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rinterSettings/printerSettings1.bin" ContentType="application/vnd.openxmlformats-officedocument.spreadsheetml.printerSettings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printerSettings/printerSettings4.bin" ContentType="application/vnd.openxmlformats-officedocument.spreadsheetml.printerSettings"/>
  <Override PartName="/xl/printerSettings/printerSettings5.bin" ContentType="application/vnd.openxmlformats-officedocument.spreadsheetml.printerSettings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GitHub\"/>
    </mc:Choice>
  </mc:AlternateContent>
  <xr:revisionPtr revIDLastSave="0" documentId="13_ncr:1_{BC67D911-CADE-45BB-A147-8EC280D06C50}" xr6:coauthVersionLast="47" xr6:coauthVersionMax="47" xr10:uidLastSave="{00000000-0000-0000-0000-000000000000}"/>
  <bookViews>
    <workbookView xWindow="-108" yWindow="-108" windowWidth="23256" windowHeight="12576" tabRatio="844" firstSheet="7" activeTab="7" xr2:uid="{00000000-000D-0000-FFFF-FFFF00000000}"/>
  </bookViews>
  <sheets>
    <sheet name="_com.sap.ip.bi.xl.hiddensheet" sheetId="4" state="veryHidden" r:id="rId1"/>
    <sheet name="AralıkSatış" sheetId="69" state="hidden" r:id="rId2"/>
    <sheet name="KasımSatış" sheetId="68" state="hidden" r:id="rId3"/>
    <sheet name="AğustosSatış." sheetId="64" state="hidden" r:id="rId4"/>
    <sheet name="AğustosSatış" sheetId="65" state="hidden" r:id="rId5"/>
    <sheet name="EylülSatış" sheetId="66" state="hidden" r:id="rId6"/>
    <sheet name="EkimSatış" sheetId="67" state="hidden" r:id="rId7"/>
    <sheet name="Pazar Gelişim" sheetId="10" r:id="rId8"/>
    <sheet name="Çift Üssel" sheetId="51" r:id="rId9"/>
    <sheet name="TemmuzSatış" sheetId="63" state="hidden" r:id="rId10"/>
    <sheet name="frc" sheetId="53" state="hidden" r:id="rId11"/>
    <sheet name="MayısSatış" sheetId="59" state="hidden" r:id="rId12"/>
    <sheet name="HaziranSatış" sheetId="60" state="hidden" r:id="rId13"/>
    <sheet name="NisanSatış" sheetId="56" state="hidden" r:id="rId14"/>
    <sheet name="Veri" sheetId="1" r:id="rId15"/>
    <sheet name="Göm. Veri" sheetId="12" state="hidden" r:id="rId16"/>
  </sheets>
  <definedNames>
    <definedName name="_xlnm._FilterDatabase" localSheetId="8" hidden="1">'Çift Üssel'!$F$34:$F$35</definedName>
    <definedName name="_xlnm._FilterDatabase" localSheetId="15" hidden="1">'Göm. Veri'!$A$1:$J$15553</definedName>
    <definedName name="_xlnm._FilterDatabase" localSheetId="12" hidden="1">HaziranSatış!$A$10:$S$91</definedName>
    <definedName name="_xlnm._FilterDatabase" localSheetId="11" hidden="1">MayısSatış!$A$10:$O$91</definedName>
    <definedName name="_xlnm._FilterDatabase" localSheetId="7" hidden="1">'Pazar Gelişim'!$A$10:$E$92</definedName>
    <definedName name="_xlnm._FilterDatabase" localSheetId="14" hidden="1">Veri!$B$3:$M$3891</definedName>
    <definedName name="ab">#REF!</definedName>
    <definedName name="SAPCrosstab1">#REF!</definedName>
    <definedName name="solver_adj" localSheetId="8" hidden="1">'Çift Üssel'!$N$31:$N$33</definedName>
    <definedName name="solver_cvg" localSheetId="8" hidden="1">0.0001</definedName>
    <definedName name="solver_drv" localSheetId="8" hidden="1">1</definedName>
    <definedName name="solver_eng" localSheetId="8" hidden="1">1</definedName>
    <definedName name="solver_est" localSheetId="8" hidden="1">1</definedName>
    <definedName name="solver_itr" localSheetId="8" hidden="1">2147483647</definedName>
    <definedName name="solver_lhs1" localSheetId="8" hidden="1">'Çift Üssel'!$N$31:$N$33</definedName>
    <definedName name="solver_lhs2" localSheetId="8" hidden="1">'Çift Üssel'!$N$31:$N$33</definedName>
    <definedName name="solver_lhs3" localSheetId="8" hidden="1">'Çift Üssel'!$C$3:$C$5</definedName>
    <definedName name="solver_lhs4" localSheetId="8" hidden="1">'Çift Üssel'!$C$3:$C$5</definedName>
    <definedName name="solver_mip" localSheetId="8" hidden="1">2147483647</definedName>
    <definedName name="solver_mni" localSheetId="8" hidden="1">30</definedName>
    <definedName name="solver_mrt" localSheetId="8" hidden="1">0.075</definedName>
    <definedName name="solver_msl" localSheetId="8" hidden="1">2</definedName>
    <definedName name="solver_neg" localSheetId="8" hidden="1">1</definedName>
    <definedName name="solver_nod" localSheetId="8" hidden="1">2147483647</definedName>
    <definedName name="solver_num" localSheetId="8" hidden="1">2</definedName>
    <definedName name="solver_nwt" localSheetId="8" hidden="1">1</definedName>
    <definedName name="solver_opt" localSheetId="8" hidden="1">'Çift Üssel'!$N$34</definedName>
    <definedName name="solver_pre" localSheetId="8" hidden="1">0.000001</definedName>
    <definedName name="solver_rbv" localSheetId="8" hidden="1">1</definedName>
    <definedName name="solver_rel1" localSheetId="8" hidden="1">1</definedName>
    <definedName name="solver_rel2" localSheetId="8" hidden="1">3</definedName>
    <definedName name="solver_rel3" localSheetId="8" hidden="1">3</definedName>
    <definedName name="solver_rel4" localSheetId="8" hidden="1">3</definedName>
    <definedName name="solver_rhs1" localSheetId="8" hidden="1">1</definedName>
    <definedName name="solver_rhs2" localSheetId="8" hidden="1">0</definedName>
    <definedName name="solver_rhs3" localSheetId="8" hidden="1">0</definedName>
    <definedName name="solver_rhs4" localSheetId="8" hidden="1">0</definedName>
    <definedName name="solver_rlx" localSheetId="8" hidden="1">2</definedName>
    <definedName name="solver_rsd" localSheetId="8" hidden="1">0</definedName>
    <definedName name="solver_scl" localSheetId="8" hidden="1">1</definedName>
    <definedName name="solver_sho" localSheetId="8" hidden="1">2</definedName>
    <definedName name="solver_ssz" localSheetId="8" hidden="1">100</definedName>
    <definedName name="solver_tim" localSheetId="8" hidden="1">2147483647</definedName>
    <definedName name="solver_tol" localSheetId="8" hidden="1">0.01</definedName>
    <definedName name="solver_typ" localSheetId="8" hidden="1">2</definedName>
    <definedName name="solver_val" localSheetId="8" hidden="1">0</definedName>
    <definedName name="solver_ver" localSheetId="8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2" i="69" l="1"/>
  <c r="R13" i="69"/>
  <c r="R14" i="69"/>
  <c r="R15" i="69"/>
  <c r="R16" i="69"/>
  <c r="R17" i="69"/>
  <c r="R18" i="69"/>
  <c r="R19" i="69"/>
  <c r="R20" i="69"/>
  <c r="R21" i="69"/>
  <c r="R22" i="69"/>
  <c r="R23" i="69"/>
  <c r="R24" i="69"/>
  <c r="R25" i="69"/>
  <c r="R26" i="69"/>
  <c r="R27" i="69"/>
  <c r="R28" i="69"/>
  <c r="R29" i="69"/>
  <c r="R30" i="69"/>
  <c r="R31" i="69"/>
  <c r="R32" i="69"/>
  <c r="R33" i="69"/>
  <c r="R34" i="69"/>
  <c r="R35" i="69"/>
  <c r="R36" i="69"/>
  <c r="R37" i="69"/>
  <c r="R38" i="69"/>
  <c r="R39" i="69"/>
  <c r="R40" i="69"/>
  <c r="R41" i="69"/>
  <c r="R42" i="69"/>
  <c r="R43" i="69"/>
  <c r="R44" i="69"/>
  <c r="R45" i="69"/>
  <c r="R46" i="69"/>
  <c r="R47" i="69"/>
  <c r="R48" i="69"/>
  <c r="R49" i="69"/>
  <c r="R50" i="69"/>
  <c r="R51" i="69"/>
  <c r="R52" i="69"/>
  <c r="R53" i="69"/>
  <c r="R54" i="69"/>
  <c r="R55" i="69"/>
  <c r="R56" i="69"/>
  <c r="R57" i="69"/>
  <c r="R58" i="69"/>
  <c r="R59" i="69"/>
  <c r="R60" i="69"/>
  <c r="R61" i="69"/>
  <c r="R62" i="69"/>
  <c r="R63" i="69"/>
  <c r="R64" i="69"/>
  <c r="R65" i="69"/>
  <c r="R66" i="69"/>
  <c r="R67" i="69"/>
  <c r="R68" i="69"/>
  <c r="R69" i="69"/>
  <c r="R70" i="69"/>
  <c r="R71" i="69"/>
  <c r="R72" i="69"/>
  <c r="R73" i="69"/>
  <c r="R74" i="69"/>
  <c r="R75" i="69"/>
  <c r="R76" i="69"/>
  <c r="R77" i="69"/>
  <c r="R78" i="69"/>
  <c r="R79" i="69"/>
  <c r="R80" i="69"/>
  <c r="R81" i="69"/>
  <c r="R82" i="69"/>
  <c r="R83" i="69"/>
  <c r="R84" i="69"/>
  <c r="R85" i="69"/>
  <c r="R86" i="69"/>
  <c r="R87" i="69"/>
  <c r="R88" i="69"/>
  <c r="R89" i="69"/>
  <c r="R90" i="69"/>
  <c r="R91" i="69"/>
  <c r="R11" i="69"/>
  <c r="N122" i="51"/>
  <c r="N123" i="51"/>
  <c r="N124" i="51"/>
  <c r="N125" i="51"/>
  <c r="N126" i="51"/>
  <c r="N127" i="51"/>
  <c r="N128" i="51"/>
  <c r="N129" i="51"/>
  <c r="N130" i="51"/>
  <c r="N131" i="51"/>
  <c r="N132" i="51"/>
  <c r="N121" i="51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11" i="68"/>
  <c r="C122" i="51"/>
  <c r="F122" i="51" s="1"/>
  <c r="C123" i="51"/>
  <c r="C124" i="51"/>
  <c r="C125" i="51"/>
  <c r="C126" i="51"/>
  <c r="C127" i="51"/>
  <c r="C128" i="51"/>
  <c r="C129" i="51"/>
  <c r="C130" i="51"/>
  <c r="C131" i="51"/>
  <c r="C132" i="51"/>
  <c r="C121" i="51"/>
  <c r="C92" i="51"/>
  <c r="R12" i="67"/>
  <c r="R13" i="67"/>
  <c r="R14" i="67"/>
  <c r="R15" i="67"/>
  <c r="R16" i="67"/>
  <c r="R17" i="67"/>
  <c r="R18" i="67"/>
  <c r="R19" i="67"/>
  <c r="R20" i="67"/>
  <c r="R21" i="67"/>
  <c r="R22" i="67"/>
  <c r="R23" i="67"/>
  <c r="R24" i="67"/>
  <c r="R25" i="67"/>
  <c r="R26" i="67"/>
  <c r="R27" i="67"/>
  <c r="R28" i="67"/>
  <c r="R29" i="67"/>
  <c r="R30" i="67"/>
  <c r="R31" i="67"/>
  <c r="R32" i="67"/>
  <c r="R33" i="67"/>
  <c r="R34" i="67"/>
  <c r="R35" i="67"/>
  <c r="R36" i="67"/>
  <c r="R37" i="67"/>
  <c r="R38" i="67"/>
  <c r="R39" i="67"/>
  <c r="R40" i="67"/>
  <c r="R41" i="67"/>
  <c r="R42" i="67"/>
  <c r="R43" i="67"/>
  <c r="R44" i="67"/>
  <c r="R45" i="67"/>
  <c r="R46" i="67"/>
  <c r="R47" i="67"/>
  <c r="R48" i="67"/>
  <c r="R49" i="67"/>
  <c r="R50" i="67"/>
  <c r="R51" i="67"/>
  <c r="R52" i="67"/>
  <c r="R53" i="67"/>
  <c r="R54" i="67"/>
  <c r="R55" i="67"/>
  <c r="R56" i="67"/>
  <c r="R57" i="67"/>
  <c r="R58" i="67"/>
  <c r="R59" i="67"/>
  <c r="R60" i="67"/>
  <c r="R61" i="67"/>
  <c r="R62" i="67"/>
  <c r="R63" i="67"/>
  <c r="R64" i="67"/>
  <c r="R65" i="67"/>
  <c r="R66" i="67"/>
  <c r="R67" i="67"/>
  <c r="R68" i="67"/>
  <c r="R69" i="67"/>
  <c r="R70" i="67"/>
  <c r="R71" i="67"/>
  <c r="R72" i="67"/>
  <c r="R73" i="67"/>
  <c r="R74" i="67"/>
  <c r="R75" i="67"/>
  <c r="R76" i="67"/>
  <c r="R77" i="67"/>
  <c r="R78" i="67"/>
  <c r="R79" i="67"/>
  <c r="R80" i="67"/>
  <c r="R81" i="67"/>
  <c r="R82" i="67"/>
  <c r="R83" i="67"/>
  <c r="R84" i="67"/>
  <c r="R85" i="67"/>
  <c r="R86" i="67"/>
  <c r="R87" i="67"/>
  <c r="R88" i="67"/>
  <c r="R89" i="67"/>
  <c r="R90" i="67"/>
  <c r="R91" i="67"/>
  <c r="R11" i="67"/>
  <c r="N93" i="51"/>
  <c r="N94" i="51"/>
  <c r="N95" i="51"/>
  <c r="N96" i="51"/>
  <c r="N97" i="51"/>
  <c r="N98" i="51"/>
  <c r="N99" i="51"/>
  <c r="N100" i="51"/>
  <c r="N101" i="51"/>
  <c r="N102" i="51"/>
  <c r="N103" i="51"/>
  <c r="N92" i="51"/>
  <c r="Q94" i="51"/>
  <c r="R12" i="66"/>
  <c r="R13" i="66"/>
  <c r="R14" i="66"/>
  <c r="R15" i="66"/>
  <c r="R16" i="66"/>
  <c r="R17" i="66"/>
  <c r="R18" i="66"/>
  <c r="R19" i="66"/>
  <c r="R20" i="66"/>
  <c r="R21" i="66"/>
  <c r="R22" i="66"/>
  <c r="R23" i="66"/>
  <c r="R24" i="66"/>
  <c r="R25" i="66"/>
  <c r="R26" i="66"/>
  <c r="R27" i="66"/>
  <c r="R28" i="66"/>
  <c r="R29" i="66"/>
  <c r="R30" i="66"/>
  <c r="R31" i="66"/>
  <c r="R32" i="66"/>
  <c r="R33" i="66"/>
  <c r="R34" i="66"/>
  <c r="R35" i="66"/>
  <c r="R36" i="66"/>
  <c r="R37" i="66"/>
  <c r="R38" i="66"/>
  <c r="R39" i="66"/>
  <c r="R40" i="66"/>
  <c r="R41" i="66"/>
  <c r="R42" i="66"/>
  <c r="R43" i="66"/>
  <c r="R44" i="66"/>
  <c r="R45" i="66"/>
  <c r="R46" i="66"/>
  <c r="R47" i="66"/>
  <c r="R48" i="66"/>
  <c r="R49" i="66"/>
  <c r="R50" i="66"/>
  <c r="R51" i="66"/>
  <c r="R52" i="66"/>
  <c r="R53" i="66"/>
  <c r="R54" i="66"/>
  <c r="R55" i="66"/>
  <c r="R56" i="66"/>
  <c r="R57" i="66"/>
  <c r="R58" i="66"/>
  <c r="R59" i="66"/>
  <c r="R60" i="66"/>
  <c r="R61" i="66"/>
  <c r="R62" i="66"/>
  <c r="R63" i="66"/>
  <c r="R64" i="66"/>
  <c r="R65" i="66"/>
  <c r="R66" i="66"/>
  <c r="R67" i="66"/>
  <c r="R68" i="66"/>
  <c r="R69" i="66"/>
  <c r="R70" i="66"/>
  <c r="R71" i="66"/>
  <c r="R72" i="66"/>
  <c r="R73" i="66"/>
  <c r="R74" i="66"/>
  <c r="R75" i="66"/>
  <c r="R76" i="66"/>
  <c r="R77" i="66"/>
  <c r="R78" i="66"/>
  <c r="R79" i="66"/>
  <c r="R80" i="66"/>
  <c r="R81" i="66"/>
  <c r="R82" i="66"/>
  <c r="R83" i="66"/>
  <c r="R84" i="66"/>
  <c r="R85" i="66"/>
  <c r="R86" i="66"/>
  <c r="R87" i="66"/>
  <c r="R88" i="66"/>
  <c r="R89" i="66"/>
  <c r="R90" i="66"/>
  <c r="R91" i="66"/>
  <c r="R11" i="66"/>
  <c r="C93" i="51"/>
  <c r="C94" i="51"/>
  <c r="F92" i="51"/>
  <c r="C95" i="51"/>
  <c r="C96" i="51"/>
  <c r="C97" i="51"/>
  <c r="C98" i="51"/>
  <c r="C99" i="51"/>
  <c r="C100" i="51"/>
  <c r="C101" i="51"/>
  <c r="C102" i="51"/>
  <c r="C103" i="51"/>
  <c r="R12" i="65"/>
  <c r="R13" i="65"/>
  <c r="R14" i="65"/>
  <c r="R15" i="65"/>
  <c r="R16" i="65"/>
  <c r="R17" i="65"/>
  <c r="R18" i="65"/>
  <c r="R19" i="65"/>
  <c r="R20" i="65"/>
  <c r="R21" i="65"/>
  <c r="R22" i="65"/>
  <c r="R23" i="65"/>
  <c r="R24" i="65"/>
  <c r="R25" i="65"/>
  <c r="R26" i="65"/>
  <c r="R27" i="65"/>
  <c r="R28" i="65"/>
  <c r="R29" i="65"/>
  <c r="R30" i="65"/>
  <c r="R31" i="65"/>
  <c r="R32" i="65"/>
  <c r="R33" i="65"/>
  <c r="R34" i="65"/>
  <c r="R35" i="65"/>
  <c r="R36" i="65"/>
  <c r="R37" i="65"/>
  <c r="R38" i="65"/>
  <c r="R39" i="65"/>
  <c r="R40" i="65"/>
  <c r="R41" i="65"/>
  <c r="R42" i="65"/>
  <c r="R43" i="65"/>
  <c r="R44" i="65"/>
  <c r="R45" i="65"/>
  <c r="R46" i="65"/>
  <c r="R47" i="65"/>
  <c r="R48" i="65"/>
  <c r="R49" i="65"/>
  <c r="R50" i="65"/>
  <c r="R51" i="65"/>
  <c r="R52" i="65"/>
  <c r="R53" i="65"/>
  <c r="R54" i="65"/>
  <c r="R55" i="65"/>
  <c r="R56" i="65"/>
  <c r="R57" i="65"/>
  <c r="R58" i="65"/>
  <c r="R59" i="65"/>
  <c r="R60" i="65"/>
  <c r="R61" i="65"/>
  <c r="R62" i="65"/>
  <c r="R63" i="65"/>
  <c r="R64" i="65"/>
  <c r="R65" i="65"/>
  <c r="R66" i="65"/>
  <c r="R67" i="65"/>
  <c r="R68" i="65"/>
  <c r="R69" i="65"/>
  <c r="R70" i="65"/>
  <c r="R71" i="65"/>
  <c r="R72" i="65"/>
  <c r="R73" i="65"/>
  <c r="R74" i="65"/>
  <c r="R75" i="65"/>
  <c r="R76" i="65"/>
  <c r="R77" i="65"/>
  <c r="R78" i="65"/>
  <c r="R79" i="65"/>
  <c r="R80" i="65"/>
  <c r="R81" i="65"/>
  <c r="R82" i="65"/>
  <c r="R83" i="65"/>
  <c r="R84" i="65"/>
  <c r="R85" i="65"/>
  <c r="R86" i="65"/>
  <c r="R87" i="65"/>
  <c r="R88" i="65"/>
  <c r="R89" i="65"/>
  <c r="R90" i="65"/>
  <c r="R91" i="65"/>
  <c r="R11" i="65"/>
  <c r="N66" i="51"/>
  <c r="N67" i="51"/>
  <c r="N68" i="51"/>
  <c r="N69" i="51"/>
  <c r="N70" i="51"/>
  <c r="N71" i="51"/>
  <c r="N72" i="51"/>
  <c r="N73" i="51"/>
  <c r="N74" i="51"/>
  <c r="N75" i="51"/>
  <c r="N76" i="51"/>
  <c r="N65" i="51"/>
  <c r="F12" i="64"/>
  <c r="F13" i="64"/>
  <c r="F14" i="64"/>
  <c r="F15" i="64"/>
  <c r="F16" i="64"/>
  <c r="F17" i="64"/>
  <c r="F18" i="64"/>
  <c r="F19" i="64"/>
  <c r="F20" i="64"/>
  <c r="F21" i="64"/>
  <c r="F22" i="64"/>
  <c r="F23" i="64"/>
  <c r="F24" i="64"/>
  <c r="F25" i="64"/>
  <c r="F26" i="64"/>
  <c r="F27" i="64"/>
  <c r="F28" i="64"/>
  <c r="F29" i="64"/>
  <c r="F30" i="64"/>
  <c r="F31" i="64"/>
  <c r="F32" i="64"/>
  <c r="F33" i="64"/>
  <c r="F34" i="64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3" i="64"/>
  <c r="F84" i="64"/>
  <c r="F85" i="64"/>
  <c r="F86" i="64"/>
  <c r="F87" i="64"/>
  <c r="F88" i="64"/>
  <c r="F89" i="64"/>
  <c r="F90" i="64"/>
  <c r="F91" i="64"/>
  <c r="F11" i="64"/>
  <c r="V91" i="60"/>
  <c r="V90" i="60"/>
  <c r="V88" i="60"/>
  <c r="V87" i="60"/>
  <c r="V85" i="60"/>
  <c r="V83" i="60"/>
  <c r="V82" i="60"/>
  <c r="V81" i="60"/>
  <c r="V79" i="60"/>
  <c r="V78" i="60"/>
  <c r="V77" i="60"/>
  <c r="V76" i="60"/>
  <c r="V74" i="60"/>
  <c r="V73" i="60"/>
  <c r="V72" i="60"/>
  <c r="V71" i="60"/>
  <c r="V70" i="60"/>
  <c r="V68" i="60"/>
  <c r="V65" i="60"/>
  <c r="V63" i="60"/>
  <c r="V62" i="60"/>
  <c r="V58" i="60"/>
  <c r="V57" i="60"/>
  <c r="V55" i="60"/>
  <c r="V53" i="60"/>
  <c r="V52" i="60"/>
  <c r="V51" i="60"/>
  <c r="V50" i="60"/>
  <c r="V49" i="60"/>
  <c r="V47" i="60"/>
  <c r="V45" i="60"/>
  <c r="V43" i="60"/>
  <c r="V42" i="60"/>
  <c r="V40" i="60"/>
  <c r="V37" i="60"/>
  <c r="V36" i="60"/>
  <c r="V35" i="60"/>
  <c r="V32" i="60"/>
  <c r="V31" i="60"/>
  <c r="V30" i="60"/>
  <c r="V25" i="60"/>
  <c r="V23" i="60"/>
  <c r="V22" i="60"/>
  <c r="V21" i="60"/>
  <c r="V18" i="60"/>
  <c r="V17" i="60"/>
  <c r="V16" i="60"/>
  <c r="V15" i="60"/>
  <c r="C66" i="51"/>
  <c r="C67" i="51"/>
  <c r="F68" i="51"/>
  <c r="C68" i="51"/>
  <c r="C69" i="51"/>
  <c r="C70" i="51"/>
  <c r="C71" i="51"/>
  <c r="C72" i="51"/>
  <c r="C73" i="51"/>
  <c r="C74" i="51"/>
  <c r="C75" i="51"/>
  <c r="C76" i="51"/>
  <c r="C65" i="51"/>
  <c r="N3325" i="1"/>
  <c r="R12" i="60"/>
  <c r="R13" i="60"/>
  <c r="R14" i="60"/>
  <c r="R15" i="60"/>
  <c r="R16" i="60"/>
  <c r="R17" i="60"/>
  <c r="R18" i="60"/>
  <c r="R19" i="60"/>
  <c r="R20" i="60"/>
  <c r="R21" i="60"/>
  <c r="R22" i="60"/>
  <c r="R23" i="60"/>
  <c r="R24" i="60"/>
  <c r="R25" i="60"/>
  <c r="R26" i="60"/>
  <c r="R27" i="60"/>
  <c r="R28" i="60"/>
  <c r="R29" i="60"/>
  <c r="R30" i="60"/>
  <c r="R31" i="60"/>
  <c r="R32" i="60"/>
  <c r="R33" i="60"/>
  <c r="R34" i="60"/>
  <c r="R35" i="60"/>
  <c r="R36" i="60"/>
  <c r="R37" i="60"/>
  <c r="R38" i="60"/>
  <c r="R39" i="60"/>
  <c r="R40" i="60"/>
  <c r="R41" i="60"/>
  <c r="R42" i="60"/>
  <c r="R43" i="60"/>
  <c r="R44" i="60"/>
  <c r="R45" i="60"/>
  <c r="R46" i="60"/>
  <c r="R47" i="60"/>
  <c r="R48" i="60"/>
  <c r="R49" i="60"/>
  <c r="R50" i="60"/>
  <c r="R51" i="60"/>
  <c r="R52" i="60"/>
  <c r="R53" i="60"/>
  <c r="R54" i="60"/>
  <c r="R55" i="60"/>
  <c r="R56" i="60"/>
  <c r="R57" i="60"/>
  <c r="R58" i="60"/>
  <c r="R59" i="60"/>
  <c r="R60" i="60"/>
  <c r="R61" i="60"/>
  <c r="R62" i="60"/>
  <c r="R63" i="60"/>
  <c r="R64" i="60"/>
  <c r="R65" i="60"/>
  <c r="R66" i="60"/>
  <c r="R67" i="60"/>
  <c r="R68" i="60"/>
  <c r="R69" i="60"/>
  <c r="R70" i="60"/>
  <c r="R71" i="60"/>
  <c r="R72" i="60"/>
  <c r="R73" i="60"/>
  <c r="R74" i="60"/>
  <c r="R75" i="60"/>
  <c r="R76" i="60"/>
  <c r="R77" i="60"/>
  <c r="R78" i="60"/>
  <c r="R79" i="60"/>
  <c r="R80" i="60"/>
  <c r="R81" i="60"/>
  <c r="R82" i="60"/>
  <c r="R83" i="60"/>
  <c r="R84" i="60"/>
  <c r="R85" i="60"/>
  <c r="R86" i="60"/>
  <c r="R87" i="60"/>
  <c r="R88" i="60"/>
  <c r="R89" i="60"/>
  <c r="R90" i="60"/>
  <c r="R91" i="60"/>
  <c r="R11" i="60"/>
  <c r="N39" i="51"/>
  <c r="N40" i="51"/>
  <c r="N41" i="51"/>
  <c r="N42" i="51"/>
  <c r="N43" i="51"/>
  <c r="N44" i="51"/>
  <c r="N45" i="51"/>
  <c r="N46" i="51"/>
  <c r="N47" i="51"/>
  <c r="N48" i="51"/>
  <c r="N49" i="51"/>
  <c r="N38" i="51"/>
  <c r="Y12" i="59"/>
  <c r="Y13" i="59"/>
  <c r="Y14" i="59"/>
  <c r="Y15" i="59"/>
  <c r="Y16" i="59"/>
  <c r="Y17" i="59"/>
  <c r="Y18" i="59"/>
  <c r="Y19" i="59"/>
  <c r="Y20" i="59"/>
  <c r="Y21" i="59"/>
  <c r="Y22" i="59"/>
  <c r="Y23" i="59"/>
  <c r="Y24" i="59"/>
  <c r="Y25" i="59"/>
  <c r="Y26" i="59"/>
  <c r="Y27" i="59"/>
  <c r="Y28" i="59"/>
  <c r="Y29" i="59"/>
  <c r="Y30" i="59"/>
  <c r="Y31" i="59"/>
  <c r="Y32" i="59"/>
  <c r="Y33" i="59"/>
  <c r="Y34" i="59"/>
  <c r="Y35" i="59"/>
  <c r="Y36" i="59"/>
  <c r="Y37" i="59"/>
  <c r="Y38" i="59"/>
  <c r="Y39" i="59"/>
  <c r="Y40" i="59"/>
  <c r="Y41" i="59"/>
  <c r="Y42" i="59"/>
  <c r="Y43" i="59"/>
  <c r="Y44" i="59"/>
  <c r="Y45" i="59"/>
  <c r="Y46" i="59"/>
  <c r="Y47" i="59"/>
  <c r="Y48" i="59"/>
  <c r="Y49" i="59"/>
  <c r="Y50" i="59"/>
  <c r="Y51" i="59"/>
  <c r="Y52" i="59"/>
  <c r="Y53" i="59"/>
  <c r="Y54" i="59"/>
  <c r="Y55" i="59"/>
  <c r="Y56" i="59"/>
  <c r="Y57" i="59"/>
  <c r="Y58" i="59"/>
  <c r="Y59" i="59"/>
  <c r="Y60" i="59"/>
  <c r="Y61" i="59"/>
  <c r="Y62" i="59"/>
  <c r="Y63" i="59"/>
  <c r="Y64" i="59"/>
  <c r="Y65" i="59"/>
  <c r="Y66" i="59"/>
  <c r="Y67" i="59"/>
  <c r="Y68" i="59"/>
  <c r="Y69" i="59"/>
  <c r="Y70" i="59"/>
  <c r="Y71" i="59"/>
  <c r="Y72" i="59"/>
  <c r="Y73" i="59"/>
  <c r="Y74" i="59"/>
  <c r="Y75" i="59"/>
  <c r="Y76" i="59"/>
  <c r="Y77" i="59"/>
  <c r="Y78" i="59"/>
  <c r="Y79" i="59"/>
  <c r="Y80" i="59"/>
  <c r="Y81" i="59"/>
  <c r="Y82" i="59"/>
  <c r="Y83" i="59"/>
  <c r="Y84" i="59"/>
  <c r="Y85" i="59"/>
  <c r="Y86" i="59"/>
  <c r="Y87" i="59"/>
  <c r="Y88" i="59"/>
  <c r="Y89" i="59"/>
  <c r="Y90" i="59"/>
  <c r="Y91" i="59"/>
  <c r="Y11" i="59"/>
  <c r="X12" i="59"/>
  <c r="X13" i="59"/>
  <c r="X14" i="59"/>
  <c r="X15" i="59"/>
  <c r="X16" i="59"/>
  <c r="X17" i="59"/>
  <c r="X18" i="59"/>
  <c r="X19" i="59"/>
  <c r="X20" i="59"/>
  <c r="X21" i="59"/>
  <c r="X22" i="59"/>
  <c r="X23" i="59"/>
  <c r="X24" i="59"/>
  <c r="X25" i="59"/>
  <c r="X26" i="59"/>
  <c r="X27" i="59"/>
  <c r="X28" i="59"/>
  <c r="X29" i="59"/>
  <c r="X30" i="59"/>
  <c r="X31" i="59"/>
  <c r="X32" i="59"/>
  <c r="X33" i="59"/>
  <c r="X34" i="59"/>
  <c r="X35" i="59"/>
  <c r="X36" i="59"/>
  <c r="X37" i="59"/>
  <c r="X38" i="59"/>
  <c r="X39" i="59"/>
  <c r="X40" i="59"/>
  <c r="X41" i="59"/>
  <c r="X42" i="59"/>
  <c r="X43" i="59"/>
  <c r="X44" i="59"/>
  <c r="X45" i="59"/>
  <c r="X46" i="59"/>
  <c r="X47" i="59"/>
  <c r="X48" i="59"/>
  <c r="X49" i="59"/>
  <c r="X50" i="59"/>
  <c r="X51" i="59"/>
  <c r="X52" i="59"/>
  <c r="X53" i="59"/>
  <c r="X54" i="59"/>
  <c r="X55" i="59"/>
  <c r="X56" i="59"/>
  <c r="X57" i="59"/>
  <c r="X58" i="59"/>
  <c r="X59" i="59"/>
  <c r="X60" i="59"/>
  <c r="X61" i="59"/>
  <c r="X62" i="59"/>
  <c r="X63" i="59"/>
  <c r="X64" i="59"/>
  <c r="X65" i="59"/>
  <c r="X66" i="59"/>
  <c r="X67" i="59"/>
  <c r="X68" i="59"/>
  <c r="X69" i="59"/>
  <c r="X70" i="59"/>
  <c r="X71" i="59"/>
  <c r="X72" i="59"/>
  <c r="X73" i="59"/>
  <c r="X74" i="59"/>
  <c r="X75" i="59"/>
  <c r="X76" i="59"/>
  <c r="X77" i="59"/>
  <c r="X78" i="59"/>
  <c r="X79" i="59"/>
  <c r="X80" i="59"/>
  <c r="X81" i="59"/>
  <c r="X82" i="59"/>
  <c r="X83" i="59"/>
  <c r="X84" i="59"/>
  <c r="X85" i="59"/>
  <c r="X86" i="59"/>
  <c r="X87" i="59"/>
  <c r="X88" i="59"/>
  <c r="X89" i="59"/>
  <c r="X90" i="59"/>
  <c r="X91" i="59"/>
  <c r="X11" i="59"/>
  <c r="W12" i="59"/>
  <c r="W13" i="59"/>
  <c r="W14" i="59"/>
  <c r="W15" i="59"/>
  <c r="W16" i="59"/>
  <c r="W17" i="59"/>
  <c r="W18" i="59"/>
  <c r="W19" i="59"/>
  <c r="W20" i="59"/>
  <c r="W21" i="59"/>
  <c r="W22" i="59"/>
  <c r="W23" i="59"/>
  <c r="W24" i="59"/>
  <c r="W25" i="59"/>
  <c r="W26" i="59"/>
  <c r="W27" i="59"/>
  <c r="W28" i="59"/>
  <c r="W29" i="59"/>
  <c r="W30" i="59"/>
  <c r="W31" i="59"/>
  <c r="W32" i="59"/>
  <c r="W33" i="59"/>
  <c r="W34" i="59"/>
  <c r="W35" i="59"/>
  <c r="W36" i="59"/>
  <c r="W37" i="59"/>
  <c r="W38" i="59"/>
  <c r="W39" i="59"/>
  <c r="W40" i="59"/>
  <c r="W41" i="59"/>
  <c r="W42" i="59"/>
  <c r="W43" i="59"/>
  <c r="W44" i="59"/>
  <c r="W45" i="59"/>
  <c r="W46" i="59"/>
  <c r="W47" i="59"/>
  <c r="W48" i="59"/>
  <c r="W49" i="59"/>
  <c r="W50" i="59"/>
  <c r="W51" i="59"/>
  <c r="W52" i="59"/>
  <c r="W53" i="59"/>
  <c r="W54" i="59"/>
  <c r="W55" i="59"/>
  <c r="W56" i="59"/>
  <c r="W57" i="59"/>
  <c r="W58" i="59"/>
  <c r="W59" i="59"/>
  <c r="W60" i="59"/>
  <c r="W61" i="59"/>
  <c r="W62" i="59"/>
  <c r="W63" i="59"/>
  <c r="W64" i="59"/>
  <c r="W65" i="59"/>
  <c r="W66" i="59"/>
  <c r="W67" i="59"/>
  <c r="W68" i="59"/>
  <c r="W69" i="59"/>
  <c r="W70" i="59"/>
  <c r="W71" i="59"/>
  <c r="W72" i="59"/>
  <c r="W73" i="59"/>
  <c r="W74" i="59"/>
  <c r="W75" i="59"/>
  <c r="W76" i="59"/>
  <c r="W77" i="59"/>
  <c r="W78" i="59"/>
  <c r="W79" i="59"/>
  <c r="W80" i="59"/>
  <c r="W81" i="59"/>
  <c r="W82" i="59"/>
  <c r="W83" i="59"/>
  <c r="W84" i="59"/>
  <c r="W85" i="59"/>
  <c r="W86" i="59"/>
  <c r="W87" i="59"/>
  <c r="W88" i="59"/>
  <c r="W89" i="59"/>
  <c r="W90" i="59"/>
  <c r="W91" i="59"/>
  <c r="W11" i="59"/>
  <c r="Z9" i="59"/>
  <c r="Z8" i="59"/>
  <c r="U12" i="59"/>
  <c r="U13" i="59"/>
  <c r="U14" i="59"/>
  <c r="U15" i="59"/>
  <c r="U16" i="59"/>
  <c r="U17" i="59"/>
  <c r="U18" i="59"/>
  <c r="U19" i="59"/>
  <c r="U20" i="59"/>
  <c r="U21" i="59"/>
  <c r="U22" i="59"/>
  <c r="U23" i="59"/>
  <c r="U24" i="59"/>
  <c r="U25" i="59"/>
  <c r="U26" i="59"/>
  <c r="U27" i="59"/>
  <c r="U28" i="59"/>
  <c r="U29" i="59"/>
  <c r="U30" i="59"/>
  <c r="U31" i="59"/>
  <c r="U32" i="59"/>
  <c r="U33" i="59"/>
  <c r="U34" i="59"/>
  <c r="U35" i="59"/>
  <c r="U36" i="59"/>
  <c r="U37" i="59"/>
  <c r="U38" i="59"/>
  <c r="U39" i="59"/>
  <c r="U40" i="59"/>
  <c r="U41" i="59"/>
  <c r="U42" i="59"/>
  <c r="U43" i="59"/>
  <c r="U44" i="59"/>
  <c r="U45" i="59"/>
  <c r="U46" i="59"/>
  <c r="U47" i="59"/>
  <c r="U48" i="59"/>
  <c r="U49" i="59"/>
  <c r="U50" i="59"/>
  <c r="U51" i="59"/>
  <c r="U52" i="59"/>
  <c r="U53" i="59"/>
  <c r="U54" i="59"/>
  <c r="U55" i="59"/>
  <c r="U56" i="59"/>
  <c r="U57" i="59"/>
  <c r="U58" i="59"/>
  <c r="U59" i="59"/>
  <c r="U60" i="59"/>
  <c r="U61" i="59"/>
  <c r="U62" i="59"/>
  <c r="U63" i="59"/>
  <c r="U64" i="59"/>
  <c r="U65" i="59"/>
  <c r="U66" i="59"/>
  <c r="U67" i="59"/>
  <c r="U68" i="59"/>
  <c r="U69" i="59"/>
  <c r="U70" i="59"/>
  <c r="U71" i="59"/>
  <c r="U72" i="59"/>
  <c r="U73" i="59"/>
  <c r="U74" i="59"/>
  <c r="U75" i="59"/>
  <c r="U76" i="59"/>
  <c r="U77" i="59"/>
  <c r="U78" i="59"/>
  <c r="U79" i="59"/>
  <c r="U80" i="59"/>
  <c r="U81" i="59"/>
  <c r="U82" i="59"/>
  <c r="U83" i="59"/>
  <c r="U84" i="59"/>
  <c r="U85" i="59"/>
  <c r="U86" i="59"/>
  <c r="U87" i="59"/>
  <c r="U88" i="59"/>
  <c r="U89" i="59"/>
  <c r="U90" i="59"/>
  <c r="U91" i="59"/>
  <c r="U11" i="59"/>
  <c r="C39" i="51"/>
  <c r="C40" i="51"/>
  <c r="C41" i="51"/>
  <c r="C42" i="51"/>
  <c r="C43" i="51"/>
  <c r="C44" i="51"/>
  <c r="C45" i="51"/>
  <c r="C46" i="51"/>
  <c r="C47" i="51"/>
  <c r="C48" i="51"/>
  <c r="C49" i="51"/>
  <c r="C38" i="51"/>
  <c r="F38" i="51" s="1"/>
  <c r="N10" i="51"/>
  <c r="H3" i="56" a="1"/>
  <c r="H3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11" i="56"/>
  <c r="I12" i="56"/>
  <c r="I13" i="56"/>
  <c r="I14" i="56"/>
  <c r="I15" i="56"/>
  <c r="I16" i="56"/>
  <c r="I17" i="56"/>
  <c r="I18" i="56"/>
  <c r="I19" i="56"/>
  <c r="I20" i="56"/>
  <c r="I21" i="56"/>
  <c r="I22" i="56"/>
  <c r="I23" i="56"/>
  <c r="I24" i="56"/>
  <c r="I25" i="56"/>
  <c r="I26" i="56"/>
  <c r="I27" i="56"/>
  <c r="I28" i="56"/>
  <c r="I29" i="56"/>
  <c r="I30" i="56"/>
  <c r="I31" i="56"/>
  <c r="I32" i="56"/>
  <c r="I33" i="56"/>
  <c r="I34" i="56"/>
  <c r="I35" i="56"/>
  <c r="I36" i="56"/>
  <c r="I37" i="56"/>
  <c r="I38" i="56"/>
  <c r="I39" i="56"/>
  <c r="I40" i="56"/>
  <c r="I41" i="56"/>
  <c r="I42" i="56"/>
  <c r="I43" i="56"/>
  <c r="I44" i="56"/>
  <c r="I45" i="56"/>
  <c r="I46" i="56"/>
  <c r="I47" i="56"/>
  <c r="I48" i="56"/>
  <c r="I49" i="56"/>
  <c r="I50" i="56"/>
  <c r="I51" i="56"/>
  <c r="I52" i="56"/>
  <c r="I53" i="56"/>
  <c r="I54" i="56"/>
  <c r="I55" i="56"/>
  <c r="I56" i="56"/>
  <c r="I57" i="56"/>
  <c r="I58" i="56"/>
  <c r="I59" i="56"/>
  <c r="I60" i="56"/>
  <c r="I61" i="56"/>
  <c r="I62" i="56"/>
  <c r="I63" i="56"/>
  <c r="I64" i="56"/>
  <c r="I65" i="56"/>
  <c r="I66" i="56"/>
  <c r="I67" i="56"/>
  <c r="I68" i="56"/>
  <c r="I69" i="56"/>
  <c r="I70" i="56"/>
  <c r="I71" i="56"/>
  <c r="I72" i="56"/>
  <c r="I73" i="56"/>
  <c r="I74" i="56"/>
  <c r="I75" i="56"/>
  <c r="I76" i="56"/>
  <c r="I77" i="56"/>
  <c r="I78" i="56"/>
  <c r="I79" i="56"/>
  <c r="I80" i="56"/>
  <c r="I81" i="56"/>
  <c r="I82" i="56"/>
  <c r="I83" i="56"/>
  <c r="I84" i="56"/>
  <c r="I85" i="56"/>
  <c r="I86" i="56"/>
  <c r="I87" i="56"/>
  <c r="I88" i="56"/>
  <c r="I89" i="56"/>
  <c r="I90" i="56"/>
  <c r="I91" i="56"/>
  <c r="I11" i="56"/>
  <c r="H12" i="56"/>
  <c r="H13" i="56"/>
  <c r="H14" i="56"/>
  <c r="H15" i="56"/>
  <c r="H16" i="56"/>
  <c r="H17" i="56"/>
  <c r="H18" i="56"/>
  <c r="H19" i="56"/>
  <c r="H20" i="56"/>
  <c r="H21" i="56"/>
  <c r="H22" i="56"/>
  <c r="H23" i="56"/>
  <c r="H24" i="56"/>
  <c r="H25" i="56"/>
  <c r="H26" i="56"/>
  <c r="H27" i="56"/>
  <c r="H28" i="56"/>
  <c r="H29" i="56"/>
  <c r="H30" i="56"/>
  <c r="H31" i="56"/>
  <c r="H32" i="56"/>
  <c r="H33" i="56"/>
  <c r="H34" i="56"/>
  <c r="H35" i="56"/>
  <c r="H36" i="56"/>
  <c r="H37" i="56"/>
  <c r="H38" i="56"/>
  <c r="H39" i="56"/>
  <c r="H40" i="56"/>
  <c r="H41" i="56"/>
  <c r="H42" i="56"/>
  <c r="H43" i="56"/>
  <c r="H44" i="56"/>
  <c r="H45" i="56"/>
  <c r="H46" i="56"/>
  <c r="H47" i="56"/>
  <c r="H48" i="56"/>
  <c r="H49" i="56"/>
  <c r="H50" i="56"/>
  <c r="H51" i="56"/>
  <c r="H52" i="56"/>
  <c r="H53" i="56"/>
  <c r="H54" i="56"/>
  <c r="H55" i="56"/>
  <c r="H56" i="56"/>
  <c r="H57" i="56"/>
  <c r="H58" i="56"/>
  <c r="H59" i="56"/>
  <c r="H60" i="56"/>
  <c r="H61" i="56"/>
  <c r="H62" i="56"/>
  <c r="H63" i="56"/>
  <c r="H64" i="56"/>
  <c r="H65" i="56"/>
  <c r="H66" i="56"/>
  <c r="H67" i="56"/>
  <c r="H68" i="56"/>
  <c r="H69" i="56"/>
  <c r="H70" i="56"/>
  <c r="H71" i="56"/>
  <c r="H72" i="56"/>
  <c r="H73" i="56"/>
  <c r="H74" i="56"/>
  <c r="H75" i="56"/>
  <c r="H76" i="56"/>
  <c r="H77" i="56"/>
  <c r="H78" i="56"/>
  <c r="H79" i="56"/>
  <c r="H80" i="56"/>
  <c r="H81" i="56"/>
  <c r="H82" i="56"/>
  <c r="H83" i="56"/>
  <c r="H84" i="56"/>
  <c r="H85" i="56"/>
  <c r="H86" i="56"/>
  <c r="H87" i="56"/>
  <c r="H88" i="56"/>
  <c r="H89" i="56"/>
  <c r="H90" i="56"/>
  <c r="H91" i="56"/>
  <c r="H11" i="56"/>
  <c r="G12" i="56"/>
  <c r="G13" i="56"/>
  <c r="G14" i="56"/>
  <c r="G15" i="56"/>
  <c r="G16" i="56"/>
  <c r="G17" i="56"/>
  <c r="G18" i="56"/>
  <c r="G19" i="56"/>
  <c r="G20" i="56"/>
  <c r="G21" i="56"/>
  <c r="G22" i="56"/>
  <c r="G23" i="56"/>
  <c r="G24" i="56"/>
  <c r="G25" i="56"/>
  <c r="G26" i="56"/>
  <c r="G27" i="56"/>
  <c r="G28" i="56"/>
  <c r="G29" i="56"/>
  <c r="G30" i="56"/>
  <c r="G31" i="56"/>
  <c r="G32" i="56"/>
  <c r="G33" i="56"/>
  <c r="G34" i="56"/>
  <c r="G35" i="56"/>
  <c r="G36" i="56"/>
  <c r="G37" i="56"/>
  <c r="G38" i="56"/>
  <c r="G39" i="56"/>
  <c r="G40" i="56"/>
  <c r="G41" i="56"/>
  <c r="G42" i="56"/>
  <c r="G43" i="56"/>
  <c r="G44" i="56"/>
  <c r="G45" i="56"/>
  <c r="G46" i="56"/>
  <c r="G47" i="56"/>
  <c r="G48" i="56"/>
  <c r="G49" i="56"/>
  <c r="G50" i="56"/>
  <c r="G51" i="56"/>
  <c r="G52" i="56"/>
  <c r="G53" i="56"/>
  <c r="G54" i="56"/>
  <c r="G55" i="56"/>
  <c r="G56" i="56"/>
  <c r="G57" i="56"/>
  <c r="G58" i="56"/>
  <c r="G59" i="56"/>
  <c r="G60" i="56"/>
  <c r="G61" i="56"/>
  <c r="G62" i="56"/>
  <c r="G63" i="56"/>
  <c r="G64" i="56"/>
  <c r="G65" i="56"/>
  <c r="G66" i="56"/>
  <c r="G67" i="56"/>
  <c r="G68" i="56"/>
  <c r="G69" i="56"/>
  <c r="G70" i="56"/>
  <c r="G71" i="56"/>
  <c r="G72" i="56"/>
  <c r="G73" i="56"/>
  <c r="G74" i="56"/>
  <c r="G75" i="56"/>
  <c r="G76" i="56"/>
  <c r="G77" i="56"/>
  <c r="G78" i="56"/>
  <c r="G79" i="56"/>
  <c r="G80" i="56"/>
  <c r="G81" i="56"/>
  <c r="G82" i="56"/>
  <c r="G83" i="56"/>
  <c r="G84" i="56"/>
  <c r="G85" i="56"/>
  <c r="G86" i="56"/>
  <c r="G87" i="56"/>
  <c r="G88" i="56"/>
  <c r="G89" i="56"/>
  <c r="G90" i="56"/>
  <c r="G91" i="56"/>
  <c r="G11" i="56"/>
  <c r="F12" i="56"/>
  <c r="F13" i="56"/>
  <c r="F14" i="56"/>
  <c r="F15" i="56"/>
  <c r="F16" i="56"/>
  <c r="F17" i="56"/>
  <c r="F18" i="56"/>
  <c r="F19" i="56"/>
  <c r="F20" i="56"/>
  <c r="F21" i="56"/>
  <c r="F22" i="56"/>
  <c r="F23" i="56"/>
  <c r="F24" i="56"/>
  <c r="F25" i="56"/>
  <c r="F26" i="56"/>
  <c r="F27" i="56"/>
  <c r="F28" i="56"/>
  <c r="F29" i="56"/>
  <c r="F30" i="56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F89" i="56"/>
  <c r="F90" i="56"/>
  <c r="F91" i="56"/>
  <c r="F11" i="56"/>
  <c r="N11" i="51"/>
  <c r="N12" i="51"/>
  <c r="N13" i="51"/>
  <c r="N14" i="51"/>
  <c r="N15" i="51"/>
  <c r="N16" i="51"/>
  <c r="N17" i="51"/>
  <c r="N18" i="51"/>
  <c r="N19" i="51"/>
  <c r="N20" i="51"/>
  <c r="N21" i="51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C13" i="56"/>
  <c r="D13" i="56"/>
  <c r="E13" i="56"/>
  <c r="C14" i="56"/>
  <c r="D14" i="56"/>
  <c r="E14" i="56"/>
  <c r="C15" i="56"/>
  <c r="D15" i="56"/>
  <c r="E15" i="56"/>
  <c r="C16" i="56"/>
  <c r="D16" i="56"/>
  <c r="E16" i="56"/>
  <c r="C17" i="56"/>
  <c r="D17" i="56"/>
  <c r="E17" i="56"/>
  <c r="C18" i="56"/>
  <c r="D18" i="56"/>
  <c r="E18" i="56"/>
  <c r="C19" i="56"/>
  <c r="D19" i="56"/>
  <c r="E19" i="56"/>
  <c r="C20" i="56"/>
  <c r="D20" i="56"/>
  <c r="E20" i="56"/>
  <c r="C21" i="56"/>
  <c r="D21" i="56"/>
  <c r="E21" i="56"/>
  <c r="C22" i="56"/>
  <c r="D22" i="56"/>
  <c r="E22" i="56"/>
  <c r="C23" i="56"/>
  <c r="D23" i="56"/>
  <c r="E23" i="56"/>
  <c r="C24" i="56"/>
  <c r="D24" i="56"/>
  <c r="E24" i="56"/>
  <c r="C25" i="56"/>
  <c r="D25" i="56"/>
  <c r="E25" i="56"/>
  <c r="C26" i="56"/>
  <c r="D26" i="56"/>
  <c r="E26" i="56"/>
  <c r="C27" i="56"/>
  <c r="D27" i="56"/>
  <c r="E27" i="56"/>
  <c r="C28" i="56"/>
  <c r="D28" i="56"/>
  <c r="E28" i="56"/>
  <c r="C29" i="56"/>
  <c r="D29" i="56"/>
  <c r="E29" i="56"/>
  <c r="C30" i="56"/>
  <c r="D30" i="56"/>
  <c r="E30" i="56"/>
  <c r="C31" i="56"/>
  <c r="D31" i="56"/>
  <c r="E31" i="56"/>
  <c r="C32" i="56"/>
  <c r="D32" i="56"/>
  <c r="E32" i="56"/>
  <c r="C33" i="56"/>
  <c r="D33" i="56"/>
  <c r="E33" i="56"/>
  <c r="C34" i="56"/>
  <c r="D34" i="56"/>
  <c r="E34" i="56"/>
  <c r="C35" i="56"/>
  <c r="D35" i="56"/>
  <c r="E35" i="56"/>
  <c r="C36" i="56"/>
  <c r="D36" i="56"/>
  <c r="E36" i="56"/>
  <c r="C37" i="56"/>
  <c r="D37" i="56"/>
  <c r="E37" i="56"/>
  <c r="C38" i="56"/>
  <c r="D38" i="56"/>
  <c r="E38" i="56"/>
  <c r="C39" i="56"/>
  <c r="D39" i="56"/>
  <c r="E39" i="56"/>
  <c r="C40" i="56"/>
  <c r="D40" i="56"/>
  <c r="E40" i="56"/>
  <c r="C41" i="56"/>
  <c r="D41" i="56"/>
  <c r="E41" i="56"/>
  <c r="C42" i="56"/>
  <c r="D42" i="56"/>
  <c r="E42" i="56"/>
  <c r="C43" i="56"/>
  <c r="D43" i="56"/>
  <c r="E43" i="56"/>
  <c r="C44" i="56"/>
  <c r="D44" i="56"/>
  <c r="E44" i="56"/>
  <c r="C45" i="56"/>
  <c r="D45" i="56"/>
  <c r="E45" i="56"/>
  <c r="C46" i="56"/>
  <c r="D46" i="56"/>
  <c r="E46" i="56"/>
  <c r="C47" i="56"/>
  <c r="D47" i="56"/>
  <c r="E47" i="56"/>
  <c r="C48" i="56"/>
  <c r="D48" i="56"/>
  <c r="E48" i="56"/>
  <c r="C49" i="56"/>
  <c r="D49" i="56"/>
  <c r="E49" i="56"/>
  <c r="C50" i="56"/>
  <c r="D50" i="56"/>
  <c r="E50" i="56"/>
  <c r="C51" i="56"/>
  <c r="D51" i="56"/>
  <c r="E51" i="56"/>
  <c r="C52" i="56"/>
  <c r="D52" i="56"/>
  <c r="E52" i="56"/>
  <c r="C53" i="56"/>
  <c r="D53" i="56"/>
  <c r="E53" i="56"/>
  <c r="C54" i="56"/>
  <c r="D54" i="56"/>
  <c r="E54" i="56"/>
  <c r="C55" i="56"/>
  <c r="D55" i="56"/>
  <c r="E55" i="56"/>
  <c r="C56" i="56"/>
  <c r="D56" i="56"/>
  <c r="E56" i="56"/>
  <c r="C57" i="56"/>
  <c r="D57" i="56"/>
  <c r="E57" i="56"/>
  <c r="C58" i="56"/>
  <c r="D58" i="56"/>
  <c r="E58" i="56"/>
  <c r="C59" i="56"/>
  <c r="D59" i="56"/>
  <c r="E59" i="56"/>
  <c r="C60" i="56"/>
  <c r="D60" i="56"/>
  <c r="E60" i="56"/>
  <c r="C61" i="56"/>
  <c r="D61" i="56"/>
  <c r="E61" i="56"/>
  <c r="C62" i="56"/>
  <c r="D62" i="56"/>
  <c r="E62" i="56"/>
  <c r="C63" i="56"/>
  <c r="D63" i="56"/>
  <c r="E63" i="56"/>
  <c r="C64" i="56"/>
  <c r="D64" i="56"/>
  <c r="E64" i="56"/>
  <c r="C65" i="56"/>
  <c r="D65" i="56"/>
  <c r="E65" i="56"/>
  <c r="C66" i="56"/>
  <c r="D66" i="56"/>
  <c r="E66" i="56"/>
  <c r="C67" i="56"/>
  <c r="D67" i="56"/>
  <c r="E67" i="56"/>
  <c r="C68" i="56"/>
  <c r="D68" i="56"/>
  <c r="E68" i="56"/>
  <c r="C69" i="56"/>
  <c r="D69" i="56"/>
  <c r="E69" i="56"/>
  <c r="C70" i="56"/>
  <c r="D70" i="56"/>
  <c r="E70" i="56"/>
  <c r="C71" i="56"/>
  <c r="D71" i="56"/>
  <c r="E71" i="56"/>
  <c r="C72" i="56"/>
  <c r="D72" i="56"/>
  <c r="E72" i="56"/>
  <c r="C73" i="56"/>
  <c r="D73" i="56"/>
  <c r="E73" i="56"/>
  <c r="C74" i="56"/>
  <c r="D74" i="56"/>
  <c r="E74" i="56"/>
  <c r="C75" i="56"/>
  <c r="D75" i="56"/>
  <c r="E75" i="56"/>
  <c r="C76" i="56"/>
  <c r="D76" i="56"/>
  <c r="E76" i="56"/>
  <c r="C77" i="56"/>
  <c r="D77" i="56"/>
  <c r="E77" i="56"/>
  <c r="C78" i="56"/>
  <c r="D78" i="56"/>
  <c r="E78" i="56"/>
  <c r="C79" i="56"/>
  <c r="D79" i="56"/>
  <c r="E79" i="56"/>
  <c r="C80" i="56"/>
  <c r="D80" i="56"/>
  <c r="E80" i="56"/>
  <c r="C81" i="56"/>
  <c r="D81" i="56"/>
  <c r="E81" i="56"/>
  <c r="C82" i="56"/>
  <c r="D82" i="56"/>
  <c r="E82" i="56"/>
  <c r="C83" i="56"/>
  <c r="D83" i="56"/>
  <c r="E83" i="56"/>
  <c r="C84" i="56"/>
  <c r="D84" i="56"/>
  <c r="E84" i="56"/>
  <c r="C85" i="56"/>
  <c r="D85" i="56"/>
  <c r="E85" i="56"/>
  <c r="C86" i="56"/>
  <c r="D86" i="56"/>
  <c r="E86" i="56"/>
  <c r="C87" i="56"/>
  <c r="D87" i="56"/>
  <c r="E87" i="56"/>
  <c r="C88" i="56"/>
  <c r="D88" i="56"/>
  <c r="E88" i="56"/>
  <c r="C89" i="56"/>
  <c r="D89" i="56"/>
  <c r="E89" i="56"/>
  <c r="C90" i="56"/>
  <c r="D90" i="56"/>
  <c r="E90" i="56"/>
  <c r="C91" i="56"/>
  <c r="D91" i="56"/>
  <c r="E91" i="56"/>
  <c r="C11" i="56"/>
  <c r="D11" i="56"/>
  <c r="E11" i="56"/>
  <c r="C12" i="56"/>
  <c r="D12" i="56"/>
  <c r="E12" i="56"/>
  <c r="H3" i="53" a="1"/>
  <c r="H3" i="53"/>
  <c r="C21" i="51"/>
  <c r="C20" i="51"/>
  <c r="C19" i="51"/>
  <c r="C18" i="51"/>
  <c r="C17" i="51"/>
  <c r="C16" i="51"/>
  <c r="C15" i="51"/>
  <c r="C14" i="51"/>
  <c r="C13" i="51"/>
  <c r="F12" i="51"/>
  <c r="C12" i="51"/>
  <c r="C11" i="51"/>
  <c r="C10" i="51"/>
  <c r="O3" i="10"/>
  <c r="Q3" i="10"/>
  <c r="P3" i="10"/>
  <c r="L2" i="1"/>
  <c r="E2" i="1"/>
  <c r="K2" i="1" s="1"/>
  <c r="F2" i="1"/>
  <c r="J2" i="1"/>
  <c r="H2" i="1"/>
  <c r="K6" i="53"/>
  <c r="J6" i="53"/>
  <c r="I6" i="53"/>
  <c r="H6" i="53"/>
  <c r="L4" i="53"/>
  <c r="L6" i="53"/>
  <c r="L5" i="53"/>
  <c r="M4" i="53"/>
  <c r="M5" i="53"/>
  <c r="N7" i="53"/>
  <c r="N8" i="53"/>
  <c r="M7" i="53"/>
  <c r="M8" i="53"/>
  <c r="N4" i="53"/>
  <c r="N6" i="53"/>
  <c r="M6" i="53"/>
  <c r="N5" i="53"/>
  <c r="O7" i="53"/>
  <c r="O8" i="53"/>
  <c r="O4" i="53"/>
  <c r="O6" i="53"/>
  <c r="O5" i="53"/>
  <c r="P4" i="53"/>
  <c r="P6" i="53"/>
  <c r="P5" i="53"/>
  <c r="Q4" i="53"/>
  <c r="P7" i="53"/>
  <c r="P8" i="53"/>
  <c r="Q5" i="53"/>
  <c r="R4" i="53"/>
  <c r="R5" i="53"/>
  <c r="S7" i="53"/>
  <c r="S8" i="53"/>
  <c r="Q6" i="53"/>
  <c r="Q7" i="53"/>
  <c r="Q8" i="53"/>
  <c r="R7" i="53"/>
  <c r="R8" i="53"/>
  <c r="R6" i="53"/>
  <c r="S4" i="53"/>
  <c r="S5" i="53"/>
  <c r="U7" i="53"/>
  <c r="U8" i="53"/>
  <c r="S6" i="53"/>
  <c r="V7" i="53"/>
  <c r="V8" i="53"/>
  <c r="W7" i="53"/>
  <c r="W8" i="53"/>
  <c r="T7" i="53"/>
  <c r="T8" i="53"/>
  <c r="E3" i="53"/>
  <c r="O6" i="56"/>
  <c r="P6" i="56"/>
  <c r="N6" i="56"/>
  <c r="L6" i="56"/>
  <c r="P4" i="56"/>
  <c r="Q6" i="56"/>
  <c r="I6" i="56"/>
  <c r="M4" i="56"/>
  <c r="R6" i="56"/>
  <c r="J6" i="56"/>
  <c r="N4" i="56"/>
  <c r="S6" i="56"/>
  <c r="K6" i="56"/>
  <c r="O4" i="56"/>
  <c r="M6" i="56"/>
  <c r="M5" i="56"/>
  <c r="N7" i="56"/>
  <c r="N5" i="56"/>
  <c r="O7" i="56"/>
  <c r="P5" i="56"/>
  <c r="Q7" i="56"/>
  <c r="O5" i="56"/>
  <c r="P7" i="56"/>
  <c r="H6" i="56"/>
  <c r="L4" i="56"/>
  <c r="L5" i="56"/>
  <c r="M7" i="56"/>
  <c r="M8" i="56"/>
  <c r="Q4" i="56"/>
  <c r="Q5" i="56"/>
  <c r="R7" i="56"/>
  <c r="N8" i="56"/>
  <c r="O8" i="56"/>
  <c r="R4" i="56"/>
  <c r="R5" i="56"/>
  <c r="S7" i="56"/>
  <c r="S4" i="56"/>
  <c r="P8" i="56"/>
  <c r="S5" i="56"/>
  <c r="V7" i="56"/>
  <c r="U7" i="56"/>
  <c r="T7" i="56"/>
  <c r="W7" i="56"/>
  <c r="Q8" i="56"/>
  <c r="R8" i="56"/>
  <c r="S8" i="56"/>
  <c r="V8" i="56"/>
  <c r="T8" i="56"/>
  <c r="U8" i="56"/>
  <c r="W8" i="56"/>
  <c r="E3" i="56"/>
  <c r="Q67" i="51"/>
  <c r="F11" i="51"/>
  <c r="Q66" i="51"/>
  <c r="Q68" i="51"/>
  <c r="Q65" i="51"/>
  <c r="O69" i="51"/>
  <c r="F10" i="51"/>
  <c r="D14" i="51"/>
  <c r="E14" i="51"/>
  <c r="D15" i="51"/>
  <c r="F13" i="51"/>
  <c r="Q10" i="51"/>
  <c r="O14" i="51"/>
  <c r="Q14" i="51"/>
  <c r="Q92" i="51"/>
  <c r="O96" i="51"/>
  <c r="F94" i="51"/>
  <c r="F39" i="51"/>
  <c r="Q38" i="51"/>
  <c r="O42" i="51"/>
  <c r="F67" i="51"/>
  <c r="D96" i="51"/>
  <c r="F123" i="51"/>
  <c r="Q95" i="51"/>
  <c r="Q93" i="51"/>
  <c r="P69" i="51"/>
  <c r="O70" i="51"/>
  <c r="Q69" i="51"/>
  <c r="Q40" i="51"/>
  <c r="F65" i="51"/>
  <c r="D69" i="51"/>
  <c r="E69" i="51"/>
  <c r="F95" i="51"/>
  <c r="Q41" i="51"/>
  <c r="Q12" i="51"/>
  <c r="Q11" i="51"/>
  <c r="Q13" i="51"/>
  <c r="Q124" i="51"/>
  <c r="E96" i="51"/>
  <c r="F66" i="51"/>
  <c r="F93" i="51"/>
  <c r="F121" i="51"/>
  <c r="D125" i="51" s="1"/>
  <c r="Q39" i="51"/>
  <c r="F124" i="51"/>
  <c r="F96" i="51"/>
  <c r="Q123" i="51"/>
  <c r="Q122" i="51"/>
  <c r="Q121" i="51"/>
  <c r="O125" i="51"/>
  <c r="Q125" i="51"/>
  <c r="P42" i="51"/>
  <c r="O43" i="51"/>
  <c r="Q43" i="51"/>
  <c r="G70" i="51"/>
  <c r="H70" i="51"/>
  <c r="P96" i="51"/>
  <c r="O97" i="51"/>
  <c r="P14" i="51"/>
  <c r="O15" i="51"/>
  <c r="P15" i="51"/>
  <c r="O16" i="51"/>
  <c r="F14" i="51"/>
  <c r="Q96" i="51"/>
  <c r="F69" i="51"/>
  <c r="G97" i="51"/>
  <c r="H97" i="51"/>
  <c r="R70" i="51"/>
  <c r="S70" i="51"/>
  <c r="D70" i="51"/>
  <c r="E70" i="51"/>
  <c r="D71" i="51"/>
  <c r="Q42" i="51"/>
  <c r="G15" i="51"/>
  <c r="H15" i="51"/>
  <c r="Q15" i="51"/>
  <c r="E15" i="51"/>
  <c r="D16" i="51"/>
  <c r="F15" i="51"/>
  <c r="Q70" i="51"/>
  <c r="P70" i="51"/>
  <c r="R71" i="51"/>
  <c r="S71" i="51"/>
  <c r="D97" i="51"/>
  <c r="P125" i="51"/>
  <c r="R126" i="51"/>
  <c r="S126" i="51"/>
  <c r="R43" i="51"/>
  <c r="S43" i="51"/>
  <c r="R97" i="51"/>
  <c r="S97" i="51"/>
  <c r="P97" i="51"/>
  <c r="R98" i="51"/>
  <c r="S98" i="51"/>
  <c r="Q97" i="51"/>
  <c r="P43" i="51"/>
  <c r="O44" i="51"/>
  <c r="Q44" i="51"/>
  <c r="R15" i="51"/>
  <c r="S15" i="51"/>
  <c r="F70" i="51"/>
  <c r="G16" i="51"/>
  <c r="H16" i="51"/>
  <c r="O71" i="51"/>
  <c r="P71" i="51"/>
  <c r="O72" i="51"/>
  <c r="G71" i="51"/>
  <c r="H71" i="51"/>
  <c r="R16" i="51"/>
  <c r="S16" i="51"/>
  <c r="P16" i="51"/>
  <c r="O17" i="51"/>
  <c r="Q16" i="51"/>
  <c r="E16" i="51"/>
  <c r="G17" i="51"/>
  <c r="H17" i="51"/>
  <c r="F16" i="51"/>
  <c r="E71" i="51"/>
  <c r="G72" i="51"/>
  <c r="H72" i="51"/>
  <c r="F71" i="51"/>
  <c r="E97" i="51"/>
  <c r="G98" i="51"/>
  <c r="H98" i="51"/>
  <c r="F97" i="51"/>
  <c r="O126" i="51"/>
  <c r="O98" i="51"/>
  <c r="P44" i="51"/>
  <c r="R45" i="51"/>
  <c r="S45" i="51"/>
  <c r="R44" i="51"/>
  <c r="S44" i="51"/>
  <c r="R72" i="51"/>
  <c r="S72" i="51"/>
  <c r="R17" i="51"/>
  <c r="S17" i="51"/>
  <c r="Q71" i="51"/>
  <c r="D72" i="51"/>
  <c r="F72" i="51"/>
  <c r="D17" i="51"/>
  <c r="F17" i="51"/>
  <c r="P17" i="51"/>
  <c r="R18" i="51"/>
  <c r="S18" i="51"/>
  <c r="Q17" i="51"/>
  <c r="P72" i="51"/>
  <c r="O73" i="51"/>
  <c r="Q72" i="51"/>
  <c r="D98" i="51"/>
  <c r="P126" i="51"/>
  <c r="O127" i="51"/>
  <c r="Q126" i="51"/>
  <c r="P98" i="51"/>
  <c r="O99" i="51"/>
  <c r="Q98" i="51"/>
  <c r="R99" i="51"/>
  <c r="S99" i="51"/>
  <c r="O45" i="51"/>
  <c r="E17" i="51"/>
  <c r="G18" i="51"/>
  <c r="H18" i="51"/>
  <c r="R73" i="51"/>
  <c r="S73" i="51"/>
  <c r="E72" i="51"/>
  <c r="G73" i="51"/>
  <c r="H73" i="51"/>
  <c r="P73" i="51"/>
  <c r="R74" i="51"/>
  <c r="S74" i="51"/>
  <c r="Q73" i="51"/>
  <c r="O18" i="51"/>
  <c r="E98" i="51"/>
  <c r="G99" i="51"/>
  <c r="H99" i="51"/>
  <c r="F98" i="51"/>
  <c r="R127" i="51"/>
  <c r="S127" i="51"/>
  <c r="P127" i="51"/>
  <c r="R128" i="51"/>
  <c r="S128" i="51"/>
  <c r="Q127" i="51"/>
  <c r="P99" i="51"/>
  <c r="R100" i="51"/>
  <c r="S100" i="51"/>
  <c r="Q99" i="51"/>
  <c r="Q45" i="51"/>
  <c r="P45" i="51"/>
  <c r="R46" i="51"/>
  <c r="S46" i="51"/>
  <c r="O46" i="51"/>
  <c r="O74" i="51"/>
  <c r="Q74" i="51"/>
  <c r="D99" i="51"/>
  <c r="E99" i="51"/>
  <c r="G100" i="51"/>
  <c r="H100" i="51"/>
  <c r="D73" i="51"/>
  <c r="D18" i="51"/>
  <c r="P18" i="51"/>
  <c r="R19" i="51"/>
  <c r="S19" i="51"/>
  <c r="Q18" i="51"/>
  <c r="O128" i="51"/>
  <c r="P128" i="51"/>
  <c r="O100" i="51"/>
  <c r="P46" i="51"/>
  <c r="Q46" i="51"/>
  <c r="F99" i="51"/>
  <c r="P74" i="51"/>
  <c r="E73" i="51"/>
  <c r="G74" i="51"/>
  <c r="H74" i="51"/>
  <c r="F73" i="51"/>
  <c r="O19" i="51"/>
  <c r="Q19" i="51"/>
  <c r="E18" i="51"/>
  <c r="G19" i="51"/>
  <c r="H19" i="51"/>
  <c r="F18" i="51"/>
  <c r="D100" i="51"/>
  <c r="Q128" i="51"/>
  <c r="R129" i="51"/>
  <c r="S129" i="51"/>
  <c r="O129" i="51"/>
  <c r="P129" i="51"/>
  <c r="Q100" i="51"/>
  <c r="P100" i="51"/>
  <c r="R101" i="51"/>
  <c r="S101" i="51"/>
  <c r="D19" i="51"/>
  <c r="E19" i="51"/>
  <c r="G20" i="51"/>
  <c r="H20" i="51"/>
  <c r="R47" i="51"/>
  <c r="S47" i="51"/>
  <c r="O47" i="51"/>
  <c r="R75" i="51"/>
  <c r="S75" i="51"/>
  <c r="O75" i="51"/>
  <c r="P19" i="51"/>
  <c r="O20" i="51"/>
  <c r="P20" i="51"/>
  <c r="R21" i="51"/>
  <c r="S21" i="51"/>
  <c r="F19" i="51"/>
  <c r="D74" i="51"/>
  <c r="F100" i="51"/>
  <c r="E100" i="51"/>
  <c r="G101" i="51"/>
  <c r="H101" i="51"/>
  <c r="Q129" i="51"/>
  <c r="O130" i="51"/>
  <c r="P130" i="51"/>
  <c r="R130" i="51"/>
  <c r="S130" i="51"/>
  <c r="Q20" i="51"/>
  <c r="O101" i="51"/>
  <c r="D20" i="51"/>
  <c r="F20" i="51"/>
  <c r="R20" i="51"/>
  <c r="S20" i="51"/>
  <c r="Q47" i="51"/>
  <c r="P47" i="51"/>
  <c r="R48" i="51"/>
  <c r="S48" i="51"/>
  <c r="O21" i="51"/>
  <c r="P21" i="51"/>
  <c r="R24" i="51"/>
  <c r="S24" i="51"/>
  <c r="P75" i="51"/>
  <c r="Q75" i="51"/>
  <c r="E20" i="51"/>
  <c r="D21" i="51"/>
  <c r="E21" i="51"/>
  <c r="G24" i="51"/>
  <c r="H24" i="51"/>
  <c r="E74" i="51"/>
  <c r="G75" i="51"/>
  <c r="H75" i="51"/>
  <c r="F74" i="51"/>
  <c r="D101" i="51"/>
  <c r="E101" i="51"/>
  <c r="Q130" i="51"/>
  <c r="O131" i="51"/>
  <c r="P131" i="51"/>
  <c r="R131" i="51"/>
  <c r="S131" i="51"/>
  <c r="Q101" i="51"/>
  <c r="P101" i="51"/>
  <c r="R102" i="51"/>
  <c r="S102" i="51"/>
  <c r="O102" i="51"/>
  <c r="O48" i="51"/>
  <c r="Q21" i="51"/>
  <c r="R22" i="51"/>
  <c r="S22" i="51"/>
  <c r="G22" i="51"/>
  <c r="H22" i="51"/>
  <c r="G23" i="51"/>
  <c r="H23" i="51"/>
  <c r="F21" i="51"/>
  <c r="G25" i="51"/>
  <c r="H25" i="51"/>
  <c r="C6" i="51"/>
  <c r="D75" i="51"/>
  <c r="G21" i="51"/>
  <c r="H21" i="51"/>
  <c r="R76" i="51"/>
  <c r="S76" i="51"/>
  <c r="O76" i="51"/>
  <c r="G102" i="51"/>
  <c r="H102" i="51"/>
  <c r="D102" i="51"/>
  <c r="E102" i="51"/>
  <c r="G103" i="51"/>
  <c r="H103" i="51"/>
  <c r="F101" i="51"/>
  <c r="R25" i="51"/>
  <c r="S25" i="51"/>
  <c r="R23" i="51"/>
  <c r="S23" i="51"/>
  <c r="Q131" i="51"/>
  <c r="O132" i="51"/>
  <c r="P132" i="51"/>
  <c r="R132" i="51"/>
  <c r="S132" i="51"/>
  <c r="Q102" i="51"/>
  <c r="P102" i="51"/>
  <c r="R103" i="51"/>
  <c r="S103" i="51"/>
  <c r="F75" i="51"/>
  <c r="E75" i="51"/>
  <c r="G76" i="51"/>
  <c r="H76" i="51"/>
  <c r="Q48" i="51"/>
  <c r="P48" i="51"/>
  <c r="O49" i="51"/>
  <c r="P76" i="51"/>
  <c r="R77" i="51"/>
  <c r="S77" i="51"/>
  <c r="Q76" i="51"/>
  <c r="F102" i="51"/>
  <c r="D103" i="51"/>
  <c r="E103" i="51"/>
  <c r="G106" i="51"/>
  <c r="H106" i="51"/>
  <c r="N6" i="51"/>
  <c r="R135" i="51"/>
  <c r="S135" i="51"/>
  <c r="Q132" i="51"/>
  <c r="R136" i="51"/>
  <c r="S136" i="51"/>
  <c r="R133" i="51"/>
  <c r="S133" i="51"/>
  <c r="R134" i="51"/>
  <c r="S134" i="51"/>
  <c r="D76" i="51"/>
  <c r="R49" i="51"/>
  <c r="S49" i="51"/>
  <c r="O103" i="51"/>
  <c r="P49" i="51"/>
  <c r="R50" i="51"/>
  <c r="S50" i="51"/>
  <c r="R51" i="51"/>
  <c r="S51" i="51"/>
  <c r="Q49" i="51"/>
  <c r="F103" i="51"/>
  <c r="G107" i="51"/>
  <c r="H107" i="51"/>
  <c r="R78" i="51"/>
  <c r="S78" i="51"/>
  <c r="R80" i="51"/>
  <c r="S80" i="51"/>
  <c r="R79" i="51"/>
  <c r="S79" i="51"/>
  <c r="G104" i="51"/>
  <c r="H104" i="51"/>
  <c r="G105" i="51"/>
  <c r="H105" i="51"/>
  <c r="N117" i="51"/>
  <c r="Q103" i="51"/>
  <c r="P103" i="51"/>
  <c r="R105" i="51"/>
  <c r="S105" i="51"/>
  <c r="R53" i="51"/>
  <c r="S53" i="51"/>
  <c r="N61" i="51"/>
  <c r="R52" i="51"/>
  <c r="S52" i="51"/>
  <c r="N34" i="51"/>
  <c r="E76" i="51"/>
  <c r="G79" i="51"/>
  <c r="H79" i="51"/>
  <c r="F76" i="51"/>
  <c r="G80" i="51"/>
  <c r="H80" i="51"/>
  <c r="C88" i="51"/>
  <c r="G78" i="51"/>
  <c r="H78" i="51"/>
  <c r="R106" i="51"/>
  <c r="S106" i="51"/>
  <c r="R104" i="51"/>
  <c r="S104" i="51"/>
  <c r="N88" i="51"/>
  <c r="R107" i="51"/>
  <c r="S107" i="51"/>
  <c r="G77" i="51"/>
  <c r="H77" i="51"/>
  <c r="C61" i="51"/>
  <c r="I2" i="1" l="1"/>
  <c r="M2" i="1"/>
  <c r="G2" i="1"/>
  <c r="C43" i="10"/>
  <c r="C82" i="10"/>
  <c r="D11" i="10"/>
  <c r="D44" i="10"/>
  <c r="D60" i="10"/>
  <c r="D58" i="10"/>
  <c r="C75" i="10"/>
  <c r="C18" i="10"/>
  <c r="C16" i="10"/>
  <c r="D49" i="10"/>
  <c r="C54" i="10"/>
  <c r="C70" i="10"/>
  <c r="D18" i="10"/>
  <c r="C31" i="10"/>
  <c r="D76" i="10"/>
  <c r="C37" i="10"/>
  <c r="C91" i="10"/>
  <c r="D81" i="10"/>
  <c r="D67" i="10"/>
  <c r="D41" i="10"/>
  <c r="D30" i="10"/>
  <c r="D17" i="10"/>
  <c r="C29" i="10"/>
  <c r="C49" i="10"/>
  <c r="C47" i="10"/>
  <c r="C83" i="10"/>
  <c r="C69" i="10"/>
  <c r="D87" i="10"/>
  <c r="C45" i="10"/>
  <c r="D27" i="10"/>
  <c r="D10" i="10"/>
  <c r="C27" i="10"/>
  <c r="C26" i="10"/>
  <c r="C39" i="10"/>
  <c r="C22" i="10"/>
  <c r="D26" i="10"/>
  <c r="C32" i="10"/>
  <c r="D40" i="10"/>
  <c r="C67" i="10"/>
  <c r="C11" i="10"/>
  <c r="D69" i="10"/>
  <c r="D51" i="10"/>
  <c r="C23" i="10"/>
  <c r="C13" i="10"/>
  <c r="C74" i="10"/>
  <c r="C55" i="10"/>
  <c r="D85" i="10"/>
  <c r="D77" i="10"/>
  <c r="C76" i="10"/>
  <c r="D52" i="10"/>
  <c r="C86" i="10"/>
  <c r="C15" i="10"/>
  <c r="C38" i="10"/>
  <c r="D15" i="10"/>
  <c r="C19" i="10"/>
  <c r="D90" i="10"/>
  <c r="C62" i="10"/>
  <c r="D75" i="10"/>
  <c r="D63" i="10"/>
  <c r="D53" i="10"/>
  <c r="D37" i="10"/>
  <c r="D47" i="10"/>
  <c r="C90" i="10"/>
  <c r="D78" i="10"/>
  <c r="D43" i="10"/>
  <c r="E43" i="10" s="1"/>
  <c r="D12" i="10"/>
  <c r="C61" i="10"/>
  <c r="C56" i="10"/>
  <c r="D80" i="10"/>
  <c r="C17" i="10"/>
  <c r="C73" i="10"/>
  <c r="D56" i="10"/>
  <c r="D65" i="10"/>
  <c r="D86" i="10"/>
  <c r="C33" i="10"/>
  <c r="D61" i="10"/>
  <c r="C85" i="10"/>
  <c r="D35" i="10"/>
  <c r="C68" i="10"/>
  <c r="D28" i="10"/>
  <c r="C66" i="10"/>
  <c r="D73" i="10"/>
  <c r="D20" i="10"/>
  <c r="C52" i="10"/>
  <c r="D50" i="10"/>
  <c r="D21" i="10"/>
  <c r="D16" i="10"/>
  <c r="D32" i="10"/>
  <c r="D84" i="10"/>
  <c r="C58" i="10"/>
  <c r="E58" i="10" s="1"/>
  <c r="C14" i="10"/>
  <c r="D19" i="10"/>
  <c r="C42" i="10"/>
  <c r="D29" i="10"/>
  <c r="C41" i="10"/>
  <c r="C25" i="10"/>
  <c r="D38" i="10"/>
  <c r="C46" i="10"/>
  <c r="C57" i="10"/>
  <c r="C65" i="10"/>
  <c r="C87" i="10"/>
  <c r="C60" i="10"/>
  <c r="E60" i="10" s="1"/>
  <c r="C51" i="10"/>
  <c r="D36" i="10"/>
  <c r="C44" i="10"/>
  <c r="D55" i="10"/>
  <c r="D45" i="10"/>
  <c r="C59" i="10"/>
  <c r="C35" i="10"/>
  <c r="D89" i="10"/>
  <c r="D34" i="10"/>
  <c r="C78" i="10"/>
  <c r="E78" i="10" s="1"/>
  <c r="D72" i="10"/>
  <c r="C72" i="10"/>
  <c r="C40" i="10"/>
  <c r="C24" i="10"/>
  <c r="C79" i="10"/>
  <c r="C64" i="10"/>
  <c r="D24" i="10"/>
  <c r="D82" i="10"/>
  <c r="E82" i="10" s="1"/>
  <c r="C77" i="10"/>
  <c r="C84" i="10"/>
  <c r="D57" i="10"/>
  <c r="D88" i="10"/>
  <c r="D14" i="10"/>
  <c r="C28" i="10"/>
  <c r="C80" i="10"/>
  <c r="C53" i="10"/>
  <c r="C89" i="10"/>
  <c r="D23" i="10"/>
  <c r="D46" i="10"/>
  <c r="D33" i="10"/>
  <c r="C10" i="10"/>
  <c r="C71" i="10"/>
  <c r="C48" i="10"/>
  <c r="C50" i="10"/>
  <c r="D13" i="10"/>
  <c r="D59" i="10"/>
  <c r="D71" i="10"/>
  <c r="D31" i="10"/>
  <c r="E31" i="10" s="1"/>
  <c r="D25" i="10"/>
  <c r="C36" i="10"/>
  <c r="D83" i="10"/>
  <c r="C81" i="10"/>
  <c r="D48" i="10"/>
  <c r="C63" i="10"/>
  <c r="D79" i="10"/>
  <c r="D54" i="10"/>
  <c r="E54" i="10" s="1"/>
  <c r="D22" i="10"/>
  <c r="D70" i="10"/>
  <c r="D64" i="10"/>
  <c r="C30" i="10"/>
  <c r="D39" i="10"/>
  <c r="C20" i="10"/>
  <c r="D66" i="10"/>
  <c r="D74" i="10"/>
  <c r="D68" i="10"/>
  <c r="C88" i="10"/>
  <c r="C21" i="10"/>
  <c r="C12" i="10"/>
  <c r="D62" i="10"/>
  <c r="D42" i="10"/>
  <c r="C34" i="10"/>
  <c r="D91" i="10"/>
  <c r="D42" i="51"/>
  <c r="F40" i="51"/>
  <c r="F42" i="51"/>
  <c r="F41" i="51"/>
  <c r="F125" i="51"/>
  <c r="E125" i="51"/>
  <c r="G126" i="51" s="1"/>
  <c r="H126" i="51" s="1"/>
  <c r="D126" i="51"/>
  <c r="E18" i="10" l="1"/>
  <c r="E62" i="10"/>
  <c r="E70" i="10"/>
  <c r="E91" i="10"/>
  <c r="E66" i="10"/>
  <c r="E47" i="10"/>
  <c r="E17" i="10"/>
  <c r="E15" i="10"/>
  <c r="E87" i="10"/>
  <c r="E44" i="10"/>
  <c r="E39" i="10"/>
  <c r="E21" i="10"/>
  <c r="E29" i="10"/>
  <c r="E35" i="10"/>
  <c r="E71" i="10"/>
  <c r="E40" i="10"/>
  <c r="E56" i="10"/>
  <c r="E55" i="10"/>
  <c r="E89" i="10"/>
  <c r="E41" i="10"/>
  <c r="E19" i="10"/>
  <c r="E68" i="10"/>
  <c r="E84" i="10"/>
  <c r="E49" i="10"/>
  <c r="E12" i="10"/>
  <c r="E48" i="10"/>
  <c r="E16" i="10"/>
  <c r="E76" i="10"/>
  <c r="E65" i="10"/>
  <c r="E45" i="10"/>
  <c r="E69" i="10"/>
  <c r="E73" i="10"/>
  <c r="E52" i="10"/>
  <c r="E13" i="10"/>
  <c r="E59" i="10"/>
  <c r="E53" i="10"/>
  <c r="E32" i="10"/>
  <c r="E28" i="10"/>
  <c r="E90" i="10"/>
  <c r="E77" i="10"/>
  <c r="E88" i="10"/>
  <c r="E34" i="10"/>
  <c r="E57" i="10"/>
  <c r="E33" i="10"/>
  <c r="E61" i="10"/>
  <c r="E67" i="10"/>
  <c r="E51" i="10"/>
  <c r="E81" i="10"/>
  <c r="E86" i="10"/>
  <c r="D9" i="10"/>
  <c r="E83" i="10"/>
  <c r="E26" i="10"/>
  <c r="E63" i="10"/>
  <c r="E23" i="10"/>
  <c r="E22" i="10"/>
  <c r="E14" i="10"/>
  <c r="E79" i="10"/>
  <c r="E42" i="10"/>
  <c r="E50" i="10"/>
  <c r="E85" i="10"/>
  <c r="E37" i="10"/>
  <c r="E38" i="10"/>
  <c r="E74" i="10"/>
  <c r="E20" i="10"/>
  <c r="E24" i="10"/>
  <c r="E72" i="10"/>
  <c r="E30" i="10"/>
  <c r="E36" i="10"/>
  <c r="E25" i="10"/>
  <c r="E27" i="10"/>
  <c r="E64" i="10"/>
  <c r="E80" i="10"/>
  <c r="E75" i="10"/>
  <c r="C9" i="10"/>
  <c r="E46" i="10"/>
  <c r="E11" i="10"/>
  <c r="E42" i="51"/>
  <c r="D43" i="51" s="1"/>
  <c r="G43" i="51"/>
  <c r="H43" i="51" s="1"/>
  <c r="E126" i="51"/>
  <c r="G127" i="51" s="1"/>
  <c r="H127" i="51" s="1"/>
  <c r="F126" i="51"/>
  <c r="D127" i="51"/>
  <c r="E43" i="51" l="1"/>
  <c r="G44" i="51" s="1"/>
  <c r="H44" i="51" s="1"/>
  <c r="F43" i="51"/>
  <c r="F127" i="51"/>
  <c r="E127" i="51"/>
  <c r="D128" i="51"/>
  <c r="G128" i="51"/>
  <c r="H128" i="51" s="1"/>
  <c r="D44" i="51" l="1"/>
  <c r="F128" i="51"/>
  <c r="E128" i="51"/>
  <c r="G129" i="51" s="1"/>
  <c r="H129" i="51" s="1"/>
  <c r="E44" i="51" l="1"/>
  <c r="G45" i="51"/>
  <c r="H45" i="51" s="1"/>
  <c r="F44" i="51"/>
  <c r="D45" i="51"/>
  <c r="D129" i="51"/>
  <c r="F45" i="51" l="1"/>
  <c r="E45" i="51"/>
  <c r="G46" i="51" s="1"/>
  <c r="H46" i="51" s="1"/>
  <c r="D46" i="51"/>
  <c r="E129" i="51"/>
  <c r="G130" i="51" s="1"/>
  <c r="H130" i="51" s="1"/>
  <c r="F129" i="51"/>
  <c r="G133" i="51" s="1"/>
  <c r="H133" i="51" s="1"/>
  <c r="D130" i="51"/>
  <c r="F46" i="51" l="1"/>
  <c r="E46" i="51"/>
  <c r="G47" i="51" s="1"/>
  <c r="H47" i="51" s="1"/>
  <c r="E130" i="51"/>
  <c r="G131" i="51" s="1"/>
  <c r="H131" i="51" s="1"/>
  <c r="F130" i="51"/>
  <c r="G134" i="51" s="1"/>
  <c r="H134" i="51" s="1"/>
  <c r="D47" i="51" l="1"/>
  <c r="D131" i="51"/>
  <c r="F47" i="51" l="1"/>
  <c r="E47" i="51"/>
  <c r="G48" i="51" s="1"/>
  <c r="H48" i="51" s="1"/>
  <c r="E131" i="51"/>
  <c r="G132" i="51" s="1"/>
  <c r="H132" i="51" s="1"/>
  <c r="F131" i="51"/>
  <c r="G135" i="51" s="1"/>
  <c r="H135" i="51" s="1"/>
  <c r="D48" i="51" l="1"/>
  <c r="D132" i="51"/>
  <c r="F48" i="51" l="1"/>
  <c r="E48" i="51"/>
  <c r="G49" i="51" s="1"/>
  <c r="H49" i="51" s="1"/>
  <c r="D49" i="51"/>
  <c r="E132" i="51"/>
  <c r="F132" i="51"/>
  <c r="G136" i="51" s="1"/>
  <c r="H136" i="51" s="1"/>
  <c r="C117" i="51" s="1"/>
  <c r="E49" i="51" l="1"/>
  <c r="G51" i="51" s="1"/>
  <c r="H51" i="51" s="1"/>
  <c r="F49" i="51"/>
  <c r="G50" i="51" l="1"/>
  <c r="H50" i="51" s="1"/>
  <c r="G53" i="51"/>
  <c r="H53" i="51" s="1"/>
  <c r="C34" i="51" s="1"/>
  <c r="G52" i="51"/>
  <c r="H52" i="5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<sst xmlns="http://schemas.openxmlformats.org/spreadsheetml/2006/main" count="58136" uniqueCount="264">
  <si>
    <t>Şehir</t>
  </si>
  <si>
    <t>SHV</t>
  </si>
  <si>
    <t>SHV PP(%)</t>
  </si>
  <si>
    <t>OYAK</t>
  </si>
  <si>
    <t>DİĞER</t>
  </si>
  <si>
    <t>Toplam Satış(Ton)</t>
  </si>
  <si>
    <t>KOÇ</t>
  </si>
  <si>
    <t>KOÇ (PP%)</t>
  </si>
  <si>
    <t>OYAK (PP%)</t>
  </si>
  <si>
    <t>DİĞER (PP%)</t>
  </si>
  <si>
    <t>Adana</t>
  </si>
  <si>
    <t>Adıyaman</t>
  </si>
  <si>
    <t>Afyonkarahisar</t>
  </si>
  <si>
    <t>Ağrı</t>
  </si>
  <si>
    <t>Aksaray</t>
  </si>
  <si>
    <t>Amasya</t>
  </si>
  <si>
    <t>Ankara</t>
  </si>
  <si>
    <t>Antalya</t>
  </si>
  <si>
    <t>Ardahan</t>
  </si>
  <si>
    <t>Artvin</t>
  </si>
  <si>
    <t>Aydın</t>
  </si>
  <si>
    <t>Balıkesir</t>
  </si>
  <si>
    <t>Bartın</t>
  </si>
  <si>
    <t>Batman</t>
  </si>
  <si>
    <t>Bayburt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</si>
  <si>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</si>
  <si>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</si>
  <si>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</si>
  <si>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</si>
  <si>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</si>
  <si>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</si>
  <si>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</si>
  <si>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</si>
  <si>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</si>
  <si>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</si>
  <si>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</si>
  <si>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Düzce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</si>
  <si>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</si>
  <si>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</si>
  <si>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</si>
  <si>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</si>
  <si>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</si>
  <si>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</si>
  <si>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</si>
  <si>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</si>
  <si>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</si>
  <si>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</si>
  <si>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Iğdır</t>
  </si>
  <si>
    <t>Isparta</t>
  </si>
  <si>
    <t>İstanbul</t>
  </si>
  <si>
    <t>İzmir</t>
  </si>
  <si>
    <t>KahramanMaraş</t>
  </si>
  <si>
    <t>Karabük</t>
  </si>
  <si>
    <t>Karaman</t>
  </si>
  <si>
    <t>Kars</t>
  </si>
  <si>
    <t>Kastamonu</t>
  </si>
  <si>
    <t>Kayseri</t>
  </si>
  <si>
    <t>Kırıkkale</t>
  </si>
  <si>
    <t>Kırklareli</t>
  </si>
  <si>
    <t>Kırşehir</t>
  </si>
  <si>
    <t>Kilis</t>
  </si>
  <si>
    <t>Kocaeli</t>
  </si>
  <si>
    <t>Konya</t>
  </si>
  <si>
    <t>Kütahya</t>
  </si>
  <si>
    <t>Malatya</t>
  </si>
  <si>
    <t>Manisa</t>
  </si>
  <si>
    <t>Mardin</t>
  </si>
  <si>
    <t>Mersin</t>
  </si>
  <si>
    <t>Muğla</t>
  </si>
  <si>
    <t>Muş</t>
  </si>
  <si>
    <t>Nevşehir</t>
  </si>
  <si>
    <t>Niğde</t>
  </si>
  <si>
    <t>Ordu</t>
  </si>
  <si>
    <t>Osmaniye</t>
  </si>
  <si>
    <t>Rize</t>
  </si>
  <si>
    <t>Sakarya</t>
  </si>
  <si>
    <t>Samsun</t>
  </si>
  <si>
    <t>Siirt</t>
  </si>
  <si>
    <t>Sinop</t>
  </si>
  <si>
    <t>Sivas</t>
  </si>
  <si>
    <t>Şanlıurfa</t>
  </si>
  <si>
    <t>Şırnak</t>
  </si>
  <si>
    <t>Tekirdağ</t>
  </si>
  <si>
    <t>Tokat</t>
  </si>
  <si>
    <t>Trabzon</t>
  </si>
  <si>
    <t>Tunceli</t>
  </si>
  <si>
    <t>Uşak</t>
  </si>
  <si>
    <t>Van</t>
  </si>
  <si>
    <t>Yalova</t>
  </si>
  <si>
    <t>Yozgat</t>
  </si>
  <si>
    <t>Zonguldak</t>
  </si>
  <si>
    <t>Kahramanmaraş</t>
  </si>
  <si>
    <t>Ay</t>
  </si>
  <si>
    <t>Yıl</t>
  </si>
  <si>
    <t>Ocak</t>
  </si>
  <si>
    <t>Şubat</t>
  </si>
  <si>
    <t>Mart</t>
  </si>
  <si>
    <t>Nisan</t>
  </si>
  <si>
    <t>Mayıs</t>
  </si>
  <si>
    <t>Haziran</t>
  </si>
  <si>
    <t>Temmuz</t>
  </si>
  <si>
    <t>Ağustos</t>
  </si>
  <si>
    <t>Eylül</t>
  </si>
  <si>
    <t>Ekim</t>
  </si>
  <si>
    <t>Kasım</t>
  </si>
  <si>
    <t>Aralık</t>
  </si>
  <si>
    <t xml:space="preserve"> </t>
  </si>
  <si>
    <t>İl</t>
  </si>
  <si>
    <t>Diğer</t>
  </si>
  <si>
    <t>Satış</t>
  </si>
  <si>
    <t>Firma</t>
  </si>
  <si>
    <t>Pazar Payı</t>
  </si>
  <si>
    <t>Toplam --&gt;</t>
  </si>
  <si>
    <t>Tip</t>
  </si>
  <si>
    <t>C-2</t>
  </si>
  <si>
    <t>C-1</t>
  </si>
  <si>
    <t>C-3</t>
  </si>
  <si>
    <t>C-4</t>
  </si>
  <si>
    <t>2022 Ocak</t>
  </si>
  <si>
    <t>2023 Ocak</t>
  </si>
  <si>
    <t>x</t>
  </si>
  <si>
    <t>2022 Şubat</t>
  </si>
  <si>
    <t>kod</t>
  </si>
  <si>
    <t>Değişim</t>
  </si>
  <si>
    <t>2019 - Şubat</t>
  </si>
  <si>
    <t>2020 - Şubat</t>
  </si>
  <si>
    <t>2021 - Şubat</t>
  </si>
  <si>
    <t>2022 - Şubat</t>
  </si>
  <si>
    <t>2023 - Şubat</t>
  </si>
  <si>
    <t>2019 - Mart</t>
  </si>
  <si>
    <t>2020 - Mart</t>
  </si>
  <si>
    <t>2021 - Mart</t>
  </si>
  <si>
    <t>2022 - Mart</t>
  </si>
  <si>
    <t>2023 - Mart</t>
  </si>
  <si>
    <t>'19-20 O</t>
  </si>
  <si>
    <t>'20-21 O</t>
  </si>
  <si>
    <t>'21-22 O</t>
  </si>
  <si>
    <t>'22-23 O</t>
  </si>
  <si>
    <t>'19-20 Ş</t>
  </si>
  <si>
    <t>'20-21 Ş</t>
  </si>
  <si>
    <t>'21-22 Ş</t>
  </si>
  <si>
    <t>'22-23 Ş</t>
  </si>
  <si>
    <t>'19-20 M</t>
  </si>
  <si>
    <t>'20-21 M</t>
  </si>
  <si>
    <t>'21-22 M</t>
  </si>
  <si>
    <t>'22-23 M</t>
  </si>
  <si>
    <t>Alpha</t>
  </si>
  <si>
    <t>Beta</t>
  </si>
  <si>
    <t>Gamma</t>
  </si>
  <si>
    <t>Tarih</t>
  </si>
  <si>
    <t>PP</t>
  </si>
  <si>
    <t>Level</t>
  </si>
  <si>
    <t>Trend</t>
  </si>
  <si>
    <t>Forecast</t>
  </si>
  <si>
    <t>Hata</t>
  </si>
  <si>
    <t>19-20 N</t>
  </si>
  <si>
    <t>20-21 N</t>
  </si>
  <si>
    <t>21-22 N</t>
  </si>
  <si>
    <t>22-23 N</t>
  </si>
  <si>
    <t>k</t>
  </si>
  <si>
    <t>RMSE</t>
  </si>
  <si>
    <t>Mevsimsellik(s)</t>
  </si>
  <si>
    <t>22-23 Ş</t>
  </si>
  <si>
    <t>2022 - Nisan</t>
  </si>
  <si>
    <t>2019 - Nisan</t>
  </si>
  <si>
    <t>2020 - Nisan</t>
  </si>
  <si>
    <t>2021 - Nisan</t>
  </si>
  <si>
    <t>DEĞİŞİM</t>
  </si>
  <si>
    <t>19-20 Ş</t>
  </si>
  <si>
    <t>20-21 Ş</t>
  </si>
  <si>
    <t>21-22 Ş</t>
  </si>
  <si>
    <t>19-20 M</t>
  </si>
  <si>
    <t>20-21 M</t>
  </si>
  <si>
    <t>21-22 M</t>
  </si>
  <si>
    <t>22-23 M</t>
  </si>
  <si>
    <t>NİSAN FRC. PP</t>
  </si>
  <si>
    <t>MAYIS FRC. PP</t>
  </si>
  <si>
    <t>Mayıs Satış Frc.</t>
  </si>
  <si>
    <t>2020 - Ş</t>
  </si>
  <si>
    <t>2021 - Ş</t>
  </si>
  <si>
    <t>2022 - Ş</t>
  </si>
  <si>
    <t>2023 - Ş</t>
  </si>
  <si>
    <t>2020 - M</t>
  </si>
  <si>
    <t>2021 - M</t>
  </si>
  <si>
    <t>2022 - M</t>
  </si>
  <si>
    <t>2023 - M</t>
  </si>
  <si>
    <t>2020 - N</t>
  </si>
  <si>
    <t>2021 - N</t>
  </si>
  <si>
    <t>2022 - N</t>
  </si>
  <si>
    <t>2023 - N</t>
  </si>
  <si>
    <t>frc23</t>
  </si>
  <si>
    <t>frc. 22</t>
  </si>
  <si>
    <t>yüzdesel (%20-21)</t>
  </si>
  <si>
    <t>ton farkı ( reel-frc)</t>
  </si>
  <si>
    <t>23 nisan-mayıs</t>
  </si>
  <si>
    <t>23 nisan-mayıs yüzde</t>
  </si>
  <si>
    <t xml:space="preserve">may-frc </t>
  </si>
  <si>
    <t>2020 - H</t>
  </si>
  <si>
    <t>2021 - H</t>
  </si>
  <si>
    <t>2022 - H</t>
  </si>
  <si>
    <t>2023 - H</t>
  </si>
  <si>
    <t>Haziran Satış Frc.</t>
  </si>
  <si>
    <t>2020 - Mys</t>
  </si>
  <si>
    <t>2021 - Mys</t>
  </si>
  <si>
    <t>2022 - Mys</t>
  </si>
  <si>
    <t>2023 - Mys</t>
  </si>
  <si>
    <t>2022 Haziran REEL</t>
  </si>
  <si>
    <t>2022 Haziran RFC.</t>
  </si>
  <si>
    <t>Fark</t>
  </si>
  <si>
    <t>2020 Haziran</t>
  </si>
  <si>
    <t>2021 haziran</t>
  </si>
  <si>
    <t>2023 Haziran RFC.üstel</t>
  </si>
  <si>
    <t>2023 haziran son</t>
  </si>
  <si>
    <t>KURBAN BAYRAMI 28 HAZİRAN 1 TEMMUZ</t>
  </si>
  <si>
    <t>City</t>
  </si>
  <si>
    <t>Market</t>
  </si>
  <si>
    <t>2020 - T</t>
  </si>
  <si>
    <t>2021 - T</t>
  </si>
  <si>
    <t>2022 - T</t>
  </si>
  <si>
    <t>2023 - T</t>
  </si>
  <si>
    <t>Temmuz Satış Frc.</t>
  </si>
  <si>
    <t>2023 - T FRC.</t>
  </si>
  <si>
    <t>2022 T</t>
  </si>
  <si>
    <t>Ağustos Satış Frc.</t>
  </si>
  <si>
    <t>2020 - A</t>
  </si>
  <si>
    <t>2021 - A</t>
  </si>
  <si>
    <t>2022 - A</t>
  </si>
  <si>
    <t>2023- A Frc.</t>
  </si>
  <si>
    <t>2020- Mys</t>
  </si>
  <si>
    <t>2021- Mys</t>
  </si>
  <si>
    <t>2022- Mys</t>
  </si>
  <si>
    <t>2023- Mys</t>
  </si>
  <si>
    <t>2023 - A</t>
  </si>
  <si>
    <t>2022 A- FRC</t>
  </si>
  <si>
    <t>2023 A- FRC</t>
  </si>
  <si>
    <t>2020 - E</t>
  </si>
  <si>
    <t>2021 - E</t>
  </si>
  <si>
    <t>2022 - E</t>
  </si>
  <si>
    <t>2023 FRC E</t>
  </si>
  <si>
    <t>2022 E- FRc</t>
  </si>
  <si>
    <t>Eylül Satış Frc.</t>
  </si>
  <si>
    <t>2023 E Son</t>
  </si>
  <si>
    <t>2020 -Ekm</t>
  </si>
  <si>
    <t>2021 - Ekm</t>
  </si>
  <si>
    <t>2022 - Ekm</t>
  </si>
  <si>
    <t>2023 Frc.</t>
  </si>
  <si>
    <t>2023 Ekm Son</t>
  </si>
  <si>
    <t>2022 - FRC</t>
  </si>
  <si>
    <t>2020 K</t>
  </si>
  <si>
    <t>2021 K</t>
  </si>
  <si>
    <t>2022 K</t>
  </si>
  <si>
    <t>2022 K frc</t>
  </si>
  <si>
    <t>2023 FRC</t>
  </si>
  <si>
    <t>2023 SON</t>
  </si>
  <si>
    <t>Ekim Satış Frc.</t>
  </si>
  <si>
    <t>Kasım Satış Frc.</t>
  </si>
  <si>
    <t>2020 A</t>
  </si>
  <si>
    <t>2021 A</t>
  </si>
  <si>
    <t>2022 A</t>
  </si>
  <si>
    <t>2022 FRC A</t>
  </si>
  <si>
    <t>2023 Frc</t>
  </si>
  <si>
    <t>2023 FRC Son</t>
  </si>
  <si>
    <t>2023 K</t>
  </si>
  <si>
    <t>Aralık Satış Frc.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</si>
</sst>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_-* #,##0_-;\-* #,##0_-;_-* &quot;-&quot;??_-;_-@_-"/>
    <numFmt numFmtId="166" formatCode="0.00000000000000000%"/>
    <numFmt numFmtId="167" formatCode="###,000"/>
    <numFmt numFmtId="168" formatCode="0.000"/>
    <numFmt numFmtId="169" formatCode="0.0000"/>
    <numFmt numFmtId="172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  <font>
      <b/>
      <sz val="13"/>
      <color theme="0"/>
      <name val="Calibri"/>
      <family val="2"/>
      <charset val="162"/>
      <scheme val="minor"/>
    </font>
    <font>
      <sz val="8"/>
      <name val="Calibri"/>
      <family val="2"/>
      <scheme val="minor"/>
    </font>
    <font>
      <b/>
      <sz val="12"/>
      <color theme="9" tint="-0.499984740745262"/>
      <name val="Calibri"/>
      <family val="2"/>
      <charset val="162"/>
      <scheme val="minor"/>
    </font>
    <font>
      <b/>
      <sz val="12"/>
      <color rgb="FFC00000"/>
      <name val="Calibri"/>
      <family val="2"/>
      <charset val="162"/>
      <scheme val="minor"/>
    </font>
    <font>
      <b/>
      <sz val="12"/>
      <color rgb="FF002060"/>
      <name val="Calibri"/>
      <family val="2"/>
      <charset val="162"/>
      <scheme val="minor"/>
    </font>
    <font>
      <b/>
      <sz val="12"/>
      <color rgb="FFFFC000"/>
      <name val="Calibri"/>
      <family val="2"/>
      <charset val="162"/>
      <scheme val="minor"/>
    </font>
    <font>
      <b/>
      <sz val="8"/>
      <color rgb="FF1F497D"/>
      <name val="Verdana"/>
      <family val="2"/>
      <charset val="162"/>
    </font>
    <font>
      <sz val="8"/>
      <color rgb="FF1F497D"/>
      <name val="Verdana"/>
      <family val="2"/>
      <charset val="162"/>
    </font>
    <font>
      <sz val="8"/>
      <color rgb="FF000000"/>
      <name val="Verdana"/>
      <family val="2"/>
      <charset val="162"/>
    </font>
    <font>
      <b/>
      <sz val="8"/>
      <color rgb="FF00CC00"/>
      <name val="Verdana"/>
      <family val="2"/>
      <charset val="162"/>
    </font>
    <font>
      <b/>
      <sz val="8"/>
      <color rgb="FF33CC33"/>
      <name val="Verdana"/>
      <family val="2"/>
      <charset val="162"/>
    </font>
    <font>
      <b/>
      <sz val="8"/>
      <color rgb="FFFF9900"/>
      <name val="Verdana"/>
      <family val="2"/>
      <charset val="162"/>
    </font>
    <font>
      <b/>
      <sz val="8"/>
      <color rgb="FFFF0000"/>
      <name val="Verdana"/>
      <family val="2"/>
      <charset val="162"/>
    </font>
    <font>
      <sz val="8"/>
      <color rgb="FF000000"/>
      <name val="Arial"/>
      <family val="2"/>
      <charset val="162"/>
    </font>
    <font>
      <sz val="8"/>
      <color rgb="FFDBE5F1"/>
      <name val="Verdana"/>
      <family val="2"/>
      <charset val="162"/>
    </font>
    <font>
      <i/>
      <sz val="8"/>
      <color rgb="FF000000"/>
      <name val="Verdana"/>
      <family val="2"/>
      <charset val="162"/>
    </font>
    <font>
      <b/>
      <i/>
      <sz val="8"/>
      <color rgb="FF000000"/>
      <name val="Verdana"/>
      <family val="2"/>
      <charset val="162"/>
    </font>
    <font>
      <b/>
      <i/>
      <sz val="8"/>
      <color rgb="FF1F497D"/>
      <name val="Verdana"/>
      <family val="2"/>
      <charset val="162"/>
    </font>
    <font>
      <i/>
      <sz val="8"/>
      <color rgb="FF1F497D"/>
      <name val="Verdana"/>
      <family val="2"/>
      <charset val="162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2"/>
      <color theme="0"/>
      <name val="Calibri"/>
      <family val="2"/>
      <charset val="162"/>
      <scheme val="minor"/>
    </font>
    <font>
      <sz val="8"/>
      <color rgb="FF000000"/>
      <name val="Segoe UI"/>
      <family val="2"/>
      <charset val="162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charset val="162"/>
      <scheme val="minor"/>
    </font>
    <font>
      <sz val="11"/>
      <color theme="1" tint="0.249977111117893"/>
      <name val="Calibri"/>
      <family val="2"/>
      <scheme val="minor"/>
    </font>
    <font>
      <b/>
      <sz val="14"/>
      <color rgb="FFFF0000"/>
      <name val="Calibri"/>
      <family val="2"/>
      <charset val="162"/>
      <scheme val="minor"/>
    </font>
    <font>
      <sz val="11"/>
      <color rgb="FFFF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medium">
        <color indexed="64"/>
      </top>
      <bottom/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9" fillId="8" borderId="10" applyNumberFormat="0" applyAlignment="0" applyProtection="0">
      <alignment horizontal="left" vertical="center" indent="1"/>
    </xf>
    <xf numFmtId="167" fontId="10" fillId="0" borderId="11" applyNumberFormat="0" applyProtection="0">
      <alignment horizontal="right" vertical="center"/>
    </xf>
    <xf numFmtId="167" fontId="9" fillId="0" borderId="12" applyNumberFormat="0" applyProtection="0">
      <alignment horizontal="right" vertical="center"/>
    </xf>
    <xf numFmtId="167" fontId="10" fillId="9" borderId="10" applyNumberFormat="0" applyAlignment="0" applyProtection="0">
      <alignment horizontal="left" vertical="center" indent="1"/>
    </xf>
    <xf numFmtId="0" fontId="11" fillId="10" borderId="12" applyNumberFormat="0" applyAlignment="0">
      <alignment horizontal="left" vertical="center" indent="1"/>
      <protection locked="0"/>
    </xf>
    <xf numFmtId="0" fontId="11" fillId="11" borderId="12" applyNumberFormat="0" applyAlignment="0" applyProtection="0">
      <alignment horizontal="left" vertical="center" indent="1"/>
    </xf>
    <xf numFmtId="167" fontId="10" fillId="12" borderId="11" applyNumberFormat="0" applyBorder="0">
      <alignment horizontal="right" vertical="center"/>
      <protection locked="0"/>
    </xf>
    <xf numFmtId="0" fontId="11" fillId="10" borderId="12" applyNumberFormat="0" applyAlignment="0">
      <alignment horizontal="left" vertical="center" indent="1"/>
      <protection locked="0"/>
    </xf>
    <xf numFmtId="167" fontId="9" fillId="11" borderId="12" applyNumberFormat="0" applyProtection="0">
      <alignment horizontal="right" vertical="center"/>
    </xf>
    <xf numFmtId="167" fontId="9" fillId="12" borderId="12" applyNumberFormat="0" applyBorder="0">
      <alignment horizontal="right" vertical="center"/>
      <protection locked="0"/>
    </xf>
    <xf numFmtId="167" fontId="12" fillId="13" borderId="13" applyNumberFormat="0" applyBorder="0" applyAlignment="0" applyProtection="0">
      <alignment horizontal="right" vertical="center" indent="1"/>
    </xf>
    <xf numFmtId="167" fontId="13" fillId="14" borderId="13" applyNumberFormat="0" applyBorder="0" applyAlignment="0" applyProtection="0">
      <alignment horizontal="right" vertical="center" indent="1"/>
    </xf>
    <xf numFmtId="167" fontId="13" fillId="15" borderId="13" applyNumberFormat="0" applyBorder="0" applyAlignment="0" applyProtection="0">
      <alignment horizontal="right" vertical="center" indent="1"/>
    </xf>
    <xf numFmtId="167" fontId="14" fillId="16" borderId="13" applyNumberFormat="0" applyBorder="0" applyAlignment="0" applyProtection="0">
      <alignment horizontal="right" vertical="center" indent="1"/>
    </xf>
    <xf numFmtId="167" fontId="14" fillId="17" borderId="13" applyNumberFormat="0" applyBorder="0" applyAlignment="0" applyProtection="0">
      <alignment horizontal="right" vertical="center" indent="1"/>
    </xf>
    <xf numFmtId="167" fontId="14" fillId="18" borderId="13" applyNumberFormat="0" applyBorder="0" applyAlignment="0" applyProtection="0">
      <alignment horizontal="right" vertical="center" indent="1"/>
    </xf>
    <xf numFmtId="167" fontId="15" fillId="19" borderId="13" applyNumberFormat="0" applyBorder="0" applyAlignment="0" applyProtection="0">
      <alignment horizontal="right" vertical="center" indent="1"/>
    </xf>
    <xf numFmtId="167" fontId="15" fillId="20" borderId="13" applyNumberFormat="0" applyBorder="0" applyAlignment="0" applyProtection="0">
      <alignment horizontal="right" vertical="center" indent="1"/>
    </xf>
    <xf numFmtId="167" fontId="15" fillId="21" borderId="13" applyNumberFormat="0" applyBorder="0" applyAlignment="0" applyProtection="0">
      <alignment horizontal="right" vertical="center" indent="1"/>
    </xf>
    <xf numFmtId="0" fontId="16" fillId="0" borderId="10" applyNumberFormat="0" applyFont="0" applyFill="0" applyAlignment="0" applyProtection="0"/>
    <xf numFmtId="167" fontId="17" fillId="9" borderId="0" applyNumberFormat="0" applyAlignment="0" applyProtection="0">
      <alignment horizontal="left" vertical="center" indent="1"/>
    </xf>
    <xf numFmtId="0" fontId="16" fillId="0" borderId="14" applyNumberFormat="0" applyFont="0" applyFill="0" applyAlignment="0" applyProtection="0"/>
    <xf numFmtId="167" fontId="10" fillId="0" borderId="11" applyNumberFormat="0" applyFill="0" applyBorder="0" applyAlignment="0" applyProtection="0">
      <alignment horizontal="right" vertical="center"/>
    </xf>
    <xf numFmtId="167" fontId="10" fillId="9" borderId="10" applyNumberFormat="0" applyAlignment="0" applyProtection="0">
      <alignment horizontal="left" vertical="center" indent="1"/>
    </xf>
    <xf numFmtId="0" fontId="9" fillId="8" borderId="12" applyNumberFormat="0" applyAlignment="0" applyProtection="0">
      <alignment horizontal="left" vertical="center" indent="1"/>
    </xf>
    <xf numFmtId="0" fontId="11" fillId="22" borderId="10" applyNumberFormat="0" applyAlignment="0" applyProtection="0">
      <alignment horizontal="left" vertical="center" indent="1"/>
    </xf>
    <xf numFmtId="0" fontId="11" fillId="23" borderId="10" applyNumberFormat="0" applyAlignment="0" applyProtection="0">
      <alignment horizontal="left" vertical="center" indent="1"/>
    </xf>
    <xf numFmtId="0" fontId="11" fillId="24" borderId="10" applyNumberFormat="0" applyAlignment="0" applyProtection="0">
      <alignment horizontal="left" vertical="center" indent="1"/>
    </xf>
    <xf numFmtId="0" fontId="11" fillId="12" borderId="10" applyNumberFormat="0" applyAlignment="0" applyProtection="0">
      <alignment horizontal="left" vertical="center" indent="1"/>
    </xf>
    <xf numFmtId="0" fontId="11" fillId="11" borderId="12" applyNumberFormat="0" applyAlignment="0" applyProtection="0">
      <alignment horizontal="left" vertical="center" indent="1"/>
    </xf>
    <xf numFmtId="0" fontId="18" fillId="0" borderId="15" applyNumberFormat="0" applyFill="0" applyBorder="0" applyAlignment="0" applyProtection="0"/>
    <xf numFmtId="0" fontId="19" fillId="0" borderId="15" applyNumberFormat="0" applyBorder="0" applyAlignment="0" applyProtection="0"/>
    <xf numFmtId="0" fontId="18" fillId="10" borderId="12" applyNumberFormat="0" applyAlignment="0">
      <alignment horizontal="left" vertical="center" indent="1"/>
      <protection locked="0"/>
    </xf>
    <xf numFmtId="0" fontId="18" fillId="10" borderId="12" applyNumberFormat="0" applyAlignment="0">
      <alignment horizontal="left" vertical="center" indent="1"/>
      <protection locked="0"/>
    </xf>
    <xf numFmtId="0" fontId="18" fillId="11" borderId="12" applyNumberFormat="0" applyAlignment="0" applyProtection="0">
      <alignment horizontal="left" vertical="center" indent="1"/>
    </xf>
    <xf numFmtId="167" fontId="20" fillId="11" borderId="12" applyNumberFormat="0" applyProtection="0">
      <alignment horizontal="right" vertical="center"/>
    </xf>
    <xf numFmtId="167" fontId="21" fillId="12" borderId="11" applyNumberFormat="0" applyBorder="0">
      <alignment horizontal="right" vertical="center"/>
      <protection locked="0"/>
    </xf>
    <xf numFmtId="167" fontId="20" fillId="12" borderId="12" applyNumberFormat="0" applyBorder="0">
      <alignment horizontal="right" vertical="center"/>
      <protection locked="0"/>
    </xf>
    <xf numFmtId="167" fontId="10" fillId="0" borderId="11" applyNumberFormat="0" applyFill="0" applyBorder="0" applyAlignment="0" applyProtection="0">
      <alignment horizontal="right" vertical="center"/>
    </xf>
  </cellStyleXfs>
  <cellXfs count="154">
    <xf numFmtId="0" fontId="0" fillId="0" borderId="0" xfId="0"/>
    <xf numFmtId="0" fontId="0" fillId="0" borderId="0" xfId="0" applyAlignment="1">
      <alignment horizontal="center"/>
    </xf>
    <xf numFmtId="21" fontId="0" fillId="0" borderId="0" xfId="0" applyNumberFormat="1"/>
    <xf numFmtId="14" fontId="0" fillId="0" borderId="0" xfId="0" applyNumberFormat="1"/>
    <xf numFmtId="9" fontId="0" fillId="0" borderId="0" xfId="2" applyFont="1"/>
    <xf numFmtId="10" fontId="0" fillId="0" borderId="0" xfId="0" applyNumberFormat="1"/>
    <xf numFmtId="166" fontId="0" fillId="0" borderId="0" xfId="0" applyNumberFormat="1"/>
    <xf numFmtId="165" fontId="0" fillId="0" borderId="1" xfId="4" applyNumberFormat="1" applyFont="1" applyBorder="1" applyAlignment="1"/>
    <xf numFmtId="165" fontId="0" fillId="0" borderId="1" xfId="1" applyNumberFormat="1" applyFont="1" applyBorder="1" applyAlignment="1"/>
    <xf numFmtId="10" fontId="0" fillId="0" borderId="1" xfId="2" applyNumberFormat="1" applyFont="1" applyBorder="1" applyAlignment="1"/>
    <xf numFmtId="165" fontId="0" fillId="0" borderId="1" xfId="4" applyNumberFormat="1" applyFont="1" applyFill="1" applyBorder="1" applyAlignment="1"/>
    <xf numFmtId="3" fontId="1" fillId="0" borderId="1" xfId="3" applyNumberFormat="1" applyBorder="1"/>
    <xf numFmtId="165" fontId="1" fillId="0" borderId="1" xfId="1" applyNumberFormat="1" applyFont="1" applyBorder="1" applyAlignment="1"/>
    <xf numFmtId="165" fontId="1" fillId="0" borderId="1" xfId="3" applyNumberFormat="1" applyBorder="1"/>
    <xf numFmtId="165" fontId="1" fillId="0" borderId="1" xfId="1" applyNumberFormat="1" applyFont="1" applyFill="1" applyBorder="1" applyAlignment="1"/>
    <xf numFmtId="165" fontId="0" fillId="0" borderId="5" xfId="4" applyNumberFormat="1" applyFont="1" applyBorder="1" applyAlignment="1"/>
    <xf numFmtId="165" fontId="0" fillId="0" borderId="5" xfId="1" applyNumberFormat="1" applyFont="1" applyBorder="1" applyAlignment="1"/>
    <xf numFmtId="10" fontId="0" fillId="0" borderId="5" xfId="2" applyNumberFormat="1" applyFont="1" applyBorder="1" applyAlignment="1"/>
    <xf numFmtId="0" fontId="3" fillId="6" borderId="6" xfId="0" applyFont="1" applyFill="1" applyBorder="1" applyAlignment="1">
      <alignment horizontal="center" vertical="center"/>
    </xf>
    <xf numFmtId="10" fontId="0" fillId="0" borderId="8" xfId="2" applyNumberFormat="1" applyFont="1" applyBorder="1" applyAlignment="1"/>
    <xf numFmtId="10" fontId="0" fillId="0" borderId="2" xfId="2" applyNumberFormat="1" applyFont="1" applyBorder="1" applyAlignment="1"/>
    <xf numFmtId="10" fontId="0" fillId="0" borderId="7" xfId="2" applyNumberFormat="1" applyFont="1" applyBorder="1" applyAlignment="1"/>
    <xf numFmtId="10" fontId="0" fillId="0" borderId="3" xfId="2" applyNumberFormat="1" applyFont="1" applyBorder="1" applyAlignment="1"/>
    <xf numFmtId="164" fontId="0" fillId="0" borderId="1" xfId="0" applyNumberFormat="1" applyBorder="1"/>
    <xf numFmtId="164" fontId="0" fillId="0" borderId="5" xfId="0" applyNumberFormat="1" applyBorder="1"/>
    <xf numFmtId="0" fontId="3" fillId="6" borderId="9" xfId="0" applyFont="1" applyFill="1" applyBorder="1" applyAlignment="1">
      <alignment horizontal="center" vertical="center"/>
    </xf>
    <xf numFmtId="164" fontId="6" fillId="7" borderId="4" xfId="1" applyFont="1" applyFill="1" applyBorder="1" applyAlignment="1">
      <alignment horizontal="center" vertical="center"/>
    </xf>
    <xf numFmtId="10" fontId="6" fillId="0" borderId="4" xfId="0" applyNumberFormat="1" applyFont="1" applyBorder="1" applyAlignment="1">
      <alignment horizontal="center" vertical="center"/>
    </xf>
    <xf numFmtId="164" fontId="7" fillId="0" borderId="4" xfId="1" applyFont="1" applyBorder="1" applyAlignment="1">
      <alignment horizontal="center" vertical="center"/>
    </xf>
    <xf numFmtId="10" fontId="2" fillId="0" borderId="4" xfId="0" applyNumberFormat="1" applyFont="1" applyBorder="1" applyAlignment="1">
      <alignment horizontal="center" vertical="center"/>
    </xf>
    <xf numFmtId="164" fontId="8" fillId="0" borderId="4" xfId="1" applyFont="1" applyBorder="1" applyAlignment="1">
      <alignment horizontal="center" vertical="center"/>
    </xf>
    <xf numFmtId="10" fontId="8" fillId="0" borderId="4" xfId="0" applyNumberFormat="1" applyFont="1" applyBorder="1" applyAlignment="1">
      <alignment horizontal="center" vertical="center"/>
    </xf>
    <xf numFmtId="164" fontId="5" fillId="0" borderId="4" xfId="1" applyFont="1" applyBorder="1" applyAlignment="1">
      <alignment horizontal="center" vertical="center"/>
    </xf>
    <xf numFmtId="10" fontId="5" fillId="0" borderId="4" xfId="2" applyNumberFormat="1" applyFont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5" xfId="3" applyBorder="1" applyAlignment="1">
      <alignment horizontal="center"/>
    </xf>
    <xf numFmtId="0" fontId="1" fillId="0" borderId="1" xfId="3" applyBorder="1" applyAlignment="1">
      <alignment horizontal="center"/>
    </xf>
    <xf numFmtId="0" fontId="3" fillId="6" borderId="16" xfId="0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2" fontId="0" fillId="0" borderId="0" xfId="0" applyNumberFormat="1"/>
    <xf numFmtId="0" fontId="3" fillId="6" borderId="0" xfId="0" applyFont="1" applyFill="1" applyAlignment="1">
      <alignment horizontal="center" vertical="center"/>
    </xf>
    <xf numFmtId="164" fontId="0" fillId="0" borderId="1" xfId="1" applyFont="1" applyBorder="1"/>
    <xf numFmtId="0" fontId="0" fillId="0" borderId="1" xfId="0" applyBorder="1"/>
    <xf numFmtId="10" fontId="0" fillId="0" borderId="1" xfId="2" applyNumberFormat="1" applyFont="1" applyBorder="1"/>
    <xf numFmtId="0" fontId="22" fillId="2" borderId="1" xfId="0" applyFont="1" applyFill="1" applyBorder="1"/>
    <xf numFmtId="0" fontId="22" fillId="25" borderId="1" xfId="0" applyFont="1" applyFill="1" applyBorder="1"/>
    <xf numFmtId="0" fontId="23" fillId="26" borderId="0" xfId="0" applyFont="1" applyFill="1" applyAlignment="1">
      <alignment horizontal="center"/>
    </xf>
    <xf numFmtId="0" fontId="26" fillId="0" borderId="0" xfId="0" applyFont="1"/>
    <xf numFmtId="164" fontId="1" fillId="0" borderId="1" xfId="1" applyFont="1" applyBorder="1" applyAlignment="1"/>
    <xf numFmtId="0" fontId="26" fillId="0" borderId="1" xfId="0" applyFont="1" applyBorder="1"/>
    <xf numFmtId="0" fontId="26" fillId="0" borderId="5" xfId="0" applyFont="1" applyBorder="1"/>
    <xf numFmtId="0" fontId="0" fillId="0" borderId="3" xfId="0" applyBorder="1"/>
    <xf numFmtId="0" fontId="3" fillId="4" borderId="17" xfId="0" applyFont="1" applyFill="1" applyBorder="1" applyAlignment="1">
      <alignment horizontal="center" vertical="center"/>
    </xf>
    <xf numFmtId="10" fontId="0" fillId="0" borderId="0" xfId="2" applyNumberFormat="1" applyFont="1"/>
    <xf numFmtId="164" fontId="0" fillId="0" borderId="0" xfId="0" applyNumberFormat="1"/>
    <xf numFmtId="0" fontId="23" fillId="26" borderId="0" xfId="0" applyFont="1" applyFill="1" applyAlignment="1">
      <alignment horizontal="right" vertical="center"/>
    </xf>
    <xf numFmtId="0" fontId="1" fillId="0" borderId="0" xfId="3"/>
    <xf numFmtId="165" fontId="1" fillId="0" borderId="0" xfId="1" applyNumberFormat="1" applyFont="1" applyFill="1"/>
    <xf numFmtId="0" fontId="0" fillId="0" borderId="0" xfId="0" applyAlignment="1">
      <alignment horizontal="right"/>
    </xf>
    <xf numFmtId="0" fontId="26" fillId="7" borderId="1" xfId="0" applyFont="1" applyFill="1" applyBorder="1"/>
    <xf numFmtId="0" fontId="3" fillId="6" borderId="19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3" fillId="25" borderId="0" xfId="0" applyFont="1" applyFill="1" applyAlignment="1">
      <alignment horizontal="center" vertical="center"/>
    </xf>
    <xf numFmtId="164" fontId="23" fillId="26" borderId="0" xfId="0" applyNumberFormat="1" applyFont="1" applyFill="1" applyAlignment="1">
      <alignment horizontal="center" vertical="center"/>
    </xf>
    <xf numFmtId="164" fontId="23" fillId="26" borderId="0" xfId="0" applyNumberFormat="1" applyFont="1" applyFill="1" applyAlignment="1">
      <alignment horizontal="left" vertical="center"/>
    </xf>
    <xf numFmtId="0" fontId="3" fillId="4" borderId="17" xfId="0" applyFont="1" applyFill="1" applyBorder="1" applyAlignment="1">
      <alignment horizontal="center" vertical="center" wrapText="1"/>
    </xf>
    <xf numFmtId="10" fontId="0" fillId="0" borderId="0" xfId="2" applyNumberFormat="1" applyFont="1" applyFill="1"/>
    <xf numFmtId="0" fontId="2" fillId="33" borderId="0" xfId="0" applyFont="1" applyFill="1" applyAlignment="1">
      <alignment horizontal="center" vertical="center" wrapText="1"/>
    </xf>
    <xf numFmtId="0" fontId="2" fillId="31" borderId="0" xfId="0" applyFont="1" applyFill="1" applyAlignment="1">
      <alignment horizontal="center" vertical="center" wrapText="1"/>
    </xf>
    <xf numFmtId="10" fontId="0" fillId="34" borderId="0" xfId="2" applyNumberFormat="1" applyFont="1" applyFill="1"/>
    <xf numFmtId="0" fontId="2" fillId="35" borderId="0" xfId="0" applyFont="1" applyFill="1"/>
    <xf numFmtId="0" fontId="2" fillId="36" borderId="0" xfId="0" applyFont="1" applyFill="1"/>
    <xf numFmtId="0" fontId="2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" fillId="36" borderId="0" xfId="0" quotePrefix="1" applyFont="1" applyFill="1"/>
    <xf numFmtId="2" fontId="0" fillId="0" borderId="0" xfId="2" applyNumberFormat="1" applyFont="1"/>
    <xf numFmtId="168" fontId="0" fillId="0" borderId="0" xfId="2" applyNumberFormat="1" applyFont="1"/>
    <xf numFmtId="0" fontId="28" fillId="0" borderId="0" xfId="0" applyFont="1"/>
    <xf numFmtId="0" fontId="28" fillId="0" borderId="0" xfId="0" applyFont="1" applyAlignment="1">
      <alignment horizontal="right"/>
    </xf>
    <xf numFmtId="10" fontId="0" fillId="0" borderId="0" xfId="2" applyNumberFormat="1" applyFont="1" applyFill="1" applyBorder="1"/>
    <xf numFmtId="0" fontId="29" fillId="33" borderId="17" xfId="0" applyFont="1" applyFill="1" applyBorder="1" applyAlignment="1">
      <alignment horizontal="center" vertical="center"/>
    </xf>
    <xf numFmtId="0" fontId="26" fillId="33" borderId="1" xfId="0" applyFont="1" applyFill="1" applyBorder="1"/>
    <xf numFmtId="0" fontId="0" fillId="33" borderId="0" xfId="0" applyFill="1"/>
    <xf numFmtId="0" fontId="0" fillId="0" borderId="0" xfId="0" quotePrefix="1"/>
    <xf numFmtId="165" fontId="0" fillId="0" borderId="1" xfId="1" applyNumberFormat="1" applyFont="1" applyBorder="1"/>
    <xf numFmtId="165" fontId="1" fillId="0" borderId="1" xfId="1" applyNumberFormat="1" applyFont="1" applyBorder="1"/>
    <xf numFmtId="10" fontId="0" fillId="5" borderId="0" xfId="2" applyNumberFormat="1" applyFont="1" applyFill="1"/>
    <xf numFmtId="0" fontId="2" fillId="31" borderId="0" xfId="0" applyFont="1" applyFill="1"/>
    <xf numFmtId="0" fontId="2" fillId="32" borderId="0" xfId="0" quotePrefix="1" applyFont="1" applyFill="1"/>
    <xf numFmtId="0" fontId="2" fillId="37" borderId="0" xfId="0" quotePrefix="1" applyFont="1" applyFill="1"/>
    <xf numFmtId="0" fontId="2" fillId="31" borderId="0" xfId="0" quotePrefix="1" applyFont="1" applyFill="1"/>
    <xf numFmtId="0" fontId="2" fillId="28" borderId="0" xfId="0" quotePrefix="1" applyFont="1" applyFill="1"/>
    <xf numFmtId="0" fontId="29" fillId="33" borderId="18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2" applyNumberFormat="1" applyFont="1" applyAlignment="1">
      <alignment horizontal="center" vertical="top"/>
    </xf>
    <xf numFmtId="169" fontId="0" fillId="0" borderId="0" xfId="0" applyNumberFormat="1"/>
    <xf numFmtId="2" fontId="0" fillId="0" borderId="0" xfId="0" applyNumberFormat="1" applyAlignment="1">
      <alignment horizontal="right"/>
    </xf>
    <xf numFmtId="2" fontId="0" fillId="0" borderId="0" xfId="2" applyNumberFormat="1" applyFont="1" applyFill="1" applyBorder="1" applyAlignment="1">
      <alignment horizontal="right"/>
    </xf>
    <xf numFmtId="10" fontId="0" fillId="5" borderId="0" xfId="2" applyNumberFormat="1" applyFont="1" applyFill="1" applyAlignment="1">
      <alignment horizontal="right"/>
    </xf>
    <xf numFmtId="168" fontId="0" fillId="0" borderId="1" xfId="0" applyNumberFormat="1" applyBorder="1" applyAlignment="1">
      <alignment horizontal="center"/>
    </xf>
    <xf numFmtId="0" fontId="2" fillId="38" borderId="0" xfId="0" applyFont="1" applyFill="1" applyAlignment="1">
      <alignment horizontal="center" vertical="center" wrapText="1"/>
    </xf>
    <xf numFmtId="169" fontId="0" fillId="5" borderId="0" xfId="2" applyNumberFormat="1" applyFont="1" applyFill="1"/>
    <xf numFmtId="164" fontId="1" fillId="0" borderId="0" xfId="1" applyFont="1"/>
    <xf numFmtId="2" fontId="0" fillId="0" borderId="0" xfId="0" applyNumberFormat="1" applyAlignment="1">
      <alignment horizontal="left"/>
    </xf>
    <xf numFmtId="0" fontId="2" fillId="5" borderId="0" xfId="0" applyFont="1" applyFill="1" applyAlignment="1">
      <alignment horizontal="center" vertical="center" wrapText="1"/>
    </xf>
    <xf numFmtId="17" fontId="0" fillId="0" borderId="0" xfId="0" applyNumberFormat="1"/>
    <xf numFmtId="0" fontId="0" fillId="31" borderId="0" xfId="0" applyFill="1"/>
    <xf numFmtId="10" fontId="0" fillId="32" borderId="0" xfId="2" applyNumberFormat="1" applyFont="1" applyFill="1"/>
    <xf numFmtId="10" fontId="0" fillId="4" borderId="0" xfId="2" applyNumberFormat="1" applyFont="1" applyFill="1"/>
    <xf numFmtId="10" fontId="30" fillId="39" borderId="0" xfId="2" applyNumberFormat="1" applyFont="1" applyFill="1"/>
    <xf numFmtId="10" fontId="0" fillId="39" borderId="0" xfId="2" applyNumberFormat="1" applyFont="1" applyFill="1"/>
    <xf numFmtId="0" fontId="0" fillId="39" borderId="0" xfId="0" applyFill="1"/>
    <xf numFmtId="0" fontId="2" fillId="39" borderId="0" xfId="0" applyFont="1" applyFill="1" applyAlignment="1">
      <alignment horizontal="center" vertical="center" wrapText="1"/>
    </xf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  <xf numFmtId="0" fontId="0" fillId="34" borderId="0" xfId="0" applyFill="1"/>
    <xf numFmtId="2" fontId="0" fillId="34" borderId="0" xfId="0" applyNumberFormat="1" applyFill="1" applyAlignment="1">
      <alignment horizontal="center"/>
    </xf>
    <xf numFmtId="0" fontId="26" fillId="34" borderId="1" xfId="0" applyFont="1" applyFill="1" applyBorder="1"/>
    <xf numFmtId="0" fontId="0" fillId="5" borderId="0" xfId="0" applyFill="1"/>
    <xf numFmtId="2" fontId="0" fillId="5" borderId="0" xfId="0" applyNumberFormat="1" applyFill="1"/>
    <xf numFmtId="0" fontId="2" fillId="32" borderId="0" xfId="0" applyFont="1" applyFill="1" applyAlignment="1">
      <alignment horizontal="center" vertical="center" wrapText="1"/>
    </xf>
    <xf numFmtId="169" fontId="0" fillId="0" borderId="0" xfId="2" applyNumberFormat="1" applyFont="1" applyAlignment="1"/>
    <xf numFmtId="2" fontId="0" fillId="30" borderId="0" xfId="2" applyNumberFormat="1" applyFont="1" applyFill="1"/>
    <xf numFmtId="0" fontId="0" fillId="34" borderId="1" xfId="0" applyFill="1" applyBorder="1"/>
    <xf numFmtId="2" fontId="0" fillId="0" borderId="1" xfId="0" applyNumberFormat="1" applyBorder="1" applyAlignment="1">
      <alignment horizontal="center"/>
    </xf>
    <xf numFmtId="0" fontId="2" fillId="30" borderId="0" xfId="0" applyFont="1" applyFill="1" applyAlignment="1">
      <alignment horizontal="center" vertical="center" wrapText="1"/>
    </xf>
    <xf numFmtId="0" fontId="2" fillId="40" borderId="0" xfId="0" applyFont="1" applyFill="1" applyAlignment="1">
      <alignment horizontal="center" vertical="center" wrapText="1"/>
    </xf>
    <xf numFmtId="0" fontId="0" fillId="37" borderId="0" xfId="0" applyFill="1"/>
    <xf numFmtId="0" fontId="2" fillId="37" borderId="0" xfId="0" applyFont="1" applyFill="1" applyAlignment="1">
      <alignment horizontal="center" vertical="center" wrapText="1"/>
    </xf>
    <xf numFmtId="165" fontId="1" fillId="0" borderId="0" xfId="1" applyNumberFormat="1" applyFont="1"/>
    <xf numFmtId="172" fontId="0" fillId="0" borderId="0" xfId="2" applyNumberFormat="1" applyFont="1"/>
    <xf numFmtId="0" fontId="0" fillId="30" borderId="0" xfId="0" applyFill="1"/>
    <xf numFmtId="10" fontId="0" fillId="27" borderId="0" xfId="2" applyNumberFormat="1" applyFont="1" applyFill="1" applyBorder="1"/>
    <xf numFmtId="10" fontId="0" fillId="0" borderId="1" xfId="2" applyNumberFormat="1" applyFont="1" applyFill="1" applyBorder="1"/>
    <xf numFmtId="2" fontId="0" fillId="0" borderId="0" xfId="2" applyNumberFormat="1" applyFont="1" applyAlignment="1">
      <alignment horizontal="center" vertical="top"/>
    </xf>
    <xf numFmtId="0" fontId="0" fillId="27" borderId="0" xfId="0" applyFill="1"/>
    <xf numFmtId="0" fontId="0" fillId="41" borderId="0" xfId="0" applyFill="1"/>
    <xf numFmtId="2" fontId="0" fillId="5" borderId="0" xfId="2" applyNumberFormat="1" applyFont="1" applyFill="1" applyAlignment="1">
      <alignment horizontal="center"/>
    </xf>
    <xf numFmtId="0" fontId="0" fillId="32" borderId="0" xfId="0" applyFill="1"/>
    <xf numFmtId="0" fontId="0" fillId="29" borderId="0" xfId="0" applyFill="1"/>
    <xf numFmtId="0" fontId="0" fillId="42" borderId="0" xfId="0" applyFill="1"/>
    <xf numFmtId="0" fontId="0" fillId="28" borderId="0" xfId="0" applyFill="1"/>
    <xf numFmtId="0" fontId="0" fillId="30" borderId="1" xfId="0" applyFill="1" applyBorder="1"/>
    <xf numFmtId="2" fontId="0" fillId="30" borderId="0" xfId="2" applyNumberFormat="1" applyFont="1" applyFill="1" applyAlignment="1">
      <alignment horizontal="center"/>
    </xf>
    <xf numFmtId="0" fontId="2" fillId="31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44">
    <cellStyle name="Comma" xfId="1" builtinId="3"/>
    <cellStyle name="Comma 2" xfId="4" xr:uid="{0125E542-67C7-4163-A0B9-09A7B0FFFCC0}"/>
    <cellStyle name="Normal" xfId="0" builtinId="0"/>
    <cellStyle name="Normal 2" xfId="3" xr:uid="{4077EB96-12BA-4163-B5D5-83D31A9FDE4D}"/>
    <cellStyle name="Percent" xfId="2" builtinId="5"/>
    <cellStyle name="SAPBorder" xfId="24" xr:uid="{4F3C904C-E6B9-4A39-BF73-C50370264AD4}"/>
    <cellStyle name="SAPDataCell" xfId="6" xr:uid="{EC21E9D4-47DB-44D6-B8BC-A9E591A35BF1}"/>
    <cellStyle name="SAPDataRemoved" xfId="25" xr:uid="{523B44ED-2975-4771-8390-F70152FED787}"/>
    <cellStyle name="SAPDataTotalCell" xfId="7" xr:uid="{FBDF71F0-ABD7-4149-94A2-DF2F4CE87E8B}"/>
    <cellStyle name="SAPDimensionCell" xfId="5" xr:uid="{544EAC93-CCDE-45D9-8CF6-9F94F1C47415}"/>
    <cellStyle name="SAPEditableDataCell" xfId="9" xr:uid="{EC891504-E40F-48BB-9CB7-D59EE24090A4}"/>
    <cellStyle name="SAPEditableDataTotalCell" xfId="12" xr:uid="{5BA51FAF-9A67-49B2-B711-54BB93A6EC45}"/>
    <cellStyle name="SAPEmphasized" xfId="35" xr:uid="{99FFC1DB-13C9-462F-B968-7C78BF1EF20D}"/>
    <cellStyle name="SAPEmphasizedEditableDataCell" xfId="37" xr:uid="{73A01E4D-9B5D-4B06-83A3-BB4B9A027B28}"/>
    <cellStyle name="SAPEmphasizedEditableDataTotalCell" xfId="38" xr:uid="{721EA63E-6DB5-4E8B-8459-17A984D347FA}"/>
    <cellStyle name="SAPEmphasizedLockedDataCell" xfId="41" xr:uid="{E7EF1D67-4BDC-485D-9EBE-46DED14BE115}"/>
    <cellStyle name="SAPEmphasizedLockedDataTotalCell" xfId="42" xr:uid="{FA3425AF-B43E-411A-B62F-D99A2B714DDC}"/>
    <cellStyle name="SAPEmphasizedReadonlyDataCell" xfId="39" xr:uid="{B21A138C-E123-4ACC-AD36-7608293AC93E}"/>
    <cellStyle name="SAPEmphasizedReadonlyDataTotalCell" xfId="40" xr:uid="{81EF0614-C8EC-4879-BDD3-D5739AA5D0A6}"/>
    <cellStyle name="SAPEmphasizedTotal" xfId="36" xr:uid="{DCF75104-CD50-431C-BBEE-1F3EC83FDCAC}"/>
    <cellStyle name="SAPError" xfId="26" xr:uid="{0DD5F293-FFBA-4A96-9B55-5AB2B1DDCA3B}"/>
    <cellStyle name="SAPExceptionLevel1" xfId="15" xr:uid="{2F467134-DB7F-4AEC-8D46-2F115DAAF6AB}"/>
    <cellStyle name="SAPExceptionLevel2" xfId="16" xr:uid="{26B004DE-29E7-4796-8DA6-2819A4599B1A}"/>
    <cellStyle name="SAPExceptionLevel3" xfId="17" xr:uid="{20E06515-D5B9-4996-BBB6-590AA6293E15}"/>
    <cellStyle name="SAPExceptionLevel4" xfId="18" xr:uid="{AB20FBD2-C9B9-4AB7-839C-D73E186AE9C9}"/>
    <cellStyle name="SAPExceptionLevel5" xfId="19" xr:uid="{5153D096-6165-40FF-91BB-5B7B9CD198FB}"/>
    <cellStyle name="SAPExceptionLevel6" xfId="20" xr:uid="{2D4536A0-F4F3-4A59-AEB8-CD502A7944D7}"/>
    <cellStyle name="SAPExceptionLevel7" xfId="21" xr:uid="{BF7A05B0-2FFA-4976-9539-AB4388E63E2B}"/>
    <cellStyle name="SAPExceptionLevel8" xfId="22" xr:uid="{659EDDEF-2FAA-4453-9C71-C9B0EAD32319}"/>
    <cellStyle name="SAPExceptionLevel9" xfId="23" xr:uid="{33BEC729-2735-47CA-A992-7C784DE532AE}"/>
    <cellStyle name="SAPFormula" xfId="43" xr:uid="{A58D4F79-EF33-4B3E-81E1-128F05CAC2FA}"/>
    <cellStyle name="SAPGroupingFillCell" xfId="8" xr:uid="{30461196-B64C-44B7-9CD5-76426F29A383}"/>
    <cellStyle name="SAPHierarchyCell0" xfId="30" xr:uid="{22D17DEB-B125-44D2-8919-4DB957A88B95}"/>
    <cellStyle name="SAPHierarchyCell1" xfId="31" xr:uid="{E47761F9-5644-42B2-A686-57507AC8CB5C}"/>
    <cellStyle name="SAPHierarchyCell2" xfId="32" xr:uid="{0485AE4A-1ADF-4308-8139-94B3C323BE75}"/>
    <cellStyle name="SAPHierarchyCell3" xfId="33" xr:uid="{A2E16CB0-2BF6-4DA2-8774-B832CA5E344D}"/>
    <cellStyle name="SAPHierarchyCell4" xfId="34" xr:uid="{AD2F7ECF-E2CC-48EE-A9AB-D0C26B12909B}"/>
    <cellStyle name="SAPLockedDataCell" xfId="11" xr:uid="{0B1FA7F9-DD4C-4138-9124-D46873EA821D}"/>
    <cellStyle name="SAPLockedDataTotalCell" xfId="14" xr:uid="{A677741A-0AB5-4DBE-AC28-991CCE2014B2}"/>
    <cellStyle name="SAPMemberCell" xfId="28" xr:uid="{E1D0EE08-9621-4406-8269-92E58C537814}"/>
    <cellStyle name="SAPMemberTotalCell" xfId="29" xr:uid="{54D57FB9-0F27-4EE0-A9EE-D36841F7BE36}"/>
    <cellStyle name="SAPMessageText" xfId="27" xr:uid="{4A8FA1D3-1081-4963-86FA-EF244F50044A}"/>
    <cellStyle name="SAPReadonlyDataCell" xfId="10" xr:uid="{326BDBC2-FD9C-4118-ABA5-B94F799D8210}"/>
    <cellStyle name="SAPReadonlyDataTotalCell" xfId="13" xr:uid="{0CC0AE01-8515-41F0-9C69-6B3D6BA752AF}"/>
  </cellStyles>
  <dxfs count="0"/>
  <tableStyles count="0" defaultTableStyle="TableStyleMedium2" defaultPivotStyle="PivotStyleLight16"/>
  <colors>
    <mruColors>
      <color rgb="FFD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'Pazar Gelişim'!$C$10</c:f>
              <c:strCache>
                <c:ptCount val="1"/>
                <c:pt idx="0">
                  <c:v>2019-OCAK-SHV Satış(Ton)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'Pazar Gelişim'!$A$11:$B$91</c15:sqref>
                  </c15:fullRef>
                  <c15:levelRef>
                    <c15:sqref>'Pazar Gelişim'!$B$11:$B$91</c15:sqref>
                  </c15:levelRef>
                </c:ext>
              </c:extLst>
              <c:f>'Pazar Gelişim'!$B$11:$B$91</c:f>
              <c:strCache>
                <c:ptCount val="81"/>
                <c:pt idx="0">
                  <c:v>Adıyaman</c:v>
                </c:pt>
                <c:pt idx="1">
                  <c:v>KahramanMaraş</c:v>
                </c:pt>
                <c:pt idx="2">
                  <c:v>Malatya</c:v>
                </c:pt>
                <c:pt idx="3">
                  <c:v>Hatay</c:v>
                </c:pt>
                <c:pt idx="4">
                  <c:v>Adana</c:v>
                </c:pt>
                <c:pt idx="5">
                  <c:v>Gaziantep</c:v>
                </c:pt>
                <c:pt idx="6">
                  <c:v>Kilis</c:v>
                </c:pt>
                <c:pt idx="7">
                  <c:v>Şanlıurfa</c:v>
                </c:pt>
                <c:pt idx="8">
                  <c:v>Diyarbakır</c:v>
                </c:pt>
                <c:pt idx="9">
                  <c:v>Osmaniye</c:v>
                </c:pt>
                <c:pt idx="10">
                  <c:v>Elazığ</c:v>
                </c:pt>
                <c:pt idx="11">
                  <c:v>Batman</c:v>
                </c:pt>
                <c:pt idx="12">
                  <c:v>Sivas</c:v>
                </c:pt>
                <c:pt idx="13">
                  <c:v>Mardin</c:v>
                </c:pt>
                <c:pt idx="14">
                  <c:v>Niğde</c:v>
                </c:pt>
                <c:pt idx="15">
                  <c:v>Tunceli</c:v>
                </c:pt>
                <c:pt idx="16">
                  <c:v>Kayseri</c:v>
                </c:pt>
                <c:pt idx="17">
                  <c:v>Bingöl</c:v>
                </c:pt>
                <c:pt idx="18">
                  <c:v>Muş</c:v>
                </c:pt>
                <c:pt idx="19">
                  <c:v>Mersin</c:v>
                </c:pt>
                <c:pt idx="20">
                  <c:v>Erzincan</c:v>
                </c:pt>
                <c:pt idx="21">
                  <c:v>Bitlis</c:v>
                </c:pt>
                <c:pt idx="22">
                  <c:v>Afyonkarahisar</c:v>
                </c:pt>
                <c:pt idx="23">
                  <c:v>Ağrı</c:v>
                </c:pt>
                <c:pt idx="24">
                  <c:v>Aksaray</c:v>
                </c:pt>
                <c:pt idx="25">
                  <c:v>Amasya</c:v>
                </c:pt>
                <c:pt idx="26">
                  <c:v>Ankara</c:v>
                </c:pt>
                <c:pt idx="27">
                  <c:v>Antalya</c:v>
                </c:pt>
                <c:pt idx="28">
                  <c:v>Ardahan</c:v>
                </c:pt>
                <c:pt idx="29">
                  <c:v>Artvin</c:v>
                </c:pt>
                <c:pt idx="30">
                  <c:v>Aydın</c:v>
                </c:pt>
                <c:pt idx="31">
                  <c:v>Balıkesir</c:v>
                </c:pt>
                <c:pt idx="32">
                  <c:v>Bartın</c:v>
                </c:pt>
                <c:pt idx="33">
                  <c:v>Bayburt</c:v>
                </c:pt>
                <c:pt idx="34">
                  <c:v>Bilecik</c:v>
                </c:pt>
                <c:pt idx="35">
                  <c:v>Bolu</c:v>
                </c:pt>
                <c:pt idx="36">
                  <c:v>Burdur</c:v>
                </c:pt>
                <c:pt idx="37">
                  <c:v>Bursa</c:v>
                </c:pt>
                <c:pt idx="38">
                  <c:v>Çanakkale</c:v>
                </c:pt>
                <c:pt idx="39">
                  <c:v>Çankırı</c:v>
                </c:pt>
                <c:pt idx="40">
                  <c:v>Çorum</c:v>
                </c:pt>
                <c:pt idx="41">
                  <c:v>Denizli</c:v>
                </c:pt>
                <c:pt idx="42">
                  <c:v>Düzce</c:v>
                </c:pt>
                <c:pt idx="43">
                  <c:v>Edirne</c:v>
                </c:pt>
                <c:pt idx="44">
                  <c:v>Erzurum</c:v>
                </c:pt>
                <c:pt idx="45">
                  <c:v>Eskişehir</c:v>
                </c:pt>
                <c:pt idx="46">
                  <c:v>Giresun</c:v>
                </c:pt>
                <c:pt idx="47">
                  <c:v>Gümüşhane</c:v>
                </c:pt>
                <c:pt idx="48">
                  <c:v>Hakkari</c:v>
                </c:pt>
                <c:pt idx="49">
                  <c:v>Iğdır</c:v>
                </c:pt>
                <c:pt idx="50">
                  <c:v>Isparta</c:v>
                </c:pt>
                <c:pt idx="51">
                  <c:v>İstanbul</c:v>
                </c:pt>
                <c:pt idx="52">
                  <c:v>İzmir</c:v>
                </c:pt>
                <c:pt idx="53">
                  <c:v>Karabük</c:v>
                </c:pt>
                <c:pt idx="54">
                  <c:v>Karaman</c:v>
                </c:pt>
                <c:pt idx="55">
                  <c:v>Kars</c:v>
                </c:pt>
                <c:pt idx="56">
                  <c:v>Kastamonu</c:v>
                </c:pt>
                <c:pt idx="57">
                  <c:v>Kırıkkale</c:v>
                </c:pt>
                <c:pt idx="58">
                  <c:v>Kırklareli</c:v>
                </c:pt>
                <c:pt idx="59">
                  <c:v>Kırşehir</c:v>
                </c:pt>
                <c:pt idx="60">
                  <c:v>Kocaeli</c:v>
                </c:pt>
                <c:pt idx="61">
                  <c:v>Konya</c:v>
                </c:pt>
                <c:pt idx="62">
                  <c:v>Kütahya</c:v>
                </c:pt>
                <c:pt idx="63">
                  <c:v>Manisa</c:v>
                </c:pt>
                <c:pt idx="64">
                  <c:v>Muğla</c:v>
                </c:pt>
                <c:pt idx="65">
                  <c:v>Nevşehir</c:v>
                </c:pt>
                <c:pt idx="66">
                  <c:v>Ordu</c:v>
                </c:pt>
                <c:pt idx="67">
                  <c:v>Rize</c:v>
                </c:pt>
                <c:pt idx="68">
                  <c:v>Sakarya</c:v>
                </c:pt>
                <c:pt idx="69">
                  <c:v>Samsun</c:v>
                </c:pt>
                <c:pt idx="70">
                  <c:v>Siirt</c:v>
                </c:pt>
                <c:pt idx="71">
                  <c:v>Sinop</c:v>
                </c:pt>
                <c:pt idx="72">
                  <c:v>Şırnak</c:v>
                </c:pt>
                <c:pt idx="73">
                  <c:v>Tekirdağ</c:v>
                </c:pt>
                <c:pt idx="74">
                  <c:v>Tokat</c:v>
                </c:pt>
                <c:pt idx="75">
                  <c:v>Trabzon</c:v>
                </c:pt>
                <c:pt idx="76">
                  <c:v>Uşak</c:v>
                </c:pt>
                <c:pt idx="77">
                  <c:v>Van</c:v>
                </c:pt>
                <c:pt idx="78">
                  <c:v>Yalova</c:v>
                </c:pt>
                <c:pt idx="79">
                  <c:v>Yozgat</c:v>
                </c:pt>
                <c:pt idx="80">
                  <c:v>Zonguldak</c:v>
                </c:pt>
              </c:strCache>
            </c:strRef>
          </c:cat>
          <c:val>
            <c:numRef>
              <c:f>'Pazar Gelişim'!$C$11:$C$91</c:f>
              <c:numCache>
                <c:formatCode>_(* #,##0.00_);_(* \(#,##0.00\);_(* "-"??_);_(@_)</c:formatCode>
                <c:ptCount val="81"/>
                <c:pt idx="0">
                  <c:v>113.01600000000001</c:v>
                </c:pt>
                <c:pt idx="1">
                  <c:v>201.54899999999998</c:v>
                </c:pt>
                <c:pt idx="2">
                  <c:v>116.02</c:v>
                </c:pt>
                <c:pt idx="3">
                  <c:v>828.26900000000001</c:v>
                </c:pt>
                <c:pt idx="4">
                  <c:v>620.92899999999997</c:v>
                </c:pt>
                <c:pt idx="5">
                  <c:v>817.35600000000011</c:v>
                </c:pt>
                <c:pt idx="6">
                  <c:v>52.373000000000005</c:v>
                </c:pt>
                <c:pt idx="7">
                  <c:v>178.02100000000002</c:v>
                </c:pt>
                <c:pt idx="8">
                  <c:v>362.351</c:v>
                </c:pt>
                <c:pt idx="9">
                  <c:v>74.930999999999997</c:v>
                </c:pt>
                <c:pt idx="10">
                  <c:v>109.471</c:v>
                </c:pt>
                <c:pt idx="11">
                  <c:v>112.767</c:v>
                </c:pt>
                <c:pt idx="12">
                  <c:v>62.547999999999995</c:v>
                </c:pt>
                <c:pt idx="13">
                  <c:v>126.044</c:v>
                </c:pt>
                <c:pt idx="14">
                  <c:v>57.935000000000002</c:v>
                </c:pt>
                <c:pt idx="15">
                  <c:v>41.947000000000003</c:v>
                </c:pt>
                <c:pt idx="16">
                  <c:v>218.57599999999996</c:v>
                </c:pt>
                <c:pt idx="17">
                  <c:v>39.826000000000001</c:v>
                </c:pt>
                <c:pt idx="18">
                  <c:v>47.786000000000001</c:v>
                </c:pt>
                <c:pt idx="19">
                  <c:v>960.97900000000004</c:v>
                </c:pt>
                <c:pt idx="20">
                  <c:v>31.525000000000002</c:v>
                </c:pt>
                <c:pt idx="21">
                  <c:v>48.563000000000002</c:v>
                </c:pt>
                <c:pt idx="22">
                  <c:v>143.613</c:v>
                </c:pt>
                <c:pt idx="23">
                  <c:v>71.12299999999999</c:v>
                </c:pt>
                <c:pt idx="24">
                  <c:v>46.770999999999994</c:v>
                </c:pt>
                <c:pt idx="25">
                  <c:v>53.212000000000003</c:v>
                </c:pt>
                <c:pt idx="26">
                  <c:v>563.07299999999998</c:v>
                </c:pt>
                <c:pt idx="27">
                  <c:v>1097.662</c:v>
                </c:pt>
                <c:pt idx="28">
                  <c:v>26.884</c:v>
                </c:pt>
                <c:pt idx="29">
                  <c:v>81.10199999999999</c:v>
                </c:pt>
                <c:pt idx="30">
                  <c:v>479.52700000000004</c:v>
                </c:pt>
                <c:pt idx="31">
                  <c:v>258.02499999999998</c:v>
                </c:pt>
                <c:pt idx="32">
                  <c:v>40.033000000000001</c:v>
                </c:pt>
                <c:pt idx="33">
                  <c:v>3.0640000000000001</c:v>
                </c:pt>
                <c:pt idx="34">
                  <c:v>10.577</c:v>
                </c:pt>
                <c:pt idx="35">
                  <c:v>33.016000000000005</c:v>
                </c:pt>
                <c:pt idx="36">
                  <c:v>82.504000000000005</c:v>
                </c:pt>
                <c:pt idx="37">
                  <c:v>327.98800000000006</c:v>
                </c:pt>
                <c:pt idx="38">
                  <c:v>146.357</c:v>
                </c:pt>
                <c:pt idx="39">
                  <c:v>22.988</c:v>
                </c:pt>
                <c:pt idx="40">
                  <c:v>50.555</c:v>
                </c:pt>
                <c:pt idx="41">
                  <c:v>287.976</c:v>
                </c:pt>
                <c:pt idx="42">
                  <c:v>92.22</c:v>
                </c:pt>
                <c:pt idx="43">
                  <c:v>111.078</c:v>
                </c:pt>
                <c:pt idx="44">
                  <c:v>62.558999999999997</c:v>
                </c:pt>
                <c:pt idx="45">
                  <c:v>50.783000000000001</c:v>
                </c:pt>
                <c:pt idx="46">
                  <c:v>77.772999999999996</c:v>
                </c:pt>
                <c:pt idx="47">
                  <c:v>5.8070000000000004</c:v>
                </c:pt>
                <c:pt idx="48">
                  <c:v>85.50800000000001</c:v>
                </c:pt>
                <c:pt idx="49">
                  <c:v>69.271999999999991</c:v>
                </c:pt>
                <c:pt idx="50">
                  <c:v>66.790999999999997</c:v>
                </c:pt>
                <c:pt idx="51">
                  <c:v>1236.405</c:v>
                </c:pt>
                <c:pt idx="52">
                  <c:v>1795.424</c:v>
                </c:pt>
                <c:pt idx="53">
                  <c:v>24.359000000000002</c:v>
                </c:pt>
                <c:pt idx="54">
                  <c:v>14.321</c:v>
                </c:pt>
                <c:pt idx="55">
                  <c:v>31.782</c:v>
                </c:pt>
                <c:pt idx="56">
                  <c:v>100.22500000000001</c:v>
                </c:pt>
                <c:pt idx="57">
                  <c:v>24.143000000000001</c:v>
                </c:pt>
                <c:pt idx="58">
                  <c:v>76.537000000000006</c:v>
                </c:pt>
                <c:pt idx="59">
                  <c:v>43.835999999999999</c:v>
                </c:pt>
                <c:pt idx="60">
                  <c:v>212.89599999999999</c:v>
                </c:pt>
                <c:pt idx="61">
                  <c:v>375.79500000000002</c:v>
                </c:pt>
                <c:pt idx="62">
                  <c:v>53.103000000000002</c:v>
                </c:pt>
                <c:pt idx="63">
                  <c:v>588.58999999999992</c:v>
                </c:pt>
                <c:pt idx="64">
                  <c:v>512.1099999999999</c:v>
                </c:pt>
                <c:pt idx="65">
                  <c:v>21.140999999999998</c:v>
                </c:pt>
                <c:pt idx="66">
                  <c:v>88.105000000000004</c:v>
                </c:pt>
                <c:pt idx="67">
                  <c:v>77.813000000000002</c:v>
                </c:pt>
                <c:pt idx="68">
                  <c:v>315.06099999999998</c:v>
                </c:pt>
                <c:pt idx="69">
                  <c:v>132.41</c:v>
                </c:pt>
                <c:pt idx="70">
                  <c:v>61.400000000000006</c:v>
                </c:pt>
                <c:pt idx="71">
                  <c:v>56.851999999999997</c:v>
                </c:pt>
                <c:pt idx="72">
                  <c:v>122.021</c:v>
                </c:pt>
                <c:pt idx="73">
                  <c:v>204.68599999999998</c:v>
                </c:pt>
                <c:pt idx="74">
                  <c:v>48.865000000000002</c:v>
                </c:pt>
                <c:pt idx="75">
                  <c:v>264.72499999999997</c:v>
                </c:pt>
                <c:pt idx="76">
                  <c:v>55.25</c:v>
                </c:pt>
                <c:pt idx="77">
                  <c:v>193.76300000000001</c:v>
                </c:pt>
                <c:pt idx="78">
                  <c:v>22.439</c:v>
                </c:pt>
                <c:pt idx="79">
                  <c:v>108.108</c:v>
                </c:pt>
                <c:pt idx="80">
                  <c:v>118.78999999999999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E-4ED9-88E9-81288AB36A4E}"/>
            </c:ext>
          </c:extLst>
        </c:ser>
        <c:ser>
          <c:idx val="1"/>
          <c:order val="1"/>
          <c:tx>
            <c:strRef>
              <c:f>'Pazar Gelişim'!$D$10</c:f>
              <c:strCache>
                <c:ptCount val="1"/>
                <c:pt idx="0">
                  <c:v>2019-OCAK- Pazar(Ton)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'Pazar Gelişim'!$A$11:$B$91</c15:sqref>
                  </c15:fullRef>
                  <c15:levelRef>
                    <c15:sqref>'Pazar Gelişim'!$B$11:$B$91</c15:sqref>
                  </c15:levelRef>
                </c:ext>
              </c:extLst>
              <c:f>'Pazar Gelişim'!$B$11:$B$91</c:f>
              <c:strCache>
                <c:ptCount val="81"/>
                <c:pt idx="0">
                  <c:v>Adıyaman</c:v>
                </c:pt>
                <c:pt idx="1">
                  <c:v>KahramanMaraş</c:v>
                </c:pt>
                <c:pt idx="2">
                  <c:v>Malatya</c:v>
                </c:pt>
                <c:pt idx="3">
                  <c:v>Hatay</c:v>
                </c:pt>
                <c:pt idx="4">
                  <c:v>Adana</c:v>
                </c:pt>
                <c:pt idx="5">
                  <c:v>Gaziantep</c:v>
                </c:pt>
                <c:pt idx="6">
                  <c:v>Kilis</c:v>
                </c:pt>
                <c:pt idx="7">
                  <c:v>Şanlıurfa</c:v>
                </c:pt>
                <c:pt idx="8">
                  <c:v>Diyarbakır</c:v>
                </c:pt>
                <c:pt idx="9">
                  <c:v>Osmaniye</c:v>
                </c:pt>
                <c:pt idx="10">
                  <c:v>Elazığ</c:v>
                </c:pt>
                <c:pt idx="11">
                  <c:v>Batman</c:v>
                </c:pt>
                <c:pt idx="12">
                  <c:v>Sivas</c:v>
                </c:pt>
                <c:pt idx="13">
                  <c:v>Mardin</c:v>
                </c:pt>
                <c:pt idx="14">
                  <c:v>Niğde</c:v>
                </c:pt>
                <c:pt idx="15">
                  <c:v>Tunceli</c:v>
                </c:pt>
                <c:pt idx="16">
                  <c:v>Kayseri</c:v>
                </c:pt>
                <c:pt idx="17">
                  <c:v>Bingöl</c:v>
                </c:pt>
                <c:pt idx="18">
                  <c:v>Muş</c:v>
                </c:pt>
                <c:pt idx="19">
                  <c:v>Mersin</c:v>
                </c:pt>
                <c:pt idx="20">
                  <c:v>Erzincan</c:v>
                </c:pt>
                <c:pt idx="21">
                  <c:v>Bitlis</c:v>
                </c:pt>
                <c:pt idx="22">
                  <c:v>Afyonkarahisar</c:v>
                </c:pt>
                <c:pt idx="23">
                  <c:v>Ağrı</c:v>
                </c:pt>
                <c:pt idx="24">
                  <c:v>Aksaray</c:v>
                </c:pt>
                <c:pt idx="25">
                  <c:v>Amasya</c:v>
                </c:pt>
                <c:pt idx="26">
                  <c:v>Ankara</c:v>
                </c:pt>
                <c:pt idx="27">
                  <c:v>Antalya</c:v>
                </c:pt>
                <c:pt idx="28">
                  <c:v>Ardahan</c:v>
                </c:pt>
                <c:pt idx="29">
                  <c:v>Artvin</c:v>
                </c:pt>
                <c:pt idx="30">
                  <c:v>Aydın</c:v>
                </c:pt>
                <c:pt idx="31">
                  <c:v>Balıkesir</c:v>
                </c:pt>
                <c:pt idx="32">
                  <c:v>Bartın</c:v>
                </c:pt>
                <c:pt idx="33">
                  <c:v>Bayburt</c:v>
                </c:pt>
                <c:pt idx="34">
                  <c:v>Bilecik</c:v>
                </c:pt>
                <c:pt idx="35">
                  <c:v>Bolu</c:v>
                </c:pt>
                <c:pt idx="36">
                  <c:v>Burdur</c:v>
                </c:pt>
                <c:pt idx="37">
                  <c:v>Bursa</c:v>
                </c:pt>
                <c:pt idx="38">
                  <c:v>Çanakkale</c:v>
                </c:pt>
                <c:pt idx="39">
                  <c:v>Çankırı</c:v>
                </c:pt>
                <c:pt idx="40">
                  <c:v>Çorum</c:v>
                </c:pt>
                <c:pt idx="41">
                  <c:v>Denizli</c:v>
                </c:pt>
                <c:pt idx="42">
                  <c:v>Düzce</c:v>
                </c:pt>
                <c:pt idx="43">
                  <c:v>Edirne</c:v>
                </c:pt>
                <c:pt idx="44">
                  <c:v>Erzurum</c:v>
                </c:pt>
                <c:pt idx="45">
                  <c:v>Eskişehir</c:v>
                </c:pt>
                <c:pt idx="46">
                  <c:v>Giresun</c:v>
                </c:pt>
                <c:pt idx="47">
                  <c:v>Gümüşhane</c:v>
                </c:pt>
                <c:pt idx="48">
                  <c:v>Hakkari</c:v>
                </c:pt>
                <c:pt idx="49">
                  <c:v>Iğdır</c:v>
                </c:pt>
                <c:pt idx="50">
                  <c:v>Isparta</c:v>
                </c:pt>
                <c:pt idx="51">
                  <c:v>İstanbul</c:v>
                </c:pt>
                <c:pt idx="52">
                  <c:v>İzmir</c:v>
                </c:pt>
                <c:pt idx="53">
                  <c:v>Karabük</c:v>
                </c:pt>
                <c:pt idx="54">
                  <c:v>Karaman</c:v>
                </c:pt>
                <c:pt idx="55">
                  <c:v>Kars</c:v>
                </c:pt>
                <c:pt idx="56">
                  <c:v>Kastamonu</c:v>
                </c:pt>
                <c:pt idx="57">
                  <c:v>Kırıkkale</c:v>
                </c:pt>
                <c:pt idx="58">
                  <c:v>Kırklareli</c:v>
                </c:pt>
                <c:pt idx="59">
                  <c:v>Kırşehir</c:v>
                </c:pt>
                <c:pt idx="60">
                  <c:v>Kocaeli</c:v>
                </c:pt>
                <c:pt idx="61">
                  <c:v>Konya</c:v>
                </c:pt>
                <c:pt idx="62">
                  <c:v>Kütahya</c:v>
                </c:pt>
                <c:pt idx="63">
                  <c:v>Manisa</c:v>
                </c:pt>
                <c:pt idx="64">
                  <c:v>Muğla</c:v>
                </c:pt>
                <c:pt idx="65">
                  <c:v>Nevşehir</c:v>
                </c:pt>
                <c:pt idx="66">
                  <c:v>Ordu</c:v>
                </c:pt>
                <c:pt idx="67">
                  <c:v>Rize</c:v>
                </c:pt>
                <c:pt idx="68">
                  <c:v>Sakarya</c:v>
                </c:pt>
                <c:pt idx="69">
                  <c:v>Samsun</c:v>
                </c:pt>
                <c:pt idx="70">
                  <c:v>Siirt</c:v>
                </c:pt>
                <c:pt idx="71">
                  <c:v>Sinop</c:v>
                </c:pt>
                <c:pt idx="72">
                  <c:v>Şırnak</c:v>
                </c:pt>
                <c:pt idx="73">
                  <c:v>Tekirdağ</c:v>
                </c:pt>
                <c:pt idx="74">
                  <c:v>Tokat</c:v>
                </c:pt>
                <c:pt idx="75">
                  <c:v>Trabzon</c:v>
                </c:pt>
                <c:pt idx="76">
                  <c:v>Uşak</c:v>
                </c:pt>
                <c:pt idx="77">
                  <c:v>Van</c:v>
                </c:pt>
                <c:pt idx="78">
                  <c:v>Yalova</c:v>
                </c:pt>
                <c:pt idx="79">
                  <c:v>Yozgat</c:v>
                </c:pt>
                <c:pt idx="80">
                  <c:v>Zonguldak</c:v>
                </c:pt>
              </c:strCache>
            </c:strRef>
          </c:cat>
          <c:val>
            <c:numRef>
              <c:f>'Pazar Gelişim'!$D$11:$D$91</c:f>
              <c:numCache>
                <c:formatCode>_(* #,##0.00_);_(* \(#,##0.00\);_(* "-"??_);_(@_)</c:formatCode>
                <c:ptCount val="81"/>
                <c:pt idx="0">
                  <c:v>279.63183246181927</c:v>
                </c:pt>
                <c:pt idx="1">
                  <c:v>840.32213804290654</c:v>
                </c:pt>
                <c:pt idx="2">
                  <c:v>331.79453615499983</c:v>
                </c:pt>
                <c:pt idx="3">
                  <c:v>1933.5979282533397</c:v>
                </c:pt>
                <c:pt idx="4">
                  <c:v>2557.0347637575446</c:v>
                </c:pt>
                <c:pt idx="5">
                  <c:v>1876.9202661053985</c:v>
                </c:pt>
                <c:pt idx="6">
                  <c:v>160.34004085465341</c:v>
                </c:pt>
                <c:pt idx="7">
                  <c:v>1031.9743754280983</c:v>
                </c:pt>
                <c:pt idx="8">
                  <c:v>829.58435778518742</c:v>
                </c:pt>
                <c:pt idx="9">
                  <c:v>370.77159054872357</c:v>
                </c:pt>
                <c:pt idx="10">
                  <c:v>309.47222848675938</c:v>
                </c:pt>
                <c:pt idx="11">
                  <c:v>210.04563826442936</c:v>
                </c:pt>
                <c:pt idx="12">
                  <c:v>209.84344530794201</c:v>
                </c:pt>
                <c:pt idx="13">
                  <c:v>338.78199629594337</c:v>
                </c:pt>
                <c:pt idx="14">
                  <c:v>147.70452061447193</c:v>
                </c:pt>
                <c:pt idx="15">
                  <c:v>130.38366612878403</c:v>
                </c:pt>
                <c:pt idx="16">
                  <c:v>719.17879266161287</c:v>
                </c:pt>
                <c:pt idx="17">
                  <c:v>161.12520639634289</c:v>
                </c:pt>
                <c:pt idx="18">
                  <c:v>107.67749975127319</c:v>
                </c:pt>
                <c:pt idx="19">
                  <c:v>2586.6842567880349</c:v>
                </c:pt>
                <c:pt idx="20">
                  <c:v>96.345456946314684</c:v>
                </c:pt>
                <c:pt idx="21">
                  <c:v>184.22241600442064</c:v>
                </c:pt>
                <c:pt idx="22">
                  <c:v>708.17107967518245</c:v>
                </c:pt>
                <c:pt idx="23">
                  <c:v>180.72458049320801</c:v>
                </c:pt>
                <c:pt idx="24">
                  <c:v>230.70626879280672</c:v>
                </c:pt>
                <c:pt idx="25">
                  <c:v>176.13264502455621</c:v>
                </c:pt>
                <c:pt idx="26">
                  <c:v>1932.0070699662565</c:v>
                </c:pt>
                <c:pt idx="27">
                  <c:v>3656.2336785968528</c:v>
                </c:pt>
                <c:pt idx="28">
                  <c:v>69.234152653861187</c:v>
                </c:pt>
                <c:pt idx="29">
                  <c:v>242.95793032371787</c:v>
                </c:pt>
                <c:pt idx="30">
                  <c:v>1457.4150412422978</c:v>
                </c:pt>
                <c:pt idx="31">
                  <c:v>1225.9174487466901</c:v>
                </c:pt>
                <c:pt idx="32">
                  <c:v>227.69390164920077</c:v>
                </c:pt>
                <c:pt idx="33">
                  <c:v>35.605461185292604</c:v>
                </c:pt>
                <c:pt idx="34">
                  <c:v>105.72638903917952</c:v>
                </c:pt>
                <c:pt idx="35">
                  <c:v>193.25951743523845</c:v>
                </c:pt>
                <c:pt idx="36">
                  <c:v>232.58758701230576</c:v>
                </c:pt>
                <c:pt idx="37">
                  <c:v>1254.3281250336258</c:v>
                </c:pt>
                <c:pt idx="38">
                  <c:v>582.03449199281795</c:v>
                </c:pt>
                <c:pt idx="39">
                  <c:v>60.854948101766155</c:v>
                </c:pt>
                <c:pt idx="40">
                  <c:v>244.00584407282236</c:v>
                </c:pt>
                <c:pt idx="41">
                  <c:v>893.97922216576012</c:v>
                </c:pt>
                <c:pt idx="42">
                  <c:v>238.09606212635452</c:v>
                </c:pt>
                <c:pt idx="43">
                  <c:v>434.63582671354004</c:v>
                </c:pt>
                <c:pt idx="44">
                  <c:v>273.10828712459289</c:v>
                </c:pt>
                <c:pt idx="45">
                  <c:v>367.39794461992199</c:v>
                </c:pt>
                <c:pt idx="46">
                  <c:v>473.3819500655905</c:v>
                </c:pt>
                <c:pt idx="47">
                  <c:v>69.021696095521676</c:v>
                </c:pt>
                <c:pt idx="48">
                  <c:v>223.65106887963901</c:v>
                </c:pt>
                <c:pt idx="49">
                  <c:v>146.74590020148113</c:v>
                </c:pt>
                <c:pt idx="50">
                  <c:v>375.01558991458751</c:v>
                </c:pt>
                <c:pt idx="51">
                  <c:v>4792.469827079829</c:v>
                </c:pt>
                <c:pt idx="52">
                  <c:v>5386.6800299498536</c:v>
                </c:pt>
                <c:pt idx="53">
                  <c:v>166.01683903907747</c:v>
                </c:pt>
                <c:pt idx="54">
                  <c:v>128.10822559816242</c:v>
                </c:pt>
                <c:pt idx="55">
                  <c:v>118.76834791270619</c:v>
                </c:pt>
                <c:pt idx="56">
                  <c:v>333.27044210133897</c:v>
                </c:pt>
                <c:pt idx="57">
                  <c:v>153.58761719612417</c:v>
                </c:pt>
                <c:pt idx="58">
                  <c:v>297.20311883269966</c:v>
                </c:pt>
                <c:pt idx="59">
                  <c:v>107.28337744015066</c:v>
                </c:pt>
                <c:pt idx="60">
                  <c:v>670.44721106760608</c:v>
                </c:pt>
                <c:pt idx="61">
                  <c:v>1495.7855167665589</c:v>
                </c:pt>
                <c:pt idx="62">
                  <c:v>372.08122614505794</c:v>
                </c:pt>
                <c:pt idx="63">
                  <c:v>1831.1066265179575</c:v>
                </c:pt>
                <c:pt idx="64">
                  <c:v>1565.5810884417331</c:v>
                </c:pt>
                <c:pt idx="65">
                  <c:v>138.19324077808477</c:v>
                </c:pt>
                <c:pt idx="66">
                  <c:v>598.23456115625106</c:v>
                </c:pt>
                <c:pt idx="67">
                  <c:v>325.4906318974094</c:v>
                </c:pt>
                <c:pt idx="68">
                  <c:v>666.05233675451552</c:v>
                </c:pt>
                <c:pt idx="69">
                  <c:v>730.56010075546169</c:v>
                </c:pt>
                <c:pt idx="70">
                  <c:v>128.6347483731777</c:v>
                </c:pt>
                <c:pt idx="71">
                  <c:v>238.7293263606322</c:v>
                </c:pt>
                <c:pt idx="72">
                  <c:v>284.57375675362931</c:v>
                </c:pt>
                <c:pt idx="73">
                  <c:v>694.90845336183452</c:v>
                </c:pt>
                <c:pt idx="74">
                  <c:v>239.19118844397892</c:v>
                </c:pt>
                <c:pt idx="75">
                  <c:v>819.23864711822068</c:v>
                </c:pt>
                <c:pt idx="76">
                  <c:v>253.6187335675458</c:v>
                </c:pt>
                <c:pt idx="77">
                  <c:v>558.11619423656816</c:v>
                </c:pt>
                <c:pt idx="78">
                  <c:v>118.62260476640566</c:v>
                </c:pt>
                <c:pt idx="79">
                  <c:v>260.42350159552103</c:v>
                </c:pt>
                <c:pt idx="80">
                  <c:v>602.95581800823993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E-4ED9-88E9-81288AB36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647520"/>
        <c:axId val="379648000"/>
      </c:barChart>
      <c:lineChart>
        <c:grouping val="standard"/>
        <c:varyColors val="0"/>
        <c:ser>
          <c:idx val="2"/>
          <c:order val="2"/>
          <c:tx>
            <c:strRef>
              <c:f>'Pazar Gelişim'!$E$10</c:f>
              <c:strCache>
                <c:ptCount val="1"/>
                <c:pt idx="0">
                  <c:v>Pazar Payı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'Pazar Gelişim'!$A$11:$B$91</c15:sqref>
                  </c15:fullRef>
                  <c15:levelRef>
                    <c15:sqref>'Pazar Gelişim'!$B$11:$B$91</c15:sqref>
                  </c15:levelRef>
                </c:ext>
              </c:extLst>
              <c:f>'Pazar Gelişim'!$B$11:$B$91</c:f>
              <c:strCache>
                <c:ptCount val="81"/>
                <c:pt idx="0">
                  <c:v>Adıyaman</c:v>
                </c:pt>
                <c:pt idx="1">
                  <c:v>KahramanMaraş</c:v>
                </c:pt>
                <c:pt idx="2">
                  <c:v>Malatya</c:v>
                </c:pt>
                <c:pt idx="3">
                  <c:v>Hatay</c:v>
                </c:pt>
                <c:pt idx="4">
                  <c:v>Adana</c:v>
                </c:pt>
                <c:pt idx="5">
                  <c:v>Gaziantep</c:v>
                </c:pt>
                <c:pt idx="6">
                  <c:v>Kilis</c:v>
                </c:pt>
                <c:pt idx="7">
                  <c:v>Şanlıurfa</c:v>
                </c:pt>
                <c:pt idx="8">
                  <c:v>Diyarbakır</c:v>
                </c:pt>
                <c:pt idx="9">
                  <c:v>Osmaniye</c:v>
                </c:pt>
                <c:pt idx="10">
                  <c:v>Elazığ</c:v>
                </c:pt>
                <c:pt idx="11">
                  <c:v>Batman</c:v>
                </c:pt>
                <c:pt idx="12">
                  <c:v>Sivas</c:v>
                </c:pt>
                <c:pt idx="13">
                  <c:v>Mardin</c:v>
                </c:pt>
                <c:pt idx="14">
                  <c:v>Niğde</c:v>
                </c:pt>
                <c:pt idx="15">
                  <c:v>Tunceli</c:v>
                </c:pt>
                <c:pt idx="16">
                  <c:v>Kayseri</c:v>
                </c:pt>
                <c:pt idx="17">
                  <c:v>Bingöl</c:v>
                </c:pt>
                <c:pt idx="18">
                  <c:v>Muş</c:v>
                </c:pt>
                <c:pt idx="19">
                  <c:v>Mersin</c:v>
                </c:pt>
                <c:pt idx="20">
                  <c:v>Erzincan</c:v>
                </c:pt>
                <c:pt idx="21">
                  <c:v>Bitlis</c:v>
                </c:pt>
                <c:pt idx="22">
                  <c:v>Afyonkarahisar</c:v>
                </c:pt>
                <c:pt idx="23">
                  <c:v>Ağrı</c:v>
                </c:pt>
                <c:pt idx="24">
                  <c:v>Aksaray</c:v>
                </c:pt>
                <c:pt idx="25">
                  <c:v>Amasya</c:v>
                </c:pt>
                <c:pt idx="26">
                  <c:v>Ankara</c:v>
                </c:pt>
                <c:pt idx="27">
                  <c:v>Antalya</c:v>
                </c:pt>
                <c:pt idx="28">
                  <c:v>Ardahan</c:v>
                </c:pt>
                <c:pt idx="29">
                  <c:v>Artvin</c:v>
                </c:pt>
                <c:pt idx="30">
                  <c:v>Aydın</c:v>
                </c:pt>
                <c:pt idx="31">
                  <c:v>Balıkesir</c:v>
                </c:pt>
                <c:pt idx="32">
                  <c:v>Bartın</c:v>
                </c:pt>
                <c:pt idx="33">
                  <c:v>Bayburt</c:v>
                </c:pt>
                <c:pt idx="34">
                  <c:v>Bilecik</c:v>
                </c:pt>
                <c:pt idx="35">
                  <c:v>Bolu</c:v>
                </c:pt>
                <c:pt idx="36">
                  <c:v>Burdur</c:v>
                </c:pt>
                <c:pt idx="37">
                  <c:v>Bursa</c:v>
                </c:pt>
                <c:pt idx="38">
                  <c:v>Çanakkale</c:v>
                </c:pt>
                <c:pt idx="39">
                  <c:v>Çankırı</c:v>
                </c:pt>
                <c:pt idx="40">
                  <c:v>Çorum</c:v>
                </c:pt>
                <c:pt idx="41">
                  <c:v>Denizli</c:v>
                </c:pt>
                <c:pt idx="42">
                  <c:v>Düzce</c:v>
                </c:pt>
                <c:pt idx="43">
                  <c:v>Edirne</c:v>
                </c:pt>
                <c:pt idx="44">
                  <c:v>Erzurum</c:v>
                </c:pt>
                <c:pt idx="45">
                  <c:v>Eskişehir</c:v>
                </c:pt>
                <c:pt idx="46">
                  <c:v>Giresun</c:v>
                </c:pt>
                <c:pt idx="47">
                  <c:v>Gümüşhane</c:v>
                </c:pt>
                <c:pt idx="48">
                  <c:v>Hakkari</c:v>
                </c:pt>
                <c:pt idx="49">
                  <c:v>Iğdır</c:v>
                </c:pt>
                <c:pt idx="50">
                  <c:v>Isparta</c:v>
                </c:pt>
                <c:pt idx="51">
                  <c:v>İstanbul</c:v>
                </c:pt>
                <c:pt idx="52">
                  <c:v>İzmir</c:v>
                </c:pt>
                <c:pt idx="53">
                  <c:v>Karabük</c:v>
                </c:pt>
                <c:pt idx="54">
                  <c:v>Karaman</c:v>
                </c:pt>
                <c:pt idx="55">
                  <c:v>Kars</c:v>
                </c:pt>
                <c:pt idx="56">
                  <c:v>Kastamonu</c:v>
                </c:pt>
                <c:pt idx="57">
                  <c:v>Kırıkkale</c:v>
                </c:pt>
                <c:pt idx="58">
                  <c:v>Kırklareli</c:v>
                </c:pt>
                <c:pt idx="59">
                  <c:v>Kırşehir</c:v>
                </c:pt>
                <c:pt idx="60">
                  <c:v>Kocaeli</c:v>
                </c:pt>
                <c:pt idx="61">
                  <c:v>Konya</c:v>
                </c:pt>
                <c:pt idx="62">
                  <c:v>Kütahya</c:v>
                </c:pt>
                <c:pt idx="63">
                  <c:v>Manisa</c:v>
                </c:pt>
                <c:pt idx="64">
                  <c:v>Muğla</c:v>
                </c:pt>
                <c:pt idx="65">
                  <c:v>Nevşehir</c:v>
                </c:pt>
                <c:pt idx="66">
                  <c:v>Ordu</c:v>
                </c:pt>
                <c:pt idx="67">
                  <c:v>Rize</c:v>
                </c:pt>
                <c:pt idx="68">
                  <c:v>Sakarya</c:v>
                </c:pt>
                <c:pt idx="69">
                  <c:v>Samsun</c:v>
                </c:pt>
                <c:pt idx="70">
                  <c:v>Siirt</c:v>
                </c:pt>
                <c:pt idx="71">
                  <c:v>Sinop</c:v>
                </c:pt>
                <c:pt idx="72">
                  <c:v>Şırnak</c:v>
                </c:pt>
                <c:pt idx="73">
                  <c:v>Tekirdağ</c:v>
                </c:pt>
                <c:pt idx="74">
                  <c:v>Tokat</c:v>
                </c:pt>
                <c:pt idx="75">
                  <c:v>Trabzon</c:v>
                </c:pt>
                <c:pt idx="76">
                  <c:v>Uşak</c:v>
                </c:pt>
                <c:pt idx="77">
                  <c:v>Van</c:v>
                </c:pt>
                <c:pt idx="78">
                  <c:v>Yalova</c:v>
                </c:pt>
                <c:pt idx="79">
                  <c:v>Yozgat</c:v>
                </c:pt>
                <c:pt idx="80">
                  <c:v>Zonguldak</c:v>
                </c:pt>
              </c:strCache>
            </c:strRef>
          </c:cat>
          <c:val>
            <c:numRef>
              <c:f>'Pazar Gelişim'!$E$11:$E$91</c:f>
              <c:numCache>
                <c:formatCode>0.00%</c:formatCode>
                <c:ptCount val="81"/>
                <c:pt idx="0">
                  <c:v>0.40415999496563443</c:v>
                </c:pt>
                <c:pt idx="1">
                  <c:v>0.23984730483169653</c:v>
                </c:pt>
                <c:pt idx="2">
                  <c:v>0.34967423317001384</c:v>
                </c:pt>
                <c:pt idx="3">
                  <c:v>0.42835637538575205</c:v>
                </c:pt>
                <c:pt idx="4">
                  <c:v>0.24283166142315138</c:v>
                </c:pt>
                <c:pt idx="5">
                  <c:v>0.43547720953325858</c:v>
                </c:pt>
                <c:pt idx="6">
                  <c:v>0.32663706283744548</c:v>
                </c:pt>
                <c:pt idx="7">
                  <c:v>0.17250525229965213</c:v>
                </c:pt>
                <c:pt idx="8">
                  <c:v>0.4367862009445303</c:v>
                </c:pt>
                <c:pt idx="9">
                  <c:v>0.20209477184890523</c:v>
                </c:pt>
                <c:pt idx="10">
                  <c:v>0.35373448705005101</c:v>
                </c:pt>
                <c:pt idx="11">
                  <c:v>0.53686903918488449</c:v>
                </c:pt>
                <c:pt idx="12">
                  <c:v>0.29806982966855017</c:v>
                </c:pt>
                <c:pt idx="13">
                  <c:v>0.37205046719747803</c:v>
                </c:pt>
                <c:pt idx="14">
                  <c:v>0.39223579453751395</c:v>
                </c:pt>
                <c:pt idx="15">
                  <c:v>0.32171974638730927</c:v>
                </c:pt>
                <c:pt idx="16">
                  <c:v>0.30392442356520388</c:v>
                </c:pt>
                <c:pt idx="17">
                  <c:v>0.24717423729490376</c:v>
                </c:pt>
                <c:pt idx="18">
                  <c:v>0.44378816475477251</c:v>
                </c:pt>
                <c:pt idx="19">
                  <c:v>0.3715099736189979</c:v>
                </c:pt>
                <c:pt idx="20">
                  <c:v>0.32720795561295918</c:v>
                </c:pt>
                <c:pt idx="21">
                  <c:v>0.26361069979038099</c:v>
                </c:pt>
                <c:pt idx="22">
                  <c:v>0.20279421755809504</c:v>
                </c:pt>
                <c:pt idx="23">
                  <c:v>0.39354358884608359</c:v>
                </c:pt>
                <c:pt idx="24">
                  <c:v>0.2027296451229256</c:v>
                </c:pt>
                <c:pt idx="25">
                  <c:v>0.30211321695975918</c:v>
                </c:pt>
                <c:pt idx="26">
                  <c:v>0.29144458566077314</c:v>
                </c:pt>
                <c:pt idx="27">
                  <c:v>0.30021658802214418</c:v>
                </c:pt>
                <c:pt idx="28">
                  <c:v>0.38830546730899695</c:v>
                </c:pt>
                <c:pt idx="29">
                  <c:v>0.33381087784185287</c:v>
                </c:pt>
                <c:pt idx="30">
                  <c:v>0.32902569716259561</c:v>
                </c:pt>
                <c:pt idx="31">
                  <c:v>0.21047502037253032</c:v>
                </c:pt>
                <c:pt idx="32">
                  <c:v>0.17581937728695651</c:v>
                </c:pt>
                <c:pt idx="33">
                  <c:v>8.6054214662598827E-2</c:v>
                </c:pt>
                <c:pt idx="34">
                  <c:v>0.10004124888896405</c:v>
                </c:pt>
                <c:pt idx="35">
                  <c:v>0.17083764069246274</c:v>
                </c:pt>
                <c:pt idx="36">
                  <c:v>0.3547222835913203</c:v>
                </c:pt>
                <c:pt idx="37">
                  <c:v>0.2614850081522388</c:v>
                </c:pt>
                <c:pt idx="38">
                  <c:v>0.25145760605851858</c:v>
                </c:pt>
                <c:pt idx="39">
                  <c:v>0.37775071242453057</c:v>
                </c:pt>
                <c:pt idx="40">
                  <c:v>0.20718766057468732</c:v>
                </c:pt>
                <c:pt idx="41">
                  <c:v>0.32212829208977295</c:v>
                </c:pt>
                <c:pt idx="42">
                  <c:v>0.38732265950312117</c:v>
                </c:pt>
                <c:pt idx="43">
                  <c:v>0.25556567860479051</c:v>
                </c:pt>
                <c:pt idx="44">
                  <c:v>0.22906298691500482</c:v>
                </c:pt>
                <c:pt idx="45">
                  <c:v>0.1382234188940161</c:v>
                </c:pt>
                <c:pt idx="46">
                  <c:v>0.16429228023845013</c:v>
                </c:pt>
                <c:pt idx="47">
                  <c:v>8.4132965842558818E-2</c:v>
                </c:pt>
                <c:pt idx="48">
                  <c:v>0.38232770551173778</c:v>
                </c:pt>
                <c:pt idx="49">
                  <c:v>0.47205407377575798</c:v>
                </c:pt>
                <c:pt idx="50">
                  <c:v>0.17810192908303393</c:v>
                </c:pt>
                <c:pt idx="51">
                  <c:v>0.25798910470206804</c:v>
                </c:pt>
                <c:pt idx="52">
                  <c:v>0.33330808401788703</c:v>
                </c:pt>
                <c:pt idx="53">
                  <c:v>0.14672607996268569</c:v>
                </c:pt>
                <c:pt idx="54">
                  <c:v>0.11178829410158828</c:v>
                </c:pt>
                <c:pt idx="55">
                  <c:v>0.26759654873164962</c:v>
                </c:pt>
                <c:pt idx="56">
                  <c:v>0.30073174016891713</c:v>
                </c:pt>
                <c:pt idx="57">
                  <c:v>0.15719366209823102</c:v>
                </c:pt>
                <c:pt idx="58">
                  <c:v>0.25752421542751003</c:v>
                </c:pt>
                <c:pt idx="59">
                  <c:v>0.40860011164781279</c:v>
                </c:pt>
                <c:pt idx="60">
                  <c:v>0.31754327035082874</c:v>
                </c:pt>
                <c:pt idx="61">
                  <c:v>0.25123588628693</c:v>
                </c:pt>
                <c:pt idx="62">
                  <c:v>0.14271883736294047</c:v>
                </c:pt>
                <c:pt idx="63">
                  <c:v>0.32143950083303774</c:v>
                </c:pt>
                <c:pt idx="64">
                  <c:v>0.32710538200848949</c:v>
                </c:pt>
                <c:pt idx="65">
                  <c:v>0.15298143296276631</c:v>
                </c:pt>
                <c:pt idx="66">
                  <c:v>0.14727500836747565</c:v>
                </c:pt>
                <c:pt idx="67">
                  <c:v>0.23906371604736598</c:v>
                </c:pt>
                <c:pt idx="68">
                  <c:v>0.47302739231454849</c:v>
                </c:pt>
                <c:pt idx="69">
                  <c:v>0.18124449975173393</c:v>
                </c:pt>
                <c:pt idx="70">
                  <c:v>0.47732048125810178</c:v>
                </c:pt>
                <c:pt idx="71">
                  <c:v>0.23814418139025592</c:v>
                </c:pt>
                <c:pt idx="72">
                  <c:v>0.42878514657147426</c:v>
                </c:pt>
                <c:pt idx="73">
                  <c:v>0.29455102900211988</c:v>
                </c:pt>
                <c:pt idx="74">
                  <c:v>0.20429264270930572</c:v>
                </c:pt>
                <c:pt idx="75">
                  <c:v>0.32313539031783334</c:v>
                </c:pt>
                <c:pt idx="76">
                  <c:v>0.21784668357428483</c:v>
                </c:pt>
                <c:pt idx="77">
                  <c:v>0.34717322665228001</c:v>
                </c:pt>
                <c:pt idx="78">
                  <c:v>0.18916293436809445</c:v>
                </c:pt>
                <c:pt idx="79">
                  <c:v>0.41512382460746133</c:v>
                </c:pt>
                <c:pt idx="80">
                  <c:v>0.19701277681074905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5E-4ED9-88E9-81288AB36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280640"/>
        <c:axId val="527281600"/>
      </c:lineChart>
      <c:catAx>
        <c:axId val="37964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9648000"/>
        <c:crosses val="autoZero"/>
        <c:auto val="1"/>
        <c:lblAlgn val="ctr"/>
        <c:lblOffset val="100"/>
        <c:noMultiLvlLbl val="0"/>
      </c:catAx>
      <c:valAx>
        <c:axId val="3796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9647520"/>
        <c:crosses val="autoZero"/>
        <c:crossBetween val="between"/>
      </c:valAx>
      <c:valAx>
        <c:axId val="52728160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27280640"/>
        <c:crosses val="max"/>
        <c:crossBetween val="between"/>
      </c:valAx>
      <c:catAx>
        <c:axId val="527280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7281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checked="Checked" firstButton="1" fmlaLink="$O$2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checked="Checked" firstButton="1" fmlaLink="$P$2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lockText="1" noThreeD="1"/>
</file>

<file path=xl/ctrlProps/ctrlProp8.xml><?xml version="1.0" encoding="utf-8"?>
<formControlPr xmlns="http://schemas.microsoft.com/office/spreadsheetml/2009/9/main" objectType="Radio" lockText="1" noThreeD="1"/>
</file>

<file path=xl/ctrlProps/ctrlProp9.xml><?xml version="1.0" encoding="utf-8"?>
<formControlPr xmlns="http://schemas.microsoft.com/office/spreadsheetml/2009/9/main" objectType="GBox" noThreeD="1"/>
</file>

<file path=xl/ctrlProps/ctrlProp10.xml><?xml version="1.0" encoding="utf-8"?>
<formControlPr xmlns="http://schemas.microsoft.com/office/spreadsheetml/2009/9/main" objectType="Radio" checked="Checked" firstButton="1" fmlaLink="$Q$2" lockText="1" noThreeD="1"/>
</file>

<file path=xl/ctrlProps/ctrlProp11.xml><?xml version="1.0" encoding="utf-8"?>
<formControlPr xmlns="http://schemas.microsoft.com/office/spreadsheetml/2009/9/main" objectType="Radio" lockText="1" noThreeD="1"/>
</file>

<file path=xl/ctrlProps/ctrlProp12.xml><?xml version="1.0" encoding="utf-8"?>
<formControlPr xmlns="http://schemas.microsoft.com/office/spreadsheetml/2009/9/main" objectType="Radio" lockText="1" noThreeD="1"/>
</file>

<file path=xl/ctrlProps/ctrlProp13.xml><?xml version="1.0" encoding="utf-8"?>
<formControlPr xmlns="http://schemas.microsoft.com/office/spreadsheetml/2009/9/main" objectType="Radio" lockText="1" noThreeD="1"/>
</file>

<file path=xl/ctrlProps/ctrlProp14.xml><?xml version="1.0" encoding="utf-8"?>
<formControlPr xmlns="http://schemas.microsoft.com/office/spreadsheetml/2009/9/main" objectType="Radio" lockText="1" noThreeD="1"/>
</file>

<file path=xl/ctrlProps/ctrlProp15.xml><?xml version="1.0" encoding="utf-8"?>
<formControlPr xmlns="http://schemas.microsoft.com/office/spreadsheetml/2009/9/main" objectType="Radio" lockText="1" noThreeD="1"/>
</file>

<file path=xl/ctrlProps/ctrlProp16.xml><?xml version="1.0" encoding="utf-8"?>
<formControlPr xmlns="http://schemas.microsoft.com/office/spreadsheetml/2009/9/main" objectType="Radio" lockText="1" noThreeD="1"/>
</file>

<file path=xl/ctrlProps/ctrlProp17.xml><?xml version="1.0" encoding="utf-8"?>
<formControlPr xmlns="http://schemas.microsoft.com/office/spreadsheetml/2009/9/main" objectType="Radio" lockText="1" noThreeD="1"/>
</file>

<file path=xl/ctrlProps/ctrlProp18.xml><?xml version="1.0" encoding="utf-8"?>
<formControlPr xmlns="http://schemas.microsoft.com/office/spreadsheetml/2009/9/main" objectType="Radio" lockText="1" noThreeD="1"/>
</file>

<file path=xl/ctrlProps/ctrlProp19.xml><?xml version="1.0" encoding="utf-8"?>
<formControlPr xmlns="http://schemas.microsoft.com/office/spreadsheetml/2009/9/main" objectType="Radio" lockText="1" noThreeD="1"/>
</file>

<file path=xl/ctrlProps/ctrlProp20.xml><?xml version="1.0" encoding="utf-8"?>
<formControlPr xmlns="http://schemas.microsoft.com/office/spreadsheetml/2009/9/main" objectType="Radio" lockText="1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GBox" noThreeD="1"/>
</file>

<file path=xl/ctrlProps/ctrlProp23.xml><?xml version="1.0" encoding="utf-8"?>
<formControlPr xmlns="http://schemas.microsoft.com/office/spreadsheetml/2009/9/main" objectType="GBox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2</xdr:row>
          <xdr:rowOff>0</xdr:rowOff>
        </xdr:from>
        <xdr:to>
          <xdr:col>2</xdr:col>
          <xdr:colOff>1143000</xdr:colOff>
          <xdr:row>3</xdr:row>
          <xdr:rowOff>45720</xdr:rowOff>
        </xdr:to>
        <xdr:sp macro="" textlink="">
          <xdr:nvSpPr>
            <xdr:cNvPr id="8193" name="Option 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12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2019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3</xdr:row>
          <xdr:rowOff>30480</xdr:rowOff>
        </xdr:from>
        <xdr:to>
          <xdr:col>2</xdr:col>
          <xdr:colOff>1143000</xdr:colOff>
          <xdr:row>4</xdr:row>
          <xdr:rowOff>45720</xdr:rowOff>
        </xdr:to>
        <xdr:sp macro="" textlink="">
          <xdr:nvSpPr>
            <xdr:cNvPr id="8194" name="Option 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12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2020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4</xdr:row>
          <xdr:rowOff>68580</xdr:rowOff>
        </xdr:from>
        <xdr:to>
          <xdr:col>2</xdr:col>
          <xdr:colOff>1143000</xdr:colOff>
          <xdr:row>5</xdr:row>
          <xdr:rowOff>83820</xdr:rowOff>
        </xdr:to>
        <xdr:sp macro="" textlink="">
          <xdr:nvSpPr>
            <xdr:cNvPr id="8195" name="Option Button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12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2021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5</xdr:row>
          <xdr:rowOff>106680</xdr:rowOff>
        </xdr:from>
        <xdr:to>
          <xdr:col>2</xdr:col>
          <xdr:colOff>1143000</xdr:colOff>
          <xdr:row>6</xdr:row>
          <xdr:rowOff>160020</xdr:rowOff>
        </xdr:to>
        <xdr:sp macro="" textlink="">
          <xdr:nvSpPr>
            <xdr:cNvPr id="8196" name="Option 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12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2022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426720</xdr:colOff>
          <xdr:row>2</xdr:row>
          <xdr:rowOff>38100</xdr:rowOff>
        </xdr:from>
        <xdr:to>
          <xdr:col>3</xdr:col>
          <xdr:colOff>1470660</xdr:colOff>
          <xdr:row>3</xdr:row>
          <xdr:rowOff>60960</xdr:rowOff>
        </xdr:to>
        <xdr:sp macro="" textlink="">
          <xdr:nvSpPr>
            <xdr:cNvPr id="8197" name="Option 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12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SHV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426720</xdr:colOff>
          <xdr:row>3</xdr:row>
          <xdr:rowOff>60960</xdr:rowOff>
        </xdr:from>
        <xdr:to>
          <xdr:col>3</xdr:col>
          <xdr:colOff>1470660</xdr:colOff>
          <xdr:row>4</xdr:row>
          <xdr:rowOff>99060</xdr:rowOff>
        </xdr:to>
        <xdr:sp macro="" textlink="">
          <xdr:nvSpPr>
            <xdr:cNvPr id="8198" name="Option Butto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12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KOÇ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426720</xdr:colOff>
          <xdr:row>4</xdr:row>
          <xdr:rowOff>83820</xdr:rowOff>
        </xdr:from>
        <xdr:to>
          <xdr:col>3</xdr:col>
          <xdr:colOff>1470660</xdr:colOff>
          <xdr:row>5</xdr:row>
          <xdr:rowOff>137160</xdr:rowOff>
        </xdr:to>
        <xdr:sp macro="" textlink="">
          <xdr:nvSpPr>
            <xdr:cNvPr id="8199" name="Option Button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12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OYAK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426720</xdr:colOff>
          <xdr:row>5</xdr:row>
          <xdr:rowOff>144780</xdr:rowOff>
        </xdr:from>
        <xdr:to>
          <xdr:col>3</xdr:col>
          <xdr:colOff>1432560</xdr:colOff>
          <xdr:row>6</xdr:row>
          <xdr:rowOff>175260</xdr:rowOff>
        </xdr:to>
        <xdr:sp macro="" textlink="">
          <xdr:nvSpPr>
            <xdr:cNvPr id="8200" name="Option Button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12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Diğer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213360</xdr:colOff>
          <xdr:row>1</xdr:row>
          <xdr:rowOff>114300</xdr:rowOff>
        </xdr:from>
        <xdr:to>
          <xdr:col>3</xdr:col>
          <xdr:colOff>1546860</xdr:colOff>
          <xdr:row>7</xdr:row>
          <xdr:rowOff>60960</xdr:rowOff>
        </xdr:to>
        <xdr:sp macro="" textlink="">
          <xdr:nvSpPr>
            <xdr:cNvPr id="8239" name="Group Box 47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12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Firma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563880</xdr:colOff>
          <xdr:row>2</xdr:row>
          <xdr:rowOff>99060</xdr:rowOff>
        </xdr:from>
        <xdr:to>
          <xdr:col>6</xdr:col>
          <xdr:colOff>327660</xdr:colOff>
          <xdr:row>3</xdr:row>
          <xdr:rowOff>114300</xdr:rowOff>
        </xdr:to>
        <xdr:sp macro="" textlink="">
          <xdr:nvSpPr>
            <xdr:cNvPr id="8246" name="Option Button 54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12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OCAK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502920</xdr:colOff>
          <xdr:row>2</xdr:row>
          <xdr:rowOff>99060</xdr:rowOff>
        </xdr:from>
        <xdr:to>
          <xdr:col>7</xdr:col>
          <xdr:colOff>289560</xdr:colOff>
          <xdr:row>3</xdr:row>
          <xdr:rowOff>152400</xdr:rowOff>
        </xdr:to>
        <xdr:sp macro="" textlink="">
          <xdr:nvSpPr>
            <xdr:cNvPr id="8247" name="Option Button 55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12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ŞUBAT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579120</xdr:colOff>
          <xdr:row>2</xdr:row>
          <xdr:rowOff>114300</xdr:rowOff>
        </xdr:from>
        <xdr:to>
          <xdr:col>8</xdr:col>
          <xdr:colOff>403860</xdr:colOff>
          <xdr:row>3</xdr:row>
          <xdr:rowOff>152400</xdr:rowOff>
        </xdr:to>
        <xdr:sp macro="" textlink="">
          <xdr:nvSpPr>
            <xdr:cNvPr id="8248" name="Option Button 56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12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MART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541020</xdr:colOff>
          <xdr:row>2</xdr:row>
          <xdr:rowOff>99060</xdr:rowOff>
        </xdr:from>
        <xdr:to>
          <xdr:col>9</xdr:col>
          <xdr:colOff>365760</xdr:colOff>
          <xdr:row>3</xdr:row>
          <xdr:rowOff>152400</xdr:rowOff>
        </xdr:to>
        <xdr:sp macro="" textlink="">
          <xdr:nvSpPr>
            <xdr:cNvPr id="8249" name="Option Button 57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12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NİSAN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571500</xdr:colOff>
          <xdr:row>2</xdr:row>
          <xdr:rowOff>114300</xdr:rowOff>
        </xdr:from>
        <xdr:to>
          <xdr:col>10</xdr:col>
          <xdr:colOff>365760</xdr:colOff>
          <xdr:row>3</xdr:row>
          <xdr:rowOff>152400</xdr:rowOff>
        </xdr:to>
        <xdr:sp macro="" textlink="">
          <xdr:nvSpPr>
            <xdr:cNvPr id="8250" name="Option Button 58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12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MAYIS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556260</xdr:colOff>
          <xdr:row>2</xdr:row>
          <xdr:rowOff>137160</xdr:rowOff>
        </xdr:from>
        <xdr:to>
          <xdr:col>11</xdr:col>
          <xdr:colOff>365760</xdr:colOff>
          <xdr:row>4</xdr:row>
          <xdr:rowOff>0</xdr:rowOff>
        </xdr:to>
        <xdr:sp macro="" textlink="">
          <xdr:nvSpPr>
            <xdr:cNvPr id="8251" name="Option Button 59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12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HAZİRAN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525780</xdr:colOff>
          <xdr:row>4</xdr:row>
          <xdr:rowOff>68580</xdr:rowOff>
        </xdr:from>
        <xdr:to>
          <xdr:col>6</xdr:col>
          <xdr:colOff>289560</xdr:colOff>
          <xdr:row>5</xdr:row>
          <xdr:rowOff>114300</xdr:rowOff>
        </xdr:to>
        <xdr:sp macro="" textlink="">
          <xdr:nvSpPr>
            <xdr:cNvPr id="8252" name="Option Button 60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12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TEMMUZ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556260</xdr:colOff>
          <xdr:row>4</xdr:row>
          <xdr:rowOff>76200</xdr:rowOff>
        </xdr:from>
        <xdr:to>
          <xdr:col>7</xdr:col>
          <xdr:colOff>365760</xdr:colOff>
          <xdr:row>5</xdr:row>
          <xdr:rowOff>114300</xdr:rowOff>
        </xdr:to>
        <xdr:sp macro="" textlink="">
          <xdr:nvSpPr>
            <xdr:cNvPr id="8253" name="Option Button 61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12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AĞUSTOS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76200</xdr:rowOff>
        </xdr:from>
        <xdr:to>
          <xdr:col>8</xdr:col>
          <xdr:colOff>441960</xdr:colOff>
          <xdr:row>5</xdr:row>
          <xdr:rowOff>114300</xdr:rowOff>
        </xdr:to>
        <xdr:sp macro="" textlink="">
          <xdr:nvSpPr>
            <xdr:cNvPr id="8254" name="Option Button 62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12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EYLÜL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601980</xdr:colOff>
          <xdr:row>4</xdr:row>
          <xdr:rowOff>68580</xdr:rowOff>
        </xdr:from>
        <xdr:to>
          <xdr:col>9</xdr:col>
          <xdr:colOff>403860</xdr:colOff>
          <xdr:row>5</xdr:row>
          <xdr:rowOff>114300</xdr:rowOff>
        </xdr:to>
        <xdr:sp macro="" textlink="">
          <xdr:nvSpPr>
            <xdr:cNvPr id="8255" name="Option Button 63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12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EKİM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556260</xdr:colOff>
          <xdr:row>4</xdr:row>
          <xdr:rowOff>83820</xdr:rowOff>
        </xdr:from>
        <xdr:to>
          <xdr:col>10</xdr:col>
          <xdr:colOff>365760</xdr:colOff>
          <xdr:row>5</xdr:row>
          <xdr:rowOff>114300</xdr:rowOff>
        </xdr:to>
        <xdr:sp macro="" textlink="">
          <xdr:nvSpPr>
            <xdr:cNvPr id="8256" name="Option Button 64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12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KASIM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541020</xdr:colOff>
          <xdr:row>4</xdr:row>
          <xdr:rowOff>76200</xdr:rowOff>
        </xdr:from>
        <xdr:to>
          <xdr:col>11</xdr:col>
          <xdr:colOff>365760</xdr:colOff>
          <xdr:row>5</xdr:row>
          <xdr:rowOff>114300</xdr:rowOff>
        </xdr:to>
        <xdr:sp macro="" textlink="">
          <xdr:nvSpPr>
            <xdr:cNvPr id="8257" name="Option Button 65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12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ARALIK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449580</xdr:colOff>
          <xdr:row>1</xdr:row>
          <xdr:rowOff>106680</xdr:rowOff>
        </xdr:from>
        <xdr:to>
          <xdr:col>11</xdr:col>
          <xdr:colOff>220980</xdr:colOff>
          <xdr:row>7</xdr:row>
          <xdr:rowOff>60960</xdr:rowOff>
        </xdr:to>
        <xdr:sp macro="" textlink="">
          <xdr:nvSpPr>
            <xdr:cNvPr id="8258" name="Group Box 66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12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Aylar</a:t>
              </a:r>
            </a:p>
          </xdr:txBody>
        </xdr:sp>
        <xdr:clientData/>
      </xdr:twoCellAnchor>
    </mc:Choice>
    <mc:Fallback/>
  </mc:AlternateContent>
  <xdr:twoCellAnchor>
    <xdr:from>
      <xdr:col>13</xdr:col>
      <xdr:colOff>545321</xdr:colOff>
      <xdr:row>1</xdr:row>
      <xdr:rowOff>4995</xdr:rowOff>
    </xdr:from>
    <xdr:to>
      <xdr:col>17</xdr:col>
      <xdr:colOff>207197</xdr:colOff>
      <xdr:row>3</xdr:row>
      <xdr:rowOff>15839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10954785" y="59424"/>
          <a:ext cx="2111162" cy="3646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883920</xdr:colOff>
          <xdr:row>1</xdr:row>
          <xdr:rowOff>99060</xdr:rowOff>
        </xdr:from>
        <xdr:to>
          <xdr:col>2</xdr:col>
          <xdr:colOff>1021080</xdr:colOff>
          <xdr:row>7</xdr:row>
          <xdr:rowOff>60960</xdr:rowOff>
        </xdr:to>
        <xdr:sp macro="" textlink="">
          <xdr:nvSpPr>
            <xdr:cNvPr id="8263" name="Group Box 71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12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tr-T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Yıllar</a:t>
              </a:r>
            </a:p>
          </xdr:txBody>
        </xdr:sp>
        <xdr:clientData/>
      </xdr:twoCellAnchor>
    </mc:Choice>
    <mc:Fallback/>
  </mc:AlternateContent>
  <xdr:twoCellAnchor>
    <xdr:from>
      <xdr:col>5</xdr:col>
      <xdr:colOff>239486</xdr:colOff>
      <xdr:row>9</xdr:row>
      <xdr:rowOff>65313</xdr:rowOff>
    </xdr:from>
    <xdr:to>
      <xdr:col>28</xdr:col>
      <xdr:colOff>54428</xdr:colOff>
      <xdr:row>36</xdr:row>
      <xdr:rowOff>97972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0DF46F-9AC4-C413-6C45-BDF62BCB7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.xml"/><Relationship Id="rId13" Type="http://schemas.openxmlformats.org/officeDocument/2006/relationships/ctrlProp" Target="../ctrlProps/ctrlProp9.xml"/><Relationship Id="rId18" Type="http://schemas.openxmlformats.org/officeDocument/2006/relationships/ctrlProp" Target="../ctrlProps/ctrlProp14.xml"/><Relationship Id="rId26" Type="http://schemas.openxmlformats.org/officeDocument/2006/relationships/ctrlProp" Target="../ctrlProps/ctrlProp22.xml"/><Relationship Id="rId3" Type="http://schemas.openxmlformats.org/officeDocument/2006/relationships/drawing" Target="../drawings/drawing1.xml"/><Relationship Id="rId21" Type="http://schemas.openxmlformats.org/officeDocument/2006/relationships/ctrlProp" Target="../ctrlProps/ctrlProp17.xml"/><Relationship Id="rId7" Type="http://schemas.openxmlformats.org/officeDocument/2006/relationships/ctrlProp" Target="../ctrlProps/ctrlProp3.xml"/><Relationship Id="rId12" Type="http://schemas.openxmlformats.org/officeDocument/2006/relationships/ctrlProp" Target="../ctrlProps/ctrlProp8.xml"/><Relationship Id="rId17" Type="http://schemas.openxmlformats.org/officeDocument/2006/relationships/ctrlProp" Target="../ctrlProps/ctrlProp13.xml"/><Relationship Id="rId25" Type="http://schemas.openxmlformats.org/officeDocument/2006/relationships/ctrlProp" Target="../ctrlProps/ctrlProp21.xml"/><Relationship Id="rId2" Type="http://schemas.openxmlformats.org/officeDocument/2006/relationships/customProperty" Target="../customProperty10.bin"/><Relationship Id="rId16" Type="http://schemas.openxmlformats.org/officeDocument/2006/relationships/ctrlProp" Target="../ctrlProps/ctrlProp12.xml"/><Relationship Id="rId20" Type="http://schemas.openxmlformats.org/officeDocument/2006/relationships/ctrlProp" Target="../ctrlProps/ctrlProp16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2.xml"/><Relationship Id="rId11" Type="http://schemas.openxmlformats.org/officeDocument/2006/relationships/ctrlProp" Target="../ctrlProps/ctrlProp7.xml"/><Relationship Id="rId24" Type="http://schemas.openxmlformats.org/officeDocument/2006/relationships/ctrlProp" Target="../ctrlProps/ctrlProp20.xml"/><Relationship Id="rId5" Type="http://schemas.openxmlformats.org/officeDocument/2006/relationships/ctrlProp" Target="../ctrlProps/ctrlProp1.xml"/><Relationship Id="rId15" Type="http://schemas.openxmlformats.org/officeDocument/2006/relationships/ctrlProp" Target="../ctrlProps/ctrlProp11.xml"/><Relationship Id="rId23" Type="http://schemas.openxmlformats.org/officeDocument/2006/relationships/ctrlProp" Target="../ctrlProps/ctrlProp19.xml"/><Relationship Id="rId10" Type="http://schemas.openxmlformats.org/officeDocument/2006/relationships/ctrlProp" Target="../ctrlProps/ctrlProp6.xml"/><Relationship Id="rId19" Type="http://schemas.openxmlformats.org/officeDocument/2006/relationships/ctrlProp" Target="../ctrlProps/ctrlProp15.xml"/><Relationship Id="rId4" Type="http://schemas.openxmlformats.org/officeDocument/2006/relationships/vmlDrawing" Target="../drawings/vmlDrawing1.vml"/><Relationship Id="rId9" Type="http://schemas.openxmlformats.org/officeDocument/2006/relationships/ctrlProp" Target="../ctrlProps/ctrlProp5.xml"/><Relationship Id="rId14" Type="http://schemas.openxmlformats.org/officeDocument/2006/relationships/ctrlProp" Target="../ctrlProps/ctrlProp10.xml"/><Relationship Id="rId22" Type="http://schemas.openxmlformats.org/officeDocument/2006/relationships/ctrlProp" Target="../ctrlProps/ctrlProp18.xml"/><Relationship Id="rId27" Type="http://schemas.openxmlformats.org/officeDocument/2006/relationships/ctrlProp" Target="../ctrlProps/ctrlProp2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5F37E-ACE5-4764-A2EB-9EE3AE03C3A9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92A4-A00D-4723-AB1F-B36BCDB1EFA3}">
  <dimension ref="A1:X91"/>
  <sheetViews>
    <sheetView topLeftCell="A66" workbookViewId="0">
      <selection activeCell="T92" sqref="T92"/>
    </sheetView>
  </sheetViews>
  <sheetFormatPr defaultRowHeight="14.4" x14ac:dyDescent="0.3"/>
  <sheetData>
    <row r="1" spans="1:24" hidden="1" x14ac:dyDescent="0.3"/>
    <row r="2" spans="1:24" hidden="1" x14ac:dyDescent="0.3"/>
    <row r="3" spans="1:24" ht="14.25" hidden="1" customHeight="1" x14ac:dyDescent="0.3"/>
    <row r="4" spans="1:24" hidden="1" x14ac:dyDescent="0.3"/>
    <row r="5" spans="1:24" hidden="1" x14ac:dyDescent="0.3"/>
    <row r="6" spans="1:24" hidden="1" x14ac:dyDescent="0.3"/>
    <row r="7" spans="1:24" hidden="1" x14ac:dyDescent="0.3"/>
    <row r="8" spans="1:24" hidden="1" x14ac:dyDescent="0.3"/>
    <row r="9" spans="1:24" ht="15" hidden="1" thickBot="1" x14ac:dyDescent="0.35"/>
    <row r="10" spans="1:24" ht="18.600000000000001" thickTop="1" thickBot="1" x14ac:dyDescent="0.35">
      <c r="A10" s="58" t="s">
        <v>0</v>
      </c>
      <c r="B10" s="146" t="s">
        <v>235</v>
      </c>
      <c r="C10" s="146" t="s">
        <v>236</v>
      </c>
      <c r="D10" s="146" t="s">
        <v>237</v>
      </c>
      <c r="E10" s="130" t="s">
        <v>241</v>
      </c>
      <c r="F10" s="138" t="s">
        <v>242</v>
      </c>
      <c r="G10" s="138" t="s">
        <v>243</v>
      </c>
      <c r="H10" s="138" t="s">
        <v>244</v>
      </c>
      <c r="I10" s="122" t="s">
        <v>246</v>
      </c>
      <c r="J10" s="88" t="s">
        <v>248</v>
      </c>
      <c r="K10" s="88" t="s">
        <v>249</v>
      </c>
      <c r="L10" s="88" t="s">
        <v>250</v>
      </c>
      <c r="M10" s="149" t="s">
        <v>262</v>
      </c>
      <c r="N10" s="142" t="s">
        <v>256</v>
      </c>
      <c r="O10" s="142" t="s">
        <v>257</v>
      </c>
      <c r="P10" s="142" t="s">
        <v>258</v>
      </c>
      <c r="Q10" s="142" t="s">
        <v>259</v>
      </c>
      <c r="R10" s="88" t="s">
        <v>123</v>
      </c>
      <c r="S10" s="88" t="s">
        <v>260</v>
      </c>
      <c r="T10" s="88" t="s">
        <v>261</v>
      </c>
      <c r="W10" s="88" t="s">
        <v>118</v>
      </c>
      <c r="X10" s="88" t="s">
        <v>119</v>
      </c>
    </row>
    <row r="11" spans="1:24" ht="16.2" thickTop="1" x14ac:dyDescent="0.3">
      <c r="A11" s="55" t="s">
        <v>11</v>
      </c>
      <c r="B11">
        <v>52.015000000000001</v>
      </c>
      <c r="C11">
        <v>84.507000000000005</v>
      </c>
      <c r="D11">
        <v>72.024999999999991</v>
      </c>
      <c r="E11" s="48">
        <v>67.536642341848903</v>
      </c>
      <c r="F11">
        <v>69.807999999999993</v>
      </c>
      <c r="G11">
        <v>105.892</v>
      </c>
      <c r="H11">
        <v>82.816000000000003</v>
      </c>
      <c r="I11" s="48">
        <v>62.684700991481805</v>
      </c>
      <c r="J11">
        <v>61.406999999999996</v>
      </c>
      <c r="K11">
        <v>83.519000000000005</v>
      </c>
      <c r="L11">
        <v>60.732999999999997</v>
      </c>
      <c r="M11" s="48">
        <v>60.6867464006814</v>
      </c>
      <c r="N11">
        <v>77.31</v>
      </c>
      <c r="O11">
        <v>62.036000000000001</v>
      </c>
      <c r="P11">
        <v>54.344999999999999</v>
      </c>
      <c r="Q11">
        <v>60.003486549176955</v>
      </c>
      <c r="R11" s="75">
        <f>Q11/P11-1</f>
        <v>0.10412156682633089</v>
      </c>
      <c r="T11">
        <v>75.106532674810794</v>
      </c>
      <c r="W11">
        <v>52.673999999999999</v>
      </c>
      <c r="X11">
        <v>54.642000000000003</v>
      </c>
    </row>
    <row r="12" spans="1:24" ht="15.6" x14ac:dyDescent="0.3">
      <c r="A12" s="55" t="s">
        <v>51</v>
      </c>
      <c r="B12">
        <v>224.34999999999997</v>
      </c>
      <c r="C12">
        <v>229.74699999999999</v>
      </c>
      <c r="D12">
        <v>141.38900000000001</v>
      </c>
      <c r="E12" s="48">
        <v>106.2837237982212</v>
      </c>
      <c r="F12">
        <v>268.27499999999998</v>
      </c>
      <c r="G12">
        <v>238.43299999999999</v>
      </c>
      <c r="H12">
        <v>152.20200000000003</v>
      </c>
      <c r="I12" s="48">
        <v>95.745840537775678</v>
      </c>
      <c r="J12">
        <v>251.33299999999997</v>
      </c>
      <c r="K12">
        <v>181.25600000000003</v>
      </c>
      <c r="L12">
        <v>135.75</v>
      </c>
      <c r="M12" s="48">
        <v>103.32405431847941</v>
      </c>
      <c r="N12">
        <v>235.22900000000001</v>
      </c>
      <c r="O12">
        <v>119.07499999999999</v>
      </c>
      <c r="P12">
        <v>144.70100000000002</v>
      </c>
      <c r="Q12">
        <v>142.51659606197094</v>
      </c>
      <c r="R12" s="75">
        <f t="shared" ref="R12:R75" si="0">Q12/P12-1</f>
        <v>-1.5095983704529137E-2</v>
      </c>
      <c r="T12">
        <v>107.9887194044333</v>
      </c>
      <c r="W12">
        <v>95.931999999999988</v>
      </c>
      <c r="X12">
        <v>89.716000000000008</v>
      </c>
    </row>
    <row r="13" spans="1:24" ht="15.6" x14ac:dyDescent="0.3">
      <c r="A13" s="55" t="s">
        <v>64</v>
      </c>
      <c r="B13">
        <v>146.827</v>
      </c>
      <c r="C13">
        <v>122.456</v>
      </c>
      <c r="D13">
        <v>131.48400000000001</v>
      </c>
      <c r="E13" s="48">
        <v>142.14479540317143</v>
      </c>
      <c r="F13">
        <v>128.94</v>
      </c>
      <c r="G13">
        <v>123.568</v>
      </c>
      <c r="H13">
        <v>135.64599999999999</v>
      </c>
      <c r="I13" s="48">
        <v>128.23337713955701</v>
      </c>
      <c r="J13">
        <v>128.46799999999999</v>
      </c>
      <c r="K13">
        <v>116.092</v>
      </c>
      <c r="L13">
        <v>125.164</v>
      </c>
      <c r="M13" s="48">
        <v>125.251440302853</v>
      </c>
      <c r="N13">
        <v>114.327</v>
      </c>
      <c r="O13">
        <v>107.539</v>
      </c>
      <c r="P13">
        <v>125.893</v>
      </c>
      <c r="Q13">
        <v>108.08104005651491</v>
      </c>
      <c r="R13" s="75">
        <f t="shared" si="0"/>
        <v>-0.14148491134125873</v>
      </c>
      <c r="T13">
        <v>113.31834866335426</v>
      </c>
      <c r="W13">
        <v>73.588000000000008</v>
      </c>
      <c r="X13">
        <v>81.049000000000007</v>
      </c>
    </row>
    <row r="14" spans="1:24" ht="15.6" x14ac:dyDescent="0.3">
      <c r="A14" s="55" t="s">
        <v>46</v>
      </c>
      <c r="B14">
        <v>681.702</v>
      </c>
      <c r="C14">
        <v>803.49600000000009</v>
      </c>
      <c r="D14">
        <v>663.52599999999995</v>
      </c>
      <c r="E14" s="48">
        <v>741.41419918932172</v>
      </c>
      <c r="F14">
        <v>771.12299999999993</v>
      </c>
      <c r="G14">
        <v>842.21299999999997</v>
      </c>
      <c r="H14">
        <v>748.92099999999994</v>
      </c>
      <c r="I14" s="48">
        <v>753.64730809336595</v>
      </c>
      <c r="J14">
        <v>771.47499999999991</v>
      </c>
      <c r="K14">
        <v>783.21399999999994</v>
      </c>
      <c r="L14">
        <v>694.80399999999997</v>
      </c>
      <c r="M14" s="48">
        <v>779.16737406177697</v>
      </c>
      <c r="N14">
        <v>746.27700000000004</v>
      </c>
      <c r="O14">
        <v>703.23599999999999</v>
      </c>
      <c r="P14">
        <v>764.01600000000008</v>
      </c>
      <c r="Q14">
        <v>714.54120215395221</v>
      </c>
      <c r="R14" s="75">
        <f t="shared" si="0"/>
        <v>-6.4756232652258383E-2</v>
      </c>
      <c r="T14">
        <v>581.616557297177</v>
      </c>
      <c r="W14">
        <v>631.32500000000005</v>
      </c>
      <c r="X14">
        <v>717.721</v>
      </c>
    </row>
    <row r="15" spans="1:24" ht="15.6" x14ac:dyDescent="0.3">
      <c r="A15" s="56" t="s">
        <v>10</v>
      </c>
      <c r="B15">
        <v>609.51400000000001</v>
      </c>
      <c r="C15">
        <v>629.43200000000002</v>
      </c>
      <c r="D15">
        <v>575.71600000000001</v>
      </c>
      <c r="E15" s="48">
        <v>721.83391612582795</v>
      </c>
      <c r="F15">
        <v>629.13</v>
      </c>
      <c r="G15">
        <v>684.27800000000002</v>
      </c>
      <c r="H15">
        <v>647.58699999999988</v>
      </c>
      <c r="I15" s="48">
        <v>769.00811544863416</v>
      </c>
      <c r="J15">
        <v>650.24900000000002</v>
      </c>
      <c r="K15">
        <v>698.33799999999997</v>
      </c>
      <c r="L15">
        <v>611.72199999999998</v>
      </c>
      <c r="M15" s="48">
        <v>764.08261145732604</v>
      </c>
      <c r="N15">
        <v>669.31200000000001</v>
      </c>
      <c r="O15">
        <v>662.82100000000003</v>
      </c>
      <c r="P15">
        <v>656.52</v>
      </c>
      <c r="Q15">
        <v>605.76131851103207</v>
      </c>
      <c r="R15" s="75">
        <f t="shared" si="0"/>
        <v>-7.731475277062072E-2</v>
      </c>
      <c r="T15">
        <v>657.326949143511</v>
      </c>
      <c r="W15">
        <v>573.99899999999991</v>
      </c>
      <c r="X15">
        <v>604.15200000000004</v>
      </c>
    </row>
    <row r="16" spans="1:24" ht="15.6" x14ac:dyDescent="0.3">
      <c r="A16" s="55" t="s">
        <v>42</v>
      </c>
      <c r="B16">
        <v>731.82299999999998</v>
      </c>
      <c r="C16">
        <v>809.10400000000004</v>
      </c>
      <c r="D16">
        <v>683.52499999999998</v>
      </c>
      <c r="E16" s="48">
        <v>628.37994101489824</v>
      </c>
      <c r="F16">
        <v>899.39200000000005</v>
      </c>
      <c r="G16">
        <v>880.14699999999993</v>
      </c>
      <c r="H16">
        <v>741.74799999999993</v>
      </c>
      <c r="I16" s="48">
        <v>530.49741781218688</v>
      </c>
      <c r="J16">
        <v>829.19800000000009</v>
      </c>
      <c r="K16">
        <v>830.94</v>
      </c>
      <c r="L16">
        <v>714.70099999999991</v>
      </c>
      <c r="M16" s="48">
        <v>583.28291774295735</v>
      </c>
      <c r="N16">
        <v>867.02199999999993</v>
      </c>
      <c r="O16">
        <v>660.86599999999999</v>
      </c>
      <c r="P16">
        <v>669.75</v>
      </c>
      <c r="Q16">
        <v>608.61602216954827</v>
      </c>
      <c r="R16" s="75">
        <f t="shared" si="0"/>
        <v>-9.1278802285108984E-2</v>
      </c>
      <c r="T16">
        <v>446.34776129603398</v>
      </c>
      <c r="W16">
        <v>624.62400000000002</v>
      </c>
      <c r="X16">
        <v>747.40899999999999</v>
      </c>
    </row>
    <row r="17" spans="1:24" ht="15.6" x14ac:dyDescent="0.3">
      <c r="A17" s="55" t="s">
        <v>60</v>
      </c>
      <c r="B17">
        <v>54.648999999999994</v>
      </c>
      <c r="C17">
        <v>55.25</v>
      </c>
      <c r="D17">
        <v>28.065000000000001</v>
      </c>
      <c r="E17" s="48">
        <v>32.180142876334799</v>
      </c>
      <c r="F17">
        <v>53.006999999999998</v>
      </c>
      <c r="G17">
        <v>67.522000000000006</v>
      </c>
      <c r="H17">
        <v>39.658999999999999</v>
      </c>
      <c r="I17" s="48">
        <v>25.959179691914446</v>
      </c>
      <c r="J17">
        <v>55.034999999999997</v>
      </c>
      <c r="K17">
        <v>55.024000000000001</v>
      </c>
      <c r="L17">
        <v>38.256</v>
      </c>
      <c r="M17" s="48">
        <v>31.95064725612956</v>
      </c>
      <c r="N17">
        <v>54.087000000000003</v>
      </c>
      <c r="O17">
        <v>42.861999999999995</v>
      </c>
      <c r="P17">
        <v>33.682000000000002</v>
      </c>
      <c r="Q17">
        <v>27.295866773971355</v>
      </c>
      <c r="R17" s="75">
        <f t="shared" si="0"/>
        <v>-0.18960077269843378</v>
      </c>
      <c r="T17">
        <v>30.030627850170436</v>
      </c>
      <c r="W17">
        <v>42.359000000000002</v>
      </c>
      <c r="X17">
        <v>33.235999999999997</v>
      </c>
    </row>
    <row r="18" spans="1:24" ht="15.6" x14ac:dyDescent="0.3">
      <c r="A18" s="55" t="s">
        <v>80</v>
      </c>
      <c r="B18">
        <v>206.90700000000001</v>
      </c>
      <c r="C18">
        <v>242.68799999999999</v>
      </c>
      <c r="D18">
        <v>160.322</v>
      </c>
      <c r="E18" s="48">
        <v>130.61697759882699</v>
      </c>
      <c r="F18">
        <v>255.089</v>
      </c>
      <c r="G18">
        <v>253.589</v>
      </c>
      <c r="H18">
        <v>182.28200000000001</v>
      </c>
      <c r="I18" s="48">
        <v>164.31276626415101</v>
      </c>
      <c r="J18">
        <v>235.875</v>
      </c>
      <c r="K18">
        <v>249.351</v>
      </c>
      <c r="L18">
        <v>195.09900000000002</v>
      </c>
      <c r="M18" s="48">
        <v>158.60927852066001</v>
      </c>
      <c r="N18">
        <v>252.52600000000001</v>
      </c>
      <c r="O18">
        <v>212.69800000000001</v>
      </c>
      <c r="P18">
        <v>205.78300000000002</v>
      </c>
      <c r="Q18">
        <v>212.37838642130814</v>
      </c>
      <c r="R18" s="75">
        <f t="shared" si="0"/>
        <v>3.2050200557422803E-2</v>
      </c>
      <c r="T18">
        <v>167.49619001971001</v>
      </c>
      <c r="W18">
        <v>187.90499999999997</v>
      </c>
      <c r="X18">
        <v>198.952</v>
      </c>
    </row>
    <row r="19" spans="1:24" ht="15.6" x14ac:dyDescent="0.3">
      <c r="A19" s="55" t="s">
        <v>35</v>
      </c>
      <c r="B19">
        <v>318.07499999999999</v>
      </c>
      <c r="C19">
        <v>341.88800000000003</v>
      </c>
      <c r="D19">
        <v>330.06200000000001</v>
      </c>
      <c r="E19" s="48">
        <v>366.14383565028402</v>
      </c>
      <c r="F19">
        <v>347.745</v>
      </c>
      <c r="G19">
        <v>345.52600000000001</v>
      </c>
      <c r="H19">
        <v>381.59199999999998</v>
      </c>
      <c r="I19" s="48">
        <v>356.9596413386231</v>
      </c>
      <c r="J19">
        <v>354.24599999999998</v>
      </c>
      <c r="K19">
        <v>347.16399999999993</v>
      </c>
      <c r="L19">
        <v>384.78500000000003</v>
      </c>
      <c r="M19" s="48">
        <v>365.06082435069499</v>
      </c>
      <c r="N19">
        <v>333.29300000000001</v>
      </c>
      <c r="O19">
        <v>288.64699999999999</v>
      </c>
      <c r="P19">
        <v>389.50800000000004</v>
      </c>
      <c r="Q19">
        <v>323.21594087057895</v>
      </c>
      <c r="R19" s="75">
        <f t="shared" si="0"/>
        <v>-0.17019434550617984</v>
      </c>
      <c r="T19">
        <v>291.364736861106</v>
      </c>
      <c r="W19">
        <v>265.48400000000004</v>
      </c>
      <c r="X19">
        <v>331.67400000000004</v>
      </c>
    </row>
    <row r="20" spans="1:24" ht="15.6" x14ac:dyDescent="0.3">
      <c r="A20" s="55" t="s">
        <v>73</v>
      </c>
      <c r="C20">
        <v>82.271000000000001</v>
      </c>
      <c r="D20">
        <v>105.52200000000001</v>
      </c>
      <c r="E20" s="48">
        <v>76.762000000000015</v>
      </c>
      <c r="F20">
        <v>80.456000000000003</v>
      </c>
      <c r="G20">
        <v>75.983999999999995</v>
      </c>
      <c r="H20">
        <v>122.137</v>
      </c>
      <c r="I20" s="48">
        <v>75.983999999999995</v>
      </c>
      <c r="J20">
        <v>82.170000000000016</v>
      </c>
      <c r="K20">
        <v>76.067999999999998</v>
      </c>
      <c r="L20">
        <v>132.19300000000001</v>
      </c>
      <c r="M20" s="48">
        <v>82.17</v>
      </c>
      <c r="N20">
        <v>81.209999999999994</v>
      </c>
      <c r="O20">
        <v>80.575999999999993</v>
      </c>
      <c r="P20">
        <v>124.114</v>
      </c>
      <c r="Q20">
        <v>0</v>
      </c>
      <c r="R20" s="59">
        <f t="shared" si="0"/>
        <v>-1</v>
      </c>
      <c r="S20">
        <v>0</v>
      </c>
      <c r="T20">
        <v>72.575999999999993</v>
      </c>
      <c r="W20">
        <v>76.49199999999999</v>
      </c>
      <c r="X20">
        <v>108.77799999999999</v>
      </c>
    </row>
    <row r="21" spans="1:24" ht="15.6" x14ac:dyDescent="0.3">
      <c r="A21" s="55" t="s">
        <v>38</v>
      </c>
      <c r="B21">
        <v>109.92399999999999</v>
      </c>
      <c r="C21">
        <v>138.035</v>
      </c>
      <c r="D21">
        <v>95.170999999999992</v>
      </c>
      <c r="E21" s="48">
        <v>95.648054303290706</v>
      </c>
      <c r="F21">
        <v>149.08099999999999</v>
      </c>
      <c r="G21">
        <v>130.15799999999999</v>
      </c>
      <c r="H21">
        <v>97.85</v>
      </c>
      <c r="I21" s="48">
        <v>104.21532535231051</v>
      </c>
      <c r="J21">
        <v>156.84</v>
      </c>
      <c r="K21">
        <v>109.217</v>
      </c>
      <c r="L21">
        <v>90.102999999999994</v>
      </c>
      <c r="M21" s="48">
        <v>101.645922365956</v>
      </c>
      <c r="N21">
        <v>265.61</v>
      </c>
      <c r="O21">
        <v>95.747</v>
      </c>
      <c r="P21">
        <v>94.162000000000006</v>
      </c>
      <c r="Q21">
        <v>106.47873389023555</v>
      </c>
      <c r="R21" s="75">
        <f t="shared" si="0"/>
        <v>0.13080365636069269</v>
      </c>
      <c r="T21">
        <v>89.327821475194</v>
      </c>
      <c r="W21">
        <v>63.288000000000004</v>
      </c>
      <c r="X21">
        <v>65.778000000000006</v>
      </c>
    </row>
    <row r="22" spans="1:24" ht="15.6" x14ac:dyDescent="0.3">
      <c r="A22" s="55" t="s">
        <v>23</v>
      </c>
      <c r="B22">
        <v>124.23500000000001</v>
      </c>
      <c r="C22">
        <v>176.59399999999999</v>
      </c>
      <c r="D22">
        <v>160.15300000000002</v>
      </c>
      <c r="E22" s="48">
        <v>170.94423400607747</v>
      </c>
      <c r="F22">
        <v>139.12199999999999</v>
      </c>
      <c r="G22">
        <v>192.92200000000003</v>
      </c>
      <c r="H22">
        <v>166.92500000000001</v>
      </c>
      <c r="I22" s="48">
        <v>171.22533014244399</v>
      </c>
      <c r="J22">
        <v>140.749</v>
      </c>
      <c r="K22">
        <v>173.26900000000001</v>
      </c>
      <c r="L22">
        <v>162.06899999999999</v>
      </c>
      <c r="M22" s="48">
        <v>184.753486712789</v>
      </c>
      <c r="N22">
        <v>169.983</v>
      </c>
      <c r="O22">
        <v>151.55000000000001</v>
      </c>
      <c r="P22">
        <v>191.351</v>
      </c>
      <c r="Q22">
        <v>180.7274222701412</v>
      </c>
      <c r="R22" s="75">
        <f t="shared" si="0"/>
        <v>-5.5518799117113549E-2</v>
      </c>
      <c r="T22">
        <v>160.218866050564</v>
      </c>
      <c r="W22">
        <v>132.94299999999998</v>
      </c>
      <c r="X22">
        <v>179.23500000000001</v>
      </c>
    </row>
    <row r="23" spans="1:24" ht="15.6" x14ac:dyDescent="0.3">
      <c r="A23" s="55" t="s">
        <v>79</v>
      </c>
      <c r="B23">
        <v>151.09400000000002</v>
      </c>
      <c r="C23">
        <v>175.74400000000003</v>
      </c>
      <c r="D23">
        <v>125.85600000000001</v>
      </c>
      <c r="E23" s="48">
        <v>99.223371128802043</v>
      </c>
      <c r="F23">
        <v>154.49200000000002</v>
      </c>
      <c r="G23">
        <v>202.654</v>
      </c>
      <c r="H23">
        <v>161.68799999999999</v>
      </c>
      <c r="I23" s="48">
        <v>110.84574703998655</v>
      </c>
      <c r="J23">
        <v>151.07900000000001</v>
      </c>
      <c r="K23">
        <v>117.59299999999999</v>
      </c>
      <c r="L23">
        <v>84.777000000000001</v>
      </c>
      <c r="M23" s="48">
        <v>97.138147036124906</v>
      </c>
      <c r="N23">
        <v>60.423999999999999</v>
      </c>
      <c r="O23">
        <v>68.3</v>
      </c>
      <c r="P23">
        <v>80.399000000000001</v>
      </c>
      <c r="Q23">
        <v>125.80067719162348</v>
      </c>
      <c r="R23" s="59">
        <f t="shared" si="0"/>
        <v>0.56470450119558047</v>
      </c>
      <c r="T23">
        <v>101.10280668502037</v>
      </c>
      <c r="W23">
        <v>34.371000000000002</v>
      </c>
      <c r="X23">
        <v>75.132999999999996</v>
      </c>
    </row>
    <row r="24" spans="1:24" ht="15.6" x14ac:dyDescent="0.3">
      <c r="A24" s="55" t="s">
        <v>66</v>
      </c>
      <c r="B24">
        <v>189.45</v>
      </c>
      <c r="C24">
        <v>235.52199999999999</v>
      </c>
      <c r="D24">
        <v>152.839</v>
      </c>
      <c r="E24" s="48">
        <v>181.15403160525224</v>
      </c>
      <c r="F24">
        <v>228.011</v>
      </c>
      <c r="G24">
        <v>249.37200000000001</v>
      </c>
      <c r="H24">
        <v>174.20099999999999</v>
      </c>
      <c r="I24" s="48">
        <v>160.81599988280911</v>
      </c>
      <c r="J24">
        <v>233.24699999999999</v>
      </c>
      <c r="K24">
        <v>279.51</v>
      </c>
      <c r="L24">
        <v>166.00700000000001</v>
      </c>
      <c r="M24" s="48">
        <v>173.311152243805</v>
      </c>
      <c r="N24">
        <v>258.56799999999998</v>
      </c>
      <c r="O24">
        <v>358.29700000000003</v>
      </c>
      <c r="P24">
        <v>185.26300000000001</v>
      </c>
      <c r="Q24">
        <v>134.82259236987943</v>
      </c>
      <c r="R24" s="59">
        <f t="shared" si="0"/>
        <v>-0.27226379595559058</v>
      </c>
      <c r="T24">
        <v>153.75791318678503</v>
      </c>
      <c r="W24">
        <v>150.715</v>
      </c>
      <c r="X24">
        <v>175.929</v>
      </c>
    </row>
    <row r="25" spans="1:24" ht="15.6" x14ac:dyDescent="0.3">
      <c r="A25" s="55" t="s">
        <v>71</v>
      </c>
      <c r="B25">
        <v>25.694999999999997</v>
      </c>
      <c r="C25">
        <v>33.762999999999998</v>
      </c>
      <c r="D25">
        <v>23.303999999999998</v>
      </c>
      <c r="E25" s="48">
        <v>23.923739439454099</v>
      </c>
      <c r="F25">
        <v>22.743999999999996</v>
      </c>
      <c r="G25">
        <v>23.149000000000001</v>
      </c>
      <c r="H25">
        <v>30.605</v>
      </c>
      <c r="I25" s="48">
        <v>26.515219956497898</v>
      </c>
      <c r="J25">
        <v>20.876999999999999</v>
      </c>
      <c r="K25">
        <v>30.475000000000001</v>
      </c>
      <c r="L25">
        <v>15.394</v>
      </c>
      <c r="M25" s="48">
        <v>27.920054041249099</v>
      </c>
      <c r="N25">
        <v>25.158999999999999</v>
      </c>
      <c r="O25">
        <v>16.016999999999999</v>
      </c>
      <c r="P25">
        <v>31.350999999999999</v>
      </c>
      <c r="Q25">
        <v>30.607942154343199</v>
      </c>
      <c r="R25" s="75">
        <f t="shared" si="0"/>
        <v>-2.3701248625460081E-2</v>
      </c>
      <c r="T25">
        <v>33.020693551119685</v>
      </c>
      <c r="W25">
        <v>15.176</v>
      </c>
      <c r="X25">
        <v>14.907999999999999</v>
      </c>
    </row>
    <row r="26" spans="1:24" ht="15.6" x14ac:dyDescent="0.3">
      <c r="A26" s="55" t="s">
        <v>85</v>
      </c>
      <c r="B26">
        <v>43.94</v>
      </c>
      <c r="C26">
        <v>41.070999999999998</v>
      </c>
      <c r="D26">
        <v>29.584</v>
      </c>
      <c r="E26" s="48">
        <v>15.2582900752193</v>
      </c>
      <c r="F26">
        <v>43.65</v>
      </c>
      <c r="G26">
        <v>42.151000000000003</v>
      </c>
      <c r="H26">
        <v>33.753</v>
      </c>
      <c r="I26" s="48">
        <v>11.712045022133713</v>
      </c>
      <c r="J26">
        <v>36.534999999999997</v>
      </c>
      <c r="K26">
        <v>28.870999999999999</v>
      </c>
      <c r="L26">
        <v>25.529</v>
      </c>
      <c r="M26" s="48">
        <v>27.048335195661828</v>
      </c>
      <c r="N26">
        <v>33.475000000000001</v>
      </c>
      <c r="O26">
        <v>24.577000000000002</v>
      </c>
      <c r="P26">
        <v>24.323</v>
      </c>
      <c r="Q26">
        <v>72.256370527150466</v>
      </c>
      <c r="R26" s="59">
        <f t="shared" si="0"/>
        <v>1.9707014154154696</v>
      </c>
      <c r="T26">
        <v>30.9600408639824</v>
      </c>
      <c r="W26">
        <v>21.047999999999998</v>
      </c>
      <c r="X26">
        <v>24.936</v>
      </c>
    </row>
    <row r="27" spans="1:24" ht="15.6" x14ac:dyDescent="0.3">
      <c r="A27" s="55" t="s">
        <v>56</v>
      </c>
      <c r="B27">
        <v>346.90899999999999</v>
      </c>
      <c r="C27">
        <v>364.767</v>
      </c>
      <c r="D27">
        <v>262.88099999999997</v>
      </c>
      <c r="E27" s="48">
        <v>172.55636160505455</v>
      </c>
      <c r="F27">
        <v>389.32500000000005</v>
      </c>
      <c r="G27">
        <v>311.971</v>
      </c>
      <c r="H27">
        <v>278.75900000000001</v>
      </c>
      <c r="I27" s="48">
        <v>137.30981841673986</v>
      </c>
      <c r="J27">
        <v>312.036</v>
      </c>
      <c r="K27">
        <v>259.00700000000001</v>
      </c>
      <c r="L27">
        <v>230.417</v>
      </c>
      <c r="M27" s="48">
        <v>182.20515188750829</v>
      </c>
      <c r="N27">
        <v>242.06399999999999</v>
      </c>
      <c r="O27">
        <v>181.648</v>
      </c>
      <c r="P27">
        <v>183.64499999999998</v>
      </c>
      <c r="Q27">
        <v>320.67920231722945</v>
      </c>
      <c r="R27" s="59">
        <f t="shared" si="0"/>
        <v>0.7461907610728824</v>
      </c>
      <c r="T27">
        <v>144.42115163225901</v>
      </c>
      <c r="W27">
        <v>156.619</v>
      </c>
      <c r="X27">
        <v>178.02699999999999</v>
      </c>
    </row>
    <row r="28" spans="1:24" ht="15.6" x14ac:dyDescent="0.3">
      <c r="A28" s="55" t="s">
        <v>26</v>
      </c>
      <c r="B28">
        <v>43.488</v>
      </c>
      <c r="C28">
        <v>42.826000000000001</v>
      </c>
      <c r="D28">
        <v>34.832999999999998</v>
      </c>
      <c r="E28" s="48">
        <v>33.292301457804001</v>
      </c>
      <c r="F28">
        <v>45.861000000000004</v>
      </c>
      <c r="G28">
        <v>36.847999999999999</v>
      </c>
      <c r="H28">
        <v>32.225999999999999</v>
      </c>
      <c r="I28" s="48">
        <v>29.905305633797528</v>
      </c>
      <c r="J28">
        <v>39.631</v>
      </c>
      <c r="K28">
        <v>28.17</v>
      </c>
      <c r="L28">
        <v>39.817</v>
      </c>
      <c r="M28" s="48">
        <v>22.545036645463945</v>
      </c>
      <c r="N28">
        <v>29.582999999999998</v>
      </c>
      <c r="O28">
        <v>18.998999999999999</v>
      </c>
      <c r="P28">
        <v>22.93</v>
      </c>
      <c r="Q28">
        <v>19.402333699427114</v>
      </c>
      <c r="R28" s="75">
        <f t="shared" si="0"/>
        <v>-0.15384501964992958</v>
      </c>
      <c r="T28">
        <v>16.420880300134488</v>
      </c>
      <c r="W28">
        <v>13.423999999999999</v>
      </c>
      <c r="X28">
        <v>15.755000000000001</v>
      </c>
    </row>
    <row r="29" spans="1:24" ht="15.6" x14ac:dyDescent="0.3">
      <c r="A29" s="55" t="s">
        <v>69</v>
      </c>
      <c r="B29">
        <v>88.340999999999994</v>
      </c>
      <c r="C29">
        <v>82.343000000000004</v>
      </c>
      <c r="D29">
        <v>58.420999999999999</v>
      </c>
      <c r="E29" s="48">
        <v>32.09830204496749</v>
      </c>
      <c r="F29">
        <v>86.600999999999999</v>
      </c>
      <c r="G29">
        <v>77.539000000000001</v>
      </c>
      <c r="H29">
        <v>78.123000000000005</v>
      </c>
      <c r="I29" s="48">
        <v>27.698034561647141</v>
      </c>
      <c r="J29">
        <v>51.826000000000001</v>
      </c>
      <c r="K29">
        <v>56.216000000000001</v>
      </c>
      <c r="L29">
        <v>46.334000000000003</v>
      </c>
      <c r="M29" s="48">
        <v>24.123860460634958</v>
      </c>
      <c r="N29">
        <v>52.262999999999998</v>
      </c>
      <c r="O29">
        <v>33.738</v>
      </c>
      <c r="P29">
        <v>38.887999999999998</v>
      </c>
      <c r="Q29">
        <v>41.152782593674416</v>
      </c>
      <c r="R29" s="75">
        <f t="shared" si="0"/>
        <v>5.8238597862436237E-2</v>
      </c>
      <c r="T29">
        <v>21.7672354832278</v>
      </c>
      <c r="W29">
        <v>25.516999999999999</v>
      </c>
      <c r="X29">
        <v>39.624000000000002</v>
      </c>
    </row>
    <row r="30" spans="1:24" ht="15.6" x14ac:dyDescent="0.3">
      <c r="A30" s="55" t="s">
        <v>67</v>
      </c>
      <c r="B30">
        <v>896.56700000000001</v>
      </c>
      <c r="C30">
        <v>999.00400000000002</v>
      </c>
      <c r="D30">
        <v>904.55599999999993</v>
      </c>
      <c r="E30" s="48">
        <v>836.28424897655611</v>
      </c>
      <c r="F30">
        <v>888.55399999999997</v>
      </c>
      <c r="G30">
        <v>995.23199999999997</v>
      </c>
      <c r="H30">
        <v>976.80600000000004</v>
      </c>
      <c r="I30" s="48">
        <v>844.04282822013295</v>
      </c>
      <c r="J30">
        <v>900.44</v>
      </c>
      <c r="K30">
        <v>935.745</v>
      </c>
      <c r="L30">
        <v>894.76199999999994</v>
      </c>
      <c r="M30" s="48">
        <v>862.65289248800002</v>
      </c>
      <c r="N30">
        <v>924.34899999999993</v>
      </c>
      <c r="O30">
        <v>959.37400000000002</v>
      </c>
      <c r="P30">
        <v>923.05700000000002</v>
      </c>
      <c r="Q30">
        <v>959.26919508529306</v>
      </c>
      <c r="R30" s="75">
        <f t="shared" si="0"/>
        <v>3.9230724738876344E-2</v>
      </c>
      <c r="T30">
        <v>834.199194017575</v>
      </c>
      <c r="W30">
        <v>814.97300000000007</v>
      </c>
      <c r="X30">
        <v>879.24199999999996</v>
      </c>
    </row>
    <row r="31" spans="1:24" ht="15.6" x14ac:dyDescent="0.3">
      <c r="A31" s="55" t="s">
        <v>39</v>
      </c>
      <c r="B31">
        <v>43.469000000000001</v>
      </c>
      <c r="C31">
        <v>44.84</v>
      </c>
      <c r="D31">
        <v>34.24</v>
      </c>
      <c r="E31" s="48">
        <v>29.6465632913322</v>
      </c>
      <c r="F31">
        <v>52.375</v>
      </c>
      <c r="G31">
        <v>39.435000000000002</v>
      </c>
      <c r="H31">
        <v>28.666</v>
      </c>
      <c r="I31" s="48">
        <v>23.718669862123601</v>
      </c>
      <c r="J31">
        <v>44.930000000000007</v>
      </c>
      <c r="K31">
        <v>37.033999999999999</v>
      </c>
      <c r="L31">
        <v>29.865000000000002</v>
      </c>
      <c r="M31" s="48">
        <v>22.760255605437099</v>
      </c>
      <c r="N31">
        <v>31.685000000000002</v>
      </c>
      <c r="O31">
        <v>31.300999999999998</v>
      </c>
      <c r="P31">
        <v>20.073</v>
      </c>
      <c r="Q31">
        <v>23.931194258623595</v>
      </c>
      <c r="R31" s="75">
        <f t="shared" si="0"/>
        <v>0.1922081531721016</v>
      </c>
      <c r="T31">
        <v>19.928879458361269</v>
      </c>
      <c r="W31">
        <v>19.135000000000002</v>
      </c>
      <c r="X31">
        <v>20.085000000000001</v>
      </c>
    </row>
    <row r="32" spans="1:24" ht="15.6" x14ac:dyDescent="0.3">
      <c r="A32" s="55" t="s">
        <v>27</v>
      </c>
      <c r="B32">
        <v>69.878999999999991</v>
      </c>
      <c r="C32">
        <v>62.292000000000002</v>
      </c>
      <c r="D32">
        <v>44.633000000000003</v>
      </c>
      <c r="E32" s="48">
        <v>36.722224644100024</v>
      </c>
      <c r="F32">
        <v>56.765000000000001</v>
      </c>
      <c r="G32">
        <v>54.917999999999999</v>
      </c>
      <c r="H32">
        <v>56.859000000000002</v>
      </c>
      <c r="I32" s="48">
        <v>32.3993948658159</v>
      </c>
      <c r="J32">
        <v>58.618000000000002</v>
      </c>
      <c r="K32">
        <v>46.223999999999997</v>
      </c>
      <c r="L32">
        <v>39.982999999999997</v>
      </c>
      <c r="M32" s="48">
        <v>35.713710244354978</v>
      </c>
      <c r="N32">
        <v>29.166</v>
      </c>
      <c r="O32">
        <v>27.744</v>
      </c>
      <c r="P32">
        <v>38.276000000000003</v>
      </c>
      <c r="Q32">
        <v>45.387411669420104</v>
      </c>
      <c r="R32" s="75">
        <f t="shared" si="0"/>
        <v>0.18579296868586326</v>
      </c>
      <c r="T32">
        <v>37.543996472349981</v>
      </c>
      <c r="W32">
        <v>31.945</v>
      </c>
      <c r="X32">
        <v>37.472999999999999</v>
      </c>
    </row>
    <row r="33" spans="1:24" ht="15.6" x14ac:dyDescent="0.3">
      <c r="A33" s="55" t="s">
        <v>12</v>
      </c>
      <c r="B33">
        <v>134.40600000000001</v>
      </c>
      <c r="C33">
        <v>177.798</v>
      </c>
      <c r="D33">
        <v>167.36500000000001</v>
      </c>
      <c r="E33" s="48">
        <v>131.76338965987705</v>
      </c>
      <c r="F33">
        <v>125.37100000000001</v>
      </c>
      <c r="G33">
        <v>190.054</v>
      </c>
      <c r="H33">
        <v>197.86900000000003</v>
      </c>
      <c r="I33" s="48">
        <v>137.15472190872001</v>
      </c>
      <c r="J33">
        <v>131.82500000000002</v>
      </c>
      <c r="K33">
        <v>155.82600000000002</v>
      </c>
      <c r="L33">
        <v>161.845</v>
      </c>
      <c r="M33" s="48">
        <v>139.72250589972899</v>
      </c>
      <c r="N33">
        <v>129.04</v>
      </c>
      <c r="O33">
        <v>134.89500000000001</v>
      </c>
      <c r="P33">
        <v>158.08199999999999</v>
      </c>
      <c r="Q33">
        <v>185.06068360849133</v>
      </c>
      <c r="R33" s="75">
        <f t="shared" si="0"/>
        <v>0.17066259035495079</v>
      </c>
      <c r="T33">
        <v>127.613718606834</v>
      </c>
      <c r="W33">
        <v>118.91000000000001</v>
      </c>
      <c r="X33">
        <v>137.184</v>
      </c>
    </row>
    <row r="34" spans="1:24" ht="15.6" x14ac:dyDescent="0.3">
      <c r="A34" s="55" t="s">
        <v>13</v>
      </c>
      <c r="B34">
        <v>89.741000000000014</v>
      </c>
      <c r="C34">
        <v>101.283</v>
      </c>
      <c r="D34">
        <v>59.723000000000006</v>
      </c>
      <c r="E34" s="48">
        <v>56.375757382982002</v>
      </c>
      <c r="F34">
        <v>91.003999999999991</v>
      </c>
      <c r="G34">
        <v>88.094999999999999</v>
      </c>
      <c r="H34">
        <v>64.561999999999998</v>
      </c>
      <c r="I34" s="48">
        <v>60.058628060863356</v>
      </c>
      <c r="J34">
        <v>81.115000000000009</v>
      </c>
      <c r="K34">
        <v>89.921000000000006</v>
      </c>
      <c r="L34">
        <v>52.969000000000001</v>
      </c>
      <c r="M34" s="48">
        <v>66.601909667429695</v>
      </c>
      <c r="N34">
        <v>64.078999999999994</v>
      </c>
      <c r="O34">
        <v>54.566000000000003</v>
      </c>
      <c r="P34">
        <v>53.297000000000004</v>
      </c>
      <c r="Q34">
        <v>80.456455516241476</v>
      </c>
      <c r="R34" s="59">
        <f t="shared" si="0"/>
        <v>0.50958694703719676</v>
      </c>
      <c r="T34">
        <v>79.622538168389568</v>
      </c>
      <c r="W34">
        <v>47.371000000000002</v>
      </c>
      <c r="X34">
        <v>35.707999999999998</v>
      </c>
    </row>
    <row r="35" spans="1:24" ht="15.6" x14ac:dyDescent="0.3">
      <c r="A35" s="55" t="s">
        <v>14</v>
      </c>
      <c r="B35">
        <v>47.942999999999998</v>
      </c>
      <c r="C35">
        <v>56.064999999999998</v>
      </c>
      <c r="D35">
        <v>41.143000000000001</v>
      </c>
      <c r="E35" s="48">
        <v>42.564482145758198</v>
      </c>
      <c r="F35">
        <v>55.7</v>
      </c>
      <c r="G35">
        <v>64.518000000000001</v>
      </c>
      <c r="H35">
        <v>47.762</v>
      </c>
      <c r="I35" s="48">
        <v>49.356463247029964</v>
      </c>
      <c r="J35">
        <v>44.134999999999998</v>
      </c>
      <c r="K35">
        <v>55.451999999999998</v>
      </c>
      <c r="L35">
        <v>27.212</v>
      </c>
      <c r="M35" s="48">
        <v>47.315385943006703</v>
      </c>
      <c r="N35">
        <v>59.064999999999998</v>
      </c>
      <c r="O35">
        <v>33.103999999999999</v>
      </c>
      <c r="P35">
        <v>29.575000000000003</v>
      </c>
      <c r="Q35">
        <v>48.978814729838099</v>
      </c>
      <c r="R35" s="59">
        <f t="shared" si="0"/>
        <v>0.65608841013822805</v>
      </c>
      <c r="T35">
        <v>53.092585406010116</v>
      </c>
      <c r="W35">
        <v>32.608000000000004</v>
      </c>
      <c r="X35">
        <v>29.501999999999999</v>
      </c>
    </row>
    <row r="36" spans="1:24" ht="15.6" x14ac:dyDescent="0.3">
      <c r="A36" s="55" t="s">
        <v>15</v>
      </c>
      <c r="B36">
        <v>38.766999999999996</v>
      </c>
      <c r="C36">
        <v>29.78</v>
      </c>
      <c r="D36">
        <v>44.412999999999997</v>
      </c>
      <c r="E36" s="48">
        <v>22.084712079512698</v>
      </c>
      <c r="F36">
        <v>39.950000000000003</v>
      </c>
      <c r="G36">
        <v>25.756</v>
      </c>
      <c r="H36">
        <v>41.582999999999998</v>
      </c>
      <c r="I36" s="48">
        <v>27.4094930322347</v>
      </c>
      <c r="J36">
        <v>35.000999999999998</v>
      </c>
      <c r="K36">
        <v>26.056999999999999</v>
      </c>
      <c r="L36">
        <v>34.632999999999996</v>
      </c>
      <c r="M36" s="48">
        <v>28.381562576187299</v>
      </c>
      <c r="N36">
        <v>33.109000000000002</v>
      </c>
      <c r="O36">
        <v>25.327000000000002</v>
      </c>
      <c r="P36">
        <v>34.945</v>
      </c>
      <c r="Q36">
        <v>67.234312662798104</v>
      </c>
      <c r="R36" s="59">
        <f t="shared" si="0"/>
        <v>0.92400379633132368</v>
      </c>
      <c r="T36">
        <v>35.799273821136723</v>
      </c>
      <c r="W36">
        <v>26.207000000000001</v>
      </c>
      <c r="X36">
        <v>28.324999999999999</v>
      </c>
    </row>
    <row r="37" spans="1:24" ht="15.6" x14ac:dyDescent="0.3">
      <c r="A37" s="55" t="s">
        <v>16</v>
      </c>
      <c r="B37">
        <v>706.23799999999994</v>
      </c>
      <c r="C37">
        <v>827.09699999999998</v>
      </c>
      <c r="D37">
        <v>562.03</v>
      </c>
      <c r="E37" s="48">
        <v>442.19232784397798</v>
      </c>
      <c r="F37">
        <v>767.31400000000008</v>
      </c>
      <c r="G37">
        <v>868.98800000000006</v>
      </c>
      <c r="H37">
        <v>568.98500000000001</v>
      </c>
      <c r="I37" s="48">
        <v>423.60662619419276</v>
      </c>
      <c r="J37">
        <v>691.70799999999997</v>
      </c>
      <c r="K37">
        <v>744.44600000000003</v>
      </c>
      <c r="L37">
        <v>498.46600000000001</v>
      </c>
      <c r="M37" s="48">
        <v>467.71437349920501</v>
      </c>
      <c r="N37">
        <v>730.17400000000009</v>
      </c>
      <c r="O37">
        <v>615.3850000000001</v>
      </c>
      <c r="P37">
        <v>530.529</v>
      </c>
      <c r="Q37">
        <v>638.19675814018592</v>
      </c>
      <c r="R37" s="75">
        <f t="shared" si="0"/>
        <v>0.20294415223331042</v>
      </c>
      <c r="T37">
        <v>417.39871887197</v>
      </c>
      <c r="W37">
        <v>529.97400000000005</v>
      </c>
      <c r="X37">
        <v>551.03099999999995</v>
      </c>
    </row>
    <row r="38" spans="1:24" ht="15.6" x14ac:dyDescent="0.3">
      <c r="A38" s="55" t="s">
        <v>17</v>
      </c>
      <c r="B38">
        <v>1134.711</v>
      </c>
      <c r="C38">
        <v>1271.8810000000001</v>
      </c>
      <c r="D38">
        <v>1281.473</v>
      </c>
      <c r="E38" s="48">
        <v>1330.3883164637832</v>
      </c>
      <c r="F38">
        <v>1156.752</v>
      </c>
      <c r="G38">
        <v>1354.9680000000001</v>
      </c>
      <c r="H38">
        <v>1337.9960000000001</v>
      </c>
      <c r="I38" s="48">
        <v>1295.4234197199542</v>
      </c>
      <c r="J38">
        <v>1106.634</v>
      </c>
      <c r="K38">
        <v>1324.683</v>
      </c>
      <c r="L38">
        <v>1282.373</v>
      </c>
      <c r="M38" s="48">
        <v>1283.6200334832399</v>
      </c>
      <c r="N38">
        <v>1197.0530000000001</v>
      </c>
      <c r="O38">
        <v>1219.106</v>
      </c>
      <c r="P38">
        <v>1341.2839999999999</v>
      </c>
      <c r="Q38">
        <v>1198.5704508269653</v>
      </c>
      <c r="R38" s="75">
        <f t="shared" si="0"/>
        <v>-0.10640069453824441</v>
      </c>
      <c r="T38">
        <v>1228.9173472397188</v>
      </c>
      <c r="W38">
        <v>1176.7930000000001</v>
      </c>
      <c r="X38">
        <v>1352.9399999999998</v>
      </c>
    </row>
    <row r="39" spans="1:24" ht="15.6" x14ac:dyDescent="0.3">
      <c r="A39" s="55" t="s">
        <v>18</v>
      </c>
      <c r="B39">
        <v>49.762999999999998</v>
      </c>
      <c r="C39">
        <v>57.286999999999999</v>
      </c>
      <c r="D39">
        <v>47.378</v>
      </c>
      <c r="E39" s="48">
        <v>36.954811651669203</v>
      </c>
      <c r="F39">
        <v>52.316000000000003</v>
      </c>
      <c r="G39">
        <v>60.851999999999997</v>
      </c>
      <c r="H39">
        <v>45.658999999999999</v>
      </c>
      <c r="I39" s="48">
        <v>40.095240030834553</v>
      </c>
      <c r="J39">
        <v>40.466999999999999</v>
      </c>
      <c r="K39">
        <v>39.848999999999997</v>
      </c>
      <c r="L39">
        <v>22.98</v>
      </c>
      <c r="M39" s="48">
        <v>38.881718338061603</v>
      </c>
      <c r="N39">
        <v>18.422999999999998</v>
      </c>
      <c r="O39">
        <v>21.773</v>
      </c>
      <c r="P39">
        <v>29.664000000000001</v>
      </c>
      <c r="Q39">
        <v>55.707823723724033</v>
      </c>
      <c r="R39" s="59">
        <f t="shared" si="0"/>
        <v>0.87796061636070766</v>
      </c>
      <c r="T39">
        <v>46.417209176149321</v>
      </c>
      <c r="W39">
        <v>25.111999999999998</v>
      </c>
      <c r="X39">
        <v>25.81</v>
      </c>
    </row>
    <row r="40" spans="1:24" ht="15.6" x14ac:dyDescent="0.3">
      <c r="A40" s="55" t="s">
        <v>19</v>
      </c>
      <c r="B40">
        <v>114.39000000000001</v>
      </c>
      <c r="C40">
        <v>114.774</v>
      </c>
      <c r="D40">
        <v>98.37700000000001</v>
      </c>
      <c r="E40" s="48">
        <v>78.201128248023494</v>
      </c>
      <c r="F40">
        <v>103.79899999999999</v>
      </c>
      <c r="G40">
        <v>102.931</v>
      </c>
      <c r="H40">
        <v>89.256</v>
      </c>
      <c r="I40" s="48">
        <v>73.698288667371159</v>
      </c>
      <c r="J40">
        <v>104.283</v>
      </c>
      <c r="K40">
        <v>101.517</v>
      </c>
      <c r="L40">
        <v>82.477000000000004</v>
      </c>
      <c r="M40" s="48">
        <v>72.352041035147593</v>
      </c>
      <c r="N40">
        <v>105.64500000000001</v>
      </c>
      <c r="O40">
        <v>98.853999999999999</v>
      </c>
      <c r="P40">
        <v>86.774000000000001</v>
      </c>
      <c r="Q40">
        <v>90.179937200931079</v>
      </c>
      <c r="R40" s="75">
        <f t="shared" si="0"/>
        <v>3.925066495645102E-2</v>
      </c>
      <c r="T40">
        <v>71.875016106073787</v>
      </c>
      <c r="W40">
        <v>74.478999999999999</v>
      </c>
      <c r="X40">
        <v>82.908000000000001</v>
      </c>
    </row>
    <row r="41" spans="1:24" ht="15.6" x14ac:dyDescent="0.3">
      <c r="A41" s="55" t="s">
        <v>20</v>
      </c>
      <c r="B41">
        <v>411.15900000000005</v>
      </c>
      <c r="C41">
        <v>437.83699999999999</v>
      </c>
      <c r="D41">
        <v>427.90999999999997</v>
      </c>
      <c r="E41" s="48">
        <v>411.92239211355002</v>
      </c>
      <c r="F41">
        <v>419.37399999999997</v>
      </c>
      <c r="G41">
        <v>446.5</v>
      </c>
      <c r="H41">
        <v>457.5</v>
      </c>
      <c r="I41" s="48">
        <v>427.03529990677129</v>
      </c>
      <c r="J41">
        <v>364.10899999999998</v>
      </c>
      <c r="K41">
        <v>417.99099999999999</v>
      </c>
      <c r="L41">
        <v>434.26199999999994</v>
      </c>
      <c r="M41" s="48">
        <v>428.67408441146898</v>
      </c>
      <c r="N41">
        <v>379.05200000000002</v>
      </c>
      <c r="O41">
        <v>392.041</v>
      </c>
      <c r="P41">
        <v>398.98399999999998</v>
      </c>
      <c r="Q41">
        <v>466.35286222063661</v>
      </c>
      <c r="R41" s="75">
        <f t="shared" si="0"/>
        <v>0.16885103718604411</v>
      </c>
      <c r="T41">
        <v>415.16579332286801</v>
      </c>
      <c r="W41">
        <v>373.70100000000002</v>
      </c>
      <c r="X41">
        <v>363.38299999999998</v>
      </c>
    </row>
    <row r="42" spans="1:24" ht="15.6" x14ac:dyDescent="0.3">
      <c r="A42" s="55" t="s">
        <v>21</v>
      </c>
      <c r="B42">
        <v>348.13900000000001</v>
      </c>
      <c r="C42">
        <v>348.09399999999999</v>
      </c>
      <c r="D42">
        <v>345.95999999999992</v>
      </c>
      <c r="E42" s="48">
        <v>317.34678757842897</v>
      </c>
      <c r="F42">
        <v>347.26099999999997</v>
      </c>
      <c r="G42">
        <v>356.21500000000003</v>
      </c>
      <c r="H42">
        <v>325.74699999999996</v>
      </c>
      <c r="I42" s="48">
        <v>330.79014156921596</v>
      </c>
      <c r="J42">
        <v>307.52800000000002</v>
      </c>
      <c r="K42">
        <v>269.95999999999998</v>
      </c>
      <c r="L42">
        <v>272.33099999999996</v>
      </c>
      <c r="M42" s="48">
        <v>310.010161487191</v>
      </c>
      <c r="N42">
        <v>299.84399999999999</v>
      </c>
      <c r="O42">
        <v>274.26800000000003</v>
      </c>
      <c r="P42">
        <v>279.98700000000002</v>
      </c>
      <c r="Q42">
        <v>353.38153410368176</v>
      </c>
      <c r="R42" s="59">
        <f t="shared" si="0"/>
        <v>0.26213550666167262</v>
      </c>
      <c r="T42">
        <v>332.67831198692352</v>
      </c>
      <c r="W42">
        <v>224.13099999999997</v>
      </c>
      <c r="X42">
        <v>273.601</v>
      </c>
    </row>
    <row r="43" spans="1:24" ht="15.6" x14ac:dyDescent="0.3">
      <c r="A43" s="55" t="s">
        <v>22</v>
      </c>
      <c r="B43">
        <v>76.765999999999991</v>
      </c>
      <c r="C43">
        <v>80.426999999999992</v>
      </c>
      <c r="D43">
        <v>72.188000000000002</v>
      </c>
      <c r="E43" s="48">
        <v>49.098646238135778</v>
      </c>
      <c r="F43">
        <v>78.891999999999996</v>
      </c>
      <c r="G43">
        <v>80.748999999999995</v>
      </c>
      <c r="H43">
        <v>85.513000000000005</v>
      </c>
      <c r="I43" s="48">
        <v>45.615780913297527</v>
      </c>
      <c r="J43">
        <v>69.715000000000003</v>
      </c>
      <c r="K43">
        <v>68.713999999999999</v>
      </c>
      <c r="L43">
        <v>71.816000000000003</v>
      </c>
      <c r="M43" s="48">
        <v>40.261987606284968</v>
      </c>
      <c r="N43">
        <v>81.061000000000007</v>
      </c>
      <c r="O43">
        <v>79.320999999999998</v>
      </c>
      <c r="P43">
        <v>77.64</v>
      </c>
      <c r="Q43">
        <v>53.258687515714961</v>
      </c>
      <c r="R43" s="59">
        <f t="shared" si="0"/>
        <v>-0.31403029990063158</v>
      </c>
      <c r="T43">
        <v>34.24368437421532</v>
      </c>
      <c r="W43">
        <v>66.474000000000004</v>
      </c>
      <c r="X43">
        <v>67.698999999999998</v>
      </c>
    </row>
    <row r="44" spans="1:24" ht="15.6" x14ac:dyDescent="0.3">
      <c r="A44" s="55" t="s">
        <v>24</v>
      </c>
      <c r="B44">
        <v>0</v>
      </c>
      <c r="C44">
        <v>9.4949999999999992</v>
      </c>
      <c r="D44">
        <v>6.41</v>
      </c>
      <c r="E44" s="48">
        <v>0</v>
      </c>
      <c r="F44">
        <v>11.34</v>
      </c>
      <c r="G44">
        <v>10.162000000000001</v>
      </c>
      <c r="H44">
        <v>8.4350000000000005</v>
      </c>
      <c r="I44" s="48">
        <v>2.1446003222125101</v>
      </c>
      <c r="J44">
        <v>5.9850000000000003</v>
      </c>
      <c r="K44">
        <v>5.048</v>
      </c>
      <c r="L44">
        <v>5.9600000000000009</v>
      </c>
      <c r="M44" s="48">
        <v>2</v>
      </c>
      <c r="N44">
        <v>0</v>
      </c>
      <c r="O44">
        <v>0</v>
      </c>
      <c r="P44">
        <v>6.57</v>
      </c>
      <c r="Q44">
        <v>0</v>
      </c>
      <c r="R44" s="59">
        <f t="shared" si="0"/>
        <v>-1</v>
      </c>
      <c r="S44">
        <v>0</v>
      </c>
      <c r="T44">
        <v>2</v>
      </c>
      <c r="W44">
        <v>7.032</v>
      </c>
      <c r="X44">
        <v>3.4459999999999997</v>
      </c>
    </row>
    <row r="45" spans="1:24" ht="15.6" x14ac:dyDescent="0.3">
      <c r="A45" s="55" t="s">
        <v>25</v>
      </c>
      <c r="B45">
        <v>13.665000000000001</v>
      </c>
      <c r="C45">
        <v>6.5960000000000001</v>
      </c>
      <c r="D45">
        <v>8.8079999999999998</v>
      </c>
      <c r="E45" s="48">
        <v>5.1012687573701259</v>
      </c>
      <c r="F45">
        <v>17.297000000000001</v>
      </c>
      <c r="G45">
        <v>7.1150000000000002</v>
      </c>
      <c r="H45">
        <v>11.45</v>
      </c>
      <c r="I45" s="48">
        <v>7.9742747281444597</v>
      </c>
      <c r="J45">
        <v>14.32</v>
      </c>
      <c r="K45">
        <v>8.0250000000000004</v>
      </c>
      <c r="L45">
        <v>7.4610000000000003</v>
      </c>
      <c r="M45" s="48">
        <v>6.9600028208192697</v>
      </c>
      <c r="N45">
        <v>12.556000000000001</v>
      </c>
      <c r="O45">
        <v>5.1150000000000002</v>
      </c>
      <c r="P45">
        <v>6.8630000000000004</v>
      </c>
      <c r="Q45">
        <v>13.348101821075613</v>
      </c>
      <c r="R45" s="59">
        <f t="shared" si="0"/>
        <v>0.94493688198682957</v>
      </c>
      <c r="T45">
        <v>8.1675692919081957</v>
      </c>
      <c r="W45">
        <v>4.6959999999999997</v>
      </c>
      <c r="X45">
        <v>7.1419999999999995</v>
      </c>
    </row>
    <row r="46" spans="1:24" ht="15.6" x14ac:dyDescent="0.3">
      <c r="A46" s="55" t="s">
        <v>28</v>
      </c>
      <c r="B46">
        <v>57.74799999999999</v>
      </c>
      <c r="C46">
        <v>38.197000000000003</v>
      </c>
      <c r="D46">
        <v>58.691000000000003</v>
      </c>
      <c r="E46" s="48">
        <v>48.959226587551491</v>
      </c>
      <c r="F46">
        <v>45.088999999999999</v>
      </c>
      <c r="G46">
        <v>75.72</v>
      </c>
      <c r="H46">
        <v>64.295000000000002</v>
      </c>
      <c r="I46" s="48">
        <v>52.391805814788711</v>
      </c>
      <c r="J46">
        <v>37.952999999999996</v>
      </c>
      <c r="K46">
        <v>49.541000000000004</v>
      </c>
      <c r="L46">
        <v>52.096000000000004</v>
      </c>
      <c r="M46" s="48">
        <v>50.575144761206502</v>
      </c>
      <c r="N46">
        <v>36.71</v>
      </c>
      <c r="O46">
        <v>45.088000000000001</v>
      </c>
      <c r="P46">
        <v>57.762</v>
      </c>
      <c r="Q46">
        <v>55.952284767689733</v>
      </c>
      <c r="R46" s="75">
        <f t="shared" si="0"/>
        <v>-3.13305500555775E-2</v>
      </c>
      <c r="T46">
        <v>46.416816719970079</v>
      </c>
      <c r="W46">
        <v>22.411000000000001</v>
      </c>
      <c r="X46">
        <v>51.269999999999996</v>
      </c>
    </row>
    <row r="47" spans="1:24" ht="15.6" x14ac:dyDescent="0.3">
      <c r="A47" s="55" t="s">
        <v>29</v>
      </c>
      <c r="B47">
        <v>129.55099999999999</v>
      </c>
      <c r="C47">
        <v>145.66300000000001</v>
      </c>
      <c r="D47">
        <v>112.53</v>
      </c>
      <c r="E47" s="48">
        <v>63.20094501390016</v>
      </c>
      <c r="F47">
        <v>117.85</v>
      </c>
      <c r="G47">
        <v>116.99300000000001</v>
      </c>
      <c r="H47">
        <v>112.13500000000001</v>
      </c>
      <c r="I47" s="48">
        <v>69.715296559108097</v>
      </c>
      <c r="J47">
        <v>102.48399999999999</v>
      </c>
      <c r="K47">
        <v>90.039000000000001</v>
      </c>
      <c r="L47">
        <v>91.563999999999993</v>
      </c>
      <c r="M47" s="48">
        <v>62.909229408618202</v>
      </c>
      <c r="N47">
        <v>98.044000000000011</v>
      </c>
      <c r="O47">
        <v>79.866</v>
      </c>
      <c r="P47">
        <v>79.239999999999995</v>
      </c>
      <c r="Q47">
        <v>122.90879783295719</v>
      </c>
      <c r="R47" s="59">
        <f t="shared" si="0"/>
        <v>0.55109537901258454</v>
      </c>
      <c r="T47">
        <v>57.271708621686102</v>
      </c>
      <c r="W47">
        <v>61.048999999999999</v>
      </c>
      <c r="X47">
        <v>63.050000000000004</v>
      </c>
    </row>
    <row r="48" spans="1:24" ht="15.6" x14ac:dyDescent="0.3">
      <c r="A48" s="55" t="s">
        <v>30</v>
      </c>
      <c r="B48">
        <v>391.11400000000003</v>
      </c>
      <c r="C48">
        <v>421.613</v>
      </c>
      <c r="D48">
        <v>445.97300000000001</v>
      </c>
      <c r="E48" s="48">
        <v>305.26347927219354</v>
      </c>
      <c r="F48">
        <v>357.887</v>
      </c>
      <c r="G48">
        <v>429.27800000000002</v>
      </c>
      <c r="H48">
        <v>431.04999999999995</v>
      </c>
      <c r="I48" s="48">
        <v>303.44508631981626</v>
      </c>
      <c r="J48">
        <v>363.44199999999995</v>
      </c>
      <c r="K48">
        <v>405.38499999999999</v>
      </c>
      <c r="L48">
        <v>407.767</v>
      </c>
      <c r="M48" s="48">
        <v>313.86730489920802</v>
      </c>
      <c r="N48">
        <v>321.40699999999993</v>
      </c>
      <c r="O48">
        <v>380.74799999999999</v>
      </c>
      <c r="P48">
        <v>407.80900000000003</v>
      </c>
      <c r="Q48">
        <v>471.98053696122889</v>
      </c>
      <c r="R48" s="75">
        <f t="shared" si="0"/>
        <v>0.15735684342726342</v>
      </c>
      <c r="T48">
        <v>292.27847908107498</v>
      </c>
      <c r="W48">
        <v>330.68300000000005</v>
      </c>
      <c r="X48">
        <v>402.92999999999995</v>
      </c>
    </row>
    <row r="49" spans="1:24" ht="15.6" x14ac:dyDescent="0.3">
      <c r="A49" s="55" t="s">
        <v>31</v>
      </c>
      <c r="B49">
        <v>127.93199999999999</v>
      </c>
      <c r="C49">
        <v>189.55600000000001</v>
      </c>
      <c r="D49">
        <v>150.15</v>
      </c>
      <c r="E49" s="48">
        <v>158.93367526979134</v>
      </c>
      <c r="F49">
        <v>138.58500000000001</v>
      </c>
      <c r="G49">
        <v>171.721</v>
      </c>
      <c r="H49">
        <v>136.768</v>
      </c>
      <c r="I49" s="48">
        <v>138.49723520998208</v>
      </c>
      <c r="J49">
        <v>123.30099999999999</v>
      </c>
      <c r="K49">
        <v>158.23499999999999</v>
      </c>
      <c r="L49">
        <v>132.81100000000001</v>
      </c>
      <c r="M49" s="48">
        <v>141.45038069837943</v>
      </c>
      <c r="N49">
        <v>111.71399999999998</v>
      </c>
      <c r="O49">
        <v>148.845</v>
      </c>
      <c r="P49">
        <v>132.721</v>
      </c>
      <c r="Q49">
        <v>133.31287352707986</v>
      </c>
      <c r="R49" s="75">
        <f t="shared" si="0"/>
        <v>4.459531853134413E-3</v>
      </c>
      <c r="T49">
        <v>140.96172365456326</v>
      </c>
      <c r="W49">
        <v>126.943</v>
      </c>
      <c r="X49">
        <v>122.901</v>
      </c>
    </row>
    <row r="50" spans="1:24" ht="15.6" x14ac:dyDescent="0.3">
      <c r="A50" s="55" t="s">
        <v>32</v>
      </c>
      <c r="B50">
        <v>40.420999999999999</v>
      </c>
      <c r="C50">
        <v>37.137</v>
      </c>
      <c r="D50">
        <v>14.222</v>
      </c>
      <c r="E50" s="48">
        <v>13.156926224558401</v>
      </c>
      <c r="F50">
        <v>30.463999999999999</v>
      </c>
      <c r="G50">
        <v>23.977</v>
      </c>
      <c r="H50">
        <v>18.204999999999998</v>
      </c>
      <c r="I50" s="48">
        <v>15.391157905941341</v>
      </c>
      <c r="J50">
        <v>27.678000000000001</v>
      </c>
      <c r="K50">
        <v>22.962</v>
      </c>
      <c r="L50">
        <v>11.265000000000001</v>
      </c>
      <c r="M50" s="48">
        <v>12.8447734781577</v>
      </c>
      <c r="N50">
        <v>20.062999999999999</v>
      </c>
      <c r="O50">
        <v>16.497</v>
      </c>
      <c r="P50">
        <v>5.4480000000000004</v>
      </c>
      <c r="Q50">
        <v>14.839599937067526</v>
      </c>
      <c r="R50" s="59">
        <f t="shared" si="0"/>
        <v>1.7238619561430846</v>
      </c>
      <c r="T50">
        <v>13.969072779020205</v>
      </c>
      <c r="W50">
        <v>10.7</v>
      </c>
      <c r="X50">
        <v>9.66</v>
      </c>
    </row>
    <row r="51" spans="1:24" ht="15.6" x14ac:dyDescent="0.3">
      <c r="A51" s="55" t="s">
        <v>33</v>
      </c>
      <c r="B51">
        <v>90.816000000000003</v>
      </c>
      <c r="C51">
        <v>76.820999999999998</v>
      </c>
      <c r="D51">
        <v>64.849000000000004</v>
      </c>
      <c r="E51" s="48">
        <v>33.853155152895297</v>
      </c>
      <c r="F51">
        <v>84.307000000000002</v>
      </c>
      <c r="G51">
        <v>75.731999999999999</v>
      </c>
      <c r="H51">
        <v>62.079000000000001</v>
      </c>
      <c r="I51" s="48">
        <v>31.737541367169211</v>
      </c>
      <c r="J51">
        <v>58.311</v>
      </c>
      <c r="K51">
        <v>51.832999999999998</v>
      </c>
      <c r="L51">
        <v>56.603999999999999</v>
      </c>
      <c r="M51" s="48">
        <v>32.107342172251265</v>
      </c>
      <c r="N51">
        <v>55.385999999999996</v>
      </c>
      <c r="O51">
        <v>31.946000000000002</v>
      </c>
      <c r="P51">
        <v>32.641999999999996</v>
      </c>
      <c r="Q51">
        <v>67.177449405532073</v>
      </c>
      <c r="R51" s="59">
        <f t="shared" si="0"/>
        <v>1.0580065377590859</v>
      </c>
      <c r="T51">
        <v>36.047329033288342</v>
      </c>
      <c r="W51">
        <v>27.448999999999998</v>
      </c>
      <c r="X51">
        <v>37.637999999999998</v>
      </c>
    </row>
    <row r="52" spans="1:24" ht="15.6" x14ac:dyDescent="0.3">
      <c r="A52" s="55" t="s">
        <v>34</v>
      </c>
      <c r="B52">
        <v>359.82599999999996</v>
      </c>
      <c r="C52">
        <v>406.19399999999996</v>
      </c>
      <c r="D52">
        <v>296.245</v>
      </c>
      <c r="E52" s="48">
        <v>335.40551642037298</v>
      </c>
      <c r="F52">
        <v>413.09699999999998</v>
      </c>
      <c r="G52">
        <v>407.13100000000003</v>
      </c>
      <c r="H52">
        <v>324.976</v>
      </c>
      <c r="I52" s="48">
        <v>331.90258573168779</v>
      </c>
      <c r="J52">
        <v>356.99299999999999</v>
      </c>
      <c r="K52">
        <v>333.39699999999999</v>
      </c>
      <c r="L52">
        <v>292.55</v>
      </c>
      <c r="M52" s="48">
        <v>346.72611320620302</v>
      </c>
      <c r="N52">
        <v>355.66199999999998</v>
      </c>
      <c r="O52">
        <v>320.12399999999997</v>
      </c>
      <c r="P52">
        <v>247.85999999999999</v>
      </c>
      <c r="Q52">
        <v>328.98534357170422</v>
      </c>
      <c r="R52" s="59">
        <f t="shared" si="0"/>
        <v>0.3273030887263142</v>
      </c>
      <c r="T52">
        <v>310.08314195201399</v>
      </c>
      <c r="W52">
        <v>243.28300000000002</v>
      </c>
      <c r="X52">
        <v>271.85399999999998</v>
      </c>
    </row>
    <row r="53" spans="1:24" ht="15.6" x14ac:dyDescent="0.3">
      <c r="A53" s="55" t="s">
        <v>36</v>
      </c>
      <c r="B53">
        <v>132.27599999999998</v>
      </c>
      <c r="C53">
        <v>134.70400000000001</v>
      </c>
      <c r="D53">
        <v>110.584</v>
      </c>
      <c r="E53" s="48">
        <v>37.431655652134701</v>
      </c>
      <c r="F53">
        <v>132.95100000000002</v>
      </c>
      <c r="G53">
        <v>107.97800000000001</v>
      </c>
      <c r="H53">
        <v>89.294000000000011</v>
      </c>
      <c r="I53" s="48">
        <v>35.622295521305901</v>
      </c>
      <c r="J53">
        <v>97.176999999999992</v>
      </c>
      <c r="K53">
        <v>90.853000000000009</v>
      </c>
      <c r="L53">
        <v>106.194</v>
      </c>
      <c r="M53" s="48">
        <v>31.249267849493318</v>
      </c>
      <c r="N53">
        <v>92.769000000000005</v>
      </c>
      <c r="O53">
        <v>61.959000000000003</v>
      </c>
      <c r="P53">
        <v>88.692999999999998</v>
      </c>
      <c r="Q53">
        <v>94.152040243643299</v>
      </c>
      <c r="R53" s="75">
        <f t="shared" si="0"/>
        <v>6.1549843207956645E-2</v>
      </c>
      <c r="T53">
        <v>31.780701144009814</v>
      </c>
      <c r="W53">
        <v>63.677000000000007</v>
      </c>
      <c r="X53">
        <v>84.605000000000004</v>
      </c>
    </row>
    <row r="54" spans="1:24" ht="15.6" x14ac:dyDescent="0.3">
      <c r="A54" s="55" t="s">
        <v>37</v>
      </c>
      <c r="B54">
        <v>140.608</v>
      </c>
      <c r="C54">
        <v>164.773</v>
      </c>
      <c r="D54">
        <v>149.47800000000001</v>
      </c>
      <c r="E54" s="48">
        <v>116.79615636167787</v>
      </c>
      <c r="F54">
        <v>145.16200000000001</v>
      </c>
      <c r="G54">
        <v>143.821</v>
      </c>
      <c r="H54">
        <v>136.61599999999999</v>
      </c>
      <c r="I54" s="48">
        <v>114.398867548589</v>
      </c>
      <c r="J54">
        <v>136.49</v>
      </c>
      <c r="K54">
        <v>123.10499999999999</v>
      </c>
      <c r="L54">
        <v>109.33200000000001</v>
      </c>
      <c r="M54" s="48">
        <v>123.364443754093</v>
      </c>
      <c r="N54">
        <v>115.363</v>
      </c>
      <c r="O54">
        <v>129.47300000000001</v>
      </c>
      <c r="P54">
        <v>112.947</v>
      </c>
      <c r="Q54">
        <v>175.22680679836938</v>
      </c>
      <c r="R54" s="59">
        <f t="shared" si="0"/>
        <v>0.55140735741869529</v>
      </c>
      <c r="T54">
        <v>113.45555196516101</v>
      </c>
      <c r="W54">
        <v>111.023</v>
      </c>
      <c r="X54">
        <v>47.855000000000004</v>
      </c>
    </row>
    <row r="55" spans="1:24" ht="15.6" x14ac:dyDescent="0.3">
      <c r="A55" s="55" t="s">
        <v>40</v>
      </c>
      <c r="B55">
        <v>135.69800000000001</v>
      </c>
      <c r="C55">
        <v>145.39600000000002</v>
      </c>
      <c r="D55">
        <v>119.583</v>
      </c>
      <c r="E55" s="48">
        <v>111.387013178166</v>
      </c>
      <c r="F55">
        <v>139.15200000000002</v>
      </c>
      <c r="G55">
        <v>138.78200000000001</v>
      </c>
      <c r="H55">
        <v>119.563</v>
      </c>
      <c r="I55" s="48">
        <v>108.241980146938</v>
      </c>
      <c r="J55">
        <v>98.021999999999991</v>
      </c>
      <c r="K55">
        <v>127.80099999999999</v>
      </c>
      <c r="L55">
        <v>102.581</v>
      </c>
      <c r="M55" s="48">
        <v>104.612771599472</v>
      </c>
      <c r="N55">
        <v>85.436999999999998</v>
      </c>
      <c r="O55">
        <v>81.230999999999995</v>
      </c>
      <c r="P55">
        <v>80.331000000000003</v>
      </c>
      <c r="Q55">
        <v>116.48800555662166</v>
      </c>
      <c r="R55" s="59">
        <f t="shared" si="0"/>
        <v>0.45010027955112797</v>
      </c>
      <c r="T55">
        <v>110.1392682940496</v>
      </c>
      <c r="W55">
        <v>60.070999999999998</v>
      </c>
      <c r="X55">
        <v>65.548000000000002</v>
      </c>
    </row>
    <row r="56" spans="1:24" ht="15.6" x14ac:dyDescent="0.3">
      <c r="A56" s="55" t="s">
        <v>41</v>
      </c>
      <c r="B56">
        <v>38.530999999999999</v>
      </c>
      <c r="C56">
        <v>48.231999999999999</v>
      </c>
      <c r="D56">
        <v>44.018000000000001</v>
      </c>
      <c r="E56" s="48">
        <v>34.750838745018697</v>
      </c>
      <c r="F56">
        <v>35.837000000000003</v>
      </c>
      <c r="G56">
        <v>39.235999999999997</v>
      </c>
      <c r="H56">
        <v>43.681999999999995</v>
      </c>
      <c r="I56" s="48">
        <v>33.163451633013914</v>
      </c>
      <c r="J56">
        <v>29.771999999999998</v>
      </c>
      <c r="K56">
        <v>31.717000000000002</v>
      </c>
      <c r="L56">
        <v>45.433</v>
      </c>
      <c r="M56" s="48">
        <v>42.976200036906498</v>
      </c>
      <c r="N56">
        <v>27.105999999999998</v>
      </c>
      <c r="O56">
        <v>27.128</v>
      </c>
      <c r="P56">
        <v>54.581999999999994</v>
      </c>
      <c r="Q56">
        <v>66.926670530247449</v>
      </c>
      <c r="R56" s="75">
        <f t="shared" si="0"/>
        <v>0.2261674275447485</v>
      </c>
      <c r="T56">
        <v>35.963464745268801</v>
      </c>
      <c r="W56">
        <v>26.898999999999997</v>
      </c>
      <c r="X56">
        <v>64.545000000000002</v>
      </c>
    </row>
    <row r="57" spans="1:24" ht="15.6" x14ac:dyDescent="0.3">
      <c r="A57" s="55" t="s">
        <v>43</v>
      </c>
      <c r="B57">
        <v>169.77799999999999</v>
      </c>
      <c r="C57">
        <v>163.47800000000001</v>
      </c>
      <c r="D57">
        <v>145.50799999999998</v>
      </c>
      <c r="E57" s="48">
        <v>125.274675457109</v>
      </c>
      <c r="F57">
        <v>154.09700000000001</v>
      </c>
      <c r="G57">
        <v>151.04399999999998</v>
      </c>
      <c r="H57">
        <v>145.60000000000002</v>
      </c>
      <c r="I57" s="48">
        <v>123.730465779733</v>
      </c>
      <c r="J57">
        <v>137.46599999999998</v>
      </c>
      <c r="K57">
        <v>122.336</v>
      </c>
      <c r="L57">
        <v>103.70899999999999</v>
      </c>
      <c r="M57" s="48">
        <v>129.65372460080499</v>
      </c>
      <c r="N57">
        <v>130.24799999999999</v>
      </c>
      <c r="O57">
        <v>117.824</v>
      </c>
      <c r="P57">
        <v>108.571</v>
      </c>
      <c r="Q57">
        <v>165.52776476488378</v>
      </c>
      <c r="R57" s="59">
        <f t="shared" si="0"/>
        <v>0.52460385153386979</v>
      </c>
      <c r="T57">
        <v>118.649997422955</v>
      </c>
      <c r="W57">
        <v>96.94</v>
      </c>
      <c r="X57">
        <v>112.476</v>
      </c>
    </row>
    <row r="58" spans="1:24" ht="15.6" x14ac:dyDescent="0.3">
      <c r="A58" s="55" t="s">
        <v>44</v>
      </c>
      <c r="B58">
        <v>22.725999999999999</v>
      </c>
      <c r="C58">
        <v>21.45</v>
      </c>
      <c r="D58">
        <v>20.934999999999999</v>
      </c>
      <c r="E58" s="48">
        <v>17.953690894186192</v>
      </c>
      <c r="F58">
        <v>17.740000000000002</v>
      </c>
      <c r="G58">
        <v>20.844000000000001</v>
      </c>
      <c r="H58">
        <v>21.782999999999998</v>
      </c>
      <c r="I58" s="48">
        <v>19.354153465249752</v>
      </c>
      <c r="J58">
        <v>16.686</v>
      </c>
      <c r="K58">
        <v>13.345000000000001</v>
      </c>
      <c r="L58">
        <v>13.045</v>
      </c>
      <c r="M58" s="48">
        <v>14.294404117149341</v>
      </c>
      <c r="N58">
        <v>11.596</v>
      </c>
      <c r="O58">
        <v>6.0010000000000003</v>
      </c>
      <c r="P58">
        <v>9.1039999999999992</v>
      </c>
      <c r="Q58">
        <v>15.3862983990331</v>
      </c>
      <c r="R58" s="59">
        <f t="shared" si="0"/>
        <v>0.69005913873386437</v>
      </c>
      <c r="T58">
        <v>12.983488944325121</v>
      </c>
      <c r="W58">
        <v>8.3119999999999994</v>
      </c>
      <c r="X58">
        <v>10.029</v>
      </c>
    </row>
    <row r="59" spans="1:24" ht="15.6" x14ac:dyDescent="0.3">
      <c r="A59" s="55" t="s">
        <v>45</v>
      </c>
      <c r="B59">
        <v>89.754999999999995</v>
      </c>
      <c r="C59">
        <v>105.997</v>
      </c>
      <c r="D59">
        <v>68.527000000000001</v>
      </c>
      <c r="E59" s="48">
        <v>34.620685840350824</v>
      </c>
      <c r="F59">
        <v>115.66799999999999</v>
      </c>
      <c r="G59">
        <v>106.229</v>
      </c>
      <c r="H59">
        <v>77.290000000000006</v>
      </c>
      <c r="I59" s="48">
        <v>51.163001810334798</v>
      </c>
      <c r="J59">
        <v>88.66</v>
      </c>
      <c r="K59">
        <v>89.450999999999993</v>
      </c>
      <c r="L59">
        <v>65.966999999999999</v>
      </c>
      <c r="M59" s="48">
        <v>49.499944626011498</v>
      </c>
      <c r="N59">
        <v>106.62199999999999</v>
      </c>
      <c r="O59">
        <v>97.246999999999986</v>
      </c>
      <c r="P59">
        <v>54.170999999999999</v>
      </c>
      <c r="Q59">
        <v>119.19781078937976</v>
      </c>
      <c r="R59" s="59">
        <f t="shared" si="0"/>
        <v>1.2003989365043983</v>
      </c>
      <c r="T59">
        <v>34.639997352319902</v>
      </c>
      <c r="W59">
        <v>55.608999999999995</v>
      </c>
      <c r="X59">
        <v>62.869</v>
      </c>
    </row>
    <row r="60" spans="1:24" ht="15.6" x14ac:dyDescent="0.3">
      <c r="A60" s="55" t="s">
        <v>47</v>
      </c>
      <c r="B60">
        <v>57.784999999999997</v>
      </c>
      <c r="C60">
        <v>59.56</v>
      </c>
      <c r="D60">
        <v>18.437999999999999</v>
      </c>
      <c r="E60" s="48">
        <v>42.836299368321349</v>
      </c>
      <c r="F60">
        <v>49.661999999999999</v>
      </c>
      <c r="G60">
        <v>52.47</v>
      </c>
      <c r="H60">
        <v>44.963000000000001</v>
      </c>
      <c r="I60" s="48">
        <v>41.530371101081457</v>
      </c>
      <c r="J60">
        <v>56.411999999999999</v>
      </c>
      <c r="K60">
        <v>39.659999999999997</v>
      </c>
      <c r="L60">
        <v>26.631</v>
      </c>
      <c r="M60" s="48">
        <v>40.244519282359072</v>
      </c>
      <c r="N60">
        <v>31.529000000000003</v>
      </c>
      <c r="O60">
        <v>34.601999999999997</v>
      </c>
      <c r="P60">
        <v>33.472999999999999</v>
      </c>
      <c r="Q60">
        <v>16.106278245390978</v>
      </c>
      <c r="R60" s="59">
        <f t="shared" si="0"/>
        <v>-0.51882776430582922</v>
      </c>
      <c r="T60">
        <v>44.238276279616102</v>
      </c>
      <c r="W60">
        <v>22.347000000000001</v>
      </c>
      <c r="X60">
        <v>21.07</v>
      </c>
    </row>
    <row r="61" spans="1:24" ht="15.6" x14ac:dyDescent="0.3">
      <c r="A61" s="55" t="s">
        <v>48</v>
      </c>
      <c r="B61">
        <v>75.069000000000003</v>
      </c>
      <c r="C61">
        <v>71.135000000000005</v>
      </c>
      <c r="D61">
        <v>53.359000000000002</v>
      </c>
      <c r="E61" s="48">
        <v>36.70930003703706</v>
      </c>
      <c r="F61">
        <v>69.495999999999995</v>
      </c>
      <c r="G61">
        <v>69.850999999999999</v>
      </c>
      <c r="H61">
        <v>57.439</v>
      </c>
      <c r="I61" s="48">
        <v>33.886312295949267</v>
      </c>
      <c r="J61">
        <v>55.947000000000003</v>
      </c>
      <c r="K61">
        <v>54.568999999999996</v>
      </c>
      <c r="L61">
        <v>48.244</v>
      </c>
      <c r="M61" s="48">
        <v>37.23593912934826</v>
      </c>
      <c r="N61">
        <v>60.462000000000003</v>
      </c>
      <c r="O61">
        <v>50.923000000000002</v>
      </c>
      <c r="P61">
        <v>40.558</v>
      </c>
      <c r="Q61">
        <v>59.251189417385667</v>
      </c>
      <c r="R61" s="59">
        <f t="shared" si="0"/>
        <v>0.46090017795220839</v>
      </c>
      <c r="T61">
        <v>41.88070613289873</v>
      </c>
      <c r="W61">
        <v>38.695999999999998</v>
      </c>
      <c r="X61">
        <v>56.578000000000003</v>
      </c>
    </row>
    <row r="62" spans="1:24" ht="15.6" x14ac:dyDescent="0.3">
      <c r="A62" s="55" t="s">
        <v>49</v>
      </c>
      <c r="B62">
        <v>923.59500000000003</v>
      </c>
      <c r="C62">
        <v>946.99600000000009</v>
      </c>
      <c r="D62">
        <v>833.65100000000007</v>
      </c>
      <c r="E62" s="48">
        <v>690.57906933249478</v>
      </c>
      <c r="F62">
        <v>977.63499999999999</v>
      </c>
      <c r="G62">
        <v>1058.857</v>
      </c>
      <c r="H62">
        <v>916.67399999999998</v>
      </c>
      <c r="I62" s="48">
        <v>756.47371583100903</v>
      </c>
      <c r="J62">
        <v>971.10900000000015</v>
      </c>
      <c r="K62">
        <v>1010.0350000000001</v>
      </c>
      <c r="L62">
        <v>886.90300000000002</v>
      </c>
      <c r="M62" s="48">
        <v>721.28495016700595</v>
      </c>
      <c r="N62">
        <v>982.00700000000006</v>
      </c>
      <c r="O62">
        <v>1016.3049999999999</v>
      </c>
      <c r="P62">
        <v>955.85200000000009</v>
      </c>
      <c r="Q62">
        <v>865.20750547305954</v>
      </c>
      <c r="R62" s="75">
        <f t="shared" si="0"/>
        <v>-9.4831097834121358E-2</v>
      </c>
      <c r="T62">
        <v>714.78059100436235</v>
      </c>
      <c r="W62">
        <v>894.28599999999994</v>
      </c>
      <c r="X62">
        <v>910.952</v>
      </c>
    </row>
    <row r="63" spans="1:24" ht="15.6" x14ac:dyDescent="0.3">
      <c r="A63" s="55" t="s">
        <v>50</v>
      </c>
      <c r="B63">
        <v>1675.73</v>
      </c>
      <c r="C63">
        <v>1644.386</v>
      </c>
      <c r="D63">
        <v>1377.9219999999998</v>
      </c>
      <c r="E63" s="48">
        <v>1552.9886352751103</v>
      </c>
      <c r="F63">
        <v>1757.1610000000001</v>
      </c>
      <c r="G63">
        <v>1814.6490000000001</v>
      </c>
      <c r="H63">
        <v>1537.8529999999998</v>
      </c>
      <c r="I63" s="48">
        <v>1611.3026045985789</v>
      </c>
      <c r="J63">
        <v>1728.086</v>
      </c>
      <c r="K63">
        <v>1569.8720000000001</v>
      </c>
      <c r="L63">
        <v>1343.9699999999998</v>
      </c>
      <c r="M63" s="48">
        <v>1628.18136031517</v>
      </c>
      <c r="N63">
        <v>1782.0049999999999</v>
      </c>
      <c r="O63">
        <v>1542.492</v>
      </c>
      <c r="P63">
        <v>1514.0889999999999</v>
      </c>
      <c r="Q63">
        <v>1484.4031322916412</v>
      </c>
      <c r="R63" s="75">
        <f t="shared" si="0"/>
        <v>-1.9606421886929182E-2</v>
      </c>
      <c r="T63">
        <v>1591.3565545981401</v>
      </c>
      <c r="W63">
        <v>1366.779</v>
      </c>
      <c r="X63">
        <v>1358.2139999999999</v>
      </c>
    </row>
    <row r="64" spans="1:24" ht="15.6" x14ac:dyDescent="0.3">
      <c r="A64" s="55" t="s">
        <v>52</v>
      </c>
      <c r="B64">
        <v>31.884</v>
      </c>
      <c r="C64">
        <v>29.364999999999998</v>
      </c>
      <c r="D64">
        <v>27.009</v>
      </c>
      <c r="E64" s="48">
        <v>16.772388902084099</v>
      </c>
      <c r="F64">
        <v>28.834000000000003</v>
      </c>
      <c r="G64">
        <v>18.552</v>
      </c>
      <c r="H64">
        <v>39.765000000000001</v>
      </c>
      <c r="I64" s="48">
        <v>19.447847729435949</v>
      </c>
      <c r="J64">
        <v>18.231999999999999</v>
      </c>
      <c r="K64">
        <v>16.977</v>
      </c>
      <c r="L64">
        <v>23.73</v>
      </c>
      <c r="M64" s="48">
        <v>22.7593486368919</v>
      </c>
      <c r="N64">
        <v>20.282999999999998</v>
      </c>
      <c r="O64">
        <v>16.097999999999999</v>
      </c>
      <c r="P64">
        <v>23.079000000000001</v>
      </c>
      <c r="Q64">
        <v>46.974910624534999</v>
      </c>
      <c r="R64" s="59">
        <f t="shared" si="0"/>
        <v>1.0353962747317906</v>
      </c>
      <c r="T64">
        <v>24.161459583442401</v>
      </c>
      <c r="W64">
        <v>12.368</v>
      </c>
      <c r="X64">
        <v>25.002000000000002</v>
      </c>
    </row>
    <row r="65" spans="1:24" ht="15.6" x14ac:dyDescent="0.3">
      <c r="A65" s="55" t="s">
        <v>53</v>
      </c>
      <c r="B65">
        <v>9.8830000000000009</v>
      </c>
      <c r="C65">
        <v>11.148</v>
      </c>
      <c r="D65">
        <v>10.023999999999999</v>
      </c>
      <c r="E65" s="48">
        <v>17.0665447764577</v>
      </c>
      <c r="F65">
        <v>11.018000000000001</v>
      </c>
      <c r="G65">
        <v>13.032999999999999</v>
      </c>
      <c r="H65">
        <v>13.202</v>
      </c>
      <c r="I65" s="48">
        <v>19.882263177466999</v>
      </c>
      <c r="J65">
        <v>1.3049999999999999</v>
      </c>
      <c r="K65">
        <v>12.48</v>
      </c>
      <c r="L65">
        <v>9.9039999999999999</v>
      </c>
      <c r="M65" s="48">
        <v>14.879094407897647</v>
      </c>
      <c r="N65">
        <v>9.5599999999999987</v>
      </c>
      <c r="O65">
        <v>11.256</v>
      </c>
      <c r="P65">
        <v>10.705</v>
      </c>
      <c r="Q65">
        <v>8.6157333098051012</v>
      </c>
      <c r="R65" s="75">
        <f t="shared" si="0"/>
        <v>-0.19516736947173274</v>
      </c>
      <c r="T65">
        <v>14.452276321242142</v>
      </c>
      <c r="W65">
        <v>1.365</v>
      </c>
      <c r="X65">
        <v>17.350000000000001</v>
      </c>
    </row>
    <row r="66" spans="1:24" ht="15.6" x14ac:dyDescent="0.3">
      <c r="A66" s="55" t="s">
        <v>54</v>
      </c>
      <c r="B66">
        <v>71.422000000000011</v>
      </c>
      <c r="C66">
        <v>69.678999999999988</v>
      </c>
      <c r="D66">
        <v>62.006</v>
      </c>
      <c r="E66" s="48">
        <v>58.692314051842672</v>
      </c>
      <c r="F66">
        <v>67.244</v>
      </c>
      <c r="G66">
        <v>70.087999999999994</v>
      </c>
      <c r="H66">
        <v>60.933999999999997</v>
      </c>
      <c r="I66" s="48">
        <v>52.69792093089557</v>
      </c>
      <c r="J66">
        <v>56.343999999999994</v>
      </c>
      <c r="K66">
        <v>51.143000000000001</v>
      </c>
      <c r="L66">
        <v>55.111000000000004</v>
      </c>
      <c r="M66" s="48">
        <v>53.457796840963148</v>
      </c>
      <c r="N66">
        <v>43.054000000000002</v>
      </c>
      <c r="O66">
        <v>49.081999999999994</v>
      </c>
      <c r="P66">
        <v>40.111999999999995</v>
      </c>
      <c r="Q66">
        <v>58.327471186467498</v>
      </c>
      <c r="R66" s="59">
        <f t="shared" si="0"/>
        <v>0.4541152569422493</v>
      </c>
      <c r="T66">
        <v>55.670126889688461</v>
      </c>
      <c r="W66">
        <v>27.811</v>
      </c>
      <c r="X66">
        <v>39.517000000000003</v>
      </c>
    </row>
    <row r="67" spans="1:24" ht="15.6" x14ac:dyDescent="0.3">
      <c r="A67" s="55" t="s">
        <v>55</v>
      </c>
      <c r="B67">
        <v>129.82900000000001</v>
      </c>
      <c r="C67">
        <v>132.97300000000001</v>
      </c>
      <c r="D67">
        <v>126.06099999999999</v>
      </c>
      <c r="E67" s="48">
        <v>47.374753163400747</v>
      </c>
      <c r="F67">
        <v>123.09</v>
      </c>
      <c r="G67">
        <v>132.13800000000001</v>
      </c>
      <c r="H67">
        <v>120.45400000000001</v>
      </c>
      <c r="I67" s="48">
        <v>42.545772233879475</v>
      </c>
      <c r="J67">
        <v>104.18</v>
      </c>
      <c r="K67">
        <v>124.251</v>
      </c>
      <c r="L67">
        <v>102.63800000000001</v>
      </c>
      <c r="M67" s="48">
        <v>65.483350049979606</v>
      </c>
      <c r="N67">
        <v>108.80799999999999</v>
      </c>
      <c r="O67">
        <v>72.527999999999992</v>
      </c>
      <c r="P67">
        <v>79.317000000000007</v>
      </c>
      <c r="Q67">
        <v>215.220430392738</v>
      </c>
      <c r="R67" s="59">
        <f t="shared" si="0"/>
        <v>1.7134212135196485</v>
      </c>
      <c r="T67">
        <v>57.425342859830103</v>
      </c>
      <c r="W67">
        <v>77.403999999999996</v>
      </c>
      <c r="X67">
        <v>86.033000000000001</v>
      </c>
    </row>
    <row r="68" spans="1:24" ht="15.6" x14ac:dyDescent="0.3">
      <c r="A68" s="55" t="s">
        <v>57</v>
      </c>
      <c r="B68">
        <v>63.381</v>
      </c>
      <c r="C68">
        <v>67.222999999999999</v>
      </c>
      <c r="D68">
        <v>72.123000000000005</v>
      </c>
      <c r="E68" s="48">
        <v>45.731046851737801</v>
      </c>
      <c r="F68">
        <v>66.825999999999993</v>
      </c>
      <c r="G68">
        <v>77.356999999999999</v>
      </c>
      <c r="H68">
        <v>71.540000000000006</v>
      </c>
      <c r="I68" s="48">
        <v>45.811494499457702</v>
      </c>
      <c r="J68">
        <v>63.151000000000003</v>
      </c>
      <c r="K68">
        <v>75.106999999999999</v>
      </c>
      <c r="L68">
        <v>48.731999999999999</v>
      </c>
      <c r="M68" s="48">
        <v>58.386837991766498</v>
      </c>
      <c r="N68">
        <v>69.287999999999997</v>
      </c>
      <c r="O68">
        <v>44.564</v>
      </c>
      <c r="P68">
        <v>48.594999999999999</v>
      </c>
      <c r="Q68">
        <v>104.30122717680725</v>
      </c>
      <c r="R68" s="59">
        <f t="shared" si="0"/>
        <v>1.1463366020538586</v>
      </c>
      <c r="T68">
        <v>60.817959506292603</v>
      </c>
      <c r="W68">
        <v>25.986000000000001</v>
      </c>
      <c r="X68">
        <v>37.746000000000002</v>
      </c>
    </row>
    <row r="69" spans="1:24" ht="15.6" x14ac:dyDescent="0.3">
      <c r="A69" s="55" t="s">
        <v>58</v>
      </c>
      <c r="B69">
        <v>58.323999999999998</v>
      </c>
      <c r="C69">
        <v>84.003</v>
      </c>
      <c r="D69">
        <v>57.195999999999991</v>
      </c>
      <c r="E69" s="48">
        <v>57.638293415334893</v>
      </c>
      <c r="F69">
        <v>52.378999999999998</v>
      </c>
      <c r="G69">
        <v>84.587000000000003</v>
      </c>
      <c r="H69">
        <v>74.028999999999996</v>
      </c>
      <c r="I69" s="48">
        <v>44.689031856387665</v>
      </c>
      <c r="J69">
        <v>53.173999999999999</v>
      </c>
      <c r="K69">
        <v>81.163999999999987</v>
      </c>
      <c r="L69">
        <v>64.302999999999983</v>
      </c>
      <c r="M69" s="48">
        <v>56.859164312949595</v>
      </c>
      <c r="N69">
        <v>36.006</v>
      </c>
      <c r="O69">
        <v>60.864000000000004</v>
      </c>
      <c r="P69">
        <v>57.034000000000006</v>
      </c>
      <c r="Q69">
        <v>57.13768302267043</v>
      </c>
      <c r="R69" s="75">
        <f t="shared" si="0"/>
        <v>1.8179160267635108E-3</v>
      </c>
      <c r="T69">
        <v>56.627503971309004</v>
      </c>
      <c r="W69">
        <v>71.658000000000015</v>
      </c>
      <c r="X69">
        <v>94.910000000000011</v>
      </c>
    </row>
    <row r="70" spans="1:24" ht="15.6" x14ac:dyDescent="0.3">
      <c r="A70" s="55" t="s">
        <v>59</v>
      </c>
      <c r="B70">
        <v>12.878</v>
      </c>
      <c r="C70">
        <v>30.745999999999999</v>
      </c>
      <c r="D70">
        <v>18.510000000000002</v>
      </c>
      <c r="E70" s="48">
        <v>14.9877268528392</v>
      </c>
      <c r="F70">
        <v>18.821000000000002</v>
      </c>
      <c r="G70">
        <v>19.794</v>
      </c>
      <c r="H70">
        <v>15.304</v>
      </c>
      <c r="I70" s="48">
        <v>14.800223962016016</v>
      </c>
      <c r="J70">
        <v>28.202000000000002</v>
      </c>
      <c r="K70">
        <v>22.81</v>
      </c>
      <c r="L70">
        <v>17.61</v>
      </c>
      <c r="M70" s="48">
        <v>12.603202566375394</v>
      </c>
      <c r="N70">
        <v>11.384</v>
      </c>
      <c r="O70">
        <v>11.37</v>
      </c>
      <c r="P70">
        <v>11.5</v>
      </c>
      <c r="Q70">
        <v>12.650705220537638</v>
      </c>
      <c r="R70" s="75">
        <f t="shared" si="0"/>
        <v>0.10006132352501207</v>
      </c>
      <c r="T70">
        <v>9.4216172693717812</v>
      </c>
      <c r="W70">
        <v>10.788</v>
      </c>
      <c r="X70">
        <v>12.708</v>
      </c>
    </row>
    <row r="71" spans="1:24" ht="15.6" x14ac:dyDescent="0.3">
      <c r="A71" s="55" t="s">
        <v>61</v>
      </c>
      <c r="B71">
        <v>165.24900000000002</v>
      </c>
      <c r="C71">
        <v>204.74700000000001</v>
      </c>
      <c r="D71">
        <v>180.57599999999999</v>
      </c>
      <c r="E71" s="48">
        <v>48.013110582365996</v>
      </c>
      <c r="F71">
        <v>193.262</v>
      </c>
      <c r="G71">
        <v>123.91799999999999</v>
      </c>
      <c r="H71">
        <v>162.08300000000003</v>
      </c>
      <c r="I71" s="48">
        <v>43.049905081258437</v>
      </c>
      <c r="J71">
        <v>148.43299999999999</v>
      </c>
      <c r="K71">
        <v>153.83100000000002</v>
      </c>
      <c r="L71">
        <v>129.71799999999999</v>
      </c>
      <c r="M71" s="48">
        <v>43.912817988022049</v>
      </c>
      <c r="N71">
        <v>181.447</v>
      </c>
      <c r="O71">
        <v>148.90199999999999</v>
      </c>
      <c r="P71">
        <v>145.58699999999999</v>
      </c>
      <c r="Q71">
        <v>177.77321654285299</v>
      </c>
      <c r="R71" s="75">
        <f t="shared" si="0"/>
        <v>0.22107891874173524</v>
      </c>
      <c r="T71">
        <v>48.715786526096785</v>
      </c>
      <c r="W71">
        <v>115.55000000000001</v>
      </c>
      <c r="X71">
        <v>126.93899999999999</v>
      </c>
    </row>
    <row r="72" spans="1:24" ht="15.6" x14ac:dyDescent="0.3">
      <c r="A72" s="55" t="s">
        <v>62</v>
      </c>
      <c r="B72">
        <v>440.20600000000002</v>
      </c>
      <c r="C72">
        <v>432.74599999999998</v>
      </c>
      <c r="D72">
        <v>355.08499999999998</v>
      </c>
      <c r="E72" s="48">
        <v>315.414316960902</v>
      </c>
      <c r="F72">
        <v>458.91799999999995</v>
      </c>
      <c r="G72">
        <v>448.82700000000006</v>
      </c>
      <c r="H72">
        <v>341.23399999999998</v>
      </c>
      <c r="I72" s="48">
        <v>319.95549187244364</v>
      </c>
      <c r="J72">
        <v>431.18400000000003</v>
      </c>
      <c r="K72">
        <v>408.35499999999996</v>
      </c>
      <c r="L72">
        <v>316.34400000000005</v>
      </c>
      <c r="M72" s="48">
        <v>339.51701250907399</v>
      </c>
      <c r="N72">
        <v>461.685</v>
      </c>
      <c r="O72">
        <v>354.86700000000002</v>
      </c>
      <c r="P72">
        <v>331.279</v>
      </c>
      <c r="Q72">
        <v>407.94712678122079</v>
      </c>
      <c r="R72" s="59">
        <f t="shared" si="0"/>
        <v>0.23143068767178354</v>
      </c>
      <c r="T72">
        <v>323.833367336778</v>
      </c>
      <c r="W72">
        <v>229.697</v>
      </c>
      <c r="X72">
        <v>330.95299999999997</v>
      </c>
    </row>
    <row r="73" spans="1:24" ht="15.6" x14ac:dyDescent="0.3">
      <c r="A73" s="55" t="s">
        <v>63</v>
      </c>
      <c r="B73">
        <v>38.08</v>
      </c>
      <c r="C73">
        <v>53.125</v>
      </c>
      <c r="D73">
        <v>56.579000000000001</v>
      </c>
      <c r="E73" s="48">
        <v>48.140910937726289</v>
      </c>
      <c r="F73">
        <v>43.531999999999996</v>
      </c>
      <c r="G73">
        <v>50.709999999999994</v>
      </c>
      <c r="H73">
        <v>58.99</v>
      </c>
      <c r="I73" s="48">
        <v>59.399993305024303</v>
      </c>
      <c r="J73">
        <v>41.664999999999999</v>
      </c>
      <c r="K73">
        <v>48.75</v>
      </c>
      <c r="L73">
        <v>55.985999999999997</v>
      </c>
      <c r="M73" s="48">
        <v>57.555717754574097</v>
      </c>
      <c r="N73">
        <v>34.808</v>
      </c>
      <c r="O73">
        <v>50.905000000000001</v>
      </c>
      <c r="P73">
        <v>46.906999999999996</v>
      </c>
      <c r="Q73">
        <v>75.018650221068853</v>
      </c>
      <c r="R73" s="59">
        <f t="shared" si="0"/>
        <v>0.59930607843325845</v>
      </c>
      <c r="T73">
        <v>66.431850098768251</v>
      </c>
      <c r="W73">
        <v>46.712000000000003</v>
      </c>
      <c r="X73">
        <v>52.865000000000002</v>
      </c>
    </row>
    <row r="74" spans="1:24" ht="15.6" x14ac:dyDescent="0.3">
      <c r="A74" s="55" t="s">
        <v>65</v>
      </c>
      <c r="B74">
        <v>502.03100000000001</v>
      </c>
      <c r="C74">
        <v>528.65200000000004</v>
      </c>
      <c r="D74">
        <v>441.23199999999997</v>
      </c>
      <c r="E74" s="48">
        <v>376.07144300257136</v>
      </c>
      <c r="F74">
        <v>555.05899999999997</v>
      </c>
      <c r="G74">
        <v>564.125</v>
      </c>
      <c r="H74">
        <v>478.35700000000003</v>
      </c>
      <c r="I74" s="48">
        <v>354.12542242427327</v>
      </c>
      <c r="J74">
        <v>493.71299999999997</v>
      </c>
      <c r="K74">
        <v>505.26</v>
      </c>
      <c r="L74">
        <v>455.75400000000002</v>
      </c>
      <c r="M74" s="48">
        <v>437.75875128154303</v>
      </c>
      <c r="N74">
        <v>524.226</v>
      </c>
      <c r="O74">
        <v>378.69800000000004</v>
      </c>
      <c r="P74">
        <v>458.67699999999996</v>
      </c>
      <c r="Q74">
        <v>575.8220769082244</v>
      </c>
      <c r="R74" s="59">
        <f t="shared" si="0"/>
        <v>0.25539775682718879</v>
      </c>
      <c r="T74">
        <v>409.09457464482301</v>
      </c>
      <c r="W74">
        <v>371.09100000000001</v>
      </c>
      <c r="X74">
        <v>403.892</v>
      </c>
    </row>
    <row r="75" spans="1:24" ht="15.6" x14ac:dyDescent="0.3">
      <c r="A75" s="55" t="s">
        <v>68</v>
      </c>
      <c r="B75">
        <v>655.26699999999994</v>
      </c>
      <c r="C75">
        <v>663.89099999999996</v>
      </c>
      <c r="D75">
        <v>739.26700000000005</v>
      </c>
      <c r="E75" s="48">
        <v>647.97769921404199</v>
      </c>
      <c r="F75">
        <v>618.06599999999992</v>
      </c>
      <c r="G75">
        <v>712.79399999999998</v>
      </c>
      <c r="H75">
        <v>653.91599999999994</v>
      </c>
      <c r="I75" s="48">
        <v>654.57923084104175</v>
      </c>
      <c r="J75">
        <v>547.38799999999992</v>
      </c>
      <c r="K75">
        <v>578.83399999999995</v>
      </c>
      <c r="L75">
        <v>538.28699999999992</v>
      </c>
      <c r="M75" s="48">
        <v>672.971893034809</v>
      </c>
      <c r="N75">
        <v>542.30899999999997</v>
      </c>
      <c r="O75">
        <v>534.03100000000006</v>
      </c>
      <c r="P75">
        <v>566.51800000000003</v>
      </c>
      <c r="Q75">
        <v>821.55914808476848</v>
      </c>
      <c r="R75" s="59">
        <f t="shared" si="0"/>
        <v>0.45019072312754127</v>
      </c>
      <c r="T75">
        <v>620.81041614293099</v>
      </c>
      <c r="W75">
        <v>495.08600000000001</v>
      </c>
      <c r="X75">
        <v>528.17100000000005</v>
      </c>
    </row>
    <row r="76" spans="1:24" ht="15.6" x14ac:dyDescent="0.3">
      <c r="A76" s="55" t="s">
        <v>70</v>
      </c>
      <c r="B76">
        <v>9.677999999999999</v>
      </c>
      <c r="C76">
        <v>28.652999999999999</v>
      </c>
      <c r="D76">
        <v>19.54</v>
      </c>
      <c r="E76" s="48">
        <v>18.62833349275321</v>
      </c>
      <c r="F76">
        <v>11.663</v>
      </c>
      <c r="G76">
        <v>25.885999999999999</v>
      </c>
      <c r="H76">
        <v>20.48</v>
      </c>
      <c r="I76" s="48">
        <v>17.9659455367329</v>
      </c>
      <c r="J76">
        <v>14.420999999999999</v>
      </c>
      <c r="K76">
        <v>27.576000000000001</v>
      </c>
      <c r="L76">
        <v>18.265999999999998</v>
      </c>
      <c r="M76" s="48">
        <v>13.852881442038676</v>
      </c>
      <c r="N76">
        <v>17.806000000000001</v>
      </c>
      <c r="O76">
        <v>16.204999999999998</v>
      </c>
      <c r="P76">
        <v>14.875</v>
      </c>
      <c r="Q76">
        <v>10.297620142453244</v>
      </c>
      <c r="R76" s="59">
        <f t="shared" ref="R76:R91" si="1">Q76/P76-1</f>
        <v>-0.30772301563339532</v>
      </c>
      <c r="T76">
        <v>14.339484796055199</v>
      </c>
      <c r="W76">
        <v>18.009999999999998</v>
      </c>
      <c r="X76">
        <v>16.5</v>
      </c>
    </row>
    <row r="77" spans="1:24" ht="15.6" x14ac:dyDescent="0.3">
      <c r="A77" s="55" t="s">
        <v>72</v>
      </c>
      <c r="B77">
        <v>138.934</v>
      </c>
      <c r="C77">
        <v>141.77300000000002</v>
      </c>
      <c r="D77">
        <v>118.304</v>
      </c>
      <c r="E77" s="48">
        <v>102.58911086137999</v>
      </c>
      <c r="F77">
        <v>126.81399999999999</v>
      </c>
      <c r="G77">
        <v>131.98599999999999</v>
      </c>
      <c r="H77">
        <v>113.997</v>
      </c>
      <c r="I77" s="48">
        <v>105.64667809594755</v>
      </c>
      <c r="J77">
        <v>100.851</v>
      </c>
      <c r="K77">
        <v>122.45399999999999</v>
      </c>
      <c r="L77">
        <v>102.04499999999999</v>
      </c>
      <c r="M77" s="48">
        <v>112.41517111153</v>
      </c>
      <c r="N77">
        <v>83.132000000000005</v>
      </c>
      <c r="O77">
        <v>90.594999999999999</v>
      </c>
      <c r="P77">
        <v>92.626999999999995</v>
      </c>
      <c r="Q77">
        <v>145.09865239093668</v>
      </c>
      <c r="R77" s="59">
        <f t="shared" si="1"/>
        <v>0.56648334061274452</v>
      </c>
      <c r="T77">
        <v>131.38330200785623</v>
      </c>
      <c r="W77">
        <v>76.515000000000001</v>
      </c>
      <c r="X77">
        <v>91.841999999999999</v>
      </c>
    </row>
    <row r="78" spans="1:24" ht="15.6" x14ac:dyDescent="0.3">
      <c r="A78" s="55" t="s">
        <v>74</v>
      </c>
      <c r="B78">
        <v>178.52500000000001</v>
      </c>
      <c r="C78">
        <v>184.72900000000001</v>
      </c>
      <c r="D78">
        <v>158.11500000000001</v>
      </c>
      <c r="E78" s="48">
        <v>162.50699367510103</v>
      </c>
      <c r="F78">
        <v>166.029</v>
      </c>
      <c r="G78">
        <v>152.71600000000001</v>
      </c>
      <c r="H78">
        <v>168.61600000000001</v>
      </c>
      <c r="I78" s="48">
        <v>198.88290136453887</v>
      </c>
      <c r="J78">
        <v>135.096</v>
      </c>
      <c r="K78">
        <v>139.148</v>
      </c>
      <c r="L78">
        <v>116.02800000000001</v>
      </c>
      <c r="M78" s="48">
        <v>138.91015210260784</v>
      </c>
      <c r="N78">
        <v>139.82300000000001</v>
      </c>
      <c r="O78">
        <v>103.965</v>
      </c>
      <c r="P78">
        <v>104.92400000000001</v>
      </c>
      <c r="Q78">
        <v>128.45798980416927</v>
      </c>
      <c r="R78" s="59">
        <f t="shared" si="1"/>
        <v>0.22429558350967627</v>
      </c>
      <c r="T78">
        <v>130.6319361757198</v>
      </c>
      <c r="W78">
        <v>92.433999999999997</v>
      </c>
      <c r="X78">
        <v>101.836</v>
      </c>
    </row>
    <row r="79" spans="1:24" ht="15.6" x14ac:dyDescent="0.3">
      <c r="A79" s="55" t="s">
        <v>75</v>
      </c>
      <c r="B79">
        <v>379.47</v>
      </c>
      <c r="C79">
        <v>373.28399999999999</v>
      </c>
      <c r="D79">
        <v>341.17599999999999</v>
      </c>
      <c r="E79" s="48">
        <v>756.16367710906729</v>
      </c>
      <c r="F79">
        <v>394.90700000000004</v>
      </c>
      <c r="G79">
        <v>369.10500000000002</v>
      </c>
      <c r="H79">
        <v>365.786</v>
      </c>
      <c r="I79" s="48">
        <v>776.08051713329996</v>
      </c>
      <c r="J79">
        <v>333.64200000000005</v>
      </c>
      <c r="K79">
        <v>331.64100000000002</v>
      </c>
      <c r="L79">
        <v>281.048</v>
      </c>
      <c r="M79" s="48">
        <v>711.399557262401</v>
      </c>
      <c r="N79">
        <v>310.464</v>
      </c>
      <c r="O79">
        <v>250.505</v>
      </c>
      <c r="P79">
        <v>217.80400000000003</v>
      </c>
      <c r="Q79">
        <v>320.91723362344902</v>
      </c>
      <c r="R79" s="59">
        <f t="shared" si="1"/>
        <v>0.4734221300960908</v>
      </c>
      <c r="T79">
        <v>715.41772156404318</v>
      </c>
      <c r="W79">
        <v>204.54899999999998</v>
      </c>
      <c r="X79">
        <v>277.53300000000002</v>
      </c>
    </row>
    <row r="80" spans="1:24" ht="15.6" x14ac:dyDescent="0.3">
      <c r="A80" s="55" t="s">
        <v>76</v>
      </c>
      <c r="B80">
        <v>220.04199999999997</v>
      </c>
      <c r="C80">
        <v>222.411</v>
      </c>
      <c r="D80">
        <v>201.95500000000001</v>
      </c>
      <c r="E80" s="48">
        <v>137.41315796678799</v>
      </c>
      <c r="F80">
        <v>208.62799999999999</v>
      </c>
      <c r="G80">
        <v>191.33999999999997</v>
      </c>
      <c r="H80">
        <v>185.398</v>
      </c>
      <c r="I80" s="48">
        <v>132.53706061252885</v>
      </c>
      <c r="J80">
        <v>182.31</v>
      </c>
      <c r="K80">
        <v>170.453</v>
      </c>
      <c r="L80">
        <v>160.56399999999999</v>
      </c>
      <c r="M80" s="48">
        <v>124.94800353884585</v>
      </c>
      <c r="N80">
        <v>178.72</v>
      </c>
      <c r="O80">
        <v>128.08600000000001</v>
      </c>
      <c r="P80">
        <v>145.85900000000001</v>
      </c>
      <c r="Q80">
        <v>187.93687330188851</v>
      </c>
      <c r="R80" s="59">
        <f t="shared" si="1"/>
        <v>0.28848321530991239</v>
      </c>
      <c r="T80">
        <v>129.54270872941353</v>
      </c>
      <c r="W80">
        <v>104.94999999999999</v>
      </c>
      <c r="X80">
        <v>146.07600000000002</v>
      </c>
    </row>
    <row r="81" spans="1:24" ht="15.6" x14ac:dyDescent="0.3">
      <c r="A81" s="55" t="s">
        <v>77</v>
      </c>
      <c r="B81">
        <v>85.506999999999991</v>
      </c>
      <c r="C81">
        <v>66.358999999999995</v>
      </c>
      <c r="D81">
        <v>57.725999999999999</v>
      </c>
      <c r="E81" s="48">
        <v>65.525687660564301</v>
      </c>
      <c r="F81">
        <v>73.7</v>
      </c>
      <c r="G81">
        <v>73.128</v>
      </c>
      <c r="H81">
        <v>66.087999999999994</v>
      </c>
      <c r="I81" s="48">
        <v>63.131662412160352</v>
      </c>
      <c r="J81">
        <v>85.331000000000003</v>
      </c>
      <c r="K81">
        <v>69.786000000000001</v>
      </c>
      <c r="L81">
        <v>64.367000000000004</v>
      </c>
      <c r="M81" s="48">
        <v>63.153167518821306</v>
      </c>
      <c r="N81">
        <v>70.088999999999999</v>
      </c>
      <c r="O81">
        <v>62.327999999999996</v>
      </c>
      <c r="P81">
        <v>65.784000000000006</v>
      </c>
      <c r="Q81">
        <v>52.034143592536708</v>
      </c>
      <c r="R81" s="59">
        <f t="shared" si="1"/>
        <v>-0.20901520745870272</v>
      </c>
      <c r="T81">
        <v>57.001601661047403</v>
      </c>
      <c r="W81">
        <v>54.149000000000001</v>
      </c>
      <c r="X81">
        <v>63.247</v>
      </c>
    </row>
    <row r="82" spans="1:24" ht="15.6" x14ac:dyDescent="0.3">
      <c r="A82" s="55" t="s">
        <v>78</v>
      </c>
      <c r="B82">
        <v>60.792999999999999</v>
      </c>
      <c r="C82">
        <v>56.686</v>
      </c>
      <c r="D82">
        <v>44.765000000000001</v>
      </c>
      <c r="E82" s="48">
        <v>38.0038508420702</v>
      </c>
      <c r="F82">
        <v>51.476999999999997</v>
      </c>
      <c r="G82">
        <v>46.142000000000003</v>
      </c>
      <c r="H82">
        <v>48.643000000000001</v>
      </c>
      <c r="I82" s="48">
        <v>37.053080899524211</v>
      </c>
      <c r="J82">
        <v>51.451000000000001</v>
      </c>
      <c r="K82">
        <v>47.948999999999998</v>
      </c>
      <c r="L82">
        <v>39.71</v>
      </c>
      <c r="M82" s="48">
        <v>40.721662421825201</v>
      </c>
      <c r="N82">
        <v>50.921999999999997</v>
      </c>
      <c r="O82">
        <v>37.667000000000002</v>
      </c>
      <c r="P82">
        <v>42.411000000000001</v>
      </c>
      <c r="Q82">
        <v>52.393113079195615</v>
      </c>
      <c r="R82" s="59">
        <f t="shared" si="1"/>
        <v>0.23536613329550393</v>
      </c>
      <c r="T82">
        <v>45.779211753650877</v>
      </c>
      <c r="W82">
        <v>30.055</v>
      </c>
      <c r="X82">
        <v>43.322000000000003</v>
      </c>
    </row>
    <row r="83" spans="1:24" ht="15.6" x14ac:dyDescent="0.3">
      <c r="A83" s="55" t="s">
        <v>81</v>
      </c>
      <c r="B83">
        <v>98.850000000000009</v>
      </c>
      <c r="C83">
        <v>104.67399999999999</v>
      </c>
      <c r="D83">
        <v>93.718000000000004</v>
      </c>
      <c r="E83" s="48">
        <v>139.63343856282526</v>
      </c>
      <c r="F83">
        <v>132.52000000000001</v>
      </c>
      <c r="G83">
        <v>106.114</v>
      </c>
      <c r="H83">
        <v>110.485</v>
      </c>
      <c r="I83" s="48">
        <v>175.45561289930336</v>
      </c>
      <c r="J83">
        <v>178.69</v>
      </c>
      <c r="K83">
        <v>162.41499999999999</v>
      </c>
      <c r="L83">
        <v>97.653000000000006</v>
      </c>
      <c r="M83" s="48">
        <v>144.82657831255301</v>
      </c>
      <c r="N83">
        <v>149.28100000000001</v>
      </c>
      <c r="O83">
        <v>193.51499999999999</v>
      </c>
      <c r="P83">
        <v>124.015</v>
      </c>
      <c r="Q83">
        <v>77.78444286168569</v>
      </c>
      <c r="R83" s="59">
        <f t="shared" si="1"/>
        <v>-0.37278197910183697</v>
      </c>
      <c r="T83">
        <v>117.154573476197</v>
      </c>
      <c r="W83">
        <v>97.855999999999995</v>
      </c>
      <c r="X83">
        <v>107.67400000000001</v>
      </c>
    </row>
    <row r="84" spans="1:24" ht="15.6" x14ac:dyDescent="0.3">
      <c r="A84" s="55" t="s">
        <v>82</v>
      </c>
      <c r="B84">
        <v>202.32300000000001</v>
      </c>
      <c r="C84">
        <v>217.84900000000002</v>
      </c>
      <c r="D84">
        <v>168.929</v>
      </c>
      <c r="E84" s="48">
        <v>139.19337081519149</v>
      </c>
      <c r="F84">
        <v>191.18799999999999</v>
      </c>
      <c r="G84">
        <v>195.697</v>
      </c>
      <c r="H84">
        <v>177.53199999999998</v>
      </c>
      <c r="I84" s="48">
        <v>145.30161578892401</v>
      </c>
      <c r="J84">
        <v>191.92900000000003</v>
      </c>
      <c r="K84">
        <v>188.13500000000002</v>
      </c>
      <c r="L84">
        <v>186.232</v>
      </c>
      <c r="M84" s="48">
        <v>159.73774449017901</v>
      </c>
      <c r="N84">
        <v>185.19600000000003</v>
      </c>
      <c r="O84">
        <v>167.83100000000002</v>
      </c>
      <c r="P84">
        <v>171.499</v>
      </c>
      <c r="Q84">
        <v>216.05636660919785</v>
      </c>
      <c r="R84" s="59">
        <f t="shared" si="1"/>
        <v>0.2598112327721902</v>
      </c>
      <c r="T84">
        <v>163.340373142386</v>
      </c>
      <c r="W84">
        <v>159.405</v>
      </c>
      <c r="X84">
        <v>133.203</v>
      </c>
    </row>
    <row r="85" spans="1:24" ht="15.6" x14ac:dyDescent="0.3">
      <c r="A85" s="55" t="s">
        <v>83</v>
      </c>
      <c r="B85">
        <v>95.921999999999997</v>
      </c>
      <c r="C85">
        <v>120.38499999999999</v>
      </c>
      <c r="D85">
        <v>103.995</v>
      </c>
      <c r="E85" s="48">
        <v>86.644173956110166</v>
      </c>
      <c r="F85">
        <v>121.47600000000001</v>
      </c>
      <c r="G85">
        <v>133.578</v>
      </c>
      <c r="H85">
        <v>122.93300000000001</v>
      </c>
      <c r="I85" s="48">
        <v>94.538159785404815</v>
      </c>
      <c r="J85">
        <v>63.427</v>
      </c>
      <c r="K85">
        <v>71.471000000000004</v>
      </c>
      <c r="L85">
        <v>71.739000000000004</v>
      </c>
      <c r="M85" s="48">
        <v>92.317300517439406</v>
      </c>
      <c r="N85">
        <v>81.100999999999999</v>
      </c>
      <c r="O85">
        <v>54.125999999999998</v>
      </c>
      <c r="P85">
        <v>67.168999999999997</v>
      </c>
      <c r="Q85">
        <v>130.77810892029373</v>
      </c>
      <c r="R85" s="59">
        <f t="shared" si="1"/>
        <v>0.94700098140948552</v>
      </c>
      <c r="T85">
        <v>115.721956638363</v>
      </c>
      <c r="W85">
        <v>49.859000000000002</v>
      </c>
      <c r="X85">
        <v>41.495000000000005</v>
      </c>
    </row>
    <row r="86" spans="1:24" ht="15.6" x14ac:dyDescent="0.3">
      <c r="A86" s="55" t="s">
        <v>84</v>
      </c>
      <c r="B86">
        <v>327.33200000000005</v>
      </c>
      <c r="C86">
        <v>342.048</v>
      </c>
      <c r="D86">
        <v>315.41200000000003</v>
      </c>
      <c r="E86" s="48">
        <v>279.32833953594502</v>
      </c>
      <c r="F86">
        <v>314.48199999999997</v>
      </c>
      <c r="G86">
        <v>330.12599999999998</v>
      </c>
      <c r="H86">
        <v>327.44799999999998</v>
      </c>
      <c r="I86" s="48">
        <v>284.5088798447822</v>
      </c>
      <c r="J86">
        <v>269.43900000000002</v>
      </c>
      <c r="K86">
        <v>292.149</v>
      </c>
      <c r="L86">
        <v>260.19600000000003</v>
      </c>
      <c r="M86" s="48">
        <v>292.16039164594298</v>
      </c>
      <c r="N86">
        <v>250.685</v>
      </c>
      <c r="O86">
        <v>250.62900000000002</v>
      </c>
      <c r="P86">
        <v>252.239</v>
      </c>
      <c r="Q86">
        <v>356.51632498362454</v>
      </c>
      <c r="R86" s="59">
        <f t="shared" si="1"/>
        <v>0.41340682837953113</v>
      </c>
      <c r="T86">
        <v>286.25093743637399</v>
      </c>
      <c r="W86">
        <v>209.81100000000001</v>
      </c>
      <c r="X86">
        <v>259.90100000000001</v>
      </c>
    </row>
    <row r="87" spans="1:24" ht="15.6" x14ac:dyDescent="0.3">
      <c r="A87" s="55" t="s">
        <v>86</v>
      </c>
      <c r="B87">
        <v>58.518999999999998</v>
      </c>
      <c r="C87">
        <v>61.67</v>
      </c>
      <c r="D87">
        <v>53.767000000000003</v>
      </c>
      <c r="E87" s="48">
        <v>66.923249568350201</v>
      </c>
      <c r="F87">
        <v>61.529000000000003</v>
      </c>
      <c r="G87">
        <v>64.117999999999995</v>
      </c>
      <c r="H87">
        <v>67.903999999999996</v>
      </c>
      <c r="I87" s="48">
        <v>74.457986697203282</v>
      </c>
      <c r="J87">
        <v>54.644999999999996</v>
      </c>
      <c r="K87">
        <v>43.176000000000002</v>
      </c>
      <c r="L87">
        <v>48.625</v>
      </c>
      <c r="M87" s="48">
        <v>71.038209056964902</v>
      </c>
      <c r="N87">
        <v>62.872999999999998</v>
      </c>
      <c r="O87">
        <v>54.86</v>
      </c>
      <c r="P87">
        <v>55.129999999999995</v>
      </c>
      <c r="Q87">
        <v>62.103334177463779</v>
      </c>
      <c r="R87" s="75">
        <f t="shared" si="1"/>
        <v>0.12648892032403025</v>
      </c>
      <c r="T87">
        <v>79.340590151038981</v>
      </c>
      <c r="W87">
        <v>45.071000000000005</v>
      </c>
      <c r="X87">
        <v>48.283999999999999</v>
      </c>
    </row>
    <row r="88" spans="1:24" ht="15.6" x14ac:dyDescent="0.3">
      <c r="A88" s="55" t="s">
        <v>87</v>
      </c>
      <c r="B88">
        <v>317.98100000000005</v>
      </c>
      <c r="C88">
        <v>322.29000000000002</v>
      </c>
      <c r="D88">
        <v>239.30799999999999</v>
      </c>
      <c r="E88" s="48">
        <v>214.39304085223</v>
      </c>
      <c r="F88">
        <v>310.06699999999995</v>
      </c>
      <c r="G88">
        <v>355.35199999999998</v>
      </c>
      <c r="H88">
        <v>243.83199999999999</v>
      </c>
      <c r="I88" s="48">
        <v>202.93346114350021</v>
      </c>
      <c r="J88">
        <v>277.12399999999997</v>
      </c>
      <c r="K88">
        <v>271.45</v>
      </c>
      <c r="L88">
        <v>201.19399999999999</v>
      </c>
      <c r="M88" s="48">
        <v>219.745863359309</v>
      </c>
      <c r="N88">
        <v>242.41300000000001</v>
      </c>
      <c r="O88">
        <v>220.006</v>
      </c>
      <c r="P88">
        <v>201.261</v>
      </c>
      <c r="Q88">
        <v>261.46762703261356</v>
      </c>
      <c r="R88" s="59">
        <f t="shared" si="1"/>
        <v>0.29914701324456083</v>
      </c>
      <c r="T88">
        <v>201.01452934359199</v>
      </c>
      <c r="W88">
        <v>161.49799999999999</v>
      </c>
      <c r="X88">
        <v>185.08700000000002</v>
      </c>
    </row>
    <row r="89" spans="1:24" ht="15.6" x14ac:dyDescent="0.3">
      <c r="A89" s="55" t="s">
        <v>88</v>
      </c>
      <c r="B89">
        <v>22.133000000000003</v>
      </c>
      <c r="C89">
        <v>26.709</v>
      </c>
      <c r="D89">
        <v>22.853999999999999</v>
      </c>
      <c r="E89" s="48">
        <v>19.689669959012424</v>
      </c>
      <c r="F89">
        <v>20.582999999999998</v>
      </c>
      <c r="G89">
        <v>30.261999999999997</v>
      </c>
      <c r="H89">
        <v>20.991</v>
      </c>
      <c r="I89" s="48">
        <v>22.718869404620499</v>
      </c>
      <c r="J89">
        <v>27.867999999999999</v>
      </c>
      <c r="K89">
        <v>25.016999999999999</v>
      </c>
      <c r="L89">
        <v>19.997</v>
      </c>
      <c r="M89" s="48">
        <v>16.138922630351434</v>
      </c>
      <c r="N89">
        <v>23.536000000000001</v>
      </c>
      <c r="O89">
        <v>27.713000000000001</v>
      </c>
      <c r="P89">
        <v>23.876999999999999</v>
      </c>
      <c r="Q89">
        <v>14.51496251309951</v>
      </c>
      <c r="R89" s="59">
        <f t="shared" si="1"/>
        <v>-0.39209437897979182</v>
      </c>
      <c r="T89">
        <v>13.372649330307601</v>
      </c>
      <c r="W89">
        <v>20.527999999999999</v>
      </c>
      <c r="X89">
        <v>17.880999999999997</v>
      </c>
    </row>
    <row r="90" spans="1:24" ht="15.6" x14ac:dyDescent="0.3">
      <c r="A90" s="55" t="s">
        <v>89</v>
      </c>
      <c r="B90">
        <v>129.98400000000001</v>
      </c>
      <c r="C90">
        <v>61.54</v>
      </c>
      <c r="D90">
        <v>51.68</v>
      </c>
      <c r="E90" s="48">
        <v>37.3973901327984</v>
      </c>
      <c r="F90">
        <v>84.399999999999991</v>
      </c>
      <c r="G90">
        <v>52.466999999999999</v>
      </c>
      <c r="H90">
        <v>43.885999999999996</v>
      </c>
      <c r="I90" s="48">
        <v>43.416604646567805</v>
      </c>
      <c r="J90">
        <v>68.344999999999999</v>
      </c>
      <c r="K90">
        <v>40.22</v>
      </c>
      <c r="L90">
        <v>31.341999999999999</v>
      </c>
      <c r="M90" s="48">
        <v>48.877987167630401</v>
      </c>
      <c r="N90">
        <v>89.215000000000003</v>
      </c>
      <c r="O90">
        <v>40.020000000000003</v>
      </c>
      <c r="P90">
        <v>34.561999999999998</v>
      </c>
      <c r="Q90">
        <v>84.033044082370523</v>
      </c>
      <c r="R90" s="59">
        <f t="shared" si="1"/>
        <v>1.4313709878586462</v>
      </c>
      <c r="T90">
        <v>56.174653915018602</v>
      </c>
      <c r="W90">
        <v>17.439999999999998</v>
      </c>
      <c r="X90">
        <v>28.971</v>
      </c>
    </row>
    <row r="91" spans="1:24" ht="15.6" x14ac:dyDescent="0.3">
      <c r="A91" s="55" t="s">
        <v>90</v>
      </c>
      <c r="B91">
        <v>149.21799999999999</v>
      </c>
      <c r="C91">
        <v>166.23499999999999</v>
      </c>
      <c r="D91">
        <v>140.952</v>
      </c>
      <c r="E91" s="48">
        <v>103.521733434406</v>
      </c>
      <c r="F91">
        <v>145.17699999999999</v>
      </c>
      <c r="G91">
        <v>146.5</v>
      </c>
      <c r="H91">
        <v>138.82499999999999</v>
      </c>
      <c r="I91" s="48">
        <v>119.630315607608</v>
      </c>
      <c r="J91">
        <v>131.20699999999999</v>
      </c>
      <c r="K91">
        <v>130.95600000000002</v>
      </c>
      <c r="L91">
        <v>111.631</v>
      </c>
      <c r="M91" s="48">
        <v>118.05692567756699</v>
      </c>
      <c r="N91">
        <v>138.86499999999998</v>
      </c>
      <c r="O91">
        <v>108.005</v>
      </c>
      <c r="P91">
        <v>105.83000000000001</v>
      </c>
      <c r="Q91">
        <v>181.70088516675284</v>
      </c>
      <c r="R91" s="59">
        <f t="shared" si="1"/>
        <v>0.71691283347588408</v>
      </c>
      <c r="T91">
        <v>100.381206020028</v>
      </c>
      <c r="W91">
        <v>105.22</v>
      </c>
      <c r="X91">
        <v>112.446</v>
      </c>
    </row>
  </sheetData>
  <sheetProtection algorithmName="SHA-512" hashValue="Z84cSIP5z/2hcrYaZTzdPyQzZY41nIyRwJsCiGAtaE0ArsKL0kKsKCD9oxMFz7OtQzzpsHdt6sbtY7d84zZrog==" saltValue="15bQyj4XCBitUJgyhmHsdg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3147-610D-420A-BB0D-6612AC07B77F}">
  <dimension ref="A1:T91"/>
  <sheetViews>
    <sheetView topLeftCell="A10" workbookViewId="0">
      <pane ySplit="1" topLeftCell="A11" activePane="bottomLeft" state="frozen"/>
      <selection activeCell="A10" sqref="A10"/>
      <selection pane="bottomLeft" activeCell="T16" sqref="T16"/>
    </sheetView>
  </sheetViews>
  <sheetFormatPr defaultRowHeight="14.4" x14ac:dyDescent="0.3"/>
  <sheetData>
    <row r="1" spans="1:20" hidden="1" x14ac:dyDescent="0.3"/>
    <row r="2" spans="1:20" hidden="1" x14ac:dyDescent="0.3"/>
    <row r="3" spans="1:20" hidden="1" x14ac:dyDescent="0.3"/>
    <row r="4" spans="1:20" hidden="1" x14ac:dyDescent="0.3"/>
    <row r="5" spans="1:20" ht="15.75" hidden="1" customHeight="1" x14ac:dyDescent="0.3"/>
    <row r="6" spans="1:20" hidden="1" x14ac:dyDescent="0.3"/>
    <row r="7" spans="1:20" hidden="1" x14ac:dyDescent="0.3"/>
    <row r="8" spans="1:20" hidden="1" x14ac:dyDescent="0.3"/>
    <row r="9" spans="1:20" ht="15" hidden="1" thickBot="1" x14ac:dyDescent="0.35"/>
    <row r="10" spans="1:20" ht="18.600000000000001" thickTop="1" thickBot="1" x14ac:dyDescent="0.35">
      <c r="A10" s="58" t="s">
        <v>0</v>
      </c>
      <c r="B10" s="142" t="s">
        <v>224</v>
      </c>
      <c r="C10" s="142" t="s">
        <v>225</v>
      </c>
      <c r="D10" s="142" t="s">
        <v>226</v>
      </c>
      <c r="E10" s="130" t="s">
        <v>234</v>
      </c>
      <c r="F10" s="146" t="s">
        <v>235</v>
      </c>
      <c r="G10" s="146" t="s">
        <v>236</v>
      </c>
      <c r="H10" s="146" t="s">
        <v>237</v>
      </c>
      <c r="I10" s="130" t="s">
        <v>241</v>
      </c>
      <c r="J10" s="138" t="s">
        <v>242</v>
      </c>
      <c r="K10" s="138" t="s">
        <v>243</v>
      </c>
      <c r="L10" s="138" t="s">
        <v>244</v>
      </c>
      <c r="M10" s="122" t="s">
        <v>246</v>
      </c>
      <c r="N10" s="88" t="s">
        <v>248</v>
      </c>
      <c r="O10" s="88" t="s">
        <v>249</v>
      </c>
      <c r="P10" s="88" t="s">
        <v>250</v>
      </c>
      <c r="Q10" s="88" t="s">
        <v>251</v>
      </c>
      <c r="R10" s="138" t="s">
        <v>167</v>
      </c>
      <c r="S10" s="138" t="s">
        <v>252</v>
      </c>
      <c r="T10" s="138" t="s">
        <v>253</v>
      </c>
    </row>
    <row r="11" spans="1:20" ht="16.2" thickTop="1" x14ac:dyDescent="0.3">
      <c r="A11" s="55" t="s">
        <v>11</v>
      </c>
      <c r="B11">
        <v>62.391000000000005</v>
      </c>
      <c r="C11">
        <v>63.010999999999996</v>
      </c>
      <c r="D11">
        <v>61.87</v>
      </c>
      <c r="E11" s="48">
        <v>61.277869856089197</v>
      </c>
      <c r="F11">
        <v>52.015000000000001</v>
      </c>
      <c r="G11">
        <v>84.507000000000005</v>
      </c>
      <c r="H11">
        <v>72.024999999999991</v>
      </c>
      <c r="I11" s="48">
        <v>67.536642341848903</v>
      </c>
      <c r="J11">
        <v>69.807999999999993</v>
      </c>
      <c r="K11">
        <v>105.892</v>
      </c>
      <c r="L11">
        <v>82.816000000000003</v>
      </c>
      <c r="M11" s="48">
        <v>62.684700991481805</v>
      </c>
      <c r="N11">
        <v>61.406999999999996</v>
      </c>
      <c r="O11">
        <v>83.519000000000005</v>
      </c>
      <c r="P11">
        <v>60.732999999999997</v>
      </c>
      <c r="Q11">
        <v>52.642613914240464</v>
      </c>
      <c r="R11" s="75">
        <f>Q11/P11-1</f>
        <v>-0.13321235713301716</v>
      </c>
      <c r="T11">
        <v>70.6867464006814</v>
      </c>
    </row>
    <row r="12" spans="1:20" ht="15.6" x14ac:dyDescent="0.3">
      <c r="A12" s="55" t="s">
        <v>51</v>
      </c>
      <c r="B12">
        <v>249.40600000000001</v>
      </c>
      <c r="C12">
        <v>192.55199999999999</v>
      </c>
      <c r="D12">
        <v>137.23500000000001</v>
      </c>
      <c r="E12" s="48">
        <v>125.216635059971</v>
      </c>
      <c r="F12">
        <v>224.34999999999997</v>
      </c>
      <c r="G12">
        <v>229.74699999999999</v>
      </c>
      <c r="H12">
        <v>141.38900000000001</v>
      </c>
      <c r="I12" s="48">
        <v>106.2837237982212</v>
      </c>
      <c r="J12">
        <v>268.27499999999998</v>
      </c>
      <c r="K12">
        <v>238.43299999999999</v>
      </c>
      <c r="L12">
        <v>152.20200000000003</v>
      </c>
      <c r="M12" s="48">
        <v>95.745840537775678</v>
      </c>
      <c r="N12">
        <v>251.33299999999997</v>
      </c>
      <c r="O12">
        <v>181.25600000000003</v>
      </c>
      <c r="P12">
        <v>135.75</v>
      </c>
      <c r="Q12">
        <v>116.92937502701186</v>
      </c>
      <c r="R12" s="75">
        <f t="shared" ref="R12:R75" si="0">Q12/P12-1</f>
        <v>-0.13864180458923125</v>
      </c>
      <c r="T12">
        <v>103.32405431847941</v>
      </c>
    </row>
    <row r="13" spans="1:20" ht="15.6" x14ac:dyDescent="0.3">
      <c r="A13" s="55" t="s">
        <v>64</v>
      </c>
      <c r="B13">
        <v>159.11000000000001</v>
      </c>
      <c r="C13">
        <v>122.53299999999999</v>
      </c>
      <c r="D13">
        <v>147.565</v>
      </c>
      <c r="E13" s="48">
        <v>138.49999952379585</v>
      </c>
      <c r="F13">
        <v>146.827</v>
      </c>
      <c r="G13">
        <v>122.456</v>
      </c>
      <c r="H13">
        <v>131.48400000000001</v>
      </c>
      <c r="I13" s="48">
        <v>142.14479540317143</v>
      </c>
      <c r="J13">
        <v>128.94</v>
      </c>
      <c r="K13">
        <v>123.568</v>
      </c>
      <c r="L13">
        <v>135.64599999999999</v>
      </c>
      <c r="M13" s="48">
        <v>128.23337713955701</v>
      </c>
      <c r="N13">
        <v>128.46799999999999</v>
      </c>
      <c r="O13">
        <v>116.092</v>
      </c>
      <c r="P13">
        <v>125.164</v>
      </c>
      <c r="Q13">
        <v>125.88630147100827</v>
      </c>
      <c r="R13" s="75">
        <f t="shared" si="0"/>
        <v>5.7708404254279699E-3</v>
      </c>
      <c r="T13">
        <v>125.251440302853</v>
      </c>
    </row>
    <row r="14" spans="1:20" ht="15.6" x14ac:dyDescent="0.3">
      <c r="A14" s="55" t="s">
        <v>46</v>
      </c>
      <c r="B14">
        <v>783.24299999999994</v>
      </c>
      <c r="C14">
        <v>719.26499999999999</v>
      </c>
      <c r="D14">
        <v>639.68399999999997</v>
      </c>
      <c r="E14" s="48">
        <v>697.68530411575739</v>
      </c>
      <c r="F14">
        <v>681.702</v>
      </c>
      <c r="G14">
        <v>803.49600000000009</v>
      </c>
      <c r="H14">
        <v>663.52599999999995</v>
      </c>
      <c r="I14" s="48">
        <v>741.41419918932172</v>
      </c>
      <c r="J14">
        <v>771.12299999999993</v>
      </c>
      <c r="K14">
        <v>842.21299999999997</v>
      </c>
      <c r="L14">
        <v>748.92099999999994</v>
      </c>
      <c r="M14" s="48">
        <v>753.64730809336595</v>
      </c>
      <c r="N14">
        <v>771.47499999999991</v>
      </c>
      <c r="O14">
        <v>783.21399999999994</v>
      </c>
      <c r="P14">
        <v>694.80399999999997</v>
      </c>
      <c r="Q14">
        <v>546.40536728910956</v>
      </c>
      <c r="R14" s="75">
        <f t="shared" si="0"/>
        <v>-0.21358344613860947</v>
      </c>
      <c r="T14">
        <v>679.16737406177697</v>
      </c>
    </row>
    <row r="15" spans="1:20" ht="15.6" x14ac:dyDescent="0.3">
      <c r="A15" s="56" t="s">
        <v>10</v>
      </c>
      <c r="B15">
        <v>603.4609999999999</v>
      </c>
      <c r="C15">
        <v>546.38099999999997</v>
      </c>
      <c r="D15">
        <v>519.53599999999994</v>
      </c>
      <c r="E15" s="48">
        <v>680.62778528375497</v>
      </c>
      <c r="F15">
        <v>609.51400000000001</v>
      </c>
      <c r="G15">
        <v>629.43200000000002</v>
      </c>
      <c r="H15">
        <v>575.71600000000001</v>
      </c>
      <c r="I15" s="48">
        <v>721.83391612582795</v>
      </c>
      <c r="J15">
        <v>629.13</v>
      </c>
      <c r="K15">
        <v>684.27800000000002</v>
      </c>
      <c r="L15">
        <v>647.58699999999988</v>
      </c>
      <c r="M15" s="48">
        <v>769.00811544863416</v>
      </c>
      <c r="N15">
        <v>650.24900000000002</v>
      </c>
      <c r="O15">
        <v>698.33799999999997</v>
      </c>
      <c r="P15">
        <v>611.72199999999998</v>
      </c>
      <c r="Q15">
        <v>443.40945295813736</v>
      </c>
      <c r="R15" s="59">
        <f t="shared" si="0"/>
        <v>-0.27514548608986211</v>
      </c>
      <c r="T15">
        <v>664.08261145732604</v>
      </c>
    </row>
    <row r="16" spans="1:20" ht="15.6" x14ac:dyDescent="0.3">
      <c r="A16" s="55" t="s">
        <v>42</v>
      </c>
      <c r="B16">
        <v>779.62699999999995</v>
      </c>
      <c r="C16">
        <v>711.322</v>
      </c>
      <c r="D16">
        <v>641.96</v>
      </c>
      <c r="E16" s="48">
        <v>707.50386846432707</v>
      </c>
      <c r="F16">
        <v>731.82299999999998</v>
      </c>
      <c r="G16">
        <v>809.10400000000004</v>
      </c>
      <c r="H16">
        <v>683.52499999999998</v>
      </c>
      <c r="I16" s="48">
        <v>628.37994101489824</v>
      </c>
      <c r="J16">
        <v>899.39200000000005</v>
      </c>
      <c r="K16">
        <v>880.14699999999993</v>
      </c>
      <c r="L16">
        <v>741.74799999999993</v>
      </c>
      <c r="M16" s="48">
        <v>530.49741781218688</v>
      </c>
      <c r="N16">
        <v>829.19800000000009</v>
      </c>
      <c r="O16">
        <v>830.94</v>
      </c>
      <c r="P16">
        <v>714.70099999999991</v>
      </c>
      <c r="Q16">
        <v>547.57271754080386</v>
      </c>
      <c r="R16" s="59">
        <f t="shared" si="0"/>
        <v>-0.23384363875130443</v>
      </c>
      <c r="T16">
        <v>583.28291774295735</v>
      </c>
    </row>
    <row r="17" spans="1:20" ht="15.6" x14ac:dyDescent="0.3">
      <c r="A17" s="55" t="s">
        <v>60</v>
      </c>
      <c r="B17">
        <v>51.776000000000003</v>
      </c>
      <c r="C17">
        <v>55.051000000000002</v>
      </c>
      <c r="D17">
        <v>32.86</v>
      </c>
      <c r="E17" s="48">
        <v>38.801377226927201</v>
      </c>
      <c r="F17">
        <v>54.648999999999994</v>
      </c>
      <c r="G17">
        <v>55.25</v>
      </c>
      <c r="H17">
        <v>28.065000000000001</v>
      </c>
      <c r="I17" s="48">
        <v>32.180142876334799</v>
      </c>
      <c r="J17">
        <v>53.006999999999998</v>
      </c>
      <c r="K17">
        <v>67.522000000000006</v>
      </c>
      <c r="L17">
        <v>39.658999999999999</v>
      </c>
      <c r="M17" s="48">
        <v>25.959179691914446</v>
      </c>
      <c r="N17">
        <v>55.034999999999997</v>
      </c>
      <c r="O17">
        <v>55.024000000000001</v>
      </c>
      <c r="P17">
        <v>38.256</v>
      </c>
      <c r="Q17">
        <v>27.993092232640581</v>
      </c>
      <c r="R17" s="59">
        <f t="shared" si="0"/>
        <v>-0.26826923273105963</v>
      </c>
      <c r="T17">
        <v>31.95064725612956</v>
      </c>
    </row>
    <row r="18" spans="1:20" ht="15.6" x14ac:dyDescent="0.3">
      <c r="A18" s="55" t="s">
        <v>80</v>
      </c>
      <c r="B18">
        <v>210.18699999999998</v>
      </c>
      <c r="C18">
        <v>204.60599999999999</v>
      </c>
      <c r="D18">
        <v>143.59700000000001</v>
      </c>
      <c r="E18" s="48">
        <v>143.365638548486</v>
      </c>
      <c r="F18">
        <v>206.90700000000001</v>
      </c>
      <c r="G18">
        <v>242.68799999999999</v>
      </c>
      <c r="H18">
        <v>160.322</v>
      </c>
      <c r="I18" s="48">
        <v>130.61697759882699</v>
      </c>
      <c r="J18">
        <v>255.089</v>
      </c>
      <c r="K18">
        <v>253.589</v>
      </c>
      <c r="L18">
        <v>182.28200000000001</v>
      </c>
      <c r="M18" s="48">
        <v>164.31276626415101</v>
      </c>
      <c r="N18">
        <v>235.875</v>
      </c>
      <c r="O18">
        <v>249.351</v>
      </c>
      <c r="P18">
        <v>195.09900000000002</v>
      </c>
      <c r="Q18">
        <v>122.56341956124112</v>
      </c>
      <c r="R18" s="59">
        <f t="shared" si="0"/>
        <v>-0.37178858138052417</v>
      </c>
      <c r="T18">
        <v>158.60927852066001</v>
      </c>
    </row>
    <row r="19" spans="1:20" ht="15.6" x14ac:dyDescent="0.3">
      <c r="A19" s="55" t="s">
        <v>35</v>
      </c>
      <c r="B19">
        <v>306.98099999999999</v>
      </c>
      <c r="C19">
        <v>279.08900000000006</v>
      </c>
      <c r="D19">
        <v>299.88500000000005</v>
      </c>
      <c r="E19" s="48">
        <v>282.78509166825302</v>
      </c>
      <c r="F19">
        <v>318.07499999999999</v>
      </c>
      <c r="G19">
        <v>341.88800000000003</v>
      </c>
      <c r="H19">
        <v>330.06200000000001</v>
      </c>
      <c r="I19" s="48">
        <v>366.14383565028402</v>
      </c>
      <c r="J19">
        <v>347.745</v>
      </c>
      <c r="K19">
        <v>345.52600000000001</v>
      </c>
      <c r="L19">
        <v>381.59199999999998</v>
      </c>
      <c r="M19" s="48">
        <v>356.9596413386231</v>
      </c>
      <c r="N19">
        <v>354.24599999999998</v>
      </c>
      <c r="O19">
        <v>347.16399999999993</v>
      </c>
      <c r="P19">
        <v>384.78500000000003</v>
      </c>
      <c r="Q19">
        <v>255.79597323219704</v>
      </c>
      <c r="R19" s="59">
        <f t="shared" si="0"/>
        <v>-0.33522363597282367</v>
      </c>
      <c r="T19">
        <v>365.06082435069499</v>
      </c>
    </row>
    <row r="20" spans="1:20" ht="15.6" x14ac:dyDescent="0.3">
      <c r="A20" s="55" t="s">
        <v>73</v>
      </c>
      <c r="B20">
        <v>85.185000000000002</v>
      </c>
      <c r="C20">
        <v>67.093999999999994</v>
      </c>
      <c r="D20">
        <v>98.786000000000001</v>
      </c>
      <c r="E20" s="48">
        <v>79.626214054170006</v>
      </c>
      <c r="G20">
        <v>82.271000000000001</v>
      </c>
      <c r="H20">
        <v>105.52200000000001</v>
      </c>
      <c r="I20" s="48">
        <v>76.762000000000015</v>
      </c>
      <c r="J20">
        <v>80.456000000000003</v>
      </c>
      <c r="K20">
        <v>75.983999999999995</v>
      </c>
      <c r="L20">
        <v>122.137</v>
      </c>
      <c r="M20" s="48">
        <v>75.983999999999995</v>
      </c>
      <c r="N20">
        <v>82.170000000000016</v>
      </c>
      <c r="O20">
        <v>76.067999999999998</v>
      </c>
      <c r="P20">
        <v>132.19300000000001</v>
      </c>
      <c r="Q20">
        <v>0</v>
      </c>
      <c r="R20" s="59">
        <f t="shared" si="0"/>
        <v>-1</v>
      </c>
      <c r="S20">
        <v>0</v>
      </c>
      <c r="T20">
        <v>82.170000000000016</v>
      </c>
    </row>
    <row r="21" spans="1:20" ht="15.6" x14ac:dyDescent="0.3">
      <c r="A21" s="55" t="s">
        <v>38</v>
      </c>
      <c r="B21">
        <v>131.17399999999998</v>
      </c>
      <c r="C21">
        <v>117.123</v>
      </c>
      <c r="D21">
        <v>109.485</v>
      </c>
      <c r="E21" s="48">
        <v>97.941796769406025</v>
      </c>
      <c r="F21">
        <v>109.92399999999999</v>
      </c>
      <c r="G21">
        <v>138.035</v>
      </c>
      <c r="H21">
        <v>95.170999999999992</v>
      </c>
      <c r="I21" s="48">
        <v>95.648054303290706</v>
      </c>
      <c r="J21">
        <v>149.08099999999999</v>
      </c>
      <c r="K21">
        <v>130.15799999999999</v>
      </c>
      <c r="L21">
        <v>97.85</v>
      </c>
      <c r="M21" s="48">
        <v>104.21532535231051</v>
      </c>
      <c r="N21">
        <v>156.84</v>
      </c>
      <c r="O21">
        <v>109.217</v>
      </c>
      <c r="P21">
        <v>90.102999999999994</v>
      </c>
      <c r="Q21">
        <v>93.061980901923391</v>
      </c>
      <c r="R21" s="75">
        <f t="shared" si="0"/>
        <v>3.2839982041923177E-2</v>
      </c>
      <c r="T21">
        <v>101.645922365956</v>
      </c>
    </row>
    <row r="22" spans="1:20" ht="15.6" x14ac:dyDescent="0.3">
      <c r="A22" s="55" t="s">
        <v>23</v>
      </c>
      <c r="B22">
        <v>124.14</v>
      </c>
      <c r="C22">
        <v>142.197</v>
      </c>
      <c r="D22">
        <v>162.17500000000001</v>
      </c>
      <c r="E22" s="48">
        <v>174.44471503053904</v>
      </c>
      <c r="F22">
        <v>124.23500000000001</v>
      </c>
      <c r="G22">
        <v>176.59399999999999</v>
      </c>
      <c r="H22">
        <v>160.15300000000002</v>
      </c>
      <c r="I22" s="48">
        <v>170.94423400607747</v>
      </c>
      <c r="J22">
        <v>139.12199999999999</v>
      </c>
      <c r="K22">
        <v>192.92200000000003</v>
      </c>
      <c r="L22">
        <v>166.92500000000001</v>
      </c>
      <c r="M22" s="48">
        <v>171.22533014244399</v>
      </c>
      <c r="N22">
        <v>140.749</v>
      </c>
      <c r="O22">
        <v>173.26900000000001</v>
      </c>
      <c r="P22">
        <v>162.06899999999999</v>
      </c>
      <c r="Q22">
        <v>137.64797860917955</v>
      </c>
      <c r="R22" s="75">
        <f t="shared" si="0"/>
        <v>-0.15068286588317592</v>
      </c>
      <c r="T22">
        <v>164.753486712789</v>
      </c>
    </row>
    <row r="23" spans="1:20" ht="15.6" x14ac:dyDescent="0.3">
      <c r="A23" s="55" t="s">
        <v>79</v>
      </c>
      <c r="B23">
        <v>184.583</v>
      </c>
      <c r="C23">
        <v>199.17400000000001</v>
      </c>
      <c r="D23">
        <v>153.578</v>
      </c>
      <c r="E23" s="48">
        <v>104.66788356615214</v>
      </c>
      <c r="F23">
        <v>151.09400000000002</v>
      </c>
      <c r="G23">
        <v>175.74400000000003</v>
      </c>
      <c r="H23">
        <v>125.85600000000001</v>
      </c>
      <c r="I23" s="48">
        <v>99.223371128802043</v>
      </c>
      <c r="J23">
        <v>154.49200000000002</v>
      </c>
      <c r="K23">
        <v>202.654</v>
      </c>
      <c r="L23">
        <v>161.68799999999999</v>
      </c>
      <c r="M23" s="48">
        <v>110.84574703998655</v>
      </c>
      <c r="N23">
        <v>151.07900000000001</v>
      </c>
      <c r="O23">
        <v>117.59299999999999</v>
      </c>
      <c r="P23">
        <v>84.777000000000001</v>
      </c>
      <c r="Q23">
        <v>131.38414523708693</v>
      </c>
      <c r="R23" s="59">
        <f t="shared" si="0"/>
        <v>0.5497616716454572</v>
      </c>
      <c r="S23">
        <v>87.138147036124892</v>
      </c>
      <c r="T23">
        <v>97.138147036124906</v>
      </c>
    </row>
    <row r="24" spans="1:20" ht="15.6" x14ac:dyDescent="0.3">
      <c r="A24" s="55" t="s">
        <v>66</v>
      </c>
      <c r="B24">
        <v>163.55799999999999</v>
      </c>
      <c r="C24">
        <v>253.578</v>
      </c>
      <c r="D24">
        <v>131.52200000000002</v>
      </c>
      <c r="E24" s="48">
        <v>173.63420620521401</v>
      </c>
      <c r="F24">
        <v>189.45</v>
      </c>
      <c r="G24">
        <v>235.52199999999999</v>
      </c>
      <c r="H24">
        <v>152.839</v>
      </c>
      <c r="I24" s="48">
        <v>181.15403160525224</v>
      </c>
      <c r="J24">
        <v>228.011</v>
      </c>
      <c r="K24">
        <v>249.37200000000001</v>
      </c>
      <c r="L24">
        <v>174.20099999999999</v>
      </c>
      <c r="M24" s="48">
        <v>160.81599988280911</v>
      </c>
      <c r="N24">
        <v>233.24699999999999</v>
      </c>
      <c r="O24">
        <v>279.51</v>
      </c>
      <c r="P24">
        <v>166.00700000000001</v>
      </c>
      <c r="Q24">
        <v>112.75918539691726</v>
      </c>
      <c r="R24" s="59">
        <f t="shared" si="0"/>
        <v>-0.32075644161440631</v>
      </c>
      <c r="T24">
        <v>173.311152243805</v>
      </c>
    </row>
    <row r="25" spans="1:20" ht="15.6" x14ac:dyDescent="0.3">
      <c r="A25" s="55" t="s">
        <v>71</v>
      </c>
      <c r="B25">
        <v>20.402000000000001</v>
      </c>
      <c r="C25">
        <v>39.79</v>
      </c>
      <c r="D25">
        <v>37.781999999999996</v>
      </c>
      <c r="E25" s="48">
        <v>21.395786065875114</v>
      </c>
      <c r="F25">
        <v>25.694999999999997</v>
      </c>
      <c r="G25">
        <v>33.762999999999998</v>
      </c>
      <c r="H25">
        <v>23.303999999999998</v>
      </c>
      <c r="I25" s="48">
        <v>23.923739439454099</v>
      </c>
      <c r="J25">
        <v>22.743999999999996</v>
      </c>
      <c r="K25">
        <v>23.149000000000001</v>
      </c>
      <c r="L25">
        <v>30.605</v>
      </c>
      <c r="M25" s="48">
        <v>26.515219956497898</v>
      </c>
      <c r="N25">
        <v>20.876999999999999</v>
      </c>
      <c r="O25">
        <v>30.475000000000001</v>
      </c>
      <c r="P25">
        <v>15.394</v>
      </c>
      <c r="Q25">
        <v>32.189963571946308</v>
      </c>
      <c r="R25" s="59">
        <f t="shared" si="0"/>
        <v>1.0910720782088026</v>
      </c>
      <c r="S25">
        <v>17.920054041249102</v>
      </c>
      <c r="T25">
        <v>27.920054041249099</v>
      </c>
    </row>
    <row r="26" spans="1:20" ht="15.6" x14ac:dyDescent="0.3">
      <c r="A26" s="55" t="s">
        <v>85</v>
      </c>
      <c r="B26">
        <v>46.527999999999999</v>
      </c>
      <c r="C26">
        <v>41.945</v>
      </c>
      <c r="D26">
        <v>31.391999999999999</v>
      </c>
      <c r="E26" s="48">
        <v>33.462023232833303</v>
      </c>
      <c r="F26">
        <v>43.94</v>
      </c>
      <c r="G26">
        <v>41.070999999999998</v>
      </c>
      <c r="H26">
        <v>29.584</v>
      </c>
      <c r="I26" s="48">
        <v>15.2582900752193</v>
      </c>
      <c r="J26">
        <v>43.65</v>
      </c>
      <c r="K26">
        <v>42.151000000000003</v>
      </c>
      <c r="L26">
        <v>33.753</v>
      </c>
      <c r="M26" s="48">
        <v>11.712045022133713</v>
      </c>
      <c r="N26">
        <v>36.534999999999997</v>
      </c>
      <c r="O26">
        <v>28.870999999999999</v>
      </c>
      <c r="P26">
        <v>25.529</v>
      </c>
      <c r="Q26">
        <v>26.830262643721007</v>
      </c>
      <c r="R26" s="75">
        <f t="shared" si="0"/>
        <v>5.0971939508833275E-2</v>
      </c>
      <c r="T26">
        <v>27.048335195661828</v>
      </c>
    </row>
    <row r="27" spans="1:20" ht="15.6" x14ac:dyDescent="0.3">
      <c r="A27" s="55" t="s">
        <v>56</v>
      </c>
      <c r="B27">
        <v>409.25700000000001</v>
      </c>
      <c r="C27">
        <v>358.05</v>
      </c>
      <c r="D27">
        <v>314.94299999999998</v>
      </c>
      <c r="E27" s="48">
        <v>220.12086156275873</v>
      </c>
      <c r="F27">
        <v>346.90899999999999</v>
      </c>
      <c r="G27">
        <v>364.767</v>
      </c>
      <c r="H27">
        <v>262.88099999999997</v>
      </c>
      <c r="I27" s="48">
        <v>172.55636160505455</v>
      </c>
      <c r="J27">
        <v>389.32500000000005</v>
      </c>
      <c r="K27">
        <v>311.971</v>
      </c>
      <c r="L27">
        <v>278.75900000000001</v>
      </c>
      <c r="M27" s="48">
        <v>137.30981841673986</v>
      </c>
      <c r="N27">
        <v>312.036</v>
      </c>
      <c r="O27">
        <v>259.00700000000001</v>
      </c>
      <c r="P27">
        <v>230.417</v>
      </c>
      <c r="Q27">
        <v>268.89311368730512</v>
      </c>
      <c r="R27" s="75">
        <f t="shared" si="0"/>
        <v>0.16698470029253532</v>
      </c>
      <c r="T27">
        <v>142.20515188750801</v>
      </c>
    </row>
    <row r="28" spans="1:20" ht="15.6" x14ac:dyDescent="0.3">
      <c r="A28" s="55" t="s">
        <v>26</v>
      </c>
      <c r="B28">
        <v>46.868000000000002</v>
      </c>
      <c r="C28">
        <v>35.433</v>
      </c>
      <c r="D28">
        <v>27.184999999999999</v>
      </c>
      <c r="E28" s="48">
        <v>27.185500927285499</v>
      </c>
      <c r="F28">
        <v>43.488</v>
      </c>
      <c r="G28">
        <v>42.826000000000001</v>
      </c>
      <c r="H28">
        <v>34.832999999999998</v>
      </c>
      <c r="I28" s="48">
        <v>33.292301457804001</v>
      </c>
      <c r="J28">
        <v>45.861000000000004</v>
      </c>
      <c r="K28">
        <v>36.847999999999999</v>
      </c>
      <c r="L28">
        <v>32.225999999999999</v>
      </c>
      <c r="M28" s="48">
        <v>29.905305633797528</v>
      </c>
      <c r="N28">
        <v>39.631</v>
      </c>
      <c r="O28">
        <v>28.17</v>
      </c>
      <c r="P28">
        <v>39.817</v>
      </c>
      <c r="Q28">
        <v>23.276798358514345</v>
      </c>
      <c r="R28" s="59">
        <f t="shared" si="0"/>
        <v>-0.41540552129707553</v>
      </c>
      <c r="T28">
        <v>22.545036645463945</v>
      </c>
    </row>
    <row r="29" spans="1:20" ht="15.6" x14ac:dyDescent="0.3">
      <c r="A29" s="55" t="s">
        <v>69</v>
      </c>
      <c r="B29">
        <v>81.393000000000001</v>
      </c>
      <c r="C29">
        <v>77.986999999999995</v>
      </c>
      <c r="D29">
        <v>71.578000000000003</v>
      </c>
      <c r="E29" s="48">
        <v>29.015982266383084</v>
      </c>
      <c r="F29">
        <v>88.340999999999994</v>
      </c>
      <c r="G29">
        <v>82.343000000000004</v>
      </c>
      <c r="H29">
        <v>58.420999999999999</v>
      </c>
      <c r="I29" s="48">
        <v>32.09830204496749</v>
      </c>
      <c r="J29">
        <v>86.600999999999999</v>
      </c>
      <c r="K29">
        <v>77.539000000000001</v>
      </c>
      <c r="L29">
        <v>78.123000000000005</v>
      </c>
      <c r="M29" s="48">
        <v>27.698034561647141</v>
      </c>
      <c r="N29">
        <v>51.826000000000001</v>
      </c>
      <c r="O29">
        <v>56.216000000000001</v>
      </c>
      <c r="P29">
        <v>46.334000000000003</v>
      </c>
      <c r="Q29">
        <v>60.976115191129466</v>
      </c>
      <c r="R29" s="59">
        <f t="shared" si="0"/>
        <v>0.31601232768872678</v>
      </c>
      <c r="T29">
        <v>24.123860460634958</v>
      </c>
    </row>
    <row r="30" spans="1:20" ht="15.6" x14ac:dyDescent="0.3">
      <c r="A30" s="55" t="s">
        <v>67</v>
      </c>
      <c r="B30">
        <v>900.0440000000001</v>
      </c>
      <c r="C30">
        <v>921.37200000000018</v>
      </c>
      <c r="D30">
        <v>887.59199999999998</v>
      </c>
      <c r="E30" s="48">
        <v>894.28407213771663</v>
      </c>
      <c r="F30">
        <v>896.56700000000001</v>
      </c>
      <c r="G30">
        <v>999.00400000000002</v>
      </c>
      <c r="H30">
        <v>904.55599999999993</v>
      </c>
      <c r="I30" s="48">
        <v>836.28424897655611</v>
      </c>
      <c r="J30">
        <v>888.55399999999997</v>
      </c>
      <c r="K30">
        <v>995.23199999999997</v>
      </c>
      <c r="L30">
        <v>976.80600000000004</v>
      </c>
      <c r="M30" s="48">
        <v>844.04282822013295</v>
      </c>
      <c r="N30">
        <v>900.44</v>
      </c>
      <c r="O30">
        <v>935.745</v>
      </c>
      <c r="P30">
        <v>894.76199999999994</v>
      </c>
      <c r="Q30">
        <v>757.76913340539136</v>
      </c>
      <c r="R30" s="75">
        <f t="shared" si="0"/>
        <v>-0.15310536946652697</v>
      </c>
      <c r="T30">
        <v>862.65289248800002</v>
      </c>
    </row>
    <row r="31" spans="1:20" ht="15.6" x14ac:dyDescent="0.3">
      <c r="A31" s="55" t="s">
        <v>39</v>
      </c>
      <c r="B31">
        <v>70.031999999999996</v>
      </c>
      <c r="C31">
        <v>55.563000000000002</v>
      </c>
      <c r="D31">
        <v>33.671999999999997</v>
      </c>
      <c r="E31" s="48">
        <v>20.020650615165899</v>
      </c>
      <c r="F31">
        <v>43.469000000000001</v>
      </c>
      <c r="G31">
        <v>44.84</v>
      </c>
      <c r="H31">
        <v>34.24</v>
      </c>
      <c r="I31" s="48">
        <v>29.6465632913322</v>
      </c>
      <c r="J31">
        <v>52.375</v>
      </c>
      <c r="K31">
        <v>39.435000000000002</v>
      </c>
      <c r="L31">
        <v>28.666</v>
      </c>
      <c r="M31" s="48">
        <v>23.718669862123601</v>
      </c>
      <c r="N31">
        <v>44.930000000000007</v>
      </c>
      <c r="O31">
        <v>37.033999999999999</v>
      </c>
      <c r="P31">
        <v>29.865000000000002</v>
      </c>
      <c r="Q31">
        <v>29.007771843431456</v>
      </c>
      <c r="R31" s="75">
        <f t="shared" si="0"/>
        <v>-2.8703437353709838E-2</v>
      </c>
      <c r="T31">
        <v>22.760255605437099</v>
      </c>
    </row>
    <row r="32" spans="1:20" ht="15.6" x14ac:dyDescent="0.3">
      <c r="A32" s="55" t="s">
        <v>27</v>
      </c>
      <c r="B32">
        <v>71.608999999999995</v>
      </c>
      <c r="C32">
        <v>51.881</v>
      </c>
      <c r="D32">
        <v>45.978999999999999</v>
      </c>
      <c r="E32" s="48">
        <v>43.3586096711986</v>
      </c>
      <c r="F32">
        <v>69.878999999999991</v>
      </c>
      <c r="G32">
        <v>62.292000000000002</v>
      </c>
      <c r="H32">
        <v>44.633000000000003</v>
      </c>
      <c r="I32" s="48">
        <v>36.722224644100024</v>
      </c>
      <c r="J32">
        <v>56.765000000000001</v>
      </c>
      <c r="K32">
        <v>54.917999999999999</v>
      </c>
      <c r="L32">
        <v>56.859000000000002</v>
      </c>
      <c r="M32" s="48">
        <v>32.3993948658159</v>
      </c>
      <c r="N32">
        <v>58.618000000000002</v>
      </c>
      <c r="O32">
        <v>46.223999999999997</v>
      </c>
      <c r="P32">
        <v>39.982999999999997</v>
      </c>
      <c r="Q32">
        <v>39.242198994911092</v>
      </c>
      <c r="R32" s="75">
        <f t="shared" si="0"/>
        <v>-1.8527899484503507E-2</v>
      </c>
      <c r="T32">
        <v>35.713710244354978</v>
      </c>
    </row>
    <row r="33" spans="1:20" ht="15.6" x14ac:dyDescent="0.3">
      <c r="A33" s="55" t="s">
        <v>12</v>
      </c>
      <c r="B33">
        <v>152.68700000000001</v>
      </c>
      <c r="C33">
        <v>167.376</v>
      </c>
      <c r="D33">
        <v>189.58800000000002</v>
      </c>
      <c r="E33" s="48">
        <v>144.18651941360213</v>
      </c>
      <c r="F33">
        <v>134.40600000000001</v>
      </c>
      <c r="G33">
        <v>177.798</v>
      </c>
      <c r="H33">
        <v>167.36500000000001</v>
      </c>
      <c r="I33" s="48">
        <v>131.76338965987705</v>
      </c>
      <c r="J33">
        <v>125.37100000000001</v>
      </c>
      <c r="K33">
        <v>190.054</v>
      </c>
      <c r="L33">
        <v>197.86900000000003</v>
      </c>
      <c r="M33" s="48">
        <v>137.15472190872001</v>
      </c>
      <c r="N33">
        <v>131.82500000000002</v>
      </c>
      <c r="O33">
        <v>155.82600000000002</v>
      </c>
      <c r="P33">
        <v>161.845</v>
      </c>
      <c r="Q33">
        <v>161.61886358570294</v>
      </c>
      <c r="R33" s="75">
        <f t="shared" si="0"/>
        <v>-1.3972406580188279E-3</v>
      </c>
      <c r="T33">
        <v>139.72250589972899</v>
      </c>
    </row>
    <row r="34" spans="1:20" ht="15.6" x14ac:dyDescent="0.3">
      <c r="A34" s="55" t="s">
        <v>13</v>
      </c>
      <c r="B34">
        <v>93.454999999999998</v>
      </c>
      <c r="C34">
        <v>98.641999999999996</v>
      </c>
      <c r="D34">
        <v>53.923000000000002</v>
      </c>
      <c r="E34" s="48">
        <v>59.954683208322656</v>
      </c>
      <c r="F34">
        <v>89.741000000000014</v>
      </c>
      <c r="G34">
        <v>101.283</v>
      </c>
      <c r="H34">
        <v>59.723000000000006</v>
      </c>
      <c r="I34" s="48">
        <v>56.375757382982002</v>
      </c>
      <c r="J34">
        <v>91.003999999999991</v>
      </c>
      <c r="K34">
        <v>88.094999999999999</v>
      </c>
      <c r="L34">
        <v>64.561999999999998</v>
      </c>
      <c r="M34" s="48">
        <v>60.058628060863356</v>
      </c>
      <c r="N34">
        <v>81.115000000000009</v>
      </c>
      <c r="O34">
        <v>89.921000000000006</v>
      </c>
      <c r="P34">
        <v>52.969000000000001</v>
      </c>
      <c r="Q34">
        <v>46.240658712369381</v>
      </c>
      <c r="R34" s="75">
        <f t="shared" si="0"/>
        <v>-0.12702413274992208</v>
      </c>
      <c r="T34">
        <v>66.601909667429695</v>
      </c>
    </row>
    <row r="35" spans="1:20" ht="15.6" x14ac:dyDescent="0.3">
      <c r="A35" s="55" t="s">
        <v>14</v>
      </c>
      <c r="B35">
        <v>71.867000000000004</v>
      </c>
      <c r="C35">
        <v>77.419999999999987</v>
      </c>
      <c r="D35">
        <v>61.849000000000004</v>
      </c>
      <c r="E35" s="48">
        <v>44.534669553759457</v>
      </c>
      <c r="F35">
        <v>47.942999999999998</v>
      </c>
      <c r="G35">
        <v>56.064999999999998</v>
      </c>
      <c r="H35">
        <v>41.143000000000001</v>
      </c>
      <c r="I35" s="48">
        <v>42.564482145758198</v>
      </c>
      <c r="J35">
        <v>55.7</v>
      </c>
      <c r="K35">
        <v>64.518000000000001</v>
      </c>
      <c r="L35">
        <v>47.762</v>
      </c>
      <c r="M35" s="48">
        <v>49.356463247029964</v>
      </c>
      <c r="N35">
        <v>44.134999999999998</v>
      </c>
      <c r="O35">
        <v>55.451999999999998</v>
      </c>
      <c r="P35">
        <v>27.212</v>
      </c>
      <c r="Q35">
        <v>52.99932969190462</v>
      </c>
      <c r="R35" s="59">
        <f t="shared" si="0"/>
        <v>0.94764551271147357</v>
      </c>
      <c r="T35">
        <v>47.315385943006703</v>
      </c>
    </row>
    <row r="36" spans="1:20" ht="15.6" x14ac:dyDescent="0.3">
      <c r="A36" s="55" t="s">
        <v>15</v>
      </c>
      <c r="B36">
        <v>40.828999999999994</v>
      </c>
      <c r="C36">
        <v>35.942</v>
      </c>
      <c r="D36">
        <v>49.634</v>
      </c>
      <c r="E36" s="48">
        <v>22.0140498257818</v>
      </c>
      <c r="F36">
        <v>38.766999999999996</v>
      </c>
      <c r="G36">
        <v>29.78</v>
      </c>
      <c r="H36">
        <v>44.412999999999997</v>
      </c>
      <c r="I36" s="48">
        <v>22.084712079512698</v>
      </c>
      <c r="J36">
        <v>39.950000000000003</v>
      </c>
      <c r="K36">
        <v>25.756</v>
      </c>
      <c r="L36">
        <v>41.582999999999998</v>
      </c>
      <c r="M36" s="48">
        <v>27.4094930322347</v>
      </c>
      <c r="N36">
        <v>35.000999999999998</v>
      </c>
      <c r="O36">
        <v>26.056999999999999</v>
      </c>
      <c r="P36">
        <v>34.632999999999996</v>
      </c>
      <c r="Q36">
        <v>42.547568190177394</v>
      </c>
      <c r="R36" s="59">
        <f t="shared" si="0"/>
        <v>0.22852678630720402</v>
      </c>
      <c r="T36">
        <v>28.381562576187299</v>
      </c>
    </row>
    <row r="37" spans="1:20" ht="15.6" x14ac:dyDescent="0.3">
      <c r="A37" s="55" t="s">
        <v>16</v>
      </c>
      <c r="B37">
        <v>714.25700000000006</v>
      </c>
      <c r="C37">
        <v>721.92399999999998</v>
      </c>
      <c r="D37">
        <v>530.32299999999998</v>
      </c>
      <c r="E37" s="48">
        <v>443.69074030922064</v>
      </c>
      <c r="F37">
        <v>706.23799999999994</v>
      </c>
      <c r="G37">
        <v>827.09699999999998</v>
      </c>
      <c r="H37">
        <v>562.03</v>
      </c>
      <c r="I37" s="48">
        <v>442.19232784397798</v>
      </c>
      <c r="J37">
        <v>767.31400000000008</v>
      </c>
      <c r="K37">
        <v>868.98800000000006</v>
      </c>
      <c r="L37">
        <v>568.98500000000001</v>
      </c>
      <c r="M37" s="48">
        <v>423.60662619419276</v>
      </c>
      <c r="N37">
        <v>691.70799999999997</v>
      </c>
      <c r="O37">
        <v>744.44600000000003</v>
      </c>
      <c r="P37">
        <v>498.46600000000001</v>
      </c>
      <c r="Q37">
        <v>451.96020950602292</v>
      </c>
      <c r="R37" s="75">
        <f t="shared" si="0"/>
        <v>-9.3297818695712631E-2</v>
      </c>
      <c r="T37">
        <v>467.71437349920501</v>
      </c>
    </row>
    <row r="38" spans="1:20" ht="15.6" x14ac:dyDescent="0.3">
      <c r="A38" s="55" t="s">
        <v>17</v>
      </c>
      <c r="B38">
        <v>1092.5129999999999</v>
      </c>
      <c r="C38">
        <v>1188.7670000000001</v>
      </c>
      <c r="D38">
        <v>1262.2859999999998</v>
      </c>
      <c r="E38" s="48">
        <v>1306.0014478969197</v>
      </c>
      <c r="F38">
        <v>1134.711</v>
      </c>
      <c r="G38">
        <v>1271.8810000000001</v>
      </c>
      <c r="H38">
        <v>1281.473</v>
      </c>
      <c r="I38" s="48">
        <v>1330.3883164637832</v>
      </c>
      <c r="J38">
        <v>1156.752</v>
      </c>
      <c r="K38">
        <v>1354.9680000000001</v>
      </c>
      <c r="L38">
        <v>1337.9960000000001</v>
      </c>
      <c r="M38" s="48">
        <v>1295.4234197199542</v>
      </c>
      <c r="N38">
        <v>1106.634</v>
      </c>
      <c r="O38">
        <v>1324.683</v>
      </c>
      <c r="P38">
        <v>1282.373</v>
      </c>
      <c r="Q38">
        <v>1076.326171000632</v>
      </c>
      <c r="R38" s="75">
        <f t="shared" si="0"/>
        <v>-0.1606762065322398</v>
      </c>
      <c r="T38">
        <v>1283.6200334832399</v>
      </c>
    </row>
    <row r="39" spans="1:20" ht="15.6" x14ac:dyDescent="0.3">
      <c r="A39" s="55" t="s">
        <v>18</v>
      </c>
      <c r="B39">
        <v>49.683999999999997</v>
      </c>
      <c r="C39">
        <v>60.686</v>
      </c>
      <c r="D39">
        <v>45.543999999999997</v>
      </c>
      <c r="E39" s="48">
        <v>34.718014068796592</v>
      </c>
      <c r="F39">
        <v>49.762999999999998</v>
      </c>
      <c r="G39">
        <v>57.286999999999999</v>
      </c>
      <c r="H39">
        <v>47.378</v>
      </c>
      <c r="I39" s="48">
        <v>36.954811651669203</v>
      </c>
      <c r="J39">
        <v>52.316000000000003</v>
      </c>
      <c r="K39">
        <v>60.851999999999997</v>
      </c>
      <c r="L39">
        <v>45.658999999999999</v>
      </c>
      <c r="M39" s="48">
        <v>40.095240030834553</v>
      </c>
      <c r="N39">
        <v>40.466999999999999</v>
      </c>
      <c r="O39">
        <v>39.848999999999997</v>
      </c>
      <c r="P39">
        <v>22.98</v>
      </c>
      <c r="Q39">
        <v>38.946499376099709</v>
      </c>
      <c r="R39" s="59">
        <f t="shared" si="0"/>
        <v>0.69479979878588805</v>
      </c>
      <c r="T39">
        <v>38.881718338061603</v>
      </c>
    </row>
    <row r="40" spans="1:20" ht="15.6" x14ac:dyDescent="0.3">
      <c r="A40" s="55" t="s">
        <v>19</v>
      </c>
      <c r="B40">
        <v>109.74199999999999</v>
      </c>
      <c r="C40">
        <v>118.68300000000001</v>
      </c>
      <c r="D40">
        <v>92.828000000000003</v>
      </c>
      <c r="E40" s="48">
        <v>75.073794607109136</v>
      </c>
      <c r="F40">
        <v>114.39000000000001</v>
      </c>
      <c r="G40">
        <v>114.774</v>
      </c>
      <c r="H40">
        <v>98.37700000000001</v>
      </c>
      <c r="I40" s="48">
        <v>78.201128248023494</v>
      </c>
      <c r="J40">
        <v>103.79899999999999</v>
      </c>
      <c r="K40">
        <v>102.931</v>
      </c>
      <c r="L40">
        <v>89.256</v>
      </c>
      <c r="M40" s="48">
        <v>73.698288667371159</v>
      </c>
      <c r="N40">
        <v>104.283</v>
      </c>
      <c r="O40">
        <v>101.517</v>
      </c>
      <c r="P40">
        <v>82.477000000000004</v>
      </c>
      <c r="Q40">
        <v>79.454759662925596</v>
      </c>
      <c r="R40" s="75">
        <f t="shared" si="0"/>
        <v>-3.6643431951627781E-2</v>
      </c>
      <c r="T40">
        <v>72.352041035147593</v>
      </c>
    </row>
    <row r="41" spans="1:20" ht="15.6" x14ac:dyDescent="0.3">
      <c r="A41" s="55" t="s">
        <v>20</v>
      </c>
      <c r="B41">
        <v>452.916</v>
      </c>
      <c r="C41">
        <v>463.66699999999997</v>
      </c>
      <c r="D41">
        <v>476.90199999999999</v>
      </c>
      <c r="E41" s="48">
        <v>394.46744101432574</v>
      </c>
      <c r="F41">
        <v>411.15900000000005</v>
      </c>
      <c r="G41">
        <v>437.83699999999999</v>
      </c>
      <c r="H41">
        <v>427.90999999999997</v>
      </c>
      <c r="I41" s="48">
        <v>411.92239211355002</v>
      </c>
      <c r="J41">
        <v>419.37399999999997</v>
      </c>
      <c r="K41">
        <v>446.5</v>
      </c>
      <c r="L41">
        <v>457.5</v>
      </c>
      <c r="M41" s="48">
        <v>427.03529990677129</v>
      </c>
      <c r="N41">
        <v>364.10899999999998</v>
      </c>
      <c r="O41">
        <v>417.99099999999999</v>
      </c>
      <c r="P41">
        <v>434.26199999999994</v>
      </c>
      <c r="Q41">
        <v>407.57695455968752</v>
      </c>
      <c r="R41" s="75">
        <f t="shared" si="0"/>
        <v>-6.1449183765359239E-2</v>
      </c>
      <c r="T41">
        <v>408.67408441146898</v>
      </c>
    </row>
    <row r="42" spans="1:20" ht="15.6" x14ac:dyDescent="0.3">
      <c r="A42" s="55" t="s">
        <v>21</v>
      </c>
      <c r="B42">
        <v>402.72700000000003</v>
      </c>
      <c r="C42">
        <v>316.74400000000003</v>
      </c>
      <c r="D42">
        <v>354.27400000000006</v>
      </c>
      <c r="E42" s="48">
        <v>306.23097814908101</v>
      </c>
      <c r="F42">
        <v>348.13900000000001</v>
      </c>
      <c r="G42">
        <v>348.09399999999999</v>
      </c>
      <c r="H42">
        <v>345.95999999999992</v>
      </c>
      <c r="I42" s="48">
        <v>317.34678757842897</v>
      </c>
      <c r="J42">
        <v>347.26099999999997</v>
      </c>
      <c r="K42">
        <v>356.21500000000003</v>
      </c>
      <c r="L42">
        <v>325.74699999999996</v>
      </c>
      <c r="M42" s="48">
        <v>330.79014156921596</v>
      </c>
      <c r="N42">
        <v>307.52800000000002</v>
      </c>
      <c r="O42">
        <v>269.95999999999998</v>
      </c>
      <c r="P42">
        <v>272.33099999999996</v>
      </c>
      <c r="Q42">
        <v>301.87927495533796</v>
      </c>
      <c r="R42" s="75">
        <f t="shared" si="0"/>
        <v>0.10850132726475503</v>
      </c>
      <c r="T42">
        <v>310.010161487191</v>
      </c>
    </row>
    <row r="43" spans="1:20" ht="15.6" x14ac:dyDescent="0.3">
      <c r="A43" s="55" t="s">
        <v>22</v>
      </c>
      <c r="B43">
        <v>73.762</v>
      </c>
      <c r="C43">
        <v>100.498</v>
      </c>
      <c r="D43">
        <v>92.081999999999994</v>
      </c>
      <c r="E43" s="48">
        <v>48.330229189186589</v>
      </c>
      <c r="F43">
        <v>76.765999999999991</v>
      </c>
      <c r="G43">
        <v>80.426999999999992</v>
      </c>
      <c r="H43">
        <v>72.188000000000002</v>
      </c>
      <c r="I43" s="48">
        <v>49.098646238135778</v>
      </c>
      <c r="J43">
        <v>78.891999999999996</v>
      </c>
      <c r="K43">
        <v>80.748999999999995</v>
      </c>
      <c r="L43">
        <v>85.513000000000005</v>
      </c>
      <c r="M43" s="48">
        <v>45.615780913297527</v>
      </c>
      <c r="N43">
        <v>69.715000000000003</v>
      </c>
      <c r="O43">
        <v>68.713999999999999</v>
      </c>
      <c r="P43">
        <v>71.816000000000003</v>
      </c>
      <c r="Q43">
        <v>78.765148349928182</v>
      </c>
      <c r="R43" s="75">
        <f t="shared" si="0"/>
        <v>9.6763233122537873E-2</v>
      </c>
      <c r="T43">
        <v>40.261987606284968</v>
      </c>
    </row>
    <row r="44" spans="1:20" ht="15.6" x14ac:dyDescent="0.3">
      <c r="A44" s="55" t="s">
        <v>24</v>
      </c>
      <c r="B44">
        <v>8.088000000000001</v>
      </c>
      <c r="C44">
        <v>10.829000000000001</v>
      </c>
      <c r="D44">
        <v>6.3479999999999999</v>
      </c>
      <c r="E44" s="48">
        <v>0</v>
      </c>
      <c r="F44">
        <v>0</v>
      </c>
      <c r="G44">
        <v>9.4949999999999992</v>
      </c>
      <c r="H44">
        <v>6.41</v>
      </c>
      <c r="I44" s="48">
        <v>0</v>
      </c>
      <c r="J44">
        <v>11.34</v>
      </c>
      <c r="K44">
        <v>10.162000000000001</v>
      </c>
      <c r="L44">
        <v>8.4350000000000005</v>
      </c>
      <c r="M44" s="48">
        <v>2.1446003222125101</v>
      </c>
      <c r="N44">
        <v>5.9850000000000003</v>
      </c>
      <c r="O44">
        <v>5.048</v>
      </c>
      <c r="P44">
        <v>5.9600000000000009</v>
      </c>
      <c r="Q44">
        <v>0</v>
      </c>
      <c r="R44" s="59">
        <f t="shared" si="0"/>
        <v>-1</v>
      </c>
      <c r="S44">
        <v>0</v>
      </c>
      <c r="T44">
        <v>2</v>
      </c>
    </row>
    <row r="45" spans="1:20" ht="15.6" x14ac:dyDescent="0.3">
      <c r="A45" s="55" t="s">
        <v>25</v>
      </c>
      <c r="B45">
        <v>14.670000000000002</v>
      </c>
      <c r="C45">
        <v>7.77</v>
      </c>
      <c r="D45">
        <v>7.8540000000000001</v>
      </c>
      <c r="E45" s="48">
        <v>3.5429874967736001</v>
      </c>
      <c r="F45">
        <v>13.665000000000001</v>
      </c>
      <c r="G45">
        <v>6.5960000000000001</v>
      </c>
      <c r="H45">
        <v>8.8079999999999998</v>
      </c>
      <c r="I45" s="48">
        <v>5.1012687573701259</v>
      </c>
      <c r="J45">
        <v>17.297000000000001</v>
      </c>
      <c r="K45">
        <v>7.1150000000000002</v>
      </c>
      <c r="L45">
        <v>11.45</v>
      </c>
      <c r="M45" s="48">
        <v>7.9742747281444597</v>
      </c>
      <c r="N45">
        <v>14.32</v>
      </c>
      <c r="O45">
        <v>8.0250000000000004</v>
      </c>
      <c r="P45">
        <v>7.4610000000000003</v>
      </c>
      <c r="Q45">
        <v>6.7584054769897222</v>
      </c>
      <c r="R45" s="75">
        <f t="shared" si="0"/>
        <v>-9.4168948265685337E-2</v>
      </c>
      <c r="T45">
        <v>6.9600028208192697</v>
      </c>
    </row>
    <row r="46" spans="1:20" ht="15.6" x14ac:dyDescent="0.3">
      <c r="A46" s="55" t="s">
        <v>28</v>
      </c>
      <c r="B46">
        <v>38.555</v>
      </c>
      <c r="C46">
        <v>49.634</v>
      </c>
      <c r="D46">
        <v>74.631</v>
      </c>
      <c r="E46" s="48">
        <v>48.733211087522498</v>
      </c>
      <c r="F46">
        <v>57.74799999999999</v>
      </c>
      <c r="G46">
        <v>38.197000000000003</v>
      </c>
      <c r="H46">
        <v>58.691000000000003</v>
      </c>
      <c r="I46" s="48">
        <v>48.959226587551491</v>
      </c>
      <c r="J46">
        <v>45.088999999999999</v>
      </c>
      <c r="K46">
        <v>75.72</v>
      </c>
      <c r="L46">
        <v>64.295000000000002</v>
      </c>
      <c r="M46" s="48">
        <v>52.391805814788711</v>
      </c>
      <c r="N46">
        <v>37.952999999999996</v>
      </c>
      <c r="O46">
        <v>49.541000000000004</v>
      </c>
      <c r="P46">
        <v>52.096000000000004</v>
      </c>
      <c r="Q46">
        <v>62.968789250784553</v>
      </c>
      <c r="R46" s="59">
        <f t="shared" si="0"/>
        <v>0.20870679612224641</v>
      </c>
      <c r="T46">
        <v>50.575144761206502</v>
      </c>
    </row>
    <row r="47" spans="1:20" ht="15.6" x14ac:dyDescent="0.3">
      <c r="A47" s="55" t="s">
        <v>29</v>
      </c>
      <c r="B47">
        <v>136.524</v>
      </c>
      <c r="C47">
        <v>132.36600000000001</v>
      </c>
      <c r="D47">
        <v>114.029</v>
      </c>
      <c r="E47" s="48">
        <v>75.922235175597521</v>
      </c>
      <c r="F47">
        <v>129.55099999999999</v>
      </c>
      <c r="G47">
        <v>145.66300000000001</v>
      </c>
      <c r="H47">
        <v>112.53</v>
      </c>
      <c r="I47" s="48">
        <v>63.20094501390016</v>
      </c>
      <c r="J47">
        <v>117.85</v>
      </c>
      <c r="K47">
        <v>116.99300000000001</v>
      </c>
      <c r="L47">
        <v>112.13500000000001</v>
      </c>
      <c r="M47" s="48">
        <v>69.715296559108097</v>
      </c>
      <c r="N47">
        <v>102.48399999999999</v>
      </c>
      <c r="O47">
        <v>90.039000000000001</v>
      </c>
      <c r="P47">
        <v>91.563999999999993</v>
      </c>
      <c r="Q47">
        <v>97.450410461494513</v>
      </c>
      <c r="R47" s="75">
        <f t="shared" si="0"/>
        <v>6.4287388728042849E-2</v>
      </c>
      <c r="T47">
        <v>62.909229408618202</v>
      </c>
    </row>
    <row r="48" spans="1:20" ht="15.6" x14ac:dyDescent="0.3">
      <c r="A48" s="55" t="s">
        <v>30</v>
      </c>
      <c r="B48">
        <v>388.20699999999999</v>
      </c>
      <c r="C48">
        <v>383.96699999999998</v>
      </c>
      <c r="D48">
        <v>423.51099999999997</v>
      </c>
      <c r="E48" s="48">
        <v>293.68906477964572</v>
      </c>
      <c r="F48">
        <v>391.11400000000003</v>
      </c>
      <c r="G48">
        <v>421.613</v>
      </c>
      <c r="H48">
        <v>445.97300000000001</v>
      </c>
      <c r="I48" s="48">
        <v>305.26347927219354</v>
      </c>
      <c r="J48">
        <v>357.887</v>
      </c>
      <c r="K48">
        <v>429.27800000000002</v>
      </c>
      <c r="L48">
        <v>431.04999999999995</v>
      </c>
      <c r="M48" s="48">
        <v>303.44508631981626</v>
      </c>
      <c r="N48">
        <v>363.44199999999995</v>
      </c>
      <c r="O48">
        <v>405.38499999999999</v>
      </c>
      <c r="P48">
        <v>407.767</v>
      </c>
      <c r="Q48">
        <v>361.20735285866459</v>
      </c>
      <c r="R48" s="75">
        <f t="shared" si="0"/>
        <v>-0.11418198908037047</v>
      </c>
      <c r="T48">
        <v>293.86730489920802</v>
      </c>
    </row>
    <row r="49" spans="1:20" ht="15.6" x14ac:dyDescent="0.3">
      <c r="A49" s="55" t="s">
        <v>31</v>
      </c>
      <c r="B49">
        <v>151.70099999999999</v>
      </c>
      <c r="C49">
        <v>163.41799999999998</v>
      </c>
      <c r="D49">
        <v>191.64199999999997</v>
      </c>
      <c r="E49" s="48">
        <v>169.5709044292187</v>
      </c>
      <c r="F49">
        <v>127.93199999999999</v>
      </c>
      <c r="G49">
        <v>189.55600000000001</v>
      </c>
      <c r="H49">
        <v>150.15</v>
      </c>
      <c r="I49" s="48">
        <v>158.93367526979134</v>
      </c>
      <c r="J49">
        <v>138.58500000000001</v>
      </c>
      <c r="K49">
        <v>171.721</v>
      </c>
      <c r="L49">
        <v>136.768</v>
      </c>
      <c r="M49" s="48">
        <v>138.49723520998208</v>
      </c>
      <c r="N49">
        <v>123.30099999999999</v>
      </c>
      <c r="O49">
        <v>158.23499999999999</v>
      </c>
      <c r="P49">
        <v>132.81100000000001</v>
      </c>
      <c r="Q49">
        <v>162.40646710331299</v>
      </c>
      <c r="R49" s="59">
        <f t="shared" si="0"/>
        <v>0.22283897495925031</v>
      </c>
      <c r="T49">
        <v>141.45038069837943</v>
      </c>
    </row>
    <row r="50" spans="1:20" ht="15.6" x14ac:dyDescent="0.3">
      <c r="A50" s="55" t="s">
        <v>32</v>
      </c>
      <c r="B50">
        <v>39.859000000000002</v>
      </c>
      <c r="C50">
        <v>28.911999999999999</v>
      </c>
      <c r="D50">
        <v>10.563000000000001</v>
      </c>
      <c r="E50" s="48">
        <v>11.934171320569099</v>
      </c>
      <c r="F50">
        <v>40.420999999999999</v>
      </c>
      <c r="G50">
        <v>37.137</v>
      </c>
      <c r="H50">
        <v>14.222</v>
      </c>
      <c r="I50" s="48">
        <v>13.156926224558401</v>
      </c>
      <c r="J50">
        <v>30.463999999999999</v>
      </c>
      <c r="K50">
        <v>23.977</v>
      </c>
      <c r="L50">
        <v>18.204999999999998</v>
      </c>
      <c r="M50" s="48">
        <v>15.391157905941341</v>
      </c>
      <c r="N50">
        <v>27.678000000000001</v>
      </c>
      <c r="O50">
        <v>22.962</v>
      </c>
      <c r="P50">
        <v>11.265000000000001</v>
      </c>
      <c r="Q50">
        <v>9.0784132129271811</v>
      </c>
      <c r="R50" s="75">
        <f t="shared" si="0"/>
        <v>-0.19410446401001502</v>
      </c>
      <c r="T50">
        <v>12.8447734781577</v>
      </c>
    </row>
    <row r="51" spans="1:20" ht="15.6" x14ac:dyDescent="0.3">
      <c r="A51" s="55" t="s">
        <v>33</v>
      </c>
      <c r="B51">
        <v>92.164999999999992</v>
      </c>
      <c r="C51">
        <v>103.187</v>
      </c>
      <c r="D51">
        <v>81.608000000000004</v>
      </c>
      <c r="E51" s="48">
        <v>38.548144946132062</v>
      </c>
      <c r="F51">
        <v>90.816000000000003</v>
      </c>
      <c r="G51">
        <v>76.820999999999998</v>
      </c>
      <c r="H51">
        <v>64.849000000000004</v>
      </c>
      <c r="I51" s="48">
        <v>33.853155152895297</v>
      </c>
      <c r="J51">
        <v>84.307000000000002</v>
      </c>
      <c r="K51">
        <v>75.731999999999999</v>
      </c>
      <c r="L51">
        <v>62.079000000000001</v>
      </c>
      <c r="M51" s="48">
        <v>31.737541367169211</v>
      </c>
      <c r="N51">
        <v>58.311</v>
      </c>
      <c r="O51">
        <v>51.832999999999998</v>
      </c>
      <c r="P51">
        <v>56.603999999999999</v>
      </c>
      <c r="Q51">
        <v>69.852784289118148</v>
      </c>
      <c r="R51" s="59">
        <f t="shared" si="0"/>
        <v>0.23406091953074259</v>
      </c>
      <c r="T51">
        <v>32.107342172251265</v>
      </c>
    </row>
    <row r="52" spans="1:20" ht="15.6" x14ac:dyDescent="0.3">
      <c r="A52" s="55" t="s">
        <v>34</v>
      </c>
      <c r="B52">
        <v>377.57099999999997</v>
      </c>
      <c r="C52">
        <v>359.09</v>
      </c>
      <c r="D52">
        <v>309.49799999999999</v>
      </c>
      <c r="E52" s="48">
        <v>345.47374978131057</v>
      </c>
      <c r="F52">
        <v>359.82599999999996</v>
      </c>
      <c r="G52">
        <v>406.19399999999996</v>
      </c>
      <c r="H52">
        <v>296.245</v>
      </c>
      <c r="I52" s="48">
        <v>335.40551642037298</v>
      </c>
      <c r="J52">
        <v>413.09699999999998</v>
      </c>
      <c r="K52">
        <v>407.13100000000003</v>
      </c>
      <c r="L52">
        <v>324.976</v>
      </c>
      <c r="M52" s="48">
        <v>331.90258573168779</v>
      </c>
      <c r="N52">
        <v>356.99299999999999</v>
      </c>
      <c r="O52">
        <v>333.39699999999999</v>
      </c>
      <c r="P52">
        <v>292.55</v>
      </c>
      <c r="Q52">
        <v>263.69804734134635</v>
      </c>
      <c r="R52" s="75">
        <f t="shared" si="0"/>
        <v>-9.8622295876443888E-2</v>
      </c>
      <c r="T52">
        <v>326.72611320620302</v>
      </c>
    </row>
    <row r="53" spans="1:20" ht="15.6" x14ac:dyDescent="0.3">
      <c r="A53" s="55" t="s">
        <v>36</v>
      </c>
      <c r="B53">
        <v>147.34799999999998</v>
      </c>
      <c r="C53">
        <v>127.652</v>
      </c>
      <c r="D53">
        <v>110.91300000000001</v>
      </c>
      <c r="E53" s="48">
        <v>37.5346386143122</v>
      </c>
      <c r="F53">
        <v>132.27599999999998</v>
      </c>
      <c r="G53">
        <v>134.70400000000001</v>
      </c>
      <c r="H53">
        <v>110.584</v>
      </c>
      <c r="I53" s="48">
        <v>37.431655652134701</v>
      </c>
      <c r="J53">
        <v>132.95100000000002</v>
      </c>
      <c r="K53">
        <v>107.97800000000001</v>
      </c>
      <c r="L53">
        <v>89.294000000000011</v>
      </c>
      <c r="M53" s="48">
        <v>35.622295521305901</v>
      </c>
      <c r="N53">
        <v>97.176999999999992</v>
      </c>
      <c r="O53">
        <v>90.853000000000009</v>
      </c>
      <c r="P53">
        <v>106.194</v>
      </c>
      <c r="Q53">
        <v>94.760653756425143</v>
      </c>
      <c r="R53" s="75">
        <f t="shared" si="0"/>
        <v>-0.10766471028094671</v>
      </c>
      <c r="T53">
        <v>31.249267849493318</v>
      </c>
    </row>
    <row r="54" spans="1:20" ht="15.6" x14ac:dyDescent="0.3">
      <c r="A54" s="55" t="s">
        <v>37</v>
      </c>
      <c r="B54">
        <v>153.04500000000002</v>
      </c>
      <c r="C54">
        <v>140.47300000000001</v>
      </c>
      <c r="D54">
        <v>148.42699999999999</v>
      </c>
      <c r="E54" s="48">
        <v>112.22484281491781</v>
      </c>
      <c r="F54">
        <v>140.608</v>
      </c>
      <c r="G54">
        <v>164.773</v>
      </c>
      <c r="H54">
        <v>149.47800000000001</v>
      </c>
      <c r="I54" s="48">
        <v>116.79615636167787</v>
      </c>
      <c r="J54">
        <v>145.16200000000001</v>
      </c>
      <c r="K54">
        <v>143.821</v>
      </c>
      <c r="L54">
        <v>136.61599999999999</v>
      </c>
      <c r="M54" s="48">
        <v>114.398867548589</v>
      </c>
      <c r="N54">
        <v>136.49</v>
      </c>
      <c r="O54">
        <v>123.10499999999999</v>
      </c>
      <c r="P54">
        <v>109.33200000000001</v>
      </c>
      <c r="Q54">
        <v>126.5140005286175</v>
      </c>
      <c r="R54" s="75">
        <f t="shared" si="0"/>
        <v>0.15715436037589625</v>
      </c>
      <c r="T54">
        <v>103.364443754093</v>
      </c>
    </row>
    <row r="55" spans="1:20" ht="15.6" x14ac:dyDescent="0.3">
      <c r="A55" s="55" t="s">
        <v>40</v>
      </c>
      <c r="B55">
        <v>133.05799999999999</v>
      </c>
      <c r="C55">
        <v>156.44399999999999</v>
      </c>
      <c r="D55">
        <v>123.417</v>
      </c>
      <c r="E55" s="48">
        <v>101.642484890443</v>
      </c>
      <c r="F55">
        <v>135.69800000000001</v>
      </c>
      <c r="G55">
        <v>145.39600000000002</v>
      </c>
      <c r="H55">
        <v>119.583</v>
      </c>
      <c r="I55" s="48">
        <v>111.387013178166</v>
      </c>
      <c r="J55">
        <v>139.15200000000002</v>
      </c>
      <c r="K55">
        <v>138.78200000000001</v>
      </c>
      <c r="L55">
        <v>119.563</v>
      </c>
      <c r="M55" s="48">
        <v>108.241980146938</v>
      </c>
      <c r="N55">
        <v>98.021999999999991</v>
      </c>
      <c r="O55">
        <v>127.80099999999999</v>
      </c>
      <c r="P55">
        <v>102.581</v>
      </c>
      <c r="Q55">
        <v>105.5808584982306</v>
      </c>
      <c r="R55" s="75">
        <f t="shared" si="0"/>
        <v>2.9243802441295985E-2</v>
      </c>
      <c r="T55">
        <v>104.612771599472</v>
      </c>
    </row>
    <row r="56" spans="1:20" ht="15.6" x14ac:dyDescent="0.3">
      <c r="A56" s="55" t="s">
        <v>41</v>
      </c>
      <c r="B56">
        <v>33.398000000000003</v>
      </c>
      <c r="C56">
        <v>50.724000000000004</v>
      </c>
      <c r="D56">
        <v>43.223999999999997</v>
      </c>
      <c r="E56" s="48">
        <v>27.571709940127096</v>
      </c>
      <c r="F56">
        <v>38.530999999999999</v>
      </c>
      <c r="G56">
        <v>48.231999999999999</v>
      </c>
      <c r="H56">
        <v>44.018000000000001</v>
      </c>
      <c r="I56" s="48">
        <v>34.750838745018697</v>
      </c>
      <c r="J56">
        <v>35.837000000000003</v>
      </c>
      <c r="K56">
        <v>39.235999999999997</v>
      </c>
      <c r="L56">
        <v>43.681999999999995</v>
      </c>
      <c r="M56" s="48">
        <v>33.163451633013914</v>
      </c>
      <c r="N56">
        <v>29.771999999999998</v>
      </c>
      <c r="O56">
        <v>31.717000000000002</v>
      </c>
      <c r="P56">
        <v>45.433</v>
      </c>
      <c r="Q56">
        <v>37.016419274400732</v>
      </c>
      <c r="R56" s="75">
        <f t="shared" si="0"/>
        <v>-0.18525258568880043</v>
      </c>
      <c r="T56">
        <v>42.976200036906498</v>
      </c>
    </row>
    <row r="57" spans="1:20" ht="15.6" x14ac:dyDescent="0.3">
      <c r="A57" s="55" t="s">
        <v>43</v>
      </c>
      <c r="B57">
        <v>190.35500000000002</v>
      </c>
      <c r="C57">
        <v>191.625</v>
      </c>
      <c r="D57">
        <v>172.001</v>
      </c>
      <c r="E57" s="48">
        <v>119.39971444663399</v>
      </c>
      <c r="F57">
        <v>169.77799999999999</v>
      </c>
      <c r="G57">
        <v>163.47800000000001</v>
      </c>
      <c r="H57">
        <v>145.50799999999998</v>
      </c>
      <c r="I57" s="48">
        <v>125.274675457109</v>
      </c>
      <c r="J57">
        <v>154.09700000000001</v>
      </c>
      <c r="K57">
        <v>151.04399999999998</v>
      </c>
      <c r="L57">
        <v>145.60000000000002</v>
      </c>
      <c r="M57" s="48">
        <v>123.730465779733</v>
      </c>
      <c r="N57">
        <v>137.46599999999998</v>
      </c>
      <c r="O57">
        <v>122.336</v>
      </c>
      <c r="P57">
        <v>103.70899999999999</v>
      </c>
      <c r="Q57">
        <v>147.28475308754363</v>
      </c>
      <c r="R57" s="59">
        <f t="shared" si="0"/>
        <v>0.4201733030647643</v>
      </c>
      <c r="T57">
        <v>129.65372460080499</v>
      </c>
    </row>
    <row r="58" spans="1:20" ht="15.6" x14ac:dyDescent="0.3">
      <c r="A58" s="55" t="s">
        <v>44</v>
      </c>
      <c r="B58">
        <v>20.325000000000003</v>
      </c>
      <c r="C58">
        <v>23.152000000000001</v>
      </c>
      <c r="D58">
        <v>22.100999999999999</v>
      </c>
      <c r="E58" s="48">
        <v>17.178234741168886</v>
      </c>
      <c r="F58">
        <v>22.725999999999999</v>
      </c>
      <c r="G58">
        <v>21.45</v>
      </c>
      <c r="H58">
        <v>20.934999999999999</v>
      </c>
      <c r="I58" s="48">
        <v>17.953690894186192</v>
      </c>
      <c r="J58">
        <v>17.740000000000002</v>
      </c>
      <c r="K58">
        <v>20.844000000000001</v>
      </c>
      <c r="L58">
        <v>21.782999999999998</v>
      </c>
      <c r="M58" s="48">
        <v>19.354153465249752</v>
      </c>
      <c r="N58">
        <v>16.686</v>
      </c>
      <c r="O58">
        <v>13.345000000000001</v>
      </c>
      <c r="P58">
        <v>13.045</v>
      </c>
      <c r="Q58">
        <v>18.889843195007167</v>
      </c>
      <c r="R58" s="59">
        <f t="shared" si="0"/>
        <v>0.4480523721737959</v>
      </c>
      <c r="T58">
        <v>14.294404117149341</v>
      </c>
    </row>
    <row r="59" spans="1:20" ht="15.6" x14ac:dyDescent="0.3">
      <c r="A59" s="55" t="s">
        <v>45</v>
      </c>
      <c r="B59">
        <v>93.372</v>
      </c>
      <c r="C59">
        <v>65.655000000000001</v>
      </c>
      <c r="D59">
        <v>51.868000000000002</v>
      </c>
      <c r="E59" s="48">
        <v>48.200035327821503</v>
      </c>
      <c r="F59">
        <v>89.754999999999995</v>
      </c>
      <c r="G59">
        <v>105.997</v>
      </c>
      <c r="H59">
        <v>68.527000000000001</v>
      </c>
      <c r="I59" s="48">
        <v>34.620685840350824</v>
      </c>
      <c r="J59">
        <v>115.66799999999999</v>
      </c>
      <c r="K59">
        <v>106.229</v>
      </c>
      <c r="L59">
        <v>77.290000000000006</v>
      </c>
      <c r="M59" s="48">
        <v>51.163001810334798</v>
      </c>
      <c r="N59">
        <v>88.66</v>
      </c>
      <c r="O59">
        <v>89.450999999999993</v>
      </c>
      <c r="P59">
        <v>65.966999999999999</v>
      </c>
      <c r="Q59">
        <v>44.128609994345481</v>
      </c>
      <c r="R59" s="59">
        <f t="shared" si="0"/>
        <v>-0.33105022216645474</v>
      </c>
      <c r="T59">
        <v>49.499944626011498</v>
      </c>
    </row>
    <row r="60" spans="1:20" ht="15.6" x14ac:dyDescent="0.3">
      <c r="A60" s="55" t="s">
        <v>47</v>
      </c>
      <c r="B60">
        <v>55.736000000000004</v>
      </c>
      <c r="C60">
        <v>68.709999999999994</v>
      </c>
      <c r="D60">
        <v>43.195999999999998</v>
      </c>
      <c r="E60" s="48">
        <v>48.259315454393359</v>
      </c>
      <c r="F60">
        <v>57.784999999999997</v>
      </c>
      <c r="G60">
        <v>59.56</v>
      </c>
      <c r="H60">
        <v>18.437999999999999</v>
      </c>
      <c r="I60" s="48">
        <v>42.836299368321349</v>
      </c>
      <c r="J60">
        <v>49.661999999999999</v>
      </c>
      <c r="K60">
        <v>52.47</v>
      </c>
      <c r="L60">
        <v>44.963000000000001</v>
      </c>
      <c r="M60" s="48">
        <v>41.530371101081457</v>
      </c>
      <c r="N60">
        <v>56.411999999999999</v>
      </c>
      <c r="O60">
        <v>39.659999999999997</v>
      </c>
      <c r="P60">
        <v>26.631</v>
      </c>
      <c r="Q60">
        <v>36.658244856067682</v>
      </c>
      <c r="R60" s="59">
        <f t="shared" si="0"/>
        <v>0.37652528467078517</v>
      </c>
      <c r="T60">
        <v>40.244519282359072</v>
      </c>
    </row>
    <row r="61" spans="1:20" ht="15.6" x14ac:dyDescent="0.3">
      <c r="A61" s="55" t="s">
        <v>48</v>
      </c>
      <c r="B61">
        <v>83.909000000000006</v>
      </c>
      <c r="C61">
        <v>70.156000000000006</v>
      </c>
      <c r="D61">
        <v>64.739000000000004</v>
      </c>
      <c r="E61" s="48">
        <v>44.877291757368901</v>
      </c>
      <c r="F61">
        <v>75.069000000000003</v>
      </c>
      <c r="G61">
        <v>71.135000000000005</v>
      </c>
      <c r="H61">
        <v>53.359000000000002</v>
      </c>
      <c r="I61" s="48">
        <v>36.70930003703706</v>
      </c>
      <c r="J61">
        <v>69.495999999999995</v>
      </c>
      <c r="K61">
        <v>69.850999999999999</v>
      </c>
      <c r="L61">
        <v>57.439</v>
      </c>
      <c r="M61" s="48">
        <v>33.886312295949267</v>
      </c>
      <c r="N61">
        <v>55.947000000000003</v>
      </c>
      <c r="O61">
        <v>54.568999999999996</v>
      </c>
      <c r="P61">
        <v>48.244</v>
      </c>
      <c r="Q61">
        <v>55.163329161115506</v>
      </c>
      <c r="R61" s="75">
        <f t="shared" si="0"/>
        <v>0.14342362078425319</v>
      </c>
      <c r="T61">
        <v>37.23593912934826</v>
      </c>
    </row>
    <row r="62" spans="1:20" ht="15.6" x14ac:dyDescent="0.3">
      <c r="A62" s="55" t="s">
        <v>49</v>
      </c>
      <c r="B62">
        <v>922.18</v>
      </c>
      <c r="C62">
        <v>913.64100000000008</v>
      </c>
      <c r="D62">
        <v>747.13100000000009</v>
      </c>
      <c r="E62" s="48">
        <v>751.68166736529599</v>
      </c>
      <c r="F62">
        <v>923.59500000000003</v>
      </c>
      <c r="G62">
        <v>946.99600000000009</v>
      </c>
      <c r="H62">
        <v>833.65100000000007</v>
      </c>
      <c r="I62" s="48">
        <v>690.57906933249478</v>
      </c>
      <c r="J62">
        <v>977.63499999999999</v>
      </c>
      <c r="K62">
        <v>1058.857</v>
      </c>
      <c r="L62">
        <v>916.67399999999998</v>
      </c>
      <c r="M62" s="48">
        <v>756.47371583100903</v>
      </c>
      <c r="N62">
        <v>971.10900000000015</v>
      </c>
      <c r="O62">
        <v>1010.0350000000001</v>
      </c>
      <c r="P62">
        <v>886.90300000000002</v>
      </c>
      <c r="Q62">
        <v>638.88966847506072</v>
      </c>
      <c r="R62" s="59">
        <f t="shared" si="0"/>
        <v>-0.27963974811782044</v>
      </c>
      <c r="T62">
        <v>621.28495016700595</v>
      </c>
    </row>
    <row r="63" spans="1:20" ht="15.6" x14ac:dyDescent="0.3">
      <c r="A63" s="55" t="s">
        <v>50</v>
      </c>
      <c r="B63">
        <v>1731.28</v>
      </c>
      <c r="C63">
        <v>1558.9739999999999</v>
      </c>
      <c r="D63">
        <v>1462.075</v>
      </c>
      <c r="E63" s="48">
        <v>1599.4041503114252</v>
      </c>
      <c r="F63">
        <v>1675.73</v>
      </c>
      <c r="G63">
        <v>1644.386</v>
      </c>
      <c r="H63">
        <v>1377.9219999999998</v>
      </c>
      <c r="I63" s="48">
        <v>1552.9886352751103</v>
      </c>
      <c r="J63">
        <v>1757.1610000000001</v>
      </c>
      <c r="K63">
        <v>1814.6490000000001</v>
      </c>
      <c r="L63">
        <v>1537.8529999999998</v>
      </c>
      <c r="M63" s="48">
        <v>1611.3026045985789</v>
      </c>
      <c r="N63">
        <v>1728.086</v>
      </c>
      <c r="O63">
        <v>1569.8720000000001</v>
      </c>
      <c r="P63">
        <v>1343.9699999999998</v>
      </c>
      <c r="Q63">
        <v>1246.1113660207893</v>
      </c>
      <c r="R63" s="75">
        <f t="shared" si="0"/>
        <v>-7.281310890809356E-2</v>
      </c>
      <c r="T63">
        <v>1528.18136031517</v>
      </c>
    </row>
    <row r="64" spans="1:20" ht="15.6" x14ac:dyDescent="0.3">
      <c r="A64" s="55" t="s">
        <v>52</v>
      </c>
      <c r="B64">
        <v>39.832999999999998</v>
      </c>
      <c r="C64">
        <v>18.02</v>
      </c>
      <c r="D64">
        <v>29.453000000000003</v>
      </c>
      <c r="E64" s="48">
        <v>15.348329015555899</v>
      </c>
      <c r="F64">
        <v>31.884</v>
      </c>
      <c r="G64">
        <v>29.364999999999998</v>
      </c>
      <c r="H64">
        <v>27.009</v>
      </c>
      <c r="I64" s="48">
        <v>16.772388902084099</v>
      </c>
      <c r="J64">
        <v>28.834000000000003</v>
      </c>
      <c r="K64">
        <v>18.552</v>
      </c>
      <c r="L64">
        <v>39.765000000000001</v>
      </c>
      <c r="M64" s="48">
        <v>19.447847729435949</v>
      </c>
      <c r="N64">
        <v>18.231999999999999</v>
      </c>
      <c r="O64">
        <v>16.977</v>
      </c>
      <c r="P64">
        <v>23.73</v>
      </c>
      <c r="Q64">
        <v>25.06151414605009</v>
      </c>
      <c r="R64" s="75">
        <f t="shared" si="0"/>
        <v>5.6111004890437854E-2</v>
      </c>
      <c r="T64">
        <v>22.7593486368919</v>
      </c>
    </row>
    <row r="65" spans="1:20" ht="15.6" x14ac:dyDescent="0.3">
      <c r="A65" s="55" t="s">
        <v>53</v>
      </c>
      <c r="B65">
        <v>5.359</v>
      </c>
      <c r="C65">
        <v>11.605</v>
      </c>
      <c r="D65">
        <v>8.1020000000000003</v>
      </c>
      <c r="E65" s="48">
        <v>18.126078937631188</v>
      </c>
      <c r="F65">
        <v>9.8830000000000009</v>
      </c>
      <c r="G65">
        <v>11.148</v>
      </c>
      <c r="H65">
        <v>10.023999999999999</v>
      </c>
      <c r="I65" s="48">
        <v>17.0665447764577</v>
      </c>
      <c r="J65">
        <v>11.018000000000001</v>
      </c>
      <c r="K65">
        <v>13.032999999999999</v>
      </c>
      <c r="L65">
        <v>13.202</v>
      </c>
      <c r="M65" s="48">
        <v>19.882263177466999</v>
      </c>
      <c r="N65">
        <v>1.3049999999999999</v>
      </c>
      <c r="O65">
        <v>12.48</v>
      </c>
      <c r="P65">
        <v>9.9039999999999999</v>
      </c>
      <c r="Q65">
        <v>6.9201007153197489</v>
      </c>
      <c r="R65" s="59">
        <f t="shared" si="0"/>
        <v>-0.30128223795236786</v>
      </c>
      <c r="T65">
        <v>14.879094407897647</v>
      </c>
    </row>
    <row r="66" spans="1:20" ht="15.6" x14ac:dyDescent="0.3">
      <c r="A66" s="55" t="s">
        <v>54</v>
      </c>
      <c r="B66">
        <v>77.266999999999996</v>
      </c>
      <c r="C66">
        <v>83.00800000000001</v>
      </c>
      <c r="D66">
        <v>65.489000000000004</v>
      </c>
      <c r="E66" s="48">
        <v>64.433977806061847</v>
      </c>
      <c r="F66">
        <v>71.422000000000011</v>
      </c>
      <c r="G66">
        <v>69.678999999999988</v>
      </c>
      <c r="H66">
        <v>62.006</v>
      </c>
      <c r="I66" s="48">
        <v>58.692314051842672</v>
      </c>
      <c r="J66">
        <v>67.244</v>
      </c>
      <c r="K66">
        <v>70.087999999999994</v>
      </c>
      <c r="L66">
        <v>60.933999999999997</v>
      </c>
      <c r="M66" s="48">
        <v>52.69792093089557</v>
      </c>
      <c r="N66">
        <v>56.343999999999994</v>
      </c>
      <c r="O66">
        <v>51.143000000000001</v>
      </c>
      <c r="P66">
        <v>55.111000000000004</v>
      </c>
      <c r="Q66">
        <v>56.127160720044621</v>
      </c>
      <c r="R66" s="75">
        <f t="shared" si="0"/>
        <v>1.8438437336368629E-2</v>
      </c>
      <c r="T66">
        <v>53.457796840963148</v>
      </c>
    </row>
    <row r="67" spans="1:20" ht="15.6" x14ac:dyDescent="0.3">
      <c r="A67" s="55" t="s">
        <v>55</v>
      </c>
      <c r="B67">
        <v>156.81900000000002</v>
      </c>
      <c r="C67">
        <v>127.892</v>
      </c>
      <c r="D67">
        <v>126.99499999999999</v>
      </c>
      <c r="E67" s="48">
        <v>54.926860425556235</v>
      </c>
      <c r="F67">
        <v>129.82900000000001</v>
      </c>
      <c r="G67">
        <v>132.97300000000001</v>
      </c>
      <c r="H67">
        <v>126.06099999999999</v>
      </c>
      <c r="I67" s="48">
        <v>47.374753163400747</v>
      </c>
      <c r="J67">
        <v>123.09</v>
      </c>
      <c r="K67">
        <v>132.13800000000001</v>
      </c>
      <c r="L67">
        <v>120.45400000000001</v>
      </c>
      <c r="M67" s="48">
        <v>42.545772233879475</v>
      </c>
      <c r="N67">
        <v>104.18</v>
      </c>
      <c r="O67">
        <v>124.251</v>
      </c>
      <c r="P67">
        <v>102.63800000000001</v>
      </c>
      <c r="Q67">
        <v>108.48821190386933</v>
      </c>
      <c r="R67" s="75">
        <f t="shared" si="0"/>
        <v>5.69984986444525E-2</v>
      </c>
      <c r="T67">
        <v>65.483350049979606</v>
      </c>
    </row>
    <row r="68" spans="1:20" ht="15.6" x14ac:dyDescent="0.3">
      <c r="A68" s="55" t="s">
        <v>57</v>
      </c>
      <c r="B68">
        <v>95.36</v>
      </c>
      <c r="C68">
        <v>86.254000000000005</v>
      </c>
      <c r="D68">
        <v>76.756</v>
      </c>
      <c r="E68" s="48">
        <v>46.086710851962401</v>
      </c>
      <c r="F68">
        <v>63.381</v>
      </c>
      <c r="G68">
        <v>67.222999999999999</v>
      </c>
      <c r="H68">
        <v>72.123000000000005</v>
      </c>
      <c r="I68" s="48">
        <v>45.731046851737801</v>
      </c>
      <c r="J68">
        <v>66.825999999999993</v>
      </c>
      <c r="K68">
        <v>77.356999999999999</v>
      </c>
      <c r="L68">
        <v>71.540000000000006</v>
      </c>
      <c r="M68" s="48">
        <v>45.811494499457702</v>
      </c>
      <c r="N68">
        <v>63.151000000000003</v>
      </c>
      <c r="O68">
        <v>75.106999999999999</v>
      </c>
      <c r="P68">
        <v>48.731999999999999</v>
      </c>
      <c r="Q68">
        <v>65.948439495311959</v>
      </c>
      <c r="R68" s="59">
        <f t="shared" si="0"/>
        <v>0.35328817810292956</v>
      </c>
      <c r="T68">
        <v>58.386837991766498</v>
      </c>
    </row>
    <row r="69" spans="1:20" ht="15.6" x14ac:dyDescent="0.3">
      <c r="A69" s="55" t="s">
        <v>58</v>
      </c>
      <c r="B69">
        <v>58.842000000000006</v>
      </c>
      <c r="C69">
        <v>80.353999999999999</v>
      </c>
      <c r="D69">
        <v>83.942999999999998</v>
      </c>
      <c r="E69" s="48">
        <v>68.530124299442036</v>
      </c>
      <c r="F69">
        <v>58.323999999999998</v>
      </c>
      <c r="G69">
        <v>84.003</v>
      </c>
      <c r="H69">
        <v>57.195999999999991</v>
      </c>
      <c r="I69" s="48">
        <v>57.638293415334893</v>
      </c>
      <c r="J69">
        <v>52.378999999999998</v>
      </c>
      <c r="K69">
        <v>84.587000000000003</v>
      </c>
      <c r="L69">
        <v>74.028999999999996</v>
      </c>
      <c r="M69" s="48">
        <v>44.689031856387665</v>
      </c>
      <c r="N69">
        <v>53.173999999999999</v>
      </c>
      <c r="O69">
        <v>81.163999999999987</v>
      </c>
      <c r="P69">
        <v>64.302999999999983</v>
      </c>
      <c r="Q69">
        <v>71.196134732692116</v>
      </c>
      <c r="R69" s="75">
        <f t="shared" si="0"/>
        <v>0.10719771601157224</v>
      </c>
      <c r="T69">
        <v>56.859164312949595</v>
      </c>
    </row>
    <row r="70" spans="1:20" ht="15.6" x14ac:dyDescent="0.3">
      <c r="A70" s="55" t="s">
        <v>59</v>
      </c>
      <c r="B70">
        <v>30.243000000000002</v>
      </c>
      <c r="C70">
        <v>33.076000000000001</v>
      </c>
      <c r="D70">
        <v>25.818000000000001</v>
      </c>
      <c r="E70" s="48">
        <v>15.009415940346599</v>
      </c>
      <c r="F70">
        <v>12.878</v>
      </c>
      <c r="G70">
        <v>30.745999999999999</v>
      </c>
      <c r="H70">
        <v>18.510000000000002</v>
      </c>
      <c r="I70" s="48">
        <v>14.9877268528392</v>
      </c>
      <c r="J70">
        <v>18.821000000000002</v>
      </c>
      <c r="K70">
        <v>19.794</v>
      </c>
      <c r="L70">
        <v>15.304</v>
      </c>
      <c r="M70" s="48">
        <v>14.800223962016016</v>
      </c>
      <c r="N70">
        <v>28.202000000000002</v>
      </c>
      <c r="O70">
        <v>22.81</v>
      </c>
      <c r="P70">
        <v>17.61</v>
      </c>
      <c r="Q70">
        <v>22.164932322386786</v>
      </c>
      <c r="R70" s="59">
        <f t="shared" si="0"/>
        <v>0.25865600922128262</v>
      </c>
      <c r="T70">
        <v>12.603202566375394</v>
      </c>
    </row>
    <row r="71" spans="1:20" ht="15.6" x14ac:dyDescent="0.3">
      <c r="A71" s="55" t="s">
        <v>61</v>
      </c>
      <c r="B71">
        <v>193.26900000000001</v>
      </c>
      <c r="C71">
        <v>226.96199999999999</v>
      </c>
      <c r="D71">
        <v>166.577</v>
      </c>
      <c r="E71" s="48">
        <v>53.022131762497587</v>
      </c>
      <c r="F71">
        <v>165.24900000000002</v>
      </c>
      <c r="G71">
        <v>204.74700000000001</v>
      </c>
      <c r="H71">
        <v>180.57599999999999</v>
      </c>
      <c r="I71" s="48">
        <v>48.013110582365996</v>
      </c>
      <c r="J71">
        <v>193.262</v>
      </c>
      <c r="K71">
        <v>123.91799999999999</v>
      </c>
      <c r="L71">
        <v>162.08300000000003</v>
      </c>
      <c r="M71" s="48">
        <v>43.049905081258437</v>
      </c>
      <c r="N71">
        <v>148.43299999999999</v>
      </c>
      <c r="O71">
        <v>153.83100000000002</v>
      </c>
      <c r="P71">
        <v>129.71799999999999</v>
      </c>
      <c r="Q71">
        <v>143.49923590410913</v>
      </c>
      <c r="R71" s="75">
        <f t="shared" si="0"/>
        <v>0.1062399659577633</v>
      </c>
      <c r="T71">
        <v>43.912817988022049</v>
      </c>
    </row>
    <row r="72" spans="1:20" ht="15.6" x14ac:dyDescent="0.3">
      <c r="A72" s="55" t="s">
        <v>62</v>
      </c>
      <c r="B72">
        <v>455.38200000000001</v>
      </c>
      <c r="C72">
        <v>434.959</v>
      </c>
      <c r="D72">
        <v>347.07299999999998</v>
      </c>
      <c r="E72" s="48">
        <v>349.25488700762401</v>
      </c>
      <c r="F72">
        <v>440.20600000000002</v>
      </c>
      <c r="G72">
        <v>432.74599999999998</v>
      </c>
      <c r="H72">
        <v>355.08499999999998</v>
      </c>
      <c r="I72" s="48">
        <v>315.414316960902</v>
      </c>
      <c r="J72">
        <v>458.91799999999995</v>
      </c>
      <c r="K72">
        <v>448.82700000000006</v>
      </c>
      <c r="L72">
        <v>341.23399999999998</v>
      </c>
      <c r="M72" s="48">
        <v>319.95549187244364</v>
      </c>
      <c r="N72">
        <v>431.18400000000003</v>
      </c>
      <c r="O72">
        <v>408.35499999999996</v>
      </c>
      <c r="P72">
        <v>316.34400000000005</v>
      </c>
      <c r="Q72">
        <v>296.48410154229333</v>
      </c>
      <c r="R72" s="75">
        <f t="shared" si="0"/>
        <v>-6.2779437756703804E-2</v>
      </c>
      <c r="T72">
        <v>339.51701250907399</v>
      </c>
    </row>
    <row r="73" spans="1:20" ht="15.6" x14ac:dyDescent="0.3">
      <c r="A73" s="55" t="s">
        <v>63</v>
      </c>
      <c r="B73">
        <v>34.997000000000007</v>
      </c>
      <c r="C73">
        <v>50.553999999999995</v>
      </c>
      <c r="D73">
        <v>48.957999999999998</v>
      </c>
      <c r="E73" s="48">
        <v>50.180217862170402</v>
      </c>
      <c r="F73">
        <v>38.08</v>
      </c>
      <c r="G73">
        <v>53.125</v>
      </c>
      <c r="H73">
        <v>56.579000000000001</v>
      </c>
      <c r="I73" s="48">
        <v>48.140910937726289</v>
      </c>
      <c r="J73">
        <v>43.531999999999996</v>
      </c>
      <c r="K73">
        <v>50.709999999999994</v>
      </c>
      <c r="L73">
        <v>58.99</v>
      </c>
      <c r="M73" s="48">
        <v>59.399993305024303</v>
      </c>
      <c r="N73">
        <v>41.664999999999999</v>
      </c>
      <c r="O73">
        <v>48.75</v>
      </c>
      <c r="P73">
        <v>55.985999999999997</v>
      </c>
      <c r="Q73">
        <v>41.902300522589485</v>
      </c>
      <c r="R73" s="59">
        <f t="shared" si="0"/>
        <v>-0.25155752290591415</v>
      </c>
      <c r="T73">
        <v>57.555717754574097</v>
      </c>
    </row>
    <row r="74" spans="1:20" ht="15.6" x14ac:dyDescent="0.3">
      <c r="A74" s="55" t="s">
        <v>65</v>
      </c>
      <c r="B74">
        <v>541.74199999999996</v>
      </c>
      <c r="C74">
        <v>461.31800000000004</v>
      </c>
      <c r="D74">
        <v>422.86500000000001</v>
      </c>
      <c r="E74" s="48">
        <v>408.50088672902143</v>
      </c>
      <c r="F74">
        <v>502.03100000000001</v>
      </c>
      <c r="G74">
        <v>528.65200000000004</v>
      </c>
      <c r="H74">
        <v>441.23199999999997</v>
      </c>
      <c r="I74" s="48">
        <v>376.07144300257136</v>
      </c>
      <c r="J74">
        <v>555.05899999999997</v>
      </c>
      <c r="K74">
        <v>564.125</v>
      </c>
      <c r="L74">
        <v>478.35700000000003</v>
      </c>
      <c r="M74" s="48">
        <v>354.12542242427327</v>
      </c>
      <c r="N74">
        <v>493.71299999999997</v>
      </c>
      <c r="O74">
        <v>505.26</v>
      </c>
      <c r="P74">
        <v>455.75400000000002</v>
      </c>
      <c r="Q74">
        <v>360.61487825821865</v>
      </c>
      <c r="R74" s="75">
        <f t="shared" si="0"/>
        <v>-0.20875104056526406</v>
      </c>
      <c r="T74">
        <v>337.75875128154303</v>
      </c>
    </row>
    <row r="75" spans="1:20" ht="15.6" x14ac:dyDescent="0.3">
      <c r="A75" s="55" t="s">
        <v>68</v>
      </c>
      <c r="B75">
        <v>702.41699999999992</v>
      </c>
      <c r="C75">
        <v>722.08299999999997</v>
      </c>
      <c r="D75">
        <v>758.24299999999994</v>
      </c>
      <c r="E75" s="48">
        <v>566.82475435357185</v>
      </c>
      <c r="F75">
        <v>655.26699999999994</v>
      </c>
      <c r="G75">
        <v>663.89099999999996</v>
      </c>
      <c r="H75">
        <v>739.26700000000005</v>
      </c>
      <c r="I75" s="48">
        <v>647.97769921404199</v>
      </c>
      <c r="J75">
        <v>618.06599999999992</v>
      </c>
      <c r="K75">
        <v>712.79399999999998</v>
      </c>
      <c r="L75">
        <v>653.91599999999994</v>
      </c>
      <c r="M75" s="48">
        <v>654.57923084104175</v>
      </c>
      <c r="N75">
        <v>547.38799999999992</v>
      </c>
      <c r="O75">
        <v>578.83399999999995</v>
      </c>
      <c r="P75">
        <v>538.28699999999992</v>
      </c>
      <c r="Q75">
        <v>647.75350010490695</v>
      </c>
      <c r="R75" s="75">
        <f t="shared" si="0"/>
        <v>0.20336084673214661</v>
      </c>
      <c r="T75">
        <v>672.971893034809</v>
      </c>
    </row>
    <row r="76" spans="1:20" ht="15.6" x14ac:dyDescent="0.3">
      <c r="A76" s="55" t="s">
        <v>70</v>
      </c>
      <c r="B76">
        <v>8.3680000000000003</v>
      </c>
      <c r="C76">
        <v>21.922999999999998</v>
      </c>
      <c r="D76">
        <v>26.445</v>
      </c>
      <c r="E76" s="48">
        <v>16.570908052940748</v>
      </c>
      <c r="F76">
        <v>9.677999999999999</v>
      </c>
      <c r="G76">
        <v>28.652999999999999</v>
      </c>
      <c r="H76">
        <v>19.54</v>
      </c>
      <c r="I76" s="48">
        <v>18.62833349275321</v>
      </c>
      <c r="J76">
        <v>11.663</v>
      </c>
      <c r="K76">
        <v>25.885999999999999</v>
      </c>
      <c r="L76">
        <v>20.48</v>
      </c>
      <c r="M76" s="48">
        <v>17.9659455367329</v>
      </c>
      <c r="N76">
        <v>14.420999999999999</v>
      </c>
      <c r="O76">
        <v>27.576000000000001</v>
      </c>
      <c r="P76">
        <v>18.265999999999998</v>
      </c>
      <c r="Q76">
        <v>22.263484782126916</v>
      </c>
      <c r="R76" s="59">
        <f t="shared" ref="R76:R91" si="1">Q76/P76-1</f>
        <v>0.2188483949483695</v>
      </c>
      <c r="T76">
        <v>13.852881442038676</v>
      </c>
    </row>
    <row r="77" spans="1:20" ht="15.6" x14ac:dyDescent="0.3">
      <c r="A77" s="55" t="s">
        <v>72</v>
      </c>
      <c r="B77">
        <v>161.41800000000001</v>
      </c>
      <c r="C77">
        <v>161.96199999999999</v>
      </c>
      <c r="D77">
        <v>136.101</v>
      </c>
      <c r="E77" s="48">
        <v>98.734729660842916</v>
      </c>
      <c r="F77">
        <v>138.934</v>
      </c>
      <c r="G77">
        <v>141.77300000000002</v>
      </c>
      <c r="H77">
        <v>118.304</v>
      </c>
      <c r="I77" s="48">
        <v>102.58911086137999</v>
      </c>
      <c r="J77">
        <v>126.81399999999999</v>
      </c>
      <c r="K77">
        <v>131.98599999999999</v>
      </c>
      <c r="L77">
        <v>113.997</v>
      </c>
      <c r="M77" s="48">
        <v>105.64667809594755</v>
      </c>
      <c r="N77">
        <v>100.851</v>
      </c>
      <c r="O77">
        <v>122.45399999999999</v>
      </c>
      <c r="P77">
        <v>102.04499999999999</v>
      </c>
      <c r="Q77">
        <v>116.51950542321021</v>
      </c>
      <c r="R77" s="75">
        <f t="shared" si="1"/>
        <v>0.14184433752962144</v>
      </c>
      <c r="T77">
        <v>112.41517111153</v>
      </c>
    </row>
    <row r="78" spans="1:20" ht="15.6" x14ac:dyDescent="0.3">
      <c r="A78" s="55" t="s">
        <v>74</v>
      </c>
      <c r="B78">
        <v>208.56299999999999</v>
      </c>
      <c r="C78">
        <v>203.15600000000001</v>
      </c>
      <c r="D78">
        <v>168.79900000000001</v>
      </c>
      <c r="E78" s="48">
        <v>166.77440729995701</v>
      </c>
      <c r="F78">
        <v>178.52500000000001</v>
      </c>
      <c r="G78">
        <v>184.72900000000001</v>
      </c>
      <c r="H78">
        <v>158.11500000000001</v>
      </c>
      <c r="I78" s="48">
        <v>162.50699367510103</v>
      </c>
      <c r="J78">
        <v>166.029</v>
      </c>
      <c r="K78">
        <v>152.71600000000001</v>
      </c>
      <c r="L78">
        <v>168.61600000000001</v>
      </c>
      <c r="M78" s="48">
        <v>198.88290136453887</v>
      </c>
      <c r="N78">
        <v>135.096</v>
      </c>
      <c r="O78">
        <v>139.148</v>
      </c>
      <c r="P78">
        <v>116.02800000000001</v>
      </c>
      <c r="Q78">
        <v>144.88333849810729</v>
      </c>
      <c r="R78" s="59">
        <f t="shared" si="1"/>
        <v>0.24869288876915308</v>
      </c>
      <c r="T78">
        <v>138.91015210260784</v>
      </c>
    </row>
    <row r="79" spans="1:20" ht="15.6" x14ac:dyDescent="0.3">
      <c r="A79" s="55" t="s">
        <v>75</v>
      </c>
      <c r="B79">
        <v>374.79899999999998</v>
      </c>
      <c r="C79">
        <v>328.58299999999997</v>
      </c>
      <c r="D79">
        <v>299.892</v>
      </c>
      <c r="E79" s="48">
        <v>726.21681501364401</v>
      </c>
      <c r="F79">
        <v>379.47</v>
      </c>
      <c r="G79">
        <v>373.28399999999999</v>
      </c>
      <c r="H79">
        <v>341.17599999999999</v>
      </c>
      <c r="I79" s="48">
        <v>756.16367710906729</v>
      </c>
      <c r="J79">
        <v>394.90700000000004</v>
      </c>
      <c r="K79">
        <v>369.10500000000002</v>
      </c>
      <c r="L79">
        <v>365.786</v>
      </c>
      <c r="M79" s="48">
        <v>776.08051713329996</v>
      </c>
      <c r="N79">
        <v>333.64200000000005</v>
      </c>
      <c r="O79">
        <v>331.64100000000002</v>
      </c>
      <c r="P79">
        <v>281.048</v>
      </c>
      <c r="Q79">
        <v>256.31385894568012</v>
      </c>
      <c r="R79" s="75">
        <f t="shared" si="1"/>
        <v>-8.8006821092197374E-2</v>
      </c>
      <c r="T79">
        <v>711.399557262401</v>
      </c>
    </row>
    <row r="80" spans="1:20" ht="15.6" x14ac:dyDescent="0.3">
      <c r="A80" s="55" t="s">
        <v>76</v>
      </c>
      <c r="B80">
        <v>240.37100000000001</v>
      </c>
      <c r="C80">
        <v>228.779</v>
      </c>
      <c r="D80">
        <v>202.18</v>
      </c>
      <c r="E80" s="48">
        <v>150.55443810371182</v>
      </c>
      <c r="F80">
        <v>220.04199999999997</v>
      </c>
      <c r="G80">
        <v>222.411</v>
      </c>
      <c r="H80">
        <v>201.95500000000001</v>
      </c>
      <c r="I80" s="48">
        <v>137.41315796678799</v>
      </c>
      <c r="J80">
        <v>208.62799999999999</v>
      </c>
      <c r="K80">
        <v>191.33999999999997</v>
      </c>
      <c r="L80">
        <v>185.398</v>
      </c>
      <c r="M80" s="48">
        <v>132.53706061252885</v>
      </c>
      <c r="N80">
        <v>182.31</v>
      </c>
      <c r="O80">
        <v>170.453</v>
      </c>
      <c r="P80">
        <v>160.56399999999999</v>
      </c>
      <c r="Q80">
        <v>173.10448172564449</v>
      </c>
      <c r="R80" s="75">
        <f t="shared" si="1"/>
        <v>7.8102698772106516E-2</v>
      </c>
      <c r="T80">
        <v>124.94800353884585</v>
      </c>
    </row>
    <row r="81" spans="1:20" ht="15.6" x14ac:dyDescent="0.3">
      <c r="A81" s="55" t="s">
        <v>77</v>
      </c>
      <c r="B81">
        <v>82.072000000000003</v>
      </c>
      <c r="C81">
        <v>68.805999999999997</v>
      </c>
      <c r="D81">
        <v>61.014000000000003</v>
      </c>
      <c r="E81" s="48">
        <v>76.378599588209624</v>
      </c>
      <c r="F81">
        <v>85.506999999999991</v>
      </c>
      <c r="G81">
        <v>66.358999999999995</v>
      </c>
      <c r="H81">
        <v>57.725999999999999</v>
      </c>
      <c r="I81" s="48">
        <v>65.525687660564301</v>
      </c>
      <c r="J81">
        <v>73.7</v>
      </c>
      <c r="K81">
        <v>73.128</v>
      </c>
      <c r="L81">
        <v>66.087999999999994</v>
      </c>
      <c r="M81" s="48">
        <v>63.131662412160352</v>
      </c>
      <c r="N81">
        <v>85.331000000000003</v>
      </c>
      <c r="O81">
        <v>69.786000000000001</v>
      </c>
      <c r="P81">
        <v>64.367000000000004</v>
      </c>
      <c r="Q81">
        <v>52.101466105255348</v>
      </c>
      <c r="R81" s="75">
        <f t="shared" si="1"/>
        <v>-0.19055624613147504</v>
      </c>
      <c r="T81">
        <v>63.153167518821306</v>
      </c>
    </row>
    <row r="82" spans="1:20" ht="15.6" x14ac:dyDescent="0.3">
      <c r="A82" s="55" t="s">
        <v>78</v>
      </c>
      <c r="B82">
        <v>64.501000000000005</v>
      </c>
      <c r="C82">
        <v>56.991</v>
      </c>
      <c r="D82">
        <v>53.186</v>
      </c>
      <c r="E82" s="48">
        <v>36.863933315307257</v>
      </c>
      <c r="F82">
        <v>60.792999999999999</v>
      </c>
      <c r="G82">
        <v>56.686</v>
      </c>
      <c r="H82">
        <v>44.765000000000001</v>
      </c>
      <c r="I82" s="48">
        <v>38.0038508420702</v>
      </c>
      <c r="J82">
        <v>51.476999999999997</v>
      </c>
      <c r="K82">
        <v>46.142000000000003</v>
      </c>
      <c r="L82">
        <v>48.643000000000001</v>
      </c>
      <c r="M82" s="48">
        <v>37.053080899524211</v>
      </c>
      <c r="N82">
        <v>51.451000000000001</v>
      </c>
      <c r="O82">
        <v>47.948999999999998</v>
      </c>
      <c r="P82">
        <v>39.71</v>
      </c>
      <c r="Q82">
        <v>45.452591763739733</v>
      </c>
      <c r="R82" s="75">
        <f t="shared" si="1"/>
        <v>0.14461324008410315</v>
      </c>
      <c r="T82">
        <v>40.721662421825201</v>
      </c>
    </row>
    <row r="83" spans="1:20" ht="15.6" x14ac:dyDescent="0.3">
      <c r="A83" s="55" t="s">
        <v>81</v>
      </c>
      <c r="B83">
        <v>151.678</v>
      </c>
      <c r="C83">
        <v>123.10600000000001</v>
      </c>
      <c r="D83">
        <v>77.072000000000003</v>
      </c>
      <c r="E83" s="48">
        <v>126.29213329427465</v>
      </c>
      <c r="F83">
        <v>98.850000000000009</v>
      </c>
      <c r="G83">
        <v>104.67399999999999</v>
      </c>
      <c r="H83">
        <v>93.718000000000004</v>
      </c>
      <c r="I83" s="48">
        <v>139.63343856282526</v>
      </c>
      <c r="J83">
        <v>132.52000000000001</v>
      </c>
      <c r="K83">
        <v>106.114</v>
      </c>
      <c r="L83">
        <v>110.485</v>
      </c>
      <c r="M83" s="48">
        <v>175.45561289930336</v>
      </c>
      <c r="N83">
        <v>178.69</v>
      </c>
      <c r="O83">
        <v>162.41499999999999</v>
      </c>
      <c r="P83">
        <v>97.653000000000006</v>
      </c>
      <c r="Q83">
        <v>66.513121114556611</v>
      </c>
      <c r="R83" s="59">
        <f t="shared" si="1"/>
        <v>-0.31888297221225559</v>
      </c>
      <c r="T83">
        <v>144.82657831255301</v>
      </c>
    </row>
    <row r="84" spans="1:20" ht="15.6" x14ac:dyDescent="0.3">
      <c r="A84" s="55" t="s">
        <v>82</v>
      </c>
      <c r="B84">
        <v>226.37100000000001</v>
      </c>
      <c r="C84">
        <v>215.37299999999999</v>
      </c>
      <c r="D84">
        <v>171.518</v>
      </c>
      <c r="E84" s="48">
        <v>156.489884448868</v>
      </c>
      <c r="F84">
        <v>202.32300000000001</v>
      </c>
      <c r="G84">
        <v>217.84900000000002</v>
      </c>
      <c r="H84">
        <v>168.929</v>
      </c>
      <c r="I84" s="48">
        <v>139.19337081519149</v>
      </c>
      <c r="J84">
        <v>191.18799999999999</v>
      </c>
      <c r="K84">
        <v>195.697</v>
      </c>
      <c r="L84">
        <v>177.53199999999998</v>
      </c>
      <c r="M84" s="48">
        <v>145.30161578892401</v>
      </c>
      <c r="N84">
        <v>191.92900000000003</v>
      </c>
      <c r="O84">
        <v>188.13500000000002</v>
      </c>
      <c r="P84">
        <v>186.232</v>
      </c>
      <c r="Q84">
        <v>146.81769455337502</v>
      </c>
      <c r="R84" s="75">
        <f t="shared" si="1"/>
        <v>-0.21164088581245422</v>
      </c>
      <c r="T84">
        <v>159.73774449017901</v>
      </c>
    </row>
    <row r="85" spans="1:20" ht="15.6" x14ac:dyDescent="0.3">
      <c r="A85" s="55" t="s">
        <v>83</v>
      </c>
      <c r="B85">
        <v>115.889</v>
      </c>
      <c r="C85">
        <v>103.48100000000001</v>
      </c>
      <c r="D85">
        <v>115.527</v>
      </c>
      <c r="E85" s="48">
        <v>86.923263033896603</v>
      </c>
      <c r="F85">
        <v>95.921999999999997</v>
      </c>
      <c r="G85">
        <v>120.38499999999999</v>
      </c>
      <c r="H85">
        <v>103.995</v>
      </c>
      <c r="I85" s="48">
        <v>86.644173956110166</v>
      </c>
      <c r="J85">
        <v>121.47600000000001</v>
      </c>
      <c r="K85">
        <v>133.578</v>
      </c>
      <c r="L85">
        <v>122.93300000000001</v>
      </c>
      <c r="M85" s="48">
        <v>94.538159785404815</v>
      </c>
      <c r="N85">
        <v>63.427</v>
      </c>
      <c r="O85">
        <v>71.471000000000004</v>
      </c>
      <c r="P85">
        <v>71.739000000000004</v>
      </c>
      <c r="Q85">
        <v>98.275768523141878</v>
      </c>
      <c r="R85" s="75">
        <f t="shared" si="1"/>
        <v>0.36990714288102522</v>
      </c>
      <c r="T85">
        <v>92.317300517439406</v>
      </c>
    </row>
    <row r="86" spans="1:20" ht="15.6" x14ac:dyDescent="0.3">
      <c r="A86" s="55" t="s">
        <v>84</v>
      </c>
      <c r="B86">
        <v>356.11500000000001</v>
      </c>
      <c r="C86">
        <v>350.67099999999999</v>
      </c>
      <c r="D86">
        <v>356.32299999999998</v>
      </c>
      <c r="E86" s="48">
        <v>266.52058864247721</v>
      </c>
      <c r="F86">
        <v>327.33200000000005</v>
      </c>
      <c r="G86">
        <v>342.048</v>
      </c>
      <c r="H86">
        <v>315.41200000000003</v>
      </c>
      <c r="I86" s="48">
        <v>279.32833953594502</v>
      </c>
      <c r="J86">
        <v>314.48199999999997</v>
      </c>
      <c r="K86">
        <v>330.12599999999998</v>
      </c>
      <c r="L86">
        <v>327.44799999999998</v>
      </c>
      <c r="M86" s="48">
        <v>284.5088798447822</v>
      </c>
      <c r="N86">
        <v>269.43900000000002</v>
      </c>
      <c r="O86">
        <v>292.149</v>
      </c>
      <c r="P86">
        <v>260.19600000000003</v>
      </c>
      <c r="Q86">
        <v>304.297238140692</v>
      </c>
      <c r="R86" s="75">
        <f t="shared" si="1"/>
        <v>0.16949237551957741</v>
      </c>
      <c r="T86">
        <v>292.16039164594298</v>
      </c>
    </row>
    <row r="87" spans="1:20" ht="15.6" x14ac:dyDescent="0.3">
      <c r="A87" s="55" t="s">
        <v>86</v>
      </c>
      <c r="B87">
        <v>59.213000000000001</v>
      </c>
      <c r="C87">
        <v>65.162000000000006</v>
      </c>
      <c r="D87">
        <v>70.498000000000005</v>
      </c>
      <c r="E87" s="48">
        <v>61.098781980583396</v>
      </c>
      <c r="F87">
        <v>58.518999999999998</v>
      </c>
      <c r="G87">
        <v>61.67</v>
      </c>
      <c r="H87">
        <v>53.767000000000003</v>
      </c>
      <c r="I87" s="48">
        <v>66.923249568350201</v>
      </c>
      <c r="J87">
        <v>61.529000000000003</v>
      </c>
      <c r="K87">
        <v>64.117999999999995</v>
      </c>
      <c r="L87">
        <v>67.903999999999996</v>
      </c>
      <c r="M87" s="48">
        <v>74.457986697203282</v>
      </c>
      <c r="N87">
        <v>54.644999999999996</v>
      </c>
      <c r="O87">
        <v>43.176000000000002</v>
      </c>
      <c r="P87">
        <v>48.625</v>
      </c>
      <c r="Q87">
        <v>60.079852625636811</v>
      </c>
      <c r="R87" s="59">
        <f t="shared" si="1"/>
        <v>0.23557537533443318</v>
      </c>
      <c r="T87">
        <v>71.038209056964902</v>
      </c>
    </row>
    <row r="88" spans="1:20" ht="15.6" x14ac:dyDescent="0.3">
      <c r="A88" s="55" t="s">
        <v>87</v>
      </c>
      <c r="B88">
        <v>347.95600000000002</v>
      </c>
      <c r="C88">
        <v>318.18200000000002</v>
      </c>
      <c r="D88">
        <v>211.05099999999999</v>
      </c>
      <c r="E88" s="48">
        <v>217.27835892983322</v>
      </c>
      <c r="F88">
        <v>317.98100000000005</v>
      </c>
      <c r="G88">
        <v>322.29000000000002</v>
      </c>
      <c r="H88">
        <v>239.30799999999999</v>
      </c>
      <c r="I88" s="48">
        <v>214.39304085223</v>
      </c>
      <c r="J88">
        <v>310.06699999999995</v>
      </c>
      <c r="K88">
        <v>355.35199999999998</v>
      </c>
      <c r="L88">
        <v>243.83199999999999</v>
      </c>
      <c r="M88" s="48">
        <v>202.93346114350021</v>
      </c>
      <c r="N88">
        <v>277.12399999999997</v>
      </c>
      <c r="O88">
        <v>271.45</v>
      </c>
      <c r="P88">
        <v>201.19399999999999</v>
      </c>
      <c r="Q88">
        <v>180.65068779942519</v>
      </c>
      <c r="R88" s="75">
        <f t="shared" si="1"/>
        <v>-0.10210698231843296</v>
      </c>
      <c r="T88">
        <v>219.745863359309</v>
      </c>
    </row>
    <row r="89" spans="1:20" ht="15.6" x14ac:dyDescent="0.3">
      <c r="A89" s="55" t="s">
        <v>88</v>
      </c>
      <c r="B89">
        <v>25.881</v>
      </c>
      <c r="C89">
        <v>28.814</v>
      </c>
      <c r="D89">
        <v>25.906000000000002</v>
      </c>
      <c r="E89" s="48">
        <v>19.324301998463078</v>
      </c>
      <c r="F89">
        <v>22.133000000000003</v>
      </c>
      <c r="G89">
        <v>26.709</v>
      </c>
      <c r="H89">
        <v>22.853999999999999</v>
      </c>
      <c r="I89" s="48">
        <v>19.689669959012424</v>
      </c>
      <c r="J89">
        <v>20.582999999999998</v>
      </c>
      <c r="K89">
        <v>30.261999999999997</v>
      </c>
      <c r="L89">
        <v>20.991</v>
      </c>
      <c r="M89" s="48">
        <v>22.718869404620499</v>
      </c>
      <c r="N89">
        <v>27.867999999999999</v>
      </c>
      <c r="O89">
        <v>25.016999999999999</v>
      </c>
      <c r="P89">
        <v>19.997</v>
      </c>
      <c r="Q89">
        <v>22.087392536301977</v>
      </c>
      <c r="R89" s="75">
        <f t="shared" si="1"/>
        <v>0.10453530711116543</v>
      </c>
      <c r="T89">
        <v>16.138922630351434</v>
      </c>
    </row>
    <row r="90" spans="1:20" ht="15.6" x14ac:dyDescent="0.3">
      <c r="A90" s="55" t="s">
        <v>89</v>
      </c>
      <c r="B90">
        <v>143.517</v>
      </c>
      <c r="C90">
        <v>82.382000000000005</v>
      </c>
      <c r="D90">
        <v>67.085999999999999</v>
      </c>
      <c r="E90" s="48">
        <v>34.443935053108554</v>
      </c>
      <c r="F90">
        <v>129.98400000000001</v>
      </c>
      <c r="G90">
        <v>61.54</v>
      </c>
      <c r="H90">
        <v>51.68</v>
      </c>
      <c r="I90" s="48">
        <v>37.3973901327984</v>
      </c>
      <c r="J90">
        <v>84.399999999999991</v>
      </c>
      <c r="K90">
        <v>52.466999999999999</v>
      </c>
      <c r="L90">
        <v>43.885999999999996</v>
      </c>
      <c r="M90" s="48">
        <v>43.416604646567805</v>
      </c>
      <c r="N90">
        <v>68.344999999999999</v>
      </c>
      <c r="O90">
        <v>40.22</v>
      </c>
      <c r="P90">
        <v>31.341999999999999</v>
      </c>
      <c r="Q90">
        <v>57.496226359394392</v>
      </c>
      <c r="R90" s="59">
        <f t="shared" si="1"/>
        <v>0.83447853868273869</v>
      </c>
      <c r="T90">
        <v>48.877987167630401</v>
      </c>
    </row>
    <row r="91" spans="1:20" ht="15.6" x14ac:dyDescent="0.3">
      <c r="A91" s="55" t="s">
        <v>90</v>
      </c>
      <c r="B91">
        <v>157.93799999999999</v>
      </c>
      <c r="C91">
        <v>130.71899999999999</v>
      </c>
      <c r="D91">
        <v>134.81899999999999</v>
      </c>
      <c r="E91" s="48">
        <v>106.01680610689201</v>
      </c>
      <c r="F91">
        <v>149.21799999999999</v>
      </c>
      <c r="G91">
        <v>166.23499999999999</v>
      </c>
      <c r="H91">
        <v>140.952</v>
      </c>
      <c r="I91" s="48">
        <v>103.521733434406</v>
      </c>
      <c r="J91">
        <v>145.17699999999999</v>
      </c>
      <c r="K91">
        <v>146.5</v>
      </c>
      <c r="L91">
        <v>138.82499999999999</v>
      </c>
      <c r="M91" s="48">
        <v>119.630315607608</v>
      </c>
      <c r="N91">
        <v>131.20699999999999</v>
      </c>
      <c r="O91">
        <v>130.95600000000002</v>
      </c>
      <c r="P91">
        <v>111.631</v>
      </c>
      <c r="Q91">
        <v>114.83044900176468</v>
      </c>
      <c r="R91" s="75">
        <f t="shared" si="1"/>
        <v>2.8660936494026457E-2</v>
      </c>
      <c r="T91">
        <v>118.05692567756699</v>
      </c>
    </row>
  </sheetData>
  <sheetProtection algorithmName="SHA-512" hashValue="FetsMY2HbcJ5Eui8TWnowY0CnFbOEdSzZousky5grqnB6wwd7HOeqC5DHjZgAXiemmlzC3TFhSbWqDktNEttOA==" saltValue="NG8JkJTj/fMu0u7/pAIFlA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C2E04-7F8C-4F5B-A190-37673E06593E}">
  <dimension ref="A1:W91"/>
  <sheetViews>
    <sheetView topLeftCell="E59" workbookViewId="0">
      <selection activeCell="H10" sqref="H10:W91"/>
    </sheetView>
  </sheetViews>
  <sheetFormatPr defaultRowHeight="14.4" x14ac:dyDescent="0.3"/>
  <cols>
    <col min="1" max="3" width="0" hidden="1" customWidth="1"/>
    <col min="4" max="4" width="18.33203125" hidden="1" customWidth="1"/>
    <col min="5" max="5" width="16.109375" bestFit="1" customWidth="1"/>
    <col min="7" max="7" width="0" hidden="1" customWidth="1"/>
  </cols>
  <sheetData>
    <row r="1" spans="1:23" hidden="1" x14ac:dyDescent="0.3">
      <c r="A1" s="62" t="s">
        <v>214</v>
      </c>
      <c r="B1" s="62" t="s">
        <v>215</v>
      </c>
      <c r="C1" s="136" t="s">
        <v>1</v>
      </c>
    </row>
    <row r="2" spans="1:23" hidden="1" x14ac:dyDescent="0.3">
      <c r="A2" s="62" t="s">
        <v>10</v>
      </c>
      <c r="B2" s="63">
        <v>1872.0268901614741</v>
      </c>
      <c r="C2" s="63">
        <v>519.53599999999994</v>
      </c>
    </row>
    <row r="3" spans="1:23" hidden="1" x14ac:dyDescent="0.3">
      <c r="A3" s="62" t="s">
        <v>11</v>
      </c>
      <c r="B3" s="136">
        <v>234.73629350333303</v>
      </c>
      <c r="C3" s="136">
        <v>61.87</v>
      </c>
    </row>
    <row r="4" spans="1:23" hidden="1" x14ac:dyDescent="0.3">
      <c r="A4" s="62" t="s">
        <v>12</v>
      </c>
      <c r="B4" s="136">
        <v>798.93203704070618</v>
      </c>
      <c r="C4" s="136">
        <v>189.58800000000002</v>
      </c>
    </row>
    <row r="5" spans="1:23" hidden="1" x14ac:dyDescent="0.3">
      <c r="A5" s="62" t="s">
        <v>13</v>
      </c>
      <c r="B5" s="136">
        <v>156.86596224680525</v>
      </c>
      <c r="C5" s="136">
        <v>53.923000000000002</v>
      </c>
    </row>
    <row r="6" spans="1:23" hidden="1" x14ac:dyDescent="0.3">
      <c r="A6" s="62" t="s">
        <v>14</v>
      </c>
      <c r="B6" s="136">
        <v>277.66386256254862</v>
      </c>
      <c r="C6" s="136">
        <v>61.849000000000004</v>
      </c>
    </row>
    <row r="7" spans="1:23" hidden="1" x14ac:dyDescent="0.3">
      <c r="A7" s="62" t="s">
        <v>15</v>
      </c>
      <c r="B7" s="136">
        <v>183.49873981047415</v>
      </c>
      <c r="C7" s="136">
        <v>49.634</v>
      </c>
    </row>
    <row r="8" spans="1:23" hidden="1" x14ac:dyDescent="0.3">
      <c r="A8" s="62" t="s">
        <v>16</v>
      </c>
      <c r="B8" s="136">
        <v>1743.482167977656</v>
      </c>
      <c r="C8" s="136">
        <v>530.32299999999998</v>
      </c>
    </row>
    <row r="9" spans="1:23" ht="15" hidden="1" thickBot="1" x14ac:dyDescent="0.35">
      <c r="A9" s="62" t="s">
        <v>17</v>
      </c>
      <c r="B9" s="136">
        <v>3741.6277695022391</v>
      </c>
      <c r="C9" s="136">
        <v>1262.2859999999998</v>
      </c>
    </row>
    <row r="10" spans="1:23" ht="18.600000000000001" thickTop="1" thickBot="1" x14ac:dyDescent="0.35">
      <c r="A10" s="62" t="s">
        <v>18</v>
      </c>
      <c r="B10" s="136">
        <v>127.98976579734725</v>
      </c>
      <c r="C10" s="136">
        <v>45.543999999999997</v>
      </c>
      <c r="E10" s="58" t="s">
        <v>0</v>
      </c>
      <c r="H10" s="138" t="s">
        <v>202</v>
      </c>
      <c r="I10" s="138" t="s">
        <v>203</v>
      </c>
      <c r="J10" s="138" t="s">
        <v>204</v>
      </c>
      <c r="K10" s="138" t="s">
        <v>205</v>
      </c>
      <c r="L10" s="88" t="s">
        <v>197</v>
      </c>
      <c r="M10" s="88" t="s">
        <v>198</v>
      </c>
      <c r="N10" s="88" t="s">
        <v>199</v>
      </c>
      <c r="O10" s="88" t="s">
        <v>200</v>
      </c>
      <c r="P10" s="113" t="s">
        <v>216</v>
      </c>
      <c r="Q10" s="113" t="s">
        <v>217</v>
      </c>
      <c r="R10" s="113" t="s">
        <v>218</v>
      </c>
      <c r="S10" s="122" t="s">
        <v>221</v>
      </c>
      <c r="T10" s="142" t="s">
        <v>224</v>
      </c>
      <c r="U10" s="142" t="s">
        <v>225</v>
      </c>
      <c r="V10" s="142" t="s">
        <v>226</v>
      </c>
      <c r="W10" s="143" t="s">
        <v>227</v>
      </c>
    </row>
    <row r="11" spans="1:23" ht="16.2" thickTop="1" x14ac:dyDescent="0.3">
      <c r="A11" s="62" t="s">
        <v>19</v>
      </c>
      <c r="B11" s="136">
        <v>287.01605734157914</v>
      </c>
      <c r="C11" s="136">
        <v>92.828000000000003</v>
      </c>
      <c r="E11" s="55" t="s">
        <v>11</v>
      </c>
      <c r="F11">
        <f t="shared" ref="F11:F42" si="0">VLOOKUP($E11,$A$2:$C$82,3,0)</f>
        <v>61.87</v>
      </c>
      <c r="H11">
        <v>66.967999999999989</v>
      </c>
      <c r="I11">
        <v>79.625</v>
      </c>
      <c r="J11">
        <v>71.569000000000003</v>
      </c>
      <c r="K11">
        <v>68.290170507579418</v>
      </c>
      <c r="L11">
        <v>42.53</v>
      </c>
      <c r="M11">
        <v>71.837999999999994</v>
      </c>
      <c r="N11">
        <v>60.794000000000004</v>
      </c>
      <c r="O11">
        <v>66.028700000000001</v>
      </c>
      <c r="P11">
        <v>59.994999999999997</v>
      </c>
      <c r="Q11">
        <v>56.712000000000003</v>
      </c>
      <c r="R11">
        <v>62.896999999999998</v>
      </c>
      <c r="S11" s="131">
        <v>65.987738633461305</v>
      </c>
      <c r="T11">
        <v>62.391000000000005</v>
      </c>
      <c r="U11">
        <v>63.010999999999996</v>
      </c>
      <c r="V11">
        <v>61.87</v>
      </c>
    </row>
    <row r="12" spans="1:23" ht="15.6" x14ac:dyDescent="0.3">
      <c r="A12" s="62" t="s">
        <v>20</v>
      </c>
      <c r="B12" s="136">
        <v>1650.3469458023221</v>
      </c>
      <c r="C12" s="136">
        <v>476.90199999999999</v>
      </c>
      <c r="E12" s="55" t="s">
        <v>51</v>
      </c>
      <c r="F12">
        <f t="shared" si="0"/>
        <v>137.23500000000001</v>
      </c>
      <c r="H12">
        <v>256.95699999999999</v>
      </c>
      <c r="I12">
        <v>243.86199999999999</v>
      </c>
      <c r="J12">
        <v>180.744</v>
      </c>
      <c r="K12">
        <v>119.29258332777891</v>
      </c>
      <c r="L12">
        <v>238.95699999999999</v>
      </c>
      <c r="M12">
        <v>225.482</v>
      </c>
      <c r="N12">
        <v>132.96800000000002</v>
      </c>
      <c r="O12">
        <v>132.55000000000001</v>
      </c>
      <c r="P12">
        <v>171.14699999999999</v>
      </c>
      <c r="Q12">
        <v>224.471</v>
      </c>
      <c r="R12">
        <v>242.49099999999999</v>
      </c>
      <c r="S12" s="131">
        <v>128.70443240228599</v>
      </c>
      <c r="T12">
        <v>249.40600000000001</v>
      </c>
      <c r="U12">
        <v>192.55199999999999</v>
      </c>
      <c r="V12">
        <v>137.23500000000001</v>
      </c>
    </row>
    <row r="13" spans="1:23" ht="15.6" x14ac:dyDescent="0.3">
      <c r="A13" s="62" t="s">
        <v>21</v>
      </c>
      <c r="B13" s="136">
        <v>1829.2490875207886</v>
      </c>
      <c r="C13" s="136">
        <v>354.27400000000006</v>
      </c>
      <c r="E13" s="55" t="s">
        <v>64</v>
      </c>
      <c r="F13">
        <f t="shared" si="0"/>
        <v>147.565</v>
      </c>
      <c r="H13">
        <v>165.524</v>
      </c>
      <c r="I13">
        <v>141.71199999999999</v>
      </c>
      <c r="J13">
        <v>123.502</v>
      </c>
      <c r="K13">
        <v>118.69244446503487</v>
      </c>
      <c r="L13">
        <v>161.08799999999999</v>
      </c>
      <c r="M13">
        <v>141.84899999999999</v>
      </c>
      <c r="N13">
        <v>127.003</v>
      </c>
      <c r="O13">
        <v>134.86000000000001</v>
      </c>
      <c r="P13">
        <v>145.93600000000001</v>
      </c>
      <c r="Q13">
        <v>117.78</v>
      </c>
      <c r="R13">
        <v>167.179</v>
      </c>
      <c r="S13" s="131">
        <v>127.96901749306704</v>
      </c>
      <c r="T13">
        <v>159.11000000000001</v>
      </c>
      <c r="U13">
        <v>122.53299999999999</v>
      </c>
      <c r="V13">
        <v>147.565</v>
      </c>
    </row>
    <row r="14" spans="1:23" ht="15.6" x14ac:dyDescent="0.3">
      <c r="A14" s="62" t="s">
        <v>22</v>
      </c>
      <c r="B14" s="136">
        <v>349.01217403130892</v>
      </c>
      <c r="C14" s="136">
        <v>92.081999999999994</v>
      </c>
      <c r="E14" s="55" t="s">
        <v>46</v>
      </c>
      <c r="F14">
        <f t="shared" si="0"/>
        <v>639.68399999999997</v>
      </c>
      <c r="H14">
        <v>885.98299999999995</v>
      </c>
      <c r="I14">
        <v>829.24800000000005</v>
      </c>
      <c r="J14">
        <v>773.94</v>
      </c>
      <c r="K14">
        <v>632.34512549362353</v>
      </c>
      <c r="L14">
        <v>790.78599999999994</v>
      </c>
      <c r="M14">
        <v>750.13699999999994</v>
      </c>
      <c r="N14">
        <v>494.11</v>
      </c>
      <c r="O14">
        <v>600</v>
      </c>
      <c r="P14">
        <v>640.59199999999998</v>
      </c>
      <c r="Q14">
        <v>725.755</v>
      </c>
      <c r="R14">
        <v>729.28</v>
      </c>
      <c r="S14" s="131">
        <v>627.1306833049764</v>
      </c>
      <c r="T14">
        <v>783.24299999999994</v>
      </c>
      <c r="U14">
        <v>719.26499999999999</v>
      </c>
      <c r="V14">
        <v>639.68399999999997</v>
      </c>
    </row>
    <row r="15" spans="1:23" ht="15.6" x14ac:dyDescent="0.3">
      <c r="A15" s="62" t="s">
        <v>23</v>
      </c>
      <c r="B15" s="136">
        <v>233.33915746197738</v>
      </c>
      <c r="C15" s="136">
        <v>162.17500000000001</v>
      </c>
      <c r="E15" s="56" t="s">
        <v>10</v>
      </c>
      <c r="F15">
        <f t="shared" si="0"/>
        <v>519.53599999999994</v>
      </c>
      <c r="H15">
        <v>682.19499999999994</v>
      </c>
      <c r="I15">
        <v>572.45799999999997</v>
      </c>
      <c r="J15">
        <v>551.928</v>
      </c>
      <c r="K15">
        <v>657.97028765714094</v>
      </c>
      <c r="L15">
        <v>635.69399999999996</v>
      </c>
      <c r="M15">
        <v>595.22</v>
      </c>
      <c r="N15">
        <v>539.98399999999992</v>
      </c>
      <c r="O15">
        <v>630.59657741511296</v>
      </c>
      <c r="P15">
        <v>524.84900000000005</v>
      </c>
      <c r="Q15">
        <v>544.56500000000005</v>
      </c>
      <c r="R15">
        <v>649.53899999999999</v>
      </c>
      <c r="S15" s="131">
        <v>656.29247756888105</v>
      </c>
      <c r="T15">
        <v>603.4609999999999</v>
      </c>
      <c r="U15">
        <v>546.38099999999997</v>
      </c>
      <c r="V15">
        <v>519.53599999999994</v>
      </c>
    </row>
    <row r="16" spans="1:23" ht="15.6" x14ac:dyDescent="0.3">
      <c r="A16" s="62" t="s">
        <v>24</v>
      </c>
      <c r="B16" s="136">
        <v>98.384227405595652</v>
      </c>
      <c r="C16" s="136">
        <v>6.3479999999999999</v>
      </c>
      <c r="E16" s="55" t="s">
        <v>42</v>
      </c>
      <c r="F16">
        <f t="shared" si="0"/>
        <v>641.96</v>
      </c>
      <c r="H16">
        <v>889.59500000000003</v>
      </c>
      <c r="I16">
        <v>800.45100000000002</v>
      </c>
      <c r="J16">
        <v>733.52700000000004</v>
      </c>
      <c r="K16">
        <v>877.5799126590565</v>
      </c>
      <c r="L16">
        <v>849.0569999999999</v>
      </c>
      <c r="M16">
        <v>763.85299999999995</v>
      </c>
      <c r="N16">
        <v>602.66999999999996</v>
      </c>
      <c r="O16">
        <v>755.56789056699995</v>
      </c>
      <c r="P16">
        <v>607.80100000000004</v>
      </c>
      <c r="Q16">
        <v>752.17100000000005</v>
      </c>
      <c r="R16">
        <v>787.298</v>
      </c>
      <c r="S16" s="131">
        <v>745.37047084841186</v>
      </c>
      <c r="T16">
        <v>779.62699999999995</v>
      </c>
      <c r="U16">
        <v>711.322</v>
      </c>
      <c r="V16">
        <v>641.96</v>
      </c>
    </row>
    <row r="17" spans="1:22" ht="15.6" x14ac:dyDescent="0.3">
      <c r="A17" s="62" t="s">
        <v>25</v>
      </c>
      <c r="B17" s="136">
        <v>122.9890035347857</v>
      </c>
      <c r="C17" s="136">
        <v>7.8540000000000001</v>
      </c>
      <c r="E17" s="55" t="s">
        <v>60</v>
      </c>
      <c r="F17">
        <f t="shared" si="0"/>
        <v>32.86</v>
      </c>
      <c r="H17">
        <v>65.132999999999996</v>
      </c>
      <c r="I17">
        <v>43.731000000000002</v>
      </c>
      <c r="J17">
        <v>32.606000000000002</v>
      </c>
      <c r="K17">
        <v>39.937225237518795</v>
      </c>
      <c r="L17">
        <v>65.497</v>
      </c>
      <c r="M17">
        <v>54.222999999999999</v>
      </c>
      <c r="N17">
        <v>38.268999999999998</v>
      </c>
      <c r="O17">
        <v>32.125341259999999</v>
      </c>
      <c r="P17">
        <v>32.494</v>
      </c>
      <c r="Q17">
        <v>53.988</v>
      </c>
      <c r="R17">
        <v>52.504000000000005</v>
      </c>
      <c r="S17" s="131">
        <v>39.445947130699217</v>
      </c>
      <c r="T17">
        <v>51.776000000000003</v>
      </c>
      <c r="U17">
        <v>55.051000000000002</v>
      </c>
      <c r="V17">
        <v>32.86</v>
      </c>
    </row>
    <row r="18" spans="1:22" ht="15.6" x14ac:dyDescent="0.3">
      <c r="A18" s="62" t="s">
        <v>26</v>
      </c>
      <c r="B18" s="136">
        <v>128.72526252396401</v>
      </c>
      <c r="C18" s="136">
        <v>27.184999999999999</v>
      </c>
      <c r="E18" s="55" t="s">
        <v>80</v>
      </c>
      <c r="F18">
        <f t="shared" si="0"/>
        <v>143.59700000000001</v>
      </c>
      <c r="H18">
        <v>222.261</v>
      </c>
      <c r="I18">
        <v>257.39599999999996</v>
      </c>
      <c r="J18">
        <v>191.60599999999999</v>
      </c>
      <c r="K18">
        <v>198.26528976505179</v>
      </c>
      <c r="L18">
        <v>182.327</v>
      </c>
      <c r="M18">
        <v>241.12299999999999</v>
      </c>
      <c r="N18">
        <v>140.62900000000002</v>
      </c>
      <c r="O18">
        <v>181.20963519505429</v>
      </c>
      <c r="P18">
        <v>134.15299999999999</v>
      </c>
      <c r="Q18">
        <v>221.27100000000002</v>
      </c>
      <c r="R18">
        <v>160.637</v>
      </c>
      <c r="S18" s="131">
        <v>202.02903306577099</v>
      </c>
      <c r="T18">
        <v>210.18699999999998</v>
      </c>
      <c r="U18">
        <v>204.60599999999999</v>
      </c>
      <c r="V18">
        <v>143.59700000000001</v>
      </c>
    </row>
    <row r="19" spans="1:22" ht="15.6" x14ac:dyDescent="0.3">
      <c r="A19" s="62" t="s">
        <v>27</v>
      </c>
      <c r="B19" s="136">
        <v>159.79461378723877</v>
      </c>
      <c r="C19" s="136">
        <v>45.978999999999999</v>
      </c>
      <c r="E19" s="55" t="s">
        <v>35</v>
      </c>
      <c r="F19">
        <f t="shared" si="0"/>
        <v>299.88500000000005</v>
      </c>
      <c r="H19">
        <v>342.315</v>
      </c>
      <c r="I19">
        <v>295.20400000000001</v>
      </c>
      <c r="J19">
        <v>328.33199999999999</v>
      </c>
      <c r="K19">
        <v>242.45236948923605</v>
      </c>
      <c r="L19">
        <v>321.33299999999997</v>
      </c>
      <c r="M19">
        <v>280.21499999999997</v>
      </c>
      <c r="N19">
        <v>246.93099999999995</v>
      </c>
      <c r="O19">
        <v>372.52</v>
      </c>
      <c r="P19">
        <v>276.24700000000007</v>
      </c>
      <c r="Q19">
        <v>284.21200000000005</v>
      </c>
      <c r="R19">
        <v>310.19</v>
      </c>
      <c r="S19" s="131">
        <v>364.44265129461701</v>
      </c>
      <c r="T19">
        <v>306.98099999999999</v>
      </c>
      <c r="U19">
        <v>279.08900000000006</v>
      </c>
      <c r="V19">
        <v>299.88500000000005</v>
      </c>
    </row>
    <row r="20" spans="1:22" ht="15.6" x14ac:dyDescent="0.3">
      <c r="A20" s="62" t="s">
        <v>28</v>
      </c>
      <c r="B20" s="136">
        <v>280.81203474384125</v>
      </c>
      <c r="C20" s="136">
        <v>74.631</v>
      </c>
      <c r="E20" s="55" t="s">
        <v>73</v>
      </c>
      <c r="F20">
        <f t="shared" si="0"/>
        <v>98.786000000000001</v>
      </c>
      <c r="H20">
        <v>92.189000000000007</v>
      </c>
      <c r="I20">
        <v>86.161000000000001</v>
      </c>
      <c r="J20">
        <v>75.947000000000003</v>
      </c>
      <c r="K20">
        <v>90.509344582569994</v>
      </c>
      <c r="L20">
        <v>78.350999999999999</v>
      </c>
      <c r="M20">
        <v>81.022999999999996</v>
      </c>
      <c r="N20">
        <v>78.572000000000003</v>
      </c>
      <c r="O20">
        <v>139.12</v>
      </c>
      <c r="P20">
        <v>94.334999999999994</v>
      </c>
      <c r="Q20">
        <v>78.722000000000008</v>
      </c>
      <c r="R20">
        <v>88.620999999999995</v>
      </c>
      <c r="S20" s="131">
        <v>134.806439624711</v>
      </c>
      <c r="T20">
        <v>85.185000000000002</v>
      </c>
      <c r="U20">
        <v>67.093999999999994</v>
      </c>
      <c r="V20">
        <v>98.786000000000001</v>
      </c>
    </row>
    <row r="21" spans="1:22" ht="15.6" x14ac:dyDescent="0.3">
      <c r="A21" s="62" t="s">
        <v>29</v>
      </c>
      <c r="B21" s="136">
        <v>317.62687717277902</v>
      </c>
      <c r="C21" s="136">
        <v>114.029</v>
      </c>
      <c r="E21" s="55" t="s">
        <v>38</v>
      </c>
      <c r="F21">
        <f t="shared" si="0"/>
        <v>109.485</v>
      </c>
      <c r="H21">
        <v>176.81</v>
      </c>
      <c r="I21">
        <v>135.886</v>
      </c>
      <c r="J21">
        <v>111.999</v>
      </c>
      <c r="K21">
        <v>89.419925772858278</v>
      </c>
      <c r="L21">
        <v>139.816</v>
      </c>
      <c r="M21">
        <v>126.334</v>
      </c>
      <c r="N21">
        <v>92.915999999999997</v>
      </c>
      <c r="O21">
        <v>107.7637812638</v>
      </c>
      <c r="P21">
        <v>116.417</v>
      </c>
      <c r="Q21">
        <v>130.09299999999999</v>
      </c>
      <c r="R21">
        <v>148.173</v>
      </c>
      <c r="S21" s="131">
        <v>93.3226185250073</v>
      </c>
      <c r="T21">
        <v>131.17399999999998</v>
      </c>
      <c r="U21">
        <v>117.123</v>
      </c>
      <c r="V21">
        <v>109.485</v>
      </c>
    </row>
    <row r="22" spans="1:22" ht="15.6" x14ac:dyDescent="0.3">
      <c r="A22" s="62" t="s">
        <v>30</v>
      </c>
      <c r="B22" s="136">
        <v>1476.5553266668471</v>
      </c>
      <c r="C22" s="136">
        <v>423.51099999999997</v>
      </c>
      <c r="E22" s="55" t="s">
        <v>23</v>
      </c>
      <c r="F22">
        <f t="shared" si="0"/>
        <v>162.17500000000001</v>
      </c>
      <c r="H22">
        <v>114.072</v>
      </c>
      <c r="I22">
        <v>164.98099999999999</v>
      </c>
      <c r="J22">
        <v>188.905</v>
      </c>
      <c r="K22">
        <v>191.4928749734932</v>
      </c>
      <c r="L22">
        <v>111.96300000000001</v>
      </c>
      <c r="M22">
        <v>129.934</v>
      </c>
      <c r="N22">
        <v>166.40100000000001</v>
      </c>
      <c r="O22">
        <v>189.46942369775374</v>
      </c>
      <c r="P22">
        <v>168.26900000000001</v>
      </c>
      <c r="Q22">
        <v>143.96199999999999</v>
      </c>
      <c r="R22">
        <v>122.52799999999999</v>
      </c>
      <c r="S22" s="131">
        <v>184.28790602428299</v>
      </c>
      <c r="T22">
        <v>124.14</v>
      </c>
      <c r="U22">
        <v>142.197</v>
      </c>
      <c r="V22">
        <v>162.17500000000001</v>
      </c>
    </row>
    <row r="23" spans="1:22" ht="15.6" x14ac:dyDescent="0.3">
      <c r="A23" s="62" t="s">
        <v>31</v>
      </c>
      <c r="B23" s="136">
        <v>728.9767584237527</v>
      </c>
      <c r="C23" s="136">
        <v>191.64199999999997</v>
      </c>
      <c r="E23" s="55" t="s">
        <v>79</v>
      </c>
      <c r="F23">
        <f t="shared" si="0"/>
        <v>153.578</v>
      </c>
      <c r="H23">
        <v>141.28</v>
      </c>
      <c r="I23">
        <v>199.31799999999998</v>
      </c>
      <c r="J23">
        <v>107.07000000000001</v>
      </c>
      <c r="K23">
        <v>81.832416670000001</v>
      </c>
      <c r="L23">
        <v>205.82299999999998</v>
      </c>
      <c r="M23">
        <v>181.209</v>
      </c>
      <c r="N23">
        <v>133.05099999999999</v>
      </c>
      <c r="O23">
        <v>102.86123000000001</v>
      </c>
      <c r="P23">
        <v>161.82999999999998</v>
      </c>
      <c r="Q23">
        <v>202.566</v>
      </c>
      <c r="R23">
        <v>166.82499999999999</v>
      </c>
      <c r="S23" s="131">
        <v>95.603712298849402</v>
      </c>
      <c r="T23">
        <v>184.583</v>
      </c>
      <c r="U23">
        <v>199.17400000000001</v>
      </c>
      <c r="V23">
        <v>153.578</v>
      </c>
    </row>
    <row r="24" spans="1:22" ht="15.6" x14ac:dyDescent="0.3">
      <c r="A24" s="62" t="s">
        <v>32</v>
      </c>
      <c r="B24" s="136">
        <v>70.616917931692328</v>
      </c>
      <c r="C24" s="136">
        <v>10.563000000000001</v>
      </c>
      <c r="E24" s="55" t="s">
        <v>66</v>
      </c>
      <c r="F24">
        <f t="shared" si="0"/>
        <v>131.52200000000002</v>
      </c>
      <c r="H24">
        <v>201.21299999999999</v>
      </c>
      <c r="I24">
        <v>258.21600000000001</v>
      </c>
      <c r="J24">
        <v>194.13800000000001</v>
      </c>
      <c r="K24">
        <v>212.22567796768166</v>
      </c>
      <c r="L24">
        <v>379.858</v>
      </c>
      <c r="M24">
        <v>276.80700000000002</v>
      </c>
      <c r="N24">
        <v>170.15</v>
      </c>
      <c r="O24">
        <v>170.32</v>
      </c>
      <c r="P24">
        <v>146.56100000000001</v>
      </c>
      <c r="Q24">
        <v>205.542</v>
      </c>
      <c r="R24">
        <v>210.61199999999999</v>
      </c>
      <c r="S24" s="131">
        <v>197.57870378334701</v>
      </c>
      <c r="T24">
        <v>163.55799999999999</v>
      </c>
      <c r="U24">
        <v>253.578</v>
      </c>
      <c r="V24">
        <v>131.52200000000002</v>
      </c>
    </row>
    <row r="25" spans="1:22" ht="15.6" x14ac:dyDescent="0.3">
      <c r="A25" s="62" t="s">
        <v>33</v>
      </c>
      <c r="B25" s="136">
        <v>299.10405375225099</v>
      </c>
      <c r="C25" s="136">
        <v>81.608000000000004</v>
      </c>
      <c r="E25" s="55" t="s">
        <v>71</v>
      </c>
      <c r="F25">
        <f t="shared" si="0"/>
        <v>37.781999999999996</v>
      </c>
      <c r="H25">
        <v>36.963000000000001</v>
      </c>
      <c r="I25">
        <v>47.345999999999997</v>
      </c>
      <c r="J25">
        <v>21.959</v>
      </c>
      <c r="K25">
        <v>21.654499999999999</v>
      </c>
      <c r="L25">
        <v>28.080000000000002</v>
      </c>
      <c r="M25">
        <v>48.826000000000001</v>
      </c>
      <c r="N25">
        <v>22.858000000000001</v>
      </c>
      <c r="O25">
        <v>18.812733000000001</v>
      </c>
      <c r="P25">
        <v>22.766999999999999</v>
      </c>
      <c r="Q25">
        <v>40.980000000000004</v>
      </c>
      <c r="R25">
        <v>26.972999999999999</v>
      </c>
      <c r="S25" s="131">
        <v>20.779429005480413</v>
      </c>
      <c r="T25">
        <v>20.402000000000001</v>
      </c>
      <c r="U25">
        <v>39.79</v>
      </c>
      <c r="V25">
        <v>37.781999999999996</v>
      </c>
    </row>
    <row r="26" spans="1:22" ht="15.6" x14ac:dyDescent="0.3">
      <c r="A26" s="62" t="s">
        <v>34</v>
      </c>
      <c r="B26" s="136">
        <v>933.31867534458343</v>
      </c>
      <c r="C26" s="136">
        <v>309.49799999999999</v>
      </c>
      <c r="E26" s="55" t="s">
        <v>85</v>
      </c>
      <c r="F26">
        <f t="shared" si="0"/>
        <v>31.391999999999999</v>
      </c>
      <c r="H26">
        <v>39.844000000000001</v>
      </c>
      <c r="I26">
        <v>36.671999999999997</v>
      </c>
      <c r="J26">
        <v>16.454000000000001</v>
      </c>
      <c r="K26">
        <v>18.6440445748581</v>
      </c>
      <c r="L26">
        <v>41.704999999999998</v>
      </c>
      <c r="M26">
        <v>35.24</v>
      </c>
      <c r="N26">
        <v>25.219000000000001</v>
      </c>
      <c r="O26">
        <v>17.88</v>
      </c>
      <c r="P26">
        <v>25.359000000000002</v>
      </c>
      <c r="Q26">
        <v>42.314999999999998</v>
      </c>
      <c r="R26">
        <v>38.537999999999997</v>
      </c>
      <c r="S26" s="131">
        <v>16.9176646034079</v>
      </c>
      <c r="T26">
        <v>46.527999999999999</v>
      </c>
      <c r="U26">
        <v>41.945</v>
      </c>
      <c r="V26">
        <v>31.391999999999999</v>
      </c>
    </row>
    <row r="27" spans="1:22" ht="15.6" x14ac:dyDescent="0.3">
      <c r="A27" s="62" t="s">
        <v>35</v>
      </c>
      <c r="B27" s="136">
        <v>595.5697566246439</v>
      </c>
      <c r="C27" s="136">
        <v>299.88500000000005</v>
      </c>
      <c r="E27" s="55" t="s">
        <v>56</v>
      </c>
      <c r="F27">
        <f t="shared" si="0"/>
        <v>314.94299999999998</v>
      </c>
      <c r="H27">
        <v>439.56399999999996</v>
      </c>
      <c r="I27">
        <v>336.75</v>
      </c>
      <c r="J27">
        <v>243.923</v>
      </c>
      <c r="K27">
        <v>242.99429270624699</v>
      </c>
      <c r="L27">
        <v>458.89800000000002</v>
      </c>
      <c r="M27">
        <v>304.75800000000004</v>
      </c>
      <c r="N27">
        <v>272.34000000000003</v>
      </c>
      <c r="O27">
        <v>222.72</v>
      </c>
      <c r="P27">
        <v>281.28800000000001</v>
      </c>
      <c r="Q27">
        <v>357.71300000000002</v>
      </c>
      <c r="R27">
        <v>539.33600000000001</v>
      </c>
      <c r="S27" s="131">
        <v>233.751973781408</v>
      </c>
      <c r="T27">
        <v>409.25700000000001</v>
      </c>
      <c r="U27">
        <v>358.05</v>
      </c>
      <c r="V27">
        <v>314.94299999999998</v>
      </c>
    </row>
    <row r="28" spans="1:22" ht="15.6" x14ac:dyDescent="0.3">
      <c r="A28" s="62" t="s">
        <v>36</v>
      </c>
      <c r="B28" s="136">
        <v>280.1432148473919</v>
      </c>
      <c r="C28" s="136">
        <v>110.91300000000001</v>
      </c>
      <c r="E28" s="55" t="s">
        <v>26</v>
      </c>
      <c r="F28">
        <f t="shared" si="0"/>
        <v>27.184999999999999</v>
      </c>
      <c r="H28">
        <v>44.551000000000002</v>
      </c>
      <c r="I28">
        <v>34.155999999999999</v>
      </c>
      <c r="J28">
        <v>22.962999999999997</v>
      </c>
      <c r="K28">
        <v>25.828759403195999</v>
      </c>
      <c r="L28">
        <v>42.890999999999998</v>
      </c>
      <c r="M28">
        <v>35.433</v>
      </c>
      <c r="N28">
        <v>25.524000000000001</v>
      </c>
      <c r="O28">
        <v>37.57</v>
      </c>
      <c r="P28">
        <v>35.176000000000002</v>
      </c>
      <c r="Q28">
        <v>31.155999999999999</v>
      </c>
      <c r="R28">
        <v>42.552</v>
      </c>
      <c r="S28" s="131">
        <v>36.218715358665911</v>
      </c>
      <c r="T28">
        <v>46.868000000000002</v>
      </c>
      <c r="U28">
        <v>35.433</v>
      </c>
      <c r="V28">
        <v>27.184999999999999</v>
      </c>
    </row>
    <row r="29" spans="1:22" ht="15.6" x14ac:dyDescent="0.3">
      <c r="A29" s="62" t="s">
        <v>37</v>
      </c>
      <c r="B29" s="136">
        <v>492.51609951254972</v>
      </c>
      <c r="C29" s="136">
        <v>148.42699999999999</v>
      </c>
      <c r="E29" s="55" t="s">
        <v>69</v>
      </c>
      <c r="F29">
        <f t="shared" si="0"/>
        <v>71.578000000000003</v>
      </c>
      <c r="H29">
        <v>64.703000000000003</v>
      </c>
      <c r="I29">
        <v>86.372</v>
      </c>
      <c r="J29">
        <v>64.400000000000006</v>
      </c>
      <c r="K29">
        <v>49.681644377218603</v>
      </c>
      <c r="L29">
        <v>88.299000000000007</v>
      </c>
      <c r="M29">
        <v>88.472999999999999</v>
      </c>
      <c r="N29">
        <v>60.218000000000004</v>
      </c>
      <c r="O29">
        <v>39.76</v>
      </c>
      <c r="P29">
        <v>63.801000000000002</v>
      </c>
      <c r="Q29">
        <v>72.067999999999998</v>
      </c>
      <c r="R29">
        <v>84.29</v>
      </c>
      <c r="S29" s="131">
        <v>36.338670674926</v>
      </c>
      <c r="T29">
        <v>81.393000000000001</v>
      </c>
      <c r="U29">
        <v>77.986999999999995</v>
      </c>
      <c r="V29">
        <v>71.578000000000003</v>
      </c>
    </row>
    <row r="30" spans="1:22" ht="15.6" x14ac:dyDescent="0.3">
      <c r="A30" s="62" t="s">
        <v>38</v>
      </c>
      <c r="B30" s="136">
        <v>354.48172569981728</v>
      </c>
      <c r="C30" s="136">
        <v>109.485</v>
      </c>
      <c r="E30" s="55" t="s">
        <v>67</v>
      </c>
      <c r="F30">
        <f t="shared" si="0"/>
        <v>887.59199999999998</v>
      </c>
      <c r="H30">
        <v>983.73599999999999</v>
      </c>
      <c r="I30">
        <v>980.62800000000016</v>
      </c>
      <c r="J30">
        <v>902.43900000000008</v>
      </c>
      <c r="K30">
        <v>980.15135831384998</v>
      </c>
      <c r="L30">
        <v>923.94299999999998</v>
      </c>
      <c r="M30">
        <v>990.6110000000001</v>
      </c>
      <c r="N30">
        <v>865.69599999999991</v>
      </c>
      <c r="O30">
        <v>970</v>
      </c>
      <c r="P30">
        <v>866.65000000000009</v>
      </c>
      <c r="Q30">
        <v>952.077</v>
      </c>
      <c r="R30">
        <v>896.221</v>
      </c>
      <c r="S30" s="131">
        <v>924.01378299704402</v>
      </c>
      <c r="T30">
        <v>900.0440000000001</v>
      </c>
      <c r="U30">
        <v>921.37200000000018</v>
      </c>
      <c r="V30">
        <v>887.59199999999998</v>
      </c>
    </row>
    <row r="31" spans="1:22" ht="15.6" x14ac:dyDescent="0.3">
      <c r="A31" s="62" t="s">
        <v>39</v>
      </c>
      <c r="B31" s="136">
        <v>168.23897787860426</v>
      </c>
      <c r="C31" s="136">
        <v>33.671999999999997</v>
      </c>
      <c r="E31" s="55" t="s">
        <v>39</v>
      </c>
      <c r="F31">
        <f t="shared" si="0"/>
        <v>33.671999999999997</v>
      </c>
      <c r="H31">
        <v>43.513000000000005</v>
      </c>
      <c r="I31">
        <v>50.841000000000001</v>
      </c>
      <c r="J31">
        <v>24.891000000000002</v>
      </c>
      <c r="K31">
        <v>27.933104987600192</v>
      </c>
      <c r="L31">
        <v>64.768999999999991</v>
      </c>
      <c r="M31">
        <v>49.108000000000004</v>
      </c>
      <c r="N31">
        <v>34.302</v>
      </c>
      <c r="O31">
        <v>25.456783120000001</v>
      </c>
      <c r="P31">
        <v>34.494</v>
      </c>
      <c r="Q31">
        <v>68.375</v>
      </c>
      <c r="R31">
        <v>59.529000000000003</v>
      </c>
      <c r="S31" s="131">
        <v>22.581527967870699</v>
      </c>
      <c r="T31">
        <v>70.031999999999996</v>
      </c>
      <c r="U31">
        <v>55.563000000000002</v>
      </c>
      <c r="V31">
        <v>33.671999999999997</v>
      </c>
    </row>
    <row r="32" spans="1:22" ht="15.6" x14ac:dyDescent="0.3">
      <c r="A32" s="62" t="s">
        <v>40</v>
      </c>
      <c r="B32" s="136">
        <v>457.2122566349459</v>
      </c>
      <c r="C32" s="136">
        <v>123.417</v>
      </c>
      <c r="E32" s="55" t="s">
        <v>27</v>
      </c>
      <c r="F32">
        <f t="shared" si="0"/>
        <v>45.978999999999999</v>
      </c>
      <c r="H32">
        <v>60.82</v>
      </c>
      <c r="I32">
        <v>55.935000000000002</v>
      </c>
      <c r="J32">
        <v>40.409999999999997</v>
      </c>
      <c r="K32">
        <v>50.931810085869955</v>
      </c>
      <c r="L32">
        <v>53.863</v>
      </c>
      <c r="M32">
        <v>53.622</v>
      </c>
      <c r="N32">
        <v>53.433</v>
      </c>
      <c r="O32">
        <v>46.349108286769543</v>
      </c>
      <c r="P32">
        <v>50.813000000000002</v>
      </c>
      <c r="Q32">
        <v>67.555999999999997</v>
      </c>
      <c r="R32">
        <v>60.759</v>
      </c>
      <c r="S32" s="131">
        <v>44.308858746515099</v>
      </c>
      <c r="T32">
        <v>71.608999999999995</v>
      </c>
      <c r="U32">
        <v>51.881</v>
      </c>
      <c r="V32">
        <v>45.978999999999999</v>
      </c>
    </row>
    <row r="33" spans="1:22" ht="15.6" x14ac:dyDescent="0.3">
      <c r="A33" s="62" t="s">
        <v>41</v>
      </c>
      <c r="B33" s="136">
        <v>417.97140338529886</v>
      </c>
      <c r="C33" s="136">
        <v>43.223999999999997</v>
      </c>
      <c r="E33" s="55" t="s">
        <v>12</v>
      </c>
      <c r="F33">
        <f t="shared" si="0"/>
        <v>189.58800000000002</v>
      </c>
      <c r="H33">
        <v>174.11099999999999</v>
      </c>
      <c r="I33">
        <v>156.261</v>
      </c>
      <c r="J33">
        <v>169.23200000000003</v>
      </c>
      <c r="K33">
        <v>138.64505699588699</v>
      </c>
      <c r="L33">
        <v>151.066</v>
      </c>
      <c r="M33">
        <v>146.39700000000002</v>
      </c>
      <c r="N33">
        <v>170.1</v>
      </c>
      <c r="O33">
        <v>156.31</v>
      </c>
      <c r="P33">
        <v>189.91200000000001</v>
      </c>
      <c r="Q33">
        <v>163.70999999999998</v>
      </c>
      <c r="R33">
        <v>171.36199999999999</v>
      </c>
      <c r="S33" s="131">
        <v>146.26096552443801</v>
      </c>
      <c r="T33">
        <v>152.68700000000001</v>
      </c>
      <c r="U33">
        <v>167.376</v>
      </c>
      <c r="V33">
        <v>189.58800000000002</v>
      </c>
    </row>
    <row r="34" spans="1:22" ht="15.6" x14ac:dyDescent="0.3">
      <c r="A34" s="62" t="s">
        <v>42</v>
      </c>
      <c r="B34" s="136">
        <v>1209.8315932387025</v>
      </c>
      <c r="C34" s="136">
        <v>641.96</v>
      </c>
      <c r="E34" s="55" t="s">
        <v>13</v>
      </c>
      <c r="F34">
        <f t="shared" si="0"/>
        <v>53.923000000000002</v>
      </c>
      <c r="H34">
        <v>82.320000000000007</v>
      </c>
      <c r="I34">
        <v>111.203</v>
      </c>
      <c r="J34">
        <v>59.061999999999998</v>
      </c>
      <c r="K34">
        <v>51.271253381068</v>
      </c>
      <c r="L34">
        <v>85.911999999999992</v>
      </c>
      <c r="M34">
        <v>94.284000000000006</v>
      </c>
      <c r="N34">
        <v>48.972000000000001</v>
      </c>
      <c r="O34">
        <v>74.77</v>
      </c>
      <c r="P34">
        <v>78.118000000000009</v>
      </c>
      <c r="Q34">
        <v>113.29300000000001</v>
      </c>
      <c r="R34">
        <v>78.974999999999994</v>
      </c>
      <c r="S34" s="131">
        <v>57.119484477408001</v>
      </c>
      <c r="T34">
        <v>93.454999999999998</v>
      </c>
      <c r="U34">
        <v>98.641999999999996</v>
      </c>
      <c r="V34">
        <v>53.923000000000002</v>
      </c>
    </row>
    <row r="35" spans="1:22" ht="15.6" x14ac:dyDescent="0.3">
      <c r="A35" s="62" t="s">
        <v>43</v>
      </c>
      <c r="B35" s="136">
        <v>808.87098792521056</v>
      </c>
      <c r="C35" s="136">
        <v>172.001</v>
      </c>
      <c r="E35" s="55" t="s">
        <v>14</v>
      </c>
      <c r="F35">
        <f t="shared" si="0"/>
        <v>61.849000000000004</v>
      </c>
      <c r="H35">
        <v>60.068000000000012</v>
      </c>
      <c r="I35">
        <v>65.329000000000008</v>
      </c>
      <c r="J35">
        <v>50.707999999999998</v>
      </c>
      <c r="K35">
        <v>39.12624941103229</v>
      </c>
      <c r="L35">
        <v>76.161000000000001</v>
      </c>
      <c r="M35">
        <v>63.373000000000005</v>
      </c>
      <c r="N35">
        <v>33.534999999999997</v>
      </c>
      <c r="O35">
        <v>46.619515495443316</v>
      </c>
      <c r="P35">
        <v>58.262999999999998</v>
      </c>
      <c r="Q35">
        <v>69.929000000000002</v>
      </c>
      <c r="R35">
        <v>63.933</v>
      </c>
      <c r="S35" s="131">
        <v>41.556836694595098</v>
      </c>
      <c r="T35">
        <v>71.867000000000004</v>
      </c>
      <c r="U35">
        <v>77.419999999999987</v>
      </c>
      <c r="V35">
        <v>61.849000000000004</v>
      </c>
    </row>
    <row r="36" spans="1:22" ht="15.6" x14ac:dyDescent="0.3">
      <c r="A36" s="62" t="s">
        <v>44</v>
      </c>
      <c r="B36" s="136">
        <v>164.07116309444268</v>
      </c>
      <c r="C36" s="136">
        <v>22.100999999999999</v>
      </c>
      <c r="E36" s="55" t="s">
        <v>15</v>
      </c>
      <c r="F36">
        <f t="shared" si="0"/>
        <v>49.634</v>
      </c>
      <c r="H36">
        <v>39.063000000000002</v>
      </c>
      <c r="I36">
        <v>32.313000000000002</v>
      </c>
      <c r="J36">
        <v>35.694000000000003</v>
      </c>
      <c r="K36">
        <v>29.379225656090401</v>
      </c>
      <c r="L36">
        <v>35.427999999999997</v>
      </c>
      <c r="M36">
        <v>31.177</v>
      </c>
      <c r="N36">
        <v>50.552999999999997</v>
      </c>
      <c r="O36">
        <v>28.731023953095214</v>
      </c>
      <c r="P36">
        <v>49.194999999999993</v>
      </c>
      <c r="Q36">
        <v>29.948</v>
      </c>
      <c r="R36">
        <v>40.995999999999995</v>
      </c>
      <c r="S36" s="131">
        <v>27.018186315585599</v>
      </c>
      <c r="T36">
        <v>40.828999999999994</v>
      </c>
      <c r="U36">
        <v>35.942</v>
      </c>
      <c r="V36">
        <v>49.634</v>
      </c>
    </row>
    <row r="37" spans="1:22" ht="15.6" x14ac:dyDescent="0.3">
      <c r="A37" s="62" t="s">
        <v>45</v>
      </c>
      <c r="B37" s="136">
        <v>193.19457671421401</v>
      </c>
      <c r="C37" s="136">
        <v>51.868000000000002</v>
      </c>
      <c r="E37" s="55" t="s">
        <v>16</v>
      </c>
      <c r="F37">
        <f t="shared" si="0"/>
        <v>530.32299999999998</v>
      </c>
      <c r="H37">
        <v>445.72199999999998</v>
      </c>
      <c r="I37">
        <v>703.47799999999995</v>
      </c>
      <c r="J37">
        <v>471.46700000000004</v>
      </c>
      <c r="K37">
        <v>470.70184124307264</v>
      </c>
      <c r="L37">
        <v>555.87299999999993</v>
      </c>
      <c r="M37">
        <v>798.98800000000006</v>
      </c>
      <c r="N37">
        <v>497.40500000000003</v>
      </c>
      <c r="O37">
        <v>466.45576786399999</v>
      </c>
      <c r="P37">
        <v>503.80599999999998</v>
      </c>
      <c r="Q37">
        <v>799.81700000000001</v>
      </c>
      <c r="R37">
        <v>657.13099999999986</v>
      </c>
      <c r="S37" s="131">
        <v>471.88826353940101</v>
      </c>
      <c r="T37">
        <v>714.25700000000006</v>
      </c>
      <c r="U37">
        <v>721.92399999999998</v>
      </c>
      <c r="V37">
        <v>530.32299999999998</v>
      </c>
    </row>
    <row r="38" spans="1:22" ht="15.6" x14ac:dyDescent="0.3">
      <c r="A38" s="62" t="s">
        <v>46</v>
      </c>
      <c r="B38" s="136">
        <v>1640.7218889182989</v>
      </c>
      <c r="C38" s="136">
        <v>639.68399999999997</v>
      </c>
      <c r="E38" s="55" t="s">
        <v>17</v>
      </c>
      <c r="F38">
        <f t="shared" si="0"/>
        <v>1262.2859999999998</v>
      </c>
      <c r="H38">
        <v>1222.7149999999999</v>
      </c>
      <c r="I38">
        <v>1222.1860000000001</v>
      </c>
      <c r="J38">
        <v>1229.9009999999998</v>
      </c>
      <c r="K38">
        <v>1325.7597087859001</v>
      </c>
      <c r="L38">
        <v>1139.9749999999999</v>
      </c>
      <c r="M38">
        <v>1229.1469999999999</v>
      </c>
      <c r="N38">
        <v>1180.923</v>
      </c>
      <c r="O38">
        <v>1311.32</v>
      </c>
      <c r="P38">
        <v>1164.1480000000001</v>
      </c>
      <c r="Q38">
        <v>1177.8620000000001</v>
      </c>
      <c r="R38">
        <v>1125.943</v>
      </c>
      <c r="S38" s="131">
        <v>1303.2018393195401</v>
      </c>
      <c r="T38">
        <v>1092.5129999999999</v>
      </c>
      <c r="U38">
        <v>1188.7670000000001</v>
      </c>
      <c r="V38">
        <v>1262.2859999999998</v>
      </c>
    </row>
    <row r="39" spans="1:22" ht="15.6" x14ac:dyDescent="0.3">
      <c r="A39" s="62" t="s">
        <v>47</v>
      </c>
      <c r="B39" s="136">
        <v>145.98327776608414</v>
      </c>
      <c r="C39" s="136">
        <v>43.195999999999998</v>
      </c>
      <c r="E39" s="55" t="s">
        <v>18</v>
      </c>
      <c r="F39">
        <f t="shared" si="0"/>
        <v>45.543999999999997</v>
      </c>
      <c r="H39">
        <v>32.482999999999997</v>
      </c>
      <c r="I39">
        <v>50.567999999999998</v>
      </c>
      <c r="J39">
        <v>37.914999999999999</v>
      </c>
      <c r="K39">
        <v>32.291185536278803</v>
      </c>
      <c r="L39">
        <v>54.180999999999997</v>
      </c>
      <c r="M39">
        <v>61.476999999999997</v>
      </c>
      <c r="N39">
        <v>46.435000000000002</v>
      </c>
      <c r="O39">
        <v>42.67</v>
      </c>
      <c r="P39">
        <v>56.015999999999998</v>
      </c>
      <c r="Q39">
        <v>64.078999999999994</v>
      </c>
      <c r="R39">
        <v>68.56</v>
      </c>
      <c r="S39" s="131">
        <v>37.538148911871403</v>
      </c>
      <c r="T39">
        <v>49.683999999999997</v>
      </c>
      <c r="U39">
        <v>60.686</v>
      </c>
      <c r="V39">
        <v>45.543999999999997</v>
      </c>
    </row>
    <row r="40" spans="1:22" ht="15.6" x14ac:dyDescent="0.3">
      <c r="A40" s="62" t="s">
        <v>48</v>
      </c>
      <c r="B40" s="136">
        <v>414.60576215792145</v>
      </c>
      <c r="C40" s="136">
        <v>64.739000000000004</v>
      </c>
      <c r="E40" s="55" t="s">
        <v>19</v>
      </c>
      <c r="F40">
        <f t="shared" si="0"/>
        <v>92.828000000000003</v>
      </c>
      <c r="H40">
        <v>96.172999999999988</v>
      </c>
      <c r="I40">
        <v>106.224</v>
      </c>
      <c r="J40">
        <v>91.811000000000007</v>
      </c>
      <c r="K40">
        <v>94.204774099212287</v>
      </c>
      <c r="L40">
        <v>105.563</v>
      </c>
      <c r="M40">
        <v>110.393</v>
      </c>
      <c r="N40">
        <v>90.307000000000002</v>
      </c>
      <c r="O40">
        <v>97.956209350351998</v>
      </c>
      <c r="P40">
        <v>100.544</v>
      </c>
      <c r="Q40">
        <v>129.42500000000001</v>
      </c>
      <c r="R40">
        <v>102.874</v>
      </c>
      <c r="S40" s="131">
        <v>87.656331862217996</v>
      </c>
      <c r="T40">
        <v>109.74199999999999</v>
      </c>
      <c r="U40">
        <v>118.68300000000001</v>
      </c>
      <c r="V40">
        <v>92.828000000000003</v>
      </c>
    </row>
    <row r="41" spans="1:22" ht="15.6" x14ac:dyDescent="0.3">
      <c r="A41" s="62" t="s">
        <v>49</v>
      </c>
      <c r="B41" s="136">
        <v>3165.4394287112027</v>
      </c>
      <c r="C41" s="136">
        <v>747.13100000000009</v>
      </c>
      <c r="E41" s="55" t="s">
        <v>20</v>
      </c>
      <c r="F41">
        <f t="shared" si="0"/>
        <v>476.90199999999999</v>
      </c>
      <c r="H41">
        <v>425.15400000000005</v>
      </c>
      <c r="I41">
        <v>439.065</v>
      </c>
      <c r="J41">
        <v>429.36</v>
      </c>
      <c r="K41">
        <v>419.86507308600341</v>
      </c>
      <c r="L41">
        <v>428.10499999999996</v>
      </c>
      <c r="M41">
        <v>469.44</v>
      </c>
      <c r="N41">
        <v>387.85700000000003</v>
      </c>
      <c r="O41">
        <v>474.31</v>
      </c>
      <c r="P41">
        <v>472.13100000000009</v>
      </c>
      <c r="Q41">
        <v>501.33499999999998</v>
      </c>
      <c r="R41">
        <v>439.65199999999999</v>
      </c>
      <c r="S41" s="131">
        <v>422.94845307988498</v>
      </c>
      <c r="T41">
        <v>452.916</v>
      </c>
      <c r="U41">
        <v>463.66699999999997</v>
      </c>
      <c r="V41">
        <v>476.90199999999999</v>
      </c>
    </row>
    <row r="42" spans="1:22" ht="15.6" x14ac:dyDescent="0.3">
      <c r="A42" s="62" t="s">
        <v>50</v>
      </c>
      <c r="B42" s="136">
        <v>4715.0930771893609</v>
      </c>
      <c r="C42" s="136">
        <v>1462.075</v>
      </c>
      <c r="E42" s="55" t="s">
        <v>21</v>
      </c>
      <c r="F42">
        <f t="shared" si="0"/>
        <v>354.27400000000006</v>
      </c>
      <c r="H42">
        <v>355.06100000000004</v>
      </c>
      <c r="I42">
        <v>302.654</v>
      </c>
      <c r="J42">
        <v>316.28199999999998</v>
      </c>
      <c r="K42">
        <v>353.24799897494353</v>
      </c>
      <c r="L42">
        <v>373.31599999999997</v>
      </c>
      <c r="M42">
        <v>333.36099999999999</v>
      </c>
      <c r="N42">
        <v>300.315</v>
      </c>
      <c r="O42">
        <v>345.87309639115398</v>
      </c>
      <c r="P42">
        <v>361.66400000000004</v>
      </c>
      <c r="Q42">
        <v>359.25599999999997</v>
      </c>
      <c r="R42">
        <v>426.548</v>
      </c>
      <c r="S42" s="131">
        <v>331.68692310599823</v>
      </c>
      <c r="T42">
        <v>402.72700000000003</v>
      </c>
      <c r="U42">
        <v>316.74400000000003</v>
      </c>
      <c r="V42">
        <v>354.27400000000006</v>
      </c>
    </row>
    <row r="43" spans="1:22" ht="15.6" x14ac:dyDescent="0.3">
      <c r="A43" s="62" t="s">
        <v>91</v>
      </c>
      <c r="B43" s="136">
        <v>796.8342813838982</v>
      </c>
      <c r="C43" s="136">
        <v>137.23500000000001</v>
      </c>
      <c r="E43" s="55" t="s">
        <v>22</v>
      </c>
      <c r="F43">
        <f t="shared" ref="F43:F74" si="1">VLOOKUP($E43,$A$2:$C$82,3,0)</f>
        <v>92.081999999999994</v>
      </c>
      <c r="H43">
        <v>64.262</v>
      </c>
      <c r="I43">
        <v>68.909000000000006</v>
      </c>
      <c r="J43">
        <v>55.403000000000006</v>
      </c>
      <c r="K43">
        <v>46.860939229819998</v>
      </c>
      <c r="L43">
        <v>79.013000000000005</v>
      </c>
      <c r="M43">
        <v>85.676000000000002</v>
      </c>
      <c r="N43">
        <v>86.745000000000005</v>
      </c>
      <c r="O43">
        <v>46.5536712217801</v>
      </c>
      <c r="P43">
        <v>86.191000000000003</v>
      </c>
      <c r="Q43">
        <v>82.799000000000007</v>
      </c>
      <c r="R43">
        <v>73.442000000000007</v>
      </c>
      <c r="S43" s="131">
        <v>51.604707162211803</v>
      </c>
      <c r="T43">
        <v>73.762</v>
      </c>
      <c r="U43">
        <v>100.498</v>
      </c>
      <c r="V43">
        <v>92.081999999999994</v>
      </c>
    </row>
    <row r="44" spans="1:22" ht="15.6" x14ac:dyDescent="0.3">
      <c r="A44" s="62" t="s">
        <v>52</v>
      </c>
      <c r="B44" s="136">
        <v>178.29589546263574</v>
      </c>
      <c r="C44" s="136">
        <v>29.453000000000003</v>
      </c>
      <c r="E44" s="55" t="s">
        <v>24</v>
      </c>
      <c r="F44">
        <f t="shared" si="1"/>
        <v>6.3479999999999999</v>
      </c>
      <c r="H44">
        <v>9.1319999999999997</v>
      </c>
      <c r="I44">
        <v>13.66</v>
      </c>
      <c r="J44">
        <v>4.226</v>
      </c>
      <c r="K44">
        <v>0</v>
      </c>
      <c r="L44">
        <v>7.0880000000000001</v>
      </c>
      <c r="M44">
        <v>5.1879999999999997</v>
      </c>
      <c r="N44">
        <v>5.5030000000000001</v>
      </c>
      <c r="O44">
        <v>1.98</v>
      </c>
      <c r="P44">
        <v>4.5440000000000005</v>
      </c>
      <c r="Q44">
        <v>10.444000000000001</v>
      </c>
      <c r="R44">
        <v>6.87</v>
      </c>
      <c r="S44" s="131">
        <v>3</v>
      </c>
      <c r="T44">
        <v>8.088000000000001</v>
      </c>
      <c r="U44">
        <v>10.829000000000001</v>
      </c>
      <c r="V44">
        <v>6.3479999999999999</v>
      </c>
    </row>
    <row r="45" spans="1:22" ht="15.6" x14ac:dyDescent="0.3">
      <c r="A45" s="62" t="s">
        <v>53</v>
      </c>
      <c r="B45" s="136">
        <v>120.35988483141232</v>
      </c>
      <c r="C45" s="136">
        <v>8.1020000000000003</v>
      </c>
      <c r="E45" s="55" t="s">
        <v>25</v>
      </c>
      <c r="F45">
        <f t="shared" si="1"/>
        <v>7.8540000000000001</v>
      </c>
      <c r="H45">
        <v>13.051</v>
      </c>
      <c r="I45">
        <v>10.068999999999999</v>
      </c>
      <c r="J45">
        <v>8.93</v>
      </c>
      <c r="K45">
        <v>1.24714215747432</v>
      </c>
      <c r="L45">
        <v>12.081</v>
      </c>
      <c r="M45">
        <v>8.4629999999999992</v>
      </c>
      <c r="N45">
        <v>12.667999999999999</v>
      </c>
      <c r="O45">
        <v>1.809667667826564</v>
      </c>
      <c r="P45">
        <v>12.657999999999998</v>
      </c>
      <c r="Q45">
        <v>8.4420000000000002</v>
      </c>
      <c r="R45">
        <v>20.161999999999999</v>
      </c>
      <c r="S45" s="131">
        <v>2.5008895289590614</v>
      </c>
      <c r="T45">
        <v>14.670000000000002</v>
      </c>
      <c r="U45">
        <v>7.77</v>
      </c>
      <c r="V45">
        <v>7.8540000000000001</v>
      </c>
    </row>
    <row r="46" spans="1:22" ht="15.6" x14ac:dyDescent="0.3">
      <c r="A46" s="62" t="s">
        <v>54</v>
      </c>
      <c r="B46" s="136">
        <v>210.05355677271641</v>
      </c>
      <c r="C46" s="136">
        <v>65.489000000000004</v>
      </c>
      <c r="E46" s="55" t="s">
        <v>28</v>
      </c>
      <c r="F46">
        <f t="shared" si="1"/>
        <v>74.631</v>
      </c>
      <c r="H46">
        <v>38.486000000000004</v>
      </c>
      <c r="I46">
        <v>44.518000000000001</v>
      </c>
      <c r="J46">
        <v>50.152000000000001</v>
      </c>
      <c r="K46">
        <v>49.329563741104103</v>
      </c>
      <c r="L46">
        <v>34.911999999999999</v>
      </c>
      <c r="M46">
        <v>62.555</v>
      </c>
      <c r="N46">
        <v>56.236000000000004</v>
      </c>
      <c r="O46">
        <v>59.27</v>
      </c>
      <c r="P46">
        <v>65.81</v>
      </c>
      <c r="Q46">
        <v>64.046000000000006</v>
      </c>
      <c r="R46">
        <v>58.671000000000006</v>
      </c>
      <c r="S46" s="131">
        <v>47.685543872552103</v>
      </c>
      <c r="T46">
        <v>38.555</v>
      </c>
      <c r="U46">
        <v>49.634</v>
      </c>
      <c r="V46">
        <v>74.631</v>
      </c>
    </row>
    <row r="47" spans="1:22" ht="15.6" x14ac:dyDescent="0.3">
      <c r="A47" s="62" t="s">
        <v>55</v>
      </c>
      <c r="B47" s="136">
        <v>556.16477579304603</v>
      </c>
      <c r="C47" s="136">
        <v>126.99499999999999</v>
      </c>
      <c r="E47" s="55" t="s">
        <v>29</v>
      </c>
      <c r="F47">
        <f t="shared" si="1"/>
        <v>114.029</v>
      </c>
      <c r="H47">
        <v>112.086</v>
      </c>
      <c r="I47">
        <v>121.32599999999999</v>
      </c>
      <c r="J47">
        <v>90.918000000000006</v>
      </c>
      <c r="K47">
        <v>79.448485631902244</v>
      </c>
      <c r="L47">
        <v>125.28100000000001</v>
      </c>
      <c r="M47">
        <v>120.017</v>
      </c>
      <c r="N47">
        <v>112.223</v>
      </c>
      <c r="O47">
        <v>82.3171116584912</v>
      </c>
      <c r="P47">
        <v>119.41499999999999</v>
      </c>
      <c r="Q47">
        <v>136.79599999999999</v>
      </c>
      <c r="R47">
        <v>134.97799999999998</v>
      </c>
      <c r="S47" s="131">
        <v>81.20150996644</v>
      </c>
      <c r="T47">
        <v>136.524</v>
      </c>
      <c r="U47">
        <v>132.36600000000001</v>
      </c>
      <c r="V47">
        <v>114.029</v>
      </c>
    </row>
    <row r="48" spans="1:22" ht="15.6" x14ac:dyDescent="0.3">
      <c r="A48" s="62" t="s">
        <v>56</v>
      </c>
      <c r="B48" s="136">
        <v>1040.7299197574696</v>
      </c>
      <c r="C48" s="136">
        <v>314.94299999999998</v>
      </c>
      <c r="E48" s="55" t="s">
        <v>30</v>
      </c>
      <c r="F48">
        <f t="shared" si="1"/>
        <v>423.51099999999997</v>
      </c>
      <c r="H48">
        <v>323.88900000000001</v>
      </c>
      <c r="I48">
        <v>333.38400000000001</v>
      </c>
      <c r="J48">
        <v>370.90100000000001</v>
      </c>
      <c r="K48">
        <v>258.17265696865098</v>
      </c>
      <c r="L48">
        <v>361.10999999999996</v>
      </c>
      <c r="M48">
        <v>385.69499999999999</v>
      </c>
      <c r="N48">
        <v>389.51100000000008</v>
      </c>
      <c r="O48">
        <v>284.51</v>
      </c>
      <c r="P48">
        <v>415.47199999999998</v>
      </c>
      <c r="Q48">
        <v>390.11099999999999</v>
      </c>
      <c r="R48">
        <v>352.48899999999998</v>
      </c>
      <c r="S48" s="131">
        <v>289.97568771449153</v>
      </c>
      <c r="T48">
        <v>388.20699999999999</v>
      </c>
      <c r="U48">
        <v>383.96699999999998</v>
      </c>
      <c r="V48">
        <v>423.51099999999997</v>
      </c>
    </row>
    <row r="49" spans="1:22" ht="15.6" x14ac:dyDescent="0.3">
      <c r="A49" s="62" t="s">
        <v>57</v>
      </c>
      <c r="B49" s="136">
        <v>313.72884710144893</v>
      </c>
      <c r="C49" s="136">
        <v>76.756</v>
      </c>
      <c r="E49" s="55" t="s">
        <v>31</v>
      </c>
      <c r="F49">
        <f t="shared" si="1"/>
        <v>191.64199999999997</v>
      </c>
      <c r="H49">
        <v>121.76300000000001</v>
      </c>
      <c r="I49">
        <v>148.57400000000001</v>
      </c>
      <c r="J49">
        <v>152.56699999999998</v>
      </c>
      <c r="K49">
        <v>151.70582787133478</v>
      </c>
      <c r="L49">
        <v>131.32900000000001</v>
      </c>
      <c r="M49">
        <v>140.577</v>
      </c>
      <c r="N49">
        <v>144.239</v>
      </c>
      <c r="O49">
        <v>174.60110836547</v>
      </c>
      <c r="P49">
        <v>183.30300000000003</v>
      </c>
      <c r="Q49">
        <v>155.93899999999999</v>
      </c>
      <c r="R49">
        <v>141.245</v>
      </c>
      <c r="S49" s="131">
        <v>169.15093230145999</v>
      </c>
      <c r="T49">
        <v>151.70099999999999</v>
      </c>
      <c r="U49">
        <v>163.41799999999998</v>
      </c>
      <c r="V49">
        <v>191.64199999999997</v>
      </c>
    </row>
    <row r="50" spans="1:22" ht="15.6" x14ac:dyDescent="0.3">
      <c r="A50" s="62" t="s">
        <v>58</v>
      </c>
      <c r="B50" s="136">
        <v>355.07258499483999</v>
      </c>
      <c r="C50" s="136">
        <v>83.942999999999998</v>
      </c>
      <c r="E50" s="55" t="s">
        <v>32</v>
      </c>
      <c r="F50">
        <f t="shared" si="1"/>
        <v>10.563000000000001</v>
      </c>
      <c r="H50">
        <v>29.751999999999999</v>
      </c>
      <c r="I50">
        <v>30.492999999999999</v>
      </c>
      <c r="J50">
        <v>6.4880000000000004</v>
      </c>
      <c r="K50">
        <v>12.365896662498001</v>
      </c>
      <c r="L50">
        <v>38.718999999999994</v>
      </c>
      <c r="M50">
        <v>37.256999999999998</v>
      </c>
      <c r="N50">
        <v>11.08</v>
      </c>
      <c r="O50">
        <v>16.224801211192698</v>
      </c>
      <c r="P50">
        <v>17.283999999999999</v>
      </c>
      <c r="Q50">
        <v>39.56</v>
      </c>
      <c r="R50">
        <v>46.917000000000002</v>
      </c>
      <c r="S50" s="131">
        <v>12.229485176013718</v>
      </c>
      <c r="T50">
        <v>39.859000000000002</v>
      </c>
      <c r="U50">
        <v>28.911999999999999</v>
      </c>
      <c r="V50">
        <v>10.563000000000001</v>
      </c>
    </row>
    <row r="51" spans="1:22" ht="15.6" x14ac:dyDescent="0.3">
      <c r="A51" s="62" t="s">
        <v>59</v>
      </c>
      <c r="B51" s="136">
        <v>90.737933681465648</v>
      </c>
      <c r="C51" s="136">
        <v>25.818000000000001</v>
      </c>
      <c r="E51" s="55" t="s">
        <v>33</v>
      </c>
      <c r="F51">
        <f t="shared" si="1"/>
        <v>81.608000000000004</v>
      </c>
      <c r="H51">
        <v>87.110000000000014</v>
      </c>
      <c r="I51">
        <v>69.888999999999996</v>
      </c>
      <c r="J51">
        <v>47.168999999999997</v>
      </c>
      <c r="K51">
        <v>32.822327411446999</v>
      </c>
      <c r="L51">
        <v>84.949999999999989</v>
      </c>
      <c r="M51">
        <v>89.405000000000001</v>
      </c>
      <c r="N51">
        <v>38.073999999999998</v>
      </c>
      <c r="O51">
        <v>41.542671334246997</v>
      </c>
      <c r="P51">
        <v>72.119</v>
      </c>
      <c r="Q51">
        <v>91.718000000000004</v>
      </c>
      <c r="R51">
        <v>95.48599999999999</v>
      </c>
      <c r="S51" s="131">
        <v>38.511526398654503</v>
      </c>
      <c r="T51">
        <v>92.164999999999992</v>
      </c>
      <c r="U51">
        <v>103.187</v>
      </c>
      <c r="V51">
        <v>81.608000000000004</v>
      </c>
    </row>
    <row r="52" spans="1:22" ht="15.6" x14ac:dyDescent="0.3">
      <c r="A52" s="62" t="s">
        <v>60</v>
      </c>
      <c r="B52" s="136">
        <v>78.91254140191495</v>
      </c>
      <c r="C52" s="136">
        <v>32.86</v>
      </c>
      <c r="E52" s="55" t="s">
        <v>34</v>
      </c>
      <c r="F52">
        <f t="shared" si="1"/>
        <v>309.49799999999999</v>
      </c>
      <c r="H52">
        <v>439.32000000000005</v>
      </c>
      <c r="I52">
        <v>374.05199999999996</v>
      </c>
      <c r="J52">
        <v>313.755</v>
      </c>
      <c r="K52">
        <v>373.7182795937253</v>
      </c>
      <c r="L52">
        <v>382.87599999999998</v>
      </c>
      <c r="M52">
        <v>382.87900000000002</v>
      </c>
      <c r="N52">
        <v>235.59699999999998</v>
      </c>
      <c r="O52">
        <v>383.54219342985698</v>
      </c>
      <c r="P52">
        <v>262.01400000000001</v>
      </c>
      <c r="Q52">
        <v>383.42699999999996</v>
      </c>
      <c r="R52">
        <v>417.36899999999997</v>
      </c>
      <c r="S52" s="131">
        <v>351.18164060154101</v>
      </c>
      <c r="T52">
        <v>377.57099999999997</v>
      </c>
      <c r="U52">
        <v>359.09</v>
      </c>
      <c r="V52">
        <v>309.49799999999999</v>
      </c>
    </row>
    <row r="53" spans="1:22" ht="15.6" x14ac:dyDescent="0.3">
      <c r="A53" s="62" t="s">
        <v>61</v>
      </c>
      <c r="B53" s="136">
        <v>613.92127188151073</v>
      </c>
      <c r="C53" s="136">
        <v>166.577</v>
      </c>
      <c r="E53" s="55" t="s">
        <v>36</v>
      </c>
      <c r="F53">
        <f t="shared" si="1"/>
        <v>110.91300000000001</v>
      </c>
      <c r="H53">
        <v>109.68299999999999</v>
      </c>
      <c r="I53">
        <v>101.94200000000001</v>
      </c>
      <c r="J53">
        <v>70.641999999999996</v>
      </c>
      <c r="K53">
        <v>45.680095245564765</v>
      </c>
      <c r="L53">
        <v>131.49200000000002</v>
      </c>
      <c r="M53">
        <v>114.35499999999999</v>
      </c>
      <c r="N53">
        <v>77.396999999999991</v>
      </c>
      <c r="O53">
        <v>60.800099366356328</v>
      </c>
      <c r="P53">
        <v>108.15199999999999</v>
      </c>
      <c r="Q53">
        <v>118.173</v>
      </c>
      <c r="R53">
        <v>133.19400000000002</v>
      </c>
      <c r="S53" s="131">
        <v>39.681629938592998</v>
      </c>
      <c r="T53">
        <v>147.34799999999998</v>
      </c>
      <c r="U53">
        <v>127.652</v>
      </c>
      <c r="V53">
        <v>110.91300000000001</v>
      </c>
    </row>
    <row r="54" spans="1:22" ht="15.6" x14ac:dyDescent="0.3">
      <c r="A54" s="62" t="s">
        <v>62</v>
      </c>
      <c r="B54" s="136">
        <v>1567.8687326825275</v>
      </c>
      <c r="C54" s="136">
        <v>347.07299999999998</v>
      </c>
      <c r="E54" s="55" t="s">
        <v>37</v>
      </c>
      <c r="F54">
        <f t="shared" si="1"/>
        <v>148.42699999999999</v>
      </c>
      <c r="H54">
        <v>141.91800000000001</v>
      </c>
      <c r="I54">
        <v>149.46600000000001</v>
      </c>
      <c r="J54">
        <v>139.10499999999999</v>
      </c>
      <c r="K54">
        <v>87.623041738841707</v>
      </c>
      <c r="L54">
        <v>163.98500000000001</v>
      </c>
      <c r="M54">
        <v>172.6</v>
      </c>
      <c r="N54">
        <v>107.61199999999999</v>
      </c>
      <c r="O54">
        <v>105.15</v>
      </c>
      <c r="P54">
        <v>153.358</v>
      </c>
      <c r="Q54">
        <v>164.78899999999999</v>
      </c>
      <c r="R54">
        <v>170.3</v>
      </c>
      <c r="S54" s="131">
        <v>102.409157659926</v>
      </c>
      <c r="T54">
        <v>153.04500000000002</v>
      </c>
      <c r="U54">
        <v>140.47300000000001</v>
      </c>
      <c r="V54">
        <v>148.42699999999999</v>
      </c>
    </row>
    <row r="55" spans="1:22" ht="15.6" x14ac:dyDescent="0.3">
      <c r="A55" s="62" t="s">
        <v>63</v>
      </c>
      <c r="B55" s="136">
        <v>432.24332243330275</v>
      </c>
      <c r="C55" s="136">
        <v>48.957999999999998</v>
      </c>
      <c r="E55" s="55" t="s">
        <v>40</v>
      </c>
      <c r="F55">
        <f t="shared" si="1"/>
        <v>123.417</v>
      </c>
      <c r="H55">
        <v>105.753</v>
      </c>
      <c r="I55">
        <v>129.82300000000001</v>
      </c>
      <c r="J55">
        <v>98.50200000000001</v>
      </c>
      <c r="K55">
        <v>114.30758334303189</v>
      </c>
      <c r="L55">
        <v>122.508</v>
      </c>
      <c r="M55">
        <v>146.959</v>
      </c>
      <c r="N55">
        <v>114.94300000000001</v>
      </c>
      <c r="O55">
        <v>116.29225091497599</v>
      </c>
      <c r="P55">
        <v>133.07000000000002</v>
      </c>
      <c r="Q55">
        <v>156.821</v>
      </c>
      <c r="R55">
        <v>151.23599999999999</v>
      </c>
      <c r="S55" s="131">
        <v>111.22581482300747</v>
      </c>
      <c r="T55">
        <v>133.05799999999999</v>
      </c>
      <c r="U55">
        <v>156.44399999999999</v>
      </c>
      <c r="V55">
        <v>123.417</v>
      </c>
    </row>
    <row r="56" spans="1:22" ht="15.6" x14ac:dyDescent="0.3">
      <c r="A56" s="62" t="s">
        <v>64</v>
      </c>
      <c r="B56" s="136">
        <v>428.62943823822491</v>
      </c>
      <c r="C56" s="136">
        <v>147.565</v>
      </c>
      <c r="E56" s="55" t="s">
        <v>41</v>
      </c>
      <c r="F56">
        <f t="shared" si="1"/>
        <v>43.223999999999997</v>
      </c>
      <c r="H56">
        <v>40.222000000000001</v>
      </c>
      <c r="I56">
        <v>30.56</v>
      </c>
      <c r="J56">
        <v>51.03</v>
      </c>
      <c r="K56">
        <v>36.699949453359999</v>
      </c>
      <c r="L56">
        <v>43.179000000000002</v>
      </c>
      <c r="M56">
        <v>39.826000000000001</v>
      </c>
      <c r="N56">
        <v>31.542000000000002</v>
      </c>
      <c r="O56">
        <v>38.128830999999998</v>
      </c>
      <c r="P56">
        <v>34.449999999999996</v>
      </c>
      <c r="Q56">
        <v>41.954000000000001</v>
      </c>
      <c r="R56">
        <v>31.36</v>
      </c>
      <c r="S56" s="131">
        <v>32.412211451831098</v>
      </c>
      <c r="T56">
        <v>33.398000000000003</v>
      </c>
      <c r="U56">
        <v>50.724000000000004</v>
      </c>
      <c r="V56">
        <v>43.223999999999997</v>
      </c>
    </row>
    <row r="57" spans="1:22" ht="15.6" x14ac:dyDescent="0.3">
      <c r="A57" s="62" t="s">
        <v>65</v>
      </c>
      <c r="B57" s="136">
        <v>1494.1128747460275</v>
      </c>
      <c r="C57" s="136">
        <v>422.86500000000001</v>
      </c>
      <c r="E57" s="55" t="s">
        <v>43</v>
      </c>
      <c r="F57">
        <f t="shared" si="1"/>
        <v>172.001</v>
      </c>
      <c r="H57">
        <v>134.78399999999999</v>
      </c>
      <c r="I57">
        <v>143.87400000000002</v>
      </c>
      <c r="J57">
        <v>122.197</v>
      </c>
      <c r="K57">
        <v>137.84675791104294</v>
      </c>
      <c r="L57">
        <v>158.947</v>
      </c>
      <c r="M57">
        <v>157.465</v>
      </c>
      <c r="N57">
        <v>127.57599999999999</v>
      </c>
      <c r="O57">
        <v>132.028802781178</v>
      </c>
      <c r="P57">
        <v>154.90900000000002</v>
      </c>
      <c r="Q57">
        <v>189.97500000000002</v>
      </c>
      <c r="R57">
        <v>175.21300000000002</v>
      </c>
      <c r="S57" s="131">
        <v>126.66516223284999</v>
      </c>
      <c r="T57">
        <v>190.35500000000002</v>
      </c>
      <c r="U57">
        <v>191.625</v>
      </c>
      <c r="V57">
        <v>172.001</v>
      </c>
    </row>
    <row r="58" spans="1:22" ht="15.6" x14ac:dyDescent="0.3">
      <c r="A58" s="62" t="s">
        <v>66</v>
      </c>
      <c r="B58" s="136">
        <v>358.92753157590784</v>
      </c>
      <c r="C58" s="136">
        <v>131.52200000000002</v>
      </c>
      <c r="E58" s="55" t="s">
        <v>44</v>
      </c>
      <c r="F58">
        <f t="shared" si="1"/>
        <v>22.100999999999999</v>
      </c>
      <c r="H58">
        <v>14.782</v>
      </c>
      <c r="I58">
        <v>21.585000000000001</v>
      </c>
      <c r="J58">
        <v>13.247</v>
      </c>
      <c r="K58">
        <v>12.2255805837525</v>
      </c>
      <c r="L58">
        <v>18.744000000000003</v>
      </c>
      <c r="M58">
        <v>23.25</v>
      </c>
      <c r="N58">
        <v>11.885999999999999</v>
      </c>
      <c r="O58">
        <v>14.3324308469511</v>
      </c>
      <c r="P58">
        <v>18.03</v>
      </c>
      <c r="Q58">
        <v>19.556000000000001</v>
      </c>
      <c r="R58">
        <v>19.754000000000001</v>
      </c>
      <c r="S58" s="131">
        <v>14.942125781048</v>
      </c>
      <c r="T58">
        <v>20.325000000000003</v>
      </c>
      <c r="U58">
        <v>23.152000000000001</v>
      </c>
      <c r="V58">
        <v>22.100999999999999</v>
      </c>
    </row>
    <row r="59" spans="1:22" ht="15.6" x14ac:dyDescent="0.3">
      <c r="A59" s="62" t="s">
        <v>67</v>
      </c>
      <c r="B59" s="136">
        <v>2453.4591071958362</v>
      </c>
      <c r="C59" s="136">
        <v>887.59199999999998</v>
      </c>
      <c r="E59" s="55" t="s">
        <v>45</v>
      </c>
      <c r="F59">
        <f t="shared" si="1"/>
        <v>51.868000000000002</v>
      </c>
      <c r="H59">
        <v>102.042</v>
      </c>
      <c r="I59">
        <v>81.084000000000003</v>
      </c>
      <c r="J59">
        <v>75.936999999999998</v>
      </c>
      <c r="K59">
        <v>82.462672016622051</v>
      </c>
      <c r="L59">
        <v>105.468</v>
      </c>
      <c r="M59">
        <v>92.599000000000004</v>
      </c>
      <c r="N59">
        <v>100.65600000000001</v>
      </c>
      <c r="O59">
        <v>67.069999999999993</v>
      </c>
      <c r="P59">
        <v>67.194999999999993</v>
      </c>
      <c r="Q59">
        <v>106.997</v>
      </c>
      <c r="R59">
        <v>87.397999999999996</v>
      </c>
      <c r="S59" s="131">
        <v>66.258587266920003</v>
      </c>
      <c r="T59">
        <v>93.372</v>
      </c>
      <c r="U59">
        <v>65.655000000000001</v>
      </c>
      <c r="V59">
        <v>51.868000000000002</v>
      </c>
    </row>
    <row r="60" spans="1:22" ht="15.6" x14ac:dyDescent="0.3">
      <c r="A60" s="62" t="s">
        <v>68</v>
      </c>
      <c r="B60" s="136">
        <v>2302.0965479313172</v>
      </c>
      <c r="C60" s="136">
        <v>758.24299999999994</v>
      </c>
      <c r="E60" s="55" t="s">
        <v>47</v>
      </c>
      <c r="F60">
        <f t="shared" si="1"/>
        <v>43.195999999999998</v>
      </c>
      <c r="H60">
        <v>101.869</v>
      </c>
      <c r="I60">
        <v>72.361000000000004</v>
      </c>
      <c r="J60">
        <v>46.76</v>
      </c>
      <c r="K60">
        <v>49.17238239526651</v>
      </c>
      <c r="L60">
        <v>56.898000000000003</v>
      </c>
      <c r="M60">
        <v>57.74</v>
      </c>
      <c r="N60">
        <v>32.228999999999999</v>
      </c>
      <c r="O60">
        <v>42.96</v>
      </c>
      <c r="P60">
        <v>28.34</v>
      </c>
      <c r="Q60">
        <v>60.616999999999997</v>
      </c>
      <c r="R60">
        <v>63.763000000000005</v>
      </c>
      <c r="S60" s="131">
        <v>45.13316427817557</v>
      </c>
      <c r="T60">
        <v>55.736000000000004</v>
      </c>
      <c r="U60">
        <v>68.709999999999994</v>
      </c>
      <c r="V60">
        <v>43.195999999999998</v>
      </c>
    </row>
    <row r="61" spans="1:22" ht="15.6" x14ac:dyDescent="0.3">
      <c r="A61" s="62" t="s">
        <v>69</v>
      </c>
      <c r="B61" s="136">
        <v>152.49401378259248</v>
      </c>
      <c r="C61" s="136">
        <v>71.578000000000003</v>
      </c>
      <c r="E61" s="55" t="s">
        <v>48</v>
      </c>
      <c r="F61">
        <f t="shared" si="1"/>
        <v>64.739000000000004</v>
      </c>
      <c r="H61">
        <v>76.337000000000003</v>
      </c>
      <c r="I61">
        <v>64.731999999999999</v>
      </c>
      <c r="J61">
        <v>55.441000000000003</v>
      </c>
      <c r="K61">
        <v>48.197967984127388</v>
      </c>
      <c r="L61">
        <v>59.972000000000001</v>
      </c>
      <c r="M61">
        <v>65.040999999999997</v>
      </c>
      <c r="N61">
        <v>51.088999999999999</v>
      </c>
      <c r="O61">
        <v>45.11</v>
      </c>
      <c r="P61">
        <v>59.875999999999998</v>
      </c>
      <c r="Q61">
        <v>76.453999999999994</v>
      </c>
      <c r="R61">
        <v>81.656999999999996</v>
      </c>
      <c r="S61" s="131">
        <v>42.887209622464098</v>
      </c>
      <c r="T61">
        <v>83.909000000000006</v>
      </c>
      <c r="U61">
        <v>70.156000000000006</v>
      </c>
      <c r="V61">
        <v>64.739000000000004</v>
      </c>
    </row>
    <row r="62" spans="1:22" ht="15.6" x14ac:dyDescent="0.3">
      <c r="A62" s="62" t="s">
        <v>70</v>
      </c>
      <c r="B62" s="136">
        <v>228.10656498991037</v>
      </c>
      <c r="C62" s="136">
        <v>26.445</v>
      </c>
      <c r="E62" s="55" t="s">
        <v>49</v>
      </c>
      <c r="F62">
        <f t="shared" si="1"/>
        <v>747.13100000000009</v>
      </c>
      <c r="H62">
        <v>889.54600000000005</v>
      </c>
      <c r="I62">
        <v>863.72299999999996</v>
      </c>
      <c r="J62">
        <v>839.45999999999992</v>
      </c>
      <c r="K62">
        <v>787.49667150802304</v>
      </c>
      <c r="L62">
        <v>1035.194</v>
      </c>
      <c r="M62">
        <v>966.35500000000002</v>
      </c>
      <c r="N62">
        <v>732.6930000000001</v>
      </c>
      <c r="O62">
        <v>780.80598595565004</v>
      </c>
      <c r="P62">
        <v>727.15200000000004</v>
      </c>
      <c r="Q62">
        <v>886.70799999999997</v>
      </c>
      <c r="R62">
        <v>913.01400000000001</v>
      </c>
      <c r="S62" s="131">
        <v>833.0480676755202</v>
      </c>
      <c r="T62">
        <v>922.18</v>
      </c>
      <c r="U62">
        <v>913.64100000000008</v>
      </c>
      <c r="V62">
        <v>747.13100000000009</v>
      </c>
    </row>
    <row r="63" spans="1:22" ht="15.6" x14ac:dyDescent="0.3">
      <c r="A63" s="62" t="s">
        <v>71</v>
      </c>
      <c r="B63" s="136">
        <v>181.83489644844852</v>
      </c>
      <c r="C63" s="136">
        <v>37.781999999999996</v>
      </c>
      <c r="E63" s="55" t="s">
        <v>50</v>
      </c>
      <c r="F63">
        <f t="shared" si="1"/>
        <v>1462.075</v>
      </c>
      <c r="H63">
        <v>1689.9360000000001</v>
      </c>
      <c r="I63">
        <v>1610.2929999999999</v>
      </c>
      <c r="J63">
        <v>1434.9399999999998</v>
      </c>
      <c r="K63">
        <v>1451.4168091567201</v>
      </c>
      <c r="L63">
        <v>1639.502</v>
      </c>
      <c r="M63">
        <v>1626.7559999999999</v>
      </c>
      <c r="N63">
        <v>1180.059</v>
      </c>
      <c r="O63">
        <v>1531.74655187705</v>
      </c>
      <c r="P63">
        <v>1447.335</v>
      </c>
      <c r="Q63">
        <v>1585.277</v>
      </c>
      <c r="R63">
        <v>1712.232</v>
      </c>
      <c r="S63" s="131">
        <v>1511.84182831066</v>
      </c>
      <c r="T63">
        <v>1731.28</v>
      </c>
      <c r="U63">
        <v>1558.9739999999999</v>
      </c>
      <c r="V63">
        <v>1462.075</v>
      </c>
    </row>
    <row r="64" spans="1:22" ht="15.6" x14ac:dyDescent="0.3">
      <c r="A64" s="62" t="s">
        <v>72</v>
      </c>
      <c r="B64" s="136">
        <v>1049.6769245685593</v>
      </c>
      <c r="C64" s="136">
        <v>136.101</v>
      </c>
      <c r="E64" s="55" t="s">
        <v>52</v>
      </c>
      <c r="F64">
        <f t="shared" si="1"/>
        <v>29.453000000000003</v>
      </c>
      <c r="H64">
        <v>43.302999999999997</v>
      </c>
      <c r="I64">
        <v>22.902000000000001</v>
      </c>
      <c r="J64">
        <v>25.029</v>
      </c>
      <c r="K64">
        <v>19.861315185679398</v>
      </c>
      <c r="L64">
        <v>41.795000000000002</v>
      </c>
      <c r="M64">
        <v>19.942</v>
      </c>
      <c r="N64">
        <v>37.638000000000005</v>
      </c>
      <c r="O64">
        <v>21.0931</v>
      </c>
      <c r="P64">
        <v>32.027000000000001</v>
      </c>
      <c r="Q64">
        <v>32.908999999999999</v>
      </c>
      <c r="R64">
        <v>36.343000000000004</v>
      </c>
      <c r="S64" s="131">
        <v>16.485797857650599</v>
      </c>
      <c r="T64">
        <v>39.832999999999998</v>
      </c>
      <c r="U64">
        <v>18.02</v>
      </c>
      <c r="V64">
        <v>29.453000000000003</v>
      </c>
    </row>
    <row r="65" spans="1:22" ht="15.6" x14ac:dyDescent="0.3">
      <c r="A65" s="62" t="s">
        <v>73</v>
      </c>
      <c r="B65" s="136">
        <v>439.4998131502997</v>
      </c>
      <c r="C65" s="136">
        <v>98.786000000000001</v>
      </c>
      <c r="E65" s="55" t="s">
        <v>53</v>
      </c>
      <c r="F65">
        <f t="shared" si="1"/>
        <v>8.1020000000000003</v>
      </c>
      <c r="H65">
        <v>6.56</v>
      </c>
      <c r="I65">
        <v>9.5790000000000006</v>
      </c>
      <c r="J65">
        <v>14.578999999999999</v>
      </c>
      <c r="K65">
        <v>19.619276149272</v>
      </c>
      <c r="L65">
        <v>7.8159999999999998</v>
      </c>
      <c r="M65">
        <v>11.217000000000001</v>
      </c>
      <c r="N65">
        <v>10.608000000000001</v>
      </c>
      <c r="O65">
        <v>16.155786431276798</v>
      </c>
      <c r="P65">
        <v>9.1159999999999997</v>
      </c>
      <c r="Q65">
        <v>5.2329999999999997</v>
      </c>
      <c r="R65">
        <v>10.41</v>
      </c>
      <c r="S65" s="131">
        <v>17.584071909145717</v>
      </c>
      <c r="T65">
        <v>5.359</v>
      </c>
      <c r="U65">
        <v>11.605</v>
      </c>
      <c r="V65">
        <v>8.1020000000000003</v>
      </c>
    </row>
    <row r="66" spans="1:22" ht="15.6" x14ac:dyDescent="0.3">
      <c r="A66" s="62" t="s">
        <v>74</v>
      </c>
      <c r="B66" s="136">
        <v>518.98064630471913</v>
      </c>
      <c r="C66" s="136">
        <v>168.79900000000001</v>
      </c>
      <c r="E66" s="55" t="s">
        <v>54</v>
      </c>
      <c r="F66">
        <f t="shared" si="1"/>
        <v>65.489000000000004</v>
      </c>
      <c r="H66">
        <v>60.674999999999997</v>
      </c>
      <c r="I66">
        <v>66.790999999999997</v>
      </c>
      <c r="J66">
        <v>61.601999999999997</v>
      </c>
      <c r="K66">
        <v>71.839196928894964</v>
      </c>
      <c r="L66">
        <v>70.707999999999998</v>
      </c>
      <c r="M66">
        <v>78.811999999999998</v>
      </c>
      <c r="N66">
        <v>61.248999999999995</v>
      </c>
      <c r="O66">
        <v>64.84</v>
      </c>
      <c r="P66">
        <v>62.628999999999998</v>
      </c>
      <c r="Q66">
        <v>78.257000000000005</v>
      </c>
      <c r="R66">
        <v>72.320999999999998</v>
      </c>
      <c r="S66" s="131">
        <v>69.273426410794698</v>
      </c>
      <c r="T66">
        <v>77.266999999999996</v>
      </c>
      <c r="U66">
        <v>83.00800000000001</v>
      </c>
      <c r="V66">
        <v>65.489000000000004</v>
      </c>
    </row>
    <row r="67" spans="1:22" ht="15.6" x14ac:dyDescent="0.3">
      <c r="A67" s="62" t="s">
        <v>75</v>
      </c>
      <c r="B67" s="136">
        <v>840.79175101985481</v>
      </c>
      <c r="C67" s="136">
        <v>299.892</v>
      </c>
      <c r="E67" s="55" t="s">
        <v>55</v>
      </c>
      <c r="F67">
        <f t="shared" si="1"/>
        <v>126.99499999999999</v>
      </c>
      <c r="H67">
        <v>106.83099999999999</v>
      </c>
      <c r="I67">
        <v>109.771</v>
      </c>
      <c r="J67">
        <v>90.050000000000011</v>
      </c>
      <c r="K67">
        <v>45.715435674769793</v>
      </c>
      <c r="L67">
        <v>123.258</v>
      </c>
      <c r="M67">
        <v>125.42399999999999</v>
      </c>
      <c r="N67">
        <v>116.048</v>
      </c>
      <c r="O67">
        <v>59.78</v>
      </c>
      <c r="P67">
        <v>144.613</v>
      </c>
      <c r="Q67">
        <v>140.738</v>
      </c>
      <c r="R67">
        <v>130.005</v>
      </c>
      <c r="S67" s="131">
        <v>55.712147447075402</v>
      </c>
      <c r="T67">
        <v>156.81900000000002</v>
      </c>
      <c r="U67">
        <v>127.892</v>
      </c>
      <c r="V67">
        <v>126.99499999999999</v>
      </c>
    </row>
    <row r="68" spans="1:22" ht="15.6" x14ac:dyDescent="0.3">
      <c r="A68" s="62" t="s">
        <v>76</v>
      </c>
      <c r="B68" s="136">
        <v>902.93968572288895</v>
      </c>
      <c r="C68" s="136">
        <v>202.18</v>
      </c>
      <c r="E68" s="55" t="s">
        <v>57</v>
      </c>
      <c r="F68">
        <f t="shared" si="1"/>
        <v>76.756</v>
      </c>
      <c r="H68">
        <v>77.010000000000005</v>
      </c>
      <c r="I68">
        <v>76.251000000000005</v>
      </c>
      <c r="J68">
        <v>55.369</v>
      </c>
      <c r="K68">
        <v>50.616840519980599</v>
      </c>
      <c r="L68">
        <v>103.596</v>
      </c>
      <c r="M68">
        <v>79.992999999999995</v>
      </c>
      <c r="N68">
        <v>72.296999999999997</v>
      </c>
      <c r="O68">
        <v>54.449959498325299</v>
      </c>
      <c r="P68">
        <v>85.064999999999998</v>
      </c>
      <c r="Q68">
        <v>86.918999999999997</v>
      </c>
      <c r="R68">
        <v>97.7</v>
      </c>
      <c r="S68" s="131">
        <v>42.239477772154501</v>
      </c>
      <c r="T68">
        <v>95.36</v>
      </c>
      <c r="U68">
        <v>86.254000000000005</v>
      </c>
      <c r="V68">
        <v>76.756</v>
      </c>
    </row>
    <row r="69" spans="1:22" ht="15.6" x14ac:dyDescent="0.3">
      <c r="A69" s="62" t="s">
        <v>77</v>
      </c>
      <c r="B69" s="136">
        <v>100.79792865765872</v>
      </c>
      <c r="C69" s="136">
        <v>61.014000000000003</v>
      </c>
      <c r="E69" s="55" t="s">
        <v>58</v>
      </c>
      <c r="F69">
        <f t="shared" si="1"/>
        <v>83.942999999999998</v>
      </c>
      <c r="H69">
        <v>81.521000000000001</v>
      </c>
      <c r="I69">
        <v>73.085000000000008</v>
      </c>
      <c r="J69">
        <v>59.506999999999998</v>
      </c>
      <c r="K69">
        <v>74.492005176098999</v>
      </c>
      <c r="L69">
        <v>95.847999999999985</v>
      </c>
      <c r="M69">
        <v>89.075000000000003</v>
      </c>
      <c r="N69">
        <v>60.052999999999997</v>
      </c>
      <c r="O69">
        <v>81.430000000000007</v>
      </c>
      <c r="P69">
        <v>82.724999999999994</v>
      </c>
      <c r="Q69">
        <v>78.671000000000006</v>
      </c>
      <c r="R69">
        <v>94.177999999999997</v>
      </c>
      <c r="S69" s="131">
        <v>74.008233527021588</v>
      </c>
      <c r="T69">
        <v>58.842000000000006</v>
      </c>
      <c r="U69">
        <v>80.353999999999999</v>
      </c>
      <c r="V69">
        <v>83.942999999999998</v>
      </c>
    </row>
    <row r="70" spans="1:22" ht="15.6" x14ac:dyDescent="0.3">
      <c r="A70" s="62" t="s">
        <v>78</v>
      </c>
      <c r="B70" s="136">
        <v>276.96119135232203</v>
      </c>
      <c r="C70" s="136">
        <v>53.186</v>
      </c>
      <c r="E70" s="55" t="s">
        <v>59</v>
      </c>
      <c r="F70">
        <f t="shared" si="1"/>
        <v>25.818000000000001</v>
      </c>
      <c r="H70">
        <v>27.354000000000003</v>
      </c>
      <c r="I70">
        <v>20.962</v>
      </c>
      <c r="J70">
        <v>21.78</v>
      </c>
      <c r="K70">
        <v>12.551229884448199</v>
      </c>
      <c r="L70">
        <v>29.36</v>
      </c>
      <c r="M70">
        <v>27.123000000000001</v>
      </c>
      <c r="N70">
        <v>14.396000000000001</v>
      </c>
      <c r="O70">
        <v>15.346060839187199</v>
      </c>
      <c r="P70">
        <v>23.554000000000002</v>
      </c>
      <c r="Q70">
        <v>32.235999999999997</v>
      </c>
      <c r="R70">
        <v>30.291999999999998</v>
      </c>
      <c r="S70" s="131">
        <v>19.7638254704469</v>
      </c>
      <c r="T70">
        <v>30.243000000000002</v>
      </c>
      <c r="U70">
        <v>33.076000000000001</v>
      </c>
      <c r="V70">
        <v>25.818000000000001</v>
      </c>
    </row>
    <row r="71" spans="1:22" ht="15.6" x14ac:dyDescent="0.3">
      <c r="A71" s="62" t="s">
        <v>79</v>
      </c>
      <c r="B71" s="136">
        <v>468.21906259951726</v>
      </c>
      <c r="C71" s="136">
        <v>153.578</v>
      </c>
      <c r="E71" s="55" t="s">
        <v>61</v>
      </c>
      <c r="F71">
        <f t="shared" si="1"/>
        <v>166.577</v>
      </c>
      <c r="H71">
        <v>165.762</v>
      </c>
      <c r="I71">
        <v>168.018</v>
      </c>
      <c r="J71">
        <v>144.10599999999999</v>
      </c>
      <c r="K71">
        <v>49.976329744517741</v>
      </c>
      <c r="L71">
        <v>166.149</v>
      </c>
      <c r="M71">
        <v>194.3015</v>
      </c>
      <c r="N71">
        <v>201.18</v>
      </c>
      <c r="O71">
        <v>44.642259702948998</v>
      </c>
      <c r="P71">
        <v>177.45600000000002</v>
      </c>
      <c r="Q71">
        <v>202.58500000000001</v>
      </c>
      <c r="R71">
        <v>173.52600000000001</v>
      </c>
      <c r="S71" s="131">
        <v>54.245976565729173</v>
      </c>
      <c r="T71">
        <v>193.26900000000001</v>
      </c>
      <c r="U71">
        <v>226.96199999999999</v>
      </c>
      <c r="V71">
        <v>166.577</v>
      </c>
    </row>
    <row r="72" spans="1:22" ht="15.6" x14ac:dyDescent="0.3">
      <c r="A72" s="62" t="s">
        <v>80</v>
      </c>
      <c r="B72" s="136">
        <v>507.83125450332795</v>
      </c>
      <c r="C72" s="136">
        <v>143.59700000000001</v>
      </c>
      <c r="E72" s="55" t="s">
        <v>62</v>
      </c>
      <c r="F72">
        <f t="shared" si="1"/>
        <v>347.07299999999998</v>
      </c>
      <c r="H72">
        <v>419.79199999999997</v>
      </c>
      <c r="I72">
        <v>430.45299999999997</v>
      </c>
      <c r="J72">
        <v>318.96499999999997</v>
      </c>
      <c r="K72">
        <v>387.62097572217476</v>
      </c>
      <c r="L72">
        <v>417.47800000000001</v>
      </c>
      <c r="M72">
        <v>430.26900000000001</v>
      </c>
      <c r="N72">
        <v>314.19100000000003</v>
      </c>
      <c r="O72">
        <v>382.88406035798999</v>
      </c>
      <c r="P72">
        <v>353.17700000000002</v>
      </c>
      <c r="Q72">
        <v>434.661</v>
      </c>
      <c r="R72">
        <v>454.24200000000002</v>
      </c>
      <c r="S72" s="131">
        <v>317.96551861670201</v>
      </c>
      <c r="T72">
        <v>455.38200000000001</v>
      </c>
      <c r="U72">
        <v>434.959</v>
      </c>
      <c r="V72">
        <v>347.07299999999998</v>
      </c>
    </row>
    <row r="73" spans="1:22" ht="15.6" x14ac:dyDescent="0.3">
      <c r="A73" s="62" t="s">
        <v>81</v>
      </c>
      <c r="B73" s="136">
        <v>193.9485377938002</v>
      </c>
      <c r="C73" s="136">
        <v>77.072000000000003</v>
      </c>
      <c r="E73" s="55" t="s">
        <v>63</v>
      </c>
      <c r="F73">
        <f t="shared" si="1"/>
        <v>48.957999999999998</v>
      </c>
      <c r="H73">
        <v>35.795000000000002</v>
      </c>
      <c r="I73">
        <v>33.562000000000005</v>
      </c>
      <c r="J73">
        <v>50.583999999999996</v>
      </c>
      <c r="K73">
        <v>61.894738239330266</v>
      </c>
      <c r="L73">
        <v>35.671999999999997</v>
      </c>
      <c r="M73">
        <v>47.230000000000004</v>
      </c>
      <c r="N73">
        <v>55.681000000000004</v>
      </c>
      <c r="O73">
        <v>59.136165825489996</v>
      </c>
      <c r="P73">
        <v>51.466000000000001</v>
      </c>
      <c r="Q73">
        <v>44.458999999999996</v>
      </c>
      <c r="R73">
        <v>40.765000000000001</v>
      </c>
      <c r="S73" s="131">
        <v>51.709290345311501</v>
      </c>
      <c r="T73">
        <v>34.997000000000007</v>
      </c>
      <c r="U73">
        <v>50.553999999999995</v>
      </c>
      <c r="V73">
        <v>48.957999999999998</v>
      </c>
    </row>
    <row r="74" spans="1:22" ht="15.6" x14ac:dyDescent="0.3">
      <c r="A74" s="62" t="s">
        <v>82</v>
      </c>
      <c r="B74" s="136">
        <v>649.73801345271067</v>
      </c>
      <c r="C74" s="136">
        <v>171.518</v>
      </c>
      <c r="E74" s="55" t="s">
        <v>65</v>
      </c>
      <c r="F74">
        <f t="shared" si="1"/>
        <v>422.86500000000001</v>
      </c>
      <c r="H74">
        <v>547.25299999999993</v>
      </c>
      <c r="I74">
        <v>518.13300000000004</v>
      </c>
      <c r="J74">
        <v>409.76400000000001</v>
      </c>
      <c r="K74">
        <v>420.17030212877734</v>
      </c>
      <c r="L74">
        <v>514.86299999999994</v>
      </c>
      <c r="M74">
        <v>480.84800000000001</v>
      </c>
      <c r="N74">
        <v>374.13499999999999</v>
      </c>
      <c r="O74">
        <v>413.13520592976198</v>
      </c>
      <c r="P74">
        <v>403.11399999999992</v>
      </c>
      <c r="Q74">
        <v>504.64</v>
      </c>
      <c r="R74">
        <v>467.072</v>
      </c>
      <c r="S74" s="131">
        <v>402.90134185363598</v>
      </c>
      <c r="T74">
        <v>541.74199999999996</v>
      </c>
      <c r="U74">
        <v>461.31800000000004</v>
      </c>
      <c r="V74">
        <v>422.86500000000001</v>
      </c>
    </row>
    <row r="75" spans="1:22" ht="15.6" x14ac:dyDescent="0.3">
      <c r="A75" s="62" t="s">
        <v>83</v>
      </c>
      <c r="B75" s="136">
        <v>430.37124220167709</v>
      </c>
      <c r="C75" s="136">
        <v>115.527</v>
      </c>
      <c r="E75" s="55" t="s">
        <v>68</v>
      </c>
      <c r="F75">
        <f t="shared" ref="F75:F91" si="2">VLOOKUP($E75,$A$2:$C$82,3,0)</f>
        <v>758.24299999999994</v>
      </c>
      <c r="H75">
        <v>584.846</v>
      </c>
      <c r="I75">
        <v>594.84199999999998</v>
      </c>
      <c r="J75">
        <v>654.42399999999986</v>
      </c>
      <c r="K75">
        <v>671.74123943788857</v>
      </c>
      <c r="L75">
        <v>586.57500000000005</v>
      </c>
      <c r="M75">
        <v>671.32800000000009</v>
      </c>
      <c r="N75">
        <v>663.98199999999997</v>
      </c>
      <c r="O75">
        <v>700.51</v>
      </c>
      <c r="P75">
        <v>734.95799999999997</v>
      </c>
      <c r="Q75">
        <v>737.99199999999996</v>
      </c>
      <c r="R75">
        <v>621.09100000000001</v>
      </c>
      <c r="S75" s="131">
        <v>661.19767167805196</v>
      </c>
      <c r="T75">
        <v>702.41699999999992</v>
      </c>
      <c r="U75">
        <v>722.08299999999997</v>
      </c>
      <c r="V75">
        <v>758.24299999999994</v>
      </c>
    </row>
    <row r="76" spans="1:22" ht="15.6" x14ac:dyDescent="0.3">
      <c r="A76" s="62" t="s">
        <v>84</v>
      </c>
      <c r="B76" s="136">
        <v>1098.2843337606575</v>
      </c>
      <c r="C76" s="136">
        <v>356.32299999999998</v>
      </c>
      <c r="E76" s="55" t="s">
        <v>70</v>
      </c>
      <c r="F76">
        <f t="shared" si="2"/>
        <v>26.445</v>
      </c>
      <c r="H76">
        <v>9.3769999999999989</v>
      </c>
      <c r="I76">
        <v>17.832000000000001</v>
      </c>
      <c r="J76">
        <v>15.395999999999999</v>
      </c>
      <c r="K76">
        <v>17.811025064805253</v>
      </c>
      <c r="L76">
        <v>11.49</v>
      </c>
      <c r="M76">
        <v>30.620999999999999</v>
      </c>
      <c r="N76">
        <v>18.061999999999998</v>
      </c>
      <c r="O76">
        <v>19.8890060535022</v>
      </c>
      <c r="P76">
        <v>19.12</v>
      </c>
      <c r="Q76">
        <v>22.748999999999999</v>
      </c>
      <c r="R76">
        <v>7.9449999999999994</v>
      </c>
      <c r="S76" s="131">
        <v>19.739379277850901</v>
      </c>
      <c r="T76">
        <v>8.3680000000000003</v>
      </c>
      <c r="U76">
        <v>21.922999999999998</v>
      </c>
      <c r="V76">
        <v>26.445</v>
      </c>
    </row>
    <row r="77" spans="1:22" ht="15.6" x14ac:dyDescent="0.3">
      <c r="A77" s="62" t="s">
        <v>85</v>
      </c>
      <c r="B77" s="136">
        <v>76.945062013280463</v>
      </c>
      <c r="C77" s="136">
        <v>31.391999999999999</v>
      </c>
      <c r="E77" s="55" t="s">
        <v>72</v>
      </c>
      <c r="F77">
        <f t="shared" si="2"/>
        <v>136.101</v>
      </c>
      <c r="H77">
        <v>125.15299999999999</v>
      </c>
      <c r="I77">
        <v>117.453</v>
      </c>
      <c r="J77">
        <v>109.624</v>
      </c>
      <c r="K77">
        <v>105.818824464179</v>
      </c>
      <c r="L77">
        <v>145.09099999999998</v>
      </c>
      <c r="M77">
        <v>141.251</v>
      </c>
      <c r="N77">
        <v>88.984000000000009</v>
      </c>
      <c r="O77">
        <v>114.031801987572</v>
      </c>
      <c r="P77">
        <v>131.815</v>
      </c>
      <c r="Q77">
        <v>148.28500000000003</v>
      </c>
      <c r="R77">
        <v>151.066</v>
      </c>
      <c r="S77" s="131">
        <v>106.99589059417001</v>
      </c>
      <c r="T77">
        <v>161.41800000000001</v>
      </c>
      <c r="U77">
        <v>161.96199999999999</v>
      </c>
      <c r="V77">
        <v>136.101</v>
      </c>
    </row>
    <row r="78" spans="1:22" ht="15.6" x14ac:dyDescent="0.3">
      <c r="A78" s="62" t="s">
        <v>86</v>
      </c>
      <c r="B78" s="136">
        <v>259.18104524012114</v>
      </c>
      <c r="C78" s="136">
        <v>70.498000000000005</v>
      </c>
      <c r="E78" s="55" t="s">
        <v>74</v>
      </c>
      <c r="F78">
        <f t="shared" si="2"/>
        <v>168.79900000000001</v>
      </c>
      <c r="H78">
        <v>145.959</v>
      </c>
      <c r="I78">
        <v>170.58799999999999</v>
      </c>
      <c r="J78">
        <v>153.434</v>
      </c>
      <c r="K78">
        <v>157.32182122930078</v>
      </c>
      <c r="L78">
        <v>159.108</v>
      </c>
      <c r="M78">
        <v>176.28800000000001</v>
      </c>
      <c r="N78">
        <v>141.24299999999999</v>
      </c>
      <c r="O78">
        <v>156.03543668100301</v>
      </c>
      <c r="P78">
        <v>194.267</v>
      </c>
      <c r="Q78">
        <v>207.14599999999999</v>
      </c>
      <c r="R78">
        <v>190.19200000000001</v>
      </c>
      <c r="S78" s="131">
        <v>131.189767586963</v>
      </c>
      <c r="T78">
        <v>208.56299999999999</v>
      </c>
      <c r="U78">
        <v>203.15600000000001</v>
      </c>
      <c r="V78">
        <v>168.79900000000001</v>
      </c>
    </row>
    <row r="79" spans="1:22" ht="15.6" x14ac:dyDescent="0.3">
      <c r="A79" s="62" t="s">
        <v>87</v>
      </c>
      <c r="B79" s="136">
        <v>738.46743585005413</v>
      </c>
      <c r="C79" s="136">
        <v>211.05099999999999</v>
      </c>
      <c r="E79" s="55" t="s">
        <v>75</v>
      </c>
      <c r="F79">
        <f t="shared" si="2"/>
        <v>299.892</v>
      </c>
      <c r="H79">
        <v>340.08799999999997</v>
      </c>
      <c r="I79">
        <v>344.74400000000003</v>
      </c>
      <c r="J79">
        <v>232.89600000000002</v>
      </c>
      <c r="K79">
        <v>495.44509526904199</v>
      </c>
      <c r="L79">
        <v>343.60400000000004</v>
      </c>
      <c r="M79">
        <v>372.47850000000005</v>
      </c>
      <c r="N79">
        <v>275.27</v>
      </c>
      <c r="O79">
        <v>660.22321556960298</v>
      </c>
      <c r="P79">
        <v>296.541</v>
      </c>
      <c r="Q79">
        <v>375.66199999999998</v>
      </c>
      <c r="R79">
        <v>399.553</v>
      </c>
      <c r="S79" s="131">
        <v>642.07125633806902</v>
      </c>
      <c r="T79">
        <v>374.79899999999998</v>
      </c>
      <c r="U79">
        <v>328.58299999999997</v>
      </c>
      <c r="V79">
        <v>299.892</v>
      </c>
    </row>
    <row r="80" spans="1:22" ht="15.6" x14ac:dyDescent="0.3">
      <c r="A80" s="62" t="s">
        <v>88</v>
      </c>
      <c r="B80" s="136">
        <v>181.32815253917562</v>
      </c>
      <c r="C80" s="136">
        <v>25.906000000000002</v>
      </c>
      <c r="E80" s="55" t="s">
        <v>76</v>
      </c>
      <c r="F80">
        <f t="shared" si="2"/>
        <v>202.18</v>
      </c>
      <c r="H80">
        <v>187.77100000000002</v>
      </c>
      <c r="I80">
        <v>199.72</v>
      </c>
      <c r="J80">
        <v>158.745</v>
      </c>
      <c r="K80">
        <v>145.21759406958884</v>
      </c>
      <c r="L80">
        <v>228.16899999999998</v>
      </c>
      <c r="M80">
        <v>201.529</v>
      </c>
      <c r="N80">
        <v>163.93100000000001</v>
      </c>
      <c r="O80">
        <v>161.76</v>
      </c>
      <c r="P80">
        <v>199.17600000000002</v>
      </c>
      <c r="Q80">
        <v>256.50900000000001</v>
      </c>
      <c r="R80">
        <v>241.31299999999999</v>
      </c>
      <c r="S80" s="131">
        <v>155.923971308473</v>
      </c>
      <c r="T80">
        <v>240.37100000000001</v>
      </c>
      <c r="U80">
        <v>228.779</v>
      </c>
      <c r="V80">
        <v>202.18</v>
      </c>
    </row>
    <row r="81" spans="1:22" ht="15.6" x14ac:dyDescent="0.3">
      <c r="A81" s="62" t="s">
        <v>89</v>
      </c>
      <c r="B81" s="136">
        <v>359.20962585738573</v>
      </c>
      <c r="C81" s="136">
        <v>67.085999999999999</v>
      </c>
      <c r="E81" s="55" t="s">
        <v>77</v>
      </c>
      <c r="F81">
        <f t="shared" si="2"/>
        <v>61.014000000000003</v>
      </c>
      <c r="H81">
        <v>81.296999999999997</v>
      </c>
      <c r="I81">
        <v>75.099000000000004</v>
      </c>
      <c r="J81">
        <v>56.395000000000003</v>
      </c>
      <c r="K81">
        <v>69.056235083501804</v>
      </c>
      <c r="L81">
        <v>78.766000000000005</v>
      </c>
      <c r="M81">
        <v>72.067999999999998</v>
      </c>
      <c r="N81">
        <v>56.591999999999999</v>
      </c>
      <c r="O81">
        <v>62.594184819206106</v>
      </c>
      <c r="P81">
        <v>59.087000000000003</v>
      </c>
      <c r="Q81">
        <v>75.418999999999997</v>
      </c>
      <c r="R81">
        <v>88.543999999999997</v>
      </c>
      <c r="S81" s="131">
        <v>71.999145446711793</v>
      </c>
      <c r="T81">
        <v>82.072000000000003</v>
      </c>
      <c r="U81">
        <v>68.805999999999997</v>
      </c>
      <c r="V81">
        <v>61.014000000000003</v>
      </c>
    </row>
    <row r="82" spans="1:22" ht="15.6" x14ac:dyDescent="0.3">
      <c r="A82" s="62" t="s">
        <v>90</v>
      </c>
      <c r="B82" s="136">
        <v>630.60791797896491</v>
      </c>
      <c r="C82" s="136">
        <v>134.81899999999999</v>
      </c>
      <c r="E82" s="55" t="s">
        <v>78</v>
      </c>
      <c r="F82">
        <f t="shared" si="2"/>
        <v>53.186</v>
      </c>
      <c r="H82">
        <v>50.506</v>
      </c>
      <c r="I82">
        <v>49.893999999999998</v>
      </c>
      <c r="J82">
        <v>40.397000000000006</v>
      </c>
      <c r="K82">
        <v>44.9262209605509</v>
      </c>
      <c r="L82">
        <v>52.84</v>
      </c>
      <c r="M82">
        <v>53.357999999999997</v>
      </c>
      <c r="N82">
        <v>45.154999999999994</v>
      </c>
      <c r="O82">
        <v>40.14710685837241</v>
      </c>
      <c r="P82">
        <v>51.588999999999999</v>
      </c>
      <c r="Q82">
        <v>62.728000000000002</v>
      </c>
      <c r="R82">
        <v>64.646000000000001</v>
      </c>
      <c r="S82" s="131">
        <v>43.251336836382251</v>
      </c>
      <c r="T82">
        <v>64.501000000000005</v>
      </c>
      <c r="U82">
        <v>56.991</v>
      </c>
      <c r="V82">
        <v>53.186</v>
      </c>
    </row>
    <row r="83" spans="1:22" ht="15.6" x14ac:dyDescent="0.3">
      <c r="E83" s="55" t="s">
        <v>81</v>
      </c>
      <c r="F83">
        <f t="shared" si="2"/>
        <v>77.072000000000003</v>
      </c>
      <c r="H83">
        <v>174.79500000000002</v>
      </c>
      <c r="I83">
        <v>163.10900000000001</v>
      </c>
      <c r="J83">
        <v>89.960999999999999</v>
      </c>
      <c r="K83">
        <v>126.79672438734001</v>
      </c>
      <c r="L83">
        <v>187.05099999999999</v>
      </c>
      <c r="M83">
        <v>114.41900000000001</v>
      </c>
      <c r="N83">
        <v>78.149999999999991</v>
      </c>
      <c r="O83">
        <v>104.734747271</v>
      </c>
      <c r="P83">
        <v>75.396000000000001</v>
      </c>
      <c r="Q83">
        <v>99.13900000000001</v>
      </c>
      <c r="R83">
        <v>80.022999999999996</v>
      </c>
      <c r="S83" s="131">
        <v>107.88351605099101</v>
      </c>
      <c r="T83">
        <v>151.678</v>
      </c>
      <c r="U83">
        <v>123.10600000000001</v>
      </c>
      <c r="V83">
        <v>77.072000000000003</v>
      </c>
    </row>
    <row r="84" spans="1:22" ht="15.6" x14ac:dyDescent="0.3">
      <c r="E84" s="55" t="s">
        <v>82</v>
      </c>
      <c r="F84">
        <f t="shared" si="2"/>
        <v>171.518</v>
      </c>
      <c r="H84">
        <v>131.46800000000002</v>
      </c>
      <c r="I84">
        <v>199.30100000000002</v>
      </c>
      <c r="J84">
        <v>175.23400000000001</v>
      </c>
      <c r="K84">
        <v>217.81871729250364</v>
      </c>
      <c r="L84">
        <v>149.07600000000002</v>
      </c>
      <c r="M84">
        <v>213.316</v>
      </c>
      <c r="N84">
        <v>155.12199999999999</v>
      </c>
      <c r="O84">
        <v>162.82</v>
      </c>
      <c r="P84">
        <v>169.846</v>
      </c>
      <c r="Q84">
        <v>192.24900000000002</v>
      </c>
      <c r="R84">
        <v>138.197</v>
      </c>
      <c r="S84" s="131">
        <v>153.19739064870501</v>
      </c>
      <c r="T84">
        <v>226.37100000000001</v>
      </c>
      <c r="U84">
        <v>215.37299999999999</v>
      </c>
      <c r="V84">
        <v>171.518</v>
      </c>
    </row>
    <row r="85" spans="1:22" ht="15.6" x14ac:dyDescent="0.3">
      <c r="E85" s="55" t="s">
        <v>83</v>
      </c>
      <c r="F85">
        <f t="shared" si="2"/>
        <v>115.527</v>
      </c>
      <c r="H85">
        <v>72.218000000000004</v>
      </c>
      <c r="I85">
        <v>89.483999999999995</v>
      </c>
      <c r="J85">
        <v>91.591000000000008</v>
      </c>
      <c r="K85">
        <v>92.238444406846128</v>
      </c>
      <c r="L85">
        <v>98.775000000000006</v>
      </c>
      <c r="M85">
        <v>101.062</v>
      </c>
      <c r="N85">
        <v>109.90599999999999</v>
      </c>
      <c r="O85">
        <v>85.719082405872001</v>
      </c>
      <c r="P85">
        <v>103.352</v>
      </c>
      <c r="Q85">
        <v>119.974</v>
      </c>
      <c r="R85">
        <v>87.513999999999996</v>
      </c>
      <c r="S85" s="131">
        <v>77.173832162064002</v>
      </c>
      <c r="T85">
        <v>115.889</v>
      </c>
      <c r="U85">
        <v>103.48100000000001</v>
      </c>
      <c r="V85">
        <v>115.527</v>
      </c>
    </row>
    <row r="86" spans="1:22" ht="15.6" x14ac:dyDescent="0.3">
      <c r="E86" s="55" t="s">
        <v>84</v>
      </c>
      <c r="F86">
        <f t="shared" si="2"/>
        <v>356.32299999999998</v>
      </c>
      <c r="H86">
        <v>257.66300000000001</v>
      </c>
      <c r="I86">
        <v>285.21100000000001</v>
      </c>
      <c r="J86">
        <v>267.47300000000001</v>
      </c>
      <c r="K86">
        <v>264.67609488550198</v>
      </c>
      <c r="L86">
        <v>326.65199999999999</v>
      </c>
      <c r="M86">
        <v>320.61399999999998</v>
      </c>
      <c r="N86">
        <v>268.20099999999996</v>
      </c>
      <c r="O86">
        <v>299.64999999999998</v>
      </c>
      <c r="P86">
        <v>327.56199999999995</v>
      </c>
      <c r="Q86">
        <v>348.75100000000003</v>
      </c>
      <c r="R86">
        <v>329.32400000000001</v>
      </c>
      <c r="S86" s="131">
        <v>280.69145646315081</v>
      </c>
      <c r="T86">
        <v>356.11500000000001</v>
      </c>
      <c r="U86">
        <v>350.67099999999999</v>
      </c>
      <c r="V86">
        <v>356.32299999999998</v>
      </c>
    </row>
    <row r="87" spans="1:22" ht="15.6" x14ac:dyDescent="0.3">
      <c r="E87" s="55" t="s">
        <v>86</v>
      </c>
      <c r="F87">
        <f t="shared" si="2"/>
        <v>70.498000000000005</v>
      </c>
      <c r="H87">
        <v>62.384999999999998</v>
      </c>
      <c r="I87">
        <v>60.618000000000002</v>
      </c>
      <c r="J87">
        <v>58.552</v>
      </c>
      <c r="K87">
        <v>69.011826461368173</v>
      </c>
      <c r="L87">
        <v>53.192</v>
      </c>
      <c r="M87">
        <v>61.496000000000002</v>
      </c>
      <c r="N87">
        <v>52.359000000000002</v>
      </c>
      <c r="O87">
        <v>71.317835137890697</v>
      </c>
      <c r="P87">
        <v>56.604999999999997</v>
      </c>
      <c r="Q87">
        <v>73.174999999999997</v>
      </c>
      <c r="R87">
        <v>59.730000000000004</v>
      </c>
      <c r="S87" s="131">
        <v>61.9742919459257</v>
      </c>
      <c r="T87">
        <v>59.213000000000001</v>
      </c>
      <c r="U87">
        <v>65.162000000000006</v>
      </c>
      <c r="V87">
        <v>70.498000000000005</v>
      </c>
    </row>
    <row r="88" spans="1:22" ht="15.6" x14ac:dyDescent="0.3">
      <c r="E88" s="55" t="s">
        <v>87</v>
      </c>
      <c r="F88">
        <f t="shared" si="2"/>
        <v>211.05099999999999</v>
      </c>
      <c r="H88">
        <v>305.26400000000001</v>
      </c>
      <c r="I88">
        <v>339.44499999999999</v>
      </c>
      <c r="J88">
        <v>233.761</v>
      </c>
      <c r="K88">
        <v>295.21618825490179</v>
      </c>
      <c r="L88">
        <v>304.62900000000002</v>
      </c>
      <c r="M88">
        <v>293.32900000000001</v>
      </c>
      <c r="N88">
        <v>214.42999999999998</v>
      </c>
      <c r="O88">
        <v>300.53794786577402</v>
      </c>
      <c r="P88">
        <v>250.01</v>
      </c>
      <c r="Q88">
        <v>368.64299999999997</v>
      </c>
      <c r="R88">
        <v>291.75299999999999</v>
      </c>
      <c r="S88" s="131">
        <v>254.698645835614</v>
      </c>
      <c r="T88">
        <v>347.95600000000002</v>
      </c>
      <c r="U88">
        <v>318.18200000000002</v>
      </c>
      <c r="V88">
        <v>211.05099999999999</v>
      </c>
    </row>
    <row r="89" spans="1:22" ht="15.6" x14ac:dyDescent="0.3">
      <c r="E89" s="55" t="s">
        <v>88</v>
      </c>
      <c r="F89">
        <f t="shared" si="2"/>
        <v>25.906000000000002</v>
      </c>
      <c r="H89">
        <v>28.69</v>
      </c>
      <c r="I89">
        <v>27.567999999999998</v>
      </c>
      <c r="J89">
        <v>22.374000000000002</v>
      </c>
      <c r="K89">
        <v>15.8883746194801</v>
      </c>
      <c r="L89">
        <v>26.805</v>
      </c>
      <c r="M89">
        <v>25.860000000000003</v>
      </c>
      <c r="N89">
        <v>22.584</v>
      </c>
      <c r="O89">
        <v>17.452134999999998</v>
      </c>
      <c r="P89">
        <v>24.626999999999999</v>
      </c>
      <c r="Q89">
        <v>29.566000000000003</v>
      </c>
      <c r="R89">
        <v>29.123999999999999</v>
      </c>
      <c r="S89" s="131">
        <v>17.903467679683601</v>
      </c>
      <c r="T89">
        <v>25.881</v>
      </c>
      <c r="U89">
        <v>28.814</v>
      </c>
      <c r="V89">
        <v>25.906000000000002</v>
      </c>
    </row>
    <row r="90" spans="1:22" ht="15.6" x14ac:dyDescent="0.3">
      <c r="E90" s="55" t="s">
        <v>89</v>
      </c>
      <c r="F90">
        <f t="shared" si="2"/>
        <v>67.085999999999999</v>
      </c>
      <c r="H90">
        <v>78.296999999999997</v>
      </c>
      <c r="I90">
        <v>79.191999999999993</v>
      </c>
      <c r="J90">
        <v>52.16</v>
      </c>
      <c r="K90">
        <v>35.465626621684002</v>
      </c>
      <c r="L90">
        <v>68.914999999999992</v>
      </c>
      <c r="M90">
        <v>68.432000000000002</v>
      </c>
      <c r="N90">
        <v>53.183</v>
      </c>
      <c r="O90">
        <v>37.271587044776702</v>
      </c>
      <c r="P90">
        <v>63.113999999999997</v>
      </c>
      <c r="Q90">
        <v>77.828000000000003</v>
      </c>
      <c r="R90">
        <v>101.22</v>
      </c>
      <c r="S90" s="131">
        <v>35.8258459678799</v>
      </c>
      <c r="T90">
        <v>143.517</v>
      </c>
      <c r="U90">
        <v>82.382000000000005</v>
      </c>
      <c r="V90">
        <v>67.085999999999999</v>
      </c>
    </row>
    <row r="91" spans="1:22" ht="15.6" x14ac:dyDescent="0.3">
      <c r="E91" s="55" t="s">
        <v>90</v>
      </c>
      <c r="F91">
        <f t="shared" si="2"/>
        <v>134.81899999999999</v>
      </c>
      <c r="H91">
        <v>139.39400000000001</v>
      </c>
      <c r="I91">
        <v>135.946</v>
      </c>
      <c r="J91">
        <v>96.067000000000007</v>
      </c>
      <c r="K91">
        <v>108.98206157955323</v>
      </c>
      <c r="L91">
        <v>161.745</v>
      </c>
      <c r="M91">
        <v>150.90199999999999</v>
      </c>
      <c r="N91">
        <v>126.10300000000001</v>
      </c>
      <c r="O91">
        <v>116.985102707276</v>
      </c>
      <c r="P91">
        <v>140.149</v>
      </c>
      <c r="Q91">
        <v>152.524</v>
      </c>
      <c r="R91">
        <v>161.41200000000001</v>
      </c>
      <c r="S91" s="131">
        <v>97.961179466735004</v>
      </c>
      <c r="T91">
        <v>157.93799999999999</v>
      </c>
      <c r="U91">
        <v>130.71899999999999</v>
      </c>
      <c r="V91">
        <v>134.81899999999999</v>
      </c>
    </row>
  </sheetData>
  <sheetProtection algorithmName="SHA-512" hashValue="6vaglOko+KejjKdQpOX/OA5frBNY3NDeMUcNFGu/fy1rlrPDn+DvAJFCaKqHo14/PWjDmDp76yPxwY5xCcv1SA==" saltValue="YgWINyWw0yuvCVLOZxWaAA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E1CEA-A80C-49A3-A9AB-5A417FBCD4EB}">
  <dimension ref="A1:T91"/>
  <sheetViews>
    <sheetView topLeftCell="A10" workbookViewId="0">
      <pane ySplit="1" topLeftCell="A11" activePane="bottomLeft" state="frozen"/>
      <selection activeCell="A10" sqref="A10"/>
      <selection pane="bottomLeft" activeCell="T12" sqref="T12"/>
    </sheetView>
  </sheetViews>
  <sheetFormatPr defaultRowHeight="14.4" x14ac:dyDescent="0.3"/>
  <sheetData>
    <row r="1" spans="1:20" hidden="1" x14ac:dyDescent="0.3"/>
    <row r="2" spans="1:20" hidden="1" x14ac:dyDescent="0.3"/>
    <row r="3" spans="1:20" hidden="1" x14ac:dyDescent="0.3"/>
    <row r="4" spans="1:20" hidden="1" x14ac:dyDescent="0.3"/>
    <row r="5" spans="1:20" hidden="1" x14ac:dyDescent="0.3"/>
    <row r="6" spans="1:20" hidden="1" x14ac:dyDescent="0.3"/>
    <row r="7" spans="1:20" hidden="1" x14ac:dyDescent="0.3"/>
    <row r="8" spans="1:20" hidden="1" x14ac:dyDescent="0.3"/>
    <row r="9" spans="1:20" hidden="1" x14ac:dyDescent="0.3"/>
    <row r="10" spans="1:20" ht="18.600000000000001" thickTop="1" thickBot="1" x14ac:dyDescent="0.35">
      <c r="A10" s="58" t="s">
        <v>0</v>
      </c>
      <c r="B10" s="138" t="s">
        <v>228</v>
      </c>
      <c r="C10" s="138" t="s">
        <v>229</v>
      </c>
      <c r="D10" s="138" t="s">
        <v>230</v>
      </c>
      <c r="E10" s="138" t="s">
        <v>231</v>
      </c>
      <c r="F10" s="88" t="s">
        <v>197</v>
      </c>
      <c r="G10" s="88" t="s">
        <v>198</v>
      </c>
      <c r="H10" s="88" t="s">
        <v>199</v>
      </c>
      <c r="I10" s="88" t="s">
        <v>200</v>
      </c>
      <c r="J10" s="113" t="s">
        <v>216</v>
      </c>
      <c r="K10" s="113" t="s">
        <v>217</v>
      </c>
      <c r="L10" s="113" t="s">
        <v>218</v>
      </c>
      <c r="M10" s="122" t="s">
        <v>221</v>
      </c>
      <c r="N10" s="142" t="s">
        <v>224</v>
      </c>
      <c r="O10" s="142" t="s">
        <v>225</v>
      </c>
      <c r="P10" s="142" t="s">
        <v>226</v>
      </c>
      <c r="Q10" s="145" t="s">
        <v>233</v>
      </c>
      <c r="R10" s="142" t="s">
        <v>123</v>
      </c>
      <c r="S10" s="143" t="s">
        <v>227</v>
      </c>
      <c r="T10" s="142" t="s">
        <v>123</v>
      </c>
    </row>
    <row r="11" spans="1:20" ht="16.2" thickTop="1" x14ac:dyDescent="0.3">
      <c r="A11" s="55" t="s">
        <v>11</v>
      </c>
      <c r="B11">
        <v>66.967999999999989</v>
      </c>
      <c r="C11">
        <v>79.625</v>
      </c>
      <c r="D11">
        <v>71.569000000000003</v>
      </c>
      <c r="E11">
        <v>68.290170507579418</v>
      </c>
      <c r="F11">
        <v>42.53</v>
      </c>
      <c r="G11">
        <v>71.837999999999994</v>
      </c>
      <c r="H11">
        <v>60.794000000000004</v>
      </c>
      <c r="I11">
        <v>66.028700000000001</v>
      </c>
      <c r="J11">
        <v>59.994999999999997</v>
      </c>
      <c r="K11">
        <v>56.712000000000003</v>
      </c>
      <c r="L11">
        <v>62.896999999999998</v>
      </c>
      <c r="M11" s="131">
        <v>65.987738633461305</v>
      </c>
      <c r="N11">
        <v>62.391000000000005</v>
      </c>
      <c r="O11">
        <v>63.010999999999996</v>
      </c>
      <c r="P11">
        <v>61.87</v>
      </c>
      <c r="Q11" s="145">
        <v>70.805449162174241</v>
      </c>
      <c r="R11" s="75">
        <f>Q11/P11-1</f>
        <v>0.14442297013373606</v>
      </c>
      <c r="T11">
        <v>91.277869856089197</v>
      </c>
    </row>
    <row r="12" spans="1:20" ht="15.6" x14ac:dyDescent="0.3">
      <c r="A12" s="55" t="s">
        <v>51</v>
      </c>
      <c r="B12">
        <v>256.95699999999999</v>
      </c>
      <c r="C12">
        <v>243.86199999999999</v>
      </c>
      <c r="D12">
        <v>180.744</v>
      </c>
      <c r="E12">
        <v>119.29258332777891</v>
      </c>
      <c r="F12">
        <v>238.95699999999999</v>
      </c>
      <c r="G12">
        <v>225.482</v>
      </c>
      <c r="H12">
        <v>132.96800000000002</v>
      </c>
      <c r="I12">
        <v>132.55000000000001</v>
      </c>
      <c r="J12">
        <v>171.14699999999999</v>
      </c>
      <c r="K12">
        <v>224.471</v>
      </c>
      <c r="L12">
        <v>242.49099999999999</v>
      </c>
      <c r="M12" s="131">
        <v>128.70443240228599</v>
      </c>
      <c r="N12">
        <v>249.40600000000001</v>
      </c>
      <c r="O12">
        <v>192.55199999999999</v>
      </c>
      <c r="P12">
        <v>137.23500000000001</v>
      </c>
      <c r="Q12" s="145">
        <v>215.31429707102268</v>
      </c>
      <c r="R12" s="59">
        <f t="shared" ref="R12:R75" si="0">Q12/P12-1</f>
        <v>0.56894594725123082</v>
      </c>
      <c r="T12">
        <v>125.216635059971</v>
      </c>
    </row>
    <row r="13" spans="1:20" ht="15.6" x14ac:dyDescent="0.3">
      <c r="A13" s="55" t="s">
        <v>64</v>
      </c>
      <c r="B13">
        <v>165.524</v>
      </c>
      <c r="C13">
        <v>141.71199999999999</v>
      </c>
      <c r="D13">
        <v>123.502</v>
      </c>
      <c r="E13">
        <v>118.69244446503487</v>
      </c>
      <c r="F13">
        <v>161.08799999999999</v>
      </c>
      <c r="G13">
        <v>141.84899999999999</v>
      </c>
      <c r="H13">
        <v>127.003</v>
      </c>
      <c r="I13">
        <v>134.86000000000001</v>
      </c>
      <c r="J13">
        <v>145.93600000000001</v>
      </c>
      <c r="K13">
        <v>117.78</v>
      </c>
      <c r="L13">
        <v>167.179</v>
      </c>
      <c r="M13" s="131">
        <v>127.96901749306704</v>
      </c>
      <c r="N13">
        <v>159.11000000000001</v>
      </c>
      <c r="O13">
        <v>122.53299999999999</v>
      </c>
      <c r="P13">
        <v>147.565</v>
      </c>
      <c r="Q13" s="145">
        <v>143.22504518118478</v>
      </c>
      <c r="R13" s="75">
        <f t="shared" si="0"/>
        <v>-2.9410461957884437E-2</v>
      </c>
      <c r="T13">
        <v>138.49999952379585</v>
      </c>
    </row>
    <row r="14" spans="1:20" ht="15.6" x14ac:dyDescent="0.3">
      <c r="A14" s="55" t="s">
        <v>46</v>
      </c>
      <c r="B14">
        <v>885.98299999999995</v>
      </c>
      <c r="C14">
        <v>829.24800000000005</v>
      </c>
      <c r="D14">
        <v>773.94</v>
      </c>
      <c r="E14">
        <v>632.34512549362353</v>
      </c>
      <c r="F14">
        <v>790.78599999999994</v>
      </c>
      <c r="G14">
        <v>750.13699999999994</v>
      </c>
      <c r="H14">
        <v>494.11</v>
      </c>
      <c r="I14">
        <v>600</v>
      </c>
      <c r="J14">
        <v>640.59199999999998</v>
      </c>
      <c r="K14">
        <v>725.755</v>
      </c>
      <c r="L14">
        <v>729.28</v>
      </c>
      <c r="M14" s="131">
        <v>627.1306833049764</v>
      </c>
      <c r="N14">
        <v>783.24299999999994</v>
      </c>
      <c r="O14">
        <v>719.26499999999999</v>
      </c>
      <c r="P14">
        <v>639.68399999999997</v>
      </c>
      <c r="Q14" s="145">
        <v>826.28365124465859</v>
      </c>
      <c r="R14" s="59">
        <f t="shared" si="0"/>
        <v>0.29170598489982336</v>
      </c>
      <c r="T14">
        <v>697.68530411575739</v>
      </c>
    </row>
    <row r="15" spans="1:20" ht="15.6" x14ac:dyDescent="0.3">
      <c r="A15" s="56" t="s">
        <v>10</v>
      </c>
      <c r="B15">
        <v>682.19499999999994</v>
      </c>
      <c r="C15">
        <v>572.45799999999997</v>
      </c>
      <c r="D15">
        <v>551.928</v>
      </c>
      <c r="E15">
        <v>657.97028765714094</v>
      </c>
      <c r="F15">
        <v>635.69399999999996</v>
      </c>
      <c r="G15">
        <v>595.22</v>
      </c>
      <c r="H15">
        <v>539.98399999999992</v>
      </c>
      <c r="I15">
        <v>630.59657741511296</v>
      </c>
      <c r="J15">
        <v>524.84900000000005</v>
      </c>
      <c r="K15">
        <v>544.56500000000005</v>
      </c>
      <c r="L15">
        <v>649.53899999999999</v>
      </c>
      <c r="M15" s="131">
        <v>656.29247756888105</v>
      </c>
      <c r="N15">
        <v>603.4609999999999</v>
      </c>
      <c r="O15">
        <v>546.38099999999997</v>
      </c>
      <c r="P15">
        <v>519.53599999999994</v>
      </c>
      <c r="Q15" s="145">
        <v>570.8489073880711</v>
      </c>
      <c r="R15" s="75">
        <f t="shared" si="0"/>
        <v>9.8766798427964764E-2</v>
      </c>
      <c r="T15">
        <v>680.62778528375497</v>
      </c>
    </row>
    <row r="16" spans="1:20" ht="15.6" x14ac:dyDescent="0.3">
      <c r="A16" s="55" t="s">
        <v>42</v>
      </c>
      <c r="B16">
        <v>889.59500000000003</v>
      </c>
      <c r="C16">
        <v>800.45100000000002</v>
      </c>
      <c r="D16">
        <v>733.52700000000004</v>
      </c>
      <c r="E16">
        <v>877.5799126590565</v>
      </c>
      <c r="F16">
        <v>849.0569999999999</v>
      </c>
      <c r="G16">
        <v>763.85299999999995</v>
      </c>
      <c r="H16">
        <v>602.66999999999996</v>
      </c>
      <c r="I16">
        <v>755.56789056699995</v>
      </c>
      <c r="J16">
        <v>607.80100000000004</v>
      </c>
      <c r="K16">
        <v>752.17100000000005</v>
      </c>
      <c r="L16">
        <v>787.298</v>
      </c>
      <c r="M16" s="131">
        <v>745.37047084841186</v>
      </c>
      <c r="N16">
        <v>779.62699999999995</v>
      </c>
      <c r="O16">
        <v>711.322</v>
      </c>
      <c r="P16">
        <v>641.96</v>
      </c>
      <c r="Q16" s="145">
        <v>605.06215426291419</v>
      </c>
      <c r="R16" s="75">
        <f t="shared" si="0"/>
        <v>-5.7476861077147889E-2</v>
      </c>
      <c r="T16">
        <v>807.50386846432696</v>
      </c>
    </row>
    <row r="17" spans="1:20" ht="15.6" x14ac:dyDescent="0.3">
      <c r="A17" s="55" t="s">
        <v>60</v>
      </c>
      <c r="B17">
        <v>65.132999999999996</v>
      </c>
      <c r="C17">
        <v>43.731000000000002</v>
      </c>
      <c r="D17">
        <v>32.606000000000002</v>
      </c>
      <c r="E17">
        <v>39.937225237518795</v>
      </c>
      <c r="F17">
        <v>65.497</v>
      </c>
      <c r="G17">
        <v>54.222999999999999</v>
      </c>
      <c r="H17">
        <v>38.268999999999998</v>
      </c>
      <c r="I17">
        <v>32.125341259999999</v>
      </c>
      <c r="J17">
        <v>32.494</v>
      </c>
      <c r="K17">
        <v>53.988</v>
      </c>
      <c r="L17">
        <v>52.504000000000005</v>
      </c>
      <c r="M17" s="131">
        <v>39.445947130699217</v>
      </c>
      <c r="N17">
        <v>51.776000000000003</v>
      </c>
      <c r="O17">
        <v>55.051000000000002</v>
      </c>
      <c r="P17">
        <v>32.86</v>
      </c>
      <c r="Q17" s="145">
        <v>32.814148418373904</v>
      </c>
      <c r="R17" s="75">
        <f t="shared" si="0"/>
        <v>-1.3953615832652533E-3</v>
      </c>
      <c r="T17">
        <v>38.801377226927201</v>
      </c>
    </row>
    <row r="18" spans="1:20" ht="15.6" x14ac:dyDescent="0.3">
      <c r="A18" s="55" t="s">
        <v>80</v>
      </c>
      <c r="B18">
        <v>222.261</v>
      </c>
      <c r="C18">
        <v>257.39599999999996</v>
      </c>
      <c r="D18">
        <v>191.60599999999999</v>
      </c>
      <c r="E18">
        <v>198.26528976505179</v>
      </c>
      <c r="F18">
        <v>182.327</v>
      </c>
      <c r="G18">
        <v>241.12299999999999</v>
      </c>
      <c r="H18">
        <v>140.62900000000002</v>
      </c>
      <c r="I18">
        <v>181.20963519505429</v>
      </c>
      <c r="J18">
        <v>134.15299999999999</v>
      </c>
      <c r="K18">
        <v>221.27100000000002</v>
      </c>
      <c r="L18">
        <v>160.637</v>
      </c>
      <c r="M18" s="131">
        <v>202.02903306577099</v>
      </c>
      <c r="N18">
        <v>210.18699999999998</v>
      </c>
      <c r="O18">
        <v>204.60599999999999</v>
      </c>
      <c r="P18">
        <v>143.59700000000001</v>
      </c>
      <c r="Q18" s="145">
        <v>215.89757741416327</v>
      </c>
      <c r="R18" s="59">
        <f t="shared" si="0"/>
        <v>0.50349643386813958</v>
      </c>
      <c r="T18">
        <v>203.365638548486</v>
      </c>
    </row>
    <row r="19" spans="1:20" ht="15.6" x14ac:dyDescent="0.3">
      <c r="A19" s="55" t="s">
        <v>35</v>
      </c>
      <c r="B19">
        <v>342.315</v>
      </c>
      <c r="C19">
        <v>295.20400000000001</v>
      </c>
      <c r="D19">
        <v>328.33199999999999</v>
      </c>
      <c r="E19">
        <v>242.45236948923605</v>
      </c>
      <c r="F19">
        <v>321.33299999999997</v>
      </c>
      <c r="G19">
        <v>280.21499999999997</v>
      </c>
      <c r="H19">
        <v>246.93099999999995</v>
      </c>
      <c r="I19">
        <v>372.52</v>
      </c>
      <c r="J19">
        <v>276.24700000000007</v>
      </c>
      <c r="K19">
        <v>284.21200000000005</v>
      </c>
      <c r="L19">
        <v>310.19</v>
      </c>
      <c r="M19" s="131">
        <v>364.44265129461701</v>
      </c>
      <c r="N19">
        <v>306.98099999999999</v>
      </c>
      <c r="O19">
        <v>279.08900000000006</v>
      </c>
      <c r="P19">
        <v>299.88500000000005</v>
      </c>
      <c r="Q19" s="145">
        <v>602.53598694033997</v>
      </c>
      <c r="R19" s="59">
        <f t="shared" si="0"/>
        <v>1.0092234921397867</v>
      </c>
      <c r="T19">
        <v>352.78509166825302</v>
      </c>
    </row>
    <row r="20" spans="1:20" ht="15.6" x14ac:dyDescent="0.3">
      <c r="A20" s="55" t="s">
        <v>73</v>
      </c>
      <c r="B20">
        <v>92.189000000000007</v>
      </c>
      <c r="C20">
        <v>86.161000000000001</v>
      </c>
      <c r="D20">
        <v>75.947000000000003</v>
      </c>
      <c r="E20">
        <v>90.509344582569994</v>
      </c>
      <c r="F20">
        <v>78.350999999999999</v>
      </c>
      <c r="G20">
        <v>81.022999999999996</v>
      </c>
      <c r="H20">
        <v>78.572000000000003</v>
      </c>
      <c r="I20">
        <v>139.12</v>
      </c>
      <c r="J20">
        <v>94.334999999999994</v>
      </c>
      <c r="K20">
        <v>78.722000000000008</v>
      </c>
      <c r="L20">
        <v>88.620999999999995</v>
      </c>
      <c r="M20" s="131">
        <v>134.806439624711</v>
      </c>
      <c r="N20">
        <v>85.185000000000002</v>
      </c>
      <c r="O20">
        <v>67.093999999999994</v>
      </c>
      <c r="P20">
        <v>98.786000000000001</v>
      </c>
      <c r="Q20" s="145">
        <v>134.27400287130359</v>
      </c>
      <c r="R20" s="59">
        <f t="shared" si="0"/>
        <v>0.35924121708849022</v>
      </c>
      <c r="T20">
        <v>79.626214054170006</v>
      </c>
    </row>
    <row r="21" spans="1:20" ht="15.6" x14ac:dyDescent="0.3">
      <c r="A21" s="55" t="s">
        <v>38</v>
      </c>
      <c r="B21">
        <v>176.81</v>
      </c>
      <c r="C21">
        <v>135.886</v>
      </c>
      <c r="D21">
        <v>111.999</v>
      </c>
      <c r="E21">
        <v>89.419925772858278</v>
      </c>
      <c r="F21">
        <v>139.816</v>
      </c>
      <c r="G21">
        <v>126.334</v>
      </c>
      <c r="H21">
        <v>92.915999999999997</v>
      </c>
      <c r="I21">
        <v>107.7637812638</v>
      </c>
      <c r="J21">
        <v>116.417</v>
      </c>
      <c r="K21">
        <v>130.09299999999999</v>
      </c>
      <c r="L21">
        <v>148.173</v>
      </c>
      <c r="M21" s="131">
        <v>93.3226185250073</v>
      </c>
      <c r="N21">
        <v>131.17399999999998</v>
      </c>
      <c r="O21">
        <v>117.123</v>
      </c>
      <c r="P21">
        <v>109.485</v>
      </c>
      <c r="Q21" s="145">
        <v>122.4311903953902</v>
      </c>
      <c r="R21" s="75">
        <f t="shared" si="0"/>
        <v>0.11824624738905065</v>
      </c>
      <c r="T21">
        <v>97.941796769406025</v>
      </c>
    </row>
    <row r="22" spans="1:20" ht="15.6" x14ac:dyDescent="0.3">
      <c r="A22" s="55" t="s">
        <v>23</v>
      </c>
      <c r="B22">
        <v>114.072</v>
      </c>
      <c r="C22">
        <v>164.98099999999999</v>
      </c>
      <c r="D22">
        <v>188.905</v>
      </c>
      <c r="E22">
        <v>191.4928749734932</v>
      </c>
      <c r="F22">
        <v>111.96300000000001</v>
      </c>
      <c r="G22">
        <v>129.934</v>
      </c>
      <c r="H22">
        <v>166.40100000000001</v>
      </c>
      <c r="I22">
        <v>189.46942369775374</v>
      </c>
      <c r="J22">
        <v>168.26900000000001</v>
      </c>
      <c r="K22">
        <v>143.96199999999999</v>
      </c>
      <c r="L22">
        <v>122.52799999999999</v>
      </c>
      <c r="M22" s="131">
        <v>184.28790602428299</v>
      </c>
      <c r="N22">
        <v>124.14</v>
      </c>
      <c r="O22">
        <v>142.197</v>
      </c>
      <c r="P22">
        <v>162.17500000000001</v>
      </c>
      <c r="Q22" s="145">
        <v>171.43419623293491</v>
      </c>
      <c r="R22" s="75">
        <f t="shared" si="0"/>
        <v>5.7093856839432133E-2</v>
      </c>
      <c r="T22">
        <v>174.44471503053904</v>
      </c>
    </row>
    <row r="23" spans="1:20" ht="15.6" x14ac:dyDescent="0.3">
      <c r="A23" s="55" t="s">
        <v>79</v>
      </c>
      <c r="B23">
        <v>141.28</v>
      </c>
      <c r="C23">
        <v>199.31799999999998</v>
      </c>
      <c r="D23">
        <v>107.07000000000001</v>
      </c>
      <c r="E23">
        <v>81.832416670000001</v>
      </c>
      <c r="F23">
        <v>205.82299999999998</v>
      </c>
      <c r="G23">
        <v>181.209</v>
      </c>
      <c r="H23">
        <v>133.05099999999999</v>
      </c>
      <c r="I23">
        <v>102.86123000000001</v>
      </c>
      <c r="J23">
        <v>161.82999999999998</v>
      </c>
      <c r="K23">
        <v>202.566</v>
      </c>
      <c r="L23">
        <v>166.82499999999999</v>
      </c>
      <c r="M23" s="131">
        <v>95.603712298849402</v>
      </c>
      <c r="N23">
        <v>184.583</v>
      </c>
      <c r="O23">
        <v>199.17400000000001</v>
      </c>
      <c r="P23">
        <v>153.578</v>
      </c>
      <c r="Q23" s="145">
        <v>136.38322570954367</v>
      </c>
      <c r="R23" s="75">
        <f t="shared" si="0"/>
        <v>-0.11196118122684462</v>
      </c>
      <c r="T23">
        <v>104.66788356615214</v>
      </c>
    </row>
    <row r="24" spans="1:20" ht="15.6" x14ac:dyDescent="0.3">
      <c r="A24" s="55" t="s">
        <v>66</v>
      </c>
      <c r="B24">
        <v>201.21299999999999</v>
      </c>
      <c r="C24">
        <v>258.21600000000001</v>
      </c>
      <c r="D24">
        <v>194.13800000000001</v>
      </c>
      <c r="E24">
        <v>212.22567796768166</v>
      </c>
      <c r="F24">
        <v>379.858</v>
      </c>
      <c r="G24">
        <v>276.80700000000002</v>
      </c>
      <c r="H24">
        <v>170.15</v>
      </c>
      <c r="I24">
        <v>170.32</v>
      </c>
      <c r="J24">
        <v>146.56100000000001</v>
      </c>
      <c r="K24">
        <v>205.542</v>
      </c>
      <c r="L24">
        <v>210.61199999999999</v>
      </c>
      <c r="M24" s="131">
        <v>197.57870378334701</v>
      </c>
      <c r="N24">
        <v>163.55799999999999</v>
      </c>
      <c r="O24">
        <v>253.578</v>
      </c>
      <c r="P24">
        <v>131.52200000000002</v>
      </c>
      <c r="Q24" s="145">
        <v>213.61753640274057</v>
      </c>
      <c r="R24" s="59">
        <f t="shared" si="0"/>
        <v>0.62419622878864778</v>
      </c>
      <c r="T24">
        <v>193.63420620521401</v>
      </c>
    </row>
    <row r="25" spans="1:20" ht="15.6" x14ac:dyDescent="0.3">
      <c r="A25" s="55" t="s">
        <v>71</v>
      </c>
      <c r="B25">
        <v>36.963000000000001</v>
      </c>
      <c r="C25">
        <v>47.345999999999997</v>
      </c>
      <c r="D25">
        <v>21.959</v>
      </c>
      <c r="E25">
        <v>21.654499999999999</v>
      </c>
      <c r="F25">
        <v>28.080000000000002</v>
      </c>
      <c r="G25">
        <v>48.826000000000001</v>
      </c>
      <c r="H25">
        <v>22.858000000000001</v>
      </c>
      <c r="I25">
        <v>18.812733000000001</v>
      </c>
      <c r="J25">
        <v>22.766999999999999</v>
      </c>
      <c r="K25">
        <v>40.980000000000004</v>
      </c>
      <c r="L25">
        <v>26.972999999999999</v>
      </c>
      <c r="M25" s="131">
        <v>20.779429005480413</v>
      </c>
      <c r="N25">
        <v>20.402000000000001</v>
      </c>
      <c r="O25">
        <v>39.79</v>
      </c>
      <c r="P25">
        <v>37.781999999999996</v>
      </c>
      <c r="Q25" s="145">
        <v>21.897003348819084</v>
      </c>
      <c r="R25" s="59">
        <f t="shared" si="0"/>
        <v>-0.4204382153189592</v>
      </c>
      <c r="T25">
        <v>21.395786065875114</v>
      </c>
    </row>
    <row r="26" spans="1:20" ht="15.6" x14ac:dyDescent="0.3">
      <c r="A26" s="55" t="s">
        <v>85</v>
      </c>
      <c r="B26">
        <v>39.844000000000001</v>
      </c>
      <c r="C26">
        <v>36.671999999999997</v>
      </c>
      <c r="D26">
        <v>16.454000000000001</v>
      </c>
      <c r="E26">
        <v>18.6440445748581</v>
      </c>
      <c r="F26">
        <v>41.704999999999998</v>
      </c>
      <c r="G26">
        <v>35.24</v>
      </c>
      <c r="H26">
        <v>25.219000000000001</v>
      </c>
      <c r="I26">
        <v>17.88</v>
      </c>
      <c r="J26">
        <v>25.359000000000002</v>
      </c>
      <c r="K26">
        <v>42.314999999999998</v>
      </c>
      <c r="L26">
        <v>38.537999999999997</v>
      </c>
      <c r="M26" s="131">
        <v>16.9176646034079</v>
      </c>
      <c r="N26">
        <v>46.527999999999999</v>
      </c>
      <c r="O26">
        <v>41.945</v>
      </c>
      <c r="P26">
        <v>31.391999999999999</v>
      </c>
      <c r="Q26" s="145">
        <v>13.675922322381448</v>
      </c>
      <c r="R26" s="59">
        <f t="shared" si="0"/>
        <v>-0.56435007892515776</v>
      </c>
      <c r="T26">
        <v>33.462023232833303</v>
      </c>
    </row>
    <row r="27" spans="1:20" ht="15.6" x14ac:dyDescent="0.3">
      <c r="A27" s="55" t="s">
        <v>56</v>
      </c>
      <c r="B27">
        <v>439.56399999999996</v>
      </c>
      <c r="C27">
        <v>336.75</v>
      </c>
      <c r="D27">
        <v>243.923</v>
      </c>
      <c r="E27">
        <v>242.99429270624699</v>
      </c>
      <c r="F27">
        <v>458.89800000000002</v>
      </c>
      <c r="G27">
        <v>304.75800000000004</v>
      </c>
      <c r="H27">
        <v>272.34000000000003</v>
      </c>
      <c r="I27">
        <v>222.72</v>
      </c>
      <c r="J27">
        <v>281.28800000000001</v>
      </c>
      <c r="K27">
        <v>357.71300000000002</v>
      </c>
      <c r="L27">
        <v>539.33600000000001</v>
      </c>
      <c r="M27" s="131">
        <v>233.751973781408</v>
      </c>
      <c r="N27">
        <v>409.25700000000001</v>
      </c>
      <c r="O27">
        <v>358.05</v>
      </c>
      <c r="P27">
        <v>314.94299999999998</v>
      </c>
      <c r="Q27" s="145">
        <v>237.9174681174423</v>
      </c>
      <c r="R27" s="59">
        <f t="shared" si="0"/>
        <v>-0.24456975351907395</v>
      </c>
      <c r="T27">
        <v>220.12086156275873</v>
      </c>
    </row>
    <row r="28" spans="1:20" ht="15.6" x14ac:dyDescent="0.3">
      <c r="A28" s="55" t="s">
        <v>26</v>
      </c>
      <c r="B28">
        <v>44.551000000000002</v>
      </c>
      <c r="C28">
        <v>34.155999999999999</v>
      </c>
      <c r="D28">
        <v>22.962999999999997</v>
      </c>
      <c r="E28">
        <v>25.828759403195999</v>
      </c>
      <c r="F28">
        <v>42.890999999999998</v>
      </c>
      <c r="G28">
        <v>35.433</v>
      </c>
      <c r="H28">
        <v>25.524000000000001</v>
      </c>
      <c r="I28">
        <v>37.57</v>
      </c>
      <c r="J28">
        <v>35.176000000000002</v>
      </c>
      <c r="K28">
        <v>31.155999999999999</v>
      </c>
      <c r="L28">
        <v>42.552</v>
      </c>
      <c r="M28" s="131">
        <v>36.218715358665911</v>
      </c>
      <c r="N28">
        <v>46.868000000000002</v>
      </c>
      <c r="O28">
        <v>35.433</v>
      </c>
      <c r="P28">
        <v>27.184999999999999</v>
      </c>
      <c r="Q28" s="145">
        <v>38.116966812020088</v>
      </c>
      <c r="R28" s="59">
        <f t="shared" si="0"/>
        <v>0.40213230870038963</v>
      </c>
      <c r="T28">
        <v>27.185500927285499</v>
      </c>
    </row>
    <row r="29" spans="1:20" ht="15.6" x14ac:dyDescent="0.3">
      <c r="A29" s="55" t="s">
        <v>69</v>
      </c>
      <c r="B29">
        <v>64.703000000000003</v>
      </c>
      <c r="C29">
        <v>86.372</v>
      </c>
      <c r="D29">
        <v>64.400000000000006</v>
      </c>
      <c r="E29">
        <v>49.681644377218603</v>
      </c>
      <c r="F29">
        <v>88.299000000000007</v>
      </c>
      <c r="G29">
        <v>88.472999999999999</v>
      </c>
      <c r="H29">
        <v>60.218000000000004</v>
      </c>
      <c r="I29">
        <v>39.76</v>
      </c>
      <c r="J29">
        <v>63.801000000000002</v>
      </c>
      <c r="K29">
        <v>72.067999999999998</v>
      </c>
      <c r="L29">
        <v>84.29</v>
      </c>
      <c r="M29" s="131">
        <v>36.338670674926</v>
      </c>
      <c r="N29">
        <v>81.393000000000001</v>
      </c>
      <c r="O29">
        <v>77.986999999999995</v>
      </c>
      <c r="P29">
        <v>71.578000000000003</v>
      </c>
      <c r="Q29" s="145">
        <v>41.411033727096168</v>
      </c>
      <c r="R29" s="59">
        <f t="shared" si="0"/>
        <v>-0.42145584219877386</v>
      </c>
      <c r="T29">
        <v>29.015982266383084</v>
      </c>
    </row>
    <row r="30" spans="1:20" ht="15.6" x14ac:dyDescent="0.3">
      <c r="A30" s="55" t="s">
        <v>67</v>
      </c>
      <c r="B30">
        <v>983.73599999999999</v>
      </c>
      <c r="C30">
        <v>980.62800000000016</v>
      </c>
      <c r="D30">
        <v>902.43900000000008</v>
      </c>
      <c r="E30">
        <v>980.15135831384998</v>
      </c>
      <c r="F30">
        <v>923.94299999999998</v>
      </c>
      <c r="G30">
        <v>990.6110000000001</v>
      </c>
      <c r="H30">
        <v>865.69599999999991</v>
      </c>
      <c r="I30">
        <v>970</v>
      </c>
      <c r="J30">
        <v>866.65000000000009</v>
      </c>
      <c r="K30">
        <v>952.077</v>
      </c>
      <c r="L30">
        <v>896.221</v>
      </c>
      <c r="M30" s="131">
        <v>924.01378299704402</v>
      </c>
      <c r="N30">
        <v>900.0440000000001</v>
      </c>
      <c r="O30">
        <v>921.37200000000018</v>
      </c>
      <c r="P30">
        <v>887.59199999999998</v>
      </c>
      <c r="Q30" s="145">
        <v>831.49465985346274</v>
      </c>
      <c r="R30" s="75">
        <f t="shared" si="0"/>
        <v>-6.3201718972835774E-2</v>
      </c>
      <c r="T30">
        <v>914.28407213771698</v>
      </c>
    </row>
    <row r="31" spans="1:20" ht="15.6" x14ac:dyDescent="0.3">
      <c r="A31" s="55" t="s">
        <v>39</v>
      </c>
      <c r="B31">
        <v>43.513000000000005</v>
      </c>
      <c r="C31">
        <v>50.841000000000001</v>
      </c>
      <c r="D31">
        <v>24.891000000000002</v>
      </c>
      <c r="E31">
        <v>27.933104987600192</v>
      </c>
      <c r="F31">
        <v>64.768999999999991</v>
      </c>
      <c r="G31">
        <v>49.108000000000004</v>
      </c>
      <c r="H31">
        <v>34.302</v>
      </c>
      <c r="I31">
        <v>25.456783120000001</v>
      </c>
      <c r="J31">
        <v>34.494</v>
      </c>
      <c r="K31">
        <v>68.375</v>
      </c>
      <c r="L31">
        <v>59.529000000000003</v>
      </c>
      <c r="M31" s="131">
        <v>22.581527967870699</v>
      </c>
      <c r="N31">
        <v>70.031999999999996</v>
      </c>
      <c r="O31">
        <v>55.563000000000002</v>
      </c>
      <c r="P31">
        <v>33.671999999999997</v>
      </c>
      <c r="Q31" s="145">
        <v>16.616408701902373</v>
      </c>
      <c r="R31" s="59">
        <f t="shared" si="0"/>
        <v>-0.50652148069902669</v>
      </c>
      <c r="T31">
        <v>20.020650615165899</v>
      </c>
    </row>
    <row r="32" spans="1:20" ht="15.6" x14ac:dyDescent="0.3">
      <c r="A32" s="55" t="s">
        <v>27</v>
      </c>
      <c r="B32">
        <v>60.82</v>
      </c>
      <c r="C32">
        <v>55.935000000000002</v>
      </c>
      <c r="D32">
        <v>40.409999999999997</v>
      </c>
      <c r="E32">
        <v>50.931810085869955</v>
      </c>
      <c r="F32">
        <v>53.863</v>
      </c>
      <c r="G32">
        <v>53.622</v>
      </c>
      <c r="H32">
        <v>53.433</v>
      </c>
      <c r="I32">
        <v>46.349108286769543</v>
      </c>
      <c r="J32">
        <v>50.813000000000002</v>
      </c>
      <c r="K32">
        <v>67.555999999999997</v>
      </c>
      <c r="L32">
        <v>60.759</v>
      </c>
      <c r="M32" s="131">
        <v>44.308858746515099</v>
      </c>
      <c r="N32">
        <v>71.608999999999995</v>
      </c>
      <c r="O32">
        <v>51.881</v>
      </c>
      <c r="P32">
        <v>45.978999999999999</v>
      </c>
      <c r="Q32" s="145">
        <v>29.808658852724093</v>
      </c>
      <c r="R32" s="59">
        <f t="shared" si="0"/>
        <v>-0.35168970937332056</v>
      </c>
      <c r="T32">
        <v>43.3586096711986</v>
      </c>
    </row>
    <row r="33" spans="1:20" ht="15.6" x14ac:dyDescent="0.3">
      <c r="A33" s="55" t="s">
        <v>12</v>
      </c>
      <c r="B33">
        <v>174.11099999999999</v>
      </c>
      <c r="C33">
        <v>156.261</v>
      </c>
      <c r="D33">
        <v>169.23200000000003</v>
      </c>
      <c r="E33">
        <v>138.64505699588699</v>
      </c>
      <c r="F33">
        <v>151.066</v>
      </c>
      <c r="G33">
        <v>146.39700000000002</v>
      </c>
      <c r="H33">
        <v>170.1</v>
      </c>
      <c r="I33">
        <v>156.31</v>
      </c>
      <c r="J33">
        <v>189.91200000000001</v>
      </c>
      <c r="K33">
        <v>163.70999999999998</v>
      </c>
      <c r="L33">
        <v>171.36199999999999</v>
      </c>
      <c r="M33" s="131">
        <v>146.26096552443801</v>
      </c>
      <c r="N33">
        <v>152.68700000000001</v>
      </c>
      <c r="O33">
        <v>167.376</v>
      </c>
      <c r="P33">
        <v>189.58800000000002</v>
      </c>
      <c r="Q33" s="145">
        <v>176.28529293868223</v>
      </c>
      <c r="R33" s="75">
        <f t="shared" si="0"/>
        <v>-7.0166397985725881E-2</v>
      </c>
      <c r="T33">
        <v>144.18651941360213</v>
      </c>
    </row>
    <row r="34" spans="1:20" ht="15.6" x14ac:dyDescent="0.3">
      <c r="A34" s="55" t="s">
        <v>13</v>
      </c>
      <c r="B34">
        <v>82.320000000000007</v>
      </c>
      <c r="C34">
        <v>111.203</v>
      </c>
      <c r="D34">
        <v>59.061999999999998</v>
      </c>
      <c r="E34">
        <v>51.271253381068</v>
      </c>
      <c r="F34">
        <v>85.911999999999992</v>
      </c>
      <c r="G34">
        <v>94.284000000000006</v>
      </c>
      <c r="H34">
        <v>48.972000000000001</v>
      </c>
      <c r="I34">
        <v>74.77</v>
      </c>
      <c r="J34">
        <v>78.118000000000009</v>
      </c>
      <c r="K34">
        <v>113.29300000000001</v>
      </c>
      <c r="L34">
        <v>78.974999999999994</v>
      </c>
      <c r="M34" s="131">
        <v>57.119484477408001</v>
      </c>
      <c r="N34">
        <v>93.454999999999998</v>
      </c>
      <c r="O34">
        <v>98.641999999999996</v>
      </c>
      <c r="P34">
        <v>53.923000000000002</v>
      </c>
      <c r="Q34" s="145">
        <v>68.620204575466687</v>
      </c>
      <c r="R34" s="59">
        <f t="shared" si="0"/>
        <v>0.27255910419425255</v>
      </c>
      <c r="T34">
        <v>59.954683208322656</v>
      </c>
    </row>
    <row r="35" spans="1:20" ht="15.6" x14ac:dyDescent="0.3">
      <c r="A35" s="55" t="s">
        <v>14</v>
      </c>
      <c r="B35">
        <v>60.068000000000012</v>
      </c>
      <c r="C35">
        <v>65.329000000000008</v>
      </c>
      <c r="D35">
        <v>50.707999999999998</v>
      </c>
      <c r="E35">
        <v>39.12624941103229</v>
      </c>
      <c r="F35">
        <v>76.161000000000001</v>
      </c>
      <c r="G35">
        <v>63.373000000000005</v>
      </c>
      <c r="H35">
        <v>33.534999999999997</v>
      </c>
      <c r="I35">
        <v>46.619515495443316</v>
      </c>
      <c r="J35">
        <v>58.262999999999998</v>
      </c>
      <c r="K35">
        <v>69.929000000000002</v>
      </c>
      <c r="L35">
        <v>63.933</v>
      </c>
      <c r="M35" s="131">
        <v>41.556836694595098</v>
      </c>
      <c r="N35">
        <v>71.867000000000004</v>
      </c>
      <c r="O35">
        <v>77.419999999999987</v>
      </c>
      <c r="P35">
        <v>61.849000000000004</v>
      </c>
      <c r="Q35" s="145">
        <v>56.665296556326908</v>
      </c>
      <c r="R35" s="75">
        <f t="shared" si="0"/>
        <v>-8.3812243426297894E-2</v>
      </c>
      <c r="T35">
        <v>44.534669553759457</v>
      </c>
    </row>
    <row r="36" spans="1:20" ht="15.6" x14ac:dyDescent="0.3">
      <c r="A36" s="55" t="s">
        <v>15</v>
      </c>
      <c r="B36">
        <v>39.063000000000002</v>
      </c>
      <c r="C36">
        <v>32.313000000000002</v>
      </c>
      <c r="D36">
        <v>35.694000000000003</v>
      </c>
      <c r="E36">
        <v>29.379225656090401</v>
      </c>
      <c r="F36">
        <v>35.427999999999997</v>
      </c>
      <c r="G36">
        <v>31.177</v>
      </c>
      <c r="H36">
        <v>50.552999999999997</v>
      </c>
      <c r="I36">
        <v>28.731023953095214</v>
      </c>
      <c r="J36">
        <v>49.194999999999993</v>
      </c>
      <c r="K36">
        <v>29.948</v>
      </c>
      <c r="L36">
        <v>40.995999999999995</v>
      </c>
      <c r="M36" s="131">
        <v>27.018186315585599</v>
      </c>
      <c r="N36">
        <v>40.828999999999994</v>
      </c>
      <c r="O36">
        <v>35.942</v>
      </c>
      <c r="P36">
        <v>49.634</v>
      </c>
      <c r="Q36" s="145">
        <v>28.793267083667104</v>
      </c>
      <c r="R36" s="59">
        <f t="shared" si="0"/>
        <v>-0.41988824024525317</v>
      </c>
      <c r="T36">
        <v>22.0140498257818</v>
      </c>
    </row>
    <row r="37" spans="1:20" ht="15.6" x14ac:dyDescent="0.3">
      <c r="A37" s="55" t="s">
        <v>16</v>
      </c>
      <c r="B37">
        <v>445.72199999999998</v>
      </c>
      <c r="C37">
        <v>703.47799999999995</v>
      </c>
      <c r="D37">
        <v>471.46700000000004</v>
      </c>
      <c r="E37">
        <v>470.70184124307264</v>
      </c>
      <c r="F37">
        <v>555.87299999999993</v>
      </c>
      <c r="G37">
        <v>798.98800000000006</v>
      </c>
      <c r="H37">
        <v>497.40500000000003</v>
      </c>
      <c r="I37">
        <v>466.45576786399999</v>
      </c>
      <c r="J37">
        <v>503.80599999999998</v>
      </c>
      <c r="K37">
        <v>799.81700000000001</v>
      </c>
      <c r="L37">
        <v>657.13099999999986</v>
      </c>
      <c r="M37" s="131">
        <v>471.88826353940101</v>
      </c>
      <c r="N37">
        <v>714.25700000000006</v>
      </c>
      <c r="O37">
        <v>721.92399999999998</v>
      </c>
      <c r="P37">
        <v>530.32299999999998</v>
      </c>
      <c r="Q37" s="145">
        <v>458.89494388852472</v>
      </c>
      <c r="R37" s="75">
        <f t="shared" si="0"/>
        <v>-0.13468783385121008</v>
      </c>
      <c r="T37">
        <v>463.69074030922098</v>
      </c>
    </row>
    <row r="38" spans="1:20" ht="15.6" x14ac:dyDescent="0.3">
      <c r="A38" s="55" t="s">
        <v>17</v>
      </c>
      <c r="B38">
        <v>1222.7149999999999</v>
      </c>
      <c r="C38">
        <v>1222.1860000000001</v>
      </c>
      <c r="D38">
        <v>1229.9009999999998</v>
      </c>
      <c r="E38">
        <v>1325.7597087859001</v>
      </c>
      <c r="F38">
        <v>1139.9749999999999</v>
      </c>
      <c r="G38">
        <v>1229.1469999999999</v>
      </c>
      <c r="H38">
        <v>1180.923</v>
      </c>
      <c r="I38">
        <v>1311.32</v>
      </c>
      <c r="J38">
        <v>1164.1480000000001</v>
      </c>
      <c r="K38">
        <v>1177.8620000000001</v>
      </c>
      <c r="L38">
        <v>1125.943</v>
      </c>
      <c r="M38" s="131">
        <v>1303.2018393195401</v>
      </c>
      <c r="N38">
        <v>1092.5129999999999</v>
      </c>
      <c r="O38">
        <v>1188.7670000000001</v>
      </c>
      <c r="P38">
        <v>1262.2859999999998</v>
      </c>
      <c r="Q38" s="145">
        <v>1206.385107231011</v>
      </c>
      <c r="R38" s="75">
        <f t="shared" si="0"/>
        <v>-4.4285441468089437E-2</v>
      </c>
      <c r="T38">
        <v>1306.0014478969197</v>
      </c>
    </row>
    <row r="39" spans="1:20" ht="15.6" x14ac:dyDescent="0.3">
      <c r="A39" s="55" t="s">
        <v>18</v>
      </c>
      <c r="B39">
        <v>32.482999999999997</v>
      </c>
      <c r="C39">
        <v>50.567999999999998</v>
      </c>
      <c r="D39">
        <v>37.914999999999999</v>
      </c>
      <c r="E39">
        <v>32.291185536278803</v>
      </c>
      <c r="F39">
        <v>54.180999999999997</v>
      </c>
      <c r="G39">
        <v>61.476999999999997</v>
      </c>
      <c r="H39">
        <v>46.435000000000002</v>
      </c>
      <c r="I39">
        <v>42.67</v>
      </c>
      <c r="J39">
        <v>56.015999999999998</v>
      </c>
      <c r="K39">
        <v>64.078999999999994</v>
      </c>
      <c r="L39">
        <v>68.56</v>
      </c>
      <c r="M39" s="131">
        <v>37.538148911871403</v>
      </c>
      <c r="N39">
        <v>49.683999999999997</v>
      </c>
      <c r="O39">
        <v>60.686</v>
      </c>
      <c r="P39">
        <v>45.543999999999997</v>
      </c>
      <c r="Q39" s="145">
        <v>42.526181756468631</v>
      </c>
      <c r="R39" s="75">
        <f t="shared" si="0"/>
        <v>-6.6261598531779486E-2</v>
      </c>
      <c r="T39">
        <v>34.718014068796592</v>
      </c>
    </row>
    <row r="40" spans="1:20" ht="15.6" x14ac:dyDescent="0.3">
      <c r="A40" s="55" t="s">
        <v>19</v>
      </c>
      <c r="B40">
        <v>96.172999999999988</v>
      </c>
      <c r="C40">
        <v>106.224</v>
      </c>
      <c r="D40">
        <v>91.811000000000007</v>
      </c>
      <c r="E40">
        <v>94.204774099212287</v>
      </c>
      <c r="F40">
        <v>105.563</v>
      </c>
      <c r="G40">
        <v>110.393</v>
      </c>
      <c r="H40">
        <v>90.307000000000002</v>
      </c>
      <c r="I40">
        <v>97.956209350351998</v>
      </c>
      <c r="J40">
        <v>100.544</v>
      </c>
      <c r="K40">
        <v>129.42500000000001</v>
      </c>
      <c r="L40">
        <v>102.874</v>
      </c>
      <c r="M40" s="131">
        <v>87.656331862217996</v>
      </c>
      <c r="N40">
        <v>109.74199999999999</v>
      </c>
      <c r="O40">
        <v>118.68300000000001</v>
      </c>
      <c r="P40">
        <v>92.828000000000003</v>
      </c>
      <c r="Q40" s="145">
        <v>76.678498155706222</v>
      </c>
      <c r="R40" s="75">
        <f t="shared" si="0"/>
        <v>-0.17397231271053759</v>
      </c>
      <c r="T40">
        <v>75.073794607109136</v>
      </c>
    </row>
    <row r="41" spans="1:20" ht="15.6" x14ac:dyDescent="0.3">
      <c r="A41" s="55" t="s">
        <v>20</v>
      </c>
      <c r="B41">
        <v>425.15400000000005</v>
      </c>
      <c r="C41">
        <v>439.065</v>
      </c>
      <c r="D41">
        <v>429.36</v>
      </c>
      <c r="E41">
        <v>419.86507308600341</v>
      </c>
      <c r="F41">
        <v>428.10499999999996</v>
      </c>
      <c r="G41">
        <v>469.44</v>
      </c>
      <c r="H41">
        <v>387.85700000000003</v>
      </c>
      <c r="I41">
        <v>474.31</v>
      </c>
      <c r="J41">
        <v>472.13100000000009</v>
      </c>
      <c r="K41">
        <v>501.33499999999998</v>
      </c>
      <c r="L41">
        <v>439.65199999999999</v>
      </c>
      <c r="M41" s="131">
        <v>422.94845307988498</v>
      </c>
      <c r="N41">
        <v>452.916</v>
      </c>
      <c r="O41">
        <v>463.66699999999997</v>
      </c>
      <c r="P41">
        <v>476.90199999999999</v>
      </c>
      <c r="Q41" s="145">
        <v>408.75541934050358</v>
      </c>
      <c r="R41" s="75">
        <f t="shared" si="0"/>
        <v>-0.14289430671185366</v>
      </c>
      <c r="T41">
        <v>394.46744101432574</v>
      </c>
    </row>
    <row r="42" spans="1:20" ht="15.6" x14ac:dyDescent="0.3">
      <c r="A42" s="55" t="s">
        <v>21</v>
      </c>
      <c r="B42">
        <v>355.06100000000004</v>
      </c>
      <c r="C42">
        <v>302.654</v>
      </c>
      <c r="D42">
        <v>316.28199999999998</v>
      </c>
      <c r="E42">
        <v>353.24799897494353</v>
      </c>
      <c r="F42">
        <v>373.31599999999997</v>
      </c>
      <c r="G42">
        <v>333.36099999999999</v>
      </c>
      <c r="H42">
        <v>300.315</v>
      </c>
      <c r="I42">
        <v>345.87309639115398</v>
      </c>
      <c r="J42">
        <v>361.66400000000004</v>
      </c>
      <c r="K42">
        <v>359.25599999999997</v>
      </c>
      <c r="L42">
        <v>426.548</v>
      </c>
      <c r="M42" s="131">
        <v>331.68692310599823</v>
      </c>
      <c r="N42">
        <v>402.72700000000003</v>
      </c>
      <c r="O42">
        <v>316.74400000000003</v>
      </c>
      <c r="P42">
        <v>354.27400000000006</v>
      </c>
      <c r="Q42" s="145">
        <v>270.9223523081165</v>
      </c>
      <c r="R42" s="59">
        <f t="shared" si="0"/>
        <v>-0.23527452675579785</v>
      </c>
      <c r="T42">
        <v>306.23097814908101</v>
      </c>
    </row>
    <row r="43" spans="1:20" ht="15.6" x14ac:dyDescent="0.3">
      <c r="A43" s="55" t="s">
        <v>22</v>
      </c>
      <c r="B43">
        <v>64.262</v>
      </c>
      <c r="C43">
        <v>68.909000000000006</v>
      </c>
      <c r="D43">
        <v>55.403000000000006</v>
      </c>
      <c r="E43">
        <v>46.860939229819998</v>
      </c>
      <c r="F43">
        <v>79.013000000000005</v>
      </c>
      <c r="G43">
        <v>85.676000000000002</v>
      </c>
      <c r="H43">
        <v>86.745000000000005</v>
      </c>
      <c r="I43">
        <v>46.5536712217801</v>
      </c>
      <c r="J43">
        <v>86.191000000000003</v>
      </c>
      <c r="K43">
        <v>82.799000000000007</v>
      </c>
      <c r="L43">
        <v>73.442000000000007</v>
      </c>
      <c r="M43" s="131">
        <v>51.604707162211803</v>
      </c>
      <c r="N43">
        <v>73.762</v>
      </c>
      <c r="O43">
        <v>100.498</v>
      </c>
      <c r="P43">
        <v>92.081999999999994</v>
      </c>
      <c r="Q43" s="145">
        <v>59.056835017294958</v>
      </c>
      <c r="R43" s="59">
        <f t="shared" si="0"/>
        <v>-0.35864951871923978</v>
      </c>
      <c r="T43">
        <v>48.330229189186589</v>
      </c>
    </row>
    <row r="44" spans="1:20" ht="15.6" x14ac:dyDescent="0.3">
      <c r="A44" s="55" t="s">
        <v>24</v>
      </c>
      <c r="B44">
        <v>9.1319999999999997</v>
      </c>
      <c r="C44">
        <v>13.66</v>
      </c>
      <c r="D44">
        <v>4.226</v>
      </c>
      <c r="E44">
        <v>0</v>
      </c>
      <c r="F44">
        <v>7.0880000000000001</v>
      </c>
      <c r="G44">
        <v>5.1879999999999997</v>
      </c>
      <c r="H44">
        <v>5.5030000000000001</v>
      </c>
      <c r="I44">
        <v>1.98</v>
      </c>
      <c r="J44">
        <v>4.5440000000000005</v>
      </c>
      <c r="K44">
        <v>10.444000000000001</v>
      </c>
      <c r="L44">
        <v>6.87</v>
      </c>
      <c r="M44" s="131">
        <v>3</v>
      </c>
      <c r="N44">
        <v>8.088000000000001</v>
      </c>
      <c r="O44">
        <v>10.829000000000001</v>
      </c>
      <c r="P44">
        <v>6.3479999999999999</v>
      </c>
      <c r="Q44" s="145">
        <v>0</v>
      </c>
      <c r="R44" s="59">
        <f t="shared" si="0"/>
        <v>-1</v>
      </c>
      <c r="T44">
        <v>0</v>
      </c>
    </row>
    <row r="45" spans="1:20" ht="15.6" x14ac:dyDescent="0.3">
      <c r="A45" s="55" t="s">
        <v>25</v>
      </c>
      <c r="B45">
        <v>13.051</v>
      </c>
      <c r="C45">
        <v>10.068999999999999</v>
      </c>
      <c r="D45">
        <v>8.93</v>
      </c>
      <c r="E45">
        <v>1.24714215747432</v>
      </c>
      <c r="F45">
        <v>12.081</v>
      </c>
      <c r="G45">
        <v>8.4629999999999992</v>
      </c>
      <c r="H45">
        <v>12.667999999999999</v>
      </c>
      <c r="I45">
        <v>1.809667667826564</v>
      </c>
      <c r="J45">
        <v>12.657999999999998</v>
      </c>
      <c r="K45">
        <v>8.4420000000000002</v>
      </c>
      <c r="L45">
        <v>20.161999999999999</v>
      </c>
      <c r="M45" s="131">
        <v>2.5008895289590614</v>
      </c>
      <c r="N45">
        <v>14.670000000000002</v>
      </c>
      <c r="O45">
        <v>7.77</v>
      </c>
      <c r="P45">
        <v>7.8540000000000001</v>
      </c>
      <c r="Q45" s="145">
        <v>23.913633429416549</v>
      </c>
      <c r="R45" s="59">
        <f t="shared" si="0"/>
        <v>2.0447712540637317</v>
      </c>
      <c r="T45">
        <v>3.5429874967736001</v>
      </c>
    </row>
    <row r="46" spans="1:20" ht="15.6" x14ac:dyDescent="0.3">
      <c r="A46" s="55" t="s">
        <v>28</v>
      </c>
      <c r="B46">
        <v>38.486000000000004</v>
      </c>
      <c r="C46">
        <v>44.518000000000001</v>
      </c>
      <c r="D46">
        <v>50.152000000000001</v>
      </c>
      <c r="E46">
        <v>49.329563741104103</v>
      </c>
      <c r="F46">
        <v>34.911999999999999</v>
      </c>
      <c r="G46">
        <v>62.555</v>
      </c>
      <c r="H46">
        <v>56.236000000000004</v>
      </c>
      <c r="I46">
        <v>59.27</v>
      </c>
      <c r="J46">
        <v>65.81</v>
      </c>
      <c r="K46">
        <v>64.046000000000006</v>
      </c>
      <c r="L46">
        <v>58.671000000000006</v>
      </c>
      <c r="M46" s="131">
        <v>47.685543872552103</v>
      </c>
      <c r="N46">
        <v>38.555</v>
      </c>
      <c r="O46">
        <v>49.634</v>
      </c>
      <c r="P46">
        <v>74.631</v>
      </c>
      <c r="Q46" s="145">
        <v>34.111662800169363</v>
      </c>
      <c r="R46" s="59">
        <f t="shared" si="0"/>
        <v>-0.54292904020890298</v>
      </c>
      <c r="T46">
        <v>48.733211087522498</v>
      </c>
    </row>
    <row r="47" spans="1:20" ht="15.6" x14ac:dyDescent="0.3">
      <c r="A47" s="55" t="s">
        <v>29</v>
      </c>
      <c r="B47">
        <v>112.086</v>
      </c>
      <c r="C47">
        <v>121.32599999999999</v>
      </c>
      <c r="D47">
        <v>90.918000000000006</v>
      </c>
      <c r="E47">
        <v>79.448485631902244</v>
      </c>
      <c r="F47">
        <v>125.28100000000001</v>
      </c>
      <c r="G47">
        <v>120.017</v>
      </c>
      <c r="H47">
        <v>112.223</v>
      </c>
      <c r="I47">
        <v>82.3171116584912</v>
      </c>
      <c r="J47">
        <v>119.41499999999999</v>
      </c>
      <c r="K47">
        <v>136.79599999999999</v>
      </c>
      <c r="L47">
        <v>134.97799999999998</v>
      </c>
      <c r="M47" s="131">
        <v>81.20150996644</v>
      </c>
      <c r="N47">
        <v>136.524</v>
      </c>
      <c r="O47">
        <v>132.36600000000001</v>
      </c>
      <c r="P47">
        <v>114.029</v>
      </c>
      <c r="Q47" s="145">
        <v>90.517666131994915</v>
      </c>
      <c r="R47" s="75">
        <f t="shared" si="0"/>
        <v>-0.20618731961172232</v>
      </c>
      <c r="T47">
        <v>75.922235175597521</v>
      </c>
    </row>
    <row r="48" spans="1:20" ht="15.6" x14ac:dyDescent="0.3">
      <c r="A48" s="55" t="s">
        <v>30</v>
      </c>
      <c r="B48">
        <v>323.88900000000001</v>
      </c>
      <c r="C48">
        <v>333.38400000000001</v>
      </c>
      <c r="D48">
        <v>370.90100000000001</v>
      </c>
      <c r="E48">
        <v>258.17265696865098</v>
      </c>
      <c r="F48">
        <v>361.10999999999996</v>
      </c>
      <c r="G48">
        <v>385.69499999999999</v>
      </c>
      <c r="H48">
        <v>389.51100000000008</v>
      </c>
      <c r="I48">
        <v>284.51</v>
      </c>
      <c r="J48">
        <v>415.47199999999998</v>
      </c>
      <c r="K48">
        <v>390.11099999999999</v>
      </c>
      <c r="L48">
        <v>352.48899999999998</v>
      </c>
      <c r="M48" s="131">
        <v>289.97568771449153</v>
      </c>
      <c r="N48">
        <v>388.20699999999999</v>
      </c>
      <c r="O48">
        <v>383.96699999999998</v>
      </c>
      <c r="P48">
        <v>423.51099999999997</v>
      </c>
      <c r="Q48" s="145">
        <v>416.40176626259699</v>
      </c>
      <c r="R48" s="75">
        <f t="shared" si="0"/>
        <v>-1.6786420511870959E-2</v>
      </c>
      <c r="T48">
        <v>293.68906477964572</v>
      </c>
    </row>
    <row r="49" spans="1:20" ht="15.6" x14ac:dyDescent="0.3">
      <c r="A49" s="55" t="s">
        <v>31</v>
      </c>
      <c r="B49">
        <v>121.76300000000001</v>
      </c>
      <c r="C49">
        <v>148.57400000000001</v>
      </c>
      <c r="D49">
        <v>152.56699999999998</v>
      </c>
      <c r="E49">
        <v>151.70582787133478</v>
      </c>
      <c r="F49">
        <v>131.32900000000001</v>
      </c>
      <c r="G49">
        <v>140.577</v>
      </c>
      <c r="H49">
        <v>144.239</v>
      </c>
      <c r="I49">
        <v>174.60110836547</v>
      </c>
      <c r="J49">
        <v>183.30300000000003</v>
      </c>
      <c r="K49">
        <v>155.93899999999999</v>
      </c>
      <c r="L49">
        <v>141.245</v>
      </c>
      <c r="M49" s="131">
        <v>169.15093230145999</v>
      </c>
      <c r="N49">
        <v>151.70099999999999</v>
      </c>
      <c r="O49">
        <v>163.41799999999998</v>
      </c>
      <c r="P49">
        <v>191.64199999999997</v>
      </c>
      <c r="Q49" s="145">
        <v>168.63274291284031</v>
      </c>
      <c r="R49" s="75">
        <f t="shared" si="0"/>
        <v>-0.12006374952859844</v>
      </c>
      <c r="T49">
        <v>169.5709044292187</v>
      </c>
    </row>
    <row r="50" spans="1:20" ht="15.6" x14ac:dyDescent="0.3">
      <c r="A50" s="55" t="s">
        <v>32</v>
      </c>
      <c r="B50">
        <v>29.751999999999999</v>
      </c>
      <c r="C50">
        <v>30.492999999999999</v>
      </c>
      <c r="D50">
        <v>6.4880000000000004</v>
      </c>
      <c r="E50">
        <v>12.365896662498001</v>
      </c>
      <c r="F50">
        <v>38.718999999999994</v>
      </c>
      <c r="G50">
        <v>37.256999999999998</v>
      </c>
      <c r="H50">
        <v>11.08</v>
      </c>
      <c r="I50">
        <v>16.224801211192698</v>
      </c>
      <c r="J50">
        <v>17.283999999999999</v>
      </c>
      <c r="K50">
        <v>39.56</v>
      </c>
      <c r="L50">
        <v>46.917000000000002</v>
      </c>
      <c r="M50" s="131">
        <v>12.229485176013718</v>
      </c>
      <c r="N50">
        <v>39.859000000000002</v>
      </c>
      <c r="O50">
        <v>28.911999999999999</v>
      </c>
      <c r="P50">
        <v>10.563000000000001</v>
      </c>
      <c r="Q50" s="145">
        <v>5.3000815349763304</v>
      </c>
      <c r="R50" s="59">
        <f t="shared" si="0"/>
        <v>-0.49824088469408978</v>
      </c>
      <c r="T50">
        <v>11.934171320569099</v>
      </c>
    </row>
    <row r="51" spans="1:20" ht="15.6" x14ac:dyDescent="0.3">
      <c r="A51" s="55" t="s">
        <v>33</v>
      </c>
      <c r="B51">
        <v>87.110000000000014</v>
      </c>
      <c r="C51">
        <v>69.888999999999996</v>
      </c>
      <c r="D51">
        <v>47.168999999999997</v>
      </c>
      <c r="E51">
        <v>32.822327411446999</v>
      </c>
      <c r="F51">
        <v>84.949999999999989</v>
      </c>
      <c r="G51">
        <v>89.405000000000001</v>
      </c>
      <c r="H51">
        <v>38.073999999999998</v>
      </c>
      <c r="I51">
        <v>41.542671334246997</v>
      </c>
      <c r="J51">
        <v>72.119</v>
      </c>
      <c r="K51">
        <v>91.718000000000004</v>
      </c>
      <c r="L51">
        <v>95.48599999999999</v>
      </c>
      <c r="M51" s="131">
        <v>38.511526398654503</v>
      </c>
      <c r="N51">
        <v>92.164999999999992</v>
      </c>
      <c r="O51">
        <v>103.187</v>
      </c>
      <c r="P51">
        <v>81.608000000000004</v>
      </c>
      <c r="Q51" s="145">
        <v>56.632298613345554</v>
      </c>
      <c r="R51" s="59">
        <f t="shared" si="0"/>
        <v>-0.30604476750630394</v>
      </c>
      <c r="T51">
        <v>38.548144946132062</v>
      </c>
    </row>
    <row r="52" spans="1:20" ht="15.6" x14ac:dyDescent="0.3">
      <c r="A52" s="55" t="s">
        <v>34</v>
      </c>
      <c r="B52">
        <v>439.32000000000005</v>
      </c>
      <c r="C52">
        <v>374.05199999999996</v>
      </c>
      <c r="D52">
        <v>313.755</v>
      </c>
      <c r="E52">
        <v>373.7182795937253</v>
      </c>
      <c r="F52">
        <v>382.87599999999998</v>
      </c>
      <c r="G52">
        <v>382.87900000000002</v>
      </c>
      <c r="H52">
        <v>235.59699999999998</v>
      </c>
      <c r="I52">
        <v>383.54219342985698</v>
      </c>
      <c r="J52">
        <v>262.01400000000001</v>
      </c>
      <c r="K52">
        <v>383.42699999999996</v>
      </c>
      <c r="L52">
        <v>417.36899999999997</v>
      </c>
      <c r="M52" s="131">
        <v>351.18164060154101</v>
      </c>
      <c r="N52">
        <v>377.57099999999997</v>
      </c>
      <c r="O52">
        <v>359.09</v>
      </c>
      <c r="P52">
        <v>309.49799999999999</v>
      </c>
      <c r="Q52" s="145">
        <v>295.01940122877886</v>
      </c>
      <c r="R52" s="75">
        <f t="shared" si="0"/>
        <v>-4.6780912223087445E-2</v>
      </c>
      <c r="T52">
        <v>345.47374978131057</v>
      </c>
    </row>
    <row r="53" spans="1:20" ht="15.6" x14ac:dyDescent="0.3">
      <c r="A53" s="55" t="s">
        <v>36</v>
      </c>
      <c r="B53">
        <v>109.68299999999999</v>
      </c>
      <c r="C53">
        <v>101.94200000000001</v>
      </c>
      <c r="D53">
        <v>70.641999999999996</v>
      </c>
      <c r="E53">
        <v>45.680095245564765</v>
      </c>
      <c r="F53">
        <v>131.49200000000002</v>
      </c>
      <c r="G53">
        <v>114.35499999999999</v>
      </c>
      <c r="H53">
        <v>77.396999999999991</v>
      </c>
      <c r="I53">
        <v>60.800099366356328</v>
      </c>
      <c r="J53">
        <v>108.15199999999999</v>
      </c>
      <c r="K53">
        <v>118.173</v>
      </c>
      <c r="L53">
        <v>133.19400000000002</v>
      </c>
      <c r="M53" s="131">
        <v>39.681629938592998</v>
      </c>
      <c r="N53">
        <v>147.34799999999998</v>
      </c>
      <c r="O53">
        <v>127.652</v>
      </c>
      <c r="P53">
        <v>110.91300000000001</v>
      </c>
      <c r="Q53" s="145">
        <v>49.795528027089546</v>
      </c>
      <c r="R53" s="59">
        <f t="shared" si="0"/>
        <v>-0.55103975163335639</v>
      </c>
      <c r="T53">
        <v>37.5346386143122</v>
      </c>
    </row>
    <row r="54" spans="1:20" ht="15.6" x14ac:dyDescent="0.3">
      <c r="A54" s="55" t="s">
        <v>37</v>
      </c>
      <c r="B54">
        <v>141.91800000000001</v>
      </c>
      <c r="C54">
        <v>149.46600000000001</v>
      </c>
      <c r="D54">
        <v>139.10499999999999</v>
      </c>
      <c r="E54">
        <v>87.623041738841707</v>
      </c>
      <c r="F54">
        <v>163.98500000000001</v>
      </c>
      <c r="G54">
        <v>172.6</v>
      </c>
      <c r="H54">
        <v>107.61199999999999</v>
      </c>
      <c r="I54">
        <v>105.15</v>
      </c>
      <c r="J54">
        <v>153.358</v>
      </c>
      <c r="K54">
        <v>164.78899999999999</v>
      </c>
      <c r="L54">
        <v>170.3</v>
      </c>
      <c r="M54" s="131">
        <v>102.409157659926</v>
      </c>
      <c r="N54">
        <v>153.04500000000002</v>
      </c>
      <c r="O54">
        <v>140.47300000000001</v>
      </c>
      <c r="P54">
        <v>148.42699999999999</v>
      </c>
      <c r="Q54" s="145">
        <v>173.24747684496538</v>
      </c>
      <c r="R54" s="75">
        <f t="shared" si="0"/>
        <v>0.16722346234152408</v>
      </c>
      <c r="T54">
        <v>112.22484281491781</v>
      </c>
    </row>
    <row r="55" spans="1:20" ht="15.6" x14ac:dyDescent="0.3">
      <c r="A55" s="55" t="s">
        <v>40</v>
      </c>
      <c r="B55">
        <v>105.753</v>
      </c>
      <c r="C55">
        <v>129.82300000000001</v>
      </c>
      <c r="D55">
        <v>98.50200000000001</v>
      </c>
      <c r="E55">
        <v>114.30758334303189</v>
      </c>
      <c r="F55">
        <v>122.508</v>
      </c>
      <c r="G55">
        <v>146.959</v>
      </c>
      <c r="H55">
        <v>114.94300000000001</v>
      </c>
      <c r="I55">
        <v>116.29225091497599</v>
      </c>
      <c r="J55">
        <v>133.07000000000002</v>
      </c>
      <c r="K55">
        <v>156.821</v>
      </c>
      <c r="L55">
        <v>151.23599999999999</v>
      </c>
      <c r="M55" s="131">
        <v>111.22581482300747</v>
      </c>
      <c r="N55">
        <v>133.05799999999999</v>
      </c>
      <c r="O55">
        <v>156.44399999999999</v>
      </c>
      <c r="P55">
        <v>123.417</v>
      </c>
      <c r="Q55" s="145">
        <v>85.451094269857947</v>
      </c>
      <c r="R55" s="59">
        <f t="shared" si="0"/>
        <v>-0.30762298330166882</v>
      </c>
      <c r="T55">
        <v>101.642484890443</v>
      </c>
    </row>
    <row r="56" spans="1:20" ht="15.6" x14ac:dyDescent="0.3">
      <c r="A56" s="55" t="s">
        <v>41</v>
      </c>
      <c r="B56">
        <v>40.222000000000001</v>
      </c>
      <c r="C56">
        <v>30.56</v>
      </c>
      <c r="D56">
        <v>51.03</v>
      </c>
      <c r="E56">
        <v>36.699949453359999</v>
      </c>
      <c r="F56">
        <v>43.179000000000002</v>
      </c>
      <c r="G56">
        <v>39.826000000000001</v>
      </c>
      <c r="H56">
        <v>31.542000000000002</v>
      </c>
      <c r="I56">
        <v>38.128830999999998</v>
      </c>
      <c r="J56">
        <v>34.449999999999996</v>
      </c>
      <c r="K56">
        <v>41.954000000000001</v>
      </c>
      <c r="L56">
        <v>31.36</v>
      </c>
      <c r="M56" s="131">
        <v>32.412211451831098</v>
      </c>
      <c r="N56">
        <v>33.398000000000003</v>
      </c>
      <c r="O56">
        <v>50.724000000000004</v>
      </c>
      <c r="P56">
        <v>43.223999999999997</v>
      </c>
      <c r="Q56" s="145">
        <v>38.501041400514772</v>
      </c>
      <c r="R56" s="75">
        <f t="shared" si="0"/>
        <v>-0.10926704144653954</v>
      </c>
      <c r="T56">
        <v>27.571709940127096</v>
      </c>
    </row>
    <row r="57" spans="1:20" ht="15.6" x14ac:dyDescent="0.3">
      <c r="A57" s="55" t="s">
        <v>43</v>
      </c>
      <c r="B57">
        <v>134.78399999999999</v>
      </c>
      <c r="C57">
        <v>143.87400000000002</v>
      </c>
      <c r="D57">
        <v>122.197</v>
      </c>
      <c r="E57">
        <v>137.84675791104294</v>
      </c>
      <c r="F57">
        <v>158.947</v>
      </c>
      <c r="G57">
        <v>157.465</v>
      </c>
      <c r="H57">
        <v>127.57599999999999</v>
      </c>
      <c r="I57">
        <v>132.028802781178</v>
      </c>
      <c r="J57">
        <v>154.90900000000002</v>
      </c>
      <c r="K57">
        <v>189.97500000000002</v>
      </c>
      <c r="L57">
        <v>175.21300000000002</v>
      </c>
      <c r="M57" s="131">
        <v>126.66516223284999</v>
      </c>
      <c r="N57">
        <v>190.35500000000002</v>
      </c>
      <c r="O57">
        <v>191.625</v>
      </c>
      <c r="P57">
        <v>172.001</v>
      </c>
      <c r="Q57" s="145">
        <v>96.464625101411997</v>
      </c>
      <c r="R57" s="59">
        <f t="shared" si="0"/>
        <v>-0.4391624170707612</v>
      </c>
      <c r="T57">
        <v>119.39971444663399</v>
      </c>
    </row>
    <row r="58" spans="1:20" ht="15.6" x14ac:dyDescent="0.3">
      <c r="A58" s="55" t="s">
        <v>44</v>
      </c>
      <c r="B58">
        <v>14.782</v>
      </c>
      <c r="C58">
        <v>21.585000000000001</v>
      </c>
      <c r="D58">
        <v>13.247</v>
      </c>
      <c r="E58">
        <v>12.2255805837525</v>
      </c>
      <c r="F58">
        <v>18.744000000000003</v>
      </c>
      <c r="G58">
        <v>23.25</v>
      </c>
      <c r="H58">
        <v>11.885999999999999</v>
      </c>
      <c r="I58">
        <v>14.3324308469511</v>
      </c>
      <c r="J58">
        <v>18.03</v>
      </c>
      <c r="K58">
        <v>19.556000000000001</v>
      </c>
      <c r="L58">
        <v>19.754000000000001</v>
      </c>
      <c r="M58" s="131">
        <v>14.942125781048</v>
      </c>
      <c r="N58">
        <v>20.325000000000003</v>
      </c>
      <c r="O58">
        <v>23.152000000000001</v>
      </c>
      <c r="P58">
        <v>22.100999999999999</v>
      </c>
      <c r="Q58" s="145">
        <v>18.133231534637154</v>
      </c>
      <c r="R58" s="75">
        <f t="shared" si="0"/>
        <v>-0.17952891115166036</v>
      </c>
      <c r="T58">
        <v>17.178234741168886</v>
      </c>
    </row>
    <row r="59" spans="1:20" ht="15.6" x14ac:dyDescent="0.3">
      <c r="A59" s="55" t="s">
        <v>45</v>
      </c>
      <c r="B59">
        <v>102.042</v>
      </c>
      <c r="C59">
        <v>81.084000000000003</v>
      </c>
      <c r="D59">
        <v>75.936999999999998</v>
      </c>
      <c r="E59">
        <v>82.462672016622051</v>
      </c>
      <c r="F59">
        <v>105.468</v>
      </c>
      <c r="G59">
        <v>92.599000000000004</v>
      </c>
      <c r="H59">
        <v>100.65600000000001</v>
      </c>
      <c r="I59">
        <v>67.069999999999993</v>
      </c>
      <c r="J59">
        <v>67.194999999999993</v>
      </c>
      <c r="K59">
        <v>106.997</v>
      </c>
      <c r="L59">
        <v>87.397999999999996</v>
      </c>
      <c r="M59" s="131">
        <v>66.258587266920003</v>
      </c>
      <c r="N59">
        <v>93.372</v>
      </c>
      <c r="O59">
        <v>65.655000000000001</v>
      </c>
      <c r="P59">
        <v>51.868000000000002</v>
      </c>
      <c r="Q59" s="145">
        <v>49.772517672105437</v>
      </c>
      <c r="R59" s="75">
        <f t="shared" si="0"/>
        <v>-4.0400291661420673E-2</v>
      </c>
      <c r="T59">
        <v>48.200035327821503</v>
      </c>
    </row>
    <row r="60" spans="1:20" ht="15.6" x14ac:dyDescent="0.3">
      <c r="A60" s="55" t="s">
        <v>47</v>
      </c>
      <c r="B60">
        <v>101.869</v>
      </c>
      <c r="C60">
        <v>72.361000000000004</v>
      </c>
      <c r="D60">
        <v>46.76</v>
      </c>
      <c r="E60">
        <v>49.17238239526651</v>
      </c>
      <c r="F60">
        <v>56.898000000000003</v>
      </c>
      <c r="G60">
        <v>57.74</v>
      </c>
      <c r="H60">
        <v>32.228999999999999</v>
      </c>
      <c r="I60">
        <v>42.96</v>
      </c>
      <c r="J60">
        <v>28.34</v>
      </c>
      <c r="K60">
        <v>60.616999999999997</v>
      </c>
      <c r="L60">
        <v>63.763000000000005</v>
      </c>
      <c r="M60" s="131">
        <v>45.13316427817557</v>
      </c>
      <c r="N60">
        <v>55.736000000000004</v>
      </c>
      <c r="O60">
        <v>68.709999999999994</v>
      </c>
      <c r="P60">
        <v>43.195999999999998</v>
      </c>
      <c r="Q60" s="145">
        <v>46.108467719666891</v>
      </c>
      <c r="R60" s="75">
        <f t="shared" si="0"/>
        <v>6.7424477258702042E-2</v>
      </c>
      <c r="T60">
        <v>48.259315454393359</v>
      </c>
    </row>
    <row r="61" spans="1:20" ht="15.6" x14ac:dyDescent="0.3">
      <c r="A61" s="55" t="s">
        <v>48</v>
      </c>
      <c r="B61">
        <v>76.337000000000003</v>
      </c>
      <c r="C61">
        <v>64.731999999999999</v>
      </c>
      <c r="D61">
        <v>55.441000000000003</v>
      </c>
      <c r="E61">
        <v>48.197967984127388</v>
      </c>
      <c r="F61">
        <v>59.972000000000001</v>
      </c>
      <c r="G61">
        <v>65.040999999999997</v>
      </c>
      <c r="H61">
        <v>51.088999999999999</v>
      </c>
      <c r="I61">
        <v>45.11</v>
      </c>
      <c r="J61">
        <v>59.875999999999998</v>
      </c>
      <c r="K61">
        <v>76.453999999999994</v>
      </c>
      <c r="L61">
        <v>81.656999999999996</v>
      </c>
      <c r="M61" s="131">
        <v>42.887209622464098</v>
      </c>
      <c r="N61">
        <v>83.909000000000006</v>
      </c>
      <c r="O61">
        <v>70.156000000000006</v>
      </c>
      <c r="P61">
        <v>64.739000000000004</v>
      </c>
      <c r="Q61" s="145">
        <v>43.649307826636139</v>
      </c>
      <c r="R61" s="59">
        <f t="shared" si="0"/>
        <v>-0.32576487393014819</v>
      </c>
      <c r="T61">
        <v>44.877291757368901</v>
      </c>
    </row>
    <row r="62" spans="1:20" ht="15.6" x14ac:dyDescent="0.3">
      <c r="A62" s="55" t="s">
        <v>49</v>
      </c>
      <c r="B62">
        <v>889.54600000000005</v>
      </c>
      <c r="C62">
        <v>863.72299999999996</v>
      </c>
      <c r="D62">
        <v>839.45999999999992</v>
      </c>
      <c r="E62">
        <v>787.49667150802304</v>
      </c>
      <c r="F62">
        <v>1035.194</v>
      </c>
      <c r="G62">
        <v>966.35500000000002</v>
      </c>
      <c r="H62">
        <v>732.6930000000001</v>
      </c>
      <c r="I62">
        <v>780.80598595565004</v>
      </c>
      <c r="J62">
        <v>727.15200000000004</v>
      </c>
      <c r="K62">
        <v>886.70799999999997</v>
      </c>
      <c r="L62">
        <v>913.01400000000001</v>
      </c>
      <c r="M62" s="131">
        <v>833.0480676755202</v>
      </c>
      <c r="N62">
        <v>922.18</v>
      </c>
      <c r="O62">
        <v>913.64100000000008</v>
      </c>
      <c r="P62">
        <v>747.13100000000009</v>
      </c>
      <c r="Q62" s="145">
        <v>956.81076301981057</v>
      </c>
      <c r="R62" s="59">
        <f t="shared" si="0"/>
        <v>0.28064658409276344</v>
      </c>
      <c r="T62">
        <v>751.68166736529599</v>
      </c>
    </row>
    <row r="63" spans="1:20" ht="15.6" x14ac:dyDescent="0.3">
      <c r="A63" s="55" t="s">
        <v>50</v>
      </c>
      <c r="B63">
        <v>1689.9360000000001</v>
      </c>
      <c r="C63">
        <v>1610.2929999999999</v>
      </c>
      <c r="D63">
        <v>1434.9399999999998</v>
      </c>
      <c r="E63">
        <v>1451.4168091567201</v>
      </c>
      <c r="F63">
        <v>1639.502</v>
      </c>
      <c r="G63">
        <v>1626.7559999999999</v>
      </c>
      <c r="H63">
        <v>1180.059</v>
      </c>
      <c r="I63">
        <v>1531.74655187705</v>
      </c>
      <c r="J63">
        <v>1447.335</v>
      </c>
      <c r="K63">
        <v>1585.277</v>
      </c>
      <c r="L63">
        <v>1712.232</v>
      </c>
      <c r="M63" s="131">
        <v>1511.84182831066</v>
      </c>
      <c r="N63">
        <v>1731.28</v>
      </c>
      <c r="O63">
        <v>1558.9739999999999</v>
      </c>
      <c r="P63">
        <v>1462.075</v>
      </c>
      <c r="Q63" s="145">
        <v>1564.622539049237</v>
      </c>
      <c r="R63" s="75">
        <f t="shared" si="0"/>
        <v>7.0138357505078019E-2</v>
      </c>
      <c r="T63">
        <v>1599.4041503114252</v>
      </c>
    </row>
    <row r="64" spans="1:20" ht="15.6" x14ac:dyDescent="0.3">
      <c r="A64" s="55" t="s">
        <v>52</v>
      </c>
      <c r="B64">
        <v>43.302999999999997</v>
      </c>
      <c r="C64">
        <v>22.902000000000001</v>
      </c>
      <c r="D64">
        <v>25.029</v>
      </c>
      <c r="E64">
        <v>19.861315185679398</v>
      </c>
      <c r="F64">
        <v>41.795000000000002</v>
      </c>
      <c r="G64">
        <v>19.942</v>
      </c>
      <c r="H64">
        <v>37.638000000000005</v>
      </c>
      <c r="I64">
        <v>21.0931</v>
      </c>
      <c r="J64">
        <v>32.027000000000001</v>
      </c>
      <c r="K64">
        <v>32.908999999999999</v>
      </c>
      <c r="L64">
        <v>36.343000000000004</v>
      </c>
      <c r="M64" s="131">
        <v>16.485797857650599</v>
      </c>
      <c r="N64">
        <v>39.832999999999998</v>
      </c>
      <c r="O64">
        <v>18.02</v>
      </c>
      <c r="P64">
        <v>29.453000000000003</v>
      </c>
      <c r="Q64" s="145">
        <v>15.636899880003231</v>
      </c>
      <c r="R64" s="59">
        <f t="shared" si="0"/>
        <v>-0.46908974026404004</v>
      </c>
      <c r="T64">
        <v>15.348329015555899</v>
      </c>
    </row>
    <row r="65" spans="1:20" ht="15.6" x14ac:dyDescent="0.3">
      <c r="A65" s="55" t="s">
        <v>53</v>
      </c>
      <c r="B65">
        <v>6.56</v>
      </c>
      <c r="C65">
        <v>9.5790000000000006</v>
      </c>
      <c r="D65">
        <v>14.578999999999999</v>
      </c>
      <c r="E65">
        <v>19.619276149272</v>
      </c>
      <c r="F65">
        <v>7.8159999999999998</v>
      </c>
      <c r="G65">
        <v>11.217000000000001</v>
      </c>
      <c r="H65">
        <v>10.608000000000001</v>
      </c>
      <c r="I65">
        <v>16.155786431276798</v>
      </c>
      <c r="J65">
        <v>9.1159999999999997</v>
      </c>
      <c r="K65">
        <v>5.2329999999999997</v>
      </c>
      <c r="L65">
        <v>10.41</v>
      </c>
      <c r="M65" s="131">
        <v>17.584071909145717</v>
      </c>
      <c r="N65">
        <v>5.359</v>
      </c>
      <c r="O65">
        <v>11.605</v>
      </c>
      <c r="P65">
        <v>8.1020000000000003</v>
      </c>
      <c r="Q65" s="145">
        <v>13.172422244813491</v>
      </c>
      <c r="R65" s="59">
        <f t="shared" si="0"/>
        <v>0.62582353058670592</v>
      </c>
      <c r="T65">
        <v>18.126078937631188</v>
      </c>
    </row>
    <row r="66" spans="1:20" ht="15.6" x14ac:dyDescent="0.3">
      <c r="A66" s="55" t="s">
        <v>54</v>
      </c>
      <c r="B66">
        <v>60.674999999999997</v>
      </c>
      <c r="C66">
        <v>66.790999999999997</v>
      </c>
      <c r="D66">
        <v>61.601999999999997</v>
      </c>
      <c r="E66">
        <v>71.839196928894964</v>
      </c>
      <c r="F66">
        <v>70.707999999999998</v>
      </c>
      <c r="G66">
        <v>78.811999999999998</v>
      </c>
      <c r="H66">
        <v>61.248999999999995</v>
      </c>
      <c r="I66">
        <v>64.84</v>
      </c>
      <c r="J66">
        <v>62.628999999999998</v>
      </c>
      <c r="K66">
        <v>78.257000000000005</v>
      </c>
      <c r="L66">
        <v>72.320999999999998</v>
      </c>
      <c r="M66" s="131">
        <v>69.273426410794698</v>
      </c>
      <c r="N66">
        <v>77.266999999999996</v>
      </c>
      <c r="O66">
        <v>83.00800000000001</v>
      </c>
      <c r="P66">
        <v>65.489000000000004</v>
      </c>
      <c r="Q66" s="145">
        <v>56.70588798923125</v>
      </c>
      <c r="R66" s="75">
        <f t="shared" si="0"/>
        <v>-0.13411583641174474</v>
      </c>
      <c r="T66">
        <v>64.433977806061847</v>
      </c>
    </row>
    <row r="67" spans="1:20" ht="15.6" x14ac:dyDescent="0.3">
      <c r="A67" s="55" t="s">
        <v>55</v>
      </c>
      <c r="B67">
        <v>106.83099999999999</v>
      </c>
      <c r="C67">
        <v>109.771</v>
      </c>
      <c r="D67">
        <v>90.050000000000011</v>
      </c>
      <c r="E67">
        <v>45.715435674769793</v>
      </c>
      <c r="F67">
        <v>123.258</v>
      </c>
      <c r="G67">
        <v>125.42399999999999</v>
      </c>
      <c r="H67">
        <v>116.048</v>
      </c>
      <c r="I67">
        <v>59.78</v>
      </c>
      <c r="J67">
        <v>144.613</v>
      </c>
      <c r="K67">
        <v>140.738</v>
      </c>
      <c r="L67">
        <v>130.005</v>
      </c>
      <c r="M67" s="131">
        <v>55.712147447075402</v>
      </c>
      <c r="N67">
        <v>156.81900000000002</v>
      </c>
      <c r="O67">
        <v>127.892</v>
      </c>
      <c r="P67">
        <v>126.99499999999999</v>
      </c>
      <c r="Q67" s="145">
        <v>109.56502028682242</v>
      </c>
      <c r="R67" s="75">
        <f t="shared" si="0"/>
        <v>-0.13724933826668428</v>
      </c>
      <c r="T67">
        <v>54.926860425556235</v>
      </c>
    </row>
    <row r="68" spans="1:20" ht="15.6" x14ac:dyDescent="0.3">
      <c r="A68" s="55" t="s">
        <v>57</v>
      </c>
      <c r="B68">
        <v>77.010000000000005</v>
      </c>
      <c r="C68">
        <v>76.251000000000005</v>
      </c>
      <c r="D68">
        <v>55.369</v>
      </c>
      <c r="E68">
        <v>50.616840519980599</v>
      </c>
      <c r="F68">
        <v>103.596</v>
      </c>
      <c r="G68">
        <v>79.992999999999995</v>
      </c>
      <c r="H68">
        <v>72.296999999999997</v>
      </c>
      <c r="I68">
        <v>54.449959498325299</v>
      </c>
      <c r="J68">
        <v>85.064999999999998</v>
      </c>
      <c r="K68">
        <v>86.918999999999997</v>
      </c>
      <c r="L68">
        <v>97.7</v>
      </c>
      <c r="M68" s="131">
        <v>42.239477772154501</v>
      </c>
      <c r="N68">
        <v>95.36</v>
      </c>
      <c r="O68">
        <v>86.254000000000005</v>
      </c>
      <c r="P68">
        <v>76.756</v>
      </c>
      <c r="Q68" s="145">
        <v>37.425905970306374</v>
      </c>
      <c r="R68" s="59">
        <f t="shared" si="0"/>
        <v>-0.51240416423072621</v>
      </c>
      <c r="T68">
        <v>46.086710851962401</v>
      </c>
    </row>
    <row r="69" spans="1:20" ht="15.6" x14ac:dyDescent="0.3">
      <c r="A69" s="55" t="s">
        <v>58</v>
      </c>
      <c r="B69">
        <v>81.521000000000001</v>
      </c>
      <c r="C69">
        <v>73.085000000000008</v>
      </c>
      <c r="D69">
        <v>59.506999999999998</v>
      </c>
      <c r="E69">
        <v>74.492005176098999</v>
      </c>
      <c r="F69">
        <v>95.847999999999985</v>
      </c>
      <c r="G69">
        <v>89.075000000000003</v>
      </c>
      <c r="H69">
        <v>60.052999999999997</v>
      </c>
      <c r="I69">
        <v>81.430000000000007</v>
      </c>
      <c r="J69">
        <v>82.724999999999994</v>
      </c>
      <c r="K69">
        <v>78.671000000000006</v>
      </c>
      <c r="L69">
        <v>94.177999999999997</v>
      </c>
      <c r="M69" s="131">
        <v>74.008233527021588</v>
      </c>
      <c r="N69">
        <v>58.842000000000006</v>
      </c>
      <c r="O69">
        <v>80.353999999999999</v>
      </c>
      <c r="P69">
        <v>83.942999999999998</v>
      </c>
      <c r="Q69" s="145">
        <v>57.133159892727669</v>
      </c>
      <c r="R69" s="59">
        <f t="shared" si="0"/>
        <v>-0.31938148633325392</v>
      </c>
      <c r="T69">
        <v>68.530124299442036</v>
      </c>
    </row>
    <row r="70" spans="1:20" ht="15.6" x14ac:dyDescent="0.3">
      <c r="A70" s="55" t="s">
        <v>59</v>
      </c>
      <c r="B70">
        <v>27.354000000000003</v>
      </c>
      <c r="C70">
        <v>20.962</v>
      </c>
      <c r="D70">
        <v>21.78</v>
      </c>
      <c r="E70">
        <v>12.551229884448199</v>
      </c>
      <c r="F70">
        <v>29.36</v>
      </c>
      <c r="G70">
        <v>27.123000000000001</v>
      </c>
      <c r="H70">
        <v>14.396000000000001</v>
      </c>
      <c r="I70">
        <v>15.346060839187199</v>
      </c>
      <c r="J70">
        <v>23.554000000000002</v>
      </c>
      <c r="K70">
        <v>32.235999999999997</v>
      </c>
      <c r="L70">
        <v>30.291999999999998</v>
      </c>
      <c r="M70" s="131">
        <v>19.7638254704469</v>
      </c>
      <c r="N70">
        <v>30.243000000000002</v>
      </c>
      <c r="O70">
        <v>33.076000000000001</v>
      </c>
      <c r="P70">
        <v>25.818000000000001</v>
      </c>
      <c r="Q70" s="145">
        <v>40.416909387736432</v>
      </c>
      <c r="R70" s="59">
        <f t="shared" si="0"/>
        <v>0.56545469779752233</v>
      </c>
      <c r="T70">
        <v>15.009415940346599</v>
      </c>
    </row>
    <row r="71" spans="1:20" ht="15.6" x14ac:dyDescent="0.3">
      <c r="A71" s="55" t="s">
        <v>61</v>
      </c>
      <c r="B71">
        <v>165.762</v>
      </c>
      <c r="C71">
        <v>168.018</v>
      </c>
      <c r="D71">
        <v>144.10599999999999</v>
      </c>
      <c r="E71">
        <v>49.976329744517741</v>
      </c>
      <c r="F71">
        <v>166.149</v>
      </c>
      <c r="G71">
        <v>194.3015</v>
      </c>
      <c r="H71">
        <v>201.18</v>
      </c>
      <c r="I71">
        <v>44.642259702948998</v>
      </c>
      <c r="J71">
        <v>177.45600000000002</v>
      </c>
      <c r="K71">
        <v>202.58500000000001</v>
      </c>
      <c r="L71">
        <v>173.52600000000001</v>
      </c>
      <c r="M71" s="131">
        <v>54.245976565729173</v>
      </c>
      <c r="N71">
        <v>193.26900000000001</v>
      </c>
      <c r="O71">
        <v>226.96199999999999</v>
      </c>
      <c r="P71">
        <v>166.577</v>
      </c>
      <c r="Q71" s="145">
        <v>155.58519543914116</v>
      </c>
      <c r="R71" s="75">
        <f t="shared" si="0"/>
        <v>-6.598632800962223E-2</v>
      </c>
      <c r="T71">
        <v>53.022131762497587</v>
      </c>
    </row>
    <row r="72" spans="1:20" ht="15.6" x14ac:dyDescent="0.3">
      <c r="A72" s="55" t="s">
        <v>62</v>
      </c>
      <c r="B72">
        <v>419.79199999999997</v>
      </c>
      <c r="C72">
        <v>430.45299999999997</v>
      </c>
      <c r="D72">
        <v>318.96499999999997</v>
      </c>
      <c r="E72">
        <v>387.62097572217476</v>
      </c>
      <c r="F72">
        <v>417.47800000000001</v>
      </c>
      <c r="G72">
        <v>430.26900000000001</v>
      </c>
      <c r="H72">
        <v>314.19100000000003</v>
      </c>
      <c r="I72">
        <v>382.88406035798999</v>
      </c>
      <c r="J72">
        <v>353.17700000000002</v>
      </c>
      <c r="K72">
        <v>434.661</v>
      </c>
      <c r="L72">
        <v>454.24200000000002</v>
      </c>
      <c r="M72" s="131">
        <v>317.96551861670201</v>
      </c>
      <c r="N72">
        <v>455.38200000000001</v>
      </c>
      <c r="O72">
        <v>434.959</v>
      </c>
      <c r="P72">
        <v>347.07299999999998</v>
      </c>
      <c r="Q72" s="145">
        <v>226.5682573475105</v>
      </c>
      <c r="R72" s="59">
        <f t="shared" si="0"/>
        <v>-0.347202872745761</v>
      </c>
      <c r="T72">
        <v>349.25488700762401</v>
      </c>
    </row>
    <row r="73" spans="1:20" ht="15.6" x14ac:dyDescent="0.3">
      <c r="A73" s="55" t="s">
        <v>63</v>
      </c>
      <c r="B73">
        <v>35.795000000000002</v>
      </c>
      <c r="C73">
        <v>33.562000000000005</v>
      </c>
      <c r="D73">
        <v>50.583999999999996</v>
      </c>
      <c r="E73">
        <v>61.894738239330266</v>
      </c>
      <c r="F73">
        <v>35.671999999999997</v>
      </c>
      <c r="G73">
        <v>47.230000000000004</v>
      </c>
      <c r="H73">
        <v>55.681000000000004</v>
      </c>
      <c r="I73">
        <v>59.136165825489996</v>
      </c>
      <c r="J73">
        <v>51.466000000000001</v>
      </c>
      <c r="K73">
        <v>44.458999999999996</v>
      </c>
      <c r="L73">
        <v>40.765000000000001</v>
      </c>
      <c r="M73" s="131">
        <v>51.709290345311501</v>
      </c>
      <c r="N73">
        <v>34.997000000000007</v>
      </c>
      <c r="O73">
        <v>50.553999999999995</v>
      </c>
      <c r="P73">
        <v>48.957999999999998</v>
      </c>
      <c r="Q73" s="145">
        <v>28.7182576297119</v>
      </c>
      <c r="R73" s="59">
        <f t="shared" si="0"/>
        <v>-0.4134103184420953</v>
      </c>
      <c r="T73">
        <v>50.180217862170402</v>
      </c>
    </row>
    <row r="74" spans="1:20" ht="15.6" x14ac:dyDescent="0.3">
      <c r="A74" s="55" t="s">
        <v>65</v>
      </c>
      <c r="B74">
        <v>547.25299999999993</v>
      </c>
      <c r="C74">
        <v>518.13300000000004</v>
      </c>
      <c r="D74">
        <v>409.76400000000001</v>
      </c>
      <c r="E74">
        <v>420.17030212877734</v>
      </c>
      <c r="F74">
        <v>514.86299999999994</v>
      </c>
      <c r="G74">
        <v>480.84800000000001</v>
      </c>
      <c r="H74">
        <v>374.13499999999999</v>
      </c>
      <c r="I74">
        <v>413.13520592976198</v>
      </c>
      <c r="J74">
        <v>403.11399999999992</v>
      </c>
      <c r="K74">
        <v>504.64</v>
      </c>
      <c r="L74">
        <v>467.072</v>
      </c>
      <c r="M74" s="131">
        <v>402.90134185363598</v>
      </c>
      <c r="N74">
        <v>541.74199999999996</v>
      </c>
      <c r="O74">
        <v>461.31800000000004</v>
      </c>
      <c r="P74">
        <v>422.86500000000001</v>
      </c>
      <c r="Q74" s="145">
        <v>400.32946679236534</v>
      </c>
      <c r="R74" s="75">
        <f t="shared" si="0"/>
        <v>-5.3292500461458503E-2</v>
      </c>
      <c r="T74">
        <v>408.50088672902143</v>
      </c>
    </row>
    <row r="75" spans="1:20" ht="15.6" x14ac:dyDescent="0.3">
      <c r="A75" s="55" t="s">
        <v>68</v>
      </c>
      <c r="B75">
        <v>584.846</v>
      </c>
      <c r="C75">
        <v>594.84199999999998</v>
      </c>
      <c r="D75">
        <v>654.42399999999986</v>
      </c>
      <c r="E75">
        <v>671.74123943788857</v>
      </c>
      <c r="F75">
        <v>586.57500000000005</v>
      </c>
      <c r="G75">
        <v>671.32800000000009</v>
      </c>
      <c r="H75">
        <v>663.98199999999997</v>
      </c>
      <c r="I75">
        <v>700.51</v>
      </c>
      <c r="J75">
        <v>734.95799999999997</v>
      </c>
      <c r="K75">
        <v>737.99199999999996</v>
      </c>
      <c r="L75">
        <v>621.09100000000001</v>
      </c>
      <c r="M75" s="131">
        <v>661.19767167805196</v>
      </c>
      <c r="N75">
        <v>702.41699999999992</v>
      </c>
      <c r="O75">
        <v>722.08299999999997</v>
      </c>
      <c r="P75">
        <v>758.24299999999994</v>
      </c>
      <c r="Q75" s="145">
        <v>571.40687709497729</v>
      </c>
      <c r="R75" s="75">
        <f t="shared" si="0"/>
        <v>-0.24640665710731613</v>
      </c>
      <c r="T75">
        <v>566.82475435357185</v>
      </c>
    </row>
    <row r="76" spans="1:20" ht="15.6" x14ac:dyDescent="0.3">
      <c r="A76" s="55" t="s">
        <v>70</v>
      </c>
      <c r="B76">
        <v>9.3769999999999989</v>
      </c>
      <c r="C76">
        <v>17.832000000000001</v>
      </c>
      <c r="D76">
        <v>15.395999999999999</v>
      </c>
      <c r="E76">
        <v>17.811025064805253</v>
      </c>
      <c r="F76">
        <v>11.49</v>
      </c>
      <c r="G76">
        <v>30.620999999999999</v>
      </c>
      <c r="H76">
        <v>18.061999999999998</v>
      </c>
      <c r="I76">
        <v>19.8890060535022</v>
      </c>
      <c r="J76">
        <v>19.12</v>
      </c>
      <c r="K76">
        <v>22.748999999999999</v>
      </c>
      <c r="L76">
        <v>7.9449999999999994</v>
      </c>
      <c r="M76" s="131">
        <v>19.739379277850901</v>
      </c>
      <c r="N76">
        <v>8.3680000000000003</v>
      </c>
      <c r="O76">
        <v>21.922999999999998</v>
      </c>
      <c r="P76">
        <v>26.445</v>
      </c>
      <c r="Q76" s="145">
        <v>14.379525337379569</v>
      </c>
      <c r="R76" s="59">
        <f t="shared" ref="R76:R91" si="1">Q76/P76-1</f>
        <v>-0.45624786018606278</v>
      </c>
      <c r="T76">
        <v>16.570908052940748</v>
      </c>
    </row>
    <row r="77" spans="1:20" ht="15.6" x14ac:dyDescent="0.3">
      <c r="A77" s="55" t="s">
        <v>72</v>
      </c>
      <c r="B77">
        <v>125.15299999999999</v>
      </c>
      <c r="C77">
        <v>117.453</v>
      </c>
      <c r="D77">
        <v>109.624</v>
      </c>
      <c r="E77">
        <v>105.818824464179</v>
      </c>
      <c r="F77">
        <v>145.09099999999998</v>
      </c>
      <c r="G77">
        <v>141.251</v>
      </c>
      <c r="H77">
        <v>88.984000000000009</v>
      </c>
      <c r="I77">
        <v>114.031801987572</v>
      </c>
      <c r="J77">
        <v>131.815</v>
      </c>
      <c r="K77">
        <v>148.28500000000003</v>
      </c>
      <c r="L77">
        <v>151.066</v>
      </c>
      <c r="M77" s="131">
        <v>106.99589059417001</v>
      </c>
      <c r="N77">
        <v>161.41800000000001</v>
      </c>
      <c r="O77">
        <v>161.96199999999999</v>
      </c>
      <c r="P77">
        <v>136.101</v>
      </c>
      <c r="Q77" s="145">
        <v>105.21863394106715</v>
      </c>
      <c r="R77" s="75">
        <f t="shared" si="1"/>
        <v>-0.22690770867909016</v>
      </c>
      <c r="T77">
        <v>98.734729660842916</v>
      </c>
    </row>
    <row r="78" spans="1:20" ht="15.6" x14ac:dyDescent="0.3">
      <c r="A78" s="55" t="s">
        <v>74</v>
      </c>
      <c r="B78">
        <v>145.959</v>
      </c>
      <c r="C78">
        <v>170.58799999999999</v>
      </c>
      <c r="D78">
        <v>153.434</v>
      </c>
      <c r="E78">
        <v>157.32182122930078</v>
      </c>
      <c r="F78">
        <v>159.108</v>
      </c>
      <c r="G78">
        <v>176.28800000000001</v>
      </c>
      <c r="H78">
        <v>141.24299999999999</v>
      </c>
      <c r="I78">
        <v>156.03543668100301</v>
      </c>
      <c r="J78">
        <v>194.267</v>
      </c>
      <c r="K78">
        <v>207.14599999999999</v>
      </c>
      <c r="L78">
        <v>190.19200000000001</v>
      </c>
      <c r="M78" s="131">
        <v>131.189767586963</v>
      </c>
      <c r="N78">
        <v>208.56299999999999</v>
      </c>
      <c r="O78">
        <v>203.15600000000001</v>
      </c>
      <c r="P78">
        <v>168.79900000000001</v>
      </c>
      <c r="Q78" s="145">
        <v>97.262691475308387</v>
      </c>
      <c r="R78" s="59">
        <f t="shared" si="1"/>
        <v>-0.42379580758589575</v>
      </c>
      <c r="T78">
        <v>166.77440729995701</v>
      </c>
    </row>
    <row r="79" spans="1:20" ht="15.6" x14ac:dyDescent="0.3">
      <c r="A79" s="55" t="s">
        <v>75</v>
      </c>
      <c r="B79">
        <v>340.08799999999997</v>
      </c>
      <c r="C79">
        <v>344.74400000000003</v>
      </c>
      <c r="D79">
        <v>232.89600000000002</v>
      </c>
      <c r="E79">
        <v>495.44509526904199</v>
      </c>
      <c r="F79">
        <v>343.60400000000004</v>
      </c>
      <c r="G79">
        <v>372.47850000000005</v>
      </c>
      <c r="H79">
        <v>275.27</v>
      </c>
      <c r="I79">
        <v>660.22321556960298</v>
      </c>
      <c r="J79">
        <v>296.541</v>
      </c>
      <c r="K79">
        <v>375.66199999999998</v>
      </c>
      <c r="L79">
        <v>399.553</v>
      </c>
      <c r="M79" s="131">
        <v>642.07125633806902</v>
      </c>
      <c r="N79">
        <v>374.79899999999998</v>
      </c>
      <c r="O79">
        <v>328.58299999999997</v>
      </c>
      <c r="P79">
        <v>299.892</v>
      </c>
      <c r="Q79" s="145">
        <v>336.84292908205776</v>
      </c>
      <c r="R79" s="75">
        <f t="shared" si="1"/>
        <v>0.12321412069030768</v>
      </c>
      <c r="T79">
        <v>726.21681501364401</v>
      </c>
    </row>
    <row r="80" spans="1:20" ht="15.6" x14ac:dyDescent="0.3">
      <c r="A80" s="55" t="s">
        <v>76</v>
      </c>
      <c r="B80">
        <v>187.77100000000002</v>
      </c>
      <c r="C80">
        <v>199.72</v>
      </c>
      <c r="D80">
        <v>158.745</v>
      </c>
      <c r="E80">
        <v>145.21759406958884</v>
      </c>
      <c r="F80">
        <v>228.16899999999998</v>
      </c>
      <c r="G80">
        <v>201.529</v>
      </c>
      <c r="H80">
        <v>163.93100000000001</v>
      </c>
      <c r="I80">
        <v>161.76</v>
      </c>
      <c r="J80">
        <v>199.17600000000002</v>
      </c>
      <c r="K80">
        <v>256.50900000000001</v>
      </c>
      <c r="L80">
        <v>241.31299999999999</v>
      </c>
      <c r="M80" s="131">
        <v>155.923971308473</v>
      </c>
      <c r="N80">
        <v>240.37100000000001</v>
      </c>
      <c r="O80">
        <v>228.779</v>
      </c>
      <c r="P80">
        <v>202.18</v>
      </c>
      <c r="Q80" s="145">
        <v>168.88072111429884</v>
      </c>
      <c r="R80" s="75">
        <f t="shared" si="1"/>
        <v>-0.1647011518730892</v>
      </c>
      <c r="T80">
        <v>150.55443810371182</v>
      </c>
    </row>
    <row r="81" spans="1:20" ht="15.6" x14ac:dyDescent="0.3">
      <c r="A81" s="55" t="s">
        <v>77</v>
      </c>
      <c r="B81">
        <v>81.296999999999997</v>
      </c>
      <c r="C81">
        <v>75.099000000000004</v>
      </c>
      <c r="D81">
        <v>56.395000000000003</v>
      </c>
      <c r="E81">
        <v>69.056235083501804</v>
      </c>
      <c r="F81">
        <v>78.766000000000005</v>
      </c>
      <c r="G81">
        <v>72.067999999999998</v>
      </c>
      <c r="H81">
        <v>56.591999999999999</v>
      </c>
      <c r="I81">
        <v>62.594184819206106</v>
      </c>
      <c r="J81">
        <v>59.087000000000003</v>
      </c>
      <c r="K81">
        <v>75.418999999999997</v>
      </c>
      <c r="L81">
        <v>88.543999999999997</v>
      </c>
      <c r="M81" s="131">
        <v>71.999145446711793</v>
      </c>
      <c r="N81">
        <v>82.072000000000003</v>
      </c>
      <c r="O81">
        <v>68.805999999999997</v>
      </c>
      <c r="P81">
        <v>61.014000000000003</v>
      </c>
      <c r="Q81" s="145">
        <v>63.001394166052243</v>
      </c>
      <c r="R81" s="75">
        <f t="shared" si="1"/>
        <v>3.2572756515754531E-2</v>
      </c>
      <c r="T81">
        <v>76.378599588209624</v>
      </c>
    </row>
    <row r="82" spans="1:20" ht="15.6" x14ac:dyDescent="0.3">
      <c r="A82" s="55" t="s">
        <v>78</v>
      </c>
      <c r="B82">
        <v>50.506</v>
      </c>
      <c r="C82">
        <v>49.893999999999998</v>
      </c>
      <c r="D82">
        <v>40.397000000000006</v>
      </c>
      <c r="E82">
        <v>44.9262209605509</v>
      </c>
      <c r="F82">
        <v>52.84</v>
      </c>
      <c r="G82">
        <v>53.357999999999997</v>
      </c>
      <c r="H82">
        <v>45.154999999999994</v>
      </c>
      <c r="I82">
        <v>40.14710685837241</v>
      </c>
      <c r="J82">
        <v>51.588999999999999</v>
      </c>
      <c r="K82">
        <v>62.728000000000002</v>
      </c>
      <c r="L82">
        <v>64.646000000000001</v>
      </c>
      <c r="M82" s="131">
        <v>43.251336836382251</v>
      </c>
      <c r="N82">
        <v>64.501000000000005</v>
      </c>
      <c r="O82">
        <v>56.991</v>
      </c>
      <c r="P82">
        <v>53.186</v>
      </c>
      <c r="Q82" s="145">
        <v>35.69853440844058</v>
      </c>
      <c r="R82" s="59">
        <f t="shared" si="1"/>
        <v>-0.32879828510433984</v>
      </c>
      <c r="T82">
        <v>36.863933315307257</v>
      </c>
    </row>
    <row r="83" spans="1:20" ht="15.6" x14ac:dyDescent="0.3">
      <c r="A83" s="55" t="s">
        <v>81</v>
      </c>
      <c r="B83">
        <v>174.79500000000002</v>
      </c>
      <c r="C83">
        <v>163.10900000000001</v>
      </c>
      <c r="D83">
        <v>89.960999999999999</v>
      </c>
      <c r="E83">
        <v>126.79672438734001</v>
      </c>
      <c r="F83">
        <v>187.05099999999999</v>
      </c>
      <c r="G83">
        <v>114.41900000000001</v>
      </c>
      <c r="H83">
        <v>78.149999999999991</v>
      </c>
      <c r="I83">
        <v>104.734747271</v>
      </c>
      <c r="J83">
        <v>75.396000000000001</v>
      </c>
      <c r="K83">
        <v>99.13900000000001</v>
      </c>
      <c r="L83">
        <v>80.022999999999996</v>
      </c>
      <c r="M83" s="131">
        <v>107.88351605099101</v>
      </c>
      <c r="N83">
        <v>151.678</v>
      </c>
      <c r="O83">
        <v>123.10600000000001</v>
      </c>
      <c r="P83">
        <v>77.072000000000003</v>
      </c>
      <c r="Q83" s="145">
        <v>87.043428321955318</v>
      </c>
      <c r="R83" s="75">
        <f t="shared" si="1"/>
        <v>0.12937809219892205</v>
      </c>
      <c r="T83">
        <v>126.29213329427465</v>
      </c>
    </row>
    <row r="84" spans="1:20" ht="15.6" x14ac:dyDescent="0.3">
      <c r="A84" s="55" t="s">
        <v>82</v>
      </c>
      <c r="B84">
        <v>131.46800000000002</v>
      </c>
      <c r="C84">
        <v>199.30100000000002</v>
      </c>
      <c r="D84">
        <v>175.23400000000001</v>
      </c>
      <c r="E84">
        <v>217.81871729250364</v>
      </c>
      <c r="F84">
        <v>149.07600000000002</v>
      </c>
      <c r="G84">
        <v>213.316</v>
      </c>
      <c r="H84">
        <v>155.12199999999999</v>
      </c>
      <c r="I84">
        <v>162.82</v>
      </c>
      <c r="J84">
        <v>169.846</v>
      </c>
      <c r="K84">
        <v>192.24900000000002</v>
      </c>
      <c r="L84">
        <v>138.197</v>
      </c>
      <c r="M84" s="131">
        <v>153.19739064870501</v>
      </c>
      <c r="N84">
        <v>226.37100000000001</v>
      </c>
      <c r="O84">
        <v>215.37299999999999</v>
      </c>
      <c r="P84">
        <v>171.518</v>
      </c>
      <c r="Q84" s="145">
        <v>89.003924193895713</v>
      </c>
      <c r="R84" s="59">
        <f t="shared" si="1"/>
        <v>-0.48108114487170028</v>
      </c>
      <c r="T84">
        <v>156.489884448868</v>
      </c>
    </row>
    <row r="85" spans="1:20" ht="15.6" x14ac:dyDescent="0.3">
      <c r="A85" s="55" t="s">
        <v>83</v>
      </c>
      <c r="B85">
        <v>72.218000000000004</v>
      </c>
      <c r="C85">
        <v>89.483999999999995</v>
      </c>
      <c r="D85">
        <v>91.591000000000008</v>
      </c>
      <c r="E85">
        <v>92.238444406846128</v>
      </c>
      <c r="F85">
        <v>98.775000000000006</v>
      </c>
      <c r="G85">
        <v>101.062</v>
      </c>
      <c r="H85">
        <v>109.90599999999999</v>
      </c>
      <c r="I85">
        <v>85.719082405872001</v>
      </c>
      <c r="J85">
        <v>103.352</v>
      </c>
      <c r="K85">
        <v>119.974</v>
      </c>
      <c r="L85">
        <v>87.513999999999996</v>
      </c>
      <c r="M85" s="131">
        <v>77.173832162064002</v>
      </c>
      <c r="N85">
        <v>115.889</v>
      </c>
      <c r="O85">
        <v>103.48100000000001</v>
      </c>
      <c r="P85">
        <v>115.527</v>
      </c>
      <c r="Q85" s="145">
        <v>57.309024217915109</v>
      </c>
      <c r="R85" s="59">
        <f t="shared" si="1"/>
        <v>-0.50393393563482902</v>
      </c>
      <c r="T85">
        <v>86.923263033896603</v>
      </c>
    </row>
    <row r="86" spans="1:20" ht="15.6" x14ac:dyDescent="0.3">
      <c r="A86" s="55" t="s">
        <v>84</v>
      </c>
      <c r="B86">
        <v>257.66300000000001</v>
      </c>
      <c r="C86">
        <v>285.21100000000001</v>
      </c>
      <c r="D86">
        <v>267.47300000000001</v>
      </c>
      <c r="E86">
        <v>264.67609488550198</v>
      </c>
      <c r="F86">
        <v>326.65199999999999</v>
      </c>
      <c r="G86">
        <v>320.61399999999998</v>
      </c>
      <c r="H86">
        <v>268.20099999999996</v>
      </c>
      <c r="I86">
        <v>299.64999999999998</v>
      </c>
      <c r="J86">
        <v>327.56199999999995</v>
      </c>
      <c r="K86">
        <v>348.75100000000003</v>
      </c>
      <c r="L86">
        <v>329.32400000000001</v>
      </c>
      <c r="M86" s="131">
        <v>280.69145646315081</v>
      </c>
      <c r="N86">
        <v>356.11500000000001</v>
      </c>
      <c r="O86">
        <v>350.67099999999999</v>
      </c>
      <c r="P86">
        <v>356.32299999999998</v>
      </c>
      <c r="Q86" s="145">
        <v>273.7700562943171</v>
      </c>
      <c r="R86" s="59">
        <f t="shared" si="1"/>
        <v>-0.23168008718405175</v>
      </c>
      <c r="T86">
        <v>266.52058864247721</v>
      </c>
    </row>
    <row r="87" spans="1:20" ht="15.6" x14ac:dyDescent="0.3">
      <c r="A87" s="55" t="s">
        <v>86</v>
      </c>
      <c r="B87">
        <v>62.384999999999998</v>
      </c>
      <c r="C87">
        <v>60.618000000000002</v>
      </c>
      <c r="D87">
        <v>58.552</v>
      </c>
      <c r="E87">
        <v>69.011826461368173</v>
      </c>
      <c r="F87">
        <v>53.192</v>
      </c>
      <c r="G87">
        <v>61.496000000000002</v>
      </c>
      <c r="H87">
        <v>52.359000000000002</v>
      </c>
      <c r="I87">
        <v>71.317835137890697</v>
      </c>
      <c r="J87">
        <v>56.604999999999997</v>
      </c>
      <c r="K87">
        <v>73.174999999999997</v>
      </c>
      <c r="L87">
        <v>59.730000000000004</v>
      </c>
      <c r="M87" s="131">
        <v>61.9742919459257</v>
      </c>
      <c r="N87">
        <v>59.213000000000001</v>
      </c>
      <c r="O87">
        <v>65.162000000000006</v>
      </c>
      <c r="P87">
        <v>70.498000000000005</v>
      </c>
      <c r="Q87" s="145">
        <v>45.720201254910357</v>
      </c>
      <c r="R87" s="59">
        <f t="shared" si="1"/>
        <v>-0.35146810895471714</v>
      </c>
      <c r="T87">
        <v>61.098781980583396</v>
      </c>
    </row>
    <row r="88" spans="1:20" ht="15.6" x14ac:dyDescent="0.3">
      <c r="A88" s="55" t="s">
        <v>87</v>
      </c>
      <c r="B88">
        <v>305.26400000000001</v>
      </c>
      <c r="C88">
        <v>339.44499999999999</v>
      </c>
      <c r="D88">
        <v>233.761</v>
      </c>
      <c r="E88">
        <v>295.21618825490179</v>
      </c>
      <c r="F88">
        <v>304.62900000000002</v>
      </c>
      <c r="G88">
        <v>293.32900000000001</v>
      </c>
      <c r="H88">
        <v>214.42999999999998</v>
      </c>
      <c r="I88">
        <v>300.53794786577402</v>
      </c>
      <c r="J88">
        <v>250.01</v>
      </c>
      <c r="K88">
        <v>368.64299999999997</v>
      </c>
      <c r="L88">
        <v>291.75299999999999</v>
      </c>
      <c r="M88" s="131">
        <v>254.698645835614</v>
      </c>
      <c r="N88">
        <v>347.95600000000002</v>
      </c>
      <c r="O88">
        <v>318.18200000000002</v>
      </c>
      <c r="P88">
        <v>211.05099999999999</v>
      </c>
      <c r="Q88" s="145">
        <v>182.88065310348236</v>
      </c>
      <c r="R88" s="75">
        <f t="shared" si="1"/>
        <v>-0.13347649097382919</v>
      </c>
      <c r="T88">
        <v>217.27835892983322</v>
      </c>
    </row>
    <row r="89" spans="1:20" ht="15.6" x14ac:dyDescent="0.3">
      <c r="A89" s="55" t="s">
        <v>88</v>
      </c>
      <c r="B89">
        <v>28.69</v>
      </c>
      <c r="C89">
        <v>27.567999999999998</v>
      </c>
      <c r="D89">
        <v>22.374000000000002</v>
      </c>
      <c r="E89">
        <v>15.8883746194801</v>
      </c>
      <c r="F89">
        <v>26.805</v>
      </c>
      <c r="G89">
        <v>25.860000000000003</v>
      </c>
      <c r="H89">
        <v>22.584</v>
      </c>
      <c r="I89">
        <v>17.452134999999998</v>
      </c>
      <c r="J89">
        <v>24.626999999999999</v>
      </c>
      <c r="K89">
        <v>29.566000000000003</v>
      </c>
      <c r="L89">
        <v>29.123999999999999</v>
      </c>
      <c r="M89" s="131">
        <v>17.903467679683601</v>
      </c>
      <c r="N89">
        <v>25.881</v>
      </c>
      <c r="O89">
        <v>28.814</v>
      </c>
      <c r="P89">
        <v>25.906000000000002</v>
      </c>
      <c r="Q89" s="145">
        <v>26.937304263110761</v>
      </c>
      <c r="R89" s="75">
        <f t="shared" si="1"/>
        <v>3.9809475145169415E-2</v>
      </c>
      <c r="T89">
        <v>19.324301998463078</v>
      </c>
    </row>
    <row r="90" spans="1:20" ht="15.6" x14ac:dyDescent="0.3">
      <c r="A90" s="55" t="s">
        <v>89</v>
      </c>
      <c r="B90">
        <v>78.296999999999997</v>
      </c>
      <c r="C90">
        <v>79.191999999999993</v>
      </c>
      <c r="D90">
        <v>52.16</v>
      </c>
      <c r="E90">
        <v>35.465626621684002</v>
      </c>
      <c r="F90">
        <v>68.914999999999992</v>
      </c>
      <c r="G90">
        <v>68.432000000000002</v>
      </c>
      <c r="H90">
        <v>53.183</v>
      </c>
      <c r="I90">
        <v>37.271587044776702</v>
      </c>
      <c r="J90">
        <v>63.113999999999997</v>
      </c>
      <c r="K90">
        <v>77.828000000000003</v>
      </c>
      <c r="L90">
        <v>101.22</v>
      </c>
      <c r="M90" s="131">
        <v>35.8258459678799</v>
      </c>
      <c r="N90">
        <v>143.517</v>
      </c>
      <c r="O90">
        <v>82.382000000000005</v>
      </c>
      <c r="P90">
        <v>67.085999999999999</v>
      </c>
      <c r="Q90" s="145">
        <v>53.337317605417482</v>
      </c>
      <c r="R90" s="59">
        <f t="shared" si="1"/>
        <v>-0.20494115604720087</v>
      </c>
      <c r="T90">
        <v>34.443935053108554</v>
      </c>
    </row>
    <row r="91" spans="1:20" ht="15.6" x14ac:dyDescent="0.3">
      <c r="A91" s="55" t="s">
        <v>90</v>
      </c>
      <c r="B91">
        <v>139.39400000000001</v>
      </c>
      <c r="C91">
        <v>135.946</v>
      </c>
      <c r="D91">
        <v>96.067000000000007</v>
      </c>
      <c r="E91">
        <v>108.98206157955323</v>
      </c>
      <c r="F91">
        <v>161.745</v>
      </c>
      <c r="G91">
        <v>150.90199999999999</v>
      </c>
      <c r="H91">
        <v>126.10300000000001</v>
      </c>
      <c r="I91">
        <v>116.985102707276</v>
      </c>
      <c r="J91">
        <v>140.149</v>
      </c>
      <c r="K91">
        <v>152.524</v>
      </c>
      <c r="L91">
        <v>161.41200000000001</v>
      </c>
      <c r="M91" s="131">
        <v>97.961179466735004</v>
      </c>
      <c r="N91">
        <v>157.93799999999999</v>
      </c>
      <c r="O91">
        <v>130.71899999999999</v>
      </c>
      <c r="P91">
        <v>134.81899999999999</v>
      </c>
      <c r="Q91" s="145">
        <v>74.973191865309474</v>
      </c>
      <c r="R91" s="59">
        <f t="shared" si="1"/>
        <v>-0.44389743385346669</v>
      </c>
      <c r="T91">
        <v>106.01680610689201</v>
      </c>
    </row>
  </sheetData>
  <sheetProtection algorithmName="SHA-512" hashValue="cwYNaAH9CZqjIFkehlL59fCAw7v5Alhnui275fPLNvhlxv+rc+kuLrv8avnoBqv8Ybgp36MDXXiVxP1/0ilj2g==" saltValue="9spHZwkw9ElPIaKZK4KKrw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2837C-87C7-4BDB-B866-FC997F0990A6}">
  <dimension ref="A1:T91"/>
  <sheetViews>
    <sheetView topLeftCell="A10" workbookViewId="0">
      <pane ySplit="1" topLeftCell="A66" activePane="bottomLeft" state="frozen"/>
      <selection activeCell="A10" sqref="A10"/>
      <selection pane="bottomLeft" activeCell="T91" sqref="T91"/>
    </sheetView>
  </sheetViews>
  <sheetFormatPr defaultRowHeight="14.4" x14ac:dyDescent="0.3"/>
  <cols>
    <col min="1" max="1" width="16.33203125" bestFit="1" customWidth="1"/>
    <col min="13" max="13" width="10.6640625" bestFit="1" customWidth="1"/>
    <col min="20" max="20" width="9.88671875" bestFit="1" customWidth="1"/>
  </cols>
  <sheetData>
    <row r="1" spans="1:20" hidden="1" x14ac:dyDescent="0.3"/>
    <row r="2" spans="1:20" hidden="1" x14ac:dyDescent="0.3"/>
    <row r="3" spans="1:20" hidden="1" x14ac:dyDescent="0.3"/>
    <row r="4" spans="1:20" hidden="1" x14ac:dyDescent="0.3"/>
    <row r="5" spans="1:20" hidden="1" x14ac:dyDescent="0.3"/>
    <row r="6" spans="1:20" hidden="1" x14ac:dyDescent="0.3"/>
    <row r="7" spans="1:20" hidden="1" x14ac:dyDescent="0.3"/>
    <row r="8" spans="1:20" hidden="1" x14ac:dyDescent="0.3"/>
    <row r="9" spans="1:20" ht="15" hidden="1" thickBot="1" x14ac:dyDescent="0.35"/>
    <row r="10" spans="1:20" ht="18.600000000000001" thickTop="1" thickBot="1" x14ac:dyDescent="0.35">
      <c r="A10" s="58" t="s">
        <v>0</v>
      </c>
      <c r="B10" s="88" t="s">
        <v>197</v>
      </c>
      <c r="C10" s="88" t="s">
        <v>198</v>
      </c>
      <c r="D10" s="88" t="s">
        <v>199</v>
      </c>
      <c r="E10" s="122" t="s">
        <v>200</v>
      </c>
      <c r="F10" s="113" t="s">
        <v>216</v>
      </c>
      <c r="G10" s="113" t="s">
        <v>217</v>
      </c>
      <c r="H10" s="113" t="s">
        <v>218</v>
      </c>
      <c r="I10" s="122" t="s">
        <v>221</v>
      </c>
      <c r="J10" s="142" t="s">
        <v>224</v>
      </c>
      <c r="K10" s="142" t="s">
        <v>225</v>
      </c>
      <c r="L10" s="142" t="s">
        <v>226</v>
      </c>
      <c r="M10" s="130" t="s">
        <v>234</v>
      </c>
      <c r="N10" s="146" t="s">
        <v>235</v>
      </c>
      <c r="O10" s="146" t="s">
        <v>236</v>
      </c>
      <c r="P10" s="146" t="s">
        <v>237</v>
      </c>
      <c r="Q10" s="122" t="s">
        <v>239</v>
      </c>
      <c r="R10" s="146" t="s">
        <v>123</v>
      </c>
      <c r="S10" s="122" t="s">
        <v>238</v>
      </c>
      <c r="T10" s="146" t="s">
        <v>241</v>
      </c>
    </row>
    <row r="11" spans="1:20" ht="16.2" thickTop="1" x14ac:dyDescent="0.3">
      <c r="A11" s="55" t="s">
        <v>11</v>
      </c>
      <c r="B11">
        <v>42.53</v>
      </c>
      <c r="C11">
        <v>71.837999999999994</v>
      </c>
      <c r="D11">
        <v>60.794000000000004</v>
      </c>
      <c r="E11" s="48">
        <v>66.028700000000001</v>
      </c>
      <c r="F11">
        <v>59.994999999999997</v>
      </c>
      <c r="G11">
        <v>56.712000000000003</v>
      </c>
      <c r="H11">
        <v>62.896999999999998</v>
      </c>
      <c r="I11" s="131">
        <v>65.987738633461305</v>
      </c>
      <c r="J11">
        <v>62.391000000000005</v>
      </c>
      <c r="K11">
        <v>63.010999999999996</v>
      </c>
      <c r="L11">
        <v>61.87</v>
      </c>
      <c r="M11" s="48">
        <v>61.277869856089197</v>
      </c>
      <c r="N11">
        <v>52.015000000000001</v>
      </c>
      <c r="O11">
        <v>84.507000000000005</v>
      </c>
      <c r="P11">
        <v>72.024999999999991</v>
      </c>
      <c r="Q11">
        <v>54.140587996576038</v>
      </c>
      <c r="R11" s="59">
        <f>Q11/P11-1</f>
        <v>-0.24830839296666374</v>
      </c>
      <c r="T11">
        <v>77.536642341848903</v>
      </c>
    </row>
    <row r="12" spans="1:20" ht="15.6" x14ac:dyDescent="0.3">
      <c r="A12" s="55" t="s">
        <v>51</v>
      </c>
      <c r="B12">
        <v>238.95699999999999</v>
      </c>
      <c r="C12">
        <v>225.482</v>
      </c>
      <c r="D12">
        <v>132.96800000000002</v>
      </c>
      <c r="E12" s="48">
        <v>132.55000000000001</v>
      </c>
      <c r="F12">
        <v>171.14699999999999</v>
      </c>
      <c r="G12">
        <v>224.471</v>
      </c>
      <c r="H12">
        <v>242.49099999999999</v>
      </c>
      <c r="I12" s="131">
        <v>128.70443240228599</v>
      </c>
      <c r="J12">
        <v>249.40600000000001</v>
      </c>
      <c r="K12">
        <v>192.55199999999999</v>
      </c>
      <c r="L12">
        <v>137.23500000000001</v>
      </c>
      <c r="M12" s="48">
        <v>125.216635059971</v>
      </c>
      <c r="N12">
        <v>224.34999999999997</v>
      </c>
      <c r="O12">
        <v>229.74699999999999</v>
      </c>
      <c r="P12">
        <v>141.38900000000001</v>
      </c>
      <c r="Q12">
        <v>113.34086686528224</v>
      </c>
      <c r="R12" s="75">
        <f t="shared" ref="R12:R75" si="0">Q12/P12-1</f>
        <v>-0.19837563837864169</v>
      </c>
      <c r="T12">
        <v>116.283723798221</v>
      </c>
    </row>
    <row r="13" spans="1:20" ht="15.6" x14ac:dyDescent="0.3">
      <c r="A13" s="55" t="s">
        <v>64</v>
      </c>
      <c r="B13">
        <v>161.08799999999999</v>
      </c>
      <c r="C13">
        <v>141.84899999999999</v>
      </c>
      <c r="D13">
        <v>127.003</v>
      </c>
      <c r="E13" s="48">
        <v>134.86000000000001</v>
      </c>
      <c r="F13">
        <v>145.93600000000001</v>
      </c>
      <c r="G13">
        <v>117.78</v>
      </c>
      <c r="H13">
        <v>167.179</v>
      </c>
      <c r="I13" s="131">
        <v>127.96901749306704</v>
      </c>
      <c r="J13">
        <v>159.11000000000001</v>
      </c>
      <c r="K13">
        <v>122.53299999999999</v>
      </c>
      <c r="L13">
        <v>147.565</v>
      </c>
      <c r="M13" s="48">
        <v>138.49999952379585</v>
      </c>
      <c r="N13">
        <v>146.827</v>
      </c>
      <c r="O13">
        <v>122.456</v>
      </c>
      <c r="P13">
        <v>131.48400000000001</v>
      </c>
      <c r="Q13">
        <v>135.07516124751683</v>
      </c>
      <c r="R13" s="75">
        <f t="shared" si="0"/>
        <v>2.7312534205810701E-2</v>
      </c>
      <c r="T13">
        <v>122.144795403171</v>
      </c>
    </row>
    <row r="14" spans="1:20" ht="15.6" x14ac:dyDescent="0.3">
      <c r="A14" s="55" t="s">
        <v>46</v>
      </c>
      <c r="B14">
        <v>790.78599999999994</v>
      </c>
      <c r="C14">
        <v>750.13699999999994</v>
      </c>
      <c r="D14">
        <v>494.11</v>
      </c>
      <c r="E14" s="48">
        <v>600</v>
      </c>
      <c r="F14">
        <v>640.59199999999998</v>
      </c>
      <c r="G14">
        <v>725.755</v>
      </c>
      <c r="H14">
        <v>729.28</v>
      </c>
      <c r="I14" s="131">
        <v>627.1306833049764</v>
      </c>
      <c r="J14">
        <v>783.24299999999994</v>
      </c>
      <c r="K14">
        <v>719.26499999999999</v>
      </c>
      <c r="L14">
        <v>639.68399999999997</v>
      </c>
      <c r="M14" s="48">
        <v>697.68530411575739</v>
      </c>
      <c r="N14">
        <v>681.702</v>
      </c>
      <c r="O14">
        <v>803.49600000000009</v>
      </c>
      <c r="P14">
        <v>663.52599999999995</v>
      </c>
      <c r="Q14">
        <v>610.83416084968633</v>
      </c>
      <c r="R14" s="75">
        <f t="shared" si="0"/>
        <v>-7.9411868035787037E-2</v>
      </c>
      <c r="T14">
        <v>641.41419918932195</v>
      </c>
    </row>
    <row r="15" spans="1:20" ht="15.6" x14ac:dyDescent="0.3">
      <c r="A15" s="56" t="s">
        <v>10</v>
      </c>
      <c r="B15">
        <v>635.69399999999996</v>
      </c>
      <c r="C15">
        <v>595.22</v>
      </c>
      <c r="D15">
        <v>539.98399999999992</v>
      </c>
      <c r="E15" s="48">
        <v>630.59657741511296</v>
      </c>
      <c r="F15">
        <v>524.84900000000005</v>
      </c>
      <c r="G15">
        <v>544.56500000000005</v>
      </c>
      <c r="H15">
        <v>649.53899999999999</v>
      </c>
      <c r="I15" s="131">
        <v>656.29247756888105</v>
      </c>
      <c r="J15">
        <v>603.4609999999999</v>
      </c>
      <c r="K15">
        <v>546.38099999999997</v>
      </c>
      <c r="L15">
        <v>519.53599999999994</v>
      </c>
      <c r="M15" s="48">
        <v>680.62778528375497</v>
      </c>
      <c r="N15">
        <v>609.51400000000001</v>
      </c>
      <c r="O15">
        <v>629.43200000000002</v>
      </c>
      <c r="P15">
        <v>575.71600000000001</v>
      </c>
      <c r="Q15">
        <v>610.08160400770737</v>
      </c>
      <c r="R15" s="75">
        <f t="shared" si="0"/>
        <v>5.9691938399675015E-2</v>
      </c>
      <c r="T15">
        <v>621.83391612582795</v>
      </c>
    </row>
    <row r="16" spans="1:20" ht="15.6" x14ac:dyDescent="0.3">
      <c r="A16" s="55" t="s">
        <v>42</v>
      </c>
      <c r="B16">
        <v>849.0569999999999</v>
      </c>
      <c r="C16">
        <v>763.85299999999995</v>
      </c>
      <c r="D16">
        <v>602.66999999999996</v>
      </c>
      <c r="E16" s="48">
        <v>755.56789056699995</v>
      </c>
      <c r="F16">
        <v>607.80100000000004</v>
      </c>
      <c r="G16">
        <v>752.17100000000005</v>
      </c>
      <c r="H16">
        <v>787.298</v>
      </c>
      <c r="I16" s="131">
        <v>745.37047084841186</v>
      </c>
      <c r="J16">
        <v>779.62699999999995</v>
      </c>
      <c r="K16">
        <v>711.322</v>
      </c>
      <c r="L16">
        <v>641.96</v>
      </c>
      <c r="M16" s="48">
        <v>707.50386846432707</v>
      </c>
      <c r="N16">
        <v>731.82299999999998</v>
      </c>
      <c r="O16">
        <v>809.10400000000004</v>
      </c>
      <c r="P16">
        <v>683.52499999999998</v>
      </c>
      <c r="Q16">
        <v>523.42487608771887</v>
      </c>
      <c r="R16" s="59">
        <f t="shared" si="0"/>
        <v>-0.23422716639812902</v>
      </c>
      <c r="T16">
        <v>628.37994101489801</v>
      </c>
    </row>
    <row r="17" spans="1:20" ht="15.6" x14ac:dyDescent="0.3">
      <c r="A17" s="55" t="s">
        <v>60</v>
      </c>
      <c r="B17">
        <v>65.497</v>
      </c>
      <c r="C17">
        <v>54.222999999999999</v>
      </c>
      <c r="D17">
        <v>38.268999999999998</v>
      </c>
      <c r="E17" s="48">
        <v>32.125341259999999</v>
      </c>
      <c r="F17">
        <v>32.494</v>
      </c>
      <c r="G17">
        <v>53.988</v>
      </c>
      <c r="H17">
        <v>52.504000000000005</v>
      </c>
      <c r="I17" s="131">
        <v>39.445947130699217</v>
      </c>
      <c r="J17">
        <v>51.776000000000003</v>
      </c>
      <c r="K17">
        <v>55.051000000000002</v>
      </c>
      <c r="L17">
        <v>32.86</v>
      </c>
      <c r="M17" s="48">
        <v>38.801377226927201</v>
      </c>
      <c r="N17">
        <v>54.648999999999994</v>
      </c>
      <c r="O17">
        <v>55.25</v>
      </c>
      <c r="P17">
        <v>28.065000000000001</v>
      </c>
      <c r="Q17">
        <v>48.94110298337732</v>
      </c>
      <c r="R17" s="59">
        <f t="shared" si="0"/>
        <v>0.7438483158160456</v>
      </c>
      <c r="T17">
        <v>32.180142876334799</v>
      </c>
    </row>
    <row r="18" spans="1:20" ht="15.6" x14ac:dyDescent="0.3">
      <c r="A18" s="55" t="s">
        <v>80</v>
      </c>
      <c r="B18">
        <v>182.327</v>
      </c>
      <c r="C18">
        <v>241.12299999999999</v>
      </c>
      <c r="D18">
        <v>140.62900000000002</v>
      </c>
      <c r="E18" s="48">
        <v>181.20963519505429</v>
      </c>
      <c r="F18">
        <v>134.15299999999999</v>
      </c>
      <c r="G18">
        <v>221.27100000000002</v>
      </c>
      <c r="H18">
        <v>160.637</v>
      </c>
      <c r="I18" s="131">
        <v>202.02903306577099</v>
      </c>
      <c r="J18">
        <v>210.18699999999998</v>
      </c>
      <c r="K18">
        <v>204.60599999999999</v>
      </c>
      <c r="L18">
        <v>143.59700000000001</v>
      </c>
      <c r="M18" s="48">
        <v>143.365638548486</v>
      </c>
      <c r="N18">
        <v>206.90700000000001</v>
      </c>
      <c r="O18">
        <v>242.68799999999999</v>
      </c>
      <c r="P18">
        <v>160.322</v>
      </c>
      <c r="Q18">
        <v>84.117537274703253</v>
      </c>
      <c r="R18" s="59">
        <f t="shared" si="0"/>
        <v>-0.47532130790095406</v>
      </c>
      <c r="T18">
        <v>150.61697759882699</v>
      </c>
    </row>
    <row r="19" spans="1:20" ht="15.6" x14ac:dyDescent="0.3">
      <c r="A19" s="55" t="s">
        <v>35</v>
      </c>
      <c r="B19">
        <v>321.33299999999997</v>
      </c>
      <c r="C19">
        <v>280.21499999999997</v>
      </c>
      <c r="D19">
        <v>246.93099999999995</v>
      </c>
      <c r="E19" s="48">
        <v>372.52</v>
      </c>
      <c r="F19">
        <v>276.24700000000007</v>
      </c>
      <c r="G19">
        <v>284.21200000000005</v>
      </c>
      <c r="H19">
        <v>310.19</v>
      </c>
      <c r="I19" s="131">
        <v>364.44265129461701</v>
      </c>
      <c r="J19">
        <v>306.98099999999999</v>
      </c>
      <c r="K19">
        <v>279.08900000000006</v>
      </c>
      <c r="L19">
        <v>299.88500000000005</v>
      </c>
      <c r="M19" s="48">
        <v>282.78509166825302</v>
      </c>
      <c r="N19">
        <v>318.07499999999999</v>
      </c>
      <c r="O19">
        <v>341.88800000000003</v>
      </c>
      <c r="P19">
        <v>330.06200000000001</v>
      </c>
      <c r="Q19">
        <v>138.87231692430913</v>
      </c>
      <c r="R19" s="59">
        <f t="shared" si="0"/>
        <v>-0.57925384647639189</v>
      </c>
      <c r="T19">
        <v>326.14383565028402</v>
      </c>
    </row>
    <row r="20" spans="1:20" ht="15.6" x14ac:dyDescent="0.3">
      <c r="A20" s="55" t="s">
        <v>73</v>
      </c>
      <c r="B20">
        <v>78.350999999999999</v>
      </c>
      <c r="C20">
        <v>81.022999999999996</v>
      </c>
      <c r="D20">
        <v>78.572000000000003</v>
      </c>
      <c r="E20" s="48">
        <v>139.12</v>
      </c>
      <c r="F20">
        <v>94.334999999999994</v>
      </c>
      <c r="G20">
        <v>78.722000000000008</v>
      </c>
      <c r="H20">
        <v>88.620999999999995</v>
      </c>
      <c r="I20" s="131">
        <v>134.806439624711</v>
      </c>
      <c r="J20">
        <v>85.185000000000002</v>
      </c>
      <c r="K20">
        <v>67.093999999999994</v>
      </c>
      <c r="L20">
        <v>98.786000000000001</v>
      </c>
      <c r="M20" s="48">
        <v>79.626214054170006</v>
      </c>
      <c r="O20">
        <v>82.271000000000001</v>
      </c>
      <c r="P20">
        <v>105.52200000000001</v>
      </c>
      <c r="Q20">
        <v>24.112657828768324</v>
      </c>
      <c r="R20" s="59">
        <f t="shared" si="0"/>
        <v>-0.7714916526528276</v>
      </c>
      <c r="S20">
        <v>26.390748652582147</v>
      </c>
      <c r="T20">
        <v>76.762000000000015</v>
      </c>
    </row>
    <row r="21" spans="1:20" ht="15.6" x14ac:dyDescent="0.3">
      <c r="A21" s="55" t="s">
        <v>38</v>
      </c>
      <c r="B21">
        <v>139.816</v>
      </c>
      <c r="C21">
        <v>126.334</v>
      </c>
      <c r="D21">
        <v>92.915999999999997</v>
      </c>
      <c r="E21" s="48">
        <v>107.7637812638</v>
      </c>
      <c r="F21">
        <v>116.417</v>
      </c>
      <c r="G21">
        <v>130.09299999999999</v>
      </c>
      <c r="H21">
        <v>148.173</v>
      </c>
      <c r="I21" s="131">
        <v>93.3226185250073</v>
      </c>
      <c r="J21">
        <v>131.17399999999998</v>
      </c>
      <c r="K21">
        <v>117.123</v>
      </c>
      <c r="L21">
        <v>109.485</v>
      </c>
      <c r="M21" s="48">
        <v>97.941796769406025</v>
      </c>
      <c r="N21">
        <v>109.92399999999999</v>
      </c>
      <c r="O21">
        <v>138.035</v>
      </c>
      <c r="P21">
        <v>95.170999999999992</v>
      </c>
      <c r="Q21">
        <v>77.11255093502966</v>
      </c>
      <c r="R21" s="75">
        <f t="shared" si="0"/>
        <v>-0.18974739222000747</v>
      </c>
      <c r="T21">
        <v>95.648054303290706</v>
      </c>
    </row>
    <row r="22" spans="1:20" ht="15.6" x14ac:dyDescent="0.3">
      <c r="A22" s="55" t="s">
        <v>23</v>
      </c>
      <c r="B22">
        <v>111.96300000000001</v>
      </c>
      <c r="C22">
        <v>129.934</v>
      </c>
      <c r="D22">
        <v>166.40100000000001</v>
      </c>
      <c r="E22" s="48">
        <v>189.46942369775374</v>
      </c>
      <c r="F22">
        <v>168.26900000000001</v>
      </c>
      <c r="G22">
        <v>143.96199999999999</v>
      </c>
      <c r="H22">
        <v>122.52799999999999</v>
      </c>
      <c r="I22" s="131">
        <v>184.28790602428299</v>
      </c>
      <c r="J22">
        <v>124.14</v>
      </c>
      <c r="K22">
        <v>142.197</v>
      </c>
      <c r="L22">
        <v>162.17500000000001</v>
      </c>
      <c r="M22" s="48">
        <v>174.44471503053904</v>
      </c>
      <c r="N22">
        <v>124.23500000000001</v>
      </c>
      <c r="O22">
        <v>176.59399999999999</v>
      </c>
      <c r="P22">
        <v>160.15300000000002</v>
      </c>
      <c r="Q22">
        <v>149.65370860314405</v>
      </c>
      <c r="R22" s="75">
        <f t="shared" si="0"/>
        <v>-6.5557881506159488E-2</v>
      </c>
      <c r="T22">
        <v>170.94423400607747</v>
      </c>
    </row>
    <row r="23" spans="1:20" ht="15.6" x14ac:dyDescent="0.3">
      <c r="A23" s="55" t="s">
        <v>79</v>
      </c>
      <c r="B23">
        <v>205.82299999999998</v>
      </c>
      <c r="C23">
        <v>181.209</v>
      </c>
      <c r="D23">
        <v>133.05099999999999</v>
      </c>
      <c r="E23" s="48">
        <v>102.86123000000001</v>
      </c>
      <c r="F23">
        <v>161.82999999999998</v>
      </c>
      <c r="G23">
        <v>202.566</v>
      </c>
      <c r="H23">
        <v>166.82499999999999</v>
      </c>
      <c r="I23" s="131">
        <v>95.603712298849402</v>
      </c>
      <c r="J23">
        <v>184.583</v>
      </c>
      <c r="K23">
        <v>199.17400000000001</v>
      </c>
      <c r="L23">
        <v>153.578</v>
      </c>
      <c r="M23" s="48">
        <v>104.66788356615214</v>
      </c>
      <c r="N23">
        <v>151.09400000000002</v>
      </c>
      <c r="O23">
        <v>175.74400000000003</v>
      </c>
      <c r="P23">
        <v>125.85600000000001</v>
      </c>
      <c r="Q23">
        <v>131.50792695037282</v>
      </c>
      <c r="R23" s="75">
        <f t="shared" si="0"/>
        <v>4.4907886396936325E-2</v>
      </c>
      <c r="T23">
        <v>99.223371128802043</v>
      </c>
    </row>
    <row r="24" spans="1:20" ht="15.6" x14ac:dyDescent="0.3">
      <c r="A24" s="55" t="s">
        <v>66</v>
      </c>
      <c r="B24">
        <v>379.858</v>
      </c>
      <c r="C24">
        <v>276.80700000000002</v>
      </c>
      <c r="D24">
        <v>170.15</v>
      </c>
      <c r="E24" s="48">
        <v>170.32</v>
      </c>
      <c r="F24">
        <v>146.56100000000001</v>
      </c>
      <c r="G24">
        <v>205.542</v>
      </c>
      <c r="H24">
        <v>210.61199999999999</v>
      </c>
      <c r="I24" s="131">
        <v>197.57870378334701</v>
      </c>
      <c r="J24">
        <v>163.55799999999999</v>
      </c>
      <c r="K24">
        <v>253.578</v>
      </c>
      <c r="L24">
        <v>131.52200000000002</v>
      </c>
      <c r="M24" s="48">
        <v>173.63420620521401</v>
      </c>
      <c r="N24">
        <v>189.45</v>
      </c>
      <c r="O24">
        <v>235.52199999999999</v>
      </c>
      <c r="P24">
        <v>152.839</v>
      </c>
      <c r="Q24">
        <v>178.57488843916198</v>
      </c>
      <c r="R24" s="75">
        <f t="shared" si="0"/>
        <v>0.1683856112586577</v>
      </c>
      <c r="T24">
        <v>181.15403160525224</v>
      </c>
    </row>
    <row r="25" spans="1:20" ht="15.6" x14ac:dyDescent="0.3">
      <c r="A25" s="55" t="s">
        <v>71</v>
      </c>
      <c r="B25">
        <v>28.080000000000002</v>
      </c>
      <c r="C25">
        <v>48.826000000000001</v>
      </c>
      <c r="D25">
        <v>22.858000000000001</v>
      </c>
      <c r="E25" s="48">
        <v>18.812733000000001</v>
      </c>
      <c r="F25">
        <v>22.766999999999999</v>
      </c>
      <c r="G25">
        <v>40.980000000000004</v>
      </c>
      <c r="H25">
        <v>26.972999999999999</v>
      </c>
      <c r="I25" s="131">
        <v>20.779429005480413</v>
      </c>
      <c r="J25">
        <v>20.402000000000001</v>
      </c>
      <c r="K25">
        <v>39.79</v>
      </c>
      <c r="L25">
        <v>37.781999999999996</v>
      </c>
      <c r="M25" s="48">
        <v>21.395786065875114</v>
      </c>
      <c r="N25">
        <v>25.694999999999997</v>
      </c>
      <c r="O25">
        <v>33.762999999999998</v>
      </c>
      <c r="P25">
        <v>23.303999999999998</v>
      </c>
      <c r="Q25">
        <v>29.054256853642769</v>
      </c>
      <c r="R25" s="59">
        <f t="shared" si="0"/>
        <v>0.24674977916421081</v>
      </c>
      <c r="T25">
        <v>23.923739439454099</v>
      </c>
    </row>
    <row r="26" spans="1:20" ht="15.6" x14ac:dyDescent="0.3">
      <c r="A26" s="55" t="s">
        <v>85</v>
      </c>
      <c r="B26">
        <v>41.704999999999998</v>
      </c>
      <c r="C26">
        <v>35.24</v>
      </c>
      <c r="D26">
        <v>25.219000000000001</v>
      </c>
      <c r="E26" s="48">
        <v>17.88</v>
      </c>
      <c r="F26">
        <v>25.359000000000002</v>
      </c>
      <c r="G26">
        <v>42.314999999999998</v>
      </c>
      <c r="H26">
        <v>38.537999999999997</v>
      </c>
      <c r="I26" s="131">
        <v>16.9176646034079</v>
      </c>
      <c r="J26">
        <v>46.527999999999999</v>
      </c>
      <c r="K26">
        <v>41.945</v>
      </c>
      <c r="L26">
        <v>31.391999999999999</v>
      </c>
      <c r="M26" s="48">
        <v>33.462023232833303</v>
      </c>
      <c r="N26">
        <v>43.94</v>
      </c>
      <c r="O26">
        <v>41.070999999999998</v>
      </c>
      <c r="P26">
        <v>29.584</v>
      </c>
      <c r="Q26">
        <v>59.696248189684361</v>
      </c>
      <c r="R26" s="59">
        <f t="shared" si="0"/>
        <v>1.017855874448498</v>
      </c>
      <c r="T26">
        <v>15.2582900752193</v>
      </c>
    </row>
    <row r="27" spans="1:20" ht="15.6" x14ac:dyDescent="0.3">
      <c r="A27" s="55" t="s">
        <v>56</v>
      </c>
      <c r="B27">
        <v>458.89800000000002</v>
      </c>
      <c r="C27">
        <v>304.75800000000004</v>
      </c>
      <c r="D27">
        <v>272.34000000000003</v>
      </c>
      <c r="E27" s="48">
        <v>222.72</v>
      </c>
      <c r="F27">
        <v>281.28800000000001</v>
      </c>
      <c r="G27">
        <v>357.71300000000002</v>
      </c>
      <c r="H27">
        <v>539.33600000000001</v>
      </c>
      <c r="I27" s="131">
        <v>233.751973781408</v>
      </c>
      <c r="J27">
        <v>409.25700000000001</v>
      </c>
      <c r="K27">
        <v>358.05</v>
      </c>
      <c r="L27">
        <v>314.94299999999998</v>
      </c>
      <c r="M27" s="48">
        <v>220.12086156275873</v>
      </c>
      <c r="N27">
        <v>346.90899999999999</v>
      </c>
      <c r="O27">
        <v>364.767</v>
      </c>
      <c r="P27">
        <v>262.88099999999997</v>
      </c>
      <c r="Q27">
        <v>229.90152131420092</v>
      </c>
      <c r="R27" s="75">
        <f t="shared" si="0"/>
        <v>-0.12545402172769826</v>
      </c>
      <c r="T27">
        <v>212.556361605055</v>
      </c>
    </row>
    <row r="28" spans="1:20" ht="15.6" x14ac:dyDescent="0.3">
      <c r="A28" s="55" t="s">
        <v>26</v>
      </c>
      <c r="B28">
        <v>42.890999999999998</v>
      </c>
      <c r="C28">
        <v>35.433</v>
      </c>
      <c r="D28">
        <v>25.524000000000001</v>
      </c>
      <c r="E28" s="48">
        <v>37.57</v>
      </c>
      <c r="F28">
        <v>35.176000000000002</v>
      </c>
      <c r="G28">
        <v>31.155999999999999</v>
      </c>
      <c r="H28">
        <v>42.552</v>
      </c>
      <c r="I28" s="131">
        <v>36.218715358665911</v>
      </c>
      <c r="J28">
        <v>46.868000000000002</v>
      </c>
      <c r="K28">
        <v>35.433</v>
      </c>
      <c r="L28">
        <v>27.184999999999999</v>
      </c>
      <c r="M28" s="48">
        <v>27.185500927285499</v>
      </c>
      <c r="N28">
        <v>43.488</v>
      </c>
      <c r="O28">
        <v>42.826000000000001</v>
      </c>
      <c r="P28">
        <v>34.832999999999998</v>
      </c>
      <c r="Q28">
        <v>11.771763568315533</v>
      </c>
      <c r="R28" s="59">
        <f t="shared" si="0"/>
        <v>-0.66205140044453437</v>
      </c>
      <c r="T28">
        <v>33.292301457804001</v>
      </c>
    </row>
    <row r="29" spans="1:20" ht="15.6" x14ac:dyDescent="0.3">
      <c r="A29" s="55" t="s">
        <v>69</v>
      </c>
      <c r="B29">
        <v>88.299000000000007</v>
      </c>
      <c r="C29">
        <v>88.472999999999999</v>
      </c>
      <c r="D29">
        <v>60.218000000000004</v>
      </c>
      <c r="E29" s="48">
        <v>39.76</v>
      </c>
      <c r="F29">
        <v>63.801000000000002</v>
      </c>
      <c r="G29">
        <v>72.067999999999998</v>
      </c>
      <c r="H29">
        <v>84.29</v>
      </c>
      <c r="I29" s="131">
        <v>36.338670674926</v>
      </c>
      <c r="J29">
        <v>81.393000000000001</v>
      </c>
      <c r="K29">
        <v>77.986999999999995</v>
      </c>
      <c r="L29">
        <v>71.578000000000003</v>
      </c>
      <c r="M29" s="48">
        <v>29.015982266383084</v>
      </c>
      <c r="N29">
        <v>88.340999999999994</v>
      </c>
      <c r="O29">
        <v>82.343000000000004</v>
      </c>
      <c r="P29">
        <v>58.420999999999999</v>
      </c>
      <c r="R29" s="59">
        <f>T29/P29-1</f>
        <v>-0.45056910965290753</v>
      </c>
      <c r="S29">
        <v>17.50122684557283</v>
      </c>
      <c r="T29">
        <v>32.09830204496749</v>
      </c>
    </row>
    <row r="30" spans="1:20" ht="15.6" x14ac:dyDescent="0.3">
      <c r="A30" s="55" t="s">
        <v>67</v>
      </c>
      <c r="B30">
        <v>923.94299999999998</v>
      </c>
      <c r="C30">
        <v>990.6110000000001</v>
      </c>
      <c r="D30">
        <v>865.69599999999991</v>
      </c>
      <c r="E30" s="48">
        <v>970</v>
      </c>
      <c r="F30">
        <v>866.65000000000009</v>
      </c>
      <c r="G30">
        <v>952.077</v>
      </c>
      <c r="H30">
        <v>896.221</v>
      </c>
      <c r="I30" s="131">
        <v>924.01378299704402</v>
      </c>
      <c r="J30">
        <v>900.0440000000001</v>
      </c>
      <c r="K30">
        <v>921.37200000000018</v>
      </c>
      <c r="L30">
        <v>887.59199999999998</v>
      </c>
      <c r="M30" s="48">
        <v>894.28407213771663</v>
      </c>
      <c r="N30">
        <v>896.56700000000001</v>
      </c>
      <c r="O30">
        <v>999.00400000000002</v>
      </c>
      <c r="P30">
        <v>904.55599999999993</v>
      </c>
      <c r="Q30">
        <v>764.33174004154409</v>
      </c>
      <c r="R30" s="75">
        <f t="shared" si="0"/>
        <v>-0.15501998766074832</v>
      </c>
      <c r="T30">
        <v>916.284248976556</v>
      </c>
    </row>
    <row r="31" spans="1:20" ht="15.6" x14ac:dyDescent="0.3">
      <c r="A31" s="55" t="s">
        <v>39</v>
      </c>
      <c r="B31">
        <v>64.768999999999991</v>
      </c>
      <c r="C31">
        <v>49.108000000000004</v>
      </c>
      <c r="D31">
        <v>34.302</v>
      </c>
      <c r="E31" s="48">
        <v>25.456783120000001</v>
      </c>
      <c r="F31">
        <v>34.494</v>
      </c>
      <c r="G31">
        <v>68.375</v>
      </c>
      <c r="H31">
        <v>59.529000000000003</v>
      </c>
      <c r="I31" s="131">
        <v>22.581527967870699</v>
      </c>
      <c r="J31">
        <v>70.031999999999996</v>
      </c>
      <c r="K31">
        <v>55.563000000000002</v>
      </c>
      <c r="L31">
        <v>33.671999999999997</v>
      </c>
      <c r="M31" s="48">
        <v>20.020650615165899</v>
      </c>
      <c r="N31">
        <v>43.469000000000001</v>
      </c>
      <c r="O31">
        <v>44.84</v>
      </c>
      <c r="P31">
        <v>34.24</v>
      </c>
      <c r="Q31">
        <v>16.799110303242053</v>
      </c>
      <c r="R31" s="59">
        <f t="shared" si="0"/>
        <v>-0.50937177852680926</v>
      </c>
      <c r="T31">
        <v>29.6465632913322</v>
      </c>
    </row>
    <row r="32" spans="1:20" ht="15.6" x14ac:dyDescent="0.3">
      <c r="A32" s="55" t="s">
        <v>27</v>
      </c>
      <c r="B32">
        <v>53.863</v>
      </c>
      <c r="C32">
        <v>53.622</v>
      </c>
      <c r="D32">
        <v>53.433</v>
      </c>
      <c r="E32" s="48">
        <v>46.349108286769543</v>
      </c>
      <c r="F32">
        <v>50.813000000000002</v>
      </c>
      <c r="G32">
        <v>67.555999999999997</v>
      </c>
      <c r="H32">
        <v>60.759</v>
      </c>
      <c r="I32" s="131">
        <v>44.308858746515099</v>
      </c>
      <c r="J32">
        <v>71.608999999999995</v>
      </c>
      <c r="K32">
        <v>51.881</v>
      </c>
      <c r="L32">
        <v>45.978999999999999</v>
      </c>
      <c r="M32" s="48">
        <v>43.3586096711986</v>
      </c>
      <c r="N32">
        <v>69.878999999999991</v>
      </c>
      <c r="O32">
        <v>62.292000000000002</v>
      </c>
      <c r="P32">
        <v>44.633000000000003</v>
      </c>
      <c r="Q32">
        <v>44.01246713257293</v>
      </c>
      <c r="R32" s="75">
        <f t="shared" si="0"/>
        <v>-1.3903006014094332E-2</v>
      </c>
      <c r="T32">
        <v>36.722224644100024</v>
      </c>
    </row>
    <row r="33" spans="1:20" ht="15.6" x14ac:dyDescent="0.3">
      <c r="A33" s="55" t="s">
        <v>12</v>
      </c>
      <c r="B33">
        <v>151.066</v>
      </c>
      <c r="C33">
        <v>146.39700000000002</v>
      </c>
      <c r="D33">
        <v>170.1</v>
      </c>
      <c r="E33" s="48">
        <v>156.31</v>
      </c>
      <c r="F33">
        <v>189.91200000000001</v>
      </c>
      <c r="G33">
        <v>163.70999999999998</v>
      </c>
      <c r="H33">
        <v>171.36199999999999</v>
      </c>
      <c r="I33" s="131">
        <v>146.26096552443801</v>
      </c>
      <c r="J33">
        <v>152.68700000000001</v>
      </c>
      <c r="K33">
        <v>167.376</v>
      </c>
      <c r="L33">
        <v>189.58800000000002</v>
      </c>
      <c r="M33" s="48">
        <v>144.18651941360213</v>
      </c>
      <c r="N33">
        <v>134.40600000000001</v>
      </c>
      <c r="O33">
        <v>177.798</v>
      </c>
      <c r="P33">
        <v>167.36500000000001</v>
      </c>
      <c r="Q33">
        <v>147.79833429291406</v>
      </c>
      <c r="R33" s="75">
        <f t="shared" si="0"/>
        <v>-0.11691014075276163</v>
      </c>
      <c r="T33">
        <v>141.76338965987699</v>
      </c>
    </row>
    <row r="34" spans="1:20" ht="15.6" x14ac:dyDescent="0.3">
      <c r="A34" s="55" t="s">
        <v>13</v>
      </c>
      <c r="B34">
        <v>85.911999999999992</v>
      </c>
      <c r="C34">
        <v>94.284000000000006</v>
      </c>
      <c r="D34">
        <v>48.972000000000001</v>
      </c>
      <c r="E34" s="48">
        <v>74.77</v>
      </c>
      <c r="F34">
        <v>78.118000000000009</v>
      </c>
      <c r="G34">
        <v>113.29300000000001</v>
      </c>
      <c r="H34">
        <v>78.974999999999994</v>
      </c>
      <c r="I34" s="131">
        <v>57.119484477408001</v>
      </c>
      <c r="J34">
        <v>93.454999999999998</v>
      </c>
      <c r="K34">
        <v>98.641999999999996</v>
      </c>
      <c r="L34">
        <v>53.923000000000002</v>
      </c>
      <c r="M34" s="48">
        <v>59.954683208322656</v>
      </c>
      <c r="N34">
        <v>89.741000000000014</v>
      </c>
      <c r="O34">
        <v>101.283</v>
      </c>
      <c r="P34">
        <v>59.723000000000006</v>
      </c>
      <c r="Q34">
        <v>29.992349198383003</v>
      </c>
      <c r="R34" s="59">
        <f t="shared" si="0"/>
        <v>-0.49780906521134238</v>
      </c>
      <c r="T34">
        <v>56.375757382982002</v>
      </c>
    </row>
    <row r="35" spans="1:20" ht="15.6" x14ac:dyDescent="0.3">
      <c r="A35" s="55" t="s">
        <v>14</v>
      </c>
      <c r="B35">
        <v>76.161000000000001</v>
      </c>
      <c r="C35">
        <v>63.373000000000005</v>
      </c>
      <c r="D35">
        <v>33.534999999999997</v>
      </c>
      <c r="E35" s="48">
        <v>46.619515495443316</v>
      </c>
      <c r="F35">
        <v>58.262999999999998</v>
      </c>
      <c r="G35">
        <v>69.929000000000002</v>
      </c>
      <c r="H35">
        <v>63.933</v>
      </c>
      <c r="I35" s="131">
        <v>41.556836694595098</v>
      </c>
      <c r="J35">
        <v>71.867000000000004</v>
      </c>
      <c r="K35">
        <v>77.419999999999987</v>
      </c>
      <c r="L35">
        <v>61.849000000000004</v>
      </c>
      <c r="M35" s="48">
        <v>44.534669553759457</v>
      </c>
      <c r="N35">
        <v>47.942999999999998</v>
      </c>
      <c r="O35">
        <v>56.064999999999998</v>
      </c>
      <c r="P35">
        <v>41.143000000000001</v>
      </c>
      <c r="Q35">
        <v>27.086708320503213</v>
      </c>
      <c r="R35" s="59">
        <f t="shared" si="0"/>
        <v>-0.34164479205446341</v>
      </c>
      <c r="T35">
        <v>42.564482145758198</v>
      </c>
    </row>
    <row r="36" spans="1:20" ht="15.6" x14ac:dyDescent="0.3">
      <c r="A36" s="55" t="s">
        <v>15</v>
      </c>
      <c r="B36">
        <v>35.427999999999997</v>
      </c>
      <c r="C36">
        <v>31.177</v>
      </c>
      <c r="D36">
        <v>50.552999999999997</v>
      </c>
      <c r="E36" s="48">
        <v>28.731023953095214</v>
      </c>
      <c r="F36">
        <v>49.194999999999993</v>
      </c>
      <c r="G36">
        <v>29.948</v>
      </c>
      <c r="H36">
        <v>40.995999999999995</v>
      </c>
      <c r="I36" s="131">
        <v>27.018186315585599</v>
      </c>
      <c r="J36">
        <v>40.828999999999994</v>
      </c>
      <c r="K36">
        <v>35.942</v>
      </c>
      <c r="L36">
        <v>49.634</v>
      </c>
      <c r="M36" s="48">
        <v>22.0140498257818</v>
      </c>
      <c r="N36">
        <v>38.766999999999996</v>
      </c>
      <c r="O36">
        <v>29.78</v>
      </c>
      <c r="P36">
        <v>44.412999999999997</v>
      </c>
      <c r="Q36">
        <v>31.068849586672179</v>
      </c>
      <c r="R36" s="59">
        <f t="shared" si="0"/>
        <v>-0.3004559568893751</v>
      </c>
      <c r="T36">
        <v>22.084712079512698</v>
      </c>
    </row>
    <row r="37" spans="1:20" ht="15.6" x14ac:dyDescent="0.3">
      <c r="A37" s="55" t="s">
        <v>16</v>
      </c>
      <c r="B37">
        <v>555.87299999999993</v>
      </c>
      <c r="C37">
        <v>798.98800000000006</v>
      </c>
      <c r="D37">
        <v>497.40500000000003</v>
      </c>
      <c r="E37" s="48">
        <v>466.45576786399999</v>
      </c>
      <c r="F37">
        <v>503.80599999999998</v>
      </c>
      <c r="G37">
        <v>799.81700000000001</v>
      </c>
      <c r="H37">
        <v>657.13099999999986</v>
      </c>
      <c r="I37" s="131">
        <v>471.88826353940101</v>
      </c>
      <c r="J37">
        <v>714.25700000000006</v>
      </c>
      <c r="K37">
        <v>721.92399999999998</v>
      </c>
      <c r="L37">
        <v>530.32299999999998</v>
      </c>
      <c r="M37" s="48">
        <v>443.69074030922064</v>
      </c>
      <c r="N37">
        <v>706.23799999999994</v>
      </c>
      <c r="O37">
        <v>827.09699999999998</v>
      </c>
      <c r="P37">
        <v>562.03</v>
      </c>
      <c r="Q37">
        <v>428.51074691676001</v>
      </c>
      <c r="R37" s="59">
        <f t="shared" si="0"/>
        <v>-0.23756606067868258</v>
      </c>
      <c r="T37">
        <v>442.19232784397798</v>
      </c>
    </row>
    <row r="38" spans="1:20" ht="15.6" x14ac:dyDescent="0.3">
      <c r="A38" s="55" t="s">
        <v>17</v>
      </c>
      <c r="B38">
        <v>1139.9749999999999</v>
      </c>
      <c r="C38">
        <v>1229.1469999999999</v>
      </c>
      <c r="D38">
        <v>1180.923</v>
      </c>
      <c r="E38" s="48">
        <v>1311.32</v>
      </c>
      <c r="F38">
        <v>1164.1480000000001</v>
      </c>
      <c r="G38">
        <v>1177.8620000000001</v>
      </c>
      <c r="H38">
        <v>1125.943</v>
      </c>
      <c r="I38" s="131">
        <v>1303.2018393195401</v>
      </c>
      <c r="J38">
        <v>1092.5129999999999</v>
      </c>
      <c r="K38">
        <v>1188.7670000000001</v>
      </c>
      <c r="L38">
        <v>1262.2859999999998</v>
      </c>
      <c r="M38" s="48">
        <v>1306.0014478969197</v>
      </c>
      <c r="N38">
        <v>1134.711</v>
      </c>
      <c r="O38">
        <v>1271.8810000000001</v>
      </c>
      <c r="P38">
        <v>1281.473</v>
      </c>
      <c r="Q38">
        <v>1196.5602918609884</v>
      </c>
      <c r="R38" s="75">
        <f t="shared" si="0"/>
        <v>-6.6261800396115733E-2</v>
      </c>
      <c r="T38">
        <v>1330.3883164637832</v>
      </c>
    </row>
    <row r="39" spans="1:20" ht="15.6" x14ac:dyDescent="0.3">
      <c r="A39" s="55" t="s">
        <v>18</v>
      </c>
      <c r="B39">
        <v>54.180999999999997</v>
      </c>
      <c r="C39">
        <v>61.476999999999997</v>
      </c>
      <c r="D39">
        <v>46.435000000000002</v>
      </c>
      <c r="E39" s="48">
        <v>42.67</v>
      </c>
      <c r="F39">
        <v>56.015999999999998</v>
      </c>
      <c r="G39">
        <v>64.078999999999994</v>
      </c>
      <c r="H39">
        <v>68.56</v>
      </c>
      <c r="I39" s="131">
        <v>37.538148911871403</v>
      </c>
      <c r="J39">
        <v>49.683999999999997</v>
      </c>
      <c r="K39">
        <v>60.686</v>
      </c>
      <c r="L39">
        <v>45.543999999999997</v>
      </c>
      <c r="M39" s="48">
        <v>34.718014068796592</v>
      </c>
      <c r="N39">
        <v>49.762999999999998</v>
      </c>
      <c r="O39">
        <v>57.286999999999999</v>
      </c>
      <c r="P39">
        <v>47.378</v>
      </c>
      <c r="Q39">
        <v>31.981864860343567</v>
      </c>
      <c r="R39" s="59">
        <f t="shared" si="0"/>
        <v>-0.3249638047122384</v>
      </c>
      <c r="T39">
        <v>36.954811651669203</v>
      </c>
    </row>
    <row r="40" spans="1:20" ht="15.6" x14ac:dyDescent="0.3">
      <c r="A40" s="55" t="s">
        <v>19</v>
      </c>
      <c r="B40">
        <v>105.563</v>
      </c>
      <c r="C40">
        <v>110.393</v>
      </c>
      <c r="D40">
        <v>90.307000000000002</v>
      </c>
      <c r="E40" s="48">
        <v>97.956209350351998</v>
      </c>
      <c r="F40">
        <v>100.544</v>
      </c>
      <c r="G40">
        <v>129.42500000000001</v>
      </c>
      <c r="H40">
        <v>102.874</v>
      </c>
      <c r="I40" s="131">
        <v>87.656331862217996</v>
      </c>
      <c r="J40">
        <v>109.74199999999999</v>
      </c>
      <c r="K40">
        <v>118.68300000000001</v>
      </c>
      <c r="L40">
        <v>92.828000000000003</v>
      </c>
      <c r="M40" s="48">
        <v>75.073794607109136</v>
      </c>
      <c r="N40">
        <v>114.39000000000001</v>
      </c>
      <c r="O40">
        <v>114.774</v>
      </c>
      <c r="P40">
        <v>98.37700000000001</v>
      </c>
      <c r="Q40">
        <v>51.434119255413123</v>
      </c>
      <c r="R40" s="59">
        <f t="shared" si="0"/>
        <v>-0.47717333060153166</v>
      </c>
      <c r="T40">
        <v>78.201128248023494</v>
      </c>
    </row>
    <row r="41" spans="1:20" ht="15.6" x14ac:dyDescent="0.3">
      <c r="A41" s="55" t="s">
        <v>20</v>
      </c>
      <c r="B41">
        <v>428.10499999999996</v>
      </c>
      <c r="C41">
        <v>469.44</v>
      </c>
      <c r="D41">
        <v>387.85700000000003</v>
      </c>
      <c r="E41" s="48">
        <v>474.31</v>
      </c>
      <c r="F41">
        <v>472.13100000000009</v>
      </c>
      <c r="G41">
        <v>501.33499999999998</v>
      </c>
      <c r="H41">
        <v>439.65199999999999</v>
      </c>
      <c r="I41" s="131">
        <v>422.94845307988498</v>
      </c>
      <c r="J41">
        <v>452.916</v>
      </c>
      <c r="K41">
        <v>463.66699999999997</v>
      </c>
      <c r="L41">
        <v>476.90199999999999</v>
      </c>
      <c r="M41" s="48">
        <v>394.46744101432574</v>
      </c>
      <c r="N41">
        <v>411.15900000000005</v>
      </c>
      <c r="O41">
        <v>437.83699999999999</v>
      </c>
      <c r="P41">
        <v>427.90999999999997</v>
      </c>
      <c r="Q41">
        <v>278.53311062423802</v>
      </c>
      <c r="R41" s="59">
        <f t="shared" si="0"/>
        <v>-0.34908482946358332</v>
      </c>
      <c r="T41">
        <v>411.92239211355002</v>
      </c>
    </row>
    <row r="42" spans="1:20" ht="15.6" x14ac:dyDescent="0.3">
      <c r="A42" s="55" t="s">
        <v>21</v>
      </c>
      <c r="B42">
        <v>373.31599999999997</v>
      </c>
      <c r="C42">
        <v>333.36099999999999</v>
      </c>
      <c r="D42">
        <v>300.315</v>
      </c>
      <c r="E42" s="48">
        <v>345.87309639115398</v>
      </c>
      <c r="F42">
        <v>361.66400000000004</v>
      </c>
      <c r="G42">
        <v>359.25599999999997</v>
      </c>
      <c r="H42">
        <v>426.548</v>
      </c>
      <c r="I42" s="131">
        <v>331.68692310599823</v>
      </c>
      <c r="J42">
        <v>402.72700000000003</v>
      </c>
      <c r="K42">
        <v>316.74400000000003</v>
      </c>
      <c r="L42">
        <v>354.27400000000006</v>
      </c>
      <c r="M42" s="48">
        <v>306.23097814908101</v>
      </c>
      <c r="N42">
        <v>348.13900000000001</v>
      </c>
      <c r="O42">
        <v>348.09399999999999</v>
      </c>
      <c r="P42">
        <v>345.95999999999992</v>
      </c>
      <c r="Q42" s="45">
        <v>232.53224600969247</v>
      </c>
      <c r="R42" s="59">
        <f t="shared" si="0"/>
        <v>-0.32786378191209242</v>
      </c>
      <c r="T42">
        <v>317.34678757842897</v>
      </c>
    </row>
    <row r="43" spans="1:20" ht="15.6" x14ac:dyDescent="0.3">
      <c r="A43" s="55" t="s">
        <v>22</v>
      </c>
      <c r="B43">
        <v>79.013000000000005</v>
      </c>
      <c r="C43">
        <v>85.676000000000002</v>
      </c>
      <c r="D43">
        <v>86.745000000000005</v>
      </c>
      <c r="E43" s="48">
        <v>46.5536712217801</v>
      </c>
      <c r="F43">
        <v>86.191000000000003</v>
      </c>
      <c r="G43">
        <v>82.799000000000007</v>
      </c>
      <c r="H43">
        <v>73.442000000000007</v>
      </c>
      <c r="I43" s="131">
        <v>51.604707162211803</v>
      </c>
      <c r="J43">
        <v>73.762</v>
      </c>
      <c r="K43">
        <v>100.498</v>
      </c>
      <c r="L43">
        <v>92.081999999999994</v>
      </c>
      <c r="M43" s="48">
        <v>48.330229189186589</v>
      </c>
      <c r="N43">
        <v>76.765999999999991</v>
      </c>
      <c r="O43">
        <v>80.426999999999992</v>
      </c>
      <c r="P43">
        <v>72.188000000000002</v>
      </c>
      <c r="Q43" s="45">
        <v>90.779008881674727</v>
      </c>
      <c r="R43" s="59">
        <f t="shared" si="0"/>
        <v>0.25753600157470391</v>
      </c>
      <c r="T43">
        <v>49.098646238135778</v>
      </c>
    </row>
    <row r="44" spans="1:20" ht="15.6" x14ac:dyDescent="0.3">
      <c r="A44" s="55" t="s">
        <v>24</v>
      </c>
      <c r="B44">
        <v>7.0880000000000001</v>
      </c>
      <c r="C44">
        <v>5.1879999999999997</v>
      </c>
      <c r="D44">
        <v>5.5030000000000001</v>
      </c>
      <c r="E44" s="48">
        <v>1.98</v>
      </c>
      <c r="F44">
        <v>4.5440000000000005</v>
      </c>
      <c r="G44">
        <v>10.444000000000001</v>
      </c>
      <c r="H44">
        <v>6.87</v>
      </c>
      <c r="I44" s="131">
        <v>3</v>
      </c>
      <c r="J44">
        <v>8.088000000000001</v>
      </c>
      <c r="K44">
        <v>10.829000000000001</v>
      </c>
      <c r="L44">
        <v>6.3479999999999999</v>
      </c>
      <c r="M44" s="48">
        <v>0</v>
      </c>
      <c r="N44">
        <v>0</v>
      </c>
      <c r="O44">
        <v>9.4949999999999992</v>
      </c>
      <c r="P44">
        <v>6.41</v>
      </c>
      <c r="Q44" s="45">
        <v>-6.0254832383475154</v>
      </c>
      <c r="R44" s="59">
        <f t="shared" si="0"/>
        <v>-1.9400129857016406</v>
      </c>
      <c r="S44">
        <v>-2.7101222170184083</v>
      </c>
      <c r="T44">
        <v>2</v>
      </c>
    </row>
    <row r="45" spans="1:20" ht="15.6" x14ac:dyDescent="0.3">
      <c r="A45" s="55" t="s">
        <v>25</v>
      </c>
      <c r="B45">
        <v>12.081</v>
      </c>
      <c r="C45">
        <v>8.4629999999999992</v>
      </c>
      <c r="D45">
        <v>12.667999999999999</v>
      </c>
      <c r="E45" s="48">
        <v>1.809667667826564</v>
      </c>
      <c r="F45">
        <v>12.657999999999998</v>
      </c>
      <c r="G45">
        <v>8.4420000000000002</v>
      </c>
      <c r="H45">
        <v>20.161999999999999</v>
      </c>
      <c r="I45" s="131">
        <v>2.5008895289590614</v>
      </c>
      <c r="J45">
        <v>14.670000000000002</v>
      </c>
      <c r="K45">
        <v>7.77</v>
      </c>
      <c r="L45">
        <v>7.8540000000000001</v>
      </c>
      <c r="M45" s="48">
        <v>3.5429874967736001</v>
      </c>
      <c r="N45">
        <v>13.665000000000001</v>
      </c>
      <c r="O45">
        <v>6.5960000000000001</v>
      </c>
      <c r="P45">
        <v>8.8079999999999998</v>
      </c>
      <c r="Q45" s="45">
        <v>32.369183049680366</v>
      </c>
      <c r="R45" s="59">
        <f t="shared" si="0"/>
        <v>2.6749753689464542</v>
      </c>
      <c r="T45">
        <v>5.1012687573701259</v>
      </c>
    </row>
    <row r="46" spans="1:20" ht="15.6" x14ac:dyDescent="0.3">
      <c r="A46" s="55" t="s">
        <v>28</v>
      </c>
      <c r="B46">
        <v>34.911999999999999</v>
      </c>
      <c r="C46">
        <v>62.555</v>
      </c>
      <c r="D46">
        <v>56.236000000000004</v>
      </c>
      <c r="E46" s="48">
        <v>59.27</v>
      </c>
      <c r="F46">
        <v>65.81</v>
      </c>
      <c r="G46">
        <v>64.046000000000006</v>
      </c>
      <c r="H46">
        <v>58.671000000000006</v>
      </c>
      <c r="I46" s="131">
        <v>47.685543872552103</v>
      </c>
      <c r="J46">
        <v>38.555</v>
      </c>
      <c r="K46">
        <v>49.634</v>
      </c>
      <c r="L46">
        <v>74.631</v>
      </c>
      <c r="M46" s="48">
        <v>48.733211087522498</v>
      </c>
      <c r="N46">
        <v>57.74799999999999</v>
      </c>
      <c r="O46">
        <v>38.197000000000003</v>
      </c>
      <c r="P46">
        <v>58.691000000000003</v>
      </c>
      <c r="Q46" s="45">
        <v>47.72861935859526</v>
      </c>
      <c r="R46" s="75">
        <f t="shared" si="0"/>
        <v>-0.18678128914833181</v>
      </c>
      <c r="T46">
        <v>48.959226587551491</v>
      </c>
    </row>
    <row r="47" spans="1:20" ht="15.6" x14ac:dyDescent="0.3">
      <c r="A47" s="55" t="s">
        <v>29</v>
      </c>
      <c r="B47">
        <v>125.28100000000001</v>
      </c>
      <c r="C47">
        <v>120.017</v>
      </c>
      <c r="D47">
        <v>112.223</v>
      </c>
      <c r="E47" s="48">
        <v>82.3171116584912</v>
      </c>
      <c r="F47">
        <v>119.41499999999999</v>
      </c>
      <c r="G47">
        <v>136.79599999999999</v>
      </c>
      <c r="H47">
        <v>134.97799999999998</v>
      </c>
      <c r="I47" s="131">
        <v>81.20150996644</v>
      </c>
      <c r="J47">
        <v>136.524</v>
      </c>
      <c r="K47">
        <v>132.36600000000001</v>
      </c>
      <c r="L47">
        <v>114.029</v>
      </c>
      <c r="M47" s="48">
        <v>75.922235175597521</v>
      </c>
      <c r="N47">
        <v>129.55099999999999</v>
      </c>
      <c r="O47">
        <v>145.66300000000001</v>
      </c>
      <c r="P47">
        <v>112.53</v>
      </c>
      <c r="Q47" s="45">
        <v>90.975929985106632</v>
      </c>
      <c r="R47" s="75">
        <f t="shared" si="0"/>
        <v>-0.1915406559574635</v>
      </c>
      <c r="T47">
        <v>77.200945013900196</v>
      </c>
    </row>
    <row r="48" spans="1:20" ht="15.6" x14ac:dyDescent="0.3">
      <c r="A48" s="55" t="s">
        <v>30</v>
      </c>
      <c r="B48">
        <v>361.10999999999996</v>
      </c>
      <c r="C48">
        <v>385.69499999999999</v>
      </c>
      <c r="D48">
        <v>389.51100000000008</v>
      </c>
      <c r="E48" s="48">
        <v>284.51</v>
      </c>
      <c r="F48">
        <v>415.47199999999998</v>
      </c>
      <c r="G48">
        <v>390.11099999999999</v>
      </c>
      <c r="H48">
        <v>352.48899999999998</v>
      </c>
      <c r="I48" s="131">
        <v>289.97568771449153</v>
      </c>
      <c r="J48">
        <v>388.20699999999999</v>
      </c>
      <c r="K48">
        <v>383.96699999999998</v>
      </c>
      <c r="L48">
        <v>423.51099999999997</v>
      </c>
      <c r="M48" s="48">
        <v>293.68906477964572</v>
      </c>
      <c r="N48">
        <v>391.11400000000003</v>
      </c>
      <c r="O48">
        <v>421.613</v>
      </c>
      <c r="P48">
        <v>445.97300000000001</v>
      </c>
      <c r="Q48" s="45">
        <v>414.01825086716968</v>
      </c>
      <c r="R48" s="75">
        <f t="shared" si="0"/>
        <v>-7.1651757242771064E-2</v>
      </c>
      <c r="T48">
        <v>305.26347927219354</v>
      </c>
    </row>
    <row r="49" spans="1:20" ht="15.6" x14ac:dyDescent="0.3">
      <c r="A49" s="55" t="s">
        <v>31</v>
      </c>
      <c r="B49">
        <v>131.32900000000001</v>
      </c>
      <c r="C49">
        <v>140.577</v>
      </c>
      <c r="D49">
        <v>144.239</v>
      </c>
      <c r="E49" s="48">
        <v>174.60110836547</v>
      </c>
      <c r="F49">
        <v>183.30300000000003</v>
      </c>
      <c r="G49">
        <v>155.93899999999999</v>
      </c>
      <c r="H49">
        <v>141.245</v>
      </c>
      <c r="I49" s="131">
        <v>169.15093230145999</v>
      </c>
      <c r="J49">
        <v>151.70099999999999</v>
      </c>
      <c r="K49">
        <v>163.41799999999998</v>
      </c>
      <c r="L49">
        <v>191.64199999999997</v>
      </c>
      <c r="M49" s="48">
        <v>169.5709044292187</v>
      </c>
      <c r="N49">
        <v>127.93199999999999</v>
      </c>
      <c r="O49">
        <v>189.55600000000001</v>
      </c>
      <c r="P49">
        <v>150.15</v>
      </c>
      <c r="Q49" s="45">
        <v>135.29523604117426</v>
      </c>
      <c r="R49" s="75">
        <f t="shared" si="0"/>
        <v>-9.8932826898606385E-2</v>
      </c>
      <c r="T49">
        <v>158.93367526979134</v>
      </c>
    </row>
    <row r="50" spans="1:20" ht="15.6" x14ac:dyDescent="0.3">
      <c r="A50" s="55" t="s">
        <v>32</v>
      </c>
      <c r="B50">
        <v>38.718999999999994</v>
      </c>
      <c r="C50">
        <v>37.256999999999998</v>
      </c>
      <c r="D50">
        <v>11.08</v>
      </c>
      <c r="E50" s="48">
        <v>16.224801211192698</v>
      </c>
      <c r="F50">
        <v>17.283999999999999</v>
      </c>
      <c r="G50">
        <v>39.56</v>
      </c>
      <c r="H50">
        <v>46.917000000000002</v>
      </c>
      <c r="I50" s="131">
        <v>12.229485176013718</v>
      </c>
      <c r="J50">
        <v>39.859000000000002</v>
      </c>
      <c r="K50">
        <v>28.911999999999999</v>
      </c>
      <c r="L50">
        <v>10.563000000000001</v>
      </c>
      <c r="M50" s="48">
        <v>11.934171320569099</v>
      </c>
      <c r="N50">
        <v>40.420999999999999</v>
      </c>
      <c r="O50">
        <v>37.137</v>
      </c>
      <c r="P50">
        <v>14.222</v>
      </c>
      <c r="Q50" s="45">
        <v>3.8349072818802736</v>
      </c>
      <c r="R50" s="59">
        <f t="shared" si="0"/>
        <v>-0.73035386852198891</v>
      </c>
      <c r="T50">
        <v>13.156926224558401</v>
      </c>
    </row>
    <row r="51" spans="1:20" ht="15.6" x14ac:dyDescent="0.3">
      <c r="A51" s="55" t="s">
        <v>33</v>
      </c>
      <c r="B51">
        <v>84.949999999999989</v>
      </c>
      <c r="C51">
        <v>89.405000000000001</v>
      </c>
      <c r="D51">
        <v>38.073999999999998</v>
      </c>
      <c r="E51" s="48">
        <v>41.542671334246997</v>
      </c>
      <c r="F51">
        <v>72.119</v>
      </c>
      <c r="G51">
        <v>91.718000000000004</v>
      </c>
      <c r="H51">
        <v>95.48599999999999</v>
      </c>
      <c r="I51" s="131">
        <v>38.511526398654503</v>
      </c>
      <c r="J51">
        <v>92.164999999999992</v>
      </c>
      <c r="K51">
        <v>103.187</v>
      </c>
      <c r="L51">
        <v>81.608000000000004</v>
      </c>
      <c r="M51" s="48">
        <v>38.548144946132062</v>
      </c>
      <c r="N51">
        <v>90.816000000000003</v>
      </c>
      <c r="O51">
        <v>76.820999999999998</v>
      </c>
      <c r="P51">
        <v>64.849000000000004</v>
      </c>
      <c r="Q51" s="45">
        <v>27.424494949703689</v>
      </c>
      <c r="R51" s="59">
        <f t="shared" si="0"/>
        <v>-0.57710226912205753</v>
      </c>
      <c r="T51">
        <v>33.853155152895297</v>
      </c>
    </row>
    <row r="52" spans="1:20" ht="15.6" x14ac:dyDescent="0.3">
      <c r="A52" s="55" t="s">
        <v>34</v>
      </c>
      <c r="B52">
        <v>382.87599999999998</v>
      </c>
      <c r="C52">
        <v>382.87900000000002</v>
      </c>
      <c r="D52">
        <v>235.59699999999998</v>
      </c>
      <c r="E52" s="48">
        <v>383.54219342985698</v>
      </c>
      <c r="F52">
        <v>262.01400000000001</v>
      </c>
      <c r="G52">
        <v>383.42699999999996</v>
      </c>
      <c r="H52">
        <v>417.36899999999997</v>
      </c>
      <c r="I52" s="131">
        <v>351.18164060154101</v>
      </c>
      <c r="J52">
        <v>377.57099999999997</v>
      </c>
      <c r="K52">
        <v>359.09</v>
      </c>
      <c r="L52">
        <v>309.49799999999999</v>
      </c>
      <c r="M52" s="48">
        <v>345.47374978131057</v>
      </c>
      <c r="N52">
        <v>359.82599999999996</v>
      </c>
      <c r="O52">
        <v>406.19399999999996</v>
      </c>
      <c r="P52">
        <v>296.245</v>
      </c>
      <c r="Q52" s="45">
        <v>181.43490119729205</v>
      </c>
      <c r="R52" s="59">
        <f t="shared" si="0"/>
        <v>-0.38755117825687502</v>
      </c>
      <c r="T52">
        <v>335.40551642037298</v>
      </c>
    </row>
    <row r="53" spans="1:20" ht="15.6" x14ac:dyDescent="0.3">
      <c r="A53" s="55" t="s">
        <v>36</v>
      </c>
      <c r="B53">
        <v>131.49200000000002</v>
      </c>
      <c r="C53">
        <v>114.35499999999999</v>
      </c>
      <c r="D53">
        <v>77.396999999999991</v>
      </c>
      <c r="E53" s="48">
        <v>60.800099366356328</v>
      </c>
      <c r="F53">
        <v>108.15199999999999</v>
      </c>
      <c r="G53">
        <v>118.173</v>
      </c>
      <c r="H53">
        <v>133.19400000000002</v>
      </c>
      <c r="I53" s="131">
        <v>39.681629938592998</v>
      </c>
      <c r="J53">
        <v>147.34799999999998</v>
      </c>
      <c r="K53">
        <v>127.652</v>
      </c>
      <c r="L53">
        <v>110.91300000000001</v>
      </c>
      <c r="M53" s="48">
        <v>37.5346386143122</v>
      </c>
      <c r="N53">
        <v>132.27599999999998</v>
      </c>
      <c r="O53">
        <v>134.70400000000001</v>
      </c>
      <c r="P53">
        <v>110.584</v>
      </c>
      <c r="Q53" s="45">
        <v>21.209430563469773</v>
      </c>
      <c r="R53" s="59">
        <f t="shared" si="0"/>
        <v>-0.80820525063779769</v>
      </c>
      <c r="T53">
        <v>37.431655652134701</v>
      </c>
    </row>
    <row r="54" spans="1:20" ht="15.6" x14ac:dyDescent="0.3">
      <c r="A54" s="55" t="s">
        <v>37</v>
      </c>
      <c r="B54">
        <v>163.98500000000001</v>
      </c>
      <c r="C54">
        <v>172.6</v>
      </c>
      <c r="D54">
        <v>107.61199999999999</v>
      </c>
      <c r="E54" s="48">
        <v>105.15</v>
      </c>
      <c r="F54">
        <v>153.358</v>
      </c>
      <c r="G54">
        <v>164.78899999999999</v>
      </c>
      <c r="H54">
        <v>170.3</v>
      </c>
      <c r="I54" s="131">
        <v>102.409157659926</v>
      </c>
      <c r="J54">
        <v>153.04500000000002</v>
      </c>
      <c r="K54">
        <v>140.47300000000001</v>
      </c>
      <c r="L54">
        <v>148.42699999999999</v>
      </c>
      <c r="M54" s="48">
        <v>112.22484281491781</v>
      </c>
      <c r="N54">
        <v>140.608</v>
      </c>
      <c r="O54">
        <v>164.773</v>
      </c>
      <c r="P54">
        <v>149.47800000000001</v>
      </c>
      <c r="Q54" s="45">
        <v>121.41179500861119</v>
      </c>
      <c r="R54" s="75">
        <f t="shared" si="0"/>
        <v>-0.1877614430979061</v>
      </c>
      <c r="T54">
        <v>116.79615636167787</v>
      </c>
    </row>
    <row r="55" spans="1:20" ht="15.6" x14ac:dyDescent="0.3">
      <c r="A55" s="55" t="s">
        <v>40</v>
      </c>
      <c r="B55">
        <v>122.508</v>
      </c>
      <c r="C55">
        <v>146.959</v>
      </c>
      <c r="D55">
        <v>114.94300000000001</v>
      </c>
      <c r="E55" s="48">
        <v>116.29225091497599</v>
      </c>
      <c r="F55">
        <v>133.07000000000002</v>
      </c>
      <c r="G55">
        <v>156.821</v>
      </c>
      <c r="H55">
        <v>151.23599999999999</v>
      </c>
      <c r="I55" s="131">
        <v>111.22581482300747</v>
      </c>
      <c r="J55">
        <v>133.05799999999999</v>
      </c>
      <c r="K55">
        <v>156.44399999999999</v>
      </c>
      <c r="L55">
        <v>123.417</v>
      </c>
      <c r="M55" s="48">
        <v>101.642484890443</v>
      </c>
      <c r="N55">
        <v>135.69800000000001</v>
      </c>
      <c r="O55">
        <v>145.39600000000002</v>
      </c>
      <c r="P55">
        <v>119.583</v>
      </c>
      <c r="Q55" s="45">
        <v>86.661024780846617</v>
      </c>
      <c r="R55" s="59">
        <f t="shared" si="0"/>
        <v>-0.27530648352318787</v>
      </c>
      <c r="T55">
        <v>111.387013178166</v>
      </c>
    </row>
    <row r="56" spans="1:20" ht="15.6" x14ac:dyDescent="0.3">
      <c r="A56" s="55" t="s">
        <v>41</v>
      </c>
      <c r="B56">
        <v>43.179000000000002</v>
      </c>
      <c r="C56">
        <v>39.826000000000001</v>
      </c>
      <c r="D56">
        <v>31.542000000000002</v>
      </c>
      <c r="E56" s="48">
        <v>38.128830999999998</v>
      </c>
      <c r="F56">
        <v>34.449999999999996</v>
      </c>
      <c r="G56">
        <v>41.954000000000001</v>
      </c>
      <c r="H56">
        <v>31.36</v>
      </c>
      <c r="I56" s="131">
        <v>32.412211451831098</v>
      </c>
      <c r="J56">
        <v>33.398000000000003</v>
      </c>
      <c r="K56">
        <v>50.724000000000004</v>
      </c>
      <c r="L56">
        <v>43.223999999999997</v>
      </c>
      <c r="M56" s="48">
        <v>27.571709940127096</v>
      </c>
      <c r="N56">
        <v>38.530999999999999</v>
      </c>
      <c r="O56">
        <v>48.231999999999999</v>
      </c>
      <c r="P56">
        <v>44.018000000000001</v>
      </c>
      <c r="Q56" s="45">
        <v>15.551013751263842</v>
      </c>
      <c r="R56" s="59">
        <f t="shared" si="0"/>
        <v>-0.64671239603653419</v>
      </c>
      <c r="T56">
        <v>34.750838745018697</v>
      </c>
    </row>
    <row r="57" spans="1:20" ht="15.6" x14ac:dyDescent="0.3">
      <c r="A57" s="55" t="s">
        <v>43</v>
      </c>
      <c r="B57">
        <v>158.947</v>
      </c>
      <c r="C57">
        <v>157.465</v>
      </c>
      <c r="D57">
        <v>127.57599999999999</v>
      </c>
      <c r="E57" s="48">
        <v>132.028802781178</v>
      </c>
      <c r="F57">
        <v>154.90900000000002</v>
      </c>
      <c r="G57">
        <v>189.97500000000002</v>
      </c>
      <c r="H57">
        <v>175.21300000000002</v>
      </c>
      <c r="I57" s="131">
        <v>126.66516223284999</v>
      </c>
      <c r="J57">
        <v>190.35500000000002</v>
      </c>
      <c r="K57">
        <v>191.625</v>
      </c>
      <c r="L57">
        <v>172.001</v>
      </c>
      <c r="M57" s="48">
        <v>119.39971444663399</v>
      </c>
      <c r="N57">
        <v>169.77799999999999</v>
      </c>
      <c r="O57">
        <v>163.47800000000001</v>
      </c>
      <c r="P57">
        <v>145.50799999999998</v>
      </c>
      <c r="Q57" s="45">
        <v>93.104325593826587</v>
      </c>
      <c r="R57" s="59">
        <f t="shared" si="0"/>
        <v>-0.36014290902337609</v>
      </c>
      <c r="T57">
        <v>125.274675457109</v>
      </c>
    </row>
    <row r="58" spans="1:20" ht="15.6" x14ac:dyDescent="0.3">
      <c r="A58" s="55" t="s">
        <v>44</v>
      </c>
      <c r="B58">
        <v>18.744000000000003</v>
      </c>
      <c r="C58">
        <v>23.25</v>
      </c>
      <c r="D58">
        <v>11.885999999999999</v>
      </c>
      <c r="E58" s="48">
        <v>14.3324308469511</v>
      </c>
      <c r="F58">
        <v>18.03</v>
      </c>
      <c r="G58">
        <v>19.556000000000001</v>
      </c>
      <c r="H58">
        <v>19.754000000000001</v>
      </c>
      <c r="I58" s="131">
        <v>14.942125781048</v>
      </c>
      <c r="J58">
        <v>20.325000000000003</v>
      </c>
      <c r="K58">
        <v>23.152000000000001</v>
      </c>
      <c r="L58">
        <v>22.100999999999999</v>
      </c>
      <c r="M58" s="48">
        <v>17.178234741168886</v>
      </c>
      <c r="N58">
        <v>22.725999999999999</v>
      </c>
      <c r="O58">
        <v>21.45</v>
      </c>
      <c r="P58">
        <v>20.934999999999999</v>
      </c>
      <c r="Q58" s="45">
        <v>15.273559767176033</v>
      </c>
      <c r="R58" s="59">
        <f t="shared" si="0"/>
        <v>-0.27042943553016319</v>
      </c>
      <c r="T58">
        <v>17.953690894186192</v>
      </c>
    </row>
    <row r="59" spans="1:20" ht="15.6" x14ac:dyDescent="0.3">
      <c r="A59" s="55" t="s">
        <v>45</v>
      </c>
      <c r="B59">
        <v>105.468</v>
      </c>
      <c r="C59">
        <v>92.599000000000004</v>
      </c>
      <c r="D59">
        <v>100.65600000000001</v>
      </c>
      <c r="E59" s="48">
        <v>67.069999999999993</v>
      </c>
      <c r="F59">
        <v>67.194999999999993</v>
      </c>
      <c r="G59">
        <v>106.997</v>
      </c>
      <c r="H59">
        <v>87.397999999999996</v>
      </c>
      <c r="I59" s="131">
        <v>66.258587266920003</v>
      </c>
      <c r="J59">
        <v>93.372</v>
      </c>
      <c r="K59">
        <v>65.655000000000001</v>
      </c>
      <c r="L59">
        <v>51.868000000000002</v>
      </c>
      <c r="M59" s="48">
        <v>48.200035327821503</v>
      </c>
      <c r="N59">
        <v>89.754999999999995</v>
      </c>
      <c r="O59">
        <v>105.997</v>
      </c>
      <c r="P59">
        <v>68.527000000000001</v>
      </c>
      <c r="Q59" s="45">
        <v>55.762611704911123</v>
      </c>
      <c r="R59" s="75">
        <f t="shared" si="0"/>
        <v>-0.18626801545505978</v>
      </c>
      <c r="T59">
        <v>34.620685840350824</v>
      </c>
    </row>
    <row r="60" spans="1:20" ht="15.6" x14ac:dyDescent="0.3">
      <c r="A60" s="55" t="s">
        <v>47</v>
      </c>
      <c r="B60">
        <v>56.898000000000003</v>
      </c>
      <c r="C60">
        <v>57.74</v>
      </c>
      <c r="D60">
        <v>32.228999999999999</v>
      </c>
      <c r="E60" s="48">
        <v>42.96</v>
      </c>
      <c r="F60">
        <v>28.34</v>
      </c>
      <c r="G60">
        <v>60.616999999999997</v>
      </c>
      <c r="H60">
        <v>63.763000000000005</v>
      </c>
      <c r="I60" s="131">
        <v>45.13316427817557</v>
      </c>
      <c r="J60">
        <v>55.736000000000004</v>
      </c>
      <c r="K60">
        <v>68.709999999999994</v>
      </c>
      <c r="L60">
        <v>43.195999999999998</v>
      </c>
      <c r="M60" s="48">
        <v>48.259315454393359</v>
      </c>
      <c r="N60">
        <v>57.784999999999997</v>
      </c>
      <c r="O60">
        <v>59.56</v>
      </c>
      <c r="P60">
        <v>18.437999999999999</v>
      </c>
      <c r="Q60" s="45">
        <v>33.905063019327223</v>
      </c>
      <c r="R60" s="59">
        <f t="shared" si="0"/>
        <v>0.83886880460609747</v>
      </c>
      <c r="T60">
        <v>42.836299368321349</v>
      </c>
    </row>
    <row r="61" spans="1:20" ht="15.6" x14ac:dyDescent="0.3">
      <c r="A61" s="55" t="s">
        <v>48</v>
      </c>
      <c r="B61">
        <v>59.972000000000001</v>
      </c>
      <c r="C61">
        <v>65.040999999999997</v>
      </c>
      <c r="D61">
        <v>51.088999999999999</v>
      </c>
      <c r="E61" s="48">
        <v>45.11</v>
      </c>
      <c r="F61">
        <v>59.875999999999998</v>
      </c>
      <c r="G61">
        <v>76.453999999999994</v>
      </c>
      <c r="H61">
        <v>81.656999999999996</v>
      </c>
      <c r="I61" s="131">
        <v>42.887209622464098</v>
      </c>
      <c r="J61">
        <v>83.909000000000006</v>
      </c>
      <c r="K61">
        <v>70.156000000000006</v>
      </c>
      <c r="L61">
        <v>64.739000000000004</v>
      </c>
      <c r="M61" s="48">
        <v>44.877291757368901</v>
      </c>
      <c r="N61">
        <v>75.069000000000003</v>
      </c>
      <c r="O61">
        <v>71.135000000000005</v>
      </c>
      <c r="P61">
        <v>53.359000000000002</v>
      </c>
      <c r="Q61" s="45">
        <v>44.809783062587705</v>
      </c>
      <c r="R61" s="75">
        <f t="shared" si="0"/>
        <v>-0.16022071135913896</v>
      </c>
      <c r="T61">
        <v>46.709300037037103</v>
      </c>
    </row>
    <row r="62" spans="1:20" ht="15.6" x14ac:dyDescent="0.3">
      <c r="A62" s="55" t="s">
        <v>49</v>
      </c>
      <c r="B62">
        <v>1035.194</v>
      </c>
      <c r="C62">
        <v>966.35500000000002</v>
      </c>
      <c r="D62">
        <v>732.6930000000001</v>
      </c>
      <c r="E62" s="48">
        <v>780.80598595565004</v>
      </c>
      <c r="F62">
        <v>727.15200000000004</v>
      </c>
      <c r="G62">
        <v>886.70799999999997</v>
      </c>
      <c r="H62">
        <v>913.01400000000001</v>
      </c>
      <c r="I62" s="131">
        <v>833.0480676755202</v>
      </c>
      <c r="J62">
        <v>922.18</v>
      </c>
      <c r="K62">
        <v>913.64100000000008</v>
      </c>
      <c r="L62">
        <v>747.13100000000009</v>
      </c>
      <c r="M62" s="48">
        <v>751.68166736529599</v>
      </c>
      <c r="N62">
        <v>923.59500000000003</v>
      </c>
      <c r="O62">
        <v>946.99600000000009</v>
      </c>
      <c r="P62">
        <v>833.65100000000007</v>
      </c>
      <c r="Q62" s="45">
        <v>667.52447726896992</v>
      </c>
      <c r="R62" s="75">
        <f t="shared" si="0"/>
        <v>-0.19927586331813929</v>
      </c>
      <c r="T62">
        <v>790.57906933249501</v>
      </c>
    </row>
    <row r="63" spans="1:20" ht="15.6" x14ac:dyDescent="0.3">
      <c r="A63" s="55" t="s">
        <v>50</v>
      </c>
      <c r="B63">
        <v>1639.502</v>
      </c>
      <c r="C63">
        <v>1626.7559999999999</v>
      </c>
      <c r="D63">
        <v>1180.059</v>
      </c>
      <c r="E63" s="48">
        <v>1531.74655187705</v>
      </c>
      <c r="F63">
        <v>1447.335</v>
      </c>
      <c r="G63">
        <v>1585.277</v>
      </c>
      <c r="H63">
        <v>1712.232</v>
      </c>
      <c r="I63" s="131">
        <v>1511.84182831066</v>
      </c>
      <c r="J63">
        <v>1731.28</v>
      </c>
      <c r="K63">
        <v>1558.9739999999999</v>
      </c>
      <c r="L63">
        <v>1462.075</v>
      </c>
      <c r="M63" s="48">
        <v>1599.4041503114252</v>
      </c>
      <c r="N63">
        <v>1675.73</v>
      </c>
      <c r="O63">
        <v>1644.386</v>
      </c>
      <c r="P63">
        <v>1377.9219999999998</v>
      </c>
      <c r="Q63" s="45">
        <v>1226.6178534193127</v>
      </c>
      <c r="R63" s="75">
        <f t="shared" si="0"/>
        <v>-0.10980603153203672</v>
      </c>
      <c r="T63">
        <v>1552.9886352751103</v>
      </c>
    </row>
    <row r="64" spans="1:20" ht="15.6" x14ac:dyDescent="0.3">
      <c r="A64" s="55" t="s">
        <v>52</v>
      </c>
      <c r="B64">
        <v>41.795000000000002</v>
      </c>
      <c r="C64">
        <v>19.942</v>
      </c>
      <c r="D64">
        <v>37.638000000000005</v>
      </c>
      <c r="E64" s="48">
        <v>21.0931</v>
      </c>
      <c r="F64">
        <v>32.027000000000001</v>
      </c>
      <c r="G64">
        <v>32.908999999999999</v>
      </c>
      <c r="H64">
        <v>36.343000000000004</v>
      </c>
      <c r="I64" s="131">
        <v>16.485797857650599</v>
      </c>
      <c r="J64">
        <v>39.832999999999998</v>
      </c>
      <c r="K64">
        <v>18.02</v>
      </c>
      <c r="L64">
        <v>29.453000000000003</v>
      </c>
      <c r="M64" s="48">
        <v>15.348329015555899</v>
      </c>
      <c r="N64">
        <v>31.884</v>
      </c>
      <c r="O64">
        <v>29.364999999999998</v>
      </c>
      <c r="P64">
        <v>27.009</v>
      </c>
      <c r="Q64" s="45">
        <v>19.81974783933817</v>
      </c>
      <c r="R64" s="59">
        <f t="shared" si="0"/>
        <v>-0.26617987191905768</v>
      </c>
      <c r="T64">
        <v>16.772388902084099</v>
      </c>
    </row>
    <row r="65" spans="1:20" ht="15.6" x14ac:dyDescent="0.3">
      <c r="A65" s="55" t="s">
        <v>53</v>
      </c>
      <c r="B65">
        <v>7.8159999999999998</v>
      </c>
      <c r="C65">
        <v>11.217000000000001</v>
      </c>
      <c r="D65">
        <v>10.608000000000001</v>
      </c>
      <c r="E65" s="48">
        <v>16.155786431276798</v>
      </c>
      <c r="F65">
        <v>9.1159999999999997</v>
      </c>
      <c r="G65">
        <v>5.2329999999999997</v>
      </c>
      <c r="H65">
        <v>10.41</v>
      </c>
      <c r="I65" s="131">
        <v>17.584071909145717</v>
      </c>
      <c r="J65">
        <v>5.359</v>
      </c>
      <c r="K65">
        <v>11.605</v>
      </c>
      <c r="L65">
        <v>8.1020000000000003</v>
      </c>
      <c r="M65" s="48">
        <v>18.126078937631188</v>
      </c>
      <c r="N65">
        <v>9.8830000000000009</v>
      </c>
      <c r="O65">
        <v>11.148</v>
      </c>
      <c r="P65">
        <v>10.023999999999999</v>
      </c>
      <c r="Q65" s="45">
        <v>13.718557715070531</v>
      </c>
      <c r="R65" s="59">
        <f t="shared" si="0"/>
        <v>0.36857120062555193</v>
      </c>
      <c r="T65">
        <v>17.0665447764577</v>
      </c>
    </row>
    <row r="66" spans="1:20" ht="15.6" x14ac:dyDescent="0.3">
      <c r="A66" s="55" t="s">
        <v>54</v>
      </c>
      <c r="B66">
        <v>70.707999999999998</v>
      </c>
      <c r="C66">
        <v>78.811999999999998</v>
      </c>
      <c r="D66">
        <v>61.248999999999995</v>
      </c>
      <c r="E66" s="48">
        <v>64.84</v>
      </c>
      <c r="F66">
        <v>62.628999999999998</v>
      </c>
      <c r="G66">
        <v>78.257000000000005</v>
      </c>
      <c r="H66">
        <v>72.320999999999998</v>
      </c>
      <c r="I66" s="131">
        <v>69.273426410794698</v>
      </c>
      <c r="J66">
        <v>77.266999999999996</v>
      </c>
      <c r="K66">
        <v>83.00800000000001</v>
      </c>
      <c r="L66">
        <v>65.489000000000004</v>
      </c>
      <c r="M66" s="48">
        <v>64.433977806061847</v>
      </c>
      <c r="N66">
        <v>71.422000000000011</v>
      </c>
      <c r="O66">
        <v>69.678999999999988</v>
      </c>
      <c r="P66">
        <v>62.006</v>
      </c>
      <c r="Q66" s="45">
        <v>57.11886782470674</v>
      </c>
      <c r="R66" s="75">
        <f t="shared" si="0"/>
        <v>-7.8817085044886936E-2</v>
      </c>
      <c r="T66">
        <v>58.692314051842672</v>
      </c>
    </row>
    <row r="67" spans="1:20" ht="15.6" x14ac:dyDescent="0.3">
      <c r="A67" s="55" t="s">
        <v>55</v>
      </c>
      <c r="B67">
        <v>123.258</v>
      </c>
      <c r="C67">
        <v>125.42399999999999</v>
      </c>
      <c r="D67">
        <v>116.048</v>
      </c>
      <c r="E67" s="48">
        <v>59.78</v>
      </c>
      <c r="F67">
        <v>144.613</v>
      </c>
      <c r="G67">
        <v>140.738</v>
      </c>
      <c r="H67">
        <v>130.005</v>
      </c>
      <c r="I67" s="131">
        <v>55.712147447075402</v>
      </c>
      <c r="J67">
        <v>156.81900000000002</v>
      </c>
      <c r="K67">
        <v>127.892</v>
      </c>
      <c r="L67">
        <v>126.99499999999999</v>
      </c>
      <c r="M67" s="48">
        <v>54.926860425556235</v>
      </c>
      <c r="N67">
        <v>129.82900000000001</v>
      </c>
      <c r="O67">
        <v>132.97300000000001</v>
      </c>
      <c r="P67">
        <v>126.06099999999999</v>
      </c>
      <c r="Q67" s="45">
        <v>96.497346052700848</v>
      </c>
      <c r="R67" s="59">
        <f t="shared" si="0"/>
        <v>-0.23451863738427547</v>
      </c>
      <c r="T67">
        <v>47.374753163400747</v>
      </c>
    </row>
    <row r="68" spans="1:20" ht="15.6" x14ac:dyDescent="0.3">
      <c r="A68" s="55" t="s">
        <v>57</v>
      </c>
      <c r="B68">
        <v>103.596</v>
      </c>
      <c r="C68">
        <v>79.992999999999995</v>
      </c>
      <c r="D68">
        <v>72.296999999999997</v>
      </c>
      <c r="E68" s="48">
        <v>54.449959498325299</v>
      </c>
      <c r="F68">
        <v>85.064999999999998</v>
      </c>
      <c r="G68">
        <v>86.918999999999997</v>
      </c>
      <c r="H68">
        <v>97.7</v>
      </c>
      <c r="I68" s="131">
        <v>42.239477772154501</v>
      </c>
      <c r="J68">
        <v>95.36</v>
      </c>
      <c r="K68">
        <v>86.254000000000005</v>
      </c>
      <c r="L68">
        <v>76.756</v>
      </c>
      <c r="M68" s="48">
        <v>46.086710851962401</v>
      </c>
      <c r="N68">
        <v>63.381</v>
      </c>
      <c r="O68">
        <v>67.222999999999999</v>
      </c>
      <c r="P68">
        <v>72.123000000000005</v>
      </c>
      <c r="Q68" s="45">
        <v>51.849089801173534</v>
      </c>
      <c r="R68" s="59">
        <f t="shared" si="0"/>
        <v>-0.28110187039954615</v>
      </c>
      <c r="T68">
        <v>45.731046851737801</v>
      </c>
    </row>
    <row r="69" spans="1:20" ht="15.6" x14ac:dyDescent="0.3">
      <c r="A69" s="55" t="s">
        <v>58</v>
      </c>
      <c r="B69">
        <v>95.847999999999985</v>
      </c>
      <c r="C69">
        <v>89.075000000000003</v>
      </c>
      <c r="D69">
        <v>60.052999999999997</v>
      </c>
      <c r="E69" s="48">
        <v>81.430000000000007</v>
      </c>
      <c r="F69">
        <v>82.724999999999994</v>
      </c>
      <c r="G69">
        <v>78.671000000000006</v>
      </c>
      <c r="H69">
        <v>94.177999999999997</v>
      </c>
      <c r="I69" s="131">
        <v>74.008233527021588</v>
      </c>
      <c r="J69">
        <v>58.842000000000006</v>
      </c>
      <c r="K69">
        <v>80.353999999999999</v>
      </c>
      <c r="L69">
        <v>83.942999999999998</v>
      </c>
      <c r="M69" s="48">
        <v>68.530124299442036</v>
      </c>
      <c r="N69">
        <v>58.323999999999998</v>
      </c>
      <c r="O69">
        <v>84.003</v>
      </c>
      <c r="P69">
        <v>57.195999999999991</v>
      </c>
      <c r="Q69" s="45">
        <v>46.393871957497275</v>
      </c>
      <c r="R69" s="75">
        <f t="shared" si="0"/>
        <v>-0.18886159945630321</v>
      </c>
      <c r="T69">
        <v>67.6382934153349</v>
      </c>
    </row>
    <row r="70" spans="1:20" ht="15.6" x14ac:dyDescent="0.3">
      <c r="A70" s="55" t="s">
        <v>59</v>
      </c>
      <c r="B70">
        <v>29.36</v>
      </c>
      <c r="C70">
        <v>27.123000000000001</v>
      </c>
      <c r="D70">
        <v>14.396000000000001</v>
      </c>
      <c r="E70" s="48">
        <v>15.346060839187199</v>
      </c>
      <c r="F70">
        <v>23.554000000000002</v>
      </c>
      <c r="G70">
        <v>32.235999999999997</v>
      </c>
      <c r="H70">
        <v>30.291999999999998</v>
      </c>
      <c r="I70" s="131">
        <v>19.7638254704469</v>
      </c>
      <c r="J70">
        <v>30.243000000000002</v>
      </c>
      <c r="K70">
        <v>33.076000000000001</v>
      </c>
      <c r="L70">
        <v>25.818000000000001</v>
      </c>
      <c r="M70" s="48">
        <v>15.009415940346599</v>
      </c>
      <c r="N70">
        <v>12.878</v>
      </c>
      <c r="O70">
        <v>30.745999999999999</v>
      </c>
      <c r="P70">
        <v>18.510000000000002</v>
      </c>
      <c r="Q70" s="45">
        <v>11.086393561634823</v>
      </c>
      <c r="R70" s="59">
        <f t="shared" si="0"/>
        <v>-0.40105923491978268</v>
      </c>
      <c r="T70">
        <v>14.9877268528392</v>
      </c>
    </row>
    <row r="71" spans="1:20" ht="15.6" x14ac:dyDescent="0.3">
      <c r="A71" s="55" t="s">
        <v>61</v>
      </c>
      <c r="B71">
        <v>166.149</v>
      </c>
      <c r="C71">
        <v>194.3015</v>
      </c>
      <c r="D71">
        <v>201.18</v>
      </c>
      <c r="E71" s="48">
        <v>44.642259702948998</v>
      </c>
      <c r="F71">
        <v>177.45600000000002</v>
      </c>
      <c r="G71">
        <v>202.58500000000001</v>
      </c>
      <c r="H71">
        <v>173.52600000000001</v>
      </c>
      <c r="I71" s="131">
        <v>54.245976565729173</v>
      </c>
      <c r="J71">
        <v>193.26900000000001</v>
      </c>
      <c r="K71">
        <v>226.96199999999999</v>
      </c>
      <c r="L71">
        <v>166.577</v>
      </c>
      <c r="M71" s="48">
        <v>53.022131762497587</v>
      </c>
      <c r="N71">
        <v>165.24900000000002</v>
      </c>
      <c r="O71">
        <v>204.74700000000001</v>
      </c>
      <c r="P71">
        <v>180.57599999999999</v>
      </c>
      <c r="Q71">
        <v>250.71603618712646</v>
      </c>
      <c r="R71" s="59">
        <f t="shared" si="0"/>
        <v>0.38842391119044883</v>
      </c>
      <c r="T71">
        <v>48.013110582365996</v>
      </c>
    </row>
    <row r="72" spans="1:20" ht="15.6" x14ac:dyDescent="0.3">
      <c r="A72" s="55" t="s">
        <v>62</v>
      </c>
      <c r="B72">
        <v>417.47800000000001</v>
      </c>
      <c r="C72">
        <v>430.26900000000001</v>
      </c>
      <c r="D72">
        <v>314.19100000000003</v>
      </c>
      <c r="E72" s="48">
        <v>382.88406035798999</v>
      </c>
      <c r="F72">
        <v>353.17700000000002</v>
      </c>
      <c r="G72">
        <v>434.661</v>
      </c>
      <c r="H72">
        <v>454.24200000000002</v>
      </c>
      <c r="I72" s="131">
        <v>317.96551861670201</v>
      </c>
      <c r="J72">
        <v>455.38200000000001</v>
      </c>
      <c r="K72">
        <v>434.959</v>
      </c>
      <c r="L72">
        <v>347.07299999999998</v>
      </c>
      <c r="M72" s="48">
        <v>349.25488700762401</v>
      </c>
      <c r="N72">
        <v>440.20600000000002</v>
      </c>
      <c r="O72">
        <v>432.74599999999998</v>
      </c>
      <c r="P72">
        <v>355.08499999999998</v>
      </c>
      <c r="Q72">
        <v>255.13703050524259</v>
      </c>
      <c r="R72" s="59">
        <f t="shared" si="0"/>
        <v>-0.28147618033641919</v>
      </c>
      <c r="T72">
        <v>315.414316960902</v>
      </c>
    </row>
    <row r="73" spans="1:20" ht="15.6" x14ac:dyDescent="0.3">
      <c r="A73" s="55" t="s">
        <v>63</v>
      </c>
      <c r="B73">
        <v>35.671999999999997</v>
      </c>
      <c r="C73">
        <v>47.230000000000004</v>
      </c>
      <c r="D73">
        <v>55.681000000000004</v>
      </c>
      <c r="E73" s="48">
        <v>59.136165825489996</v>
      </c>
      <c r="F73">
        <v>51.466000000000001</v>
      </c>
      <c r="G73">
        <v>44.458999999999996</v>
      </c>
      <c r="H73">
        <v>40.765000000000001</v>
      </c>
      <c r="I73" s="131">
        <v>51.709290345311501</v>
      </c>
      <c r="J73">
        <v>34.997000000000007</v>
      </c>
      <c r="K73">
        <v>50.553999999999995</v>
      </c>
      <c r="L73">
        <v>48.957999999999998</v>
      </c>
      <c r="M73" s="48">
        <v>50.180217862170402</v>
      </c>
      <c r="N73">
        <v>38.08</v>
      </c>
      <c r="O73">
        <v>53.125</v>
      </c>
      <c r="P73">
        <v>56.579000000000001</v>
      </c>
      <c r="Q73">
        <v>45.493225934093516</v>
      </c>
      <c r="R73" s="75">
        <f t="shared" si="0"/>
        <v>-0.19593442913283166</v>
      </c>
      <c r="T73">
        <v>48.140910937726289</v>
      </c>
    </row>
    <row r="74" spans="1:20" ht="15.6" x14ac:dyDescent="0.3">
      <c r="A74" s="55" t="s">
        <v>65</v>
      </c>
      <c r="B74">
        <v>514.86299999999994</v>
      </c>
      <c r="C74">
        <v>480.84800000000001</v>
      </c>
      <c r="D74">
        <v>374.13499999999999</v>
      </c>
      <c r="E74" s="48">
        <v>413.13520592976198</v>
      </c>
      <c r="F74">
        <v>403.11399999999992</v>
      </c>
      <c r="G74">
        <v>504.64</v>
      </c>
      <c r="H74">
        <v>467.072</v>
      </c>
      <c r="I74" s="131">
        <v>402.90134185363598</v>
      </c>
      <c r="J74">
        <v>541.74199999999996</v>
      </c>
      <c r="K74">
        <v>461.31800000000004</v>
      </c>
      <c r="L74">
        <v>422.86500000000001</v>
      </c>
      <c r="M74" s="48">
        <v>408.50088672902143</v>
      </c>
      <c r="N74">
        <v>502.03100000000001</v>
      </c>
      <c r="O74">
        <v>528.65200000000004</v>
      </c>
      <c r="P74">
        <v>441.23199999999997</v>
      </c>
      <c r="Q74">
        <v>351.90236560306562</v>
      </c>
      <c r="R74" s="75">
        <f t="shared" si="0"/>
        <v>-0.20245502229424506</v>
      </c>
      <c r="T74">
        <v>376.07144300257136</v>
      </c>
    </row>
    <row r="75" spans="1:20" ht="15.6" x14ac:dyDescent="0.3">
      <c r="A75" s="55" t="s">
        <v>68</v>
      </c>
      <c r="B75">
        <v>586.57500000000005</v>
      </c>
      <c r="C75">
        <v>671.32800000000009</v>
      </c>
      <c r="D75">
        <v>663.98199999999997</v>
      </c>
      <c r="E75" s="48">
        <v>700.51</v>
      </c>
      <c r="F75">
        <v>734.95799999999997</v>
      </c>
      <c r="G75">
        <v>737.99199999999996</v>
      </c>
      <c r="H75">
        <v>621.09100000000001</v>
      </c>
      <c r="I75" s="131">
        <v>661.19767167805196</v>
      </c>
      <c r="J75">
        <v>702.41699999999992</v>
      </c>
      <c r="K75">
        <v>722.08299999999997</v>
      </c>
      <c r="L75">
        <v>758.24299999999994</v>
      </c>
      <c r="M75" s="48">
        <v>566.82475435357185</v>
      </c>
      <c r="N75">
        <v>655.26699999999994</v>
      </c>
      <c r="O75">
        <v>663.89099999999996</v>
      </c>
      <c r="P75">
        <v>739.26700000000005</v>
      </c>
      <c r="Q75">
        <v>439.96282071244741</v>
      </c>
      <c r="R75" s="59">
        <f t="shared" si="0"/>
        <v>-0.40486614347394467</v>
      </c>
      <c r="T75">
        <v>547.97769921404199</v>
      </c>
    </row>
    <row r="76" spans="1:20" ht="15.6" x14ac:dyDescent="0.3">
      <c r="A76" s="55" t="s">
        <v>70</v>
      </c>
      <c r="B76">
        <v>11.49</v>
      </c>
      <c r="C76">
        <v>30.620999999999999</v>
      </c>
      <c r="D76">
        <v>18.061999999999998</v>
      </c>
      <c r="E76" s="48">
        <v>19.8890060535022</v>
      </c>
      <c r="F76">
        <v>19.12</v>
      </c>
      <c r="G76">
        <v>22.748999999999999</v>
      </c>
      <c r="H76">
        <v>7.9449999999999994</v>
      </c>
      <c r="I76" s="131">
        <v>19.739379277850901</v>
      </c>
      <c r="J76">
        <v>8.3680000000000003</v>
      </c>
      <c r="K76">
        <v>21.922999999999998</v>
      </c>
      <c r="L76">
        <v>26.445</v>
      </c>
      <c r="M76" s="48">
        <v>16.570908052940748</v>
      </c>
      <c r="N76">
        <v>9.677999999999999</v>
      </c>
      <c r="O76">
        <v>28.652999999999999</v>
      </c>
      <c r="P76">
        <v>19.54</v>
      </c>
      <c r="Q76">
        <v>16.707220800742036</v>
      </c>
      <c r="R76" s="75">
        <f t="shared" ref="R76:R91" si="1">Q76/P76-1</f>
        <v>-0.14497334694257746</v>
      </c>
      <c r="T76">
        <v>18.62833349275321</v>
      </c>
    </row>
    <row r="77" spans="1:20" ht="15.6" x14ac:dyDescent="0.3">
      <c r="A77" s="55" t="s">
        <v>72</v>
      </c>
      <c r="B77">
        <v>145.09099999999998</v>
      </c>
      <c r="C77">
        <v>141.251</v>
      </c>
      <c r="D77">
        <v>88.984000000000009</v>
      </c>
      <c r="E77" s="48">
        <v>114.031801987572</v>
      </c>
      <c r="F77">
        <v>131.815</v>
      </c>
      <c r="G77">
        <v>148.28500000000003</v>
      </c>
      <c r="H77">
        <v>151.066</v>
      </c>
      <c r="I77" s="131">
        <v>106.99589059417001</v>
      </c>
      <c r="J77">
        <v>161.41800000000001</v>
      </c>
      <c r="K77">
        <v>161.96199999999999</v>
      </c>
      <c r="L77">
        <v>136.101</v>
      </c>
      <c r="M77" s="48">
        <v>98.734729660842916</v>
      </c>
      <c r="N77">
        <v>138.934</v>
      </c>
      <c r="O77">
        <v>141.77300000000002</v>
      </c>
      <c r="P77">
        <v>118.304</v>
      </c>
      <c r="Q77">
        <v>59.822917658902306</v>
      </c>
      <c r="R77" s="59">
        <f t="shared" si="1"/>
        <v>-0.4943288675031926</v>
      </c>
      <c r="T77">
        <v>102.58911086137999</v>
      </c>
    </row>
    <row r="78" spans="1:20" ht="15.6" x14ac:dyDescent="0.3">
      <c r="A78" s="55" t="s">
        <v>74</v>
      </c>
      <c r="B78">
        <v>159.108</v>
      </c>
      <c r="C78">
        <v>176.28800000000001</v>
      </c>
      <c r="D78">
        <v>141.24299999999999</v>
      </c>
      <c r="E78" s="48">
        <v>156.03543668100301</v>
      </c>
      <c r="F78">
        <v>194.267</v>
      </c>
      <c r="G78">
        <v>207.14599999999999</v>
      </c>
      <c r="H78">
        <v>190.19200000000001</v>
      </c>
      <c r="I78" s="131">
        <v>131.189767586963</v>
      </c>
      <c r="J78">
        <v>208.56299999999999</v>
      </c>
      <c r="K78">
        <v>203.15600000000001</v>
      </c>
      <c r="L78">
        <v>168.79900000000001</v>
      </c>
      <c r="M78" s="48">
        <v>166.77440729995701</v>
      </c>
      <c r="N78">
        <v>178.52500000000001</v>
      </c>
      <c r="O78">
        <v>184.72900000000001</v>
      </c>
      <c r="P78">
        <v>158.11500000000001</v>
      </c>
      <c r="Q78">
        <v>149.80466443318068</v>
      </c>
      <c r="R78" s="75">
        <f t="shared" si="1"/>
        <v>-5.2558805722539459E-2</v>
      </c>
      <c r="T78">
        <v>132.506993675101</v>
      </c>
    </row>
    <row r="79" spans="1:20" ht="15.6" x14ac:dyDescent="0.3">
      <c r="A79" s="55" t="s">
        <v>75</v>
      </c>
      <c r="B79">
        <v>343.60400000000004</v>
      </c>
      <c r="C79">
        <v>372.47850000000005</v>
      </c>
      <c r="D79">
        <v>275.27</v>
      </c>
      <c r="E79" s="48">
        <v>660.22321556960298</v>
      </c>
      <c r="F79">
        <v>296.541</v>
      </c>
      <c r="G79">
        <v>375.66199999999998</v>
      </c>
      <c r="H79">
        <v>399.553</v>
      </c>
      <c r="I79" s="131">
        <v>642.07125633806902</v>
      </c>
      <c r="J79">
        <v>374.79899999999998</v>
      </c>
      <c r="K79">
        <v>328.58299999999997</v>
      </c>
      <c r="L79">
        <v>299.892</v>
      </c>
      <c r="M79" s="48">
        <v>726.21681501364401</v>
      </c>
      <c r="N79">
        <v>379.47</v>
      </c>
      <c r="O79">
        <v>373.28399999999999</v>
      </c>
      <c r="P79">
        <v>341.17599999999999</v>
      </c>
      <c r="Q79">
        <v>315.25035027638484</v>
      </c>
      <c r="R79" s="75">
        <f t="shared" si="1"/>
        <v>-7.5989078140359045E-2</v>
      </c>
      <c r="T79">
        <v>656.16367710906695</v>
      </c>
    </row>
    <row r="80" spans="1:20" ht="15.6" x14ac:dyDescent="0.3">
      <c r="A80" s="55" t="s">
        <v>76</v>
      </c>
      <c r="B80">
        <v>228.16899999999998</v>
      </c>
      <c r="C80">
        <v>201.529</v>
      </c>
      <c r="D80">
        <v>163.93100000000001</v>
      </c>
      <c r="E80" s="48">
        <v>161.76</v>
      </c>
      <c r="F80">
        <v>199.17600000000002</v>
      </c>
      <c r="G80">
        <v>256.50900000000001</v>
      </c>
      <c r="H80">
        <v>241.31299999999999</v>
      </c>
      <c r="I80" s="131">
        <v>155.923971308473</v>
      </c>
      <c r="J80">
        <v>240.37100000000001</v>
      </c>
      <c r="K80">
        <v>228.779</v>
      </c>
      <c r="L80">
        <v>202.18</v>
      </c>
      <c r="M80" s="48">
        <v>150.55443810371182</v>
      </c>
      <c r="N80">
        <v>220.04199999999997</v>
      </c>
      <c r="O80">
        <v>222.411</v>
      </c>
      <c r="P80">
        <v>201.95500000000001</v>
      </c>
      <c r="Q80">
        <v>129.98269462665255</v>
      </c>
      <c r="R80" s="59">
        <f t="shared" si="1"/>
        <v>-0.35637793257580874</v>
      </c>
      <c r="T80">
        <v>137.41315796678799</v>
      </c>
    </row>
    <row r="81" spans="1:20" ht="15.6" x14ac:dyDescent="0.3">
      <c r="A81" s="55" t="s">
        <v>77</v>
      </c>
      <c r="B81">
        <v>78.766000000000005</v>
      </c>
      <c r="C81">
        <v>72.067999999999998</v>
      </c>
      <c r="D81">
        <v>56.591999999999999</v>
      </c>
      <c r="E81" s="48">
        <v>62.594184819206106</v>
      </c>
      <c r="F81">
        <v>59.087000000000003</v>
      </c>
      <c r="G81">
        <v>75.418999999999997</v>
      </c>
      <c r="H81">
        <v>88.543999999999997</v>
      </c>
      <c r="I81" s="131">
        <v>71.999145446711793</v>
      </c>
      <c r="J81">
        <v>82.072000000000003</v>
      </c>
      <c r="K81">
        <v>68.805999999999997</v>
      </c>
      <c r="L81">
        <v>61.014000000000003</v>
      </c>
      <c r="M81" s="48">
        <v>76.378599588209624</v>
      </c>
      <c r="N81">
        <v>85.506999999999991</v>
      </c>
      <c r="O81">
        <v>66.358999999999995</v>
      </c>
      <c r="P81">
        <v>57.725999999999999</v>
      </c>
      <c r="Q81">
        <v>73.586866610010489</v>
      </c>
      <c r="R81" s="59">
        <f t="shared" si="1"/>
        <v>0.27476122735007613</v>
      </c>
      <c r="T81">
        <v>65.525687660564301</v>
      </c>
    </row>
    <row r="82" spans="1:20" ht="15.6" x14ac:dyDescent="0.3">
      <c r="A82" s="55" t="s">
        <v>78</v>
      </c>
      <c r="B82">
        <v>52.84</v>
      </c>
      <c r="C82">
        <v>53.357999999999997</v>
      </c>
      <c r="D82">
        <v>45.154999999999994</v>
      </c>
      <c r="E82" s="48">
        <v>40.14710685837241</v>
      </c>
      <c r="F82">
        <v>51.588999999999999</v>
      </c>
      <c r="G82">
        <v>62.728000000000002</v>
      </c>
      <c r="H82">
        <v>64.646000000000001</v>
      </c>
      <c r="I82" s="131">
        <v>43.251336836382251</v>
      </c>
      <c r="J82">
        <v>64.501000000000005</v>
      </c>
      <c r="K82">
        <v>56.991</v>
      </c>
      <c r="L82">
        <v>53.186</v>
      </c>
      <c r="M82" s="48">
        <v>36.863933315307257</v>
      </c>
      <c r="N82">
        <v>60.792999999999999</v>
      </c>
      <c r="O82">
        <v>56.686</v>
      </c>
      <c r="P82">
        <v>44.765000000000001</v>
      </c>
      <c r="Q82">
        <v>34.556801542408159</v>
      </c>
      <c r="R82" s="59">
        <f t="shared" si="1"/>
        <v>-0.22803972875219125</v>
      </c>
      <c r="T82">
        <v>38.0038508420702</v>
      </c>
    </row>
    <row r="83" spans="1:20" ht="15.6" x14ac:dyDescent="0.3">
      <c r="A83" s="55" t="s">
        <v>81</v>
      </c>
      <c r="B83">
        <v>187.05099999999999</v>
      </c>
      <c r="C83">
        <v>114.41900000000001</v>
      </c>
      <c r="D83">
        <v>78.149999999999991</v>
      </c>
      <c r="E83" s="48">
        <v>104.734747271</v>
      </c>
      <c r="F83">
        <v>75.396000000000001</v>
      </c>
      <c r="G83">
        <v>99.13900000000001</v>
      </c>
      <c r="H83">
        <v>80.022999999999996</v>
      </c>
      <c r="I83" s="131">
        <v>107.88351605099101</v>
      </c>
      <c r="J83">
        <v>151.678</v>
      </c>
      <c r="K83">
        <v>123.10600000000001</v>
      </c>
      <c r="L83">
        <v>77.072000000000003</v>
      </c>
      <c r="M83" s="48">
        <v>126.29213329427465</v>
      </c>
      <c r="N83">
        <v>98.850000000000009</v>
      </c>
      <c r="O83">
        <v>104.67399999999999</v>
      </c>
      <c r="P83">
        <v>93.718000000000004</v>
      </c>
      <c r="Q83">
        <v>101.40305355759318</v>
      </c>
      <c r="R83" s="75">
        <f t="shared" si="1"/>
        <v>8.2001894594348812E-2</v>
      </c>
      <c r="T83">
        <v>109.63343856282501</v>
      </c>
    </row>
    <row r="84" spans="1:20" ht="15.6" x14ac:dyDescent="0.3">
      <c r="A84" s="55" t="s">
        <v>82</v>
      </c>
      <c r="B84">
        <v>149.07600000000002</v>
      </c>
      <c r="C84">
        <v>213.316</v>
      </c>
      <c r="D84">
        <v>155.12199999999999</v>
      </c>
      <c r="E84" s="48">
        <v>162.82</v>
      </c>
      <c r="F84">
        <v>169.846</v>
      </c>
      <c r="G84">
        <v>192.24900000000002</v>
      </c>
      <c r="H84">
        <v>138.197</v>
      </c>
      <c r="I84" s="131">
        <v>153.19739064870501</v>
      </c>
      <c r="J84">
        <v>226.37100000000001</v>
      </c>
      <c r="K84">
        <v>215.37299999999999</v>
      </c>
      <c r="L84">
        <v>171.518</v>
      </c>
      <c r="M84" s="48">
        <v>156.489884448868</v>
      </c>
      <c r="N84">
        <v>202.32300000000001</v>
      </c>
      <c r="O84">
        <v>217.84900000000002</v>
      </c>
      <c r="P84">
        <v>168.929</v>
      </c>
      <c r="Q84">
        <v>137.35400788957384</v>
      </c>
      <c r="R84" s="75">
        <f t="shared" si="1"/>
        <v>-0.18691279833791807</v>
      </c>
      <c r="T84">
        <v>139.19337081519149</v>
      </c>
    </row>
    <row r="85" spans="1:20" ht="15.6" x14ac:dyDescent="0.3">
      <c r="A85" s="55" t="s">
        <v>83</v>
      </c>
      <c r="B85">
        <v>98.775000000000006</v>
      </c>
      <c r="C85">
        <v>101.062</v>
      </c>
      <c r="D85">
        <v>109.90599999999999</v>
      </c>
      <c r="E85" s="48">
        <v>85.719082405872001</v>
      </c>
      <c r="F85">
        <v>103.352</v>
      </c>
      <c r="G85">
        <v>119.974</v>
      </c>
      <c r="H85">
        <v>87.513999999999996</v>
      </c>
      <c r="I85" s="131">
        <v>77.173832162064002</v>
      </c>
      <c r="J85">
        <v>115.889</v>
      </c>
      <c r="K85">
        <v>103.48100000000001</v>
      </c>
      <c r="L85">
        <v>115.527</v>
      </c>
      <c r="M85" s="48">
        <v>86.923263033896603</v>
      </c>
      <c r="N85">
        <v>95.921999999999997</v>
      </c>
      <c r="O85">
        <v>120.38499999999999</v>
      </c>
      <c r="P85">
        <v>103.995</v>
      </c>
      <c r="Q85">
        <v>110.65257891238365</v>
      </c>
      <c r="R85" s="75">
        <f t="shared" si="1"/>
        <v>6.4018259650787446E-2</v>
      </c>
      <c r="T85">
        <v>86.644173956110166</v>
      </c>
    </row>
    <row r="86" spans="1:20" ht="15.6" x14ac:dyDescent="0.3">
      <c r="A86" s="55" t="s">
        <v>84</v>
      </c>
      <c r="B86">
        <v>326.65199999999999</v>
      </c>
      <c r="C86">
        <v>320.61399999999998</v>
      </c>
      <c r="D86">
        <v>268.20099999999996</v>
      </c>
      <c r="E86" s="48">
        <v>299.64999999999998</v>
      </c>
      <c r="F86">
        <v>327.56199999999995</v>
      </c>
      <c r="G86">
        <v>348.75100000000003</v>
      </c>
      <c r="H86">
        <v>329.32400000000001</v>
      </c>
      <c r="I86" s="131">
        <v>280.69145646315081</v>
      </c>
      <c r="J86">
        <v>356.11500000000001</v>
      </c>
      <c r="K86">
        <v>350.67099999999999</v>
      </c>
      <c r="L86">
        <v>356.32299999999998</v>
      </c>
      <c r="M86" s="48">
        <v>266.52058864247721</v>
      </c>
      <c r="N86">
        <v>327.33200000000005</v>
      </c>
      <c r="O86">
        <v>342.048</v>
      </c>
      <c r="P86">
        <v>315.41200000000003</v>
      </c>
      <c r="Q86">
        <v>205.38706811472804</v>
      </c>
      <c r="R86" s="59">
        <f t="shared" si="1"/>
        <v>-0.34882925153536326</v>
      </c>
      <c r="T86">
        <v>279.32833953594502</v>
      </c>
    </row>
    <row r="87" spans="1:20" ht="15.6" x14ac:dyDescent="0.3">
      <c r="A87" s="55" t="s">
        <v>86</v>
      </c>
      <c r="B87">
        <v>53.192</v>
      </c>
      <c r="C87">
        <v>61.496000000000002</v>
      </c>
      <c r="D87">
        <v>52.359000000000002</v>
      </c>
      <c r="E87" s="48">
        <v>71.317835137890697</v>
      </c>
      <c r="F87">
        <v>56.604999999999997</v>
      </c>
      <c r="G87">
        <v>73.174999999999997</v>
      </c>
      <c r="H87">
        <v>59.730000000000004</v>
      </c>
      <c r="I87" s="131">
        <v>61.9742919459257</v>
      </c>
      <c r="J87">
        <v>59.213000000000001</v>
      </c>
      <c r="K87">
        <v>65.162000000000006</v>
      </c>
      <c r="L87">
        <v>70.498000000000005</v>
      </c>
      <c r="M87" s="48">
        <v>61.098781980583396</v>
      </c>
      <c r="N87">
        <v>58.518999999999998</v>
      </c>
      <c r="O87">
        <v>61.67</v>
      </c>
      <c r="P87">
        <v>53.767000000000003</v>
      </c>
      <c r="Q87">
        <v>38.095103761780088</v>
      </c>
      <c r="R87" s="59">
        <f t="shared" si="1"/>
        <v>-0.29147797418899912</v>
      </c>
      <c r="T87">
        <v>66.923249568350201</v>
      </c>
    </row>
    <row r="88" spans="1:20" ht="15.6" x14ac:dyDescent="0.3">
      <c r="A88" s="55" t="s">
        <v>87</v>
      </c>
      <c r="B88">
        <v>304.62900000000002</v>
      </c>
      <c r="C88">
        <v>293.32900000000001</v>
      </c>
      <c r="D88">
        <v>214.42999999999998</v>
      </c>
      <c r="E88" s="48">
        <v>300.53794786577402</v>
      </c>
      <c r="F88">
        <v>250.01</v>
      </c>
      <c r="G88">
        <v>368.64299999999997</v>
      </c>
      <c r="H88">
        <v>291.75299999999999</v>
      </c>
      <c r="I88" s="131">
        <v>254.698645835614</v>
      </c>
      <c r="J88">
        <v>347.95600000000002</v>
      </c>
      <c r="K88">
        <v>318.18200000000002</v>
      </c>
      <c r="L88">
        <v>211.05099999999999</v>
      </c>
      <c r="M88" s="48">
        <v>217.27835892983322</v>
      </c>
      <c r="N88">
        <v>317.98100000000005</v>
      </c>
      <c r="O88">
        <v>322.29000000000002</v>
      </c>
      <c r="P88">
        <v>239.30799999999999</v>
      </c>
      <c r="Q88">
        <v>96.601702480932815</v>
      </c>
      <c r="R88" s="59">
        <f t="shared" si="1"/>
        <v>-0.59632898824555458</v>
      </c>
      <c r="T88">
        <v>214.39304085223</v>
      </c>
    </row>
    <row r="89" spans="1:20" ht="15.6" x14ac:dyDescent="0.3">
      <c r="A89" s="55" t="s">
        <v>88</v>
      </c>
      <c r="B89">
        <v>26.805</v>
      </c>
      <c r="C89">
        <v>25.860000000000003</v>
      </c>
      <c r="D89">
        <v>22.584</v>
      </c>
      <c r="E89" s="48">
        <v>17.452134999999998</v>
      </c>
      <c r="F89">
        <v>24.626999999999999</v>
      </c>
      <c r="G89">
        <v>29.566000000000003</v>
      </c>
      <c r="H89">
        <v>29.123999999999999</v>
      </c>
      <c r="I89" s="131">
        <v>17.903467679683601</v>
      </c>
      <c r="J89">
        <v>25.881</v>
      </c>
      <c r="K89">
        <v>28.814</v>
      </c>
      <c r="L89">
        <v>25.906000000000002</v>
      </c>
      <c r="M89" s="48">
        <v>19.324301998463078</v>
      </c>
      <c r="N89">
        <v>22.133000000000003</v>
      </c>
      <c r="O89">
        <v>26.709</v>
      </c>
      <c r="P89">
        <v>22.853999999999999</v>
      </c>
      <c r="Q89">
        <v>25.513240899058832</v>
      </c>
      <c r="R89" s="75">
        <f t="shared" si="1"/>
        <v>0.11635778852974688</v>
      </c>
      <c r="T89">
        <v>19.689669959012424</v>
      </c>
    </row>
    <row r="90" spans="1:20" ht="15.6" x14ac:dyDescent="0.3">
      <c r="A90" s="55" t="s">
        <v>89</v>
      </c>
      <c r="B90">
        <v>68.914999999999992</v>
      </c>
      <c r="C90">
        <v>68.432000000000002</v>
      </c>
      <c r="D90">
        <v>53.183</v>
      </c>
      <c r="E90" s="48">
        <v>37.271587044776702</v>
      </c>
      <c r="F90">
        <v>63.113999999999997</v>
      </c>
      <c r="G90">
        <v>77.828000000000003</v>
      </c>
      <c r="H90">
        <v>101.22</v>
      </c>
      <c r="I90" s="131">
        <v>35.8258459678799</v>
      </c>
      <c r="J90">
        <v>143.517</v>
      </c>
      <c r="K90">
        <v>82.382000000000005</v>
      </c>
      <c r="L90">
        <v>67.085999999999999</v>
      </c>
      <c r="M90" s="48">
        <v>34.443935053108554</v>
      </c>
      <c r="N90">
        <v>129.98400000000001</v>
      </c>
      <c r="O90">
        <v>61.54</v>
      </c>
      <c r="P90">
        <v>51.68</v>
      </c>
      <c r="Q90">
        <v>31.777269857146631</v>
      </c>
      <c r="R90" s="59">
        <f t="shared" si="1"/>
        <v>-0.38511474734623385</v>
      </c>
      <c r="T90">
        <v>37.3973901327984</v>
      </c>
    </row>
    <row r="91" spans="1:20" ht="15.6" x14ac:dyDescent="0.3">
      <c r="A91" s="55" t="s">
        <v>90</v>
      </c>
      <c r="B91">
        <v>161.745</v>
      </c>
      <c r="C91">
        <v>150.90199999999999</v>
      </c>
      <c r="D91">
        <v>126.10300000000001</v>
      </c>
      <c r="E91" s="48">
        <v>116.985102707276</v>
      </c>
      <c r="F91">
        <v>140.149</v>
      </c>
      <c r="G91">
        <v>152.524</v>
      </c>
      <c r="H91">
        <v>161.41200000000001</v>
      </c>
      <c r="I91" s="131">
        <v>97.961179466735004</v>
      </c>
      <c r="J91">
        <v>157.93799999999999</v>
      </c>
      <c r="K91">
        <v>130.71899999999999</v>
      </c>
      <c r="L91">
        <v>134.81899999999999</v>
      </c>
      <c r="M91" s="48">
        <v>106.01680610689201</v>
      </c>
      <c r="N91">
        <v>149.21799999999999</v>
      </c>
      <c r="O91">
        <v>166.23499999999999</v>
      </c>
      <c r="P91">
        <v>140.952</v>
      </c>
      <c r="Q91">
        <v>108.29324812248619</v>
      </c>
      <c r="R91" s="59">
        <f t="shared" si="1"/>
        <v>-0.23170123075595817</v>
      </c>
      <c r="T91">
        <v>103.521733434406</v>
      </c>
    </row>
  </sheetData>
  <sheetProtection algorithmName="SHA-512" hashValue="IKHnJScyQW/tS3WE01zOjWh1bw94XPnwT3/wwCDFIgmLBu1VozRdxb3lM8rjlrWnD5C/KbcIuf6W5bp9+D8heQ==" saltValue="2bCSl4lNsMKQ8EqCUJ2dnw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5E23-C8C7-4531-AC07-B48A67C4201F}">
  <dimension ref="A1:T91"/>
  <sheetViews>
    <sheetView topLeftCell="A10" workbookViewId="0">
      <pane ySplit="1" topLeftCell="A39" activePane="bottomLeft" state="frozen"/>
      <selection activeCell="A10" sqref="A10"/>
      <selection pane="bottomLeft" activeCell="T64" sqref="T64"/>
    </sheetView>
  </sheetViews>
  <sheetFormatPr defaultRowHeight="14.4" x14ac:dyDescent="0.3"/>
  <cols>
    <col min="1" max="1" width="16.109375" bestFit="1" customWidth="1"/>
    <col min="16" max="16" width="10.33203125" bestFit="1" customWidth="1"/>
    <col min="17" max="17" width="10.33203125" customWidth="1"/>
    <col min="20" max="20" width="12.88671875" bestFit="1" customWidth="1"/>
  </cols>
  <sheetData>
    <row r="1" spans="1:20" hidden="1" x14ac:dyDescent="0.3"/>
    <row r="2" spans="1:20" hidden="1" x14ac:dyDescent="0.3"/>
    <row r="3" spans="1:20" hidden="1" x14ac:dyDescent="0.3"/>
    <row r="4" spans="1:20" hidden="1" x14ac:dyDescent="0.3"/>
    <row r="5" spans="1:20" hidden="1" x14ac:dyDescent="0.3"/>
    <row r="6" spans="1:20" hidden="1" x14ac:dyDescent="0.3"/>
    <row r="7" spans="1:20" hidden="1" x14ac:dyDescent="0.3"/>
    <row r="8" spans="1:20" hidden="1" x14ac:dyDescent="0.3"/>
    <row r="9" spans="1:20" ht="15" hidden="1" thickBot="1" x14ac:dyDescent="0.35"/>
    <row r="10" spans="1:20" ht="18.600000000000001" thickTop="1" thickBot="1" x14ac:dyDescent="0.35">
      <c r="A10" s="58" t="s">
        <v>0</v>
      </c>
      <c r="B10" s="113" t="s">
        <v>216</v>
      </c>
      <c r="C10" s="113" t="s">
        <v>217</v>
      </c>
      <c r="D10" s="113" t="s">
        <v>218</v>
      </c>
      <c r="E10" s="122" t="s">
        <v>221</v>
      </c>
      <c r="F10" s="142" t="s">
        <v>224</v>
      </c>
      <c r="G10" s="142" t="s">
        <v>225</v>
      </c>
      <c r="H10" s="142" t="s">
        <v>226</v>
      </c>
      <c r="I10" s="130" t="s">
        <v>234</v>
      </c>
      <c r="J10" s="146" t="s">
        <v>235</v>
      </c>
      <c r="K10" s="146" t="s">
        <v>236</v>
      </c>
      <c r="L10" s="146" t="s">
        <v>237</v>
      </c>
      <c r="M10" s="130" t="s">
        <v>241</v>
      </c>
      <c r="N10" s="138" t="s">
        <v>242</v>
      </c>
      <c r="O10" s="138" t="s">
        <v>243</v>
      </c>
      <c r="P10" s="138" t="s">
        <v>244</v>
      </c>
      <c r="Q10" s="138" t="s">
        <v>247</v>
      </c>
      <c r="R10" s="147" t="s">
        <v>123</v>
      </c>
      <c r="S10" s="148" t="s">
        <v>245</v>
      </c>
      <c r="T10" s="122" t="s">
        <v>246</v>
      </c>
    </row>
    <row r="11" spans="1:20" ht="16.2" thickTop="1" x14ac:dyDescent="0.3">
      <c r="A11" s="55" t="s">
        <v>11</v>
      </c>
      <c r="B11">
        <v>59.994999999999997</v>
      </c>
      <c r="C11">
        <v>56.712000000000003</v>
      </c>
      <c r="D11">
        <v>62.896999999999998</v>
      </c>
      <c r="E11" s="131">
        <v>65.987738633461305</v>
      </c>
      <c r="F11">
        <v>62.391000000000005</v>
      </c>
      <c r="G11">
        <v>63.010999999999996</v>
      </c>
      <c r="H11">
        <v>61.87</v>
      </c>
      <c r="I11" s="48">
        <v>61.277869856089197</v>
      </c>
      <c r="J11">
        <v>52.015000000000001</v>
      </c>
      <c r="K11">
        <v>84.507000000000005</v>
      </c>
      <c r="L11">
        <v>72.024999999999991</v>
      </c>
      <c r="M11" s="48">
        <v>67.536642341848903</v>
      </c>
      <c r="N11">
        <v>69.807999999999993</v>
      </c>
      <c r="O11">
        <v>105.892</v>
      </c>
      <c r="P11">
        <v>82.816000000000003</v>
      </c>
      <c r="Q11">
        <v>61.020349289698331</v>
      </c>
      <c r="R11" s="59">
        <f>Q11/P11-1</f>
        <v>-0.26318164014564427</v>
      </c>
      <c r="T11">
        <v>72.684700991481805</v>
      </c>
    </row>
    <row r="12" spans="1:20" ht="15.6" x14ac:dyDescent="0.3">
      <c r="A12" s="55" t="s">
        <v>51</v>
      </c>
      <c r="B12">
        <v>171.14699999999999</v>
      </c>
      <c r="C12">
        <v>224.471</v>
      </c>
      <c r="D12">
        <v>242.49099999999999</v>
      </c>
      <c r="E12" s="131">
        <v>128.70443240228599</v>
      </c>
      <c r="F12">
        <v>249.40600000000001</v>
      </c>
      <c r="G12">
        <v>192.55199999999999</v>
      </c>
      <c r="H12">
        <v>137.23500000000001</v>
      </c>
      <c r="I12" s="48">
        <v>125.216635059971</v>
      </c>
      <c r="J12">
        <v>224.34999999999997</v>
      </c>
      <c r="K12">
        <v>229.74699999999999</v>
      </c>
      <c r="L12">
        <v>141.38900000000001</v>
      </c>
      <c r="M12" s="48">
        <v>106.2837237982212</v>
      </c>
      <c r="N12">
        <v>268.27499999999998</v>
      </c>
      <c r="O12">
        <v>238.43299999999999</v>
      </c>
      <c r="P12">
        <v>152.20200000000003</v>
      </c>
      <c r="Q12">
        <v>179.42717410929487</v>
      </c>
      <c r="R12" s="75">
        <f t="shared" ref="R12:R75" si="0">Q12/P12-1</f>
        <v>0.17887527173949636</v>
      </c>
      <c r="T12">
        <v>95.745840537775678</v>
      </c>
    </row>
    <row r="13" spans="1:20" ht="15.6" x14ac:dyDescent="0.3">
      <c r="A13" s="55" t="s">
        <v>64</v>
      </c>
      <c r="B13">
        <v>145.93600000000001</v>
      </c>
      <c r="C13">
        <v>117.78</v>
      </c>
      <c r="D13">
        <v>167.179</v>
      </c>
      <c r="E13" s="131">
        <v>127.96901749306704</v>
      </c>
      <c r="F13">
        <v>159.11000000000001</v>
      </c>
      <c r="G13">
        <v>122.53299999999999</v>
      </c>
      <c r="H13">
        <v>147.565</v>
      </c>
      <c r="I13" s="48">
        <v>138.49999952379585</v>
      </c>
      <c r="J13">
        <v>146.827</v>
      </c>
      <c r="K13">
        <v>122.456</v>
      </c>
      <c r="L13">
        <v>131.48400000000001</v>
      </c>
      <c r="M13" s="48">
        <v>142.14479540317143</v>
      </c>
      <c r="N13">
        <v>128.94</v>
      </c>
      <c r="O13">
        <v>123.568</v>
      </c>
      <c r="P13">
        <v>135.64599999999999</v>
      </c>
      <c r="Q13">
        <v>198.00516634691212</v>
      </c>
      <c r="R13" s="59">
        <f t="shared" si="0"/>
        <v>0.45971990583513067</v>
      </c>
      <c r="T13">
        <v>128.23337713955701</v>
      </c>
    </row>
    <row r="14" spans="1:20" ht="15.6" x14ac:dyDescent="0.3">
      <c r="A14" s="55" t="s">
        <v>46</v>
      </c>
      <c r="B14">
        <v>640.59199999999998</v>
      </c>
      <c r="C14">
        <v>725.755</v>
      </c>
      <c r="D14">
        <v>729.28</v>
      </c>
      <c r="E14" s="131">
        <v>627.1306833049764</v>
      </c>
      <c r="F14">
        <v>783.24299999999994</v>
      </c>
      <c r="G14">
        <v>719.26499999999999</v>
      </c>
      <c r="H14">
        <v>639.68399999999997</v>
      </c>
      <c r="I14" s="48">
        <v>697.68530411575739</v>
      </c>
      <c r="J14">
        <v>681.702</v>
      </c>
      <c r="K14">
        <v>803.49600000000009</v>
      </c>
      <c r="L14">
        <v>663.52599999999995</v>
      </c>
      <c r="M14" s="48">
        <v>741.41419918932172</v>
      </c>
      <c r="N14">
        <v>771.12299999999993</v>
      </c>
      <c r="O14">
        <v>842.21299999999997</v>
      </c>
      <c r="P14">
        <v>748.92099999999994</v>
      </c>
      <c r="Q14">
        <v>946.75224696636917</v>
      </c>
      <c r="R14" s="59">
        <f t="shared" si="0"/>
        <v>0.26415502698731808</v>
      </c>
      <c r="T14">
        <v>153.64730809336601</v>
      </c>
    </row>
    <row r="15" spans="1:20" ht="15.6" x14ac:dyDescent="0.3">
      <c r="A15" s="56" t="s">
        <v>10</v>
      </c>
      <c r="B15">
        <v>524.84900000000005</v>
      </c>
      <c r="C15">
        <v>544.56500000000005</v>
      </c>
      <c r="D15">
        <v>649.53899999999999</v>
      </c>
      <c r="E15" s="131">
        <v>656.29247756888105</v>
      </c>
      <c r="F15">
        <v>603.4609999999999</v>
      </c>
      <c r="G15">
        <v>546.38099999999997</v>
      </c>
      <c r="H15">
        <v>519.53599999999994</v>
      </c>
      <c r="I15" s="48">
        <v>680.62778528375497</v>
      </c>
      <c r="J15">
        <v>609.51400000000001</v>
      </c>
      <c r="K15">
        <v>629.43200000000002</v>
      </c>
      <c r="L15">
        <v>575.71600000000001</v>
      </c>
      <c r="M15" s="48">
        <v>721.83391612582795</v>
      </c>
      <c r="N15">
        <v>629.13</v>
      </c>
      <c r="O15">
        <v>684.27800000000002</v>
      </c>
      <c r="P15">
        <v>647.58699999999988</v>
      </c>
      <c r="Q15">
        <v>737.94772237506697</v>
      </c>
      <c r="R15" s="75">
        <f t="shared" si="0"/>
        <v>0.13953449092564729</v>
      </c>
      <c r="T15">
        <v>639.00811544863404</v>
      </c>
    </row>
    <row r="16" spans="1:20" ht="15.6" x14ac:dyDescent="0.3">
      <c r="A16" s="55" t="s">
        <v>42</v>
      </c>
      <c r="B16">
        <v>607.80100000000004</v>
      </c>
      <c r="C16">
        <v>752.17100000000005</v>
      </c>
      <c r="D16">
        <v>787.298</v>
      </c>
      <c r="E16" s="131">
        <v>745.37047084841186</v>
      </c>
      <c r="F16">
        <v>779.62699999999995</v>
      </c>
      <c r="G16">
        <v>711.322</v>
      </c>
      <c r="H16">
        <v>641.96</v>
      </c>
      <c r="I16" s="48">
        <v>707.50386846432707</v>
      </c>
      <c r="J16">
        <v>731.82299999999998</v>
      </c>
      <c r="K16">
        <v>809.10400000000004</v>
      </c>
      <c r="L16">
        <v>683.52499999999998</v>
      </c>
      <c r="M16" s="48">
        <v>628.37994101489824</v>
      </c>
      <c r="N16">
        <v>899.39200000000005</v>
      </c>
      <c r="O16">
        <v>880.14699999999993</v>
      </c>
      <c r="P16">
        <v>741.74799999999993</v>
      </c>
      <c r="Q16">
        <v>582.57276782489623</v>
      </c>
      <c r="R16" s="75">
        <f t="shared" si="0"/>
        <v>-0.21459475748516166</v>
      </c>
      <c r="T16">
        <v>530.49741781218688</v>
      </c>
    </row>
    <row r="17" spans="1:20" ht="15.6" x14ac:dyDescent="0.3">
      <c r="A17" s="55" t="s">
        <v>60</v>
      </c>
      <c r="B17">
        <v>32.494</v>
      </c>
      <c r="C17">
        <v>53.988</v>
      </c>
      <c r="D17">
        <v>52.504000000000005</v>
      </c>
      <c r="E17" s="131">
        <v>39.445947130699217</v>
      </c>
      <c r="F17">
        <v>51.776000000000003</v>
      </c>
      <c r="G17">
        <v>55.051000000000002</v>
      </c>
      <c r="H17">
        <v>32.86</v>
      </c>
      <c r="I17" s="48">
        <v>38.801377226927201</v>
      </c>
      <c r="J17">
        <v>54.648999999999994</v>
      </c>
      <c r="K17">
        <v>55.25</v>
      </c>
      <c r="L17">
        <v>28.065000000000001</v>
      </c>
      <c r="M17" s="48">
        <v>32.180142876334799</v>
      </c>
      <c r="N17">
        <v>53.006999999999998</v>
      </c>
      <c r="O17">
        <v>67.522000000000006</v>
      </c>
      <c r="P17">
        <v>39.658999999999999</v>
      </c>
      <c r="Q17">
        <v>35.222601873592012</v>
      </c>
      <c r="R17" s="75">
        <f t="shared" si="0"/>
        <v>-0.11186359026722781</v>
      </c>
      <c r="T17">
        <v>25.959179691914446</v>
      </c>
    </row>
    <row r="18" spans="1:20" ht="15.6" x14ac:dyDescent="0.3">
      <c r="A18" s="55" t="s">
        <v>80</v>
      </c>
      <c r="B18">
        <v>134.15299999999999</v>
      </c>
      <c r="C18">
        <v>221.27100000000002</v>
      </c>
      <c r="D18">
        <v>160.637</v>
      </c>
      <c r="E18" s="131">
        <v>202.02903306577099</v>
      </c>
      <c r="F18">
        <v>210.18699999999998</v>
      </c>
      <c r="G18">
        <v>204.60599999999999</v>
      </c>
      <c r="H18">
        <v>143.59700000000001</v>
      </c>
      <c r="I18" s="48">
        <v>143.365638548486</v>
      </c>
      <c r="J18">
        <v>206.90700000000001</v>
      </c>
      <c r="K18">
        <v>242.68799999999999</v>
      </c>
      <c r="L18">
        <v>160.322</v>
      </c>
      <c r="M18" s="48">
        <v>130.61697759882699</v>
      </c>
      <c r="N18">
        <v>255.089</v>
      </c>
      <c r="O18">
        <v>253.589</v>
      </c>
      <c r="P18">
        <v>182.28200000000001</v>
      </c>
      <c r="Q18">
        <v>65.979364413227032</v>
      </c>
      <c r="R18" s="59">
        <f t="shared" si="0"/>
        <v>-0.63803686368798329</v>
      </c>
      <c r="T18">
        <v>164.31276626415101</v>
      </c>
    </row>
    <row r="19" spans="1:20" ht="15.6" x14ac:dyDescent="0.3">
      <c r="A19" s="55" t="s">
        <v>35</v>
      </c>
      <c r="B19">
        <v>276.24700000000007</v>
      </c>
      <c r="C19">
        <v>284.21200000000005</v>
      </c>
      <c r="D19">
        <v>310.19</v>
      </c>
      <c r="E19" s="131">
        <v>364.44265129461701</v>
      </c>
      <c r="F19">
        <v>306.98099999999999</v>
      </c>
      <c r="G19">
        <v>279.08900000000006</v>
      </c>
      <c r="H19">
        <v>299.88500000000005</v>
      </c>
      <c r="I19" s="48">
        <v>282.78509166825302</v>
      </c>
      <c r="J19">
        <v>318.07499999999999</v>
      </c>
      <c r="K19">
        <v>341.88800000000003</v>
      </c>
      <c r="L19">
        <v>330.06200000000001</v>
      </c>
      <c r="M19" s="48">
        <v>366.14383565028402</v>
      </c>
      <c r="N19">
        <v>347.745</v>
      </c>
      <c r="O19">
        <v>345.52600000000001</v>
      </c>
      <c r="P19">
        <v>381.59199999999998</v>
      </c>
      <c r="Q19">
        <v>306.72090133701448</v>
      </c>
      <c r="R19" s="75">
        <f t="shared" si="0"/>
        <v>-0.19620720209801434</v>
      </c>
      <c r="T19">
        <v>286.95964133862299</v>
      </c>
    </row>
    <row r="20" spans="1:20" ht="15.6" x14ac:dyDescent="0.3">
      <c r="A20" s="55" t="s">
        <v>73</v>
      </c>
      <c r="B20">
        <v>94.334999999999994</v>
      </c>
      <c r="C20">
        <v>78.722000000000008</v>
      </c>
      <c r="D20">
        <v>88.620999999999995</v>
      </c>
      <c r="E20" s="131">
        <v>134.806439624711</v>
      </c>
      <c r="F20">
        <v>85.185000000000002</v>
      </c>
      <c r="G20">
        <v>67.093999999999994</v>
      </c>
      <c r="H20">
        <v>98.786000000000001</v>
      </c>
      <c r="I20" s="48">
        <v>79.626214054170006</v>
      </c>
      <c r="K20">
        <v>82.271000000000001</v>
      </c>
      <c r="L20">
        <v>105.52200000000001</v>
      </c>
      <c r="M20" s="48">
        <v>76.762000000000015</v>
      </c>
      <c r="N20">
        <v>80.456000000000003</v>
      </c>
      <c r="O20">
        <v>75.983999999999995</v>
      </c>
      <c r="P20">
        <v>122.137</v>
      </c>
      <c r="Q20">
        <v>39.570774476200498</v>
      </c>
      <c r="R20" s="59">
        <f t="shared" si="0"/>
        <v>-0.67601321076986909</v>
      </c>
      <c r="S20">
        <v>49.877247155194027</v>
      </c>
      <c r="T20">
        <v>75.983999999999995</v>
      </c>
    </row>
    <row r="21" spans="1:20" ht="15.6" x14ac:dyDescent="0.3">
      <c r="A21" s="55" t="s">
        <v>38</v>
      </c>
      <c r="B21">
        <v>116.417</v>
      </c>
      <c r="C21">
        <v>130.09299999999999</v>
      </c>
      <c r="D21">
        <v>148.173</v>
      </c>
      <c r="E21" s="131">
        <v>93.3226185250073</v>
      </c>
      <c r="F21">
        <v>131.17399999999998</v>
      </c>
      <c r="G21">
        <v>117.123</v>
      </c>
      <c r="H21">
        <v>109.485</v>
      </c>
      <c r="I21" s="48">
        <v>97.941796769406025</v>
      </c>
      <c r="J21">
        <v>109.92399999999999</v>
      </c>
      <c r="K21">
        <v>138.035</v>
      </c>
      <c r="L21">
        <v>95.170999999999992</v>
      </c>
      <c r="M21" s="48">
        <v>95.648054303290706</v>
      </c>
      <c r="N21">
        <v>149.08099999999999</v>
      </c>
      <c r="O21">
        <v>130.15799999999999</v>
      </c>
      <c r="P21">
        <v>97.85</v>
      </c>
      <c r="Q21">
        <v>157.99463973822878</v>
      </c>
      <c r="R21" s="59">
        <f t="shared" si="0"/>
        <v>0.61466162226089716</v>
      </c>
      <c r="T21">
        <v>104.21532535231051</v>
      </c>
    </row>
    <row r="22" spans="1:20" ht="15.6" x14ac:dyDescent="0.3">
      <c r="A22" s="55" t="s">
        <v>23</v>
      </c>
      <c r="B22">
        <v>168.26900000000001</v>
      </c>
      <c r="C22">
        <v>143.96199999999999</v>
      </c>
      <c r="D22">
        <v>122.52799999999999</v>
      </c>
      <c r="E22" s="131">
        <v>184.28790602428299</v>
      </c>
      <c r="F22">
        <v>124.14</v>
      </c>
      <c r="G22">
        <v>142.197</v>
      </c>
      <c r="H22">
        <v>162.17500000000001</v>
      </c>
      <c r="I22" s="48">
        <v>174.44471503053904</v>
      </c>
      <c r="J22">
        <v>124.23500000000001</v>
      </c>
      <c r="K22">
        <v>176.59399999999999</v>
      </c>
      <c r="L22">
        <v>160.15300000000002</v>
      </c>
      <c r="M22" s="48">
        <v>170.94423400607747</v>
      </c>
      <c r="N22">
        <v>139.12199999999999</v>
      </c>
      <c r="O22">
        <v>192.92200000000003</v>
      </c>
      <c r="P22">
        <v>166.92500000000001</v>
      </c>
      <c r="Q22">
        <v>101.27926911932157</v>
      </c>
      <c r="R22" s="59">
        <f t="shared" si="0"/>
        <v>-0.39326482480562186</v>
      </c>
      <c r="T22">
        <v>171.22533014244399</v>
      </c>
    </row>
    <row r="23" spans="1:20" ht="15.6" x14ac:dyDescent="0.3">
      <c r="A23" s="55" t="s">
        <v>79</v>
      </c>
      <c r="B23">
        <v>161.82999999999998</v>
      </c>
      <c r="C23">
        <v>202.566</v>
      </c>
      <c r="D23">
        <v>166.82499999999999</v>
      </c>
      <c r="E23" s="131">
        <v>95.603712298849402</v>
      </c>
      <c r="F23">
        <v>184.583</v>
      </c>
      <c r="G23">
        <v>199.17400000000001</v>
      </c>
      <c r="H23">
        <v>153.578</v>
      </c>
      <c r="I23" s="48">
        <v>104.66788356615214</v>
      </c>
      <c r="J23">
        <v>151.09400000000002</v>
      </c>
      <c r="K23">
        <v>175.74400000000003</v>
      </c>
      <c r="L23">
        <v>125.85600000000001</v>
      </c>
      <c r="M23" s="48">
        <v>99.223371128802043</v>
      </c>
      <c r="N23">
        <v>154.49200000000002</v>
      </c>
      <c r="O23">
        <v>202.654</v>
      </c>
      <c r="P23">
        <v>161.68799999999999</v>
      </c>
      <c r="Q23">
        <v>185.76508590731072</v>
      </c>
      <c r="R23" s="75">
        <f t="shared" si="0"/>
        <v>0.14891077821057053</v>
      </c>
      <c r="T23">
        <v>110.84574703998655</v>
      </c>
    </row>
    <row r="24" spans="1:20" ht="15.6" x14ac:dyDescent="0.3">
      <c r="A24" s="55" t="s">
        <v>66</v>
      </c>
      <c r="B24">
        <v>146.56100000000001</v>
      </c>
      <c r="C24">
        <v>205.542</v>
      </c>
      <c r="D24">
        <v>210.61199999999999</v>
      </c>
      <c r="E24" s="131">
        <v>197.57870378334701</v>
      </c>
      <c r="F24">
        <v>163.55799999999999</v>
      </c>
      <c r="G24">
        <v>253.578</v>
      </c>
      <c r="H24">
        <v>131.52200000000002</v>
      </c>
      <c r="I24" s="48">
        <v>173.63420620521401</v>
      </c>
      <c r="J24">
        <v>189.45</v>
      </c>
      <c r="K24">
        <v>235.52199999999999</v>
      </c>
      <c r="L24">
        <v>152.839</v>
      </c>
      <c r="M24" s="48">
        <v>181.15403160525224</v>
      </c>
      <c r="N24">
        <v>228.011</v>
      </c>
      <c r="O24">
        <v>249.37200000000001</v>
      </c>
      <c r="P24">
        <v>174.20099999999999</v>
      </c>
      <c r="Q24">
        <v>172.00098346416715</v>
      </c>
      <c r="R24" s="75">
        <f t="shared" si="0"/>
        <v>-1.2629184309119079E-2</v>
      </c>
      <c r="T24">
        <v>160.81599988280911</v>
      </c>
    </row>
    <row r="25" spans="1:20" ht="15.6" x14ac:dyDescent="0.3">
      <c r="A25" s="55" t="s">
        <v>71</v>
      </c>
      <c r="B25">
        <v>22.766999999999999</v>
      </c>
      <c r="C25">
        <v>40.980000000000004</v>
      </c>
      <c r="D25">
        <v>26.972999999999999</v>
      </c>
      <c r="E25" s="131">
        <v>20.779429005480413</v>
      </c>
      <c r="F25">
        <v>20.402000000000001</v>
      </c>
      <c r="G25">
        <v>39.79</v>
      </c>
      <c r="H25">
        <v>37.781999999999996</v>
      </c>
      <c r="I25" s="48">
        <v>21.395786065875114</v>
      </c>
      <c r="J25">
        <v>25.694999999999997</v>
      </c>
      <c r="K25">
        <v>33.762999999999998</v>
      </c>
      <c r="L25">
        <v>23.303999999999998</v>
      </c>
      <c r="M25" s="48">
        <v>23.923739439454099</v>
      </c>
      <c r="N25">
        <v>22.743999999999996</v>
      </c>
      <c r="O25">
        <v>23.149000000000001</v>
      </c>
      <c r="P25">
        <v>30.605</v>
      </c>
      <c r="Q25">
        <v>33.536331511882736</v>
      </c>
      <c r="R25" s="75">
        <f t="shared" si="0"/>
        <v>9.5779497202507224E-2</v>
      </c>
      <c r="T25">
        <v>26.515219956497898</v>
      </c>
    </row>
    <row r="26" spans="1:20" ht="15.6" x14ac:dyDescent="0.3">
      <c r="A26" s="55" t="s">
        <v>85</v>
      </c>
      <c r="B26">
        <v>25.359000000000002</v>
      </c>
      <c r="C26">
        <v>42.314999999999998</v>
      </c>
      <c r="D26">
        <v>38.537999999999997</v>
      </c>
      <c r="E26" s="131">
        <v>16.9176646034079</v>
      </c>
      <c r="F26">
        <v>46.527999999999999</v>
      </c>
      <c r="G26">
        <v>41.945</v>
      </c>
      <c r="H26">
        <v>31.391999999999999</v>
      </c>
      <c r="I26" s="48">
        <v>33.462023232833303</v>
      </c>
      <c r="J26">
        <v>43.94</v>
      </c>
      <c r="K26">
        <v>41.070999999999998</v>
      </c>
      <c r="L26">
        <v>29.584</v>
      </c>
      <c r="M26" s="48">
        <v>15.2582900752193</v>
      </c>
      <c r="N26">
        <v>43.65</v>
      </c>
      <c r="O26">
        <v>42.151000000000003</v>
      </c>
      <c r="P26">
        <v>33.753</v>
      </c>
      <c r="Q26">
        <v>27.995338809492608</v>
      </c>
      <c r="R26" s="75">
        <f t="shared" si="0"/>
        <v>-0.17058220574489358</v>
      </c>
      <c r="T26">
        <v>11.712045022133713</v>
      </c>
    </row>
    <row r="27" spans="1:20" ht="15.6" x14ac:dyDescent="0.3">
      <c r="A27" s="55" t="s">
        <v>56</v>
      </c>
      <c r="B27">
        <v>281.28800000000001</v>
      </c>
      <c r="C27">
        <v>357.71300000000002</v>
      </c>
      <c r="D27">
        <v>539.33600000000001</v>
      </c>
      <c r="E27" s="131">
        <v>233.751973781408</v>
      </c>
      <c r="F27">
        <v>409.25700000000001</v>
      </c>
      <c r="G27">
        <v>358.05</v>
      </c>
      <c r="H27">
        <v>314.94299999999998</v>
      </c>
      <c r="I27" s="48">
        <v>220.12086156275873</v>
      </c>
      <c r="J27">
        <v>346.90899999999999</v>
      </c>
      <c r="K27">
        <v>364.767</v>
      </c>
      <c r="L27">
        <v>262.88099999999997</v>
      </c>
      <c r="M27" s="48">
        <v>172.55636160505455</v>
      </c>
      <c r="N27">
        <v>389.32500000000005</v>
      </c>
      <c r="O27">
        <v>311.971</v>
      </c>
      <c r="P27">
        <v>278.75900000000001</v>
      </c>
      <c r="Q27">
        <v>323.94956687558755</v>
      </c>
      <c r="R27" s="75">
        <f t="shared" si="0"/>
        <v>0.16211339140830439</v>
      </c>
      <c r="T27">
        <v>137.30981841673986</v>
      </c>
    </row>
    <row r="28" spans="1:20" ht="15.6" x14ac:dyDescent="0.3">
      <c r="A28" s="55" t="s">
        <v>26</v>
      </c>
      <c r="B28">
        <v>35.176000000000002</v>
      </c>
      <c r="C28">
        <v>31.155999999999999</v>
      </c>
      <c r="D28">
        <v>42.552</v>
      </c>
      <c r="E28" s="131">
        <v>36.218715358665911</v>
      </c>
      <c r="F28">
        <v>46.868000000000002</v>
      </c>
      <c r="G28">
        <v>35.433</v>
      </c>
      <c r="H28">
        <v>27.184999999999999</v>
      </c>
      <c r="I28" s="48">
        <v>27.185500927285499</v>
      </c>
      <c r="J28">
        <v>43.488</v>
      </c>
      <c r="K28">
        <v>42.826000000000001</v>
      </c>
      <c r="L28">
        <v>34.832999999999998</v>
      </c>
      <c r="M28" s="48">
        <v>33.292301457804001</v>
      </c>
      <c r="N28">
        <v>45.861000000000004</v>
      </c>
      <c r="O28">
        <v>36.847999999999999</v>
      </c>
      <c r="P28">
        <v>32.225999999999999</v>
      </c>
      <c r="Q28">
        <v>35.373629516806922</v>
      </c>
      <c r="R28" s="75">
        <f t="shared" si="0"/>
        <v>9.76736025819811E-2</v>
      </c>
      <c r="T28">
        <v>29.905305633797528</v>
      </c>
    </row>
    <row r="29" spans="1:20" ht="15.6" x14ac:dyDescent="0.3">
      <c r="A29" s="55" t="s">
        <v>69</v>
      </c>
      <c r="B29">
        <v>63.801000000000002</v>
      </c>
      <c r="C29">
        <v>72.067999999999998</v>
      </c>
      <c r="D29">
        <v>84.29</v>
      </c>
      <c r="E29" s="131">
        <v>36.338670674926</v>
      </c>
      <c r="F29">
        <v>81.393000000000001</v>
      </c>
      <c r="G29">
        <v>77.986999999999995</v>
      </c>
      <c r="H29">
        <v>71.578000000000003</v>
      </c>
      <c r="I29" s="48">
        <v>29.015982266383084</v>
      </c>
      <c r="J29">
        <v>88.340999999999994</v>
      </c>
      <c r="K29">
        <v>82.343000000000004</v>
      </c>
      <c r="L29">
        <v>58.420999999999999</v>
      </c>
      <c r="M29" s="48">
        <v>32.09830204496749</v>
      </c>
      <c r="N29">
        <v>86.600999999999999</v>
      </c>
      <c r="O29">
        <v>77.539000000000001</v>
      </c>
      <c r="P29">
        <v>78.123000000000005</v>
      </c>
      <c r="Q29">
        <v>65.523483593115728</v>
      </c>
      <c r="R29" s="75">
        <f t="shared" si="0"/>
        <v>-0.16127793872335006</v>
      </c>
      <c r="T29">
        <v>27.698034561647141</v>
      </c>
    </row>
    <row r="30" spans="1:20" ht="15.6" x14ac:dyDescent="0.3">
      <c r="A30" s="55" t="s">
        <v>67</v>
      </c>
      <c r="B30">
        <v>866.65000000000009</v>
      </c>
      <c r="C30">
        <v>952.077</v>
      </c>
      <c r="D30">
        <v>896.221</v>
      </c>
      <c r="E30" s="131">
        <v>924.01378299704402</v>
      </c>
      <c r="F30">
        <v>900.0440000000001</v>
      </c>
      <c r="G30">
        <v>921.37200000000018</v>
      </c>
      <c r="H30">
        <v>887.59199999999998</v>
      </c>
      <c r="I30" s="48">
        <v>894.28407213771663</v>
      </c>
      <c r="J30">
        <v>896.56700000000001</v>
      </c>
      <c r="K30">
        <v>999.00400000000002</v>
      </c>
      <c r="L30">
        <v>904.55599999999993</v>
      </c>
      <c r="M30" s="48">
        <v>836.28424897655611</v>
      </c>
      <c r="N30">
        <v>888.55399999999997</v>
      </c>
      <c r="O30">
        <v>995.23199999999997</v>
      </c>
      <c r="P30">
        <v>976.80600000000004</v>
      </c>
      <c r="Q30">
        <v>747.0502284941083</v>
      </c>
      <c r="R30" s="59">
        <f t="shared" si="0"/>
        <v>-0.23521126150524441</v>
      </c>
      <c r="S30">
        <v>744.04282822013317</v>
      </c>
      <c r="T30">
        <v>844.04282822013295</v>
      </c>
    </row>
    <row r="31" spans="1:20" ht="15.6" x14ac:dyDescent="0.3">
      <c r="A31" s="55" t="s">
        <v>39</v>
      </c>
      <c r="B31">
        <v>34.494</v>
      </c>
      <c r="C31">
        <v>68.375</v>
      </c>
      <c r="D31">
        <v>59.529000000000003</v>
      </c>
      <c r="E31" s="131">
        <v>22.581527967870699</v>
      </c>
      <c r="F31">
        <v>70.031999999999996</v>
      </c>
      <c r="G31">
        <v>55.563000000000002</v>
      </c>
      <c r="H31">
        <v>33.671999999999997</v>
      </c>
      <c r="I31" s="48">
        <v>20.020650615165899</v>
      </c>
      <c r="J31">
        <v>43.469000000000001</v>
      </c>
      <c r="K31">
        <v>44.84</v>
      </c>
      <c r="L31">
        <v>34.24</v>
      </c>
      <c r="M31" s="48">
        <v>29.6465632913322</v>
      </c>
      <c r="N31">
        <v>52.375</v>
      </c>
      <c r="O31">
        <v>39.435000000000002</v>
      </c>
      <c r="P31">
        <v>28.666</v>
      </c>
      <c r="Q31">
        <v>102.55251352487551</v>
      </c>
      <c r="R31" s="59">
        <f t="shared" si="0"/>
        <v>2.5774964600877524</v>
      </c>
      <c r="T31">
        <v>23.718669862123601</v>
      </c>
    </row>
    <row r="32" spans="1:20" ht="15.6" x14ac:dyDescent="0.3">
      <c r="A32" s="55" t="s">
        <v>27</v>
      </c>
      <c r="B32">
        <v>50.813000000000002</v>
      </c>
      <c r="C32">
        <v>67.555999999999997</v>
      </c>
      <c r="D32">
        <v>60.759</v>
      </c>
      <c r="E32" s="131">
        <v>44.308858746515099</v>
      </c>
      <c r="F32">
        <v>71.608999999999995</v>
      </c>
      <c r="G32">
        <v>51.881</v>
      </c>
      <c r="H32">
        <v>45.978999999999999</v>
      </c>
      <c r="I32" s="48">
        <v>43.3586096711986</v>
      </c>
      <c r="J32">
        <v>69.878999999999991</v>
      </c>
      <c r="K32">
        <v>62.292000000000002</v>
      </c>
      <c r="L32">
        <v>44.633000000000003</v>
      </c>
      <c r="M32" s="48">
        <v>36.722224644100024</v>
      </c>
      <c r="N32">
        <v>56.765000000000001</v>
      </c>
      <c r="O32">
        <v>54.917999999999999</v>
      </c>
      <c r="P32">
        <v>56.859000000000002</v>
      </c>
      <c r="Q32">
        <v>45.314832686907096</v>
      </c>
      <c r="R32" s="75">
        <f t="shared" si="0"/>
        <v>-0.20303148689025319</v>
      </c>
      <c r="T32">
        <v>32.3993948658159</v>
      </c>
    </row>
    <row r="33" spans="1:20" ht="15.6" x14ac:dyDescent="0.3">
      <c r="A33" s="55" t="s">
        <v>12</v>
      </c>
      <c r="B33">
        <v>189.91200000000001</v>
      </c>
      <c r="C33">
        <v>163.70999999999998</v>
      </c>
      <c r="D33">
        <v>171.36199999999999</v>
      </c>
      <c r="E33" s="131">
        <v>146.26096552443801</v>
      </c>
      <c r="F33">
        <v>152.68700000000001</v>
      </c>
      <c r="G33">
        <v>167.376</v>
      </c>
      <c r="H33">
        <v>189.58800000000002</v>
      </c>
      <c r="I33" s="48">
        <v>144.18651941360213</v>
      </c>
      <c r="J33">
        <v>134.40600000000001</v>
      </c>
      <c r="K33">
        <v>177.798</v>
      </c>
      <c r="L33">
        <v>167.36500000000001</v>
      </c>
      <c r="M33" s="48">
        <v>131.76338965987705</v>
      </c>
      <c r="N33">
        <v>125.37100000000001</v>
      </c>
      <c r="O33">
        <v>190.054</v>
      </c>
      <c r="P33">
        <v>197.86900000000003</v>
      </c>
      <c r="Q33">
        <v>142.21015825746645</v>
      </c>
      <c r="R33" s="59">
        <f t="shared" si="0"/>
        <v>-0.28129136824127865</v>
      </c>
      <c r="T33">
        <v>137.15472190872001</v>
      </c>
    </row>
    <row r="34" spans="1:20" ht="15.6" x14ac:dyDescent="0.3">
      <c r="A34" s="55" t="s">
        <v>13</v>
      </c>
      <c r="B34">
        <v>78.118000000000009</v>
      </c>
      <c r="C34">
        <v>113.29300000000001</v>
      </c>
      <c r="D34">
        <v>78.974999999999994</v>
      </c>
      <c r="E34" s="131">
        <v>57.119484477408001</v>
      </c>
      <c r="F34">
        <v>93.454999999999998</v>
      </c>
      <c r="G34">
        <v>98.641999999999996</v>
      </c>
      <c r="H34">
        <v>53.923000000000002</v>
      </c>
      <c r="I34" s="48">
        <v>59.954683208322656</v>
      </c>
      <c r="J34">
        <v>89.741000000000014</v>
      </c>
      <c r="K34">
        <v>101.283</v>
      </c>
      <c r="L34">
        <v>59.723000000000006</v>
      </c>
      <c r="M34" s="48">
        <v>56.375757382982002</v>
      </c>
      <c r="N34">
        <v>91.003999999999991</v>
      </c>
      <c r="O34">
        <v>88.094999999999999</v>
      </c>
      <c r="P34">
        <v>64.561999999999998</v>
      </c>
      <c r="Q34">
        <v>80.296109293528616</v>
      </c>
      <c r="R34" s="59">
        <f t="shared" si="0"/>
        <v>0.24370541949643165</v>
      </c>
      <c r="T34">
        <v>60.058628060863356</v>
      </c>
    </row>
    <row r="35" spans="1:20" ht="15.6" x14ac:dyDescent="0.3">
      <c r="A35" s="55" t="s">
        <v>14</v>
      </c>
      <c r="B35">
        <v>58.262999999999998</v>
      </c>
      <c r="C35">
        <v>69.929000000000002</v>
      </c>
      <c r="D35">
        <v>63.933</v>
      </c>
      <c r="E35" s="131">
        <v>41.556836694595098</v>
      </c>
      <c r="F35">
        <v>71.867000000000004</v>
      </c>
      <c r="G35">
        <v>77.419999999999987</v>
      </c>
      <c r="H35">
        <v>61.849000000000004</v>
      </c>
      <c r="I35" s="48">
        <v>44.534669553759457</v>
      </c>
      <c r="J35">
        <v>47.942999999999998</v>
      </c>
      <c r="K35">
        <v>56.064999999999998</v>
      </c>
      <c r="L35">
        <v>41.143000000000001</v>
      </c>
      <c r="M35" s="48">
        <v>42.564482145758198</v>
      </c>
      <c r="N35">
        <v>55.7</v>
      </c>
      <c r="O35">
        <v>64.518000000000001</v>
      </c>
      <c r="P35">
        <v>47.762</v>
      </c>
      <c r="Q35">
        <v>71.997537091548509</v>
      </c>
      <c r="R35" s="59">
        <f t="shared" si="0"/>
        <v>0.50742299509125477</v>
      </c>
      <c r="T35">
        <v>49.356463247029964</v>
      </c>
    </row>
    <row r="36" spans="1:20" ht="15.6" x14ac:dyDescent="0.3">
      <c r="A36" s="55" t="s">
        <v>15</v>
      </c>
      <c r="B36">
        <v>49.194999999999993</v>
      </c>
      <c r="C36">
        <v>29.948</v>
      </c>
      <c r="D36">
        <v>40.995999999999995</v>
      </c>
      <c r="E36" s="131">
        <v>27.018186315585599</v>
      </c>
      <c r="F36">
        <v>40.828999999999994</v>
      </c>
      <c r="G36">
        <v>35.942</v>
      </c>
      <c r="H36">
        <v>49.634</v>
      </c>
      <c r="I36" s="48">
        <v>22.0140498257818</v>
      </c>
      <c r="J36">
        <v>38.766999999999996</v>
      </c>
      <c r="K36">
        <v>29.78</v>
      </c>
      <c r="L36">
        <v>44.412999999999997</v>
      </c>
      <c r="M36" s="48">
        <v>22.084712079512698</v>
      </c>
      <c r="N36">
        <v>39.950000000000003</v>
      </c>
      <c r="O36">
        <v>25.756</v>
      </c>
      <c r="P36">
        <v>41.582999999999998</v>
      </c>
      <c r="Q36">
        <v>28.717760613387746</v>
      </c>
      <c r="R36" s="59">
        <f t="shared" si="0"/>
        <v>-0.30938699436337569</v>
      </c>
      <c r="T36">
        <v>27.4094930322347</v>
      </c>
    </row>
    <row r="37" spans="1:20" ht="15.6" x14ac:dyDescent="0.3">
      <c r="A37" s="55" t="s">
        <v>16</v>
      </c>
      <c r="B37">
        <v>503.80599999999998</v>
      </c>
      <c r="C37">
        <v>799.81700000000001</v>
      </c>
      <c r="D37">
        <v>657.13099999999986</v>
      </c>
      <c r="E37" s="131">
        <v>471.88826353940101</v>
      </c>
      <c r="F37">
        <v>714.25700000000006</v>
      </c>
      <c r="G37">
        <v>721.92399999999998</v>
      </c>
      <c r="H37">
        <v>530.32299999999998</v>
      </c>
      <c r="I37" s="48">
        <v>443.69074030922064</v>
      </c>
      <c r="J37">
        <v>706.23799999999994</v>
      </c>
      <c r="K37">
        <v>827.09699999999998</v>
      </c>
      <c r="L37">
        <v>562.03</v>
      </c>
      <c r="M37" s="48">
        <v>442.19232784397798</v>
      </c>
      <c r="N37">
        <v>767.31400000000008</v>
      </c>
      <c r="O37">
        <v>868.98800000000006</v>
      </c>
      <c r="P37">
        <v>568.98500000000001</v>
      </c>
      <c r="Q37">
        <v>590.13021286671915</v>
      </c>
      <c r="R37" s="75">
        <f t="shared" si="0"/>
        <v>3.7163040970709549E-2</v>
      </c>
      <c r="T37">
        <v>423.60662619419276</v>
      </c>
    </row>
    <row r="38" spans="1:20" ht="15.6" x14ac:dyDescent="0.3">
      <c r="A38" s="55" t="s">
        <v>17</v>
      </c>
      <c r="B38">
        <v>1164.1480000000001</v>
      </c>
      <c r="C38">
        <v>1177.8620000000001</v>
      </c>
      <c r="D38">
        <v>1125.943</v>
      </c>
      <c r="E38" s="131">
        <v>1303.2018393195401</v>
      </c>
      <c r="F38">
        <v>1092.5129999999999</v>
      </c>
      <c r="G38">
        <v>1188.7670000000001</v>
      </c>
      <c r="H38">
        <v>1262.2859999999998</v>
      </c>
      <c r="I38" s="48">
        <v>1306.0014478969197</v>
      </c>
      <c r="J38">
        <v>1134.711</v>
      </c>
      <c r="K38">
        <v>1271.8810000000001</v>
      </c>
      <c r="L38">
        <v>1281.473</v>
      </c>
      <c r="M38" s="48">
        <v>1330.3883164637832</v>
      </c>
      <c r="N38">
        <v>1156.752</v>
      </c>
      <c r="O38">
        <v>1354.9680000000001</v>
      </c>
      <c r="P38">
        <v>1337.9960000000001</v>
      </c>
      <c r="Q38">
        <v>1135.1518415788332</v>
      </c>
      <c r="R38" s="75">
        <f t="shared" si="0"/>
        <v>-0.15160296325337808</v>
      </c>
      <c r="T38">
        <v>1295.4234197199542</v>
      </c>
    </row>
    <row r="39" spans="1:20" ht="15.6" x14ac:dyDescent="0.3">
      <c r="A39" s="55" t="s">
        <v>18</v>
      </c>
      <c r="B39">
        <v>56.015999999999998</v>
      </c>
      <c r="C39">
        <v>64.078999999999994</v>
      </c>
      <c r="D39">
        <v>68.56</v>
      </c>
      <c r="E39" s="131">
        <v>37.538148911871403</v>
      </c>
      <c r="F39">
        <v>49.683999999999997</v>
      </c>
      <c r="G39">
        <v>60.686</v>
      </c>
      <c r="H39">
        <v>45.543999999999997</v>
      </c>
      <c r="I39" s="48">
        <v>34.718014068796592</v>
      </c>
      <c r="J39">
        <v>49.762999999999998</v>
      </c>
      <c r="K39">
        <v>57.286999999999999</v>
      </c>
      <c r="L39">
        <v>47.378</v>
      </c>
      <c r="M39" s="48">
        <v>36.954811651669203</v>
      </c>
      <c r="N39">
        <v>52.316000000000003</v>
      </c>
      <c r="O39">
        <v>60.851999999999997</v>
      </c>
      <c r="P39">
        <v>45.658999999999999</v>
      </c>
      <c r="Q39">
        <v>70.36076233345085</v>
      </c>
      <c r="R39" s="59">
        <f t="shared" si="0"/>
        <v>0.54100532936443746</v>
      </c>
      <c r="T39">
        <v>40.095240030834553</v>
      </c>
    </row>
    <row r="40" spans="1:20" ht="15.6" x14ac:dyDescent="0.3">
      <c r="A40" s="55" t="s">
        <v>19</v>
      </c>
      <c r="B40">
        <v>100.544</v>
      </c>
      <c r="C40">
        <v>129.42500000000001</v>
      </c>
      <c r="D40">
        <v>102.874</v>
      </c>
      <c r="E40" s="131">
        <v>87.656331862217996</v>
      </c>
      <c r="F40">
        <v>109.74199999999999</v>
      </c>
      <c r="G40">
        <v>118.68300000000001</v>
      </c>
      <c r="H40">
        <v>92.828000000000003</v>
      </c>
      <c r="I40" s="48">
        <v>75.073794607109136</v>
      </c>
      <c r="J40">
        <v>114.39000000000001</v>
      </c>
      <c r="K40">
        <v>114.774</v>
      </c>
      <c r="L40">
        <v>98.37700000000001</v>
      </c>
      <c r="M40" s="48">
        <v>78.201128248023494</v>
      </c>
      <c r="N40">
        <v>103.79899999999999</v>
      </c>
      <c r="O40">
        <v>102.931</v>
      </c>
      <c r="P40">
        <v>89.256</v>
      </c>
      <c r="Q40">
        <v>88.060439440991232</v>
      </c>
      <c r="R40" s="75">
        <f t="shared" si="0"/>
        <v>-1.3394736029048726E-2</v>
      </c>
      <c r="T40">
        <v>73.698288667371159</v>
      </c>
    </row>
    <row r="41" spans="1:20" ht="15.6" x14ac:dyDescent="0.3">
      <c r="A41" s="55" t="s">
        <v>20</v>
      </c>
      <c r="B41">
        <v>472.13100000000009</v>
      </c>
      <c r="C41">
        <v>501.33499999999998</v>
      </c>
      <c r="D41">
        <v>439.65199999999999</v>
      </c>
      <c r="E41" s="131">
        <v>422.94845307988498</v>
      </c>
      <c r="F41">
        <v>452.916</v>
      </c>
      <c r="G41">
        <v>463.66699999999997</v>
      </c>
      <c r="H41">
        <v>476.90199999999999</v>
      </c>
      <c r="I41" s="48">
        <v>394.46744101432574</v>
      </c>
      <c r="J41">
        <v>411.15900000000005</v>
      </c>
      <c r="K41">
        <v>437.83699999999999</v>
      </c>
      <c r="L41">
        <v>427.90999999999997</v>
      </c>
      <c r="M41" s="48">
        <v>411.92239211355002</v>
      </c>
      <c r="N41">
        <v>419.37399999999997</v>
      </c>
      <c r="O41">
        <v>446.5</v>
      </c>
      <c r="P41">
        <v>457.5</v>
      </c>
      <c r="Q41">
        <v>441.9289359850697</v>
      </c>
      <c r="R41" s="75">
        <f t="shared" si="0"/>
        <v>-3.4035112600940498E-2</v>
      </c>
      <c r="T41">
        <v>397.035299906771</v>
      </c>
    </row>
    <row r="42" spans="1:20" ht="15.6" x14ac:dyDescent="0.3">
      <c r="A42" s="55" t="s">
        <v>21</v>
      </c>
      <c r="B42">
        <v>361.66400000000004</v>
      </c>
      <c r="C42">
        <v>359.25599999999997</v>
      </c>
      <c r="D42">
        <v>426.548</v>
      </c>
      <c r="E42" s="131">
        <v>331.68692310599823</v>
      </c>
      <c r="F42">
        <v>402.72700000000003</v>
      </c>
      <c r="G42">
        <v>316.74400000000003</v>
      </c>
      <c r="H42">
        <v>354.27400000000006</v>
      </c>
      <c r="I42" s="48">
        <v>306.23097814908101</v>
      </c>
      <c r="J42">
        <v>348.13900000000001</v>
      </c>
      <c r="K42">
        <v>348.09399999999999</v>
      </c>
      <c r="L42">
        <v>345.95999999999992</v>
      </c>
      <c r="M42" s="48">
        <v>317.34678757842897</v>
      </c>
      <c r="N42">
        <v>347.26099999999997</v>
      </c>
      <c r="O42">
        <v>356.21500000000003</v>
      </c>
      <c r="P42">
        <v>325.74699999999996</v>
      </c>
      <c r="Q42">
        <v>417.05458589372194</v>
      </c>
      <c r="R42" s="59">
        <f t="shared" si="0"/>
        <v>0.28030215441346185</v>
      </c>
      <c r="T42">
        <v>330.79014156921596</v>
      </c>
    </row>
    <row r="43" spans="1:20" ht="15.6" x14ac:dyDescent="0.3">
      <c r="A43" s="55" t="s">
        <v>22</v>
      </c>
      <c r="B43">
        <v>86.191000000000003</v>
      </c>
      <c r="C43">
        <v>82.799000000000007</v>
      </c>
      <c r="D43">
        <v>73.442000000000007</v>
      </c>
      <c r="E43" s="131">
        <v>51.604707162211803</v>
      </c>
      <c r="F43">
        <v>73.762</v>
      </c>
      <c r="G43">
        <v>100.498</v>
      </c>
      <c r="H43">
        <v>92.081999999999994</v>
      </c>
      <c r="I43" s="48">
        <v>48.330229189186589</v>
      </c>
      <c r="J43">
        <v>76.765999999999991</v>
      </c>
      <c r="K43">
        <v>80.426999999999992</v>
      </c>
      <c r="L43">
        <v>72.188000000000002</v>
      </c>
      <c r="M43" s="48">
        <v>49.098646238135778</v>
      </c>
      <c r="N43">
        <v>78.891999999999996</v>
      </c>
      <c r="O43">
        <v>80.748999999999995</v>
      </c>
      <c r="P43">
        <v>85.513000000000005</v>
      </c>
      <c r="Q43">
        <v>66.489485435975809</v>
      </c>
      <c r="R43" s="59">
        <f t="shared" si="0"/>
        <v>-0.22246342151514031</v>
      </c>
      <c r="T43">
        <v>45.615780913297527</v>
      </c>
    </row>
    <row r="44" spans="1:20" ht="15.6" x14ac:dyDescent="0.3">
      <c r="A44" s="55" t="s">
        <v>24</v>
      </c>
      <c r="B44">
        <v>4.5440000000000005</v>
      </c>
      <c r="C44">
        <v>10.444000000000001</v>
      </c>
      <c r="D44">
        <v>6.87</v>
      </c>
      <c r="E44" s="131">
        <v>3</v>
      </c>
      <c r="F44">
        <v>8.088000000000001</v>
      </c>
      <c r="G44">
        <v>10.829000000000001</v>
      </c>
      <c r="H44">
        <v>6.3479999999999999</v>
      </c>
      <c r="I44" s="48">
        <v>0</v>
      </c>
      <c r="J44">
        <v>0</v>
      </c>
      <c r="K44">
        <v>9.4949999999999992</v>
      </c>
      <c r="L44">
        <v>6.41</v>
      </c>
      <c r="M44" s="48">
        <v>0</v>
      </c>
      <c r="N44">
        <v>11.34</v>
      </c>
      <c r="O44">
        <v>10.162000000000001</v>
      </c>
      <c r="P44">
        <v>8.4350000000000005</v>
      </c>
      <c r="Q44">
        <v>-2.2240151633943053</v>
      </c>
      <c r="R44" s="59">
        <f t="shared" si="0"/>
        <v>-1.2636651053223835</v>
      </c>
      <c r="T44">
        <v>2.1446003222125101</v>
      </c>
    </row>
    <row r="45" spans="1:20" ht="15.6" x14ac:dyDescent="0.3">
      <c r="A45" s="55" t="s">
        <v>25</v>
      </c>
      <c r="B45">
        <v>12.657999999999998</v>
      </c>
      <c r="C45">
        <v>8.4420000000000002</v>
      </c>
      <c r="D45">
        <v>20.161999999999999</v>
      </c>
      <c r="E45" s="131">
        <v>2.5008895289590614</v>
      </c>
      <c r="F45">
        <v>14.670000000000002</v>
      </c>
      <c r="G45">
        <v>7.77</v>
      </c>
      <c r="H45">
        <v>7.8540000000000001</v>
      </c>
      <c r="I45" s="48">
        <v>3.5429874967736001</v>
      </c>
      <c r="J45">
        <v>13.665000000000001</v>
      </c>
      <c r="K45">
        <v>6.5960000000000001</v>
      </c>
      <c r="L45">
        <v>8.8079999999999998</v>
      </c>
      <c r="M45" s="48">
        <v>5.1012687573701259</v>
      </c>
      <c r="N45">
        <v>17.297000000000001</v>
      </c>
      <c r="O45">
        <v>7.1150000000000002</v>
      </c>
      <c r="P45">
        <v>11.45</v>
      </c>
      <c r="Q45">
        <v>55.562101794796817</v>
      </c>
      <c r="R45" s="59">
        <f t="shared" si="0"/>
        <v>3.8525853095892417</v>
      </c>
      <c r="T45">
        <v>7.9742747281444597</v>
      </c>
    </row>
    <row r="46" spans="1:20" ht="15.6" x14ac:dyDescent="0.3">
      <c r="A46" s="55" t="s">
        <v>28</v>
      </c>
      <c r="B46">
        <v>65.81</v>
      </c>
      <c r="C46">
        <v>64.046000000000006</v>
      </c>
      <c r="D46">
        <v>58.671000000000006</v>
      </c>
      <c r="E46" s="131">
        <v>47.685543872552103</v>
      </c>
      <c r="F46">
        <v>38.555</v>
      </c>
      <c r="G46">
        <v>49.634</v>
      </c>
      <c r="H46">
        <v>74.631</v>
      </c>
      <c r="I46" s="48">
        <v>48.733211087522498</v>
      </c>
      <c r="J46">
        <v>57.74799999999999</v>
      </c>
      <c r="K46">
        <v>38.197000000000003</v>
      </c>
      <c r="L46">
        <v>58.691000000000003</v>
      </c>
      <c r="M46" s="48">
        <v>48.959226587551491</v>
      </c>
      <c r="N46">
        <v>45.088999999999999</v>
      </c>
      <c r="O46">
        <v>75.72</v>
      </c>
      <c r="P46">
        <v>64.295000000000002</v>
      </c>
      <c r="Q46">
        <v>64.098877727184231</v>
      </c>
      <c r="R46" s="75">
        <f t="shared" si="0"/>
        <v>-3.0503503043124436E-3</v>
      </c>
      <c r="T46">
        <v>52.391805814788711</v>
      </c>
    </row>
    <row r="47" spans="1:20" ht="15.6" x14ac:dyDescent="0.3">
      <c r="A47" s="55" t="s">
        <v>29</v>
      </c>
      <c r="B47">
        <v>119.41499999999999</v>
      </c>
      <c r="C47">
        <v>136.79599999999999</v>
      </c>
      <c r="D47">
        <v>134.97799999999998</v>
      </c>
      <c r="E47" s="131">
        <v>81.20150996644</v>
      </c>
      <c r="F47">
        <v>136.524</v>
      </c>
      <c r="G47">
        <v>132.36600000000001</v>
      </c>
      <c r="H47">
        <v>114.029</v>
      </c>
      <c r="I47" s="48">
        <v>75.922235175597521</v>
      </c>
      <c r="J47">
        <v>129.55099999999999</v>
      </c>
      <c r="K47">
        <v>145.66300000000001</v>
      </c>
      <c r="L47">
        <v>112.53</v>
      </c>
      <c r="M47" s="48">
        <v>63.20094501390016</v>
      </c>
      <c r="N47">
        <v>117.85</v>
      </c>
      <c r="O47">
        <v>116.99300000000001</v>
      </c>
      <c r="P47">
        <v>112.13500000000001</v>
      </c>
      <c r="Q47">
        <v>85.410013355656687</v>
      </c>
      <c r="R47" s="59">
        <f t="shared" si="0"/>
        <v>-0.23832868100364124</v>
      </c>
      <c r="T47">
        <v>69.715296559108097</v>
      </c>
    </row>
    <row r="48" spans="1:20" ht="15.6" x14ac:dyDescent="0.3">
      <c r="A48" s="55" t="s">
        <v>30</v>
      </c>
      <c r="B48">
        <v>415.47199999999998</v>
      </c>
      <c r="C48">
        <v>390.11099999999999</v>
      </c>
      <c r="D48">
        <v>352.48899999999998</v>
      </c>
      <c r="E48" s="131">
        <v>289.97568771449153</v>
      </c>
      <c r="F48">
        <v>388.20699999999999</v>
      </c>
      <c r="G48">
        <v>383.96699999999998</v>
      </c>
      <c r="H48">
        <v>423.51099999999997</v>
      </c>
      <c r="I48" s="48">
        <v>293.68906477964572</v>
      </c>
      <c r="J48">
        <v>391.11400000000003</v>
      </c>
      <c r="K48">
        <v>421.613</v>
      </c>
      <c r="L48">
        <v>445.97300000000001</v>
      </c>
      <c r="M48" s="48">
        <v>305.26347927219354</v>
      </c>
      <c r="N48">
        <v>357.887</v>
      </c>
      <c r="O48">
        <v>429.27800000000002</v>
      </c>
      <c r="P48">
        <v>431.04999999999995</v>
      </c>
      <c r="Q48">
        <v>374.36689259131469</v>
      </c>
      <c r="R48" s="75">
        <f t="shared" si="0"/>
        <v>-0.13150007518544315</v>
      </c>
      <c r="T48">
        <v>303.44508631981626</v>
      </c>
    </row>
    <row r="49" spans="1:20" ht="15.6" x14ac:dyDescent="0.3">
      <c r="A49" s="55" t="s">
        <v>31</v>
      </c>
      <c r="B49">
        <v>183.30300000000003</v>
      </c>
      <c r="C49">
        <v>155.93899999999999</v>
      </c>
      <c r="D49">
        <v>141.245</v>
      </c>
      <c r="E49" s="131">
        <v>169.15093230145999</v>
      </c>
      <c r="F49">
        <v>151.70099999999999</v>
      </c>
      <c r="G49">
        <v>163.41799999999998</v>
      </c>
      <c r="H49">
        <v>191.64199999999997</v>
      </c>
      <c r="I49" s="48">
        <v>169.5709044292187</v>
      </c>
      <c r="J49">
        <v>127.93199999999999</v>
      </c>
      <c r="K49">
        <v>189.55600000000001</v>
      </c>
      <c r="L49">
        <v>150.15</v>
      </c>
      <c r="M49" s="48">
        <v>158.93367526979134</v>
      </c>
      <c r="N49">
        <v>138.58500000000001</v>
      </c>
      <c r="O49">
        <v>171.721</v>
      </c>
      <c r="P49">
        <v>136.768</v>
      </c>
      <c r="Q49">
        <v>121.15356196197226</v>
      </c>
      <c r="R49" s="75">
        <f t="shared" si="0"/>
        <v>-0.11416733474224772</v>
      </c>
      <c r="T49">
        <v>138.49723520998208</v>
      </c>
    </row>
    <row r="50" spans="1:20" ht="15.6" x14ac:dyDescent="0.3">
      <c r="A50" s="55" t="s">
        <v>32</v>
      </c>
      <c r="B50">
        <v>17.283999999999999</v>
      </c>
      <c r="C50">
        <v>39.56</v>
      </c>
      <c r="D50">
        <v>46.917000000000002</v>
      </c>
      <c r="E50" s="131">
        <v>12.229485176013718</v>
      </c>
      <c r="F50">
        <v>39.859000000000002</v>
      </c>
      <c r="G50">
        <v>28.911999999999999</v>
      </c>
      <c r="H50">
        <v>10.563000000000001</v>
      </c>
      <c r="I50" s="48">
        <v>11.934171320569099</v>
      </c>
      <c r="J50">
        <v>40.420999999999999</v>
      </c>
      <c r="K50">
        <v>37.137</v>
      </c>
      <c r="L50">
        <v>14.222</v>
      </c>
      <c r="M50" s="48">
        <v>13.156926224558401</v>
      </c>
      <c r="N50">
        <v>30.463999999999999</v>
      </c>
      <c r="O50">
        <v>23.977</v>
      </c>
      <c r="P50">
        <v>18.204999999999998</v>
      </c>
      <c r="Q50">
        <v>52.045039277426476</v>
      </c>
      <c r="R50" s="59">
        <f t="shared" si="0"/>
        <v>1.8588321492681397</v>
      </c>
      <c r="T50">
        <v>15.391157905941341</v>
      </c>
    </row>
    <row r="51" spans="1:20" ht="15.6" x14ac:dyDescent="0.3">
      <c r="A51" s="55" t="s">
        <v>33</v>
      </c>
      <c r="B51">
        <v>72.119</v>
      </c>
      <c r="C51">
        <v>91.718000000000004</v>
      </c>
      <c r="D51">
        <v>95.48599999999999</v>
      </c>
      <c r="E51" s="131">
        <v>38.511526398654503</v>
      </c>
      <c r="F51">
        <v>92.164999999999992</v>
      </c>
      <c r="G51">
        <v>103.187</v>
      </c>
      <c r="H51">
        <v>81.608000000000004</v>
      </c>
      <c r="I51" s="48">
        <v>38.548144946132062</v>
      </c>
      <c r="J51">
        <v>90.816000000000003</v>
      </c>
      <c r="K51">
        <v>76.820999999999998</v>
      </c>
      <c r="L51">
        <v>64.849000000000004</v>
      </c>
      <c r="M51" s="48">
        <v>33.853155152895297</v>
      </c>
      <c r="N51">
        <v>84.307000000000002</v>
      </c>
      <c r="O51">
        <v>75.731999999999999</v>
      </c>
      <c r="P51">
        <v>62.079000000000001</v>
      </c>
      <c r="Q51">
        <v>78.546999039705653</v>
      </c>
      <c r="R51" s="59">
        <f t="shared" si="0"/>
        <v>0.26527487620138301</v>
      </c>
      <c r="T51">
        <v>31.737541367169211</v>
      </c>
    </row>
    <row r="52" spans="1:20" ht="15.6" x14ac:dyDescent="0.3">
      <c r="A52" s="55" t="s">
        <v>34</v>
      </c>
      <c r="B52">
        <v>262.01400000000001</v>
      </c>
      <c r="C52">
        <v>383.42699999999996</v>
      </c>
      <c r="D52">
        <v>417.36899999999997</v>
      </c>
      <c r="E52" s="131">
        <v>351.18164060154101</v>
      </c>
      <c r="F52">
        <v>377.57099999999997</v>
      </c>
      <c r="G52">
        <v>359.09</v>
      </c>
      <c r="H52">
        <v>309.49799999999999</v>
      </c>
      <c r="I52" s="48">
        <v>345.47374978131057</v>
      </c>
      <c r="J52">
        <v>359.82599999999996</v>
      </c>
      <c r="K52">
        <v>406.19399999999996</v>
      </c>
      <c r="L52">
        <v>296.245</v>
      </c>
      <c r="M52" s="48">
        <v>335.40551642037298</v>
      </c>
      <c r="N52">
        <v>413.09699999999998</v>
      </c>
      <c r="O52">
        <v>407.13100000000003</v>
      </c>
      <c r="P52">
        <v>324.976</v>
      </c>
      <c r="Q52">
        <v>386.69047394201931</v>
      </c>
      <c r="R52" s="75">
        <f t="shared" si="0"/>
        <v>0.18990471278500354</v>
      </c>
      <c r="T52">
        <v>331.90258573168779</v>
      </c>
    </row>
    <row r="53" spans="1:20" ht="15.6" x14ac:dyDescent="0.3">
      <c r="A53" s="55" t="s">
        <v>36</v>
      </c>
      <c r="B53">
        <v>108.15199999999999</v>
      </c>
      <c r="C53">
        <v>118.173</v>
      </c>
      <c r="D53">
        <v>133.19400000000002</v>
      </c>
      <c r="E53" s="131">
        <v>39.681629938592998</v>
      </c>
      <c r="F53">
        <v>147.34799999999998</v>
      </c>
      <c r="G53">
        <v>127.652</v>
      </c>
      <c r="H53">
        <v>110.91300000000001</v>
      </c>
      <c r="I53" s="48">
        <v>37.5346386143122</v>
      </c>
      <c r="J53">
        <v>132.27599999999998</v>
      </c>
      <c r="K53">
        <v>134.70400000000001</v>
      </c>
      <c r="L53">
        <v>110.584</v>
      </c>
      <c r="M53" s="48">
        <v>37.431655652134701</v>
      </c>
      <c r="N53">
        <v>132.95100000000002</v>
      </c>
      <c r="O53">
        <v>107.97800000000001</v>
      </c>
      <c r="P53">
        <v>89.294000000000011</v>
      </c>
      <c r="Q53">
        <v>119.3896701026479</v>
      </c>
      <c r="R53" s="59">
        <f t="shared" si="0"/>
        <v>0.33704022781651499</v>
      </c>
      <c r="T53">
        <v>35.622295521305901</v>
      </c>
    </row>
    <row r="54" spans="1:20" ht="15.6" x14ac:dyDescent="0.3">
      <c r="A54" s="55" t="s">
        <v>37</v>
      </c>
      <c r="B54">
        <v>153.358</v>
      </c>
      <c r="C54">
        <v>164.78899999999999</v>
      </c>
      <c r="D54">
        <v>170.3</v>
      </c>
      <c r="E54" s="131">
        <v>102.409157659926</v>
      </c>
      <c r="F54">
        <v>153.04500000000002</v>
      </c>
      <c r="G54">
        <v>140.47300000000001</v>
      </c>
      <c r="H54">
        <v>148.42699999999999</v>
      </c>
      <c r="I54" s="48">
        <v>112.22484281491781</v>
      </c>
      <c r="J54">
        <v>140.608</v>
      </c>
      <c r="K54">
        <v>164.773</v>
      </c>
      <c r="L54">
        <v>149.47800000000001</v>
      </c>
      <c r="M54" s="48">
        <v>116.79615636167787</v>
      </c>
      <c r="N54">
        <v>145.16200000000001</v>
      </c>
      <c r="O54">
        <v>143.821</v>
      </c>
      <c r="P54">
        <v>136.61599999999999</v>
      </c>
      <c r="Q54">
        <v>213.89957031399899</v>
      </c>
      <c r="R54" s="59">
        <f t="shared" si="0"/>
        <v>0.56569926153597683</v>
      </c>
      <c r="T54">
        <v>114.398867548589</v>
      </c>
    </row>
    <row r="55" spans="1:20" ht="15.6" x14ac:dyDescent="0.3">
      <c r="A55" s="55" t="s">
        <v>40</v>
      </c>
      <c r="B55">
        <v>133.07000000000002</v>
      </c>
      <c r="C55">
        <v>156.821</v>
      </c>
      <c r="D55">
        <v>151.23599999999999</v>
      </c>
      <c r="E55" s="131">
        <v>111.22581482300747</v>
      </c>
      <c r="F55">
        <v>133.05799999999999</v>
      </c>
      <c r="G55">
        <v>156.44399999999999</v>
      </c>
      <c r="H55">
        <v>123.417</v>
      </c>
      <c r="I55" s="48">
        <v>101.642484890443</v>
      </c>
      <c r="J55">
        <v>135.69800000000001</v>
      </c>
      <c r="K55">
        <v>145.39600000000002</v>
      </c>
      <c r="L55">
        <v>119.583</v>
      </c>
      <c r="M55" s="48">
        <v>111.387013178166</v>
      </c>
      <c r="N55">
        <v>139.15200000000002</v>
      </c>
      <c r="O55">
        <v>138.78200000000001</v>
      </c>
      <c r="P55">
        <v>119.563</v>
      </c>
      <c r="Q55">
        <v>156.42008248008477</v>
      </c>
      <c r="R55" s="59">
        <f t="shared" si="0"/>
        <v>0.30826495220164074</v>
      </c>
      <c r="T55">
        <v>108.241980146938</v>
      </c>
    </row>
    <row r="56" spans="1:20" ht="15.6" x14ac:dyDescent="0.3">
      <c r="A56" s="55" t="s">
        <v>41</v>
      </c>
      <c r="B56">
        <v>34.449999999999996</v>
      </c>
      <c r="C56">
        <v>41.954000000000001</v>
      </c>
      <c r="D56">
        <v>31.36</v>
      </c>
      <c r="E56" s="131">
        <v>32.412211451831098</v>
      </c>
      <c r="F56">
        <v>33.398000000000003</v>
      </c>
      <c r="G56">
        <v>50.724000000000004</v>
      </c>
      <c r="H56">
        <v>43.223999999999997</v>
      </c>
      <c r="I56" s="48">
        <v>27.571709940127096</v>
      </c>
      <c r="J56">
        <v>38.530999999999999</v>
      </c>
      <c r="K56">
        <v>48.231999999999999</v>
      </c>
      <c r="L56">
        <v>44.018000000000001</v>
      </c>
      <c r="M56" s="48">
        <v>34.750838745018697</v>
      </c>
      <c r="N56">
        <v>35.837000000000003</v>
      </c>
      <c r="O56">
        <v>39.235999999999997</v>
      </c>
      <c r="P56">
        <v>43.681999999999995</v>
      </c>
      <c r="Q56">
        <v>33.16171822668715</v>
      </c>
      <c r="R56" s="59">
        <f t="shared" si="0"/>
        <v>-0.24083791431969337</v>
      </c>
      <c r="T56">
        <v>33.163451633013914</v>
      </c>
    </row>
    <row r="57" spans="1:20" ht="15.6" x14ac:dyDescent="0.3">
      <c r="A57" s="55" t="s">
        <v>43</v>
      </c>
      <c r="B57">
        <v>154.90900000000002</v>
      </c>
      <c r="C57">
        <v>189.97500000000002</v>
      </c>
      <c r="D57">
        <v>175.21300000000002</v>
      </c>
      <c r="E57" s="131">
        <v>126.66516223284999</v>
      </c>
      <c r="F57">
        <v>190.35500000000002</v>
      </c>
      <c r="G57">
        <v>191.625</v>
      </c>
      <c r="H57">
        <v>172.001</v>
      </c>
      <c r="I57" s="48">
        <v>119.39971444663399</v>
      </c>
      <c r="J57">
        <v>169.77799999999999</v>
      </c>
      <c r="K57">
        <v>163.47800000000001</v>
      </c>
      <c r="L57">
        <v>145.50799999999998</v>
      </c>
      <c r="M57" s="48">
        <v>125.274675457109</v>
      </c>
      <c r="N57">
        <v>154.09700000000001</v>
      </c>
      <c r="O57">
        <v>151.04399999999998</v>
      </c>
      <c r="P57">
        <v>145.60000000000002</v>
      </c>
      <c r="Q57">
        <v>180.80542022745561</v>
      </c>
      <c r="R57" s="59">
        <f t="shared" si="0"/>
        <v>0.24179546859516199</v>
      </c>
      <c r="T57">
        <v>123.730465779733</v>
      </c>
    </row>
    <row r="58" spans="1:20" ht="15.6" x14ac:dyDescent="0.3">
      <c r="A58" s="55" t="s">
        <v>44</v>
      </c>
      <c r="B58">
        <v>18.03</v>
      </c>
      <c r="C58">
        <v>19.556000000000001</v>
      </c>
      <c r="D58">
        <v>19.754000000000001</v>
      </c>
      <c r="E58" s="131">
        <v>14.942125781048</v>
      </c>
      <c r="F58">
        <v>20.325000000000003</v>
      </c>
      <c r="G58">
        <v>23.152000000000001</v>
      </c>
      <c r="H58">
        <v>22.100999999999999</v>
      </c>
      <c r="I58" s="48">
        <v>17.178234741168886</v>
      </c>
      <c r="J58">
        <v>22.725999999999999</v>
      </c>
      <c r="K58">
        <v>21.45</v>
      </c>
      <c r="L58">
        <v>20.934999999999999</v>
      </c>
      <c r="M58" s="48">
        <v>17.953690894186192</v>
      </c>
      <c r="N58">
        <v>17.740000000000002</v>
      </c>
      <c r="O58">
        <v>20.844000000000001</v>
      </c>
      <c r="P58">
        <v>21.782999999999998</v>
      </c>
      <c r="Q58">
        <v>24.983356392080868</v>
      </c>
      <c r="R58" s="75">
        <f t="shared" si="0"/>
        <v>0.14691990965803003</v>
      </c>
      <c r="T58">
        <v>19.354153465249752</v>
      </c>
    </row>
    <row r="59" spans="1:20" ht="15.6" x14ac:dyDescent="0.3">
      <c r="A59" s="55" t="s">
        <v>45</v>
      </c>
      <c r="B59">
        <v>67.194999999999993</v>
      </c>
      <c r="C59">
        <v>106.997</v>
      </c>
      <c r="D59">
        <v>87.397999999999996</v>
      </c>
      <c r="E59" s="131">
        <v>66.258587266920003</v>
      </c>
      <c r="F59">
        <v>93.372</v>
      </c>
      <c r="G59">
        <v>65.655000000000001</v>
      </c>
      <c r="H59">
        <v>51.868000000000002</v>
      </c>
      <c r="I59" s="48">
        <v>48.200035327821503</v>
      </c>
      <c r="J59">
        <v>89.754999999999995</v>
      </c>
      <c r="K59">
        <v>105.997</v>
      </c>
      <c r="L59">
        <v>68.527000000000001</v>
      </c>
      <c r="M59" s="48">
        <v>34.620685840350824</v>
      </c>
      <c r="N59">
        <v>115.66799999999999</v>
      </c>
      <c r="O59">
        <v>106.229</v>
      </c>
      <c r="P59">
        <v>77.290000000000006</v>
      </c>
      <c r="Q59">
        <v>22.921633321323721</v>
      </c>
      <c r="R59" s="59">
        <f t="shared" si="0"/>
        <v>-0.7034333895546161</v>
      </c>
      <c r="T59">
        <v>51.163001810334798</v>
      </c>
    </row>
    <row r="60" spans="1:20" ht="15.6" x14ac:dyDescent="0.3">
      <c r="A60" s="55" t="s">
        <v>47</v>
      </c>
      <c r="B60">
        <v>28.34</v>
      </c>
      <c r="C60">
        <v>60.616999999999997</v>
      </c>
      <c r="D60">
        <v>63.763000000000005</v>
      </c>
      <c r="E60" s="131">
        <v>45.13316427817557</v>
      </c>
      <c r="F60">
        <v>55.736000000000004</v>
      </c>
      <c r="G60">
        <v>68.709999999999994</v>
      </c>
      <c r="H60">
        <v>43.195999999999998</v>
      </c>
      <c r="I60" s="48">
        <v>48.259315454393359</v>
      </c>
      <c r="J60">
        <v>57.784999999999997</v>
      </c>
      <c r="K60">
        <v>59.56</v>
      </c>
      <c r="L60">
        <v>18.437999999999999</v>
      </c>
      <c r="M60" s="48">
        <v>42.836299368321349</v>
      </c>
      <c r="N60">
        <v>49.661999999999999</v>
      </c>
      <c r="O60">
        <v>52.47</v>
      </c>
      <c r="P60">
        <v>44.963000000000001</v>
      </c>
      <c r="Q60">
        <v>55.356006852786031</v>
      </c>
      <c r="R60" s="75">
        <f t="shared" si="0"/>
        <v>0.23114576102097351</v>
      </c>
      <c r="T60">
        <v>41.530371101081457</v>
      </c>
    </row>
    <row r="61" spans="1:20" ht="15.6" x14ac:dyDescent="0.3">
      <c r="A61" s="55" t="s">
        <v>48</v>
      </c>
      <c r="B61">
        <v>59.875999999999998</v>
      </c>
      <c r="C61">
        <v>76.453999999999994</v>
      </c>
      <c r="D61">
        <v>81.656999999999996</v>
      </c>
      <c r="E61" s="131">
        <v>42.887209622464098</v>
      </c>
      <c r="F61">
        <v>83.909000000000006</v>
      </c>
      <c r="G61">
        <v>70.156000000000006</v>
      </c>
      <c r="H61">
        <v>64.739000000000004</v>
      </c>
      <c r="I61" s="48">
        <v>44.877291757368901</v>
      </c>
      <c r="J61">
        <v>75.069000000000003</v>
      </c>
      <c r="K61">
        <v>71.135000000000005</v>
      </c>
      <c r="L61">
        <v>53.359000000000002</v>
      </c>
      <c r="M61" s="48">
        <v>36.70930003703706</v>
      </c>
      <c r="N61">
        <v>69.495999999999995</v>
      </c>
      <c r="O61">
        <v>69.850999999999999</v>
      </c>
      <c r="P61">
        <v>57.439</v>
      </c>
      <c r="Q61">
        <v>64.51923855100263</v>
      </c>
      <c r="R61" s="75">
        <f t="shared" si="0"/>
        <v>0.12326535195603383</v>
      </c>
      <c r="T61">
        <v>33.886312295949267</v>
      </c>
    </row>
    <row r="62" spans="1:20" ht="15.6" x14ac:dyDescent="0.3">
      <c r="A62" s="55" t="s">
        <v>49</v>
      </c>
      <c r="B62">
        <v>727.15200000000004</v>
      </c>
      <c r="C62">
        <v>886.70799999999997</v>
      </c>
      <c r="D62">
        <v>913.01400000000001</v>
      </c>
      <c r="E62" s="131">
        <v>833.0480676755202</v>
      </c>
      <c r="F62">
        <v>922.18</v>
      </c>
      <c r="G62">
        <v>913.64100000000008</v>
      </c>
      <c r="H62">
        <v>747.13100000000009</v>
      </c>
      <c r="I62" s="48">
        <v>751.68166736529599</v>
      </c>
      <c r="J62">
        <v>923.59500000000003</v>
      </c>
      <c r="K62">
        <v>946.99600000000009</v>
      </c>
      <c r="L62">
        <v>833.65100000000007</v>
      </c>
      <c r="M62" s="48">
        <v>690.57906933249478</v>
      </c>
      <c r="N62">
        <v>977.63499999999999</v>
      </c>
      <c r="O62">
        <v>1058.857</v>
      </c>
      <c r="P62">
        <v>916.67399999999998</v>
      </c>
      <c r="Q62">
        <v>644.61018888282331</v>
      </c>
      <c r="R62" s="72">
        <f t="shared" si="0"/>
        <v>-0.29679451049901784</v>
      </c>
      <c r="T62">
        <v>756.47371583100903</v>
      </c>
    </row>
    <row r="63" spans="1:20" ht="15.6" x14ac:dyDescent="0.3">
      <c r="A63" s="55" t="s">
        <v>50</v>
      </c>
      <c r="B63">
        <v>1447.335</v>
      </c>
      <c r="C63">
        <v>1585.277</v>
      </c>
      <c r="D63">
        <v>1712.232</v>
      </c>
      <c r="E63" s="131">
        <v>1511.84182831066</v>
      </c>
      <c r="F63">
        <v>1731.28</v>
      </c>
      <c r="G63">
        <v>1558.9739999999999</v>
      </c>
      <c r="H63">
        <v>1462.075</v>
      </c>
      <c r="I63" s="48">
        <v>1599.4041503114252</v>
      </c>
      <c r="J63">
        <v>1675.73</v>
      </c>
      <c r="K63">
        <v>1644.386</v>
      </c>
      <c r="L63">
        <v>1377.9219999999998</v>
      </c>
      <c r="M63" s="48">
        <v>1552.9886352751103</v>
      </c>
      <c r="N63">
        <v>1757.1610000000001</v>
      </c>
      <c r="O63">
        <v>1814.6490000000001</v>
      </c>
      <c r="P63">
        <v>1537.8529999999998</v>
      </c>
      <c r="Q63">
        <v>1780.8116341264122</v>
      </c>
      <c r="R63" s="75">
        <f t="shared" si="0"/>
        <v>0.15798560338758794</v>
      </c>
      <c r="T63">
        <v>1511.30260459858</v>
      </c>
    </row>
    <row r="64" spans="1:20" ht="15.6" x14ac:dyDescent="0.3">
      <c r="A64" s="55" t="s">
        <v>52</v>
      </c>
      <c r="B64">
        <v>32.027000000000001</v>
      </c>
      <c r="C64">
        <v>32.908999999999999</v>
      </c>
      <c r="D64">
        <v>36.343000000000004</v>
      </c>
      <c r="E64" s="131">
        <v>16.485797857650599</v>
      </c>
      <c r="F64">
        <v>39.832999999999998</v>
      </c>
      <c r="G64">
        <v>18.02</v>
      </c>
      <c r="H64">
        <v>29.453000000000003</v>
      </c>
      <c r="I64" s="48">
        <v>15.348329015555899</v>
      </c>
      <c r="J64">
        <v>31.884</v>
      </c>
      <c r="K64">
        <v>29.364999999999998</v>
      </c>
      <c r="L64">
        <v>27.009</v>
      </c>
      <c r="M64" s="48">
        <v>16.772388902084099</v>
      </c>
      <c r="N64">
        <v>28.834000000000003</v>
      </c>
      <c r="O64">
        <v>18.552</v>
      </c>
      <c r="P64">
        <v>39.765000000000001</v>
      </c>
      <c r="Q64">
        <v>40.984846209094826</v>
      </c>
      <c r="R64" s="75">
        <f t="shared" si="0"/>
        <v>3.067637895372366E-2</v>
      </c>
      <c r="T64">
        <v>19.447847729435949</v>
      </c>
    </row>
    <row r="65" spans="1:20" ht="15.6" x14ac:dyDescent="0.3">
      <c r="A65" s="55" t="s">
        <v>53</v>
      </c>
      <c r="B65">
        <v>9.1159999999999997</v>
      </c>
      <c r="C65">
        <v>5.2329999999999997</v>
      </c>
      <c r="D65">
        <v>10.41</v>
      </c>
      <c r="E65" s="131">
        <v>17.584071909145717</v>
      </c>
      <c r="F65">
        <v>5.359</v>
      </c>
      <c r="G65">
        <v>11.605</v>
      </c>
      <c r="H65">
        <v>8.1020000000000003</v>
      </c>
      <c r="I65" s="48">
        <v>18.126078937631188</v>
      </c>
      <c r="J65">
        <v>9.8830000000000009</v>
      </c>
      <c r="K65">
        <v>11.148</v>
      </c>
      <c r="L65">
        <v>10.023999999999999</v>
      </c>
      <c r="M65" s="48">
        <v>17.0665447764577</v>
      </c>
      <c r="N65">
        <v>11.018000000000001</v>
      </c>
      <c r="O65">
        <v>13.032999999999999</v>
      </c>
      <c r="P65">
        <v>13.202</v>
      </c>
      <c r="Q65">
        <v>6.2861103068253934</v>
      </c>
      <c r="R65" s="59">
        <f t="shared" si="0"/>
        <v>-0.52385166589718279</v>
      </c>
      <c r="T65">
        <v>19.882263177466999</v>
      </c>
    </row>
    <row r="66" spans="1:20" ht="15.6" x14ac:dyDescent="0.3">
      <c r="A66" s="55" t="s">
        <v>54</v>
      </c>
      <c r="B66">
        <v>62.628999999999998</v>
      </c>
      <c r="C66">
        <v>78.257000000000005</v>
      </c>
      <c r="D66">
        <v>72.320999999999998</v>
      </c>
      <c r="E66" s="131">
        <v>69.273426410794698</v>
      </c>
      <c r="F66">
        <v>77.266999999999996</v>
      </c>
      <c r="G66">
        <v>83.00800000000001</v>
      </c>
      <c r="H66">
        <v>65.489000000000004</v>
      </c>
      <c r="I66" s="48">
        <v>64.433977806061847</v>
      </c>
      <c r="J66">
        <v>71.422000000000011</v>
      </c>
      <c r="K66">
        <v>69.678999999999988</v>
      </c>
      <c r="L66">
        <v>62.006</v>
      </c>
      <c r="M66" s="48">
        <v>58.692314051842672</v>
      </c>
      <c r="N66">
        <v>67.244</v>
      </c>
      <c r="O66">
        <v>70.087999999999994</v>
      </c>
      <c r="P66">
        <v>60.933999999999997</v>
      </c>
      <c r="Q66">
        <v>56.368130581625302</v>
      </c>
      <c r="R66" s="75">
        <f t="shared" si="0"/>
        <v>-7.4931391643002221E-2</v>
      </c>
      <c r="T66">
        <v>52.69792093089557</v>
      </c>
    </row>
    <row r="67" spans="1:20" ht="15.6" x14ac:dyDescent="0.3">
      <c r="A67" s="55" t="s">
        <v>55</v>
      </c>
      <c r="B67">
        <v>144.613</v>
      </c>
      <c r="C67">
        <v>140.738</v>
      </c>
      <c r="D67">
        <v>130.005</v>
      </c>
      <c r="E67" s="131">
        <v>55.712147447075402</v>
      </c>
      <c r="F67">
        <v>156.81900000000002</v>
      </c>
      <c r="G67">
        <v>127.892</v>
      </c>
      <c r="H67">
        <v>126.99499999999999</v>
      </c>
      <c r="I67" s="48">
        <v>54.926860425556235</v>
      </c>
      <c r="J67">
        <v>129.82900000000001</v>
      </c>
      <c r="K67">
        <v>132.97300000000001</v>
      </c>
      <c r="L67">
        <v>126.06099999999999</v>
      </c>
      <c r="M67" s="48">
        <v>47.374753163400747</v>
      </c>
      <c r="N67">
        <v>123.09</v>
      </c>
      <c r="O67">
        <v>132.13800000000001</v>
      </c>
      <c r="P67">
        <v>120.45400000000001</v>
      </c>
      <c r="Q67">
        <v>102.68175871816942</v>
      </c>
      <c r="R67" s="75">
        <f t="shared" si="0"/>
        <v>-0.14754380329279715</v>
      </c>
      <c r="T67">
        <v>42.545772233879475</v>
      </c>
    </row>
    <row r="68" spans="1:20" ht="15.6" x14ac:dyDescent="0.3">
      <c r="A68" s="55" t="s">
        <v>57</v>
      </c>
      <c r="B68">
        <v>85.064999999999998</v>
      </c>
      <c r="C68">
        <v>86.918999999999997</v>
      </c>
      <c r="D68">
        <v>97.7</v>
      </c>
      <c r="E68" s="131">
        <v>42.239477772154501</v>
      </c>
      <c r="F68">
        <v>95.36</v>
      </c>
      <c r="G68">
        <v>86.254000000000005</v>
      </c>
      <c r="H68">
        <v>76.756</v>
      </c>
      <c r="I68" s="48">
        <v>46.086710851962401</v>
      </c>
      <c r="J68">
        <v>63.381</v>
      </c>
      <c r="K68">
        <v>67.222999999999999</v>
      </c>
      <c r="L68">
        <v>72.123000000000005</v>
      </c>
      <c r="M68" s="48">
        <v>45.731046851737801</v>
      </c>
      <c r="N68">
        <v>66.825999999999993</v>
      </c>
      <c r="O68">
        <v>77.356999999999999</v>
      </c>
      <c r="P68">
        <v>71.540000000000006</v>
      </c>
      <c r="Q68">
        <v>121.24168006208571</v>
      </c>
      <c r="R68" s="59">
        <f t="shared" si="0"/>
        <v>0.6947397268952431</v>
      </c>
      <c r="T68">
        <v>45.811494499457702</v>
      </c>
    </row>
    <row r="69" spans="1:20" ht="15.6" x14ac:dyDescent="0.3">
      <c r="A69" s="55" t="s">
        <v>58</v>
      </c>
      <c r="B69">
        <v>82.724999999999994</v>
      </c>
      <c r="C69">
        <v>78.671000000000006</v>
      </c>
      <c r="D69">
        <v>94.177999999999997</v>
      </c>
      <c r="E69" s="131">
        <v>74.008233527021588</v>
      </c>
      <c r="F69">
        <v>58.842000000000006</v>
      </c>
      <c r="G69">
        <v>80.353999999999999</v>
      </c>
      <c r="H69">
        <v>83.942999999999998</v>
      </c>
      <c r="I69" s="48">
        <v>68.530124299442036</v>
      </c>
      <c r="J69">
        <v>58.323999999999998</v>
      </c>
      <c r="K69">
        <v>84.003</v>
      </c>
      <c r="L69">
        <v>57.195999999999991</v>
      </c>
      <c r="M69" s="48">
        <v>57.638293415334893</v>
      </c>
      <c r="N69">
        <v>52.378999999999998</v>
      </c>
      <c r="O69">
        <v>84.587000000000003</v>
      </c>
      <c r="P69">
        <v>74.028999999999996</v>
      </c>
      <c r="Q69">
        <v>59.865938786672274</v>
      </c>
      <c r="R69" s="75">
        <f t="shared" si="0"/>
        <v>-0.19131774322667772</v>
      </c>
      <c r="T69">
        <v>44.689031856387665</v>
      </c>
    </row>
    <row r="70" spans="1:20" ht="15.6" x14ac:dyDescent="0.3">
      <c r="A70" s="55" t="s">
        <v>59</v>
      </c>
      <c r="B70">
        <v>23.554000000000002</v>
      </c>
      <c r="C70">
        <v>32.235999999999997</v>
      </c>
      <c r="D70">
        <v>30.291999999999998</v>
      </c>
      <c r="E70" s="131">
        <v>19.7638254704469</v>
      </c>
      <c r="F70">
        <v>30.243000000000002</v>
      </c>
      <c r="G70">
        <v>33.076000000000001</v>
      </c>
      <c r="H70">
        <v>25.818000000000001</v>
      </c>
      <c r="I70" s="48">
        <v>15.009415940346599</v>
      </c>
      <c r="J70">
        <v>12.878</v>
      </c>
      <c r="K70">
        <v>30.745999999999999</v>
      </c>
      <c r="L70">
        <v>18.510000000000002</v>
      </c>
      <c r="M70" s="48">
        <v>14.9877268528392</v>
      </c>
      <c r="N70">
        <v>18.821000000000002</v>
      </c>
      <c r="O70">
        <v>19.794</v>
      </c>
      <c r="P70">
        <v>15.304</v>
      </c>
      <c r="Q70">
        <v>22.440426821742506</v>
      </c>
      <c r="R70" s="59">
        <f t="shared" si="0"/>
        <v>0.46631121417554278</v>
      </c>
      <c r="S70">
        <v>14.800223962016016</v>
      </c>
      <c r="T70">
        <v>14.800223962016016</v>
      </c>
    </row>
    <row r="71" spans="1:20" ht="15.6" x14ac:dyDescent="0.3">
      <c r="A71" s="55" t="s">
        <v>61</v>
      </c>
      <c r="B71">
        <v>177.45600000000002</v>
      </c>
      <c r="C71">
        <v>202.58500000000001</v>
      </c>
      <c r="D71">
        <v>173.52600000000001</v>
      </c>
      <c r="E71" s="131">
        <v>54.245976565729173</v>
      </c>
      <c r="F71">
        <v>193.26900000000001</v>
      </c>
      <c r="G71">
        <v>226.96199999999999</v>
      </c>
      <c r="H71">
        <v>166.577</v>
      </c>
      <c r="I71" s="48">
        <v>53.022131762497587</v>
      </c>
      <c r="J71">
        <v>165.24900000000002</v>
      </c>
      <c r="K71">
        <v>204.74700000000001</v>
      </c>
      <c r="L71">
        <v>180.57599999999999</v>
      </c>
      <c r="M71" s="48">
        <v>48.013110582365996</v>
      </c>
      <c r="N71">
        <v>193.262</v>
      </c>
      <c r="O71">
        <v>123.91799999999999</v>
      </c>
      <c r="P71">
        <v>162.08300000000003</v>
      </c>
      <c r="Q71">
        <v>142.35625708437178</v>
      </c>
      <c r="R71" s="75">
        <f t="shared" si="0"/>
        <v>-0.12170766160318014</v>
      </c>
      <c r="T71">
        <v>43.049905081258437</v>
      </c>
    </row>
    <row r="72" spans="1:20" ht="15.6" x14ac:dyDescent="0.3">
      <c r="A72" s="55" t="s">
        <v>62</v>
      </c>
      <c r="B72">
        <v>353.17700000000002</v>
      </c>
      <c r="C72">
        <v>434.661</v>
      </c>
      <c r="D72">
        <v>454.24200000000002</v>
      </c>
      <c r="E72" s="131">
        <v>317.96551861670201</v>
      </c>
      <c r="F72">
        <v>455.38200000000001</v>
      </c>
      <c r="G72">
        <v>434.959</v>
      </c>
      <c r="H72">
        <v>347.07299999999998</v>
      </c>
      <c r="I72" s="48">
        <v>349.25488700762401</v>
      </c>
      <c r="J72">
        <v>440.20600000000002</v>
      </c>
      <c r="K72">
        <v>432.74599999999998</v>
      </c>
      <c r="L72">
        <v>355.08499999999998</v>
      </c>
      <c r="M72" s="48">
        <v>315.414316960902</v>
      </c>
      <c r="N72">
        <v>458.91799999999995</v>
      </c>
      <c r="O72">
        <v>448.82700000000006</v>
      </c>
      <c r="P72">
        <v>341.23399999999998</v>
      </c>
      <c r="Q72">
        <v>446.99981332699974</v>
      </c>
      <c r="R72" s="72">
        <f t="shared" si="0"/>
        <v>0.30995098181013558</v>
      </c>
      <c r="T72">
        <v>319.95549187244364</v>
      </c>
    </row>
    <row r="73" spans="1:20" ht="15.6" x14ac:dyDescent="0.3">
      <c r="A73" s="55" t="s">
        <v>63</v>
      </c>
      <c r="B73">
        <v>51.466000000000001</v>
      </c>
      <c r="C73">
        <v>44.458999999999996</v>
      </c>
      <c r="D73">
        <v>40.765000000000001</v>
      </c>
      <c r="E73" s="131">
        <v>51.709290345311501</v>
      </c>
      <c r="F73">
        <v>34.997000000000007</v>
      </c>
      <c r="G73">
        <v>50.553999999999995</v>
      </c>
      <c r="H73">
        <v>48.957999999999998</v>
      </c>
      <c r="I73" s="48">
        <v>50.180217862170402</v>
      </c>
      <c r="J73">
        <v>38.08</v>
      </c>
      <c r="K73">
        <v>53.125</v>
      </c>
      <c r="L73">
        <v>56.579000000000001</v>
      </c>
      <c r="M73" s="48">
        <v>48.140910937726289</v>
      </c>
      <c r="N73">
        <v>43.531999999999996</v>
      </c>
      <c r="O73">
        <v>50.709999999999994</v>
      </c>
      <c r="P73">
        <v>58.99</v>
      </c>
      <c r="Q73">
        <v>33.613057950075529</v>
      </c>
      <c r="R73" s="59">
        <f t="shared" si="0"/>
        <v>-0.4301905755199944</v>
      </c>
      <c r="T73">
        <v>59.399993305024303</v>
      </c>
    </row>
    <row r="74" spans="1:20" ht="15.6" x14ac:dyDescent="0.3">
      <c r="A74" s="55" t="s">
        <v>65</v>
      </c>
      <c r="B74">
        <v>403.11399999999992</v>
      </c>
      <c r="C74">
        <v>504.64</v>
      </c>
      <c r="D74">
        <v>467.072</v>
      </c>
      <c r="E74" s="131">
        <v>402.90134185363598</v>
      </c>
      <c r="F74">
        <v>541.74199999999996</v>
      </c>
      <c r="G74">
        <v>461.31800000000004</v>
      </c>
      <c r="H74">
        <v>422.86500000000001</v>
      </c>
      <c r="I74" s="48">
        <v>408.50088672902143</v>
      </c>
      <c r="J74">
        <v>502.03100000000001</v>
      </c>
      <c r="K74">
        <v>528.65200000000004</v>
      </c>
      <c r="L74">
        <v>441.23199999999997</v>
      </c>
      <c r="M74" s="48">
        <v>376.07144300257136</v>
      </c>
      <c r="N74">
        <v>555.05899999999997</v>
      </c>
      <c r="O74">
        <v>564.125</v>
      </c>
      <c r="P74">
        <v>478.35700000000003</v>
      </c>
      <c r="Q74">
        <v>415.43151708650652</v>
      </c>
      <c r="R74" s="75">
        <f t="shared" si="0"/>
        <v>-0.13154502372389976</v>
      </c>
      <c r="T74">
        <v>354.12542242427327</v>
      </c>
    </row>
    <row r="75" spans="1:20" ht="15.6" x14ac:dyDescent="0.3">
      <c r="A75" s="55" t="s">
        <v>68</v>
      </c>
      <c r="B75">
        <v>734.95799999999997</v>
      </c>
      <c r="C75">
        <v>737.99199999999996</v>
      </c>
      <c r="D75">
        <v>621.09100000000001</v>
      </c>
      <c r="E75" s="131">
        <v>661.19767167805196</v>
      </c>
      <c r="F75">
        <v>702.41699999999992</v>
      </c>
      <c r="G75">
        <v>722.08299999999997</v>
      </c>
      <c r="H75">
        <v>758.24299999999994</v>
      </c>
      <c r="I75" s="48">
        <v>566.82475435357185</v>
      </c>
      <c r="J75">
        <v>655.26699999999994</v>
      </c>
      <c r="K75">
        <v>663.89099999999996</v>
      </c>
      <c r="L75">
        <v>739.26700000000005</v>
      </c>
      <c r="M75" s="48">
        <v>647.97769921404199</v>
      </c>
      <c r="N75">
        <v>618.06599999999992</v>
      </c>
      <c r="O75">
        <v>712.79399999999998</v>
      </c>
      <c r="P75">
        <v>653.91599999999994</v>
      </c>
      <c r="Q75">
        <v>623.77357677886903</v>
      </c>
      <c r="R75" s="75">
        <f t="shared" si="0"/>
        <v>-4.6095252633565953E-2</v>
      </c>
      <c r="T75">
        <v>654.57923084104175</v>
      </c>
    </row>
    <row r="76" spans="1:20" ht="15.6" x14ac:dyDescent="0.3">
      <c r="A76" s="55" t="s">
        <v>70</v>
      </c>
      <c r="B76">
        <v>19.12</v>
      </c>
      <c r="C76">
        <v>22.748999999999999</v>
      </c>
      <c r="D76">
        <v>7.9449999999999994</v>
      </c>
      <c r="E76" s="131">
        <v>19.739379277850901</v>
      </c>
      <c r="F76">
        <v>8.3680000000000003</v>
      </c>
      <c r="G76">
        <v>21.922999999999998</v>
      </c>
      <c r="H76">
        <v>26.445</v>
      </c>
      <c r="I76" s="48">
        <v>16.570908052940748</v>
      </c>
      <c r="J76">
        <v>9.677999999999999</v>
      </c>
      <c r="K76">
        <v>28.652999999999999</v>
      </c>
      <c r="L76">
        <v>19.54</v>
      </c>
      <c r="M76" s="48">
        <v>18.62833349275321</v>
      </c>
      <c r="N76">
        <v>11.663</v>
      </c>
      <c r="O76">
        <v>25.885999999999999</v>
      </c>
      <c r="P76">
        <v>20.48</v>
      </c>
      <c r="Q76">
        <v>5.7738608049849809</v>
      </c>
      <c r="R76" s="59">
        <f t="shared" ref="R76:R91" si="1">Q76/P76-1</f>
        <v>-0.71807320288159271</v>
      </c>
      <c r="T76">
        <v>17.9659455367329</v>
      </c>
    </row>
    <row r="77" spans="1:20" ht="15.6" x14ac:dyDescent="0.3">
      <c r="A77" s="55" t="s">
        <v>72</v>
      </c>
      <c r="B77">
        <v>131.815</v>
      </c>
      <c r="C77">
        <v>148.28500000000003</v>
      </c>
      <c r="D77">
        <v>151.066</v>
      </c>
      <c r="E77" s="131">
        <v>106.99589059417001</v>
      </c>
      <c r="F77">
        <v>161.41800000000001</v>
      </c>
      <c r="G77">
        <v>161.96199999999999</v>
      </c>
      <c r="H77">
        <v>136.101</v>
      </c>
      <c r="I77" s="48">
        <v>98.734729660842916</v>
      </c>
      <c r="J77">
        <v>138.934</v>
      </c>
      <c r="K77">
        <v>141.77300000000002</v>
      </c>
      <c r="L77">
        <v>118.304</v>
      </c>
      <c r="M77" s="48">
        <v>102.58911086137999</v>
      </c>
      <c r="N77">
        <v>126.81399999999999</v>
      </c>
      <c r="O77">
        <v>131.98599999999999</v>
      </c>
      <c r="P77">
        <v>113.997</v>
      </c>
      <c r="Q77">
        <v>146.27046501972973</v>
      </c>
      <c r="R77" s="59">
        <f t="shared" si="1"/>
        <v>0.28310802055957374</v>
      </c>
      <c r="T77">
        <v>105.64667809594755</v>
      </c>
    </row>
    <row r="78" spans="1:20" ht="15.6" x14ac:dyDescent="0.3">
      <c r="A78" s="55" t="s">
        <v>74</v>
      </c>
      <c r="B78">
        <v>194.267</v>
      </c>
      <c r="C78">
        <v>207.14599999999999</v>
      </c>
      <c r="D78">
        <v>190.19200000000001</v>
      </c>
      <c r="E78" s="131">
        <v>131.189767586963</v>
      </c>
      <c r="F78">
        <v>208.56299999999999</v>
      </c>
      <c r="G78">
        <v>203.15600000000001</v>
      </c>
      <c r="H78">
        <v>168.79900000000001</v>
      </c>
      <c r="I78" s="48">
        <v>166.77440729995701</v>
      </c>
      <c r="J78">
        <v>178.52500000000001</v>
      </c>
      <c r="K78">
        <v>184.72900000000001</v>
      </c>
      <c r="L78">
        <v>158.11500000000001</v>
      </c>
      <c r="M78" s="48">
        <v>162.50699367510103</v>
      </c>
      <c r="N78">
        <v>166.029</v>
      </c>
      <c r="O78">
        <v>152.71600000000001</v>
      </c>
      <c r="P78">
        <v>168.61600000000001</v>
      </c>
      <c r="Q78">
        <v>270.89624688442456</v>
      </c>
      <c r="R78" s="59">
        <f t="shared" si="1"/>
        <v>0.60658684160711052</v>
      </c>
      <c r="T78">
        <v>198.88290136453887</v>
      </c>
    </row>
    <row r="79" spans="1:20" ht="15.6" x14ac:dyDescent="0.3">
      <c r="A79" s="55" t="s">
        <v>75</v>
      </c>
      <c r="B79">
        <v>296.541</v>
      </c>
      <c r="C79">
        <v>375.66199999999998</v>
      </c>
      <c r="D79">
        <v>399.553</v>
      </c>
      <c r="E79" s="131">
        <v>642.07125633806902</v>
      </c>
      <c r="F79">
        <v>374.79899999999998</v>
      </c>
      <c r="G79">
        <v>328.58299999999997</v>
      </c>
      <c r="H79">
        <v>299.892</v>
      </c>
      <c r="I79" s="48">
        <v>726.21681501364401</v>
      </c>
      <c r="J79">
        <v>379.47</v>
      </c>
      <c r="K79">
        <v>373.28399999999999</v>
      </c>
      <c r="L79">
        <v>341.17599999999999</v>
      </c>
      <c r="M79" s="48">
        <v>756.16367710906729</v>
      </c>
      <c r="N79">
        <v>394.90700000000004</v>
      </c>
      <c r="O79">
        <v>369.10500000000002</v>
      </c>
      <c r="P79">
        <v>365.786</v>
      </c>
      <c r="Q79">
        <v>517.33442198989133</v>
      </c>
      <c r="R79" s="59">
        <f t="shared" si="1"/>
        <v>0.41430897297843905</v>
      </c>
      <c r="T79">
        <v>776.08051713329996</v>
      </c>
    </row>
    <row r="80" spans="1:20" ht="15.6" x14ac:dyDescent="0.3">
      <c r="A80" s="55" t="s">
        <v>76</v>
      </c>
      <c r="B80">
        <v>199.17600000000002</v>
      </c>
      <c r="C80">
        <v>256.50900000000001</v>
      </c>
      <c r="D80">
        <v>241.31299999999999</v>
      </c>
      <c r="E80" s="131">
        <v>155.923971308473</v>
      </c>
      <c r="F80">
        <v>240.37100000000001</v>
      </c>
      <c r="G80">
        <v>228.779</v>
      </c>
      <c r="H80">
        <v>202.18</v>
      </c>
      <c r="I80" s="48">
        <v>150.55443810371182</v>
      </c>
      <c r="J80">
        <v>220.04199999999997</v>
      </c>
      <c r="K80">
        <v>222.411</v>
      </c>
      <c r="L80">
        <v>201.95500000000001</v>
      </c>
      <c r="M80" s="48">
        <v>137.41315796678799</v>
      </c>
      <c r="N80">
        <v>208.62799999999999</v>
      </c>
      <c r="O80">
        <v>191.33999999999997</v>
      </c>
      <c r="P80">
        <v>185.398</v>
      </c>
      <c r="Q80">
        <v>205.80098172958691</v>
      </c>
      <c r="R80" s="75">
        <f t="shared" si="1"/>
        <v>0.11004963230232745</v>
      </c>
      <c r="T80">
        <v>132.53706061252885</v>
      </c>
    </row>
    <row r="81" spans="1:20" ht="15.6" x14ac:dyDescent="0.3">
      <c r="A81" s="55" t="s">
        <v>77</v>
      </c>
      <c r="B81">
        <v>59.087000000000003</v>
      </c>
      <c r="C81">
        <v>75.418999999999997</v>
      </c>
      <c r="D81">
        <v>88.543999999999997</v>
      </c>
      <c r="E81" s="131">
        <v>71.999145446711793</v>
      </c>
      <c r="F81">
        <v>82.072000000000003</v>
      </c>
      <c r="G81">
        <v>68.805999999999997</v>
      </c>
      <c r="H81">
        <v>61.014000000000003</v>
      </c>
      <c r="I81" s="48">
        <v>76.378599588209624</v>
      </c>
      <c r="J81">
        <v>85.506999999999991</v>
      </c>
      <c r="K81">
        <v>66.358999999999995</v>
      </c>
      <c r="L81">
        <v>57.725999999999999</v>
      </c>
      <c r="M81" s="48">
        <v>65.525687660564301</v>
      </c>
      <c r="N81">
        <v>73.7</v>
      </c>
      <c r="O81">
        <v>73.128</v>
      </c>
      <c r="P81">
        <v>66.087999999999994</v>
      </c>
      <c r="Q81">
        <v>76.448838475603765</v>
      </c>
      <c r="R81" s="75">
        <f t="shared" si="1"/>
        <v>0.15677336998553093</v>
      </c>
      <c r="T81">
        <v>63.131662412160352</v>
      </c>
    </row>
    <row r="82" spans="1:20" ht="15.6" x14ac:dyDescent="0.3">
      <c r="A82" s="55" t="s">
        <v>78</v>
      </c>
      <c r="B82">
        <v>51.588999999999999</v>
      </c>
      <c r="C82">
        <v>62.728000000000002</v>
      </c>
      <c r="D82">
        <v>64.646000000000001</v>
      </c>
      <c r="E82" s="131">
        <v>43.251336836382251</v>
      </c>
      <c r="F82">
        <v>64.501000000000005</v>
      </c>
      <c r="G82">
        <v>56.991</v>
      </c>
      <c r="H82">
        <v>53.186</v>
      </c>
      <c r="I82" s="48">
        <v>36.863933315307257</v>
      </c>
      <c r="J82">
        <v>60.792999999999999</v>
      </c>
      <c r="K82">
        <v>56.686</v>
      </c>
      <c r="L82">
        <v>44.765000000000001</v>
      </c>
      <c r="M82" s="48">
        <v>38.0038508420702</v>
      </c>
      <c r="N82">
        <v>51.476999999999997</v>
      </c>
      <c r="O82">
        <v>46.142000000000003</v>
      </c>
      <c r="P82">
        <v>48.643000000000001</v>
      </c>
      <c r="Q82">
        <v>54.940292582502998</v>
      </c>
      <c r="R82" s="75">
        <f t="shared" si="1"/>
        <v>0.12945937920159123</v>
      </c>
      <c r="T82">
        <v>37.053080899524211</v>
      </c>
    </row>
    <row r="83" spans="1:20" ht="15.6" x14ac:dyDescent="0.3">
      <c r="A83" s="55" t="s">
        <v>81</v>
      </c>
      <c r="B83">
        <v>75.396000000000001</v>
      </c>
      <c r="C83">
        <v>99.13900000000001</v>
      </c>
      <c r="D83">
        <v>80.022999999999996</v>
      </c>
      <c r="E83" s="131">
        <v>107.88351605099101</v>
      </c>
      <c r="F83">
        <v>151.678</v>
      </c>
      <c r="G83">
        <v>123.10600000000001</v>
      </c>
      <c r="H83">
        <v>77.072000000000003</v>
      </c>
      <c r="I83" s="48">
        <v>126.29213329427465</v>
      </c>
      <c r="J83">
        <v>98.850000000000009</v>
      </c>
      <c r="K83">
        <v>104.67399999999999</v>
      </c>
      <c r="L83">
        <v>93.718000000000004</v>
      </c>
      <c r="M83" s="48">
        <v>139.63343856282526</v>
      </c>
      <c r="N83">
        <v>132.52000000000001</v>
      </c>
      <c r="O83">
        <v>106.114</v>
      </c>
      <c r="P83">
        <v>110.485</v>
      </c>
      <c r="Q83">
        <v>122.39760842827572</v>
      </c>
      <c r="R83" s="75">
        <f t="shared" si="1"/>
        <v>0.10782104745690102</v>
      </c>
      <c r="T83">
        <v>175.45561289930336</v>
      </c>
    </row>
    <row r="84" spans="1:20" ht="15.6" x14ac:dyDescent="0.3">
      <c r="A84" s="55" t="s">
        <v>82</v>
      </c>
      <c r="B84">
        <v>169.846</v>
      </c>
      <c r="C84">
        <v>192.24900000000002</v>
      </c>
      <c r="D84">
        <v>138.197</v>
      </c>
      <c r="E84" s="131">
        <v>153.19739064870501</v>
      </c>
      <c r="F84">
        <v>226.37100000000001</v>
      </c>
      <c r="G84">
        <v>215.37299999999999</v>
      </c>
      <c r="H84">
        <v>171.518</v>
      </c>
      <c r="I84" s="48">
        <v>156.489884448868</v>
      </c>
      <c r="J84">
        <v>202.32300000000001</v>
      </c>
      <c r="K84">
        <v>217.84900000000002</v>
      </c>
      <c r="L84">
        <v>168.929</v>
      </c>
      <c r="M84" s="48">
        <v>139.19337081519149</v>
      </c>
      <c r="N84">
        <v>191.18799999999999</v>
      </c>
      <c r="O84">
        <v>195.697</v>
      </c>
      <c r="P84">
        <v>177.53199999999998</v>
      </c>
      <c r="Q84">
        <v>111.25453546432671</v>
      </c>
      <c r="R84" s="59">
        <f t="shared" si="1"/>
        <v>-0.37332686240043078</v>
      </c>
      <c r="T84">
        <v>145.30161578892401</v>
      </c>
    </row>
    <row r="85" spans="1:20" ht="15.6" x14ac:dyDescent="0.3">
      <c r="A85" s="55" t="s">
        <v>83</v>
      </c>
      <c r="B85">
        <v>103.352</v>
      </c>
      <c r="C85">
        <v>119.974</v>
      </c>
      <c r="D85">
        <v>87.513999999999996</v>
      </c>
      <c r="E85" s="131">
        <v>77.173832162064002</v>
      </c>
      <c r="F85">
        <v>115.889</v>
      </c>
      <c r="G85">
        <v>103.48100000000001</v>
      </c>
      <c r="H85">
        <v>115.527</v>
      </c>
      <c r="I85" s="48">
        <v>86.923263033896603</v>
      </c>
      <c r="J85">
        <v>95.921999999999997</v>
      </c>
      <c r="K85">
        <v>120.38499999999999</v>
      </c>
      <c r="L85">
        <v>103.995</v>
      </c>
      <c r="M85" s="48">
        <v>86.644173956110166</v>
      </c>
      <c r="N85">
        <v>121.47600000000001</v>
      </c>
      <c r="O85">
        <v>133.578</v>
      </c>
      <c r="P85">
        <v>122.93300000000001</v>
      </c>
      <c r="Q85">
        <v>105.97795025838636</v>
      </c>
      <c r="R85" s="75">
        <f t="shared" si="1"/>
        <v>-0.13792106059083931</v>
      </c>
      <c r="T85">
        <v>94.538159785404815</v>
      </c>
    </row>
    <row r="86" spans="1:20" ht="15.6" x14ac:dyDescent="0.3">
      <c r="A86" s="55" t="s">
        <v>84</v>
      </c>
      <c r="B86">
        <v>327.56199999999995</v>
      </c>
      <c r="C86">
        <v>348.75100000000003</v>
      </c>
      <c r="D86">
        <v>329.32400000000001</v>
      </c>
      <c r="E86" s="131">
        <v>280.69145646315081</v>
      </c>
      <c r="F86">
        <v>356.11500000000001</v>
      </c>
      <c r="G86">
        <v>350.67099999999999</v>
      </c>
      <c r="H86">
        <v>356.32299999999998</v>
      </c>
      <c r="I86" s="48">
        <v>266.52058864247721</v>
      </c>
      <c r="J86">
        <v>327.33200000000005</v>
      </c>
      <c r="K86">
        <v>342.048</v>
      </c>
      <c r="L86">
        <v>315.41200000000003</v>
      </c>
      <c r="M86" s="48">
        <v>279.32833953594502</v>
      </c>
      <c r="N86">
        <v>314.48199999999997</v>
      </c>
      <c r="O86">
        <v>330.12599999999998</v>
      </c>
      <c r="P86">
        <v>327.44799999999998</v>
      </c>
      <c r="Q86">
        <v>332.39280780177472</v>
      </c>
      <c r="R86" s="75">
        <f t="shared" si="1"/>
        <v>1.5101047499983977E-2</v>
      </c>
      <c r="T86">
        <v>284.5088798447822</v>
      </c>
    </row>
    <row r="87" spans="1:20" ht="15.6" x14ac:dyDescent="0.3">
      <c r="A87" s="55" t="s">
        <v>86</v>
      </c>
      <c r="B87">
        <v>56.604999999999997</v>
      </c>
      <c r="C87">
        <v>73.174999999999997</v>
      </c>
      <c r="D87">
        <v>59.730000000000004</v>
      </c>
      <c r="E87" s="131">
        <v>61.9742919459257</v>
      </c>
      <c r="F87">
        <v>59.213000000000001</v>
      </c>
      <c r="G87">
        <v>65.162000000000006</v>
      </c>
      <c r="H87">
        <v>70.498000000000005</v>
      </c>
      <c r="I87" s="48">
        <v>61.098781980583396</v>
      </c>
      <c r="J87">
        <v>58.518999999999998</v>
      </c>
      <c r="K87">
        <v>61.67</v>
      </c>
      <c r="L87">
        <v>53.767000000000003</v>
      </c>
      <c r="M87" s="48">
        <v>66.923249568350201</v>
      </c>
      <c r="N87">
        <v>61.529000000000003</v>
      </c>
      <c r="O87">
        <v>64.117999999999995</v>
      </c>
      <c r="P87">
        <v>67.903999999999996</v>
      </c>
      <c r="Q87">
        <v>69.907083316088858</v>
      </c>
      <c r="R87" s="75">
        <f t="shared" si="1"/>
        <v>2.9498752887736623E-2</v>
      </c>
      <c r="T87">
        <v>74.457986697203282</v>
      </c>
    </row>
    <row r="88" spans="1:20" ht="15.6" x14ac:dyDescent="0.3">
      <c r="A88" s="55" t="s">
        <v>87</v>
      </c>
      <c r="B88">
        <v>250.01</v>
      </c>
      <c r="C88">
        <v>368.64299999999997</v>
      </c>
      <c r="D88">
        <v>291.75299999999999</v>
      </c>
      <c r="E88" s="131">
        <v>254.698645835614</v>
      </c>
      <c r="F88">
        <v>347.95600000000002</v>
      </c>
      <c r="G88">
        <v>318.18200000000002</v>
      </c>
      <c r="H88">
        <v>211.05099999999999</v>
      </c>
      <c r="I88" s="48">
        <v>217.27835892983322</v>
      </c>
      <c r="J88">
        <v>317.98100000000005</v>
      </c>
      <c r="K88">
        <v>322.29000000000002</v>
      </c>
      <c r="L88">
        <v>239.30799999999999</v>
      </c>
      <c r="M88" s="48">
        <v>214.39304085223</v>
      </c>
      <c r="N88">
        <v>310.06699999999995</v>
      </c>
      <c r="O88">
        <v>355.35199999999998</v>
      </c>
      <c r="P88">
        <v>243.83199999999999</v>
      </c>
      <c r="Q88">
        <v>233.89026202130339</v>
      </c>
      <c r="R88" s="75">
        <f t="shared" si="1"/>
        <v>-4.07729009264437E-2</v>
      </c>
      <c r="T88">
        <v>202.93346114350021</v>
      </c>
    </row>
    <row r="89" spans="1:20" ht="15.6" x14ac:dyDescent="0.3">
      <c r="A89" s="55" t="s">
        <v>88</v>
      </c>
      <c r="B89">
        <v>24.626999999999999</v>
      </c>
      <c r="C89">
        <v>29.566000000000003</v>
      </c>
      <c r="D89">
        <v>29.123999999999999</v>
      </c>
      <c r="E89" s="131">
        <v>17.903467679683601</v>
      </c>
      <c r="F89">
        <v>25.881</v>
      </c>
      <c r="G89">
        <v>28.814</v>
      </c>
      <c r="H89">
        <v>25.906000000000002</v>
      </c>
      <c r="I89" s="48">
        <v>19.324301998463078</v>
      </c>
      <c r="J89">
        <v>22.133000000000003</v>
      </c>
      <c r="K89">
        <v>26.709</v>
      </c>
      <c r="L89">
        <v>22.853999999999999</v>
      </c>
      <c r="M89" s="48">
        <v>19.689669959012424</v>
      </c>
      <c r="N89">
        <v>20.582999999999998</v>
      </c>
      <c r="O89">
        <v>30.261999999999997</v>
      </c>
      <c r="P89">
        <v>20.991</v>
      </c>
      <c r="Q89">
        <v>35.22927463180789</v>
      </c>
      <c r="R89" s="59">
        <f t="shared" si="1"/>
        <v>0.67830377932484831</v>
      </c>
      <c r="T89">
        <v>22.718869404620499</v>
      </c>
    </row>
    <row r="90" spans="1:20" ht="15.6" x14ac:dyDescent="0.3">
      <c r="A90" s="55" t="s">
        <v>89</v>
      </c>
      <c r="B90">
        <v>63.113999999999997</v>
      </c>
      <c r="C90">
        <v>77.828000000000003</v>
      </c>
      <c r="D90">
        <v>101.22</v>
      </c>
      <c r="E90" s="131">
        <v>35.8258459678799</v>
      </c>
      <c r="F90">
        <v>143.517</v>
      </c>
      <c r="G90">
        <v>82.382000000000005</v>
      </c>
      <c r="H90">
        <v>67.085999999999999</v>
      </c>
      <c r="I90" s="48">
        <v>34.443935053108554</v>
      </c>
      <c r="J90">
        <v>129.98400000000001</v>
      </c>
      <c r="K90">
        <v>61.54</v>
      </c>
      <c r="L90">
        <v>51.68</v>
      </c>
      <c r="M90" s="48">
        <v>37.3973901327984</v>
      </c>
      <c r="N90">
        <v>84.399999999999991</v>
      </c>
      <c r="O90">
        <v>52.466999999999999</v>
      </c>
      <c r="P90">
        <v>43.885999999999996</v>
      </c>
      <c r="Q90">
        <v>113.70752328211688</v>
      </c>
      <c r="R90" s="59">
        <f t="shared" si="1"/>
        <v>1.5909748731284896</v>
      </c>
      <c r="T90">
        <v>43.416604646567805</v>
      </c>
    </row>
    <row r="91" spans="1:20" ht="15.6" x14ac:dyDescent="0.3">
      <c r="A91" s="55" t="s">
        <v>90</v>
      </c>
      <c r="B91">
        <v>140.149</v>
      </c>
      <c r="C91">
        <v>152.524</v>
      </c>
      <c r="D91">
        <v>161.41200000000001</v>
      </c>
      <c r="E91" s="131">
        <v>97.961179466735004</v>
      </c>
      <c r="F91">
        <v>157.93799999999999</v>
      </c>
      <c r="G91">
        <v>130.71899999999999</v>
      </c>
      <c r="H91">
        <v>134.81899999999999</v>
      </c>
      <c r="I91" s="48">
        <v>106.01680610689201</v>
      </c>
      <c r="J91">
        <v>149.21799999999999</v>
      </c>
      <c r="K91">
        <v>166.23499999999999</v>
      </c>
      <c r="L91">
        <v>140.952</v>
      </c>
      <c r="M91" s="48">
        <v>103.521733434406</v>
      </c>
      <c r="N91">
        <v>145.17699999999999</v>
      </c>
      <c r="O91">
        <v>146.5</v>
      </c>
      <c r="P91">
        <v>138.82499999999999</v>
      </c>
      <c r="Q91">
        <v>176.04847994923097</v>
      </c>
      <c r="R91" s="59">
        <f t="shared" si="1"/>
        <v>0.26813239653687004</v>
      </c>
      <c r="T91">
        <v>119.630315607608</v>
      </c>
    </row>
  </sheetData>
  <sheetProtection algorithmName="SHA-512" hashValue="8AGSvVLzZmcSg3e86Yw+LGbkdoRRMfDaMTrCLPHutzCm5KaWAOPSjSnzg895Uy26STy+Rk4kwmyulJFCgL5chA==" saltValue="yMdoB89Qcceu1oxw2MMDIg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C155-E211-47EC-AB4B-7E9A5C86E1E7}">
  <sheetPr codeName="Sheet11">
    <tabColor theme="4" tint="0.39997558519241921"/>
  </sheetPr>
  <dimension ref="A1:Q92"/>
  <sheetViews>
    <sheetView showGridLines="0" tabSelected="1" zoomScale="70" zoomScaleNormal="70" workbookViewId="0"/>
  </sheetViews>
  <sheetFormatPr defaultRowHeight="14.4" x14ac:dyDescent="0.3"/>
  <cols>
    <col min="1" max="1" width="6.44140625" customWidth="1"/>
    <col min="2" max="2" width="16.88671875" customWidth="1"/>
    <col min="3" max="3" width="22.5546875" customWidth="1"/>
    <col min="4" max="4" width="25.33203125" bestFit="1" customWidth="1"/>
    <col min="5" max="5" width="9.5546875" customWidth="1"/>
  </cols>
  <sheetData>
    <row r="1" spans="1:17" ht="3.75" customHeight="1" x14ac:dyDescent="0.3"/>
    <row r="2" spans="1:17" x14ac:dyDescent="0.3">
      <c r="O2">
        <v>1</v>
      </c>
      <c r="P2">
        <v>1</v>
      </c>
      <c r="Q2">
        <v>1</v>
      </c>
    </row>
    <row r="3" spans="1:17" x14ac:dyDescent="0.3">
      <c r="O3" s="64">
        <f>CHOOSE(O2,2019,2020,2021,2022)</f>
        <v>2019</v>
      </c>
      <c r="P3" s="64" t="str">
        <f>CHOOSE(P2,"SHV","KOÇ","OYAK","Diğer")</f>
        <v>SHV</v>
      </c>
      <c r="Q3" s="64" t="str">
        <f>CHOOSE(Q2,"OCAK","ŞUBAT","MART","NİSAN","MAYIS","HAZİRAN","TEMMUZ","AĞUSTOS","EYLÜL","EKİM","KASIM","ARALIK")</f>
        <v>OCAK</v>
      </c>
    </row>
    <row r="5" spans="1:17" x14ac:dyDescent="0.3">
      <c r="G5" t="s">
        <v>106</v>
      </c>
    </row>
    <row r="9" spans="1:17" ht="18" customHeight="1" x14ac:dyDescent="0.3">
      <c r="B9" s="61" t="s">
        <v>112</v>
      </c>
      <c r="C9" s="69">
        <f>SUM(C11:C91)</f>
        <v>16651.577999999998</v>
      </c>
      <c r="D9" s="70">
        <f>SUM(D11:D91)</f>
        <v>55799.999999999985</v>
      </c>
      <c r="E9" s="52"/>
    </row>
    <row r="10" spans="1:17" ht="17.399999999999999" x14ac:dyDescent="0.3">
      <c r="A10" s="68" t="s">
        <v>113</v>
      </c>
      <c r="B10" s="67" t="s">
        <v>0</v>
      </c>
      <c r="C10" s="50" t="str">
        <f>O3&amp;"-"&amp;Q3&amp;"-"&amp;P3&amp; " Satış(Ton)"</f>
        <v>2019-OCAK-SHV Satış(Ton)</v>
      </c>
      <c r="D10" s="50" t="str">
        <f>O3&amp;"-"&amp;Q3&amp;"- Pazar(Ton)"</f>
        <v>2019-OCAK- Pazar(Ton)</v>
      </c>
      <c r="E10" s="51" t="s">
        <v>111</v>
      </c>
      <c r="K10" t="s">
        <v>106</v>
      </c>
    </row>
    <row r="11" spans="1:17" ht="15.6" x14ac:dyDescent="0.3">
      <c r="A11" s="56" t="s">
        <v>115</v>
      </c>
      <c r="B11" s="55" t="s">
        <v>11</v>
      </c>
      <c r="C11" s="47">
        <f>SUMIFS('Göm. Veri'!F:F,'Göm. Veri'!G:G,'Pazar Gelişim'!$P$3,'Göm. Veri'!E:E,'Pazar Gelişim'!$O$3,'Göm. Veri'!D:D,'Pazar Gelişim'!$Q$3,'Göm. Veri'!B:B,'Pazar Gelişim'!B11)</f>
        <v>113.01600000000001</v>
      </c>
      <c r="D11" s="47">
        <f>SUMIFS('Göm. Veri'!$A:$A,'Göm. Veri'!$B:$B,'Pazar Gelişim'!$B11,'Göm. Veri'!$D:$D,'Pazar Gelişim'!$Q$3,'Göm. Veri'!$E:$E,'Pazar Gelişim'!$O$3,'Göm. Veri'!$G:$G,'Pazar Gelişim'!$P$3)</f>
        <v>279.63183246181927</v>
      </c>
      <c r="E11" s="49">
        <f>C11/D11</f>
        <v>0.40415999496563443</v>
      </c>
      <c r="J11" t="s">
        <v>106</v>
      </c>
    </row>
    <row r="12" spans="1:17" ht="15.6" x14ac:dyDescent="0.3">
      <c r="A12" s="55" t="s">
        <v>115</v>
      </c>
      <c r="B12" s="55" t="s">
        <v>51</v>
      </c>
      <c r="C12" s="47">
        <f>SUMIFS('Göm. Veri'!F:F,'Göm. Veri'!G:G,'Pazar Gelişim'!$P$3,'Göm. Veri'!E:E,'Pazar Gelişim'!$O$3,'Göm. Veri'!D:D,'Pazar Gelişim'!$Q$3,'Göm. Veri'!B:B,'Pazar Gelişim'!B12)</f>
        <v>201.54899999999998</v>
      </c>
      <c r="D12" s="47">
        <f>SUMIFS('Göm. Veri'!$A:$A,'Göm. Veri'!$B:$B,'Pazar Gelişim'!$B12,'Göm. Veri'!$D:$D,'Pazar Gelişim'!$Q$3,'Göm. Veri'!$E:$E,'Pazar Gelişim'!$O$3,'Göm. Veri'!$G:$G,'Pazar Gelişim'!$P$3)</f>
        <v>840.32213804290654</v>
      </c>
      <c r="E12" s="49">
        <f t="shared" ref="E12:E75" si="0">C12/D12</f>
        <v>0.23984730483169653</v>
      </c>
    </row>
    <row r="13" spans="1:17" ht="15.6" x14ac:dyDescent="0.3">
      <c r="A13" s="55" t="s">
        <v>115</v>
      </c>
      <c r="B13" s="55" t="s">
        <v>64</v>
      </c>
      <c r="C13" s="47">
        <f>SUMIFS('Göm. Veri'!F:F,'Göm. Veri'!G:G,'Pazar Gelişim'!$P$3,'Göm. Veri'!E:E,'Pazar Gelişim'!$O$3,'Göm. Veri'!D:D,'Pazar Gelişim'!$Q$3,'Göm. Veri'!B:B,'Pazar Gelişim'!B13)</f>
        <v>116.02</v>
      </c>
      <c r="D13" s="47">
        <f>SUMIFS('Göm. Veri'!$A:$A,'Göm. Veri'!$B:$B,'Pazar Gelişim'!$B13,'Göm. Veri'!$D:$D,'Pazar Gelişim'!$Q$3,'Göm. Veri'!$E:$E,'Pazar Gelişim'!$O$3,'Göm. Veri'!$G:$G,'Pazar Gelişim'!$P$3)</f>
        <v>331.79453615499983</v>
      </c>
      <c r="E13" s="49">
        <f t="shared" si="0"/>
        <v>0.34967423317001384</v>
      </c>
    </row>
    <row r="14" spans="1:17" ht="15.6" x14ac:dyDescent="0.3">
      <c r="A14" s="55" t="s">
        <v>115</v>
      </c>
      <c r="B14" s="55" t="s">
        <v>46</v>
      </c>
      <c r="C14" s="47">
        <f>SUMIFS('Göm. Veri'!F:F,'Göm. Veri'!G:G,'Pazar Gelişim'!$P$3,'Göm. Veri'!E:E,'Pazar Gelişim'!$O$3,'Göm. Veri'!D:D,'Pazar Gelişim'!$Q$3,'Göm. Veri'!B:B,'Pazar Gelişim'!B14)</f>
        <v>828.26900000000001</v>
      </c>
      <c r="D14" s="47">
        <f>SUMIFS('Göm. Veri'!$A:$A,'Göm. Veri'!$B:$B,'Pazar Gelişim'!$B14,'Göm. Veri'!$D:$D,'Pazar Gelişim'!$Q$3,'Göm. Veri'!$E:$E,'Pazar Gelişim'!$O$3,'Göm. Veri'!$G:$G,'Pazar Gelişim'!$P$3)</f>
        <v>1933.5979282533397</v>
      </c>
      <c r="E14" s="49">
        <f t="shared" si="0"/>
        <v>0.42835637538575205</v>
      </c>
    </row>
    <row r="15" spans="1:17" ht="15.6" x14ac:dyDescent="0.3">
      <c r="A15" s="56" t="s">
        <v>114</v>
      </c>
      <c r="B15" s="56" t="s">
        <v>10</v>
      </c>
      <c r="C15" s="47">
        <f>SUMIFS('Göm. Veri'!F:F,'Göm. Veri'!G:G,'Pazar Gelişim'!$P$3,'Göm. Veri'!E:E,'Pazar Gelişim'!$O$3,'Göm. Veri'!D:D,'Pazar Gelişim'!$Q$3,'Göm. Veri'!B:B,'Pazar Gelişim'!B15)</f>
        <v>620.92899999999997</v>
      </c>
      <c r="D15" s="47">
        <f>SUMIFS('Göm. Veri'!$A:$A,'Göm. Veri'!$B:$B,'Pazar Gelişim'!$B15,'Göm. Veri'!$D:$D,'Pazar Gelişim'!$Q$3,'Göm. Veri'!$E:$E,'Pazar Gelişim'!$O$3,'Göm. Veri'!$G:$G,'Pazar Gelişim'!$P$3)</f>
        <v>2557.0347637575446</v>
      </c>
      <c r="E15" s="49">
        <f t="shared" si="0"/>
        <v>0.24283166142315138</v>
      </c>
    </row>
    <row r="16" spans="1:17" ht="15.6" x14ac:dyDescent="0.3">
      <c r="A16" s="55" t="s">
        <v>114</v>
      </c>
      <c r="B16" s="55" t="s">
        <v>42</v>
      </c>
      <c r="C16" s="47">
        <f>SUMIFS('Göm. Veri'!F:F,'Göm. Veri'!G:G,'Pazar Gelişim'!$P$3,'Göm. Veri'!E:E,'Pazar Gelişim'!$O$3,'Göm. Veri'!D:D,'Pazar Gelişim'!$Q$3,'Göm. Veri'!B:B,'Pazar Gelişim'!B16)</f>
        <v>817.35600000000011</v>
      </c>
      <c r="D16" s="47">
        <f>SUMIFS('Göm. Veri'!$A:$A,'Göm. Veri'!$B:$B,'Pazar Gelişim'!$B16,'Göm. Veri'!$D:$D,'Pazar Gelişim'!$Q$3,'Göm. Veri'!$E:$E,'Pazar Gelişim'!$O$3,'Göm. Veri'!$G:$G,'Pazar Gelişim'!$P$3)</f>
        <v>1876.9202661053985</v>
      </c>
      <c r="E16" s="49">
        <f t="shared" si="0"/>
        <v>0.43547720953325858</v>
      </c>
    </row>
    <row r="17" spans="1:5" ht="15.6" x14ac:dyDescent="0.3">
      <c r="A17" s="55" t="s">
        <v>114</v>
      </c>
      <c r="B17" s="55" t="s">
        <v>60</v>
      </c>
      <c r="C17" s="47">
        <f>SUMIFS('Göm. Veri'!F:F,'Göm. Veri'!G:G,'Pazar Gelişim'!$P$3,'Göm. Veri'!E:E,'Pazar Gelişim'!$O$3,'Göm. Veri'!D:D,'Pazar Gelişim'!$Q$3,'Göm. Veri'!B:B,'Pazar Gelişim'!B17)</f>
        <v>52.373000000000005</v>
      </c>
      <c r="D17" s="47">
        <f>SUMIFS('Göm. Veri'!$A:$A,'Göm. Veri'!$B:$B,'Pazar Gelişim'!$B17,'Göm. Veri'!$D:$D,'Pazar Gelişim'!$Q$3,'Göm. Veri'!$E:$E,'Pazar Gelişim'!$O$3,'Göm. Veri'!$G:$G,'Pazar Gelişim'!$P$3)</f>
        <v>160.34004085465341</v>
      </c>
      <c r="E17" s="49">
        <f t="shared" si="0"/>
        <v>0.32663706283744548</v>
      </c>
    </row>
    <row r="18" spans="1:5" ht="15.6" x14ac:dyDescent="0.3">
      <c r="A18" s="55" t="s">
        <v>114</v>
      </c>
      <c r="B18" s="55" t="s">
        <v>80</v>
      </c>
      <c r="C18" s="47">
        <f>SUMIFS('Göm. Veri'!F:F,'Göm. Veri'!G:G,'Pazar Gelişim'!$P$3,'Göm. Veri'!E:E,'Pazar Gelişim'!$O$3,'Göm. Veri'!D:D,'Pazar Gelişim'!$Q$3,'Göm. Veri'!B:B,'Pazar Gelişim'!B18)</f>
        <v>178.02100000000002</v>
      </c>
      <c r="D18" s="47">
        <f>SUMIFS('Göm. Veri'!$A:$A,'Göm. Veri'!$B:$B,'Pazar Gelişim'!$B18,'Göm. Veri'!$D:$D,'Pazar Gelişim'!$Q$3,'Göm. Veri'!$E:$E,'Pazar Gelişim'!$O$3,'Göm. Veri'!$G:$G,'Pazar Gelişim'!$P$3)</f>
        <v>1031.9743754280983</v>
      </c>
      <c r="E18" s="49">
        <f t="shared" si="0"/>
        <v>0.17250525229965213</v>
      </c>
    </row>
    <row r="19" spans="1:5" ht="15.6" x14ac:dyDescent="0.3">
      <c r="A19" s="55" t="s">
        <v>114</v>
      </c>
      <c r="B19" s="55" t="s">
        <v>35</v>
      </c>
      <c r="C19" s="47">
        <f>SUMIFS('Göm. Veri'!F:F,'Göm. Veri'!G:G,'Pazar Gelişim'!$P$3,'Göm. Veri'!E:E,'Pazar Gelişim'!$O$3,'Göm. Veri'!D:D,'Pazar Gelişim'!$Q$3,'Göm. Veri'!B:B,'Pazar Gelişim'!B19)</f>
        <v>362.351</v>
      </c>
      <c r="D19" s="47">
        <f>SUMIFS('Göm. Veri'!$A:$A,'Göm. Veri'!$B:$B,'Pazar Gelişim'!$B19,'Göm. Veri'!$D:$D,'Pazar Gelişim'!$Q$3,'Göm. Veri'!$E:$E,'Pazar Gelişim'!$O$3,'Göm. Veri'!$G:$G,'Pazar Gelişim'!$P$3)</f>
        <v>829.58435778518742</v>
      </c>
      <c r="E19" s="49">
        <f t="shared" si="0"/>
        <v>0.4367862009445303</v>
      </c>
    </row>
    <row r="20" spans="1:5" ht="15.6" x14ac:dyDescent="0.3">
      <c r="A20" s="55" t="s">
        <v>114</v>
      </c>
      <c r="B20" s="55" t="s">
        <v>73</v>
      </c>
      <c r="C20" s="47">
        <f>SUMIFS('Göm. Veri'!F:F,'Göm. Veri'!G:G,'Pazar Gelişim'!$P$3,'Göm. Veri'!E:E,'Pazar Gelişim'!$O$3,'Göm. Veri'!D:D,'Pazar Gelişim'!$Q$3,'Göm. Veri'!B:B,'Pazar Gelişim'!B20)</f>
        <v>74.930999999999997</v>
      </c>
      <c r="D20" s="47">
        <f>SUMIFS('Göm. Veri'!$A:$A,'Göm. Veri'!$B:$B,'Pazar Gelişim'!$B20,'Göm. Veri'!$D:$D,'Pazar Gelişim'!$Q$3,'Göm. Veri'!$E:$E,'Pazar Gelişim'!$O$3,'Göm. Veri'!$G:$G,'Pazar Gelişim'!$P$3)</f>
        <v>370.77159054872357</v>
      </c>
      <c r="E20" s="49">
        <f t="shared" si="0"/>
        <v>0.20209477184890523</v>
      </c>
    </row>
    <row r="21" spans="1:5" ht="15.6" x14ac:dyDescent="0.3">
      <c r="A21" s="55" t="s">
        <v>114</v>
      </c>
      <c r="B21" s="55" t="s">
        <v>38</v>
      </c>
      <c r="C21" s="47">
        <f>SUMIFS('Göm. Veri'!F:F,'Göm. Veri'!G:G,'Pazar Gelişim'!$P$3,'Göm. Veri'!E:E,'Pazar Gelişim'!$O$3,'Göm. Veri'!D:D,'Pazar Gelişim'!$Q$3,'Göm. Veri'!B:B,'Pazar Gelişim'!B21)</f>
        <v>109.471</v>
      </c>
      <c r="D21" s="47">
        <f>SUMIFS('Göm. Veri'!$A:$A,'Göm. Veri'!$B:$B,'Pazar Gelişim'!$B21,'Göm. Veri'!$D:$D,'Pazar Gelişim'!$Q$3,'Göm. Veri'!$E:$E,'Pazar Gelişim'!$O$3,'Göm. Veri'!$G:$G,'Pazar Gelişim'!$P$3)</f>
        <v>309.47222848675938</v>
      </c>
      <c r="E21" s="49">
        <f t="shared" si="0"/>
        <v>0.35373448705005101</v>
      </c>
    </row>
    <row r="22" spans="1:5" ht="15.6" x14ac:dyDescent="0.3">
      <c r="A22" s="55" t="s">
        <v>116</v>
      </c>
      <c r="B22" s="65" t="s">
        <v>23</v>
      </c>
      <c r="C22" s="47">
        <f>SUMIFS('Göm. Veri'!F:F,'Göm. Veri'!G:G,'Pazar Gelişim'!$P$3,'Göm. Veri'!E:E,'Pazar Gelişim'!$O$3,'Göm. Veri'!D:D,'Pazar Gelişim'!$Q$3,'Göm. Veri'!B:B,'Pazar Gelişim'!B22)</f>
        <v>112.767</v>
      </c>
      <c r="D22" s="47">
        <f>SUMIFS('Göm. Veri'!$A:$A,'Göm. Veri'!$B:$B,'Pazar Gelişim'!$B22,'Göm. Veri'!$D:$D,'Pazar Gelişim'!$Q$3,'Göm. Veri'!$E:$E,'Pazar Gelişim'!$O$3,'Göm. Veri'!$G:$G,'Pazar Gelişim'!$P$3)</f>
        <v>210.04563826442936</v>
      </c>
      <c r="E22" s="49">
        <f t="shared" si="0"/>
        <v>0.53686903918488449</v>
      </c>
    </row>
    <row r="23" spans="1:5" ht="15.6" x14ac:dyDescent="0.3">
      <c r="A23" s="55" t="s">
        <v>116</v>
      </c>
      <c r="B23" s="55" t="s">
        <v>79</v>
      </c>
      <c r="C23" s="47">
        <f>SUMIFS('Göm. Veri'!F:F,'Göm. Veri'!G:G,'Pazar Gelişim'!$P$3,'Göm. Veri'!E:E,'Pazar Gelişim'!$O$3,'Göm. Veri'!D:D,'Pazar Gelişim'!$Q$3,'Göm. Veri'!B:B,'Pazar Gelişim'!B23)</f>
        <v>62.547999999999995</v>
      </c>
      <c r="D23" s="47">
        <f>SUMIFS('Göm. Veri'!$A:$A,'Göm. Veri'!$B:$B,'Pazar Gelişim'!$B23,'Göm. Veri'!$D:$D,'Pazar Gelişim'!$Q$3,'Göm. Veri'!$E:$E,'Pazar Gelişim'!$O$3,'Göm. Veri'!$G:$G,'Pazar Gelişim'!$P$3)</f>
        <v>209.84344530794201</v>
      </c>
      <c r="E23" s="49">
        <f t="shared" si="0"/>
        <v>0.29806982966855017</v>
      </c>
    </row>
    <row r="24" spans="1:5" ht="15.6" x14ac:dyDescent="0.3">
      <c r="A24" s="55" t="s">
        <v>116</v>
      </c>
      <c r="B24" s="55" t="s">
        <v>66</v>
      </c>
      <c r="C24" s="47">
        <f>SUMIFS('Göm. Veri'!F:F,'Göm. Veri'!G:G,'Pazar Gelişim'!$P$3,'Göm. Veri'!E:E,'Pazar Gelişim'!$O$3,'Göm. Veri'!D:D,'Pazar Gelişim'!$Q$3,'Göm. Veri'!B:B,'Pazar Gelişim'!B24)</f>
        <v>126.044</v>
      </c>
      <c r="D24" s="47">
        <f>SUMIFS('Göm. Veri'!$A:$A,'Göm. Veri'!$B:$B,'Pazar Gelişim'!$B24,'Göm. Veri'!$D:$D,'Pazar Gelişim'!$Q$3,'Göm. Veri'!$E:$E,'Pazar Gelişim'!$O$3,'Göm. Veri'!$G:$G,'Pazar Gelişim'!$P$3)</f>
        <v>338.78199629594337</v>
      </c>
      <c r="E24" s="49">
        <f t="shared" si="0"/>
        <v>0.37205046719747803</v>
      </c>
    </row>
    <row r="25" spans="1:5" ht="15.6" x14ac:dyDescent="0.3">
      <c r="A25" s="55" t="s">
        <v>116</v>
      </c>
      <c r="B25" s="55" t="s">
        <v>71</v>
      </c>
      <c r="C25" s="47">
        <f>SUMIFS('Göm. Veri'!F:F,'Göm. Veri'!G:G,'Pazar Gelişim'!$P$3,'Göm. Veri'!E:E,'Pazar Gelişim'!$O$3,'Göm. Veri'!D:D,'Pazar Gelişim'!$Q$3,'Göm. Veri'!B:B,'Pazar Gelişim'!B25)</f>
        <v>57.935000000000002</v>
      </c>
      <c r="D25" s="47">
        <f>SUMIFS('Göm. Veri'!$A:$A,'Göm. Veri'!$B:$B,'Pazar Gelişim'!$B25,'Göm. Veri'!$D:$D,'Pazar Gelişim'!$Q$3,'Göm. Veri'!$E:$E,'Pazar Gelişim'!$O$3,'Göm. Veri'!$G:$G,'Pazar Gelişim'!$P$3)</f>
        <v>147.70452061447193</v>
      </c>
      <c r="E25" s="49">
        <f t="shared" si="0"/>
        <v>0.39223579453751395</v>
      </c>
    </row>
    <row r="26" spans="1:5" ht="15.6" x14ac:dyDescent="0.3">
      <c r="A26" s="55" t="s">
        <v>116</v>
      </c>
      <c r="B26" s="55" t="s">
        <v>85</v>
      </c>
      <c r="C26" s="47">
        <f>SUMIFS('Göm. Veri'!F:F,'Göm. Veri'!G:G,'Pazar Gelişim'!$P$3,'Göm. Veri'!E:E,'Pazar Gelişim'!$O$3,'Göm. Veri'!D:D,'Pazar Gelişim'!$Q$3,'Göm. Veri'!B:B,'Pazar Gelişim'!B26)</f>
        <v>41.947000000000003</v>
      </c>
      <c r="D26" s="47">
        <f>SUMIFS('Göm. Veri'!$A:$A,'Göm. Veri'!$B:$B,'Pazar Gelişim'!$B26,'Göm. Veri'!$D:$D,'Pazar Gelişim'!$Q$3,'Göm. Veri'!$E:$E,'Pazar Gelişim'!$O$3,'Göm. Veri'!$G:$G,'Pazar Gelişim'!$P$3)</f>
        <v>130.38366612878403</v>
      </c>
      <c r="E26" s="49">
        <f t="shared" si="0"/>
        <v>0.32171974638730927</v>
      </c>
    </row>
    <row r="27" spans="1:5" ht="15.6" x14ac:dyDescent="0.3">
      <c r="A27" s="55" t="s">
        <v>116</v>
      </c>
      <c r="B27" s="55" t="s">
        <v>56</v>
      </c>
      <c r="C27" s="47">
        <f>SUMIFS('Göm. Veri'!F:F,'Göm. Veri'!G:G,'Pazar Gelişim'!$P$3,'Göm. Veri'!E:E,'Pazar Gelişim'!$O$3,'Göm. Veri'!D:D,'Pazar Gelişim'!$Q$3,'Göm. Veri'!B:B,'Pazar Gelişim'!B27)</f>
        <v>218.57599999999996</v>
      </c>
      <c r="D27" s="47">
        <f>SUMIFS('Göm. Veri'!$A:$A,'Göm. Veri'!$B:$B,'Pazar Gelişim'!$B27,'Göm. Veri'!$D:$D,'Pazar Gelişim'!$Q$3,'Göm. Veri'!$E:$E,'Pazar Gelişim'!$O$3,'Göm. Veri'!$G:$G,'Pazar Gelişim'!$P$3)</f>
        <v>719.17879266161287</v>
      </c>
      <c r="E27" s="49">
        <f t="shared" si="0"/>
        <v>0.30392442356520388</v>
      </c>
    </row>
    <row r="28" spans="1:5" ht="15.6" x14ac:dyDescent="0.3">
      <c r="A28" s="55" t="s">
        <v>116</v>
      </c>
      <c r="B28" s="55" t="s">
        <v>26</v>
      </c>
      <c r="C28" s="47">
        <f>SUMIFS('Göm. Veri'!F:F,'Göm. Veri'!G:G,'Pazar Gelişim'!$P$3,'Göm. Veri'!E:E,'Pazar Gelişim'!$O$3,'Göm. Veri'!D:D,'Pazar Gelişim'!$Q$3,'Göm. Veri'!B:B,'Pazar Gelişim'!B28)</f>
        <v>39.826000000000001</v>
      </c>
      <c r="D28" s="47">
        <f>SUMIFS('Göm. Veri'!$A:$A,'Göm. Veri'!$B:$B,'Pazar Gelişim'!$B28,'Göm. Veri'!$D:$D,'Pazar Gelişim'!$Q$3,'Göm. Veri'!$E:$E,'Pazar Gelişim'!$O$3,'Göm. Veri'!$G:$G,'Pazar Gelişim'!$P$3)</f>
        <v>161.12520639634289</v>
      </c>
      <c r="E28" s="49">
        <f t="shared" si="0"/>
        <v>0.24717423729490376</v>
      </c>
    </row>
    <row r="29" spans="1:5" ht="15.6" x14ac:dyDescent="0.3">
      <c r="A29" s="55" t="s">
        <v>116</v>
      </c>
      <c r="B29" s="55" t="s">
        <v>69</v>
      </c>
      <c r="C29" s="47">
        <f>SUMIFS('Göm. Veri'!F:F,'Göm. Veri'!G:G,'Pazar Gelişim'!$P$3,'Göm. Veri'!E:E,'Pazar Gelişim'!$O$3,'Göm. Veri'!D:D,'Pazar Gelişim'!$Q$3,'Göm. Veri'!B:B,'Pazar Gelişim'!B29)</f>
        <v>47.786000000000001</v>
      </c>
      <c r="D29" s="47">
        <f>SUMIFS('Göm. Veri'!$A:$A,'Göm. Veri'!$B:$B,'Pazar Gelişim'!$B29,'Göm. Veri'!$D:$D,'Pazar Gelişim'!$Q$3,'Göm. Veri'!$E:$E,'Pazar Gelişim'!$O$3,'Göm. Veri'!$G:$G,'Pazar Gelişim'!$P$3)</f>
        <v>107.67749975127319</v>
      </c>
      <c r="E29" s="49">
        <f t="shared" si="0"/>
        <v>0.44378816475477251</v>
      </c>
    </row>
    <row r="30" spans="1:5" ht="15.6" x14ac:dyDescent="0.3">
      <c r="A30" s="55" t="s">
        <v>116</v>
      </c>
      <c r="B30" s="55" t="s">
        <v>67</v>
      </c>
      <c r="C30" s="47">
        <f>SUMIFS('Göm. Veri'!F:F,'Göm. Veri'!G:G,'Pazar Gelişim'!$P$3,'Göm. Veri'!E:E,'Pazar Gelişim'!$O$3,'Göm. Veri'!D:D,'Pazar Gelişim'!$Q$3,'Göm. Veri'!B:B,'Pazar Gelişim'!B30)</f>
        <v>960.97900000000004</v>
      </c>
      <c r="D30" s="47">
        <f>SUMIFS('Göm. Veri'!$A:$A,'Göm. Veri'!$B:$B,'Pazar Gelişim'!$B30,'Göm. Veri'!$D:$D,'Pazar Gelişim'!$Q$3,'Göm. Veri'!$E:$E,'Pazar Gelişim'!$O$3,'Göm. Veri'!$G:$G,'Pazar Gelişim'!$P$3)</f>
        <v>2586.6842567880349</v>
      </c>
      <c r="E30" s="49">
        <f t="shared" si="0"/>
        <v>0.3715099736189979</v>
      </c>
    </row>
    <row r="31" spans="1:5" ht="15.6" x14ac:dyDescent="0.3">
      <c r="A31" s="55" t="s">
        <v>116</v>
      </c>
      <c r="B31" s="55" t="s">
        <v>39</v>
      </c>
      <c r="C31" s="47">
        <f>SUMIFS('Göm. Veri'!F:F,'Göm. Veri'!G:G,'Pazar Gelişim'!$P$3,'Göm. Veri'!E:E,'Pazar Gelişim'!$O$3,'Göm. Veri'!D:D,'Pazar Gelişim'!$Q$3,'Göm. Veri'!B:B,'Pazar Gelişim'!B31)</f>
        <v>31.525000000000002</v>
      </c>
      <c r="D31" s="47">
        <f>SUMIFS('Göm. Veri'!$A:$A,'Göm. Veri'!$B:$B,'Pazar Gelişim'!$B31,'Göm. Veri'!$D:$D,'Pazar Gelişim'!$Q$3,'Göm. Veri'!$E:$E,'Pazar Gelişim'!$O$3,'Göm. Veri'!$G:$G,'Pazar Gelişim'!$P$3)</f>
        <v>96.345456946314684</v>
      </c>
      <c r="E31" s="49">
        <f t="shared" si="0"/>
        <v>0.32720795561295918</v>
      </c>
    </row>
    <row r="32" spans="1:5" ht="15.6" x14ac:dyDescent="0.3">
      <c r="A32" s="55" t="s">
        <v>116</v>
      </c>
      <c r="B32" s="65" t="s">
        <v>27</v>
      </c>
      <c r="C32" s="47">
        <f>SUMIFS('Göm. Veri'!F:F,'Göm. Veri'!G:G,'Pazar Gelişim'!$P$3,'Göm. Veri'!E:E,'Pazar Gelişim'!$O$3,'Göm. Veri'!D:D,'Pazar Gelişim'!$Q$3,'Göm. Veri'!B:B,'Pazar Gelişim'!B32)</f>
        <v>48.563000000000002</v>
      </c>
      <c r="D32" s="47">
        <f>SUMIFS('Göm. Veri'!$A:$A,'Göm. Veri'!$B:$B,'Pazar Gelişim'!$B32,'Göm. Veri'!$D:$D,'Pazar Gelişim'!$Q$3,'Göm. Veri'!$E:$E,'Pazar Gelişim'!$O$3,'Göm. Veri'!$G:$G,'Pazar Gelişim'!$P$3)</f>
        <v>184.22241600442064</v>
      </c>
      <c r="E32" s="49">
        <f t="shared" si="0"/>
        <v>0.26361069979038099</v>
      </c>
    </row>
    <row r="33" spans="1:5" ht="15.6" x14ac:dyDescent="0.3">
      <c r="A33" s="56" t="s">
        <v>117</v>
      </c>
      <c r="B33" s="55" t="s">
        <v>12</v>
      </c>
      <c r="C33" s="47">
        <f>SUMIFS('Göm. Veri'!F:F,'Göm. Veri'!G:G,'Pazar Gelişim'!$P$3,'Göm. Veri'!E:E,'Pazar Gelişim'!$O$3,'Göm. Veri'!D:D,'Pazar Gelişim'!$Q$3,'Göm. Veri'!B:B,'Pazar Gelişim'!B33)</f>
        <v>143.613</v>
      </c>
      <c r="D33" s="47">
        <f>SUMIFS('Göm. Veri'!$A:$A,'Göm. Veri'!$B:$B,'Pazar Gelişim'!$B33,'Göm. Veri'!$D:$D,'Pazar Gelişim'!$Q$3,'Göm. Veri'!$E:$E,'Pazar Gelişim'!$O$3,'Göm. Veri'!$G:$G,'Pazar Gelişim'!$P$3)</f>
        <v>708.17107967518245</v>
      </c>
      <c r="E33" s="49">
        <f t="shared" si="0"/>
        <v>0.20279421755809504</v>
      </c>
    </row>
    <row r="34" spans="1:5" ht="15.6" x14ac:dyDescent="0.3">
      <c r="A34" s="56" t="s">
        <v>117</v>
      </c>
      <c r="B34" s="55" t="s">
        <v>13</v>
      </c>
      <c r="C34" s="47">
        <f>SUMIFS('Göm. Veri'!F:F,'Göm. Veri'!G:G,'Pazar Gelişim'!$P$3,'Göm. Veri'!E:E,'Pazar Gelişim'!$O$3,'Göm. Veri'!D:D,'Pazar Gelişim'!$Q$3,'Göm. Veri'!B:B,'Pazar Gelişim'!B34)</f>
        <v>71.12299999999999</v>
      </c>
      <c r="D34" s="47">
        <f>SUMIFS('Göm. Veri'!$A:$A,'Göm. Veri'!$B:$B,'Pazar Gelişim'!$B34,'Göm. Veri'!$D:$D,'Pazar Gelişim'!$Q$3,'Göm. Veri'!$E:$E,'Pazar Gelişim'!$O$3,'Göm. Veri'!$G:$G,'Pazar Gelişim'!$P$3)</f>
        <v>180.72458049320801</v>
      </c>
      <c r="E34" s="49">
        <f t="shared" si="0"/>
        <v>0.39354358884608359</v>
      </c>
    </row>
    <row r="35" spans="1:5" ht="15.6" x14ac:dyDescent="0.3">
      <c r="A35" s="56" t="s">
        <v>117</v>
      </c>
      <c r="B35" s="55" t="s">
        <v>14</v>
      </c>
      <c r="C35" s="47">
        <f>SUMIFS('Göm. Veri'!F:F,'Göm. Veri'!G:G,'Pazar Gelişim'!$P$3,'Göm. Veri'!E:E,'Pazar Gelişim'!$O$3,'Göm. Veri'!D:D,'Pazar Gelişim'!$Q$3,'Göm. Veri'!B:B,'Pazar Gelişim'!B35)</f>
        <v>46.770999999999994</v>
      </c>
      <c r="D35" s="47">
        <f>SUMIFS('Göm. Veri'!$A:$A,'Göm. Veri'!$B:$B,'Pazar Gelişim'!$B35,'Göm. Veri'!$D:$D,'Pazar Gelişim'!$Q$3,'Göm. Veri'!$E:$E,'Pazar Gelişim'!$O$3,'Göm. Veri'!$G:$G,'Pazar Gelişim'!$P$3)</f>
        <v>230.70626879280672</v>
      </c>
      <c r="E35" s="49">
        <f t="shared" si="0"/>
        <v>0.2027296451229256</v>
      </c>
    </row>
    <row r="36" spans="1:5" ht="15.6" x14ac:dyDescent="0.3">
      <c r="A36" s="56" t="s">
        <v>117</v>
      </c>
      <c r="B36" s="55" t="s">
        <v>15</v>
      </c>
      <c r="C36" s="47">
        <f>SUMIFS('Göm. Veri'!F:F,'Göm. Veri'!G:G,'Pazar Gelişim'!$P$3,'Göm. Veri'!E:E,'Pazar Gelişim'!$O$3,'Göm. Veri'!D:D,'Pazar Gelişim'!$Q$3,'Göm. Veri'!B:B,'Pazar Gelişim'!B36)</f>
        <v>53.212000000000003</v>
      </c>
      <c r="D36" s="47">
        <f>SUMIFS('Göm. Veri'!$A:$A,'Göm. Veri'!$B:$B,'Pazar Gelişim'!$B36,'Göm. Veri'!$D:$D,'Pazar Gelişim'!$Q$3,'Göm. Veri'!$E:$E,'Pazar Gelişim'!$O$3,'Göm. Veri'!$G:$G,'Pazar Gelişim'!$P$3)</f>
        <v>176.13264502455621</v>
      </c>
      <c r="E36" s="49">
        <f t="shared" si="0"/>
        <v>0.30211321695975918</v>
      </c>
    </row>
    <row r="37" spans="1:5" ht="15.6" x14ac:dyDescent="0.3">
      <c r="A37" s="56" t="s">
        <v>117</v>
      </c>
      <c r="B37" s="55" t="s">
        <v>16</v>
      </c>
      <c r="C37" s="47">
        <f>SUMIFS('Göm. Veri'!F:F,'Göm. Veri'!G:G,'Pazar Gelişim'!$P$3,'Göm. Veri'!E:E,'Pazar Gelişim'!$O$3,'Göm. Veri'!D:D,'Pazar Gelişim'!$Q$3,'Göm. Veri'!B:B,'Pazar Gelişim'!B37)</f>
        <v>563.07299999999998</v>
      </c>
      <c r="D37" s="47">
        <f>SUMIFS('Göm. Veri'!$A:$A,'Göm. Veri'!$B:$B,'Pazar Gelişim'!$B37,'Göm. Veri'!$D:$D,'Pazar Gelişim'!$Q$3,'Göm. Veri'!$E:$E,'Pazar Gelişim'!$O$3,'Göm. Veri'!$G:$G,'Pazar Gelişim'!$P$3)</f>
        <v>1932.0070699662565</v>
      </c>
      <c r="E37" s="49">
        <f t="shared" si="0"/>
        <v>0.29144458566077314</v>
      </c>
    </row>
    <row r="38" spans="1:5" ht="15.6" x14ac:dyDescent="0.3">
      <c r="A38" s="55" t="s">
        <v>117</v>
      </c>
      <c r="B38" s="55" t="s">
        <v>17</v>
      </c>
      <c r="C38" s="47">
        <f>SUMIFS('Göm. Veri'!F:F,'Göm. Veri'!G:G,'Pazar Gelişim'!$P$3,'Göm. Veri'!E:E,'Pazar Gelişim'!$O$3,'Göm. Veri'!D:D,'Pazar Gelişim'!$Q$3,'Göm. Veri'!B:B,'Pazar Gelişim'!B38)</f>
        <v>1097.662</v>
      </c>
      <c r="D38" s="47">
        <f>SUMIFS('Göm. Veri'!$A:$A,'Göm. Veri'!$B:$B,'Pazar Gelişim'!$B38,'Göm. Veri'!$D:$D,'Pazar Gelişim'!$Q$3,'Göm. Veri'!$E:$E,'Pazar Gelişim'!$O$3,'Göm. Veri'!$G:$G,'Pazar Gelişim'!$P$3)</f>
        <v>3656.2336785968528</v>
      </c>
      <c r="E38" s="49">
        <f t="shared" si="0"/>
        <v>0.30021658802214418</v>
      </c>
    </row>
    <row r="39" spans="1:5" ht="15.6" x14ac:dyDescent="0.3">
      <c r="A39" s="55" t="s">
        <v>117</v>
      </c>
      <c r="B39" s="55" t="s">
        <v>18</v>
      </c>
      <c r="C39" s="47">
        <f>SUMIFS('Göm. Veri'!F:F,'Göm. Veri'!G:G,'Pazar Gelişim'!$P$3,'Göm. Veri'!E:E,'Pazar Gelişim'!$O$3,'Göm. Veri'!D:D,'Pazar Gelişim'!$Q$3,'Göm. Veri'!B:B,'Pazar Gelişim'!B39)</f>
        <v>26.884</v>
      </c>
      <c r="D39" s="47">
        <f>SUMIFS('Göm. Veri'!$A:$A,'Göm. Veri'!$B:$B,'Pazar Gelişim'!$B39,'Göm. Veri'!$D:$D,'Pazar Gelişim'!$Q$3,'Göm. Veri'!$E:$E,'Pazar Gelişim'!$O$3,'Göm. Veri'!$G:$G,'Pazar Gelişim'!$P$3)</f>
        <v>69.234152653861187</v>
      </c>
      <c r="E39" s="49">
        <f t="shared" si="0"/>
        <v>0.38830546730899695</v>
      </c>
    </row>
    <row r="40" spans="1:5" ht="15.6" x14ac:dyDescent="0.3">
      <c r="A40" s="55" t="s">
        <v>117</v>
      </c>
      <c r="B40" s="55" t="s">
        <v>19</v>
      </c>
      <c r="C40" s="47">
        <f>SUMIFS('Göm. Veri'!F:F,'Göm. Veri'!G:G,'Pazar Gelişim'!$P$3,'Göm. Veri'!E:E,'Pazar Gelişim'!$O$3,'Göm. Veri'!D:D,'Pazar Gelişim'!$Q$3,'Göm. Veri'!B:B,'Pazar Gelişim'!B40)</f>
        <v>81.10199999999999</v>
      </c>
      <c r="D40" s="47">
        <f>SUMIFS('Göm. Veri'!$A:$A,'Göm. Veri'!$B:$B,'Pazar Gelişim'!$B40,'Göm. Veri'!$D:$D,'Pazar Gelişim'!$Q$3,'Göm. Veri'!$E:$E,'Pazar Gelişim'!$O$3,'Göm. Veri'!$G:$G,'Pazar Gelişim'!$P$3)</f>
        <v>242.95793032371787</v>
      </c>
      <c r="E40" s="49">
        <f t="shared" si="0"/>
        <v>0.33381087784185287</v>
      </c>
    </row>
    <row r="41" spans="1:5" ht="15.6" x14ac:dyDescent="0.3">
      <c r="A41" s="55" t="s">
        <v>117</v>
      </c>
      <c r="B41" s="55" t="s">
        <v>20</v>
      </c>
      <c r="C41" s="47">
        <f>SUMIFS('Göm. Veri'!F:F,'Göm. Veri'!G:G,'Pazar Gelişim'!$P$3,'Göm. Veri'!E:E,'Pazar Gelişim'!$O$3,'Göm. Veri'!D:D,'Pazar Gelişim'!$Q$3,'Göm. Veri'!B:B,'Pazar Gelişim'!B41)</f>
        <v>479.52700000000004</v>
      </c>
      <c r="D41" s="47">
        <f>SUMIFS('Göm. Veri'!$A:$A,'Göm. Veri'!$B:$B,'Pazar Gelişim'!$B41,'Göm. Veri'!$D:$D,'Pazar Gelişim'!$Q$3,'Göm. Veri'!$E:$E,'Pazar Gelişim'!$O$3,'Göm. Veri'!$G:$G,'Pazar Gelişim'!$P$3)</f>
        <v>1457.4150412422978</v>
      </c>
      <c r="E41" s="49">
        <f t="shared" si="0"/>
        <v>0.32902569716259561</v>
      </c>
    </row>
    <row r="42" spans="1:5" ht="15.6" x14ac:dyDescent="0.3">
      <c r="A42" s="55" t="s">
        <v>117</v>
      </c>
      <c r="B42" s="55" t="s">
        <v>21</v>
      </c>
      <c r="C42" s="47">
        <f>SUMIFS('Göm. Veri'!F:F,'Göm. Veri'!G:G,'Pazar Gelişim'!$P$3,'Göm. Veri'!E:E,'Pazar Gelişim'!$O$3,'Göm. Veri'!D:D,'Pazar Gelişim'!$Q$3,'Göm. Veri'!B:B,'Pazar Gelişim'!B42)</f>
        <v>258.02499999999998</v>
      </c>
      <c r="D42" s="47">
        <f>SUMIFS('Göm. Veri'!$A:$A,'Göm. Veri'!$B:$B,'Pazar Gelişim'!$B42,'Göm. Veri'!$D:$D,'Pazar Gelişim'!$Q$3,'Göm. Veri'!$E:$E,'Pazar Gelişim'!$O$3,'Göm. Veri'!$G:$G,'Pazar Gelişim'!$P$3)</f>
        <v>1225.9174487466901</v>
      </c>
      <c r="E42" s="49">
        <f t="shared" si="0"/>
        <v>0.21047502037253032</v>
      </c>
    </row>
    <row r="43" spans="1:5" ht="15.6" x14ac:dyDescent="0.3">
      <c r="A43" s="55" t="s">
        <v>117</v>
      </c>
      <c r="B43" s="55" t="s">
        <v>22</v>
      </c>
      <c r="C43" s="47">
        <f>SUMIFS('Göm. Veri'!F:F,'Göm. Veri'!G:G,'Pazar Gelişim'!$P$3,'Göm. Veri'!E:E,'Pazar Gelişim'!$O$3,'Göm. Veri'!D:D,'Pazar Gelişim'!$Q$3,'Göm. Veri'!B:B,'Pazar Gelişim'!B43)</f>
        <v>40.033000000000001</v>
      </c>
      <c r="D43" s="47">
        <f>SUMIFS('Göm. Veri'!$A:$A,'Göm. Veri'!$B:$B,'Pazar Gelişim'!$B43,'Göm. Veri'!$D:$D,'Pazar Gelişim'!$Q$3,'Göm. Veri'!$E:$E,'Pazar Gelişim'!$O$3,'Göm. Veri'!$G:$G,'Pazar Gelişim'!$P$3)</f>
        <v>227.69390164920077</v>
      </c>
      <c r="E43" s="49">
        <f t="shared" si="0"/>
        <v>0.17581937728695651</v>
      </c>
    </row>
    <row r="44" spans="1:5" ht="15.6" x14ac:dyDescent="0.3">
      <c r="A44" s="55" t="s">
        <v>117</v>
      </c>
      <c r="B44" s="55" t="s">
        <v>24</v>
      </c>
      <c r="C44" s="47">
        <f>SUMIFS('Göm. Veri'!F:F,'Göm. Veri'!G:G,'Pazar Gelişim'!$P$3,'Göm. Veri'!E:E,'Pazar Gelişim'!$O$3,'Göm. Veri'!D:D,'Pazar Gelişim'!$Q$3,'Göm. Veri'!B:B,'Pazar Gelişim'!B44)</f>
        <v>3.0640000000000001</v>
      </c>
      <c r="D44" s="47">
        <f>SUMIFS('Göm. Veri'!$A:$A,'Göm. Veri'!$B:$B,'Pazar Gelişim'!$B44,'Göm. Veri'!$D:$D,'Pazar Gelişim'!$Q$3,'Göm. Veri'!$E:$E,'Pazar Gelişim'!$O$3,'Göm. Veri'!$G:$G,'Pazar Gelişim'!$P$3)</f>
        <v>35.605461185292604</v>
      </c>
      <c r="E44" s="49">
        <f t="shared" si="0"/>
        <v>8.6054214662598827E-2</v>
      </c>
    </row>
    <row r="45" spans="1:5" ht="15.6" x14ac:dyDescent="0.3">
      <c r="A45" s="55" t="s">
        <v>117</v>
      </c>
      <c r="B45" s="55" t="s">
        <v>25</v>
      </c>
      <c r="C45" s="47">
        <f>SUMIFS('Göm. Veri'!F:F,'Göm. Veri'!G:G,'Pazar Gelişim'!$P$3,'Göm. Veri'!E:E,'Pazar Gelişim'!$O$3,'Göm. Veri'!D:D,'Pazar Gelişim'!$Q$3,'Göm. Veri'!B:B,'Pazar Gelişim'!B45)</f>
        <v>10.577</v>
      </c>
      <c r="D45" s="47">
        <f>SUMIFS('Göm. Veri'!$A:$A,'Göm. Veri'!$B:$B,'Pazar Gelişim'!$B45,'Göm. Veri'!$D:$D,'Pazar Gelişim'!$Q$3,'Göm. Veri'!$E:$E,'Pazar Gelişim'!$O$3,'Göm. Veri'!$G:$G,'Pazar Gelişim'!$P$3)</f>
        <v>105.72638903917952</v>
      </c>
      <c r="E45" s="49">
        <f t="shared" si="0"/>
        <v>0.10004124888896405</v>
      </c>
    </row>
    <row r="46" spans="1:5" ht="15.6" x14ac:dyDescent="0.3">
      <c r="A46" s="55" t="s">
        <v>117</v>
      </c>
      <c r="B46" s="55" t="s">
        <v>28</v>
      </c>
      <c r="C46" s="47">
        <f>SUMIFS('Göm. Veri'!F:F,'Göm. Veri'!G:G,'Pazar Gelişim'!$P$3,'Göm. Veri'!E:E,'Pazar Gelişim'!$O$3,'Göm. Veri'!D:D,'Pazar Gelişim'!$Q$3,'Göm. Veri'!B:B,'Pazar Gelişim'!B46)</f>
        <v>33.016000000000005</v>
      </c>
      <c r="D46" s="47">
        <f>SUMIFS('Göm. Veri'!$A:$A,'Göm. Veri'!$B:$B,'Pazar Gelişim'!$B46,'Göm. Veri'!$D:$D,'Pazar Gelişim'!$Q$3,'Göm. Veri'!$E:$E,'Pazar Gelişim'!$O$3,'Göm. Veri'!$G:$G,'Pazar Gelişim'!$P$3)</f>
        <v>193.25951743523845</v>
      </c>
      <c r="E46" s="49">
        <f t="shared" si="0"/>
        <v>0.17083764069246274</v>
      </c>
    </row>
    <row r="47" spans="1:5" ht="15.6" x14ac:dyDescent="0.3">
      <c r="A47" s="55" t="s">
        <v>117</v>
      </c>
      <c r="B47" s="55" t="s">
        <v>29</v>
      </c>
      <c r="C47" s="47">
        <f>SUMIFS('Göm. Veri'!F:F,'Göm. Veri'!G:G,'Pazar Gelişim'!$P$3,'Göm. Veri'!E:E,'Pazar Gelişim'!$O$3,'Göm. Veri'!D:D,'Pazar Gelişim'!$Q$3,'Göm. Veri'!B:B,'Pazar Gelişim'!B47)</f>
        <v>82.504000000000005</v>
      </c>
      <c r="D47" s="47">
        <f>SUMIFS('Göm. Veri'!$A:$A,'Göm. Veri'!$B:$B,'Pazar Gelişim'!$B47,'Göm. Veri'!$D:$D,'Pazar Gelişim'!$Q$3,'Göm. Veri'!$E:$E,'Pazar Gelişim'!$O$3,'Göm. Veri'!$G:$G,'Pazar Gelişim'!$P$3)</f>
        <v>232.58758701230576</v>
      </c>
      <c r="E47" s="49">
        <f t="shared" si="0"/>
        <v>0.3547222835913203</v>
      </c>
    </row>
    <row r="48" spans="1:5" ht="15.6" x14ac:dyDescent="0.3">
      <c r="A48" s="55" t="s">
        <v>117</v>
      </c>
      <c r="B48" s="55" t="s">
        <v>30</v>
      </c>
      <c r="C48" s="47">
        <f>SUMIFS('Göm. Veri'!F:F,'Göm. Veri'!G:G,'Pazar Gelişim'!$P$3,'Göm. Veri'!E:E,'Pazar Gelişim'!$O$3,'Göm. Veri'!D:D,'Pazar Gelişim'!$Q$3,'Göm. Veri'!B:B,'Pazar Gelişim'!B48)</f>
        <v>327.98800000000006</v>
      </c>
      <c r="D48" s="47">
        <f>SUMIFS('Göm. Veri'!$A:$A,'Göm. Veri'!$B:$B,'Pazar Gelişim'!$B48,'Göm. Veri'!$D:$D,'Pazar Gelişim'!$Q$3,'Göm. Veri'!$E:$E,'Pazar Gelişim'!$O$3,'Göm. Veri'!$G:$G,'Pazar Gelişim'!$P$3)</f>
        <v>1254.3281250336258</v>
      </c>
      <c r="E48" s="49">
        <f t="shared" si="0"/>
        <v>0.2614850081522388</v>
      </c>
    </row>
    <row r="49" spans="1:5" ht="15.6" x14ac:dyDescent="0.3">
      <c r="A49" s="55" t="s">
        <v>117</v>
      </c>
      <c r="B49" s="55" t="s">
        <v>31</v>
      </c>
      <c r="C49" s="47">
        <f>SUMIFS('Göm. Veri'!F:F,'Göm. Veri'!G:G,'Pazar Gelişim'!$P$3,'Göm. Veri'!E:E,'Pazar Gelişim'!$O$3,'Göm. Veri'!D:D,'Pazar Gelişim'!$Q$3,'Göm. Veri'!B:B,'Pazar Gelişim'!B49)</f>
        <v>146.357</v>
      </c>
      <c r="D49" s="47">
        <f>SUMIFS('Göm. Veri'!$A:$A,'Göm. Veri'!$B:$B,'Pazar Gelişim'!$B49,'Göm. Veri'!$D:$D,'Pazar Gelişim'!$Q$3,'Göm. Veri'!$E:$E,'Pazar Gelişim'!$O$3,'Göm. Veri'!$G:$G,'Pazar Gelişim'!$P$3)</f>
        <v>582.03449199281795</v>
      </c>
      <c r="E49" s="49">
        <f t="shared" si="0"/>
        <v>0.25145760605851858</v>
      </c>
    </row>
    <row r="50" spans="1:5" ht="15.6" x14ac:dyDescent="0.3">
      <c r="A50" s="55" t="s">
        <v>117</v>
      </c>
      <c r="B50" s="55" t="s">
        <v>32</v>
      </c>
      <c r="C50" s="47">
        <f>SUMIFS('Göm. Veri'!F:F,'Göm. Veri'!G:G,'Pazar Gelişim'!$P$3,'Göm. Veri'!E:E,'Pazar Gelişim'!$O$3,'Göm. Veri'!D:D,'Pazar Gelişim'!$Q$3,'Göm. Veri'!B:B,'Pazar Gelişim'!B50)</f>
        <v>22.988</v>
      </c>
      <c r="D50" s="47">
        <f>SUMIFS('Göm. Veri'!$A:$A,'Göm. Veri'!$B:$B,'Pazar Gelişim'!$B50,'Göm. Veri'!$D:$D,'Pazar Gelişim'!$Q$3,'Göm. Veri'!$E:$E,'Pazar Gelişim'!$O$3,'Göm. Veri'!$G:$G,'Pazar Gelişim'!$P$3)</f>
        <v>60.854948101766155</v>
      </c>
      <c r="E50" s="49">
        <f t="shared" si="0"/>
        <v>0.37775071242453057</v>
      </c>
    </row>
    <row r="51" spans="1:5" ht="15.6" x14ac:dyDescent="0.3">
      <c r="A51" s="55" t="s">
        <v>117</v>
      </c>
      <c r="B51" s="55" t="s">
        <v>33</v>
      </c>
      <c r="C51" s="47">
        <f>SUMIFS('Göm. Veri'!F:F,'Göm. Veri'!G:G,'Pazar Gelişim'!$P$3,'Göm. Veri'!E:E,'Pazar Gelişim'!$O$3,'Göm. Veri'!D:D,'Pazar Gelişim'!$Q$3,'Göm. Veri'!B:B,'Pazar Gelişim'!B51)</f>
        <v>50.555</v>
      </c>
      <c r="D51" s="47">
        <f>SUMIFS('Göm. Veri'!$A:$A,'Göm. Veri'!$B:$B,'Pazar Gelişim'!$B51,'Göm. Veri'!$D:$D,'Pazar Gelişim'!$Q$3,'Göm. Veri'!$E:$E,'Pazar Gelişim'!$O$3,'Göm. Veri'!$G:$G,'Pazar Gelişim'!$P$3)</f>
        <v>244.00584407282236</v>
      </c>
      <c r="E51" s="49">
        <f t="shared" si="0"/>
        <v>0.20718766057468732</v>
      </c>
    </row>
    <row r="52" spans="1:5" ht="15.6" x14ac:dyDescent="0.3">
      <c r="A52" s="55" t="s">
        <v>117</v>
      </c>
      <c r="B52" s="55" t="s">
        <v>34</v>
      </c>
      <c r="C52" s="47">
        <f>SUMIFS('Göm. Veri'!F:F,'Göm. Veri'!G:G,'Pazar Gelişim'!$P$3,'Göm. Veri'!E:E,'Pazar Gelişim'!$O$3,'Göm. Veri'!D:D,'Pazar Gelişim'!$Q$3,'Göm. Veri'!B:B,'Pazar Gelişim'!B52)</f>
        <v>287.976</v>
      </c>
      <c r="D52" s="47">
        <f>SUMIFS('Göm. Veri'!$A:$A,'Göm. Veri'!$B:$B,'Pazar Gelişim'!$B52,'Göm. Veri'!$D:$D,'Pazar Gelişim'!$Q$3,'Göm. Veri'!$E:$E,'Pazar Gelişim'!$O$3,'Göm. Veri'!$G:$G,'Pazar Gelişim'!$P$3)</f>
        <v>893.97922216576012</v>
      </c>
      <c r="E52" s="49">
        <f t="shared" si="0"/>
        <v>0.32212829208977295</v>
      </c>
    </row>
    <row r="53" spans="1:5" ht="15.6" x14ac:dyDescent="0.3">
      <c r="A53" s="55" t="s">
        <v>117</v>
      </c>
      <c r="B53" s="55" t="s">
        <v>36</v>
      </c>
      <c r="C53" s="47">
        <f>SUMIFS('Göm. Veri'!F:F,'Göm. Veri'!G:G,'Pazar Gelişim'!$P$3,'Göm. Veri'!E:E,'Pazar Gelişim'!$O$3,'Göm. Veri'!D:D,'Pazar Gelişim'!$Q$3,'Göm. Veri'!B:B,'Pazar Gelişim'!B53)</f>
        <v>92.22</v>
      </c>
      <c r="D53" s="47">
        <f>SUMIFS('Göm. Veri'!$A:$A,'Göm. Veri'!$B:$B,'Pazar Gelişim'!$B53,'Göm. Veri'!$D:$D,'Pazar Gelişim'!$Q$3,'Göm. Veri'!$E:$E,'Pazar Gelişim'!$O$3,'Göm. Veri'!$G:$G,'Pazar Gelişim'!$P$3)</f>
        <v>238.09606212635452</v>
      </c>
      <c r="E53" s="49">
        <f t="shared" si="0"/>
        <v>0.38732265950312117</v>
      </c>
    </row>
    <row r="54" spans="1:5" ht="15.6" x14ac:dyDescent="0.3">
      <c r="A54" s="55" t="s">
        <v>117</v>
      </c>
      <c r="B54" s="55" t="s">
        <v>37</v>
      </c>
      <c r="C54" s="47">
        <f>SUMIFS('Göm. Veri'!F:F,'Göm. Veri'!G:G,'Pazar Gelişim'!$P$3,'Göm. Veri'!E:E,'Pazar Gelişim'!$O$3,'Göm. Veri'!D:D,'Pazar Gelişim'!$Q$3,'Göm. Veri'!B:B,'Pazar Gelişim'!B54)</f>
        <v>111.078</v>
      </c>
      <c r="D54" s="47">
        <f>SUMIFS('Göm. Veri'!$A:$A,'Göm. Veri'!$B:$B,'Pazar Gelişim'!$B54,'Göm. Veri'!$D:$D,'Pazar Gelişim'!$Q$3,'Göm. Veri'!$E:$E,'Pazar Gelişim'!$O$3,'Göm. Veri'!$G:$G,'Pazar Gelişim'!$P$3)</f>
        <v>434.63582671354004</v>
      </c>
      <c r="E54" s="49">
        <f t="shared" si="0"/>
        <v>0.25556567860479051</v>
      </c>
    </row>
    <row r="55" spans="1:5" ht="15.6" x14ac:dyDescent="0.3">
      <c r="A55" s="55" t="s">
        <v>117</v>
      </c>
      <c r="B55" s="55" t="s">
        <v>40</v>
      </c>
      <c r="C55" s="47">
        <f>SUMIFS('Göm. Veri'!F:F,'Göm. Veri'!G:G,'Pazar Gelişim'!$P$3,'Göm. Veri'!E:E,'Pazar Gelişim'!$O$3,'Göm. Veri'!D:D,'Pazar Gelişim'!$Q$3,'Göm. Veri'!B:B,'Pazar Gelişim'!B55)</f>
        <v>62.558999999999997</v>
      </c>
      <c r="D55" s="47">
        <f>SUMIFS('Göm. Veri'!$A:$A,'Göm. Veri'!$B:$B,'Pazar Gelişim'!$B55,'Göm. Veri'!$D:$D,'Pazar Gelişim'!$Q$3,'Göm. Veri'!$E:$E,'Pazar Gelişim'!$O$3,'Göm. Veri'!$G:$G,'Pazar Gelişim'!$P$3)</f>
        <v>273.10828712459289</v>
      </c>
      <c r="E55" s="49">
        <f t="shared" si="0"/>
        <v>0.22906298691500482</v>
      </c>
    </row>
    <row r="56" spans="1:5" ht="15.6" x14ac:dyDescent="0.3">
      <c r="A56" s="55" t="s">
        <v>117</v>
      </c>
      <c r="B56" s="55" t="s">
        <v>41</v>
      </c>
      <c r="C56" s="47">
        <f>SUMIFS('Göm. Veri'!F:F,'Göm. Veri'!G:G,'Pazar Gelişim'!$P$3,'Göm. Veri'!E:E,'Pazar Gelişim'!$O$3,'Göm. Veri'!D:D,'Pazar Gelişim'!$Q$3,'Göm. Veri'!B:B,'Pazar Gelişim'!B56)</f>
        <v>50.783000000000001</v>
      </c>
      <c r="D56" s="47">
        <f>SUMIFS('Göm. Veri'!$A:$A,'Göm. Veri'!$B:$B,'Pazar Gelişim'!$B56,'Göm. Veri'!$D:$D,'Pazar Gelişim'!$Q$3,'Göm. Veri'!$E:$E,'Pazar Gelişim'!$O$3,'Göm. Veri'!$G:$G,'Pazar Gelişim'!$P$3)</f>
        <v>367.39794461992199</v>
      </c>
      <c r="E56" s="49">
        <f t="shared" si="0"/>
        <v>0.1382234188940161</v>
      </c>
    </row>
    <row r="57" spans="1:5" ht="15.6" x14ac:dyDescent="0.3">
      <c r="A57" s="55" t="s">
        <v>117</v>
      </c>
      <c r="B57" s="55" t="s">
        <v>43</v>
      </c>
      <c r="C57" s="47">
        <f>SUMIFS('Göm. Veri'!F:F,'Göm. Veri'!G:G,'Pazar Gelişim'!$P$3,'Göm. Veri'!E:E,'Pazar Gelişim'!$O$3,'Göm. Veri'!D:D,'Pazar Gelişim'!$Q$3,'Göm. Veri'!B:B,'Pazar Gelişim'!B57)</f>
        <v>77.772999999999996</v>
      </c>
      <c r="D57" s="47">
        <f>SUMIFS('Göm. Veri'!$A:$A,'Göm. Veri'!$B:$B,'Pazar Gelişim'!$B57,'Göm. Veri'!$D:$D,'Pazar Gelişim'!$Q$3,'Göm. Veri'!$E:$E,'Pazar Gelişim'!$O$3,'Göm. Veri'!$G:$G,'Pazar Gelişim'!$P$3)</f>
        <v>473.3819500655905</v>
      </c>
      <c r="E57" s="49">
        <f t="shared" si="0"/>
        <v>0.16429228023845013</v>
      </c>
    </row>
    <row r="58" spans="1:5" ht="15.6" x14ac:dyDescent="0.3">
      <c r="A58" s="55" t="s">
        <v>117</v>
      </c>
      <c r="B58" s="55" t="s">
        <v>44</v>
      </c>
      <c r="C58" s="47">
        <f>SUMIFS('Göm. Veri'!F:F,'Göm. Veri'!G:G,'Pazar Gelişim'!$P$3,'Göm. Veri'!E:E,'Pazar Gelişim'!$O$3,'Göm. Veri'!D:D,'Pazar Gelişim'!$Q$3,'Göm. Veri'!B:B,'Pazar Gelişim'!B58)</f>
        <v>5.8070000000000004</v>
      </c>
      <c r="D58" s="47">
        <f>SUMIFS('Göm. Veri'!$A:$A,'Göm. Veri'!$B:$B,'Pazar Gelişim'!$B58,'Göm. Veri'!$D:$D,'Pazar Gelişim'!$Q$3,'Göm. Veri'!$E:$E,'Pazar Gelişim'!$O$3,'Göm. Veri'!$G:$G,'Pazar Gelişim'!$P$3)</f>
        <v>69.021696095521676</v>
      </c>
      <c r="E58" s="49">
        <f t="shared" si="0"/>
        <v>8.4132965842558818E-2</v>
      </c>
    </row>
    <row r="59" spans="1:5" ht="15.6" x14ac:dyDescent="0.3">
      <c r="A59" s="55" t="s">
        <v>117</v>
      </c>
      <c r="B59" s="55" t="s">
        <v>45</v>
      </c>
      <c r="C59" s="47">
        <f>SUMIFS('Göm. Veri'!F:F,'Göm. Veri'!G:G,'Pazar Gelişim'!$P$3,'Göm. Veri'!E:E,'Pazar Gelişim'!$O$3,'Göm. Veri'!D:D,'Pazar Gelişim'!$Q$3,'Göm. Veri'!B:B,'Pazar Gelişim'!B59)</f>
        <v>85.50800000000001</v>
      </c>
      <c r="D59" s="47">
        <f>SUMIFS('Göm. Veri'!$A:$A,'Göm. Veri'!$B:$B,'Pazar Gelişim'!$B59,'Göm. Veri'!$D:$D,'Pazar Gelişim'!$Q$3,'Göm. Veri'!$E:$E,'Pazar Gelişim'!$O$3,'Göm. Veri'!$G:$G,'Pazar Gelişim'!$P$3)</f>
        <v>223.65106887963901</v>
      </c>
      <c r="E59" s="49">
        <f t="shared" si="0"/>
        <v>0.38232770551173778</v>
      </c>
    </row>
    <row r="60" spans="1:5" ht="15.6" x14ac:dyDescent="0.3">
      <c r="A60" s="55" t="s">
        <v>117</v>
      </c>
      <c r="B60" s="55" t="s">
        <v>47</v>
      </c>
      <c r="C60" s="47">
        <f>SUMIFS('Göm. Veri'!F:F,'Göm. Veri'!G:G,'Pazar Gelişim'!$P$3,'Göm. Veri'!E:E,'Pazar Gelişim'!$O$3,'Göm. Veri'!D:D,'Pazar Gelişim'!$Q$3,'Göm. Veri'!B:B,'Pazar Gelişim'!B60)</f>
        <v>69.271999999999991</v>
      </c>
      <c r="D60" s="47">
        <f>SUMIFS('Göm. Veri'!$A:$A,'Göm. Veri'!$B:$B,'Pazar Gelişim'!$B60,'Göm. Veri'!$D:$D,'Pazar Gelişim'!$Q$3,'Göm. Veri'!$E:$E,'Pazar Gelişim'!$O$3,'Göm. Veri'!$G:$G,'Pazar Gelişim'!$P$3)</f>
        <v>146.74590020148113</v>
      </c>
      <c r="E60" s="49">
        <f t="shared" si="0"/>
        <v>0.47205407377575798</v>
      </c>
    </row>
    <row r="61" spans="1:5" ht="15.6" x14ac:dyDescent="0.3">
      <c r="A61" s="55" t="s">
        <v>117</v>
      </c>
      <c r="B61" s="55" t="s">
        <v>48</v>
      </c>
      <c r="C61" s="47">
        <f>SUMIFS('Göm. Veri'!F:F,'Göm. Veri'!G:G,'Pazar Gelişim'!$P$3,'Göm. Veri'!E:E,'Pazar Gelişim'!$O$3,'Göm. Veri'!D:D,'Pazar Gelişim'!$Q$3,'Göm. Veri'!B:B,'Pazar Gelişim'!B61)</f>
        <v>66.790999999999997</v>
      </c>
      <c r="D61" s="47">
        <f>SUMIFS('Göm. Veri'!$A:$A,'Göm. Veri'!$B:$B,'Pazar Gelişim'!$B61,'Göm. Veri'!$D:$D,'Pazar Gelişim'!$Q$3,'Göm. Veri'!$E:$E,'Pazar Gelişim'!$O$3,'Göm. Veri'!$G:$G,'Pazar Gelişim'!$P$3)</f>
        <v>375.01558991458751</v>
      </c>
      <c r="E61" s="49">
        <f t="shared" si="0"/>
        <v>0.17810192908303393</v>
      </c>
    </row>
    <row r="62" spans="1:5" ht="15.6" x14ac:dyDescent="0.3">
      <c r="A62" s="55" t="s">
        <v>117</v>
      </c>
      <c r="B62" s="55" t="s">
        <v>49</v>
      </c>
      <c r="C62" s="47">
        <f>SUMIFS('Göm. Veri'!F:F,'Göm. Veri'!G:G,'Pazar Gelişim'!$P$3,'Göm. Veri'!E:E,'Pazar Gelişim'!$O$3,'Göm. Veri'!D:D,'Pazar Gelişim'!$Q$3,'Göm. Veri'!B:B,'Pazar Gelişim'!B62)</f>
        <v>1236.405</v>
      </c>
      <c r="D62" s="47">
        <f>SUMIFS('Göm. Veri'!$A:$A,'Göm. Veri'!$B:$B,'Pazar Gelişim'!$B62,'Göm. Veri'!$D:$D,'Pazar Gelişim'!$Q$3,'Göm. Veri'!$E:$E,'Pazar Gelişim'!$O$3,'Göm. Veri'!$G:$G,'Pazar Gelişim'!$P$3)</f>
        <v>4792.469827079829</v>
      </c>
      <c r="E62" s="49">
        <f t="shared" si="0"/>
        <v>0.25798910470206804</v>
      </c>
    </row>
    <row r="63" spans="1:5" ht="15.6" x14ac:dyDescent="0.3">
      <c r="A63" s="55" t="s">
        <v>117</v>
      </c>
      <c r="B63" s="55" t="s">
        <v>50</v>
      </c>
      <c r="C63" s="47">
        <f>SUMIFS('Göm. Veri'!F:F,'Göm. Veri'!G:G,'Pazar Gelişim'!$P$3,'Göm. Veri'!E:E,'Pazar Gelişim'!$O$3,'Göm. Veri'!D:D,'Pazar Gelişim'!$Q$3,'Göm. Veri'!B:B,'Pazar Gelişim'!B63)</f>
        <v>1795.424</v>
      </c>
      <c r="D63" s="47">
        <f>SUMIFS('Göm. Veri'!$A:$A,'Göm. Veri'!$B:$B,'Pazar Gelişim'!$B63,'Göm. Veri'!$D:$D,'Pazar Gelişim'!$Q$3,'Göm. Veri'!$E:$E,'Pazar Gelişim'!$O$3,'Göm. Veri'!$G:$G,'Pazar Gelişim'!$P$3)</f>
        <v>5386.6800299498536</v>
      </c>
      <c r="E63" s="49">
        <f t="shared" si="0"/>
        <v>0.33330808401788703</v>
      </c>
    </row>
    <row r="64" spans="1:5" ht="15.6" x14ac:dyDescent="0.3">
      <c r="A64" s="55" t="s">
        <v>117</v>
      </c>
      <c r="B64" s="55" t="s">
        <v>52</v>
      </c>
      <c r="C64" s="47">
        <f>SUMIFS('Göm. Veri'!F:F,'Göm. Veri'!G:G,'Pazar Gelişim'!$P$3,'Göm. Veri'!E:E,'Pazar Gelişim'!$O$3,'Göm. Veri'!D:D,'Pazar Gelişim'!$Q$3,'Göm. Veri'!B:B,'Pazar Gelişim'!B64)</f>
        <v>24.359000000000002</v>
      </c>
      <c r="D64" s="47">
        <f>SUMIFS('Göm. Veri'!$A:$A,'Göm. Veri'!$B:$B,'Pazar Gelişim'!$B64,'Göm. Veri'!$D:$D,'Pazar Gelişim'!$Q$3,'Göm. Veri'!$E:$E,'Pazar Gelişim'!$O$3,'Göm. Veri'!$G:$G,'Pazar Gelişim'!$P$3)</f>
        <v>166.01683903907747</v>
      </c>
      <c r="E64" s="49">
        <f t="shared" si="0"/>
        <v>0.14672607996268569</v>
      </c>
    </row>
    <row r="65" spans="1:5" ht="15.6" x14ac:dyDescent="0.3">
      <c r="A65" s="55" t="s">
        <v>117</v>
      </c>
      <c r="B65" s="55" t="s">
        <v>53</v>
      </c>
      <c r="C65" s="47">
        <f>SUMIFS('Göm. Veri'!F:F,'Göm. Veri'!G:G,'Pazar Gelişim'!$P$3,'Göm. Veri'!E:E,'Pazar Gelişim'!$O$3,'Göm. Veri'!D:D,'Pazar Gelişim'!$Q$3,'Göm. Veri'!B:B,'Pazar Gelişim'!B65)</f>
        <v>14.321</v>
      </c>
      <c r="D65" s="47">
        <f>SUMIFS('Göm. Veri'!$A:$A,'Göm. Veri'!$B:$B,'Pazar Gelişim'!$B65,'Göm. Veri'!$D:$D,'Pazar Gelişim'!$Q$3,'Göm. Veri'!$E:$E,'Pazar Gelişim'!$O$3,'Göm. Veri'!$G:$G,'Pazar Gelişim'!$P$3)</f>
        <v>128.10822559816242</v>
      </c>
      <c r="E65" s="49">
        <f t="shared" si="0"/>
        <v>0.11178829410158828</v>
      </c>
    </row>
    <row r="66" spans="1:5" ht="15.6" x14ac:dyDescent="0.3">
      <c r="A66" s="55" t="s">
        <v>117</v>
      </c>
      <c r="B66" s="55" t="s">
        <v>54</v>
      </c>
      <c r="C66" s="47">
        <f>SUMIFS('Göm. Veri'!F:F,'Göm. Veri'!G:G,'Pazar Gelişim'!$P$3,'Göm. Veri'!E:E,'Pazar Gelişim'!$O$3,'Göm. Veri'!D:D,'Pazar Gelişim'!$Q$3,'Göm. Veri'!B:B,'Pazar Gelişim'!B66)</f>
        <v>31.782</v>
      </c>
      <c r="D66" s="47">
        <f>SUMIFS('Göm. Veri'!$A:$A,'Göm. Veri'!$B:$B,'Pazar Gelişim'!$B66,'Göm. Veri'!$D:$D,'Pazar Gelişim'!$Q$3,'Göm. Veri'!$E:$E,'Pazar Gelişim'!$O$3,'Göm. Veri'!$G:$G,'Pazar Gelişim'!$P$3)</f>
        <v>118.76834791270619</v>
      </c>
      <c r="E66" s="49">
        <f t="shared" si="0"/>
        <v>0.26759654873164962</v>
      </c>
    </row>
    <row r="67" spans="1:5" ht="15.6" x14ac:dyDescent="0.3">
      <c r="A67" s="55" t="s">
        <v>117</v>
      </c>
      <c r="B67" s="55" t="s">
        <v>55</v>
      </c>
      <c r="C67" s="47">
        <f>SUMIFS('Göm. Veri'!F:F,'Göm. Veri'!G:G,'Pazar Gelişim'!$P$3,'Göm. Veri'!E:E,'Pazar Gelişim'!$O$3,'Göm. Veri'!D:D,'Pazar Gelişim'!$Q$3,'Göm. Veri'!B:B,'Pazar Gelişim'!B67)</f>
        <v>100.22500000000001</v>
      </c>
      <c r="D67" s="47">
        <f>SUMIFS('Göm. Veri'!$A:$A,'Göm. Veri'!$B:$B,'Pazar Gelişim'!$B67,'Göm. Veri'!$D:$D,'Pazar Gelişim'!$Q$3,'Göm. Veri'!$E:$E,'Pazar Gelişim'!$O$3,'Göm. Veri'!$G:$G,'Pazar Gelişim'!$P$3)</f>
        <v>333.27044210133897</v>
      </c>
      <c r="E67" s="49">
        <f t="shared" si="0"/>
        <v>0.30073174016891713</v>
      </c>
    </row>
    <row r="68" spans="1:5" ht="15.6" x14ac:dyDescent="0.3">
      <c r="A68" s="55" t="s">
        <v>117</v>
      </c>
      <c r="B68" s="55" t="s">
        <v>57</v>
      </c>
      <c r="C68" s="47">
        <f>SUMIFS('Göm. Veri'!F:F,'Göm. Veri'!G:G,'Pazar Gelişim'!$P$3,'Göm. Veri'!E:E,'Pazar Gelişim'!$O$3,'Göm. Veri'!D:D,'Pazar Gelişim'!$Q$3,'Göm. Veri'!B:B,'Pazar Gelişim'!B68)</f>
        <v>24.143000000000001</v>
      </c>
      <c r="D68" s="47">
        <f>SUMIFS('Göm. Veri'!$A:$A,'Göm. Veri'!$B:$B,'Pazar Gelişim'!$B68,'Göm. Veri'!$D:$D,'Pazar Gelişim'!$Q$3,'Göm. Veri'!$E:$E,'Pazar Gelişim'!$O$3,'Göm. Veri'!$G:$G,'Pazar Gelişim'!$P$3)</f>
        <v>153.58761719612417</v>
      </c>
      <c r="E68" s="49">
        <f t="shared" si="0"/>
        <v>0.15719366209823102</v>
      </c>
    </row>
    <row r="69" spans="1:5" ht="15.6" x14ac:dyDescent="0.3">
      <c r="A69" s="55" t="s">
        <v>117</v>
      </c>
      <c r="B69" s="55" t="s">
        <v>58</v>
      </c>
      <c r="C69" s="47">
        <f>SUMIFS('Göm. Veri'!F:F,'Göm. Veri'!G:G,'Pazar Gelişim'!$P$3,'Göm. Veri'!E:E,'Pazar Gelişim'!$O$3,'Göm. Veri'!D:D,'Pazar Gelişim'!$Q$3,'Göm. Veri'!B:B,'Pazar Gelişim'!B69)</f>
        <v>76.537000000000006</v>
      </c>
      <c r="D69" s="47">
        <f>SUMIFS('Göm. Veri'!$A:$A,'Göm. Veri'!$B:$B,'Pazar Gelişim'!$B69,'Göm. Veri'!$D:$D,'Pazar Gelişim'!$Q$3,'Göm. Veri'!$E:$E,'Pazar Gelişim'!$O$3,'Göm. Veri'!$G:$G,'Pazar Gelişim'!$P$3)</f>
        <v>297.20311883269966</v>
      </c>
      <c r="E69" s="49">
        <f t="shared" si="0"/>
        <v>0.25752421542751003</v>
      </c>
    </row>
    <row r="70" spans="1:5" ht="15.6" x14ac:dyDescent="0.3">
      <c r="A70" s="55" t="s">
        <v>117</v>
      </c>
      <c r="B70" s="55" t="s">
        <v>59</v>
      </c>
      <c r="C70" s="47">
        <f>SUMIFS('Göm. Veri'!F:F,'Göm. Veri'!G:G,'Pazar Gelişim'!$P$3,'Göm. Veri'!E:E,'Pazar Gelişim'!$O$3,'Göm. Veri'!D:D,'Pazar Gelişim'!$Q$3,'Göm. Veri'!B:B,'Pazar Gelişim'!B70)</f>
        <v>43.835999999999999</v>
      </c>
      <c r="D70" s="47">
        <f>SUMIFS('Göm. Veri'!$A:$A,'Göm. Veri'!$B:$B,'Pazar Gelişim'!$B70,'Göm. Veri'!$D:$D,'Pazar Gelişim'!$Q$3,'Göm. Veri'!$E:$E,'Pazar Gelişim'!$O$3,'Göm. Veri'!$G:$G,'Pazar Gelişim'!$P$3)</f>
        <v>107.28337744015066</v>
      </c>
      <c r="E70" s="49">
        <f t="shared" si="0"/>
        <v>0.40860011164781279</v>
      </c>
    </row>
    <row r="71" spans="1:5" ht="15.6" x14ac:dyDescent="0.3">
      <c r="A71" s="55" t="s">
        <v>117</v>
      </c>
      <c r="B71" s="55" t="s">
        <v>61</v>
      </c>
      <c r="C71" s="47">
        <f>SUMIFS('Göm. Veri'!F:F,'Göm. Veri'!G:G,'Pazar Gelişim'!$P$3,'Göm. Veri'!E:E,'Pazar Gelişim'!$O$3,'Göm. Veri'!D:D,'Pazar Gelişim'!$Q$3,'Göm. Veri'!B:B,'Pazar Gelişim'!B71)</f>
        <v>212.89599999999999</v>
      </c>
      <c r="D71" s="47">
        <f>SUMIFS('Göm. Veri'!$A:$A,'Göm. Veri'!$B:$B,'Pazar Gelişim'!$B71,'Göm. Veri'!$D:$D,'Pazar Gelişim'!$Q$3,'Göm. Veri'!$E:$E,'Pazar Gelişim'!$O$3,'Göm. Veri'!$G:$G,'Pazar Gelişim'!$P$3)</f>
        <v>670.44721106760608</v>
      </c>
      <c r="E71" s="49">
        <f t="shared" si="0"/>
        <v>0.31754327035082874</v>
      </c>
    </row>
    <row r="72" spans="1:5" ht="15.6" x14ac:dyDescent="0.3">
      <c r="A72" s="55" t="s">
        <v>117</v>
      </c>
      <c r="B72" s="55" t="s">
        <v>62</v>
      </c>
      <c r="C72" s="47">
        <f>SUMIFS('Göm. Veri'!F:F,'Göm. Veri'!G:G,'Pazar Gelişim'!$P$3,'Göm. Veri'!E:E,'Pazar Gelişim'!$O$3,'Göm. Veri'!D:D,'Pazar Gelişim'!$Q$3,'Göm. Veri'!B:B,'Pazar Gelişim'!B72)</f>
        <v>375.79500000000002</v>
      </c>
      <c r="D72" s="47">
        <f>SUMIFS('Göm. Veri'!$A:$A,'Göm. Veri'!$B:$B,'Pazar Gelişim'!$B72,'Göm. Veri'!$D:$D,'Pazar Gelişim'!$Q$3,'Göm. Veri'!$E:$E,'Pazar Gelişim'!$O$3,'Göm. Veri'!$G:$G,'Pazar Gelişim'!$P$3)</f>
        <v>1495.7855167665589</v>
      </c>
      <c r="E72" s="49">
        <f t="shared" si="0"/>
        <v>0.25123588628693</v>
      </c>
    </row>
    <row r="73" spans="1:5" ht="15.6" x14ac:dyDescent="0.3">
      <c r="A73" s="55" t="s">
        <v>117</v>
      </c>
      <c r="B73" s="55" t="s">
        <v>63</v>
      </c>
      <c r="C73" s="47">
        <f>SUMIFS('Göm. Veri'!F:F,'Göm. Veri'!G:G,'Pazar Gelişim'!$P$3,'Göm. Veri'!E:E,'Pazar Gelişim'!$O$3,'Göm. Veri'!D:D,'Pazar Gelişim'!$Q$3,'Göm. Veri'!B:B,'Pazar Gelişim'!B73)</f>
        <v>53.103000000000002</v>
      </c>
      <c r="D73" s="47">
        <f>SUMIFS('Göm. Veri'!$A:$A,'Göm. Veri'!$B:$B,'Pazar Gelişim'!$B73,'Göm. Veri'!$D:$D,'Pazar Gelişim'!$Q$3,'Göm. Veri'!$E:$E,'Pazar Gelişim'!$O$3,'Göm. Veri'!$G:$G,'Pazar Gelişim'!$P$3)</f>
        <v>372.08122614505794</v>
      </c>
      <c r="E73" s="49">
        <f t="shared" si="0"/>
        <v>0.14271883736294047</v>
      </c>
    </row>
    <row r="74" spans="1:5" ht="15.6" x14ac:dyDescent="0.3">
      <c r="A74" s="55" t="s">
        <v>117</v>
      </c>
      <c r="B74" s="55" t="s">
        <v>65</v>
      </c>
      <c r="C74" s="47">
        <f>SUMIFS('Göm. Veri'!F:F,'Göm. Veri'!G:G,'Pazar Gelişim'!$P$3,'Göm. Veri'!E:E,'Pazar Gelişim'!$O$3,'Göm. Veri'!D:D,'Pazar Gelişim'!$Q$3,'Göm. Veri'!B:B,'Pazar Gelişim'!B74)</f>
        <v>588.58999999999992</v>
      </c>
      <c r="D74" s="47">
        <f>SUMIFS('Göm. Veri'!$A:$A,'Göm. Veri'!$B:$B,'Pazar Gelişim'!$B74,'Göm. Veri'!$D:$D,'Pazar Gelişim'!$Q$3,'Göm. Veri'!$E:$E,'Pazar Gelişim'!$O$3,'Göm. Veri'!$G:$G,'Pazar Gelişim'!$P$3)</f>
        <v>1831.1066265179575</v>
      </c>
      <c r="E74" s="49">
        <f t="shared" si="0"/>
        <v>0.32143950083303774</v>
      </c>
    </row>
    <row r="75" spans="1:5" ht="15.6" x14ac:dyDescent="0.3">
      <c r="A75" s="55" t="s">
        <v>117</v>
      </c>
      <c r="B75" s="55" t="s">
        <v>68</v>
      </c>
      <c r="C75" s="47">
        <f>SUMIFS('Göm. Veri'!F:F,'Göm. Veri'!G:G,'Pazar Gelişim'!$P$3,'Göm. Veri'!E:E,'Pazar Gelişim'!$O$3,'Göm. Veri'!D:D,'Pazar Gelişim'!$Q$3,'Göm. Veri'!B:B,'Pazar Gelişim'!B75)</f>
        <v>512.1099999999999</v>
      </c>
      <c r="D75" s="47">
        <f>SUMIFS('Göm. Veri'!$A:$A,'Göm. Veri'!$B:$B,'Pazar Gelişim'!$B75,'Göm. Veri'!$D:$D,'Pazar Gelişim'!$Q$3,'Göm. Veri'!$E:$E,'Pazar Gelişim'!$O$3,'Göm. Veri'!$G:$G,'Pazar Gelişim'!$P$3)</f>
        <v>1565.5810884417331</v>
      </c>
      <c r="E75" s="49">
        <f t="shared" si="0"/>
        <v>0.32710538200848949</v>
      </c>
    </row>
    <row r="76" spans="1:5" ht="15.6" x14ac:dyDescent="0.3">
      <c r="A76" s="55" t="s">
        <v>117</v>
      </c>
      <c r="B76" s="55" t="s">
        <v>70</v>
      </c>
      <c r="C76" s="47">
        <f>SUMIFS('Göm. Veri'!F:F,'Göm. Veri'!G:G,'Pazar Gelişim'!$P$3,'Göm. Veri'!E:E,'Pazar Gelişim'!$O$3,'Göm. Veri'!D:D,'Pazar Gelişim'!$Q$3,'Göm. Veri'!B:B,'Pazar Gelişim'!B76)</f>
        <v>21.140999999999998</v>
      </c>
      <c r="D76" s="47">
        <f>SUMIFS('Göm. Veri'!$A:$A,'Göm. Veri'!$B:$B,'Pazar Gelişim'!$B76,'Göm. Veri'!$D:$D,'Pazar Gelişim'!$Q$3,'Göm. Veri'!$E:$E,'Pazar Gelişim'!$O$3,'Göm. Veri'!$G:$G,'Pazar Gelişim'!$P$3)</f>
        <v>138.19324077808477</v>
      </c>
      <c r="E76" s="49">
        <f t="shared" ref="E76:E91" si="1">C76/D76</f>
        <v>0.15298143296276631</v>
      </c>
    </row>
    <row r="77" spans="1:5" ht="15.6" x14ac:dyDescent="0.3">
      <c r="A77" s="55" t="s">
        <v>117</v>
      </c>
      <c r="B77" s="55" t="s">
        <v>72</v>
      </c>
      <c r="C77" s="47">
        <f>SUMIFS('Göm. Veri'!F:F,'Göm. Veri'!G:G,'Pazar Gelişim'!$P$3,'Göm. Veri'!E:E,'Pazar Gelişim'!$O$3,'Göm. Veri'!D:D,'Pazar Gelişim'!$Q$3,'Göm. Veri'!B:B,'Pazar Gelişim'!B77)</f>
        <v>88.105000000000004</v>
      </c>
      <c r="D77" s="47">
        <f>SUMIFS('Göm. Veri'!$A:$A,'Göm. Veri'!$B:$B,'Pazar Gelişim'!$B77,'Göm. Veri'!$D:$D,'Pazar Gelişim'!$Q$3,'Göm. Veri'!$E:$E,'Pazar Gelişim'!$O$3,'Göm. Veri'!$G:$G,'Pazar Gelişim'!$P$3)</f>
        <v>598.23456115625106</v>
      </c>
      <c r="E77" s="49">
        <f t="shared" si="1"/>
        <v>0.14727500836747565</v>
      </c>
    </row>
    <row r="78" spans="1:5" ht="15.6" x14ac:dyDescent="0.3">
      <c r="A78" s="55" t="s">
        <v>117</v>
      </c>
      <c r="B78" s="55" t="s">
        <v>74</v>
      </c>
      <c r="C78" s="47">
        <f>SUMIFS('Göm. Veri'!F:F,'Göm. Veri'!G:G,'Pazar Gelişim'!$P$3,'Göm. Veri'!E:E,'Pazar Gelişim'!$O$3,'Göm. Veri'!D:D,'Pazar Gelişim'!$Q$3,'Göm. Veri'!B:B,'Pazar Gelişim'!B78)</f>
        <v>77.813000000000002</v>
      </c>
      <c r="D78" s="47">
        <f>SUMIFS('Göm. Veri'!$A:$A,'Göm. Veri'!$B:$B,'Pazar Gelişim'!$B78,'Göm. Veri'!$D:$D,'Pazar Gelişim'!$Q$3,'Göm. Veri'!$E:$E,'Pazar Gelişim'!$O$3,'Göm. Veri'!$G:$G,'Pazar Gelişim'!$P$3)</f>
        <v>325.4906318974094</v>
      </c>
      <c r="E78" s="49">
        <f t="shared" si="1"/>
        <v>0.23906371604736598</v>
      </c>
    </row>
    <row r="79" spans="1:5" ht="15.6" x14ac:dyDescent="0.3">
      <c r="A79" s="55" t="s">
        <v>117</v>
      </c>
      <c r="B79" s="55" t="s">
        <v>75</v>
      </c>
      <c r="C79" s="47">
        <f>SUMIFS('Göm. Veri'!F:F,'Göm. Veri'!G:G,'Pazar Gelişim'!$P$3,'Göm. Veri'!E:E,'Pazar Gelişim'!$O$3,'Göm. Veri'!D:D,'Pazar Gelişim'!$Q$3,'Göm. Veri'!B:B,'Pazar Gelişim'!B79)</f>
        <v>315.06099999999998</v>
      </c>
      <c r="D79" s="47">
        <f>SUMIFS('Göm. Veri'!$A:$A,'Göm. Veri'!$B:$B,'Pazar Gelişim'!$B79,'Göm. Veri'!$D:$D,'Pazar Gelişim'!$Q$3,'Göm. Veri'!$E:$E,'Pazar Gelişim'!$O$3,'Göm. Veri'!$G:$G,'Pazar Gelişim'!$P$3)</f>
        <v>666.05233675451552</v>
      </c>
      <c r="E79" s="49">
        <f t="shared" si="1"/>
        <v>0.47302739231454849</v>
      </c>
    </row>
    <row r="80" spans="1:5" ht="15.6" x14ac:dyDescent="0.3">
      <c r="A80" s="55" t="s">
        <v>117</v>
      </c>
      <c r="B80" s="55" t="s">
        <v>76</v>
      </c>
      <c r="C80" s="47">
        <f>SUMIFS('Göm. Veri'!F:F,'Göm. Veri'!G:G,'Pazar Gelişim'!$P$3,'Göm. Veri'!E:E,'Pazar Gelişim'!$O$3,'Göm. Veri'!D:D,'Pazar Gelişim'!$Q$3,'Göm. Veri'!B:B,'Pazar Gelişim'!B80)</f>
        <v>132.41</v>
      </c>
      <c r="D80" s="47">
        <f>SUMIFS('Göm. Veri'!$A:$A,'Göm. Veri'!$B:$B,'Pazar Gelişim'!$B80,'Göm. Veri'!$D:$D,'Pazar Gelişim'!$Q$3,'Göm. Veri'!$E:$E,'Pazar Gelişim'!$O$3,'Göm. Veri'!$G:$G,'Pazar Gelişim'!$P$3)</f>
        <v>730.56010075546169</v>
      </c>
      <c r="E80" s="49">
        <f t="shared" si="1"/>
        <v>0.18124449975173393</v>
      </c>
    </row>
    <row r="81" spans="1:5" ht="15.6" x14ac:dyDescent="0.3">
      <c r="A81" s="55" t="s">
        <v>117</v>
      </c>
      <c r="B81" s="55" t="s">
        <v>77</v>
      </c>
      <c r="C81" s="47">
        <f>SUMIFS('Göm. Veri'!F:F,'Göm. Veri'!G:G,'Pazar Gelişim'!$P$3,'Göm. Veri'!E:E,'Pazar Gelişim'!$O$3,'Göm. Veri'!D:D,'Pazar Gelişim'!$Q$3,'Göm. Veri'!B:B,'Pazar Gelişim'!B81)</f>
        <v>61.400000000000006</v>
      </c>
      <c r="D81" s="47">
        <f>SUMIFS('Göm. Veri'!$A:$A,'Göm. Veri'!$B:$B,'Pazar Gelişim'!$B81,'Göm. Veri'!$D:$D,'Pazar Gelişim'!$Q$3,'Göm. Veri'!$E:$E,'Pazar Gelişim'!$O$3,'Göm. Veri'!$G:$G,'Pazar Gelişim'!$P$3)</f>
        <v>128.6347483731777</v>
      </c>
      <c r="E81" s="49">
        <f t="shared" si="1"/>
        <v>0.47732048125810178</v>
      </c>
    </row>
    <row r="82" spans="1:5" ht="15.6" x14ac:dyDescent="0.3">
      <c r="A82" s="55" t="s">
        <v>117</v>
      </c>
      <c r="B82" s="55" t="s">
        <v>78</v>
      </c>
      <c r="C82" s="47">
        <f>SUMIFS('Göm. Veri'!F:F,'Göm. Veri'!G:G,'Pazar Gelişim'!$P$3,'Göm. Veri'!E:E,'Pazar Gelişim'!$O$3,'Göm. Veri'!D:D,'Pazar Gelişim'!$Q$3,'Göm. Veri'!B:B,'Pazar Gelişim'!B82)</f>
        <v>56.851999999999997</v>
      </c>
      <c r="D82" s="47">
        <f>SUMIFS('Göm. Veri'!$A:$A,'Göm. Veri'!$B:$B,'Pazar Gelişim'!$B82,'Göm. Veri'!$D:$D,'Pazar Gelişim'!$Q$3,'Göm. Veri'!$E:$E,'Pazar Gelişim'!$O$3,'Göm. Veri'!$G:$G,'Pazar Gelişim'!$P$3)</f>
        <v>238.7293263606322</v>
      </c>
      <c r="E82" s="49">
        <f t="shared" si="1"/>
        <v>0.23814418139025592</v>
      </c>
    </row>
    <row r="83" spans="1:5" ht="15.6" x14ac:dyDescent="0.3">
      <c r="A83" s="55" t="s">
        <v>117</v>
      </c>
      <c r="B83" s="55" t="s">
        <v>81</v>
      </c>
      <c r="C83" s="47">
        <f>SUMIFS('Göm. Veri'!F:F,'Göm. Veri'!G:G,'Pazar Gelişim'!$P$3,'Göm. Veri'!E:E,'Pazar Gelişim'!$O$3,'Göm. Veri'!D:D,'Pazar Gelişim'!$Q$3,'Göm. Veri'!B:B,'Pazar Gelişim'!B83)</f>
        <v>122.021</v>
      </c>
      <c r="D83" s="47">
        <f>SUMIFS('Göm. Veri'!$A:$A,'Göm. Veri'!$B:$B,'Pazar Gelişim'!$B83,'Göm. Veri'!$D:$D,'Pazar Gelişim'!$Q$3,'Göm. Veri'!$E:$E,'Pazar Gelişim'!$O$3,'Göm. Veri'!$G:$G,'Pazar Gelişim'!$P$3)</f>
        <v>284.57375675362931</v>
      </c>
      <c r="E83" s="49">
        <f t="shared" si="1"/>
        <v>0.42878514657147426</v>
      </c>
    </row>
    <row r="84" spans="1:5" ht="15.6" x14ac:dyDescent="0.3">
      <c r="A84" s="55" t="s">
        <v>117</v>
      </c>
      <c r="B84" s="55" t="s">
        <v>82</v>
      </c>
      <c r="C84" s="47">
        <f>SUMIFS('Göm. Veri'!F:F,'Göm. Veri'!G:G,'Pazar Gelişim'!$P$3,'Göm. Veri'!E:E,'Pazar Gelişim'!$O$3,'Göm. Veri'!D:D,'Pazar Gelişim'!$Q$3,'Göm. Veri'!B:B,'Pazar Gelişim'!B84)</f>
        <v>204.68599999999998</v>
      </c>
      <c r="D84" s="47">
        <f>SUMIFS('Göm. Veri'!$A:$A,'Göm. Veri'!$B:$B,'Pazar Gelişim'!$B84,'Göm. Veri'!$D:$D,'Pazar Gelişim'!$Q$3,'Göm. Veri'!$E:$E,'Pazar Gelişim'!$O$3,'Göm. Veri'!$G:$G,'Pazar Gelişim'!$P$3)</f>
        <v>694.90845336183452</v>
      </c>
      <c r="E84" s="49">
        <f t="shared" si="1"/>
        <v>0.29455102900211988</v>
      </c>
    </row>
    <row r="85" spans="1:5" ht="15.6" x14ac:dyDescent="0.3">
      <c r="A85" s="55" t="s">
        <v>117</v>
      </c>
      <c r="B85" s="55" t="s">
        <v>83</v>
      </c>
      <c r="C85" s="47">
        <f>SUMIFS('Göm. Veri'!F:F,'Göm. Veri'!G:G,'Pazar Gelişim'!$P$3,'Göm. Veri'!E:E,'Pazar Gelişim'!$O$3,'Göm. Veri'!D:D,'Pazar Gelişim'!$Q$3,'Göm. Veri'!B:B,'Pazar Gelişim'!B85)</f>
        <v>48.865000000000002</v>
      </c>
      <c r="D85" s="47">
        <f>SUMIFS('Göm. Veri'!$A:$A,'Göm. Veri'!$B:$B,'Pazar Gelişim'!$B85,'Göm. Veri'!$D:$D,'Pazar Gelişim'!$Q$3,'Göm. Veri'!$E:$E,'Pazar Gelişim'!$O$3,'Göm. Veri'!$G:$G,'Pazar Gelişim'!$P$3)</f>
        <v>239.19118844397892</v>
      </c>
      <c r="E85" s="49">
        <f t="shared" si="1"/>
        <v>0.20429264270930572</v>
      </c>
    </row>
    <row r="86" spans="1:5" ht="15.6" x14ac:dyDescent="0.3">
      <c r="A86" s="55" t="s">
        <v>117</v>
      </c>
      <c r="B86" s="55" t="s">
        <v>84</v>
      </c>
      <c r="C86" s="47">
        <f>SUMIFS('Göm. Veri'!F:F,'Göm. Veri'!G:G,'Pazar Gelişim'!$P$3,'Göm. Veri'!E:E,'Pazar Gelişim'!$O$3,'Göm. Veri'!D:D,'Pazar Gelişim'!$Q$3,'Göm. Veri'!B:B,'Pazar Gelişim'!B86)</f>
        <v>264.72499999999997</v>
      </c>
      <c r="D86" s="47">
        <f>SUMIFS('Göm. Veri'!$A:$A,'Göm. Veri'!$B:$B,'Pazar Gelişim'!$B86,'Göm. Veri'!$D:$D,'Pazar Gelişim'!$Q$3,'Göm. Veri'!$E:$E,'Pazar Gelişim'!$O$3,'Göm. Veri'!$G:$G,'Pazar Gelişim'!$P$3)</f>
        <v>819.23864711822068</v>
      </c>
      <c r="E86" s="49">
        <f t="shared" si="1"/>
        <v>0.32313539031783334</v>
      </c>
    </row>
    <row r="87" spans="1:5" ht="15.6" x14ac:dyDescent="0.3">
      <c r="A87" s="55" t="s">
        <v>117</v>
      </c>
      <c r="B87" s="55" t="s">
        <v>86</v>
      </c>
      <c r="C87" s="47">
        <f>SUMIFS('Göm. Veri'!F:F,'Göm. Veri'!G:G,'Pazar Gelişim'!$P$3,'Göm. Veri'!E:E,'Pazar Gelişim'!$O$3,'Göm. Veri'!D:D,'Pazar Gelişim'!$Q$3,'Göm. Veri'!B:B,'Pazar Gelişim'!B87)</f>
        <v>55.25</v>
      </c>
      <c r="D87" s="47">
        <f>SUMIFS('Göm. Veri'!$A:$A,'Göm. Veri'!$B:$B,'Pazar Gelişim'!$B87,'Göm. Veri'!$D:$D,'Pazar Gelişim'!$Q$3,'Göm. Veri'!$E:$E,'Pazar Gelişim'!$O$3,'Göm. Veri'!$G:$G,'Pazar Gelişim'!$P$3)</f>
        <v>253.6187335675458</v>
      </c>
      <c r="E87" s="49">
        <f t="shared" si="1"/>
        <v>0.21784668357428483</v>
      </c>
    </row>
    <row r="88" spans="1:5" ht="15.6" x14ac:dyDescent="0.3">
      <c r="A88" s="55" t="s">
        <v>117</v>
      </c>
      <c r="B88" s="55" t="s">
        <v>87</v>
      </c>
      <c r="C88" s="47">
        <f>SUMIFS('Göm. Veri'!F:F,'Göm. Veri'!G:G,'Pazar Gelişim'!$P$3,'Göm. Veri'!E:E,'Pazar Gelişim'!$O$3,'Göm. Veri'!D:D,'Pazar Gelişim'!$Q$3,'Göm. Veri'!B:B,'Pazar Gelişim'!B88)</f>
        <v>193.76300000000001</v>
      </c>
      <c r="D88" s="47">
        <f>SUMIFS('Göm. Veri'!$A:$A,'Göm. Veri'!$B:$B,'Pazar Gelişim'!$B88,'Göm. Veri'!$D:$D,'Pazar Gelişim'!$Q$3,'Göm. Veri'!$E:$E,'Pazar Gelişim'!$O$3,'Göm. Veri'!$G:$G,'Pazar Gelişim'!$P$3)</f>
        <v>558.11619423656816</v>
      </c>
      <c r="E88" s="49">
        <f t="shared" si="1"/>
        <v>0.34717322665228001</v>
      </c>
    </row>
    <row r="89" spans="1:5" ht="15.6" x14ac:dyDescent="0.3">
      <c r="A89" s="55" t="s">
        <v>117</v>
      </c>
      <c r="B89" s="55" t="s">
        <v>88</v>
      </c>
      <c r="C89" s="47">
        <f>SUMIFS('Göm. Veri'!F:F,'Göm. Veri'!G:G,'Pazar Gelişim'!$P$3,'Göm. Veri'!E:E,'Pazar Gelişim'!$O$3,'Göm. Veri'!D:D,'Pazar Gelişim'!$Q$3,'Göm. Veri'!B:B,'Pazar Gelişim'!B89)</f>
        <v>22.439</v>
      </c>
      <c r="D89" s="47">
        <f>SUMIFS('Göm. Veri'!$A:$A,'Göm. Veri'!$B:$B,'Pazar Gelişim'!$B89,'Göm. Veri'!$D:$D,'Pazar Gelişim'!$Q$3,'Göm. Veri'!$E:$E,'Pazar Gelişim'!$O$3,'Göm. Veri'!$G:$G,'Pazar Gelişim'!$P$3)</f>
        <v>118.62260476640566</v>
      </c>
      <c r="E89" s="49">
        <f t="shared" si="1"/>
        <v>0.18916293436809445</v>
      </c>
    </row>
    <row r="90" spans="1:5" ht="15.6" x14ac:dyDescent="0.3">
      <c r="A90" s="55" t="s">
        <v>117</v>
      </c>
      <c r="B90" s="55" t="s">
        <v>89</v>
      </c>
      <c r="C90" s="47">
        <f>SUMIFS('Göm. Veri'!F:F,'Göm. Veri'!G:G,'Pazar Gelişim'!$P$3,'Göm. Veri'!E:E,'Pazar Gelişim'!$O$3,'Göm. Veri'!D:D,'Pazar Gelişim'!$Q$3,'Göm. Veri'!B:B,'Pazar Gelişim'!B90)</f>
        <v>108.108</v>
      </c>
      <c r="D90" s="47">
        <f>SUMIFS('Göm. Veri'!$A:$A,'Göm. Veri'!$B:$B,'Pazar Gelişim'!$B90,'Göm. Veri'!$D:$D,'Pazar Gelişim'!$Q$3,'Göm. Veri'!$E:$E,'Pazar Gelişim'!$O$3,'Göm. Veri'!$G:$G,'Pazar Gelişim'!$P$3)</f>
        <v>260.42350159552103</v>
      </c>
      <c r="E90" s="49">
        <f t="shared" si="1"/>
        <v>0.41512382460746133</v>
      </c>
    </row>
    <row r="91" spans="1:5" ht="15.6" x14ac:dyDescent="0.3">
      <c r="A91" s="55" t="s">
        <v>117</v>
      </c>
      <c r="B91" s="55" t="s">
        <v>90</v>
      </c>
      <c r="C91" s="47">
        <f>SUMIFS('Göm. Veri'!F:F,'Göm. Veri'!G:G,'Pazar Gelişim'!$P$3,'Göm. Veri'!E:E,'Pazar Gelişim'!$O$3,'Göm. Veri'!D:D,'Pazar Gelişim'!$Q$3,'Göm. Veri'!B:B,'Pazar Gelişim'!B91)</f>
        <v>118.78999999999999</v>
      </c>
      <c r="D91" s="47">
        <f>SUMIFS('Göm. Veri'!$A:$A,'Göm. Veri'!$B:$B,'Pazar Gelişim'!$B91,'Göm. Veri'!$D:$D,'Pazar Gelişim'!$Q$3,'Göm. Veri'!$E:$E,'Pazar Gelişim'!$O$3,'Göm. Veri'!$G:$G,'Pazar Gelişim'!$P$3)</f>
        <v>602.95581800823993</v>
      </c>
      <c r="E91" s="49">
        <f t="shared" si="1"/>
        <v>0.19701277681074905</v>
      </c>
    </row>
    <row r="92" spans="1:5" x14ac:dyDescent="0.3">
      <c r="C92" s="60"/>
    </row>
  </sheetData>
  <pageMargins left="0.7" right="0.7" top="0.75" bottom="0.75" header="0.3" footer="0.3"/>
  <pageSetup paperSize="9" orientation="portrait" r:id="rId1"/>
  <customProperties>
    <customPr name="_pios_id" r:id="rId2"/>
  </customPropertie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Option Button 1">
              <controlPr defaultSize="0" autoFill="0" autoLine="0" autoPict="0">
                <anchor moveWithCells="1">
                  <from>
                    <xdr:col>2</xdr:col>
                    <xdr:colOff>152400</xdr:colOff>
                    <xdr:row>2</xdr:row>
                    <xdr:rowOff>0</xdr:rowOff>
                  </from>
                  <to>
                    <xdr:col>2</xdr:col>
                    <xdr:colOff>1143000</xdr:colOff>
                    <xdr:row>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6" name="Option Button 2">
              <controlPr defaultSize="0" autoFill="0" autoLine="0" autoPict="0">
                <anchor moveWithCells="1">
                  <from>
                    <xdr:col>2</xdr:col>
                    <xdr:colOff>152400</xdr:colOff>
                    <xdr:row>3</xdr:row>
                    <xdr:rowOff>30480</xdr:rowOff>
                  </from>
                  <to>
                    <xdr:col>2</xdr:col>
                    <xdr:colOff>1143000</xdr:colOff>
                    <xdr:row>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7" name="Option Button 3">
              <controlPr defaultSize="0" autoFill="0" autoLine="0" autoPict="0">
                <anchor moveWithCells="1">
                  <from>
                    <xdr:col>2</xdr:col>
                    <xdr:colOff>152400</xdr:colOff>
                    <xdr:row>4</xdr:row>
                    <xdr:rowOff>68580</xdr:rowOff>
                  </from>
                  <to>
                    <xdr:col>2</xdr:col>
                    <xdr:colOff>1143000</xdr:colOff>
                    <xdr:row>5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8" name="Option Button 4">
              <controlPr defaultSize="0" autoFill="0" autoLine="0" autoPict="0">
                <anchor moveWithCells="1">
                  <from>
                    <xdr:col>2</xdr:col>
                    <xdr:colOff>152400</xdr:colOff>
                    <xdr:row>5</xdr:row>
                    <xdr:rowOff>106680</xdr:rowOff>
                  </from>
                  <to>
                    <xdr:col>2</xdr:col>
                    <xdr:colOff>1143000</xdr:colOff>
                    <xdr:row>6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9" name="Option Button 5">
              <controlPr defaultSize="0" autoFill="0" autoLine="0" autoPict="0">
                <anchor moveWithCells="1">
                  <from>
                    <xdr:col>3</xdr:col>
                    <xdr:colOff>426720</xdr:colOff>
                    <xdr:row>2</xdr:row>
                    <xdr:rowOff>38100</xdr:rowOff>
                  </from>
                  <to>
                    <xdr:col>3</xdr:col>
                    <xdr:colOff>1470660</xdr:colOff>
                    <xdr:row>3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10" name="Option Button 6">
              <controlPr defaultSize="0" autoFill="0" autoLine="0" autoPict="0">
                <anchor moveWithCells="1">
                  <from>
                    <xdr:col>3</xdr:col>
                    <xdr:colOff>426720</xdr:colOff>
                    <xdr:row>3</xdr:row>
                    <xdr:rowOff>60960</xdr:rowOff>
                  </from>
                  <to>
                    <xdr:col>3</xdr:col>
                    <xdr:colOff>1470660</xdr:colOff>
                    <xdr:row>4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1" name="Option Button 7">
              <controlPr defaultSize="0" autoFill="0" autoLine="0" autoPict="0">
                <anchor moveWithCells="1">
                  <from>
                    <xdr:col>3</xdr:col>
                    <xdr:colOff>426720</xdr:colOff>
                    <xdr:row>4</xdr:row>
                    <xdr:rowOff>83820</xdr:rowOff>
                  </from>
                  <to>
                    <xdr:col>3</xdr:col>
                    <xdr:colOff>1470660</xdr:colOff>
                    <xdr:row>5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2" name="Option Button 8">
              <controlPr defaultSize="0" autoFill="0" autoLine="0" autoPict="0">
                <anchor moveWithCells="1">
                  <from>
                    <xdr:col>3</xdr:col>
                    <xdr:colOff>426720</xdr:colOff>
                    <xdr:row>5</xdr:row>
                    <xdr:rowOff>144780</xdr:rowOff>
                  </from>
                  <to>
                    <xdr:col>3</xdr:col>
                    <xdr:colOff>1432560</xdr:colOff>
                    <xdr:row>6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13" name="Group Box 47">
              <controlPr defaultSize="0" autoFill="0" autoPict="0">
                <anchor moveWithCells="1">
                  <from>
                    <xdr:col>3</xdr:col>
                    <xdr:colOff>213360</xdr:colOff>
                    <xdr:row>1</xdr:row>
                    <xdr:rowOff>114300</xdr:rowOff>
                  </from>
                  <to>
                    <xdr:col>3</xdr:col>
                    <xdr:colOff>1546860</xdr:colOff>
                    <xdr:row>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14" name="Option Button 54">
              <controlPr defaultSize="0" autoFill="0" autoLine="0" autoPict="0">
                <anchor moveWithCells="1">
                  <from>
                    <xdr:col>4</xdr:col>
                    <xdr:colOff>563880</xdr:colOff>
                    <xdr:row>2</xdr:row>
                    <xdr:rowOff>99060</xdr:rowOff>
                  </from>
                  <to>
                    <xdr:col>6</xdr:col>
                    <xdr:colOff>327660</xdr:colOff>
                    <xdr:row>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15" name="Option Button 55">
              <controlPr defaultSize="0" autoFill="0" autoLine="0" autoPict="0">
                <anchor moveWithCells="1">
                  <from>
                    <xdr:col>5</xdr:col>
                    <xdr:colOff>502920</xdr:colOff>
                    <xdr:row>2</xdr:row>
                    <xdr:rowOff>99060</xdr:rowOff>
                  </from>
                  <to>
                    <xdr:col>7</xdr:col>
                    <xdr:colOff>289560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16" name="Option Button 56">
              <controlPr defaultSize="0" autoFill="0" autoLine="0" autoPict="0">
                <anchor moveWithCells="1">
                  <from>
                    <xdr:col>6</xdr:col>
                    <xdr:colOff>579120</xdr:colOff>
                    <xdr:row>2</xdr:row>
                    <xdr:rowOff>114300</xdr:rowOff>
                  </from>
                  <to>
                    <xdr:col>8</xdr:col>
                    <xdr:colOff>403860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17" name="Option Button 57">
              <controlPr defaultSize="0" autoFill="0" autoLine="0" autoPict="0">
                <anchor moveWithCells="1">
                  <from>
                    <xdr:col>7</xdr:col>
                    <xdr:colOff>541020</xdr:colOff>
                    <xdr:row>2</xdr:row>
                    <xdr:rowOff>99060</xdr:rowOff>
                  </from>
                  <to>
                    <xdr:col>9</xdr:col>
                    <xdr:colOff>365760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18" name="Option Button 58">
              <controlPr defaultSize="0" autoFill="0" autoLine="0" autoPict="0">
                <anchor moveWithCells="1">
                  <from>
                    <xdr:col>8</xdr:col>
                    <xdr:colOff>571500</xdr:colOff>
                    <xdr:row>2</xdr:row>
                    <xdr:rowOff>114300</xdr:rowOff>
                  </from>
                  <to>
                    <xdr:col>10</xdr:col>
                    <xdr:colOff>365760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19" name="Option Button 59">
              <controlPr defaultSize="0" autoFill="0" autoLine="0" autoPict="0">
                <anchor moveWithCells="1">
                  <from>
                    <xdr:col>9</xdr:col>
                    <xdr:colOff>556260</xdr:colOff>
                    <xdr:row>2</xdr:row>
                    <xdr:rowOff>137160</xdr:rowOff>
                  </from>
                  <to>
                    <xdr:col>11</xdr:col>
                    <xdr:colOff>365760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20" name="Option Button 60">
              <controlPr defaultSize="0" autoFill="0" autoLine="0" autoPict="0">
                <anchor moveWithCells="1">
                  <from>
                    <xdr:col>4</xdr:col>
                    <xdr:colOff>525780</xdr:colOff>
                    <xdr:row>4</xdr:row>
                    <xdr:rowOff>68580</xdr:rowOff>
                  </from>
                  <to>
                    <xdr:col>6</xdr:col>
                    <xdr:colOff>289560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21" name="Option Button 61">
              <controlPr defaultSize="0" autoFill="0" autoLine="0" autoPict="0">
                <anchor moveWithCells="1">
                  <from>
                    <xdr:col>5</xdr:col>
                    <xdr:colOff>556260</xdr:colOff>
                    <xdr:row>4</xdr:row>
                    <xdr:rowOff>76200</xdr:rowOff>
                  </from>
                  <to>
                    <xdr:col>7</xdr:col>
                    <xdr:colOff>365760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22" name="Option Button 62">
              <controlPr defaultSize="0" autoFill="0" autoLine="0" autoPict="0">
                <anchor moveWithCells="1">
                  <from>
                    <xdr:col>7</xdr:col>
                    <xdr:colOff>38100</xdr:colOff>
                    <xdr:row>4</xdr:row>
                    <xdr:rowOff>76200</xdr:rowOff>
                  </from>
                  <to>
                    <xdr:col>8</xdr:col>
                    <xdr:colOff>441960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23" name="Option Button 63">
              <controlPr defaultSize="0" autoFill="0" autoLine="0" autoPict="0">
                <anchor moveWithCells="1">
                  <from>
                    <xdr:col>7</xdr:col>
                    <xdr:colOff>601980</xdr:colOff>
                    <xdr:row>4</xdr:row>
                    <xdr:rowOff>68580</xdr:rowOff>
                  </from>
                  <to>
                    <xdr:col>9</xdr:col>
                    <xdr:colOff>403860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24" name="Option Button 64">
              <controlPr defaultSize="0" autoFill="0" autoLine="0" autoPict="0">
                <anchor moveWithCells="1">
                  <from>
                    <xdr:col>8</xdr:col>
                    <xdr:colOff>556260</xdr:colOff>
                    <xdr:row>4</xdr:row>
                    <xdr:rowOff>83820</xdr:rowOff>
                  </from>
                  <to>
                    <xdr:col>10</xdr:col>
                    <xdr:colOff>365760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25" name="Option Button 65">
              <controlPr defaultSize="0" autoFill="0" autoLine="0" autoPict="0">
                <anchor moveWithCells="1">
                  <from>
                    <xdr:col>9</xdr:col>
                    <xdr:colOff>541020</xdr:colOff>
                    <xdr:row>4</xdr:row>
                    <xdr:rowOff>76200</xdr:rowOff>
                  </from>
                  <to>
                    <xdr:col>11</xdr:col>
                    <xdr:colOff>365760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26" name="Group Box 66">
              <controlPr defaultSize="0" autoFill="0" autoPict="0">
                <anchor moveWithCells="1">
                  <from>
                    <xdr:col>4</xdr:col>
                    <xdr:colOff>449580</xdr:colOff>
                    <xdr:row>1</xdr:row>
                    <xdr:rowOff>106680</xdr:rowOff>
                  </from>
                  <to>
                    <xdr:col>11</xdr:col>
                    <xdr:colOff>220980</xdr:colOff>
                    <xdr:row>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27" name="Group Box 71">
              <controlPr defaultSize="0" autoFill="0" autoPict="0">
                <anchor moveWithCells="1">
                  <from>
                    <xdr:col>1</xdr:col>
                    <xdr:colOff>883920</xdr:colOff>
                    <xdr:row>1</xdr:row>
                    <xdr:rowOff>99060</xdr:rowOff>
                  </from>
                  <to>
                    <xdr:col>2</xdr:col>
                    <xdr:colOff>1021080</xdr:colOff>
                    <xdr:row>7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FC672-464C-450E-98A6-0BF4FEC0FB23}">
  <sheetPr codeName="Sheet4"/>
  <dimension ref="B1:X137"/>
  <sheetViews>
    <sheetView showGridLines="0" topLeftCell="A2" zoomScale="85" zoomScaleNormal="85" workbookViewId="0">
      <selection activeCell="A2" sqref="A2"/>
    </sheetView>
  </sheetViews>
  <sheetFormatPr defaultRowHeight="14.4" x14ac:dyDescent="0.3"/>
  <cols>
    <col min="1" max="1" width="1.6640625" customWidth="1"/>
    <col min="3" max="3" width="10.6640625" customWidth="1"/>
    <col min="4" max="4" width="10.44140625" bestFit="1" customWidth="1"/>
    <col min="5" max="5" width="10.5546875" customWidth="1"/>
    <col min="6" max="6" width="18.109375" customWidth="1"/>
    <col min="7" max="7" width="14.6640625" customWidth="1"/>
    <col min="8" max="8" width="9.88671875" customWidth="1"/>
    <col min="9" max="9" width="5.6640625" customWidth="1"/>
    <col min="10" max="10" width="10.5546875" bestFit="1" customWidth="1"/>
    <col min="11" max="11" width="10.5546875" customWidth="1"/>
    <col min="13" max="13" width="9" bestFit="1" customWidth="1"/>
    <col min="14" max="14" width="10.33203125" style="45" customWidth="1"/>
    <col min="15" max="16" width="13.5546875" bestFit="1" customWidth="1"/>
    <col min="17" max="17" width="17.44140625" customWidth="1"/>
    <col min="18" max="18" width="9.33203125" bestFit="1" customWidth="1"/>
    <col min="19" max="19" width="11" bestFit="1" customWidth="1"/>
    <col min="20" max="20" width="7.44140625" customWidth="1"/>
  </cols>
  <sheetData>
    <row r="1" spans="2:20" ht="5.25" hidden="1" customHeight="1" x14ac:dyDescent="0.3">
      <c r="N1"/>
    </row>
    <row r="2" spans="2:20" ht="7.5" customHeight="1" x14ac:dyDescent="0.3">
      <c r="G2" s="59"/>
      <c r="J2" s="79"/>
      <c r="K2" s="79"/>
      <c r="N2"/>
    </row>
    <row r="3" spans="2:20" ht="15.6" x14ac:dyDescent="0.3">
      <c r="B3" s="39" t="s">
        <v>146</v>
      </c>
      <c r="C3" s="48">
        <v>0.1</v>
      </c>
      <c r="F3" s="53"/>
      <c r="J3">
        <v>0.1</v>
      </c>
      <c r="K3" s="39">
        <v>0.19094719188003043</v>
      </c>
      <c r="M3" s="39" t="s">
        <v>146</v>
      </c>
      <c r="N3" s="48">
        <v>0.1</v>
      </c>
    </row>
    <row r="4" spans="2:20" ht="15.6" x14ac:dyDescent="0.3">
      <c r="B4" s="39" t="s">
        <v>147</v>
      </c>
      <c r="C4" s="48">
        <v>0.1</v>
      </c>
      <c r="F4" s="53"/>
      <c r="J4">
        <v>0.1</v>
      </c>
      <c r="K4" s="39">
        <v>0</v>
      </c>
      <c r="M4" s="39" t="s">
        <v>147</v>
      </c>
      <c r="N4" s="48">
        <v>0.1</v>
      </c>
    </row>
    <row r="5" spans="2:20" ht="15" thickBot="1" x14ac:dyDescent="0.35">
      <c r="B5" s="39" t="s">
        <v>148</v>
      </c>
      <c r="C5" s="48">
        <v>0.9</v>
      </c>
      <c r="J5">
        <v>0.9</v>
      </c>
      <c r="K5" s="39">
        <v>0.48849859634269949</v>
      </c>
      <c r="M5" s="39" t="s">
        <v>148</v>
      </c>
      <c r="N5" s="48">
        <v>0.9</v>
      </c>
    </row>
    <row r="6" spans="2:20" ht="16.8" thickTop="1" thickBot="1" x14ac:dyDescent="0.35">
      <c r="B6" s="39" t="s">
        <v>160</v>
      </c>
      <c r="C6" s="106">
        <f>SQRT(SUMSQ(H15:H25)/COUNT(H15:H25))</f>
        <v>1.582296824849744</v>
      </c>
      <c r="F6" s="99" t="s">
        <v>175</v>
      </c>
      <c r="M6" s="39" t="s">
        <v>160</v>
      </c>
      <c r="N6" s="106">
        <f>SQRT(SUMSQ(S15:S25)/COUNT(S15:S25))</f>
        <v>0.68762579709740279</v>
      </c>
      <c r="Q6" s="99" t="s">
        <v>176</v>
      </c>
    </row>
    <row r="7" spans="2:20" ht="45" customHeight="1" thickTop="1" thickBot="1" x14ac:dyDescent="0.35">
      <c r="B7" s="1"/>
      <c r="C7" s="1"/>
      <c r="F7" s="86" t="s">
        <v>11</v>
      </c>
      <c r="N7"/>
      <c r="Q7" s="98" t="s">
        <v>11</v>
      </c>
    </row>
    <row r="8" spans="2:20" ht="16.2" thickTop="1" x14ac:dyDescent="0.3">
      <c r="B8" s="1"/>
      <c r="C8" s="1"/>
      <c r="F8" s="79"/>
      <c r="G8" s="59"/>
      <c r="N8"/>
    </row>
    <row r="9" spans="2:20" ht="25.95" customHeight="1" x14ac:dyDescent="0.3">
      <c r="B9" s="78" t="s">
        <v>149</v>
      </c>
      <c r="C9" s="78" t="s">
        <v>150</v>
      </c>
      <c r="D9" s="78" t="s">
        <v>151</v>
      </c>
      <c r="E9" s="78" t="s">
        <v>152</v>
      </c>
      <c r="F9" s="78" t="s">
        <v>161</v>
      </c>
      <c r="G9" s="78" t="s">
        <v>153</v>
      </c>
      <c r="H9" s="78" t="s">
        <v>154</v>
      </c>
      <c r="M9" s="78" t="s">
        <v>149</v>
      </c>
      <c r="N9" s="78" t="s">
        <v>150</v>
      </c>
      <c r="O9" s="78" t="s">
        <v>151</v>
      </c>
      <c r="P9" s="78" t="s">
        <v>152</v>
      </c>
      <c r="Q9" s="78" t="s">
        <v>161</v>
      </c>
      <c r="R9" s="78" t="s">
        <v>153</v>
      </c>
      <c r="S9" s="78" t="s">
        <v>154</v>
      </c>
    </row>
    <row r="10" spans="2:20" ht="15.6" x14ac:dyDescent="0.3">
      <c r="B10" s="76" t="s">
        <v>134</v>
      </c>
      <c r="C10" s="59">
        <f>INDEX(frc!$B$11:$M$91,MATCH('Çift Üssel'!$F$7,frc!$A$11:$A$91,0),MATCH('Çift Üssel'!$B10,frc!$B$10:$M$10,0))</f>
        <v>-0.61258582855524879</v>
      </c>
      <c r="F10" s="101">
        <f>C10/AVERAGE(C$10:C$13)</f>
        <v>6.576846514029107</v>
      </c>
      <c r="M10" s="95" t="s">
        <v>168</v>
      </c>
      <c r="N10" s="85">
        <f>INDEX(NisanSatış!$B$11:$M$91,MATCH('Çift Üssel'!$Q$7,NisanSatış!$A$11:$A$91,0),MATCH('Çift Üssel'!$M10,NisanSatış!$B$10:$M$10,0))</f>
        <v>-0.49676645269662245</v>
      </c>
      <c r="Q10" s="100">
        <f>N10/AVERAGE(N$10:N$13)</f>
        <v>4.9966809613032872</v>
      </c>
    </row>
    <row r="11" spans="2:20" ht="15.6" x14ac:dyDescent="0.3">
      <c r="B11" s="76" t="s">
        <v>135</v>
      </c>
      <c r="C11" s="59">
        <f>INDEX(frc!$B$11:$M$91,MATCH('Çift Üssel'!$F$7,frc!$A$11:$A$91,0),MATCH('Çift Üssel'!$B11,frc!$B$10:$M$10,0))</f>
        <v>0.20071258907363432</v>
      </c>
      <c r="F11" s="101">
        <f>C11/AVERAGE(C$10:C$13)</f>
        <v>-2.1548913315281393</v>
      </c>
      <c r="M11" s="95" t="s">
        <v>169</v>
      </c>
      <c r="N11" s="85">
        <f>INDEX(NisanSatış!$B$11:$M$91,MATCH('Çift Üssel'!$Q$7,NisanSatış!$A$11:$A$91,0),MATCH('Çift Üssel'!$M11,NisanSatış!$B$10:$M$10,0))</f>
        <v>0.34912498211816323</v>
      </c>
      <c r="Q11" s="100">
        <f>N11/AVERAGE(N$10:N$13)</f>
        <v>-3.5116424263265023</v>
      </c>
    </row>
    <row r="12" spans="2:20" ht="15.6" x14ac:dyDescent="0.3">
      <c r="B12" s="76" t="s">
        <v>136</v>
      </c>
      <c r="C12" s="59">
        <f>INDEX(frc!$B$11:$M$91,MATCH('Çift Üssel'!$F$7,frc!$A$11:$A$91,0),MATCH('Çift Üssel'!$B12,frc!$B$10:$M$10,0))</f>
        <v>1.9401963022140922E-3</v>
      </c>
      <c r="F12" s="101">
        <f>C12/AVERAGE(C$10:C$13)</f>
        <v>-2.0830343589311528E-2</v>
      </c>
      <c r="M12" s="95" t="s">
        <v>170</v>
      </c>
      <c r="N12" s="85">
        <f>INDEX(NisanSatış!$B$11:$M$91,MATCH('Çift Üssel'!$Q$7,NisanSatış!$A$11:$A$91,0),MATCH('Çift Üssel'!$M12,NisanSatış!$B$10:$M$10,0))</f>
        <v>0.16587434832552805</v>
      </c>
      <c r="Q12" s="100">
        <f>N12/AVERAGE(N$10:N$13)</f>
        <v>-1.6684323060617798</v>
      </c>
    </row>
    <row r="13" spans="2:20" ht="15.6" x14ac:dyDescent="0.3">
      <c r="B13" s="76" t="s">
        <v>137</v>
      </c>
      <c r="C13" s="59">
        <f>INDEX(frc!$B$11:$M$91,MATCH('Çift Üssel'!$F$7,frc!$A$11:$A$91,0),MATCH('Çift Üssel'!$B13,frc!$B$10:$M$10,0))</f>
        <v>3.7361886319626558E-2</v>
      </c>
      <c r="F13" s="101">
        <f>C13/AVERAGE(C$10:C$13)</f>
        <v>-0.4011248389116564</v>
      </c>
      <c r="M13" s="95" t="s">
        <v>162</v>
      </c>
      <c r="N13" s="85">
        <f>INDEX(NisanSatış!$B$11:$M$91,MATCH('Çift Üssel'!$Q$7,NisanSatış!$A$11:$A$91,0),MATCH('Çift Üssel'!$M13,NisanSatış!$B$10:$M$10,0))</f>
        <v>-0.41591002106986408</v>
      </c>
      <c r="Q13" s="100">
        <f>N13/AVERAGE(N$10:N$13)</f>
        <v>4.1833937710849947</v>
      </c>
    </row>
    <row r="14" spans="2:20" ht="15.6" x14ac:dyDescent="0.3">
      <c r="B14" s="77" t="s">
        <v>138</v>
      </c>
      <c r="C14" s="59">
        <f>INDEX(frc!$B$11:$M$91,MATCH('Çift Üssel'!$F$7,frc!$A$11:$A$91,0),MATCH('Çift Üssel'!$B14,frc!$B$10:$M$10,0))</f>
        <v>-0.49676645269662245</v>
      </c>
      <c r="D14" s="102">
        <f>C14/F10</f>
        <v>-7.5532620631630562E-2</v>
      </c>
      <c r="E14" s="102">
        <f>D14-C13/F13</f>
        <v>1.7610168583312893E-2</v>
      </c>
      <c r="F14" s="101">
        <f t="shared" ref="F14:F21" si="0">C$5*C14/D14+(1-C$5)*F10</f>
        <v>6.576846514029107</v>
      </c>
      <c r="M14" s="80" t="s">
        <v>171</v>
      </c>
      <c r="N14" s="85">
        <f>INDEX(NisanSatış!$B$11:$M$91,MATCH('Çift Üssel'!$Q$7,NisanSatış!$A$11:$A$91,0),MATCH('Çift Üssel'!$M14,NisanSatış!$B$10:$M$10,0))</f>
        <v>-0.66995243509873315</v>
      </c>
      <c r="O14" s="102">
        <f>N14/Q10</f>
        <v>-0.13407949002291095</v>
      </c>
      <c r="P14" s="102">
        <f>O14-N13/Q13</f>
        <v>-3.4660204192212135E-2</v>
      </c>
      <c r="Q14" s="100">
        <f t="shared" ref="Q14:Q21" si="1">N$5*N14/O14+(1-N$5)*Q10</f>
        <v>4.9966809613032872</v>
      </c>
    </row>
    <row r="15" spans="2:20" ht="15.6" x14ac:dyDescent="0.3">
      <c r="B15" s="77" t="s">
        <v>139</v>
      </c>
      <c r="C15" s="59">
        <f>INDEX(frc!$B$11:$M$91,MATCH('Çift Üssel'!$F$7,frc!$A$11:$A$91,0),MATCH('Çift Üssel'!$B15,frc!$B$10:$M$10,0))</f>
        <v>0.34912498211816323</v>
      </c>
      <c r="D15" s="102">
        <f t="shared" ref="D15:D21" si="2">C$3*C15/F11+(1-C$3)*(D14+E14)</f>
        <v>-6.8331719050163234E-2</v>
      </c>
      <c r="E15" s="102">
        <f t="shared" ref="E15:E21" si="3">C$4*(D15-D14)+(1-C$4)*E14</f>
        <v>1.6569241883128336E-2</v>
      </c>
      <c r="F15" s="101">
        <f t="shared" si="0"/>
        <v>-4.813829234558419</v>
      </c>
      <c r="G15" s="81">
        <f t="shared" ref="G15:G21" si="4">(D14+E14)*F11</f>
        <v>0.12481658981977406</v>
      </c>
      <c r="H15" s="45">
        <f t="shared" ref="H15:H25" si="5">C15-G15</f>
        <v>0.22430839229838917</v>
      </c>
      <c r="M15" s="80" t="s">
        <v>172</v>
      </c>
      <c r="N15" s="85">
        <f>INDEX(NisanSatış!$B$11:$M$91,MATCH('Çift Üssel'!$Q$7,NisanSatış!$A$11:$A$91,0),MATCH('Çift Üssel'!$M15,NisanSatış!$B$10:$M$10,0))</f>
        <v>1.0302302448019023</v>
      </c>
      <c r="O15" s="102">
        <f t="shared" ref="O15:O21" si="6">N$3*N15/Q11+(1-N$3)*(O14+P14)</f>
        <v>-0.18120328596095367</v>
      </c>
      <c r="P15" s="102">
        <f t="shared" ref="P15:P21" si="7">N$4*(O15-O14)+(1-N$4)*P14</f>
        <v>-3.5906563366795194E-2</v>
      </c>
      <c r="Q15" s="100">
        <f t="shared" si="1"/>
        <v>-5.4681090894358695</v>
      </c>
      <c r="R15" s="103">
        <f t="shared" ref="R15:R21" si="8">(O14+P14)*Q11</f>
        <v>0.5925534692111869</v>
      </c>
      <c r="S15" s="45">
        <f t="shared" ref="S15:S25" si="9">N15-R15</f>
        <v>0.43767677559071538</v>
      </c>
    </row>
    <row r="16" spans="2:20" ht="15.6" x14ac:dyDescent="0.3">
      <c r="B16" s="77" t="s">
        <v>140</v>
      </c>
      <c r="C16" s="59">
        <f>INDEX(frc!$B$11:$M$91,MATCH('Çift Üssel'!$F$7,frc!$A$11:$A$91,0),MATCH('Çift Üssel'!$B16,frc!$B$10:$M$10,0))</f>
        <v>0.16587434832552805</v>
      </c>
      <c r="D16" s="102">
        <f t="shared" si="2"/>
        <v>-0.84289737820469746</v>
      </c>
      <c r="E16" s="102">
        <f t="shared" si="3"/>
        <v>-6.2544248220637921E-2</v>
      </c>
      <c r="F16" s="101">
        <f t="shared" si="0"/>
        <v>-0.17919464646400637</v>
      </c>
      <c r="G16" s="81">
        <f t="shared" si="4"/>
        <v>1.0782301844232298E-3</v>
      </c>
      <c r="H16" s="45">
        <f t="shared" si="5"/>
        <v>0.16479611814110481</v>
      </c>
      <c r="M16" s="80" t="s">
        <v>173</v>
      </c>
      <c r="N16" s="85">
        <f>INDEX(NisanSatış!$B$11:$M$91,MATCH('Çift Üssel'!$Q$7,NisanSatış!$A$11:$A$91,0),MATCH('Çift Üssel'!$M16,NisanSatış!$B$10:$M$10,0))</f>
        <v>-5.0143403441682555E-2</v>
      </c>
      <c r="O16" s="102">
        <f t="shared" si="6"/>
        <v>-0.19239344408157555</v>
      </c>
      <c r="P16" s="102">
        <f t="shared" si="7"/>
        <v>-3.3434922842177868E-2</v>
      </c>
      <c r="Q16" s="100">
        <f t="shared" si="1"/>
        <v>6.7723302120266754E-2</v>
      </c>
      <c r="R16" s="103">
        <f t="shared" si="8"/>
        <v>0.3622330865826216</v>
      </c>
      <c r="S16" s="45">
        <f t="shared" si="9"/>
        <v>-0.41237649002430415</v>
      </c>
      <c r="T16" s="83"/>
    </row>
    <row r="17" spans="2:20" ht="15.6" x14ac:dyDescent="0.3">
      <c r="B17" s="77" t="s">
        <v>141</v>
      </c>
      <c r="C17" s="59">
        <f>INDEX(frc!$B$11:$M$91,MATCH('Çift Üssel'!$F$7,frc!$A$11:$A$91,0),MATCH('Çift Üssel'!$B17,frc!$B$10:$M$10,0))</f>
        <v>-0.41591002106986408</v>
      </c>
      <c r="D17" s="102">
        <f t="shared" si="2"/>
        <v>-0.71121153343794374</v>
      </c>
      <c r="E17" s="102">
        <f t="shared" si="3"/>
        <v>-4.3121238921898758E-2</v>
      </c>
      <c r="F17" s="101">
        <f t="shared" si="0"/>
        <v>0.48619931135412142</v>
      </c>
      <c r="G17" s="81">
        <f t="shared" si="4"/>
        <v>0.36319512654377079</v>
      </c>
      <c r="H17" s="45">
        <f t="shared" si="5"/>
        <v>-0.77910514761363481</v>
      </c>
      <c r="M17" s="80" t="s">
        <v>174</v>
      </c>
      <c r="N17" s="85">
        <f>INDEX(NisanSatış!$B$11:$M$91,MATCH('Çift Üssel'!$Q$7,NisanSatış!$A$11:$A$91,0),MATCH('Çift Üssel'!$M17,NisanSatış!$B$10:$M$10,0))</f>
        <v>-0.15579236072668723</v>
      </c>
      <c r="O17" s="102">
        <f t="shared" si="6"/>
        <v>-0.20696959660551434</v>
      </c>
      <c r="P17" s="102">
        <f t="shared" si="7"/>
        <v>-3.1549045810353962E-2</v>
      </c>
      <c r="Q17" s="100">
        <f t="shared" si="1"/>
        <v>1.0957969696903982</v>
      </c>
      <c r="R17" s="103">
        <f t="shared" si="8"/>
        <v>-0.94472898352312662</v>
      </c>
      <c r="S17" s="45">
        <f t="shared" si="9"/>
        <v>0.78893662279643939</v>
      </c>
      <c r="T17" s="84"/>
    </row>
    <row r="18" spans="2:20" ht="15.6" x14ac:dyDescent="0.3">
      <c r="B18" s="93" t="s">
        <v>142</v>
      </c>
      <c r="C18" s="59">
        <f>INDEX(frc!$B$11:$M$91,MATCH('Çift Üssel'!$F$7,frc!$A$11:$A$91,0),MATCH('Çift Üssel'!$B18,frc!$B$10:$M$10,0))</f>
        <v>-0.66995243509873315</v>
      </c>
      <c r="D18" s="102">
        <f t="shared" si="2"/>
        <v>-0.68908602500059557</v>
      </c>
      <c r="E18" s="102">
        <f t="shared" si="3"/>
        <v>-3.6596564185974068E-2</v>
      </c>
      <c r="F18" s="101">
        <f t="shared" si="0"/>
        <v>1.5326946932744443</v>
      </c>
      <c r="G18" s="81">
        <f t="shared" si="4"/>
        <v>-4.9611308643127421</v>
      </c>
      <c r="H18" s="45">
        <f t="shared" si="5"/>
        <v>4.2911784292140087</v>
      </c>
      <c r="M18" s="96" t="s">
        <v>155</v>
      </c>
      <c r="N18" s="85">
        <f>INDEX(NisanSatış!$B$11:$M$91,MATCH('Çift Üssel'!$Q$7,NisanSatış!$A$11:$A$91,0),MATCH('Çift Üssel'!$M18,NisanSatış!$B$10:$M$10,0))</f>
        <v>-0.26650231770114508</v>
      </c>
      <c r="O18" s="102">
        <f t="shared" si="6"/>
        <v>-0.22000036500452072</v>
      </c>
      <c r="P18" s="102">
        <f t="shared" si="7"/>
        <v>-2.9697218069219204E-2</v>
      </c>
      <c r="Q18" s="100">
        <f t="shared" si="1"/>
        <v>1.589903041540996</v>
      </c>
      <c r="R18" s="103">
        <f t="shared" si="8"/>
        <v>-1.1918015594752758</v>
      </c>
      <c r="S18" s="45">
        <f t="shared" si="9"/>
        <v>0.9252992417741307</v>
      </c>
      <c r="T18" s="83"/>
    </row>
    <row r="19" spans="2:20" ht="15.6" x14ac:dyDescent="0.3">
      <c r="B19" s="93" t="s">
        <v>143</v>
      </c>
      <c r="C19" s="59">
        <f>INDEX(frc!$B$11:$M$91,MATCH('Çift Üssel'!$F$7,frc!$A$11:$A$91,0),MATCH('Çift Üssel'!$B19,frc!$B$10:$M$10,0))</f>
        <v>1.0302302448019023</v>
      </c>
      <c r="D19" s="102">
        <f t="shared" si="2"/>
        <v>-0.67451580079382778</v>
      </c>
      <c r="E19" s="102">
        <f t="shared" si="3"/>
        <v>-3.1479885346699883E-2</v>
      </c>
      <c r="F19" s="101">
        <f t="shared" si="0"/>
        <v>-1.8560093135722713</v>
      </c>
      <c r="G19" s="81">
        <f t="shared" si="4"/>
        <v>3.4933120628363565</v>
      </c>
      <c r="H19" s="45">
        <f t="shared" si="5"/>
        <v>-2.4630818180344543</v>
      </c>
      <c r="M19" s="96" t="s">
        <v>156</v>
      </c>
      <c r="N19" s="85">
        <f>INDEX(NisanSatış!$B$11:$M$91,MATCH('Çift Üssel'!$Q$7,NisanSatış!$A$11:$A$91,0),MATCH('Çift Üssel'!$M19,NisanSatış!$B$10:$M$10,0))</f>
        <v>-0.1315953388180946</v>
      </c>
      <c r="O19" s="102">
        <f t="shared" si="6"/>
        <v>-0.22232122795811404</v>
      </c>
      <c r="P19" s="102">
        <f t="shared" si="7"/>
        <v>-2.6959582557656618E-2</v>
      </c>
      <c r="Q19" s="100">
        <f t="shared" si="1"/>
        <v>-1.408712892470898E-2</v>
      </c>
      <c r="R19" s="103">
        <f t="shared" si="8"/>
        <v>1.3653736236156855</v>
      </c>
      <c r="S19" s="45">
        <f t="shared" si="9"/>
        <v>-1.4969689624337801</v>
      </c>
      <c r="T19" s="83"/>
    </row>
    <row r="20" spans="2:20" ht="15.6" x14ac:dyDescent="0.3">
      <c r="B20" s="93" t="s">
        <v>144</v>
      </c>
      <c r="C20" s="59">
        <f>INDEX(frc!$B$11:$M$91,MATCH('Çift Üssel'!$F$7,frc!$A$11:$A$91,0),MATCH('Çift Üssel'!$B20,frc!$B$10:$M$10,0))</f>
        <v>-5.0143403441682555E-2</v>
      </c>
      <c r="D20" s="102">
        <f t="shared" si="2"/>
        <v>-0.60741347159862658</v>
      </c>
      <c r="E20" s="102">
        <f t="shared" si="3"/>
        <v>-2.1621663892509777E-2</v>
      </c>
      <c r="F20" s="101">
        <f t="shared" si="0"/>
        <v>5.6377641373887274E-2</v>
      </c>
      <c r="G20" s="81">
        <f t="shared" si="4"/>
        <v>0.12651064738306544</v>
      </c>
      <c r="H20" s="45">
        <f t="shared" si="5"/>
        <v>-0.176654050824748</v>
      </c>
      <c r="M20" s="96" t="s">
        <v>157</v>
      </c>
      <c r="N20" s="85">
        <f>INDEX(NisanSatış!$B$11:$M$91,MATCH('Çift Üssel'!$Q$7,NisanSatış!$A$11:$A$91,0),MATCH('Çift Üssel'!$M20,NisanSatış!$B$10:$M$10,0))</f>
        <v>-0.1824389952331853</v>
      </c>
      <c r="O20" s="102">
        <f t="shared" si="6"/>
        <v>-0.49374153585936931</v>
      </c>
      <c r="P20" s="102">
        <f t="shared" si="7"/>
        <v>-5.1405655092016486E-2</v>
      </c>
      <c r="Q20" s="100">
        <f t="shared" si="1"/>
        <v>0.33932506030405984</v>
      </c>
      <c r="R20" s="103">
        <f t="shared" si="8"/>
        <v>-1.6882119643344507E-2</v>
      </c>
      <c r="S20" s="45">
        <f t="shared" si="9"/>
        <v>-0.16555687558984078</v>
      </c>
      <c r="T20" s="83"/>
    </row>
    <row r="21" spans="2:20" ht="15.6" x14ac:dyDescent="0.3">
      <c r="B21" s="93" t="s">
        <v>145</v>
      </c>
      <c r="C21" s="59">
        <f>INDEX(frc!$B$11:$M$91,MATCH('Çift Üssel'!$F$7,frc!$A$11:$A$91,0),MATCH('Çift Üssel'!$B21,frc!$B$10:$M$10,0))</f>
        <v>-0.15579236072668723</v>
      </c>
      <c r="D21" s="102">
        <f t="shared" si="2"/>
        <v>-0.59817452226880174</v>
      </c>
      <c r="E21" s="102">
        <f t="shared" si="3"/>
        <v>-1.8535602570276314E-2</v>
      </c>
      <c r="F21" s="101">
        <f t="shared" si="0"/>
        <v>0.28302163069661629</v>
      </c>
      <c r="G21" s="81">
        <f t="shared" si="4"/>
        <v>-0.30583644969333695</v>
      </c>
      <c r="H21" s="45">
        <f t="shared" si="5"/>
        <v>0.15004408896664972</v>
      </c>
      <c r="I21" s="84" t="s">
        <v>159</v>
      </c>
      <c r="M21" s="96" t="s">
        <v>158</v>
      </c>
      <c r="N21" s="85">
        <f>INDEX(NisanSatış!$B$11:$M$91,MATCH('Çift Üssel'!$Q$7,NisanSatış!$A$11:$A$91,0),MATCH('Çift Üssel'!$M21,NisanSatış!$B$10:$M$10,0))</f>
        <v>-0.19028023459522167</v>
      </c>
      <c r="O21" s="102">
        <f t="shared" si="6"/>
        <v>-0.50799702385432244</v>
      </c>
      <c r="P21" s="102">
        <f t="shared" si="7"/>
        <v>-4.7690638382310156E-2</v>
      </c>
      <c r="Q21" s="100">
        <f t="shared" si="1"/>
        <v>0.44669232380365931</v>
      </c>
      <c r="R21" s="104">
        <f t="shared" si="8"/>
        <v>-0.59737063987976136</v>
      </c>
      <c r="S21" s="45">
        <f t="shared" si="9"/>
        <v>0.40709040528453966</v>
      </c>
      <c r="T21" s="84" t="s">
        <v>159</v>
      </c>
    </row>
    <row r="22" spans="2:20" ht="15.6" x14ac:dyDescent="0.3">
      <c r="B22" s="94" t="s">
        <v>155</v>
      </c>
      <c r="F22" s="82"/>
      <c r="G22" s="81">
        <f>(D$21+I22*E$21)*F18</f>
        <v>-0.94522833562947495</v>
      </c>
      <c r="H22" s="45">
        <f t="shared" si="5"/>
        <v>0.94522833562947495</v>
      </c>
      <c r="I22" s="83">
        <v>1</v>
      </c>
      <c r="M22" s="97" t="s">
        <v>171</v>
      </c>
      <c r="N22"/>
      <c r="R22" s="103">
        <f>(O$21+T22*P$21)*Q18</f>
        <v>-0.88348950433682782</v>
      </c>
      <c r="S22" s="45">
        <f t="shared" si="9"/>
        <v>0.88348950433682782</v>
      </c>
      <c r="T22">
        <v>1</v>
      </c>
    </row>
    <row r="23" spans="2:20" ht="15.6" x14ac:dyDescent="0.3">
      <c r="B23" s="94" t="s">
        <v>156</v>
      </c>
      <c r="C23" s="81"/>
      <c r="F23" s="82"/>
      <c r="G23" s="81">
        <f>(D$21+I23*E$21)*F19</f>
        <v>1.1790219864787539</v>
      </c>
      <c r="H23" s="45">
        <f t="shared" si="5"/>
        <v>-1.1790219864787539</v>
      </c>
      <c r="I23" s="83">
        <v>2</v>
      </c>
      <c r="M23" s="97" t="s">
        <v>172</v>
      </c>
      <c r="N23"/>
      <c r="R23" s="103">
        <f>(O$21+T23*P$21)*Q19</f>
        <v>8.4998679111908584E-3</v>
      </c>
      <c r="S23" s="45">
        <f t="shared" si="9"/>
        <v>-8.4998679111908584E-3</v>
      </c>
      <c r="T23">
        <v>2</v>
      </c>
    </row>
    <row r="24" spans="2:20" ht="15.6" x14ac:dyDescent="0.3">
      <c r="B24" s="94" t="s">
        <v>157</v>
      </c>
      <c r="C24" s="59"/>
      <c r="F24" s="82"/>
      <c r="G24" s="81">
        <f>(D$21+I24*E$21)*F20</f>
        <v>-3.6858649358534674E-2</v>
      </c>
      <c r="H24" s="45">
        <f t="shared" si="5"/>
        <v>3.6858649358534674E-2</v>
      </c>
      <c r="I24" s="83">
        <v>3</v>
      </c>
      <c r="M24" s="97" t="s">
        <v>173</v>
      </c>
      <c r="N24"/>
      <c r="R24" s="103">
        <f>(O$21+T24*P$21)*Q20</f>
        <v>-0.22092400698870043</v>
      </c>
      <c r="S24" s="45">
        <f t="shared" si="9"/>
        <v>0.22092400698870043</v>
      </c>
      <c r="T24">
        <v>3</v>
      </c>
    </row>
    <row r="25" spans="2:20" ht="15.6" x14ac:dyDescent="0.3">
      <c r="B25" s="94" t="s">
        <v>158</v>
      </c>
      <c r="F25" s="82"/>
      <c r="G25" s="92">
        <f>(D$21+I25*E$21)*F21</f>
        <v>-0.19028023459522167</v>
      </c>
      <c r="H25" s="45">
        <f t="shared" si="5"/>
        <v>0.19028023459522167</v>
      </c>
      <c r="I25" s="83">
        <v>4</v>
      </c>
      <c r="M25" s="97" t="s">
        <v>174</v>
      </c>
      <c r="N25"/>
      <c r="R25" s="105">
        <f>(O$21+T25*P$21)*Q21</f>
        <v>-0.31213053940152669</v>
      </c>
      <c r="S25" s="45">
        <f t="shared" si="9"/>
        <v>0.31213053940152669</v>
      </c>
      <c r="T25">
        <v>4</v>
      </c>
    </row>
    <row r="26" spans="2:20" x14ac:dyDescent="0.3">
      <c r="N26"/>
    </row>
    <row r="27" spans="2:20" x14ac:dyDescent="0.3">
      <c r="N27"/>
    </row>
    <row r="28" spans="2:20" ht="15.6" customHeight="1" x14ac:dyDescent="0.3">
      <c r="N28"/>
    </row>
    <row r="29" spans="2:20" ht="13.95" customHeight="1" x14ac:dyDescent="0.3">
      <c r="N29"/>
    </row>
    <row r="30" spans="2:20" ht="15.6" customHeight="1" x14ac:dyDescent="0.3">
      <c r="G30" s="59"/>
    </row>
    <row r="31" spans="2:20" ht="15.6" x14ac:dyDescent="0.3">
      <c r="B31" s="39" t="s">
        <v>146</v>
      </c>
      <c r="C31" s="48">
        <v>0.1</v>
      </c>
      <c r="F31" s="53"/>
      <c r="M31" s="48" t="s">
        <v>146</v>
      </c>
      <c r="N31">
        <v>0.602905309586518</v>
      </c>
      <c r="S31">
        <v>0.602905309586518</v>
      </c>
    </row>
    <row r="32" spans="2:20" ht="15.6" x14ac:dyDescent="0.3">
      <c r="B32" s="39" t="s">
        <v>147</v>
      </c>
      <c r="C32" s="48">
        <v>0.1</v>
      </c>
      <c r="F32" s="53"/>
      <c r="M32" s="48" t="s">
        <v>147</v>
      </c>
      <c r="N32">
        <v>1</v>
      </c>
      <c r="S32">
        <v>1</v>
      </c>
    </row>
    <row r="33" spans="2:19" ht="16.2" customHeight="1" thickBot="1" x14ac:dyDescent="0.35">
      <c r="B33" s="39" t="s">
        <v>148</v>
      </c>
      <c r="C33" s="48">
        <v>0.9</v>
      </c>
      <c r="M33" s="48" t="s">
        <v>148</v>
      </c>
      <c r="N33">
        <v>0</v>
      </c>
      <c r="S33">
        <v>0</v>
      </c>
    </row>
    <row r="34" spans="2:19" ht="16.8" thickTop="1" thickBot="1" x14ac:dyDescent="0.35">
      <c r="B34" s="39" t="s">
        <v>160</v>
      </c>
      <c r="C34" s="106">
        <f>SQRT(SUMSQ(H43:H53)/COUNT(H43:H53))</f>
        <v>488.21320130403137</v>
      </c>
      <c r="F34" s="99" t="s">
        <v>177</v>
      </c>
      <c r="M34" s="48" t="s">
        <v>160</v>
      </c>
      <c r="N34" s="48">
        <f>SQRT(SUMSQ(S43:S53)/COUNT(S43:S53))</f>
        <v>65.753538086856182</v>
      </c>
      <c r="Q34" s="99" t="s">
        <v>201</v>
      </c>
    </row>
    <row r="35" spans="2:19" ht="47.4" customHeight="1" thickTop="1" thickBot="1" x14ac:dyDescent="0.35">
      <c r="B35" s="1"/>
      <c r="C35" s="1"/>
      <c r="F35" s="86" t="s">
        <v>46</v>
      </c>
      <c r="N35"/>
      <c r="Q35" s="86" t="s">
        <v>11</v>
      </c>
    </row>
    <row r="36" spans="2:19" ht="16.2" thickTop="1" x14ac:dyDescent="0.3">
      <c r="B36" s="1"/>
      <c r="C36" s="1"/>
      <c r="F36" s="79"/>
      <c r="G36" s="59"/>
      <c r="M36" s="45"/>
      <c r="N36"/>
    </row>
    <row r="37" spans="2:19" ht="15.6" x14ac:dyDescent="0.3">
      <c r="B37" s="78" t="s">
        <v>149</v>
      </c>
      <c r="C37" s="78" t="s">
        <v>109</v>
      </c>
      <c r="D37" s="78" t="s">
        <v>151</v>
      </c>
      <c r="E37" s="78" t="s">
        <v>152</v>
      </c>
      <c r="F37" s="78" t="s">
        <v>161</v>
      </c>
      <c r="G37" s="78" t="s">
        <v>153</v>
      </c>
      <c r="H37" s="78" t="s">
        <v>154</v>
      </c>
      <c r="K37" s="110"/>
      <c r="M37" s="78" t="s">
        <v>149</v>
      </c>
      <c r="N37" s="78" t="s">
        <v>109</v>
      </c>
      <c r="O37" s="78" t="s">
        <v>151</v>
      </c>
      <c r="P37" s="78" t="s">
        <v>152</v>
      </c>
      <c r="Q37" s="78" t="s">
        <v>161</v>
      </c>
      <c r="R37" s="78" t="s">
        <v>153</v>
      </c>
      <c r="S37" s="78" t="s">
        <v>154</v>
      </c>
    </row>
    <row r="38" spans="2:19" ht="31.2" x14ac:dyDescent="0.3">
      <c r="B38" s="73" t="s">
        <v>178</v>
      </c>
      <c r="C38" s="81">
        <f>INDEX(MayısSatış!$B$11:$M$91,MATCH('Çift Üssel'!$F$35,MayısSatış!$A$11:$A$91,0),MATCH('Çift Üssel'!$B38,MayısSatış!$B$10:$M$10,0))</f>
        <v>731.70100000000002</v>
      </c>
      <c r="F38" s="128">
        <f>C38/AVERAGE(C$38:C$41)</f>
        <v>1.2407063724945762</v>
      </c>
      <c r="K38" s="110"/>
      <c r="M38" s="74" t="s">
        <v>182</v>
      </c>
      <c r="N38">
        <f>INDEX(HaziranSatış!$B$11:$M$91,MATCH('Çift Üssel'!$Q$35,HaziranSatış!$A$11:$A$91,0),MATCH('Çift Üssel'!$M38,HaziranSatış!$B$10:$M$10,0))</f>
        <v>41.216999999999999</v>
      </c>
      <c r="Q38">
        <f>N38/AVERAGE(N$38:N$41)</f>
        <v>0.60728888103078649</v>
      </c>
    </row>
    <row r="39" spans="2:19" ht="31.2" x14ac:dyDescent="0.3">
      <c r="B39" s="73" t="s">
        <v>179</v>
      </c>
      <c r="C39" s="81">
        <f>INDEX(MayısSatış!$B$11:$M$91,MATCH('Çift Üssel'!$F$35,MayısSatış!$A$11:$A$91,0),MATCH('Çift Üssel'!$B39,MayısSatış!$B$10:$M$10,0))</f>
        <v>638.09400000000005</v>
      </c>
      <c r="F39" s="128">
        <f>C39/AVERAGE(C$38:C$41)</f>
        <v>1.0819819735801293</v>
      </c>
      <c r="K39" s="110"/>
      <c r="M39" s="74" t="s">
        <v>183</v>
      </c>
      <c r="N39">
        <f>INDEX(HaziranSatış!$B$11:$M$91,MATCH('Çift Üssel'!$Q$35,HaziranSatış!$A$11:$A$91,0),MATCH('Çift Üssel'!$M39,HaziranSatış!$B$10:$M$10,0))</f>
        <v>83.68</v>
      </c>
      <c r="Q39">
        <f>N39/AVERAGE(N$38:N$41)</f>
        <v>1.232936253600607</v>
      </c>
    </row>
    <row r="40" spans="2:19" ht="31.2" x14ac:dyDescent="0.3">
      <c r="B40" s="73" t="s">
        <v>180</v>
      </c>
      <c r="C40" s="81">
        <f>INDEX(MayısSatış!$B$11:$M$91,MATCH('Çift Üssel'!$F$35,MayısSatış!$A$11:$A$91,0),MATCH('Çift Üssel'!$B40,MayısSatış!$B$10:$M$10,0))</f>
        <v>611.28600000000006</v>
      </c>
      <c r="F40" s="128">
        <f>C40/AVERAGE(C$38:C$41)</f>
        <v>1.0365250773426844</v>
      </c>
      <c r="K40" s="110"/>
      <c r="M40" s="74" t="s">
        <v>184</v>
      </c>
      <c r="N40">
        <f>INDEX(HaziranSatış!$B$11:$M$91,MATCH('Çift Üssel'!$Q$35,HaziranSatış!$A$11:$A$91,0),MATCH('Çift Üssel'!$M40,HaziranSatış!$B$10:$M$10,0))</f>
        <v>79.484000000000009</v>
      </c>
      <c r="Q40">
        <f>N40/AVERAGE(N$38:N$41)</f>
        <v>1.1711126336184352</v>
      </c>
    </row>
    <row r="41" spans="2:19" ht="31.2" x14ac:dyDescent="0.3">
      <c r="B41" s="73" t="s">
        <v>181</v>
      </c>
      <c r="C41" s="81">
        <f>INDEX(MayısSatış!$B$11:$M$91,MATCH('Çift Üssel'!$F$35,MayısSatış!$A$11:$A$91,0),MATCH('Çift Üssel'!$B41,MayısSatış!$B$10:$M$10,0))</f>
        <v>377.90100000000001</v>
      </c>
      <c r="F41" s="128">
        <f>C41/AVERAGE(C$38:C$41)</f>
        <v>0.64078657658261062</v>
      </c>
      <c r="K41" s="110"/>
      <c r="M41" s="74" t="s">
        <v>185</v>
      </c>
      <c r="N41">
        <f>INDEX(HaziranSatış!$B$11:$M$91,MATCH('Çift Üssel'!$Q$35,HaziranSatış!$A$11:$A$91,0),MATCH('Çift Üssel'!$M41,HaziranSatış!$B$10:$M$10,0))</f>
        <v>67.100999999999999</v>
      </c>
      <c r="Q41">
        <f>N41/AVERAGE(N$38:N$41)</f>
        <v>0.98866223175017121</v>
      </c>
    </row>
    <row r="42" spans="2:19" ht="20.25" customHeight="1" x14ac:dyDescent="0.3">
      <c r="B42" s="151" t="s">
        <v>182</v>
      </c>
      <c r="C42" s="81">
        <f>INDEX(MayısSatış!$B$11:$M$91,MATCH('Çift Üssel'!$F$35,MayısSatış!$A$11:$A$91,0),MATCH('Çift Üssel'!$B42,MayısSatış!$B$10:$M$10,0))</f>
        <v>741.81200000000001</v>
      </c>
      <c r="D42" s="102">
        <f>C42/F38</f>
        <v>597.89488991541623</v>
      </c>
      <c r="E42" s="102">
        <f>D42-C41/F41</f>
        <v>8.1493899154162364</v>
      </c>
      <c r="F42" s="128">
        <f>D$5*C42/D42+(1-D$5)*F38</f>
        <v>1.2407063724945762</v>
      </c>
      <c r="K42" s="83"/>
      <c r="M42" s="107" t="s">
        <v>186</v>
      </c>
      <c r="N42">
        <f>INDEX(HaziranSatış!$B$11:$M$91,MATCH('Çift Üssel'!$Q$35,HaziranSatış!$A$11:$A$91,0),MATCH('Çift Üssel'!$M42,HaziranSatış!$B$10:$M$10,0))</f>
        <v>77.061999999999998</v>
      </c>
      <c r="O42">
        <f>N42/Q38</f>
        <v>126.89512752019799</v>
      </c>
      <c r="P42">
        <f>O42-N41/Q41</f>
        <v>59.024627520197981</v>
      </c>
      <c r="Q42" s="128">
        <f t="shared" ref="Q42:Q49" si="10">N$33*N42/O42+(1-O$5)*Q38</f>
        <v>0.60728888103078649</v>
      </c>
    </row>
    <row r="43" spans="2:19" ht="18" customHeight="1" x14ac:dyDescent="0.3">
      <c r="B43" s="151" t="s">
        <v>183</v>
      </c>
      <c r="C43" s="81">
        <f>INDEX(MayısSatış!$B$11:$M$91,MATCH('Çift Üssel'!$F$35,MayısSatış!$A$11:$A$91,0),MATCH('Çift Üssel'!$B43,MayısSatış!$B$10:$M$10,0))</f>
        <v>868.66700000000003</v>
      </c>
      <c r="D43" s="102">
        <f t="shared" ref="D43:D49" si="11">C$31*C43/F39+(1-C$31)*(D42+E42)</f>
        <v>625.72464597659223</v>
      </c>
      <c r="E43" s="102">
        <f t="shared" ref="E43:E49" si="12">C$32*(D43-D42)+(1-C$32)*E42</f>
        <v>10.117426529992212</v>
      </c>
      <c r="F43" s="128">
        <f t="shared" ref="F43:F49" si="13">C$33*C43/D43+(1-C$33)*F39</f>
        <v>1.3576300441407372</v>
      </c>
      <c r="G43" s="81">
        <f t="shared" ref="G43:G49" si="14">(D42+E42)*F39</f>
        <v>655.72898596831226</v>
      </c>
      <c r="H43" s="45">
        <f t="shared" ref="H43:H53" si="15">C43-G43</f>
        <v>212.93801403168777</v>
      </c>
      <c r="K43" s="83"/>
      <c r="M43" s="107" t="s">
        <v>187</v>
      </c>
      <c r="N43">
        <f>INDEX(HaziranSatış!$B$11:$M$91,MATCH('Çift Üssel'!$Q$35,HaziranSatış!$A$11:$A$91,0),MATCH('Çift Üssel'!$M43,HaziranSatış!$B$10:$M$10,0))</f>
        <v>66.920999999999992</v>
      </c>
      <c r="O43" s="102">
        <f t="shared" ref="O43:O49" si="16">N$31*N43/Q39+(1-N$31)*(O42+P42)</f>
        <v>106.55208843062088</v>
      </c>
      <c r="P43" s="102">
        <f t="shared" ref="P43:P49" si="17">N$32*(O43-O42)+(1-N$32)*P42</f>
        <v>-20.343039089577104</v>
      </c>
      <c r="Q43" s="128">
        <f t="shared" si="10"/>
        <v>1.232936253600607</v>
      </c>
      <c r="R43" s="81">
        <f t="shared" ref="R43:R49" si="18">(O42+P42)*Q39</f>
        <v>229.22720624984836</v>
      </c>
      <c r="S43">
        <f t="shared" ref="S43:S53" si="19">N43-R43</f>
        <v>-162.30620624984837</v>
      </c>
    </row>
    <row r="44" spans="2:19" ht="19.95" customHeight="1" x14ac:dyDescent="0.3">
      <c r="B44" s="151" t="s">
        <v>184</v>
      </c>
      <c r="C44" s="81">
        <f>INDEX(MayısSatış!$B$11:$M$91,MATCH('Çift Üssel'!$F$35,MayısSatış!$A$11:$A$91,0),MATCH('Çift Üssel'!$B44,MayısSatış!$B$10:$M$10,0))</f>
        <v>722.16100000000006</v>
      </c>
      <c r="D44" s="102">
        <f t="shared" si="11"/>
        <v>641.92921385960744</v>
      </c>
      <c r="E44" s="102">
        <f t="shared" si="12"/>
        <v>10.726140665294512</v>
      </c>
      <c r="F44" s="128">
        <f t="shared" si="13"/>
        <v>1.1161393769518233</v>
      </c>
      <c r="G44" s="81">
        <f t="shared" si="14"/>
        <v>659.06625338262018</v>
      </c>
      <c r="H44" s="45">
        <f t="shared" si="15"/>
        <v>63.094746617379883</v>
      </c>
      <c r="K44" s="83"/>
      <c r="M44" s="107" t="s">
        <v>188</v>
      </c>
      <c r="N44">
        <f>INDEX(HaziranSatış!$B$11:$M$91,MATCH('Çift Üssel'!$Q$35,HaziranSatış!$A$11:$A$91,0),MATCH('Çift Üssel'!$M44,HaziranSatış!$B$10:$M$10,0))</f>
        <v>54.712000000000003</v>
      </c>
      <c r="O44" s="102">
        <f t="shared" si="16"/>
        <v>62.399665410670281</v>
      </c>
      <c r="P44" s="102">
        <f t="shared" si="17"/>
        <v>-44.152423019950604</v>
      </c>
      <c r="Q44" s="128">
        <f t="shared" si="10"/>
        <v>1.1711126336184352</v>
      </c>
      <c r="R44" s="81">
        <f t="shared" si="18"/>
        <v>100.9605068155314</v>
      </c>
      <c r="S44">
        <f t="shared" si="19"/>
        <v>-46.2485068155314</v>
      </c>
    </row>
    <row r="45" spans="2:19" ht="18" customHeight="1" x14ac:dyDescent="0.3">
      <c r="B45" s="151" t="s">
        <v>185</v>
      </c>
      <c r="C45" s="81">
        <f>INDEX(MayısSatış!$B$11:$M$91,MATCH('Çift Üssel'!$F$35,MayısSatış!$A$11:$A$91,0),MATCH('Çift Üssel'!$B45,MayısSatış!$B$10:$M$10,0))</f>
        <v>491.07900000000001</v>
      </c>
      <c r="D45" s="102">
        <f t="shared" si="11"/>
        <v>664.02672408046942</v>
      </c>
      <c r="E45" s="102">
        <f t="shared" si="12"/>
        <v>11.86327762085126</v>
      </c>
      <c r="F45" s="128">
        <f t="shared" si="13"/>
        <v>0.72967099599680085</v>
      </c>
      <c r="G45" s="81">
        <f t="shared" si="14"/>
        <v>418.21279031432204</v>
      </c>
      <c r="H45" s="45">
        <f t="shared" si="15"/>
        <v>72.866209685677973</v>
      </c>
      <c r="K45" s="83"/>
      <c r="M45" s="107" t="s">
        <v>189</v>
      </c>
      <c r="N45">
        <f>INDEX(HaziranSatış!$B$11:$M$91,MATCH('Çift Üssel'!$Q$35,HaziranSatış!$A$11:$A$91,0),MATCH('Çift Üssel'!$M45,HaziranSatış!$B$10:$M$10,0))</f>
        <v>69.201999999999998</v>
      </c>
      <c r="O45" s="102">
        <f t="shared" si="16"/>
        <v>49.446598230538221</v>
      </c>
      <c r="P45" s="102">
        <f t="shared" si="17"/>
        <v>-12.953067180132059</v>
      </c>
      <c r="Q45" s="128">
        <f t="shared" si="10"/>
        <v>0.98866223175017121</v>
      </c>
      <c r="R45" s="81">
        <f t="shared" si="18"/>
        <v>18.040359385295247</v>
      </c>
      <c r="S45">
        <f t="shared" si="19"/>
        <v>51.161640614704751</v>
      </c>
    </row>
    <row r="46" spans="2:19" ht="31.2" x14ac:dyDescent="0.3">
      <c r="B46" s="107" t="s">
        <v>186</v>
      </c>
      <c r="C46" s="81">
        <f>INDEX(MayısSatış!$B$11:$M$91,MATCH('Çift Üssel'!$F$35,MayısSatış!$A$11:$A$91,0),MATCH('Çift Üssel'!$B46,MayısSatış!$B$10:$M$10,0))</f>
        <v>1015.2349999999999</v>
      </c>
      <c r="D46" s="102">
        <f t="shared" si="11"/>
        <v>690.12817857379207</v>
      </c>
      <c r="E46" s="102">
        <f t="shared" si="12"/>
        <v>13.287095308098399</v>
      </c>
      <c r="F46" s="128">
        <f t="shared" si="13"/>
        <v>1.4480442531192828</v>
      </c>
      <c r="G46" s="81">
        <f t="shared" si="14"/>
        <v>838.58103221619842</v>
      </c>
      <c r="H46" s="45">
        <f t="shared" si="15"/>
        <v>176.65396778380148</v>
      </c>
      <c r="K46" s="83"/>
      <c r="M46" s="127" t="s">
        <v>202</v>
      </c>
      <c r="N46">
        <f>INDEX(HaziranSatış!$B$11:$M$91,MATCH('Çift Üssel'!$Q$35,HaziranSatış!$A$11:$A$91,0),MATCH('Çift Üssel'!$M46,HaziranSatış!$B$10:$M$10,0))</f>
        <v>66.967999999999989</v>
      </c>
      <c r="O46" s="102">
        <f t="shared" si="16"/>
        <v>80.975994713570586</v>
      </c>
      <c r="P46" s="102">
        <f t="shared" si="17"/>
        <v>31.529396483032365</v>
      </c>
      <c r="Q46" s="128">
        <f t="shared" si="10"/>
        <v>0.60728888103078649</v>
      </c>
      <c r="R46" s="81">
        <f t="shared" si="18"/>
        <v>22.162115636463419</v>
      </c>
      <c r="S46">
        <f t="shared" si="19"/>
        <v>44.80588436353657</v>
      </c>
    </row>
    <row r="47" spans="2:19" ht="31.2" x14ac:dyDescent="0.3">
      <c r="B47" s="107" t="s">
        <v>187</v>
      </c>
      <c r="C47" s="81">
        <f>INDEX(MayısSatış!$B$11:$M$91,MATCH('Çift Üssel'!$F$35,MayısSatış!$A$11:$A$91,0),MATCH('Çift Üssel'!$B47,MayısSatış!$B$10:$M$10,0))</f>
        <v>717.596</v>
      </c>
      <c r="D47" s="102">
        <f t="shared" si="11"/>
        <v>685.93026680252956</v>
      </c>
      <c r="E47" s="102">
        <f t="shared" si="12"/>
        <v>11.538594600162307</v>
      </c>
      <c r="F47" s="128">
        <f t="shared" si="13"/>
        <v>1.0773111927023271</v>
      </c>
      <c r="G47" s="81">
        <f t="shared" si="14"/>
        <v>954.97770932953972</v>
      </c>
      <c r="H47" s="45">
        <f t="shared" si="15"/>
        <v>-237.38170932953972</v>
      </c>
      <c r="K47" s="83"/>
      <c r="M47" s="127" t="s">
        <v>203</v>
      </c>
      <c r="N47">
        <f>INDEX(HaziranSatış!$B$11:$M$91,MATCH('Çift Üssel'!$Q$35,HaziranSatış!$A$11:$A$91,0),MATCH('Çift Üssel'!$M47,HaziranSatış!$B$10:$M$10,0))</f>
        <v>79.625</v>
      </c>
      <c r="O47" s="102">
        <f t="shared" si="16"/>
        <v>83.611885006398083</v>
      </c>
      <c r="P47" s="102">
        <f t="shared" si="17"/>
        <v>2.6358902928274972</v>
      </c>
      <c r="Q47" s="128">
        <f t="shared" si="10"/>
        <v>1.232936253600607</v>
      </c>
      <c r="R47" s="81">
        <f t="shared" si="18"/>
        <v>138.71197553181034</v>
      </c>
      <c r="S47">
        <f t="shared" si="19"/>
        <v>-59.086975531810339</v>
      </c>
    </row>
    <row r="48" spans="2:19" ht="31.2" x14ac:dyDescent="0.3">
      <c r="B48" s="107" t="s">
        <v>188</v>
      </c>
      <c r="C48" s="81">
        <f>INDEX(MayısSatış!$B$11:$M$91,MATCH('Çift Üssel'!$F$35,MayısSatış!$A$11:$A$91,0),MATCH('Çift Üssel'!$B48,MayısSatış!$B$10:$M$10,0))</f>
        <v>521.00900000000001</v>
      </c>
      <c r="D48" s="102">
        <f t="shared" si="11"/>
        <v>674.40153972890312</v>
      </c>
      <c r="E48" s="102">
        <f t="shared" si="12"/>
        <v>9.2318624327834335</v>
      </c>
      <c r="F48" s="128">
        <f t="shared" si="13"/>
        <v>0.80690905844548844</v>
      </c>
      <c r="G48" s="81">
        <f t="shared" si="14"/>
        <v>778.47246040929815</v>
      </c>
      <c r="H48" s="45">
        <f t="shared" si="15"/>
        <v>-257.46346040929814</v>
      </c>
      <c r="M48" s="127" t="s">
        <v>204</v>
      </c>
      <c r="N48">
        <f>INDEX(HaziranSatış!$B$11:$M$91,MATCH('Çift Üssel'!$Q$35,HaziranSatış!$A$11:$A$91,0),MATCH('Çift Üssel'!$M48,HaziranSatış!$B$10:$M$10,0))</f>
        <v>71.569000000000003</v>
      </c>
      <c r="O48" s="102">
        <f t="shared" si="16"/>
        <v>71.093264755474081</v>
      </c>
      <c r="P48" s="102">
        <f t="shared" si="17"/>
        <v>-12.518620250924002</v>
      </c>
      <c r="Q48" s="128">
        <f t="shared" si="10"/>
        <v>1.1711126336184352</v>
      </c>
      <c r="R48" s="81">
        <f t="shared" si="18"/>
        <v>101.00585927440709</v>
      </c>
      <c r="S48">
        <f t="shared" si="19"/>
        <v>-29.436859274407084</v>
      </c>
    </row>
    <row r="49" spans="2:20" ht="31.2" x14ac:dyDescent="0.3">
      <c r="B49" s="107" t="s">
        <v>189</v>
      </c>
      <c r="C49" s="81">
        <f>INDEX(MayısSatış!$B$11:$M$91,MATCH('Çift Üssel'!$F$35,MayısSatış!$A$11:$A$91,0),MATCH('Çift Üssel'!$B49,MayısSatış!$B$10:$M$10,0))</f>
        <v>605.44100000000003</v>
      </c>
      <c r="D49" s="102">
        <f t="shared" si="11"/>
        <v>698.24458105366875</v>
      </c>
      <c r="E49" s="102">
        <f t="shared" si="12"/>
        <v>10.692980321981654</v>
      </c>
      <c r="F49" s="128">
        <f t="shared" si="13"/>
        <v>0.85334823650408231</v>
      </c>
      <c r="G49" s="81">
        <f t="shared" si="14"/>
        <v>498.82746545199939</v>
      </c>
      <c r="H49" s="45">
        <f t="shared" si="15"/>
        <v>106.61353454800064</v>
      </c>
      <c r="I49" s="84" t="s">
        <v>159</v>
      </c>
      <c r="M49" s="127" t="s">
        <v>205</v>
      </c>
      <c r="N49">
        <f>INDEX(HaziranSatış!$B$11:$M$91,MATCH('Çift Üssel'!$Q$35,HaziranSatış!$A$11:$A$91,0),MATCH('Çift Üssel'!$M49,HaziranSatış!$B$10:$M$10,0))</f>
        <v>68.290170507579418</v>
      </c>
      <c r="O49" s="102">
        <f t="shared" si="16"/>
        <v>64.904344265798159</v>
      </c>
      <c r="P49" s="102">
        <f t="shared" si="17"/>
        <v>-6.1889204896759225</v>
      </c>
      <c r="Q49" s="128">
        <f t="shared" si="10"/>
        <v>0.98866223175017121</v>
      </c>
      <c r="R49" s="81">
        <f t="shared" si="18"/>
        <v>57.91053875984138</v>
      </c>
      <c r="S49">
        <f t="shared" si="19"/>
        <v>10.379631747738038</v>
      </c>
      <c r="T49" t="s">
        <v>159</v>
      </c>
    </row>
    <row r="50" spans="2:20" ht="20.399999999999999" customHeight="1" x14ac:dyDescent="0.3">
      <c r="B50" s="152" t="s">
        <v>182</v>
      </c>
      <c r="F50" s="82"/>
      <c r="G50" s="81">
        <f>(D$49+I50*E$49)*F46</f>
        <v>1026.5729615704092</v>
      </c>
      <c r="H50" s="45">
        <f t="shared" si="15"/>
        <v>-1026.5729615704092</v>
      </c>
      <c r="I50" s="83">
        <v>1</v>
      </c>
      <c r="M50" s="111" t="s">
        <v>197</v>
      </c>
      <c r="N50"/>
      <c r="R50" s="81">
        <f>(O$49+T50*P$49)*Q46</f>
        <v>35.657224004249706</v>
      </c>
      <c r="S50">
        <f t="shared" si="19"/>
        <v>-35.657224004249706</v>
      </c>
      <c r="T50">
        <v>1</v>
      </c>
    </row>
    <row r="51" spans="2:20" ht="16.95" customHeight="1" x14ac:dyDescent="0.3">
      <c r="B51" s="152" t="s">
        <v>183</v>
      </c>
      <c r="C51" s="81"/>
      <c r="F51" s="82"/>
      <c r="G51" s="81">
        <f>(D$49+I51*E$49)*F47</f>
        <v>775.26603718129775</v>
      </c>
      <c r="H51" s="45">
        <f t="shared" si="15"/>
        <v>-775.26603718129775</v>
      </c>
      <c r="I51" s="83">
        <v>2</v>
      </c>
      <c r="M51" s="111" t="s">
        <v>198</v>
      </c>
      <c r="N51"/>
      <c r="R51" s="81">
        <f>(O$49+T51*P$49)*Q47</f>
        <v>64.761830176731095</v>
      </c>
      <c r="S51">
        <f t="shared" si="19"/>
        <v>-64.761830176731095</v>
      </c>
      <c r="T51">
        <v>2</v>
      </c>
    </row>
    <row r="52" spans="2:20" ht="21.6" customHeight="1" x14ac:dyDescent="0.3">
      <c r="B52" s="152" t="s">
        <v>184</v>
      </c>
      <c r="C52" s="59"/>
      <c r="F52" s="82"/>
      <c r="G52" s="81">
        <f>(D$49+I52*E$49)*F48</f>
        <v>589.30466551343943</v>
      </c>
      <c r="H52" s="45">
        <f t="shared" si="15"/>
        <v>-589.30466551343943</v>
      </c>
      <c r="I52" s="83">
        <v>3</v>
      </c>
      <c r="M52" s="111" t="s">
        <v>199</v>
      </c>
      <c r="N52"/>
      <c r="R52" s="81">
        <f>(O$49+T52*P$49)*Q48</f>
        <v>54.26652862463807</v>
      </c>
      <c r="S52">
        <f t="shared" si="19"/>
        <v>-54.26652862463807</v>
      </c>
      <c r="T52">
        <v>3</v>
      </c>
    </row>
    <row r="53" spans="2:20" ht="19.95" customHeight="1" x14ac:dyDescent="0.3">
      <c r="B53" s="152" t="s">
        <v>185</v>
      </c>
      <c r="F53" s="82"/>
      <c r="G53" s="108">
        <f>(D$49+I53*E$49)*F49</f>
        <v>632.34512549362353</v>
      </c>
      <c r="H53" s="45">
        <f t="shared" si="15"/>
        <v>-632.34512549362353</v>
      </c>
      <c r="I53" s="83">
        <v>4</v>
      </c>
      <c r="M53" s="111" t="s">
        <v>200</v>
      </c>
      <c r="N53"/>
      <c r="R53" s="129">
        <f>(O$49+T53*P$49)*Q49</f>
        <v>39.693466078315993</v>
      </c>
      <c r="S53">
        <f t="shared" si="19"/>
        <v>-39.693466078315993</v>
      </c>
      <c r="T53">
        <v>4</v>
      </c>
    </row>
    <row r="56" spans="2:20" x14ac:dyDescent="0.3">
      <c r="C56" s="85"/>
    </row>
    <row r="58" spans="2:20" x14ac:dyDescent="0.3">
      <c r="B58" s="140" t="s">
        <v>146</v>
      </c>
      <c r="C58" s="48">
        <v>0.1</v>
      </c>
      <c r="M58" s="48" t="s">
        <v>146</v>
      </c>
      <c r="N58">
        <v>0.9</v>
      </c>
      <c r="S58">
        <v>0.602905309586518</v>
      </c>
    </row>
    <row r="59" spans="2:20" x14ac:dyDescent="0.3">
      <c r="B59" s="140" t="s">
        <v>147</v>
      </c>
      <c r="C59" s="48">
        <v>0.1</v>
      </c>
      <c r="M59" s="48" t="s">
        <v>147</v>
      </c>
      <c r="N59">
        <v>0.3</v>
      </c>
      <c r="S59">
        <v>1</v>
      </c>
    </row>
    <row r="60" spans="2:20" ht="15" thickBot="1" x14ac:dyDescent="0.35">
      <c r="B60" s="140" t="s">
        <v>148</v>
      </c>
      <c r="C60" s="48">
        <v>0.9</v>
      </c>
      <c r="M60" s="48" t="s">
        <v>148</v>
      </c>
      <c r="N60">
        <v>0.1</v>
      </c>
      <c r="S60">
        <v>0</v>
      </c>
    </row>
    <row r="61" spans="2:20" ht="16.8" thickTop="1" thickBot="1" x14ac:dyDescent="0.35">
      <c r="B61" s="140" t="s">
        <v>160</v>
      </c>
      <c r="C61" s="48">
        <f>SQRT(SUMSQ(H70:H80)/COUNT(H70:H80))</f>
        <v>85.786097992673589</v>
      </c>
      <c r="F61" s="99" t="s">
        <v>220</v>
      </c>
      <c r="M61" s="48" t="s">
        <v>160</v>
      </c>
      <c r="N61" s="48">
        <f>SQRT(SUMSQ(S70:S80)/COUNT(S70:S80))</f>
        <v>71.461177348677907</v>
      </c>
      <c r="Q61" s="99" t="s">
        <v>223</v>
      </c>
    </row>
    <row r="62" spans="2:20" ht="46.5" customHeight="1" thickTop="1" thickBot="1" x14ac:dyDescent="0.35">
      <c r="B62" s="85"/>
      <c r="F62" s="86" t="s">
        <v>51</v>
      </c>
      <c r="N62"/>
      <c r="Q62" s="86" t="s">
        <v>90</v>
      </c>
    </row>
    <row r="63" spans="2:20" ht="15" thickTop="1" x14ac:dyDescent="0.3">
      <c r="B63" s="85"/>
      <c r="M63" s="45"/>
      <c r="N63"/>
    </row>
    <row r="64" spans="2:20" ht="15.6" x14ac:dyDescent="0.3">
      <c r="B64" s="85" t="s">
        <v>149</v>
      </c>
      <c r="C64" t="s">
        <v>109</v>
      </c>
      <c r="D64" t="s">
        <v>151</v>
      </c>
      <c r="E64" t="s">
        <v>152</v>
      </c>
      <c r="F64" t="s">
        <v>161</v>
      </c>
      <c r="G64" t="s">
        <v>153</v>
      </c>
      <c r="H64" t="s">
        <v>154</v>
      </c>
      <c r="M64" s="78" t="s">
        <v>149</v>
      </c>
      <c r="N64" s="78" t="s">
        <v>109</v>
      </c>
      <c r="O64" s="78" t="s">
        <v>151</v>
      </c>
      <c r="P64" s="78" t="s">
        <v>152</v>
      </c>
      <c r="Q64" s="78" t="s">
        <v>161</v>
      </c>
      <c r="R64" s="78" t="s">
        <v>153</v>
      </c>
      <c r="S64" s="78" t="s">
        <v>154</v>
      </c>
    </row>
    <row r="65" spans="2:20" ht="15.6" x14ac:dyDescent="0.3">
      <c r="B65" s="73" t="s">
        <v>186</v>
      </c>
      <c r="C65" s="45">
        <f>INDEX(TemmuzSatış!$B$11:$M$91,MATCH('Çift Üssel'!$F$62,TemmuzSatış!$A$11:$A$91,0),MATCH('Çift Üssel'!$B65,TemmuzSatış!$B$10:$M$10,0))</f>
        <v>285.96400000000006</v>
      </c>
      <c r="D65" s="45"/>
      <c r="E65" s="45"/>
      <c r="F65" s="120">
        <f>C65/AVERAGE(C$65:C$68)</f>
        <v>1.7075612388542973</v>
      </c>
      <c r="G65" s="45"/>
      <c r="H65" s="45"/>
      <c r="M65" s="138" t="s">
        <v>228</v>
      </c>
      <c r="N65" s="120">
        <f>INDEX(AğustosSatış!$B$11:$M$91,MATCH('Çift Üssel'!$Q$62,AğustosSatış!$A$11:$A$91,0),MATCH('Çift Üssel'!$M65,AğustosSatış!$B$10:$M$10,0))</f>
        <v>139.39400000000001</v>
      </c>
      <c r="O65" s="120"/>
      <c r="P65" s="120"/>
      <c r="Q65" s="120">
        <f>N65/AVERAGE(N$65:N$68)</f>
        <v>1.1606758866795397</v>
      </c>
      <c r="R65" s="120"/>
      <c r="S65" s="120"/>
    </row>
    <row r="66" spans="2:20" ht="15.6" x14ac:dyDescent="0.3">
      <c r="B66" s="73" t="s">
        <v>187</v>
      </c>
      <c r="C66" s="45">
        <f>INDEX(TemmuzSatış!$B$11:$M$91,MATCH('Çift Üssel'!$F$62,TemmuzSatış!$A$11:$A$91,0),MATCH('Çift Üssel'!$B66,TemmuzSatış!$B$10:$M$10,0))</f>
        <v>178.45599999999999</v>
      </c>
      <c r="D66" s="45"/>
      <c r="E66" s="45"/>
      <c r="F66" s="120">
        <f>C66/AVERAGE(C$65:C$68)</f>
        <v>1.0656045811395225</v>
      </c>
      <c r="G66" s="45"/>
      <c r="H66" s="45"/>
      <c r="M66" s="138" t="s">
        <v>229</v>
      </c>
      <c r="N66" s="120">
        <f>INDEX(AğustosSatış!$B$11:$M$91,MATCH('Çift Üssel'!$Q$62,AğustosSatış!$A$11:$A$91,0),MATCH('Çift Üssel'!$M66,AğustosSatış!$B$10:$M$10,0))</f>
        <v>135.946</v>
      </c>
      <c r="O66" s="120"/>
      <c r="P66" s="120"/>
      <c r="Q66" s="120">
        <f>N66/AVERAGE(N$65:N$68)</f>
        <v>1.1319658241426223</v>
      </c>
      <c r="R66" s="120"/>
      <c r="S66" s="120"/>
    </row>
    <row r="67" spans="2:20" ht="15.6" x14ac:dyDescent="0.3">
      <c r="B67" s="73" t="s">
        <v>188</v>
      </c>
      <c r="C67" s="45">
        <f>INDEX(TemmuzSatış!$B$11:$M$91,MATCH('Çift Üssel'!$F$62,TemmuzSatış!$A$11:$A$91,0),MATCH('Çift Üssel'!$B67,TemmuzSatış!$B$10:$M$10,0))</f>
        <v>105.39400000000001</v>
      </c>
      <c r="D67" s="45"/>
      <c r="E67" s="45"/>
      <c r="F67" s="120">
        <f>C67/AVERAGE(C$65:C$68)</f>
        <v>0.62933344479658204</v>
      </c>
      <c r="G67" s="45"/>
      <c r="H67" s="45"/>
      <c r="M67" s="138" t="s">
        <v>230</v>
      </c>
      <c r="N67" s="120">
        <f>INDEX(AğustosSatış!$B$11:$M$91,MATCH('Çift Üssel'!$Q$62,AğustosSatış!$A$11:$A$91,0),MATCH('Çift Üssel'!$M67,AğustosSatış!$B$10:$M$10,0))</f>
        <v>96.067000000000007</v>
      </c>
      <c r="O67" s="120"/>
      <c r="P67" s="120"/>
      <c r="Q67" s="120">
        <f>N67/AVERAGE(N$65:N$68)</f>
        <v>0.79990997034049771</v>
      </c>
      <c r="R67" s="120"/>
      <c r="S67" s="120"/>
    </row>
    <row r="68" spans="2:20" ht="15.6" x14ac:dyDescent="0.3">
      <c r="B68" s="73" t="s">
        <v>189</v>
      </c>
      <c r="C68" s="45">
        <f>INDEX(TemmuzSatış!$B$11:$M$91,MATCH('Çift Üssel'!$F$62,TemmuzSatış!$A$11:$A$91,0),MATCH('Çift Üssel'!$B68,TemmuzSatış!$B$10:$M$10,0))</f>
        <v>100.063</v>
      </c>
      <c r="D68" s="45"/>
      <c r="E68" s="45"/>
      <c r="F68" s="120">
        <f>C68/AVERAGE(C$65:C$68)</f>
        <v>0.59750073520959812</v>
      </c>
      <c r="G68" s="45"/>
      <c r="H68" s="103"/>
      <c r="M68" s="138" t="s">
        <v>231</v>
      </c>
      <c r="N68" s="120">
        <f>INDEX(AğustosSatış!$B$11:$M$91,MATCH('Çift Üssel'!$Q$62,AğustosSatış!$A$11:$A$91,0),MATCH('Çift Üssel'!$M68,AğustosSatış!$B$10:$M$10,0))</f>
        <v>108.98206157955323</v>
      </c>
      <c r="O68" s="120"/>
      <c r="P68" s="120"/>
      <c r="Q68" s="120">
        <f>N68/AVERAGE(N$65:N$68)</f>
        <v>0.90744831883733978</v>
      </c>
      <c r="R68" s="120"/>
      <c r="S68" s="120"/>
    </row>
    <row r="69" spans="2:20" ht="31.2" x14ac:dyDescent="0.3">
      <c r="B69" s="74" t="s">
        <v>202</v>
      </c>
      <c r="C69" s="45">
        <f>INDEX(TemmuzSatış!$B$11:$M$91,MATCH('Çift Üssel'!$F$62,TemmuzSatış!$A$11:$A$91,0),MATCH('Çift Üssel'!$B69,TemmuzSatış!$B$10:$M$10,0))</f>
        <v>256.95699999999999</v>
      </c>
      <c r="D69" s="45">
        <f>C69/F65</f>
        <v>150.48186510277515</v>
      </c>
      <c r="E69" s="45">
        <f>D69-C68/F68</f>
        <v>-16.987384897224871</v>
      </c>
      <c r="F69" s="141">
        <f>C$60*C69/D69+(1-C$5)*F65</f>
        <v>1.7075612388542973</v>
      </c>
      <c r="G69" s="45"/>
      <c r="H69" s="45"/>
      <c r="M69" s="88" t="s">
        <v>197</v>
      </c>
      <c r="N69" s="120">
        <f>INDEX(AğustosSatış!$B$11:$M$91,MATCH('Çift Üssel'!$Q$62,AğustosSatış!$A$11:$A$91,0),MATCH('Çift Üssel'!$M69,AğustosSatış!$B$10:$M$10,0))</f>
        <v>161.745</v>
      </c>
      <c r="O69" s="120">
        <f>N69/Q65</f>
        <v>139.35414860966907</v>
      </c>
      <c r="P69" s="120">
        <f>O69-N68/Q68</f>
        <v>19.256883214780743</v>
      </c>
      <c r="Q69" s="121">
        <f t="shared" ref="Q69:Q76" si="20">N$60*N69/O69+(1-N$60)*Q65</f>
        <v>1.1606758866795399</v>
      </c>
      <c r="R69" s="120"/>
      <c r="S69" s="120"/>
    </row>
    <row r="70" spans="2:20" ht="31.2" x14ac:dyDescent="0.3">
      <c r="B70" s="74" t="s">
        <v>203</v>
      </c>
      <c r="C70" s="45">
        <f>INDEX(TemmuzSatış!$B$11:$M$91,MATCH('Çift Üssel'!$F$62,TemmuzSatış!$A$11:$A$91,0),MATCH('Çift Üssel'!$B70,TemmuzSatış!$B$10:$M$10,0))</f>
        <v>243.86199999999999</v>
      </c>
      <c r="D70" s="45">
        <f t="shared" ref="D70:D76" si="21">C$58*C70/F66+(1-C$58)*(D69+E69)</f>
        <v>143.02988124778943</v>
      </c>
      <c r="E70" s="45">
        <f t="shared" ref="E70:E75" si="22">C$32*(D70-D69)+(1-C$32)*E69</f>
        <v>-16.033844793000956</v>
      </c>
      <c r="F70" s="141">
        <f t="shared" ref="F70:F76" si="23">C$60*C70/D70+(1-C$60)*F66</f>
        <v>1.6410356187258335</v>
      </c>
      <c r="G70" s="45">
        <f t="shared" ref="G70:G76" si="24">(D69+E69)*F66</f>
        <v>142.25232966387367</v>
      </c>
      <c r="H70" s="45">
        <f t="shared" ref="H70:H80" si="25">C70-G70</f>
        <v>101.60967033612633</v>
      </c>
      <c r="M70" s="88" t="s">
        <v>198</v>
      </c>
      <c r="N70" s="120">
        <f>INDEX(AğustosSatış!$B$11:$M$91,MATCH('Çift Üssel'!$Q$62,AğustosSatış!$A$11:$A$91,0),MATCH('Çift Üssel'!$M70,AğustosSatış!$B$10:$M$10,0))</f>
        <v>150.90199999999999</v>
      </c>
      <c r="O70" s="120">
        <f t="shared" ref="O70:O76" si="26">N$58*N70/Q66+(1-N$58)*(O69+P69)</f>
        <v>135.83981376133289</v>
      </c>
      <c r="P70" s="120">
        <f t="shared" ref="P70:P76" si="27">N$59*(O70-O69)+(1-N$59)*P69</f>
        <v>12.425517795845666</v>
      </c>
      <c r="Q70" s="121">
        <f t="shared" si="20"/>
        <v>1.1298574387904754</v>
      </c>
      <c r="R70" s="121">
        <f t="shared" ref="R70:R76" si="28">(O69+P69)*Q66</f>
        <v>179.54226735727502</v>
      </c>
      <c r="S70" s="120">
        <f t="shared" ref="S70:S80" si="29">N70-R70</f>
        <v>-28.640267357275036</v>
      </c>
    </row>
    <row r="71" spans="2:20" ht="31.2" x14ac:dyDescent="0.3">
      <c r="B71" s="74" t="s">
        <v>204</v>
      </c>
      <c r="C71" s="45">
        <f>INDEX(TemmuzSatış!$B$11:$M$91,MATCH('Çift Üssel'!$F$62,TemmuzSatış!$A$11:$A$91,0),MATCH('Çift Üssel'!$B71,TemmuzSatış!$B$10:$M$10,0))</f>
        <v>180.744</v>
      </c>
      <c r="D71" s="45">
        <f t="shared" si="21"/>
        <v>143.01634297687136</v>
      </c>
      <c r="E71" s="45">
        <f t="shared" si="22"/>
        <v>-14.431814140792669</v>
      </c>
      <c r="F71" s="141">
        <f t="shared" si="23"/>
        <v>1.2003530030588667</v>
      </c>
      <c r="G71" s="45">
        <f t="shared" si="24"/>
        <v>79.922853097604346</v>
      </c>
      <c r="H71" s="45">
        <f t="shared" si="25"/>
        <v>100.82114690239565</v>
      </c>
      <c r="M71" s="88" t="s">
        <v>199</v>
      </c>
      <c r="N71" s="120">
        <f>INDEX(AğustosSatış!$B$11:$M$91,MATCH('Çift Üssel'!$Q$62,AğustosSatış!$A$11:$A$91,0),MATCH('Çift Üssel'!$M71,AğustosSatış!$B$10:$M$10,0))</f>
        <v>126.10300000000001</v>
      </c>
      <c r="O71" s="120">
        <f t="shared" si="26"/>
        <v>156.70837512312022</v>
      </c>
      <c r="P71" s="120">
        <f t="shared" si="27"/>
        <v>14.958430865628163</v>
      </c>
      <c r="Q71" s="121">
        <f t="shared" si="20"/>
        <v>0.80038882688059509</v>
      </c>
      <c r="R71" s="121">
        <f t="shared" si="28"/>
        <v>118.59891696842676</v>
      </c>
      <c r="S71" s="120">
        <f t="shared" si="29"/>
        <v>7.504083031573245</v>
      </c>
    </row>
    <row r="72" spans="2:20" ht="31.2" x14ac:dyDescent="0.3">
      <c r="B72" s="74" t="s">
        <v>205</v>
      </c>
      <c r="C72" s="45">
        <f>INDEX(TemmuzSatış!$B$11:$M$91,MATCH('Çift Üssel'!$F$62,TemmuzSatış!$A$11:$A$91,0),MATCH('Çift Üssel'!$B72,TemmuzSatış!$B$10:$M$10,0))</f>
        <v>119.29258332777891</v>
      </c>
      <c r="D72" s="45">
        <f t="shared" si="21"/>
        <v>135.69133729828857</v>
      </c>
      <c r="E72" s="45">
        <f t="shared" si="22"/>
        <v>-13.721133294571681</v>
      </c>
      <c r="F72" s="141">
        <f t="shared" si="23"/>
        <v>0.85098204995130167</v>
      </c>
      <c r="G72" s="45">
        <f t="shared" si="24"/>
        <v>76.829350516136785</v>
      </c>
      <c r="H72" s="45">
        <f t="shared" si="25"/>
        <v>42.463232811642129</v>
      </c>
      <c r="M72" s="88" t="s">
        <v>200</v>
      </c>
      <c r="N72" s="120">
        <f>INDEX(AğustosSatış!$B$11:$M$91,MATCH('Çift Üssel'!$Q$62,AğustosSatış!$A$11:$A$91,0),MATCH('Çift Üssel'!$M72,AğustosSatış!$B$10:$M$10,0))</f>
        <v>116.985102707276</v>
      </c>
      <c r="O72" s="120">
        <f t="shared" si="26"/>
        <v>133.19157177002819</v>
      </c>
      <c r="P72" s="120">
        <f t="shared" si="27"/>
        <v>3.4158606000121052</v>
      </c>
      <c r="Q72" s="121">
        <f t="shared" si="20"/>
        <v>0.9045356982208963</v>
      </c>
      <c r="R72" s="121">
        <f t="shared" si="28"/>
        <v>155.77875449466549</v>
      </c>
      <c r="S72" s="120">
        <f t="shared" si="29"/>
        <v>-38.793651787389493</v>
      </c>
    </row>
    <row r="73" spans="2:20" ht="15.6" x14ac:dyDescent="0.3">
      <c r="B73" s="107" t="s">
        <v>197</v>
      </c>
      <c r="C73" s="45">
        <f>INDEX(TemmuzSatış!$B$11:$M$91,MATCH('Çift Üssel'!$F$62,TemmuzSatış!$A$11:$A$91,0),MATCH('Çift Üssel'!$B73,TemmuzSatış!$B$10:$M$10,0))</f>
        <v>238.95699999999999</v>
      </c>
      <c r="D73" s="45">
        <f t="shared" si="21"/>
        <v>123.76723515257868</v>
      </c>
      <c r="E73" s="45">
        <f t="shared" si="22"/>
        <v>-13.541430179685502</v>
      </c>
      <c r="F73" s="141">
        <f t="shared" si="23"/>
        <v>1.9083832085890278</v>
      </c>
      <c r="G73" s="45">
        <f t="shared" si="24"/>
        <v>208.27159265189817</v>
      </c>
      <c r="H73" s="45">
        <f t="shared" si="25"/>
        <v>30.685407348101819</v>
      </c>
      <c r="M73" s="113" t="s">
        <v>216</v>
      </c>
      <c r="N73" s="120">
        <f>INDEX(AğustosSatış!$B$11:$M$91,MATCH('Çift Üssel'!$Q$62,AğustosSatış!$A$11:$A$91,0),MATCH('Çift Üssel'!$M73,AğustosSatış!$B$10:$M$10,0))</f>
        <v>140.149</v>
      </c>
      <c r="O73" s="120">
        <f t="shared" si="26"/>
        <v>122.33371684451497</v>
      </c>
      <c r="P73" s="120">
        <f t="shared" si="27"/>
        <v>-0.86625405764549335</v>
      </c>
      <c r="Q73" s="121">
        <f t="shared" si="20"/>
        <v>1.1591711541194636</v>
      </c>
      <c r="R73" s="121">
        <f t="shared" si="28"/>
        <v>158.55695269311181</v>
      </c>
      <c r="S73" s="120">
        <f t="shared" si="29"/>
        <v>-18.40795269311181</v>
      </c>
    </row>
    <row r="74" spans="2:20" ht="15.6" x14ac:dyDescent="0.3">
      <c r="B74" s="107" t="s">
        <v>198</v>
      </c>
      <c r="C74" s="45">
        <f>INDEX(TemmuzSatış!$B$11:$M$91,MATCH('Çift Üssel'!$F$62,TemmuzSatış!$A$11:$A$91,0),MATCH('Çift Üssel'!$B74,TemmuzSatış!$B$10:$M$10,0))</f>
        <v>225.482</v>
      </c>
      <c r="D74" s="45">
        <f t="shared" si="21"/>
        <v>112.94345030781787</v>
      </c>
      <c r="E74" s="45">
        <f t="shared" si="22"/>
        <v>-13.269665646193033</v>
      </c>
      <c r="F74" s="141">
        <f t="shared" si="23"/>
        <v>1.9608770750503814</v>
      </c>
      <c r="G74" s="45">
        <f t="shared" si="24"/>
        <v>180.8844720632448</v>
      </c>
      <c r="H74" s="45">
        <f t="shared" si="25"/>
        <v>44.597527936755199</v>
      </c>
      <c r="M74" s="113" t="s">
        <v>217</v>
      </c>
      <c r="N74" s="120">
        <f>INDEX(AğustosSatış!$B$11:$M$91,MATCH('Çift Üssel'!$Q$62,AğustosSatış!$A$11:$A$91,0),MATCH('Çift Üssel'!$M74,AğustosSatış!$B$10:$M$10,0))</f>
        <v>152.524</v>
      </c>
      <c r="O74" s="120">
        <f t="shared" si="26"/>
        <v>133.64136611935527</v>
      </c>
      <c r="P74" s="120">
        <f t="shared" si="27"/>
        <v>2.7859169421002452</v>
      </c>
      <c r="Q74" s="121">
        <f t="shared" si="20"/>
        <v>1.131001028087939</v>
      </c>
      <c r="R74" s="121">
        <f t="shared" si="28"/>
        <v>137.24091640074974</v>
      </c>
      <c r="S74" s="120">
        <f t="shared" si="29"/>
        <v>15.283083599250261</v>
      </c>
    </row>
    <row r="75" spans="2:20" ht="15.6" x14ac:dyDescent="0.3">
      <c r="B75" s="107" t="s">
        <v>199</v>
      </c>
      <c r="C75" s="45">
        <f>INDEX(TemmuzSatış!$B$11:$M$91,MATCH('Çift Üssel'!$F$62,TemmuzSatış!$A$11:$A$91,0),MATCH('Çift Üssel'!$B75,TemmuzSatış!$B$10:$M$10,0))</f>
        <v>132.96800000000002</v>
      </c>
      <c r="D75" s="45">
        <f t="shared" si="21"/>
        <v>100.78381422969535</v>
      </c>
      <c r="E75" s="45">
        <f t="shared" si="22"/>
        <v>-13.158662689385983</v>
      </c>
      <c r="F75" s="141">
        <f t="shared" si="23"/>
        <v>1.3074402513356087</v>
      </c>
      <c r="G75" s="45">
        <f t="shared" si="24"/>
        <v>119.64372674482418</v>
      </c>
      <c r="H75" s="45">
        <f t="shared" si="25"/>
        <v>13.324273255175839</v>
      </c>
      <c r="M75" s="113" t="s">
        <v>218</v>
      </c>
      <c r="N75" s="120">
        <f>INDEX(AğustosSatış!$B$11:$M$91,MATCH('Çift Üssel'!$Q$62,AğustosSatış!$A$11:$A$91,0),MATCH('Çift Üssel'!$M75,AğustosSatış!$B$10:$M$10,0))</f>
        <v>161.41200000000001</v>
      </c>
      <c r="O75" s="120">
        <f t="shared" si="26"/>
        <v>195.14301306920615</v>
      </c>
      <c r="P75" s="120">
        <f t="shared" si="27"/>
        <v>20.400635944425435</v>
      </c>
      <c r="Q75" s="121">
        <f t="shared" si="20"/>
        <v>0.8030646658017363</v>
      </c>
      <c r="R75" s="121">
        <f t="shared" si="28"/>
        <v>109.19487304406526</v>
      </c>
      <c r="S75" s="120">
        <f t="shared" si="29"/>
        <v>52.217126955934745</v>
      </c>
    </row>
    <row r="76" spans="2:20" ht="15.6" x14ac:dyDescent="0.3">
      <c r="B76" s="107" t="s">
        <v>200</v>
      </c>
      <c r="C76" s="45">
        <f>INDEX(TemmuzSatış!$B$11:$M$91,MATCH('Çift Üssel'!$F$62,TemmuzSatış!$A$11:$A$91,0),MATCH('Çift Üssel'!$B76,TemmuzSatış!$B$10:$M$10,0))</f>
        <v>132.55000000000001</v>
      </c>
      <c r="D76" s="45">
        <f t="shared" si="21"/>
        <v>94.438758116176899</v>
      </c>
      <c r="E76" s="45">
        <f>C$59*(D76-D75)+(1-C$59)*E75</f>
        <v>-12.47730203179923</v>
      </c>
      <c r="F76" s="141">
        <f t="shared" si="23"/>
        <v>1.3482977893569386</v>
      </c>
      <c r="G76" s="45">
        <f t="shared" si="24"/>
        <v>74.567431085065934</v>
      </c>
      <c r="H76" s="45">
        <f t="shared" si="25"/>
        <v>57.982568914934077</v>
      </c>
      <c r="I76" s="64" t="s">
        <v>159</v>
      </c>
      <c r="M76" s="122" t="s">
        <v>221</v>
      </c>
      <c r="N76" s="120">
        <f>INDEX(AğustosSatış!$B$11:$M$91,MATCH('Çift Üssel'!$Q$62,AğustosSatış!$A$11:$A$91,0),MATCH('Çift Üssel'!$M76,AğustosSatış!$B$10:$M$10,0))</f>
        <v>97.961179466735004</v>
      </c>
      <c r="O76" s="120">
        <f t="shared" si="26"/>
        <v>119.02432843455557</v>
      </c>
      <c r="P76" s="120">
        <f t="shared" si="27"/>
        <v>-8.5551602292973694</v>
      </c>
      <c r="Q76" s="121">
        <f t="shared" si="20"/>
        <v>0.89638562110080333</v>
      </c>
      <c r="R76" s="121">
        <f t="shared" si="28"/>
        <v>194.96692505762505</v>
      </c>
      <c r="S76" s="120">
        <f t="shared" si="29"/>
        <v>-97.005745590890044</v>
      </c>
      <c r="T76" s="64" t="s">
        <v>159</v>
      </c>
    </row>
    <row r="77" spans="2:20" ht="15.6" x14ac:dyDescent="0.3">
      <c r="B77" s="111" t="s">
        <v>216</v>
      </c>
      <c r="C77" s="45"/>
      <c r="D77" s="45"/>
      <c r="E77" s="45"/>
      <c r="F77" s="45"/>
      <c r="G77" s="45">
        <f>(D$76+I77*E$76)*F73</f>
        <v>156.41386654293336</v>
      </c>
      <c r="H77" s="45">
        <f t="shared" si="25"/>
        <v>-156.41386654293336</v>
      </c>
      <c r="I77">
        <v>1</v>
      </c>
      <c r="M77" s="111" t="s">
        <v>224</v>
      </c>
      <c r="N77" s="120"/>
      <c r="O77" s="120"/>
      <c r="P77" s="120"/>
      <c r="Q77" s="120"/>
      <c r="R77" s="121">
        <f>(O$76+T77*P$76)*Q73</f>
        <v>128.05267320310631</v>
      </c>
      <c r="S77" s="120">
        <f t="shared" si="29"/>
        <v>-128.05267320310631</v>
      </c>
      <c r="T77">
        <v>1</v>
      </c>
    </row>
    <row r="78" spans="2:20" ht="15.6" x14ac:dyDescent="0.3">
      <c r="B78" s="111" t="s">
        <v>217</v>
      </c>
      <c r="C78" s="45"/>
      <c r="D78" s="45"/>
      <c r="E78" s="45"/>
      <c r="F78" s="45"/>
      <c r="G78" s="45">
        <f>(D$76+I78*E$76)*F74</f>
        <v>136.24988476097013</v>
      </c>
      <c r="H78" s="45">
        <f t="shared" si="25"/>
        <v>-136.24988476097013</v>
      </c>
      <c r="I78">
        <v>2</v>
      </c>
      <c r="M78" s="111" t="s">
        <v>225</v>
      </c>
      <c r="N78" s="120"/>
      <c r="O78" s="120"/>
      <c r="P78" s="120"/>
      <c r="Q78" s="120"/>
      <c r="R78" s="121">
        <f>(O$76+T78*P$76)*Q74</f>
        <v>115.26484779737412</v>
      </c>
      <c r="S78" s="120">
        <f t="shared" si="29"/>
        <v>-115.26484779737412</v>
      </c>
      <c r="T78">
        <v>2</v>
      </c>
    </row>
    <row r="79" spans="2:20" ht="15.6" x14ac:dyDescent="0.3">
      <c r="B79" s="111" t="s">
        <v>218</v>
      </c>
      <c r="C79" s="45"/>
      <c r="D79" s="45"/>
      <c r="E79" s="45"/>
      <c r="F79" s="45"/>
      <c r="G79" s="45">
        <f>(D$76+I79*E$76)*F75</f>
        <v>74.533052933899413</v>
      </c>
      <c r="H79" s="45">
        <f t="shared" si="25"/>
        <v>-74.533052933899413</v>
      </c>
      <c r="I79">
        <v>3</v>
      </c>
      <c r="M79" s="111" t="s">
        <v>226</v>
      </c>
      <c r="N79" s="120"/>
      <c r="O79" s="120"/>
      <c r="P79" s="120"/>
      <c r="Q79" s="120"/>
      <c r="R79" s="121">
        <f>(O$76+T79*P$76)*Q75</f>
        <v>74.973191865309474</v>
      </c>
      <c r="S79" s="120">
        <f t="shared" si="29"/>
        <v>-74.973191865309474</v>
      </c>
      <c r="T79">
        <v>3</v>
      </c>
    </row>
    <row r="80" spans="2:20" ht="15.6" x14ac:dyDescent="0.3">
      <c r="B80" s="111" t="s">
        <v>219</v>
      </c>
      <c r="C80" s="45"/>
      <c r="D80" s="45"/>
      <c r="E80" s="45"/>
      <c r="F80" s="45"/>
      <c r="G80" s="45">
        <f>(D$76+I80*E$76)*F76</f>
        <v>60.039093811200992</v>
      </c>
      <c r="H80" s="45">
        <f t="shared" si="25"/>
        <v>-60.039093811200992</v>
      </c>
      <c r="I80">
        <v>4</v>
      </c>
      <c r="M80" s="111" t="s">
        <v>232</v>
      </c>
      <c r="N80" s="120"/>
      <c r="O80" s="120"/>
      <c r="P80" s="120"/>
      <c r="Q80" s="120"/>
      <c r="R80" s="144">
        <f>(O$76+T80*P$76)*Q76</f>
        <v>76.016806106892645</v>
      </c>
      <c r="S80" s="120">
        <f t="shared" si="29"/>
        <v>-76.016806106892645</v>
      </c>
      <c r="T80">
        <v>4</v>
      </c>
    </row>
    <row r="81" spans="2:24" x14ac:dyDescent="0.3">
      <c r="N81" s="120"/>
      <c r="O81" s="120"/>
      <c r="P81" s="120"/>
      <c r="Q81" s="120"/>
      <c r="R81" s="120"/>
      <c r="S81" s="120"/>
    </row>
    <row r="82" spans="2:24" x14ac:dyDescent="0.3">
      <c r="N82"/>
      <c r="U82">
        <v>2022</v>
      </c>
      <c r="V82">
        <v>2023</v>
      </c>
      <c r="W82">
        <v>2022</v>
      </c>
      <c r="X82">
        <v>2023</v>
      </c>
    </row>
    <row r="83" spans="2:24" x14ac:dyDescent="0.3">
      <c r="N83"/>
    </row>
    <row r="84" spans="2:24" x14ac:dyDescent="0.3">
      <c r="C84" s="45"/>
    </row>
    <row r="85" spans="2:24" x14ac:dyDescent="0.3">
      <c r="B85" s="48" t="s">
        <v>146</v>
      </c>
      <c r="C85">
        <v>0.9</v>
      </c>
      <c r="M85" s="48" t="s">
        <v>146</v>
      </c>
      <c r="N85">
        <v>0.9</v>
      </c>
    </row>
    <row r="86" spans="2:24" x14ac:dyDescent="0.3">
      <c r="B86" s="48" t="s">
        <v>147</v>
      </c>
      <c r="C86">
        <v>0.3</v>
      </c>
      <c r="M86" s="48" t="s">
        <v>147</v>
      </c>
      <c r="N86">
        <v>0.3</v>
      </c>
    </row>
    <row r="87" spans="2:24" ht="15" thickBot="1" x14ac:dyDescent="0.35">
      <c r="B87" s="48" t="s">
        <v>148</v>
      </c>
      <c r="C87">
        <v>0.1</v>
      </c>
      <c r="M87" s="48" t="s">
        <v>148</v>
      </c>
      <c r="N87">
        <v>0.1</v>
      </c>
    </row>
    <row r="88" spans="2:24" ht="16.8" thickTop="1" thickBot="1" x14ac:dyDescent="0.35">
      <c r="B88" s="48" t="s">
        <v>160</v>
      </c>
      <c r="C88" s="48">
        <f>SQRT(SUMSQ(H97:H107)/COUNT(H97:H107))</f>
        <v>79.01012915938955</v>
      </c>
      <c r="F88" s="99" t="s">
        <v>240</v>
      </c>
      <c r="M88" s="48" t="s">
        <v>160</v>
      </c>
      <c r="N88" s="48">
        <f>SQRT(SUMSQ(S97:S107)/COUNT(S97:S107))</f>
        <v>94.454213594112588</v>
      </c>
      <c r="Q88" s="99" t="s">
        <v>254</v>
      </c>
    </row>
    <row r="89" spans="2:24" ht="40.200000000000003" customHeight="1" thickTop="1" thickBot="1" x14ac:dyDescent="0.35">
      <c r="F89" s="86" t="s">
        <v>90</v>
      </c>
      <c r="N89"/>
      <c r="Q89" s="86" t="s">
        <v>90</v>
      </c>
    </row>
    <row r="90" spans="2:24" ht="15" thickTop="1" x14ac:dyDescent="0.3">
      <c r="B90" s="45"/>
      <c r="M90" s="45"/>
      <c r="N90"/>
    </row>
    <row r="91" spans="2:24" ht="15.6" x14ac:dyDescent="0.3">
      <c r="B91" s="78" t="s">
        <v>149</v>
      </c>
      <c r="C91" s="78" t="s">
        <v>109</v>
      </c>
      <c r="D91" s="78" t="s">
        <v>151</v>
      </c>
      <c r="E91" s="78" t="s">
        <v>152</v>
      </c>
      <c r="F91" s="78" t="s">
        <v>161</v>
      </c>
      <c r="G91" s="78" t="s">
        <v>153</v>
      </c>
      <c r="H91" s="78" t="s">
        <v>154</v>
      </c>
      <c r="M91" s="78" t="s">
        <v>149</v>
      </c>
      <c r="N91" s="78" t="s">
        <v>109</v>
      </c>
      <c r="O91" s="78" t="s">
        <v>151</v>
      </c>
      <c r="P91" s="78" t="s">
        <v>152</v>
      </c>
      <c r="Q91" s="78" t="s">
        <v>161</v>
      </c>
      <c r="R91" s="78" t="s">
        <v>153</v>
      </c>
      <c r="S91" s="78" t="s">
        <v>154</v>
      </c>
    </row>
    <row r="92" spans="2:24" x14ac:dyDescent="0.3">
      <c r="B92" s="88" t="s">
        <v>197</v>
      </c>
      <c r="C92" s="120">
        <f>INDEX(EylülSatış!$B$11:$M$91,MATCH('Çift Üssel'!$F$89,EylülSatış!$A$11:$A$91,0),MATCH('Çift Üssel'!$B92,EylülSatış!$B$10:$M$10,0))</f>
        <v>161.745</v>
      </c>
      <c r="D92" s="120"/>
      <c r="E92" s="120"/>
      <c r="F92" s="120">
        <f>C92/AVERAGE(C$92:C$95)</f>
        <v>1.1641877521290673</v>
      </c>
      <c r="G92" s="120"/>
      <c r="H92" s="120"/>
      <c r="M92" s="113" t="s">
        <v>216</v>
      </c>
      <c r="N92" s="120">
        <f>INDEX(EkimSatış!$B$11:$M$91,MATCH('Çift Üssel'!$Q$89,EkimSatış!$A$11:$A$91,0),MATCH('Çift Üssel'!$M92,EkimSatış!$B$10:$M$10,0))</f>
        <v>140.149</v>
      </c>
      <c r="O92" s="120"/>
      <c r="P92" s="120"/>
      <c r="Q92" s="120">
        <f>N92/AVERAGE(N$92:N$95)</f>
        <v>1.0154875096527685</v>
      </c>
      <c r="R92" s="120"/>
      <c r="S92" s="120"/>
    </row>
    <row r="93" spans="2:24" x14ac:dyDescent="0.3">
      <c r="B93" s="88" t="s">
        <v>198</v>
      </c>
      <c r="C93" s="120">
        <f>INDEX(EylülSatış!$B$11:$M$91,MATCH('Çift Üssel'!$F$89,EylülSatış!$A$11:$A$91,0),MATCH('Çift Üssel'!$B93,EylülSatış!$B$10:$M$10,0))</f>
        <v>150.90199999999999</v>
      </c>
      <c r="D93" s="120"/>
      <c r="E93" s="120"/>
      <c r="F93" s="120">
        <f t="shared" ref="F93:F95" si="30">C93/AVERAGE(C$92:C$95)</f>
        <v>1.0861433748912206</v>
      </c>
      <c r="G93" s="120"/>
      <c r="H93" s="120"/>
      <c r="M93" s="113" t="s">
        <v>217</v>
      </c>
      <c r="N93" s="120">
        <f>INDEX(EkimSatış!$B$11:$M$91,MATCH('Çift Üssel'!$Q$89,EkimSatış!$A$11:$A$91,0),MATCH('Çift Üssel'!$M93,EkimSatış!$B$10:$M$10,0))</f>
        <v>152.524</v>
      </c>
      <c r="O93" s="120"/>
      <c r="P93" s="120"/>
      <c r="Q93" s="120">
        <f>N93/AVERAGE(N$92:N$95)</f>
        <v>1.1051539213428483</v>
      </c>
      <c r="R93" s="120"/>
      <c r="S93" s="120"/>
    </row>
    <row r="94" spans="2:24" x14ac:dyDescent="0.3">
      <c r="B94" s="88" t="s">
        <v>199</v>
      </c>
      <c r="C94" s="120">
        <f>INDEX(EylülSatış!$B$11:$M$91,MATCH('Çift Üssel'!$F$89,EylülSatış!$A$11:$A$91,0),MATCH('Çift Üssel'!$B94,EylülSatış!$B$10:$M$10,0))</f>
        <v>126.10300000000001</v>
      </c>
      <c r="D94" s="120"/>
      <c r="E94" s="120"/>
      <c r="F94" s="120">
        <f t="shared" si="30"/>
        <v>0.90764826181168989</v>
      </c>
      <c r="G94" s="120"/>
      <c r="H94" s="120"/>
      <c r="M94" s="113" t="s">
        <v>218</v>
      </c>
      <c r="N94" s="120">
        <f>INDEX(EkimSatış!$B$11:$M$91,MATCH('Çift Üssel'!$Q$89,EkimSatış!$A$11:$A$91,0),MATCH('Çift Üssel'!$M94,EkimSatış!$B$10:$M$10,0))</f>
        <v>161.41200000000001</v>
      </c>
      <c r="O94" s="120"/>
      <c r="P94" s="120"/>
      <c r="Q94" s="120">
        <f>N94/AVERAGE(N$92:N$95)</f>
        <v>1.1695543308055902</v>
      </c>
      <c r="R94" s="120"/>
      <c r="S94" s="120"/>
    </row>
    <row r="95" spans="2:24" x14ac:dyDescent="0.3">
      <c r="B95" s="88" t="s">
        <v>200</v>
      </c>
      <c r="C95" s="120">
        <f>INDEX(EylülSatış!$B$11:$M$91,MATCH('Çift Üssel'!$F$89,EylülSatış!$A$11:$A$91,0),MATCH('Çift Üssel'!$B95,EylülSatış!$B$10:$M$10,0))</f>
        <v>116.985102707276</v>
      </c>
      <c r="D95" s="120"/>
      <c r="E95" s="120"/>
      <c r="F95" s="120">
        <f t="shared" si="30"/>
        <v>0.84202061116802185</v>
      </c>
      <c r="G95" s="120"/>
      <c r="H95" s="120"/>
      <c r="M95" s="122" t="s">
        <v>221</v>
      </c>
      <c r="N95" s="120">
        <f>INDEX(EkimSatış!$B$11:$M$91,MATCH('Çift Üssel'!$Q$89,EkimSatış!$A$11:$A$91,0),MATCH('Çift Üssel'!$M95,EkimSatış!$B$10:$M$10,0))</f>
        <v>97.961179466735004</v>
      </c>
      <c r="O95" s="120"/>
      <c r="P95" s="120"/>
      <c r="Q95" s="120">
        <f>N95/AVERAGE(N$92:N$95)</f>
        <v>0.70980423819879301</v>
      </c>
      <c r="R95" s="120"/>
      <c r="S95" s="120"/>
    </row>
    <row r="96" spans="2:24" x14ac:dyDescent="0.3">
      <c r="B96" s="113" t="s">
        <v>216</v>
      </c>
      <c r="C96" s="120">
        <f>INDEX(EylülSatış!$B$11:$M$91,MATCH('Çift Üssel'!$F$89,EylülSatış!$A$11:$A$91,0),MATCH('Çift Üssel'!$B96,EylülSatış!$B$10:$M$10,0))</f>
        <v>140.149</v>
      </c>
      <c r="D96" s="120">
        <f>C96/F92</f>
        <v>120.38350321388918</v>
      </c>
      <c r="E96" s="120">
        <f>D96-C95/F95</f>
        <v>-18.550272462929826</v>
      </c>
      <c r="F96" s="121">
        <f>C$87*C96/D96+(1-C$87)*F92</f>
        <v>1.1641877521290673</v>
      </c>
      <c r="G96" s="120"/>
      <c r="H96" s="120"/>
      <c r="M96" s="142" t="s">
        <v>224</v>
      </c>
      <c r="N96" s="120">
        <f>INDEX(EkimSatış!$B$11:$M$91,MATCH('Çift Üssel'!$Q$89,EkimSatış!$A$11:$A$91,0),MATCH('Çift Üssel'!$M96,EkimSatış!$B$10:$M$10,0))</f>
        <v>157.93799999999999</v>
      </c>
      <c r="O96" s="120">
        <f>N96/Q92</f>
        <v>155.5292394034513</v>
      </c>
      <c r="P96" s="120">
        <f>O96-N95/Q95</f>
        <v>17.51769453676755</v>
      </c>
      <c r="Q96" s="121">
        <f t="shared" ref="Q96:Q103" si="31">N$87*N96/O96+(1-N$87)*Q92</f>
        <v>1.0154875096527685</v>
      </c>
      <c r="R96" s="120"/>
      <c r="S96" s="120"/>
    </row>
    <row r="97" spans="2:20" x14ac:dyDescent="0.3">
      <c r="B97" s="113" t="s">
        <v>217</v>
      </c>
      <c r="C97" s="120">
        <f>INDEX(EylülSatış!$B$11:$M$91,MATCH('Çift Üssel'!$F$89,EylülSatış!$A$11:$A$91,0),MATCH('Çift Üssel'!$B97,EylülSatış!$B$10:$M$10,0))</f>
        <v>152.524</v>
      </c>
      <c r="D97" s="120">
        <f>C$85*C97/F93+(1-C$85)*(D96+E96)</f>
        <v>136.5677426400986</v>
      </c>
      <c r="E97" s="120">
        <f>C$86*(D97-D96)+(1-C$86)*E96</f>
        <v>-8.1299188961880517</v>
      </c>
      <c r="F97" s="121">
        <f t="shared" ref="F97:F103" si="32">C$87*C97/D97+(1-C$87)*F93</f>
        <v>1.0892128047774965</v>
      </c>
      <c r="G97" s="121">
        <f>(D96+E96)*F93</f>
        <v>110.60548892392342</v>
      </c>
      <c r="H97" s="120">
        <f>C97-G97</f>
        <v>41.918511076076584</v>
      </c>
      <c r="M97" s="142" t="s">
        <v>225</v>
      </c>
      <c r="N97" s="120">
        <f>INDEX(EkimSatış!$B$11:$M$91,MATCH('Çift Üssel'!$Q$89,EkimSatış!$A$11:$A$91,0),MATCH('Çift Üssel'!$M97,EkimSatış!$B$10:$M$10,0))</f>
        <v>130.71899999999999</v>
      </c>
      <c r="O97" s="120">
        <f t="shared" ref="O97:O103" si="33">N$85*N97/Q93+(1-N$85)*(O96+P96)</f>
        <v>123.757828769997</v>
      </c>
      <c r="P97" s="120">
        <f t="shared" ref="P97:P103" si="34">N$86*(O97-O96)+(1-N$86)*P96</f>
        <v>2.7309629857009963</v>
      </c>
      <c r="Q97" s="121">
        <f t="shared" si="31"/>
        <v>1.1002633622386744</v>
      </c>
      <c r="R97" s="121">
        <f>(O96+P96)*Q93</f>
        <v>191.24349762038969</v>
      </c>
      <c r="S97" s="120">
        <f>N97-R97</f>
        <v>-60.524497620389695</v>
      </c>
    </row>
    <row r="98" spans="2:20" x14ac:dyDescent="0.3">
      <c r="B98" s="113" t="s">
        <v>218</v>
      </c>
      <c r="C98" s="120">
        <f>INDEX(EylülSatış!$B$11:$M$91,MATCH('Çift Üssel'!$F$89,EylülSatış!$A$11:$A$91,0),MATCH('Çift Üssel'!$B98,EylülSatış!$B$10:$M$10,0))</f>
        <v>161.41200000000001</v>
      </c>
      <c r="D98" s="120">
        <f t="shared" ref="D98:D103" si="35">C$85*C98/F94+(1-C$85)*(D97+E97)</f>
        <v>172.89565060585295</v>
      </c>
      <c r="E98" s="120">
        <f t="shared" ref="E98:E103" si="36">C$86*(D98-D97)+(1-C$86)*E97</f>
        <v>5.2074291623946687</v>
      </c>
      <c r="F98" s="121">
        <f t="shared" si="32"/>
        <v>0.91024148103790248</v>
      </c>
      <c r="G98" s="121">
        <f t="shared" ref="G98:G103" si="37">(D97+E97)*F94</f>
        <v>116.57636747203659</v>
      </c>
      <c r="H98" s="120">
        <f t="shared" ref="H98:H107" si="38">C98-G98</f>
        <v>44.835632527963412</v>
      </c>
      <c r="M98" s="142" t="s">
        <v>226</v>
      </c>
      <c r="N98" s="120">
        <f>INDEX(EkimSatış!$B$11:$M$91,MATCH('Çift Üssel'!$Q$89,EkimSatış!$A$11:$A$91,0),MATCH('Çift Üssel'!$M98,EkimSatış!$B$10:$M$10,0))</f>
        <v>134.81899999999999</v>
      </c>
      <c r="O98" s="120">
        <f t="shared" si="33"/>
        <v>116.39532070806609</v>
      </c>
      <c r="P98" s="120">
        <f t="shared" si="34"/>
        <v>-0.29707832858857586</v>
      </c>
      <c r="Q98" s="121">
        <f t="shared" si="31"/>
        <v>1.1684274372057057</v>
      </c>
      <c r="R98" s="121">
        <f t="shared" ref="R98:R103" si="39">(O97+P97)*Q94</f>
        <v>147.93551419624305</v>
      </c>
      <c r="S98" s="120">
        <f t="shared" ref="S98:S107" si="40">N98-R98</f>
        <v>-13.11651419624306</v>
      </c>
    </row>
    <row r="99" spans="2:20" x14ac:dyDescent="0.3">
      <c r="B99" s="113" t="s">
        <v>221</v>
      </c>
      <c r="C99" s="120">
        <f>INDEX(EylülSatış!$B$11:$M$91,MATCH('Çift Üssel'!$F$89,EylülSatış!$A$11:$A$91,0),MATCH('Çift Üssel'!$B99,EylülSatış!$B$10:$M$10,0))</f>
        <v>97.961179466735004</v>
      </c>
      <c r="D99" s="120">
        <f t="shared" si="35"/>
        <v>122.51684407665013</v>
      </c>
      <c r="E99" s="120">
        <f t="shared" si="36"/>
        <v>-11.468441545084577</v>
      </c>
      <c r="F99" s="121">
        <f t="shared" si="32"/>
        <v>0.83777586547590333</v>
      </c>
      <c r="G99" s="121">
        <f t="shared" si="37"/>
        <v>149.96646407736682</v>
      </c>
      <c r="H99" s="120">
        <f t="shared" si="38"/>
        <v>-52.005284610631819</v>
      </c>
      <c r="M99" s="130" t="s">
        <v>234</v>
      </c>
      <c r="N99" s="120">
        <f>INDEX(EkimSatış!$B$11:$M$91,MATCH('Çift Üssel'!$Q$89,EkimSatış!$A$11:$A$91,0),MATCH('Çift Üssel'!$M99,EkimSatış!$B$10:$M$10,0))</f>
        <v>106.01680610689201</v>
      </c>
      <c r="O99" s="120">
        <f t="shared" si="33"/>
        <v>146.03438859153525</v>
      </c>
      <c r="P99" s="120">
        <f t="shared" si="34"/>
        <v>8.6837655350287424</v>
      </c>
      <c r="Q99" s="121">
        <f t="shared" si="31"/>
        <v>0.71142096572757718</v>
      </c>
      <c r="R99" s="121">
        <f t="shared" si="39"/>
        <v>82.407024488383868</v>
      </c>
      <c r="S99" s="120">
        <f t="shared" si="40"/>
        <v>23.609781618508137</v>
      </c>
    </row>
    <row r="100" spans="2:20" x14ac:dyDescent="0.3">
      <c r="B100" s="142" t="s">
        <v>224</v>
      </c>
      <c r="C100" s="120">
        <f>INDEX(EylülSatış!$B$11:$M$91,MATCH('Çift Üssel'!$F$89,EylülSatış!$A$11:$A$91,0),MATCH('Çift Üssel'!$B100,EylülSatış!$B$10:$M$10,0))</f>
        <v>157.93799999999999</v>
      </c>
      <c r="D100" s="120">
        <f t="shared" si="35"/>
        <v>133.20215637767905</v>
      </c>
      <c r="E100" s="120">
        <f t="shared" si="36"/>
        <v>-4.8223153912505285</v>
      </c>
      <c r="F100" s="121">
        <f t="shared" si="32"/>
        <v>1.1663391294534704</v>
      </c>
      <c r="G100" s="121">
        <f t="shared" si="37"/>
        <v>129.28119012074714</v>
      </c>
      <c r="H100" s="120">
        <f t="shared" si="38"/>
        <v>28.656809879252847</v>
      </c>
      <c r="M100" s="146" t="s">
        <v>235</v>
      </c>
      <c r="N100" s="120">
        <f>INDEX(EkimSatış!$B$11:$M$91,MATCH('Çift Üssel'!$Q$89,EkimSatış!$A$11:$A$91,0),MATCH('Çift Üssel'!$M100,EkimSatış!$B$10:$M$10,0))</f>
        <v>149.21799999999999</v>
      </c>
      <c r="O100" s="120">
        <f t="shared" si="33"/>
        <v>147.71982311677937</v>
      </c>
      <c r="P100" s="120">
        <f t="shared" si="34"/>
        <v>6.5842662320933556</v>
      </c>
      <c r="Q100" s="121">
        <f t="shared" si="31"/>
        <v>1.0149529603373517</v>
      </c>
      <c r="R100" s="121">
        <f t="shared" si="39"/>
        <v>157.11435303205769</v>
      </c>
      <c r="S100" s="120">
        <f t="shared" si="40"/>
        <v>-7.8963530320577036</v>
      </c>
    </row>
    <row r="101" spans="2:20" x14ac:dyDescent="0.3">
      <c r="B101" s="142" t="s">
        <v>225</v>
      </c>
      <c r="C101" s="120">
        <f>INDEX(EylülSatış!$B$11:$M$91,MATCH('Çift Üssel'!$F$89,EylülSatış!$A$11:$A$91,0),MATCH('Çift Üssel'!$B101,EylülSatış!$B$10:$M$10,0))</f>
        <v>130.71899999999999</v>
      </c>
      <c r="D101" s="120">
        <f t="shared" si="35"/>
        <v>120.84910872367224</v>
      </c>
      <c r="E101" s="120">
        <f t="shared" si="36"/>
        <v>-7.0815350700774093</v>
      </c>
      <c r="F101" s="121">
        <f t="shared" si="32"/>
        <v>1.0884586439256729</v>
      </c>
      <c r="G101" s="121">
        <f t="shared" si="37"/>
        <v>139.8329666777168</v>
      </c>
      <c r="H101" s="120">
        <f t="shared" si="38"/>
        <v>-9.1139666777168031</v>
      </c>
      <c r="M101" s="146" t="s">
        <v>236</v>
      </c>
      <c r="N101" s="120">
        <f>INDEX(EkimSatış!$B$11:$M$91,MATCH('Çift Üssel'!$Q$89,EkimSatış!$A$11:$A$91,0),MATCH('Çift Üssel'!$M101,EkimSatış!$B$10:$M$10,0))</f>
        <v>166.23499999999999</v>
      </c>
      <c r="O101" s="120">
        <f t="shared" si="33"/>
        <v>151.40830762233401</v>
      </c>
      <c r="P101" s="120">
        <f t="shared" si="34"/>
        <v>5.7155317141317408</v>
      </c>
      <c r="Q101" s="121">
        <f t="shared" si="31"/>
        <v>1.1000295483740483</v>
      </c>
      <c r="R101" s="121">
        <f t="shared" si="39"/>
        <v>169.77513615416751</v>
      </c>
      <c r="S101" s="120">
        <f t="shared" si="40"/>
        <v>-3.5401361541675271</v>
      </c>
    </row>
    <row r="102" spans="2:20" x14ac:dyDescent="0.3">
      <c r="B102" s="142" t="s">
        <v>226</v>
      </c>
      <c r="C102" s="120">
        <f>INDEX(EylülSatış!$B$11:$M$91,MATCH('Çift Üssel'!$F$89,EylülSatış!$A$11:$A$91,0),MATCH('Çift Üssel'!$B102,EylülSatış!$B$10:$M$10,0))</f>
        <v>134.81899999999999</v>
      </c>
      <c r="D102" s="120">
        <f t="shared" si="35"/>
        <v>144.678856344243</v>
      </c>
      <c r="E102" s="120">
        <f t="shared" si="36"/>
        <v>2.1918497371170407</v>
      </c>
      <c r="F102" s="121">
        <f t="shared" si="32"/>
        <v>0.91240233826703876</v>
      </c>
      <c r="G102" s="121">
        <f t="shared" si="37"/>
        <v>103.55596473653682</v>
      </c>
      <c r="H102" s="120">
        <f t="shared" si="38"/>
        <v>31.263035263463166</v>
      </c>
      <c r="M102" s="146" t="s">
        <v>237</v>
      </c>
      <c r="N102" s="120">
        <f>INDEX(EkimSatış!$B$11:$M$91,MATCH('Çift Üssel'!$Q$89,EkimSatış!$A$11:$A$91,0),MATCH('Çift Üssel'!$M102,EkimSatış!$B$10:$M$10,0))</f>
        <v>140.952</v>
      </c>
      <c r="O102" s="120">
        <f t="shared" si="33"/>
        <v>124.28292580946734</v>
      </c>
      <c r="P102" s="120">
        <f t="shared" si="34"/>
        <v>-4.1367423439677795</v>
      </c>
      <c r="Q102" s="121">
        <f t="shared" si="31"/>
        <v>1.1649968931754509</v>
      </c>
      <c r="R102" s="121">
        <f t="shared" si="39"/>
        <v>183.58780491982773</v>
      </c>
      <c r="S102" s="120">
        <f t="shared" si="40"/>
        <v>-42.635804919827734</v>
      </c>
    </row>
    <row r="103" spans="2:20" x14ac:dyDescent="0.3">
      <c r="B103" s="142" t="s">
        <v>234</v>
      </c>
      <c r="C103" s="120">
        <f>INDEX(EylülSatış!$B$11:$M$91,MATCH('Çift Üssel'!$F$89,EylülSatış!$A$11:$A$91,0),MATCH('Çift Üssel'!$B103,EylülSatış!$B$10:$M$10,0))</f>
        <v>106.01680610689201</v>
      </c>
      <c r="D103" s="120">
        <f t="shared" si="35"/>
        <v>128.57806392530645</v>
      </c>
      <c r="E103" s="120">
        <f t="shared" si="36"/>
        <v>-3.2959429096990362</v>
      </c>
      <c r="F103" s="121">
        <f t="shared" si="32"/>
        <v>0.83645153951596607</v>
      </c>
      <c r="G103" s="121">
        <f t="shared" si="37"/>
        <v>123.04473290036844</v>
      </c>
      <c r="H103" s="120">
        <f t="shared" si="38"/>
        <v>-17.027926793476439</v>
      </c>
      <c r="I103" s="64" t="s">
        <v>159</v>
      </c>
      <c r="M103" s="130" t="s">
        <v>241</v>
      </c>
      <c r="N103" s="120">
        <f>INDEX(EkimSatış!$B$11:$M$91,MATCH('Çift Üssel'!$Q$89,EkimSatış!$A$11:$A$91,0),MATCH('Çift Üssel'!$M103,EkimSatış!$B$10:$M$10,0))</f>
        <v>103.521733434406</v>
      </c>
      <c r="O103" s="120">
        <f t="shared" si="33"/>
        <v>142.97724747806561</v>
      </c>
      <c r="P103" s="120">
        <f t="shared" si="34"/>
        <v>2.712576859802033</v>
      </c>
      <c r="Q103" s="121">
        <f t="shared" si="31"/>
        <v>0.71268320988762557</v>
      </c>
      <c r="R103" s="121">
        <f t="shared" si="39"/>
        <v>85.474513869508357</v>
      </c>
      <c r="S103" s="120">
        <f t="shared" si="40"/>
        <v>18.047219564897645</v>
      </c>
      <c r="T103" s="64" t="s">
        <v>159</v>
      </c>
    </row>
    <row r="104" spans="2:20" ht="15.6" x14ac:dyDescent="0.3">
      <c r="B104" s="111" t="s">
        <v>224</v>
      </c>
      <c r="C104" s="120"/>
      <c r="D104" s="120"/>
      <c r="E104" s="120"/>
      <c r="F104" s="120"/>
      <c r="G104" s="121">
        <f>(D$103+I104*E$103)*F100</f>
        <v>146.12143996142788</v>
      </c>
      <c r="H104" s="120">
        <f t="shared" si="38"/>
        <v>-146.12143996142788</v>
      </c>
      <c r="I104">
        <v>1</v>
      </c>
      <c r="M104" s="111" t="s">
        <v>224</v>
      </c>
      <c r="N104" s="120"/>
      <c r="O104" s="120"/>
      <c r="P104" s="120"/>
      <c r="Q104" s="120"/>
      <c r="R104" s="121">
        <f>(O$103+T104*P$103)*Q100</f>
        <v>147.86831850274751</v>
      </c>
      <c r="S104" s="120">
        <f t="shared" si="40"/>
        <v>-147.86831850274751</v>
      </c>
      <c r="T104">
        <v>1</v>
      </c>
    </row>
    <row r="105" spans="2:20" ht="15.6" x14ac:dyDescent="0.3">
      <c r="B105" s="111" t="s">
        <v>225</v>
      </c>
      <c r="C105" s="120"/>
      <c r="D105" s="120"/>
      <c r="E105" s="120"/>
      <c r="F105" s="120"/>
      <c r="G105" s="121">
        <f t="shared" ref="G105:G107" si="41">(D$103+I105*E$103)*F101</f>
        <v>132.77690999883265</v>
      </c>
      <c r="H105" s="120">
        <f t="shared" si="38"/>
        <v>-132.77690999883265</v>
      </c>
      <c r="I105">
        <v>2</v>
      </c>
      <c r="M105" s="111" t="s">
        <v>225</v>
      </c>
      <c r="N105" s="120"/>
      <c r="O105" s="120"/>
      <c r="P105" s="120"/>
      <c r="Q105" s="120"/>
      <c r="R105" s="121">
        <f>(O$103+T105*P$103)*Q101</f>
        <v>163.24702636709688</v>
      </c>
      <c r="S105" s="120">
        <f t="shared" si="40"/>
        <v>-163.24702636709688</v>
      </c>
      <c r="T105">
        <v>2</v>
      </c>
    </row>
    <row r="106" spans="2:20" ht="15.6" x14ac:dyDescent="0.3">
      <c r="B106" s="111" t="s">
        <v>226</v>
      </c>
      <c r="C106" s="120"/>
      <c r="D106" s="120"/>
      <c r="E106" s="120"/>
      <c r="F106" s="120"/>
      <c r="G106" s="121">
        <f t="shared" si="41"/>
        <v>108.29324812248619</v>
      </c>
      <c r="H106" s="120">
        <f t="shared" si="38"/>
        <v>-108.29324812248619</v>
      </c>
      <c r="I106">
        <v>3</v>
      </c>
      <c r="M106" s="111" t="s">
        <v>226</v>
      </c>
      <c r="N106" s="120"/>
      <c r="O106" s="120"/>
      <c r="P106" s="120"/>
      <c r="Q106" s="120"/>
      <c r="R106" s="121">
        <f>(O$103+T106*P$103)*Q102</f>
        <v>176.04847994923097</v>
      </c>
      <c r="S106" s="120">
        <f t="shared" si="40"/>
        <v>-176.04847994923097</v>
      </c>
      <c r="T106">
        <v>3</v>
      </c>
    </row>
    <row r="107" spans="2:20" ht="15.6" x14ac:dyDescent="0.3">
      <c r="B107" s="111" t="s">
        <v>232</v>
      </c>
      <c r="C107" s="120"/>
      <c r="D107" s="120"/>
      <c r="E107" s="120"/>
      <c r="F107" s="120"/>
      <c r="G107" s="144">
        <f t="shared" si="41"/>
        <v>96.521733434406912</v>
      </c>
      <c r="H107" s="120">
        <f t="shared" si="38"/>
        <v>-96.521733434406912</v>
      </c>
      <c r="I107">
        <v>4</v>
      </c>
      <c r="M107" s="111" t="s">
        <v>232</v>
      </c>
      <c r="N107" s="120"/>
      <c r="O107" s="120"/>
      <c r="P107" s="120"/>
      <c r="Q107" s="120"/>
      <c r="R107" s="144">
        <f>(O$103+T107*P$103)*Q103</f>
        <v>109.63031560760766</v>
      </c>
      <c r="S107" s="120">
        <f t="shared" si="40"/>
        <v>-109.63031560760766</v>
      </c>
      <c r="T107">
        <v>4</v>
      </c>
    </row>
    <row r="108" spans="2:20" x14ac:dyDescent="0.3">
      <c r="C108" s="120"/>
      <c r="D108" s="120"/>
      <c r="E108" s="120"/>
      <c r="F108" s="120"/>
      <c r="G108" s="120"/>
      <c r="H108" s="120"/>
      <c r="N108"/>
    </row>
    <row r="113" spans="2:19" x14ac:dyDescent="0.3">
      <c r="C113" s="45"/>
    </row>
    <row r="114" spans="2:19" x14ac:dyDescent="0.3">
      <c r="B114" s="48" t="s">
        <v>146</v>
      </c>
      <c r="C114">
        <v>0.9</v>
      </c>
      <c r="M114" s="48" t="s">
        <v>146</v>
      </c>
      <c r="N114">
        <v>0.9</v>
      </c>
    </row>
    <row r="115" spans="2:19" x14ac:dyDescent="0.3">
      <c r="B115" s="48" t="s">
        <v>147</v>
      </c>
      <c r="C115">
        <v>0.3</v>
      </c>
      <c r="M115" s="48" t="s">
        <v>147</v>
      </c>
      <c r="N115">
        <v>0.3</v>
      </c>
    </row>
    <row r="116" spans="2:19" ht="20.25" customHeight="1" thickBot="1" x14ac:dyDescent="0.35">
      <c r="B116" s="48" t="s">
        <v>148</v>
      </c>
      <c r="C116">
        <v>0.1</v>
      </c>
      <c r="M116" s="48" t="s">
        <v>148</v>
      </c>
      <c r="N116">
        <v>0.1</v>
      </c>
    </row>
    <row r="117" spans="2:19" ht="16.8" thickTop="1" thickBot="1" x14ac:dyDescent="0.35">
      <c r="B117" s="48" t="s">
        <v>160</v>
      </c>
      <c r="C117" s="48">
        <f>SQRT(SUMSQ(H126:H136)/COUNT(H126:H136))</f>
        <v>38.179313214230142</v>
      </c>
      <c r="F117" s="99" t="s">
        <v>255</v>
      </c>
      <c r="M117" s="48" t="s">
        <v>160</v>
      </c>
      <c r="N117" s="48">
        <f>SQRT(SUMSQ(S126:S136)/COUNT(S126:S136))</f>
        <v>108.16168459907915</v>
      </c>
      <c r="Q117" s="99" t="s">
        <v>263</v>
      </c>
    </row>
    <row r="118" spans="2:19" ht="39" customHeight="1" thickTop="1" thickBot="1" x14ac:dyDescent="0.35">
      <c r="F118" s="86" t="s">
        <v>11</v>
      </c>
      <c r="N118"/>
      <c r="Q118" s="86" t="s">
        <v>90</v>
      </c>
    </row>
    <row r="119" spans="2:19" ht="15" thickTop="1" x14ac:dyDescent="0.3">
      <c r="B119" s="45"/>
      <c r="M119" s="45"/>
      <c r="N119"/>
    </row>
    <row r="120" spans="2:19" ht="15.6" x14ac:dyDescent="0.3">
      <c r="B120" s="78" t="s">
        <v>149</v>
      </c>
      <c r="C120" s="78" t="s">
        <v>109</v>
      </c>
      <c r="D120" s="78" t="s">
        <v>151</v>
      </c>
      <c r="E120" s="78" t="s">
        <v>152</v>
      </c>
      <c r="F120" s="78" t="s">
        <v>161</v>
      </c>
      <c r="G120" s="78" t="s">
        <v>153</v>
      </c>
      <c r="H120" s="78" t="s">
        <v>154</v>
      </c>
      <c r="M120" s="78" t="s">
        <v>149</v>
      </c>
      <c r="N120" s="78" t="s">
        <v>109</v>
      </c>
      <c r="O120" s="78" t="s">
        <v>151</v>
      </c>
      <c r="P120" s="78" t="s">
        <v>152</v>
      </c>
      <c r="Q120" s="78" t="s">
        <v>161</v>
      </c>
      <c r="R120" s="78" t="s">
        <v>153</v>
      </c>
      <c r="S120" s="78" t="s">
        <v>154</v>
      </c>
    </row>
    <row r="121" spans="2:19" x14ac:dyDescent="0.3">
      <c r="B121" s="142" t="s">
        <v>224</v>
      </c>
      <c r="C121" s="120">
        <f>INDEX(KasımSatış!$B$11:$M$91,MATCH('Çift Üssel'!$F$118,KasımSatış!$A$11:$A$91,0),MATCH('Çift Üssel'!$B121,KasımSatış!$B$10:$M$10,0))</f>
        <v>62.391000000000005</v>
      </c>
      <c r="D121" s="120"/>
      <c r="E121" s="120"/>
      <c r="F121" s="120">
        <f>C121/AVERAGE(C$92:C$95)</f>
        <v>0.44907006734727278</v>
      </c>
      <c r="G121" s="120"/>
      <c r="H121" s="120"/>
      <c r="M121" s="146" t="s">
        <v>235</v>
      </c>
      <c r="N121" s="120">
        <f>INDEX(AralıkSatış!$B$11:$M$91,MATCH('Çift Üssel'!$Q$118,AralıkSatış!$A$11:$A$91,0),MATCH('Çift Üssel'!$M121,AralıkSatış!$B$10:$M$10,0))</f>
        <v>149.21799999999999</v>
      </c>
      <c r="O121" s="120"/>
      <c r="P121" s="120"/>
      <c r="Q121" s="120">
        <f>N121/AVERAGE(N$121:N$124)</f>
        <v>1.0659823229710501</v>
      </c>
      <c r="R121" s="120"/>
      <c r="S121" s="120"/>
    </row>
    <row r="122" spans="2:19" x14ac:dyDescent="0.3">
      <c r="B122" s="142" t="s">
        <v>225</v>
      </c>
      <c r="C122" s="120">
        <f>INDEX(KasımSatış!$B$11:$M$91,MATCH('Çift Üssel'!$F$118,KasımSatış!$A$11:$A$91,0),MATCH('Çift Üssel'!$B122,KasımSatış!$B$10:$M$10,0))</f>
        <v>63.010999999999996</v>
      </c>
      <c r="D122" s="120"/>
      <c r="E122" s="120"/>
      <c r="F122" s="120">
        <f t="shared" ref="F122:F124" si="42">C122/AVERAGE(C$92:C$95)</f>
        <v>0.45353262511610654</v>
      </c>
      <c r="G122" s="120"/>
      <c r="H122" s="120"/>
      <c r="M122" s="146" t="s">
        <v>236</v>
      </c>
      <c r="N122" s="120">
        <f>INDEX(AralıkSatış!$B$11:$M$91,MATCH('Çift Üssel'!$Q$118,AralıkSatış!$A$11:$A$91,0),MATCH('Çift Üssel'!$M122,AralıkSatış!$B$10:$M$10,0))</f>
        <v>166.23499999999999</v>
      </c>
      <c r="O122" s="120"/>
      <c r="P122" s="120"/>
      <c r="Q122" s="120">
        <f t="shared" ref="Q122:Q124" si="43">N122/AVERAGE(N$121:N$124)</f>
        <v>1.1875482278216603</v>
      </c>
      <c r="R122" s="120"/>
      <c r="S122" s="120"/>
    </row>
    <row r="123" spans="2:19" x14ac:dyDescent="0.3">
      <c r="B123" s="142" t="s">
        <v>226</v>
      </c>
      <c r="C123" s="120">
        <f>INDEX(KasımSatış!$B$11:$M$91,MATCH('Çift Üssel'!$F$118,KasımSatış!$A$11:$A$91,0),MATCH('Çift Üssel'!$B123,KasımSatış!$B$10:$M$10,0))</f>
        <v>61.87</v>
      </c>
      <c r="D123" s="120"/>
      <c r="E123" s="120"/>
      <c r="F123" s="120">
        <f t="shared" si="42"/>
        <v>0.44532007928668821</v>
      </c>
      <c r="G123" s="120"/>
      <c r="H123" s="120"/>
      <c r="M123" s="146" t="s">
        <v>237</v>
      </c>
      <c r="N123" s="120">
        <f>INDEX(AralıkSatış!$B$11:$M$91,MATCH('Çift Üssel'!$Q$118,AralıkSatış!$A$11:$A$91,0),MATCH('Çift Üssel'!$M123,AralıkSatış!$B$10:$M$10,0))</f>
        <v>140.952</v>
      </c>
      <c r="O123" s="120"/>
      <c r="P123" s="120"/>
      <c r="Q123" s="120">
        <f t="shared" si="43"/>
        <v>1.0069317400542526</v>
      </c>
      <c r="R123" s="120"/>
      <c r="S123" s="120"/>
    </row>
    <row r="124" spans="2:19" x14ac:dyDescent="0.3">
      <c r="B124" s="130" t="s">
        <v>234</v>
      </c>
      <c r="C124" s="120">
        <f>INDEX(KasımSatış!$B$11:$M$91,MATCH('Çift Üssel'!$F$118,KasımSatış!$A$11:$A$91,0),MATCH('Çift Üssel'!$B124,KasımSatış!$B$10:$M$10,0))</f>
        <v>61.277869856089197</v>
      </c>
      <c r="D124" s="120"/>
      <c r="E124" s="120"/>
      <c r="F124" s="120">
        <f t="shared" si="42"/>
        <v>0.44105811965141434</v>
      </c>
      <c r="G124" s="120"/>
      <c r="H124" s="120"/>
      <c r="M124" s="130" t="s">
        <v>241</v>
      </c>
      <c r="N124" s="120">
        <f>INDEX(AralıkSatış!$B$11:$M$91,MATCH('Çift Üssel'!$Q$118,AralıkSatış!$A$11:$A$91,0),MATCH('Çift Üssel'!$M124,AralıkSatış!$B$10:$M$10,0))</f>
        <v>103.521733434406</v>
      </c>
      <c r="O124" s="120"/>
      <c r="P124" s="120"/>
      <c r="Q124" s="120">
        <f t="shared" si="43"/>
        <v>0.7395377091530374</v>
      </c>
      <c r="R124" s="120"/>
      <c r="S124" s="120"/>
    </row>
    <row r="125" spans="2:19" x14ac:dyDescent="0.3">
      <c r="B125" s="146" t="s">
        <v>235</v>
      </c>
      <c r="C125" s="120">
        <f>INDEX(KasımSatış!$B$11:$M$91,MATCH('Çift Üssel'!$F$118,KasımSatış!$A$11:$A$91,0),MATCH('Çift Üssel'!$B125,KasımSatış!$B$10:$M$10,0))</f>
        <v>52.015000000000001</v>
      </c>
      <c r="D125" s="120">
        <f>C125/F121</f>
        <v>115.82824993716626</v>
      </c>
      <c r="E125" s="120">
        <f>D125-C124/F124</f>
        <v>-23.105525739652748</v>
      </c>
      <c r="F125" s="121">
        <f>C$87*C125/D125+(1-C$87)*F121</f>
        <v>0.44907006734727284</v>
      </c>
      <c r="G125" s="120"/>
      <c r="H125" s="120"/>
      <c r="M125" s="138" t="s">
        <v>242</v>
      </c>
      <c r="N125" s="120">
        <f>INDEX(AralıkSatış!$B$11:$M$91,MATCH('Çift Üssel'!$Q$118,AralıkSatış!$A$11:$A$91,0),MATCH('Çift Üssel'!$M125,AralıkSatış!$B$10:$M$10,0))</f>
        <v>145.17699999999999</v>
      </c>
      <c r="O125" s="120">
        <f>N125/Q121</f>
        <v>136.19081374198615</v>
      </c>
      <c r="P125" s="120">
        <f>O125-N124/Q124</f>
        <v>-3.7908696166153391</v>
      </c>
      <c r="Q125" s="121">
        <f>N$116*N125/O125+(1-N$116)*Q121</f>
        <v>1.0659823229710501</v>
      </c>
      <c r="R125" s="120"/>
      <c r="S125" s="120"/>
    </row>
    <row r="126" spans="2:19" x14ac:dyDescent="0.3">
      <c r="B126" s="146" t="s">
        <v>236</v>
      </c>
      <c r="C126" s="120">
        <f>INDEX(KasımSatış!$B$11:$M$91,MATCH('Çift Üssel'!$F$118,KasımSatış!$A$11:$A$91,0),MATCH('Çift Üssel'!$B126,KasımSatış!$B$10:$M$10,0))</f>
        <v>84.507000000000005</v>
      </c>
      <c r="D126" s="120">
        <f>C$85*C126/F122+(1-C$85)*(D125+E125)</f>
        <v>176.96980020075549</v>
      </c>
      <c r="E126" s="120">
        <f>C$86*(D126-D125)+(1-C$86)*E125</f>
        <v>2.1685970613198435</v>
      </c>
      <c r="F126" s="121">
        <f t="shared" ref="F126:F132" si="44">C$87*C126/D126+(1-C$87)*F122</f>
        <v>0.45593157790006317</v>
      </c>
      <c r="G126" s="121">
        <f>(D125+E125)*F122</f>
        <v>42.052780513215033</v>
      </c>
      <c r="H126" s="120">
        <f>C126-G126</f>
        <v>42.454219486784972</v>
      </c>
      <c r="M126" s="138" t="s">
        <v>243</v>
      </c>
      <c r="N126" s="120">
        <f>INDEX(AralıkSatış!$B$11:$M$91,MATCH('Çift Üssel'!$Q$118,AralıkSatış!$A$11:$A$91,0),MATCH('Çift Üssel'!$M126,AralıkSatış!$B$10:$M$10,0))</f>
        <v>146.5</v>
      </c>
      <c r="O126" s="120">
        <f>N$114*N126/Q122+(1-N$114)*(O125+P125)</f>
        <v>124.26706422834967</v>
      </c>
      <c r="P126" s="120">
        <f>N$115*(O126-O125)+(1-N$115)*P125</f>
        <v>-6.2307335857216808</v>
      </c>
      <c r="Q126" s="121">
        <f t="shared" ref="Q126:Q132" si="45">N$116*N126/O126+(1-N$116)*Q122</f>
        <v>1.186684658775718</v>
      </c>
      <c r="R126" s="121">
        <f>(O125+P125)*Q122</f>
        <v>157.23131900977094</v>
      </c>
      <c r="S126" s="120">
        <f>N126-R126</f>
        <v>-10.731319009770942</v>
      </c>
    </row>
    <row r="127" spans="2:19" x14ac:dyDescent="0.3">
      <c r="B127" s="146" t="s">
        <v>237</v>
      </c>
      <c r="C127" s="120">
        <f>INDEX(KasımSatış!$B$11:$M$91,MATCH('Çift Üssel'!$F$118,KasımSatış!$A$11:$A$91,0),MATCH('Çift Üssel'!$B127,KasımSatış!$B$10:$M$10,0))</f>
        <v>72.024999999999991</v>
      </c>
      <c r="D127" s="120">
        <f t="shared" ref="D127:D132" si="46">C$85*C127/F123+(1-C$85)*(D126+E126)</f>
        <v>163.47767799694617</v>
      </c>
      <c r="E127" s="120">
        <f t="shared" ref="E127:E132" si="47">C$86*(D127-D126)+(1-C$86)*E126</f>
        <v>-2.529618718218904</v>
      </c>
      <c r="F127" s="121">
        <f t="shared" si="44"/>
        <v>0.44484607418905148</v>
      </c>
      <c r="G127" s="121">
        <f t="shared" ref="G127:G132" si="48">(D126+E126)*F123</f>
        <v>79.77392527203763</v>
      </c>
      <c r="H127" s="120">
        <f t="shared" ref="H127:H136" si="49">C127-G127</f>
        <v>-7.7489252720376385</v>
      </c>
      <c r="M127" s="138" t="s">
        <v>244</v>
      </c>
      <c r="N127" s="120">
        <f>INDEX(AralıkSatış!$B$11:$M$91,MATCH('Çift Üssel'!$Q$118,AralıkSatış!$A$11:$A$91,0),MATCH('Çift Üssel'!$M127,AralıkSatış!$B$10:$M$10,0))</f>
        <v>138.82499999999999</v>
      </c>
      <c r="O127" s="120">
        <f t="shared" ref="O127:O132" si="50">N$114*N127/Q123+(1-N$114)*(O126+P126)</f>
        <v>135.88602616994461</v>
      </c>
      <c r="P127" s="120">
        <f t="shared" ref="P127:P132" si="51">N$115*(O127-O126)+(1-N$115)*P126</f>
        <v>-0.8758249275266925</v>
      </c>
      <c r="Q127" s="121">
        <f t="shared" si="45"/>
        <v>1.0084013887561305</v>
      </c>
      <c r="R127" s="121">
        <f t="shared" ref="R127:R132" si="52">(O126+P126)*Q123</f>
        <v>118.85452780360049</v>
      </c>
      <c r="S127" s="120">
        <f t="shared" ref="S127:S136" si="53">N127-R127</f>
        <v>19.970472196399498</v>
      </c>
    </row>
    <row r="128" spans="2:19" x14ac:dyDescent="0.3">
      <c r="B128" s="130" t="s">
        <v>241</v>
      </c>
      <c r="C128" s="120">
        <f>INDEX(KasımSatış!$B$11:$M$91,MATCH('Çift Üssel'!$F$118,KasımSatış!$A$11:$A$91,0),MATCH('Çift Üssel'!$B128,KasımSatış!$B$10:$M$10,0))</f>
        <v>67.536642341848903</v>
      </c>
      <c r="D128" s="120">
        <f t="shared" si="46"/>
        <v>153.90652596990077</v>
      </c>
      <c r="E128" s="120">
        <f t="shared" si="47"/>
        <v>-4.6420787108668531</v>
      </c>
      <c r="F128" s="121">
        <f t="shared" si="44"/>
        <v>0.44083390524442778</v>
      </c>
      <c r="G128" s="121">
        <f t="shared" si="48"/>
        <v>70.987448387019825</v>
      </c>
      <c r="H128" s="120">
        <f t="shared" si="49"/>
        <v>-3.4508060451709213</v>
      </c>
      <c r="M128" s="122" t="s">
        <v>246</v>
      </c>
      <c r="N128" s="120">
        <f>INDEX(AralıkSatış!$B$11:$M$91,MATCH('Çift Üssel'!$Q$118,AralıkSatış!$A$11:$A$91,0),MATCH('Çift Üssel'!$M128,AralıkSatış!$B$10:$M$10,0))</f>
        <v>119.630315607608</v>
      </c>
      <c r="O128" s="120">
        <f t="shared" si="50"/>
        <v>159.08830081903446</v>
      </c>
      <c r="P128" s="120">
        <f t="shared" si="51"/>
        <v>6.3476049454582677</v>
      </c>
      <c r="Q128" s="121">
        <f t="shared" si="45"/>
        <v>0.74078136947039819</v>
      </c>
      <c r="R128" s="121">
        <f t="shared" si="52"/>
        <v>99.84513493910832</v>
      </c>
      <c r="S128" s="120">
        <f t="shared" si="53"/>
        <v>19.785180668499677</v>
      </c>
    </row>
    <row r="129" spans="2:20" x14ac:dyDescent="0.3">
      <c r="B129" s="138" t="s">
        <v>242</v>
      </c>
      <c r="C129" s="120">
        <f>INDEX(KasımSatış!$B$11:$M$91,MATCH('Çift Üssel'!$F$118,KasımSatış!$A$11:$A$91,0),MATCH('Çift Üssel'!$B129,KasımSatış!$B$10:$M$10,0))</f>
        <v>69.807999999999993</v>
      </c>
      <c r="D129" s="120">
        <f t="shared" si="46"/>
        <v>154.83156102797648</v>
      </c>
      <c r="E129" s="120">
        <f t="shared" si="47"/>
        <v>-2.9719445801840849</v>
      </c>
      <c r="F129" s="121">
        <f t="shared" si="44"/>
        <v>0.44924947551175753</v>
      </c>
      <c r="G129" s="121">
        <f t="shared" si="48"/>
        <v>67.030195383167822</v>
      </c>
      <c r="H129" s="120">
        <f t="shared" si="49"/>
        <v>2.7778046168321708</v>
      </c>
      <c r="M129" s="88" t="s">
        <v>248</v>
      </c>
      <c r="N129" s="120">
        <f>INDEX(AralıkSatış!$B$11:$M$91,MATCH('Çift Üssel'!$Q$118,AralıkSatış!$A$11:$A$91,0),MATCH('Çift Üssel'!$M129,AralıkSatış!$B$10:$M$10,0))</f>
        <v>131.20699999999999</v>
      </c>
      <c r="O129" s="120">
        <f t="shared" si="50"/>
        <v>127.32056825735117</v>
      </c>
      <c r="P129" s="120">
        <f t="shared" si="51"/>
        <v>-5.086996306684199</v>
      </c>
      <c r="Q129" s="121">
        <f t="shared" si="45"/>
        <v>1.0624365682082846</v>
      </c>
      <c r="R129" s="121">
        <f t="shared" si="52"/>
        <v>176.35175112965371</v>
      </c>
      <c r="S129" s="120">
        <f t="shared" si="53"/>
        <v>-45.144751129653713</v>
      </c>
    </row>
    <row r="130" spans="2:20" x14ac:dyDescent="0.3">
      <c r="B130" s="138" t="s">
        <v>243</v>
      </c>
      <c r="C130" s="120">
        <f>INDEX(KasımSatış!$B$11:$M$91,MATCH('Çift Üssel'!$F$118,KasımSatış!$A$11:$A$91,0),MATCH('Çift Üssel'!$B130,KasımSatış!$B$10:$M$10,0))</f>
        <v>105.892</v>
      </c>
      <c r="D130" s="120">
        <f t="shared" si="46"/>
        <v>224.21469450629135</v>
      </c>
      <c r="E130" s="120">
        <f t="shared" si="47"/>
        <v>18.734578837365603</v>
      </c>
      <c r="F130" s="121">
        <f t="shared" si="44"/>
        <v>0.45756636840897119</v>
      </c>
      <c r="G130" s="121">
        <f t="shared" si="48"/>
        <v>69.237594546340375</v>
      </c>
      <c r="H130" s="120">
        <f t="shared" si="49"/>
        <v>36.654405453659621</v>
      </c>
      <c r="M130" s="88" t="s">
        <v>249</v>
      </c>
      <c r="N130" s="120">
        <f>INDEX(AralıkSatış!$B$11:$M$91,MATCH('Çift Üssel'!$Q$118,AralıkSatış!$A$11:$A$91,0),MATCH('Çift Üssel'!$M130,AralıkSatış!$B$10:$M$10,0))</f>
        <v>130.95600000000002</v>
      </c>
      <c r="O130" s="120">
        <f t="shared" si="50"/>
        <v>111.54241312825332</v>
      </c>
      <c r="P130" s="120">
        <f t="shared" si="51"/>
        <v>-8.2943439534082941</v>
      </c>
      <c r="Q130" s="121">
        <f t="shared" si="45"/>
        <v>1.1854208610663206</v>
      </c>
      <c r="R130" s="121">
        <f t="shared" si="52"/>
        <v>145.05270462121442</v>
      </c>
      <c r="S130" s="120">
        <f t="shared" si="53"/>
        <v>-14.0967046212144</v>
      </c>
    </row>
    <row r="131" spans="2:20" x14ac:dyDescent="0.3">
      <c r="B131" s="138" t="s">
        <v>244</v>
      </c>
      <c r="C131" s="120">
        <f>INDEX(KasımSatış!$B$11:$M$91,MATCH('Çift Üssel'!$F$118,KasımSatış!$A$11:$A$91,0),MATCH('Çift Üssel'!$B131,KasımSatış!$B$10:$M$10,0))</f>
        <v>82.816000000000003</v>
      </c>
      <c r="D131" s="120">
        <f t="shared" si="46"/>
        <v>191.84591704665041</v>
      </c>
      <c r="E131" s="120">
        <f t="shared" si="47"/>
        <v>3.4035719482636395</v>
      </c>
      <c r="F131" s="121">
        <f t="shared" si="44"/>
        <v>0.44352944306847014</v>
      </c>
      <c r="G131" s="121">
        <f t="shared" si="48"/>
        <v>108.07503047400857</v>
      </c>
      <c r="H131" s="120">
        <f t="shared" si="49"/>
        <v>-25.259030474008568</v>
      </c>
      <c r="M131" s="88" t="s">
        <v>250</v>
      </c>
      <c r="N131" s="120">
        <f>INDEX(AralıkSatış!$B$11:$M$91,MATCH('Çift Üssel'!$Q$118,AralıkSatış!$A$11:$A$91,0),MATCH('Çift Üssel'!$M131,AralıkSatış!$B$10:$M$10,0))</f>
        <v>111.631</v>
      </c>
      <c r="O131" s="120">
        <f t="shared" si="50"/>
        <v>109.95566931041296</v>
      </c>
      <c r="P131" s="120">
        <f t="shared" si="51"/>
        <v>-6.2820639127379128</v>
      </c>
      <c r="Q131" s="121">
        <f t="shared" si="45"/>
        <v>1.0090848918173942</v>
      </c>
      <c r="R131" s="121">
        <f t="shared" si="52"/>
        <v>104.11549634230276</v>
      </c>
      <c r="S131" s="120">
        <f t="shared" si="53"/>
        <v>7.5155036576972378</v>
      </c>
    </row>
    <row r="132" spans="2:20" x14ac:dyDescent="0.3">
      <c r="B132" s="122" t="s">
        <v>246</v>
      </c>
      <c r="C132" s="120">
        <f>INDEX(KasımSatış!$B$11:$M$91,MATCH('Çift Üssel'!$F$118,KasımSatış!$A$11:$A$91,0),MATCH('Çift Üssel'!$B132,KasımSatış!$B$10:$M$10,0))</f>
        <v>62.684700991481805</v>
      </c>
      <c r="D132" s="120">
        <f t="shared" si="46"/>
        <v>147.50111003676304</v>
      </c>
      <c r="E132" s="120">
        <f t="shared" si="47"/>
        <v>-10.920941739181664</v>
      </c>
      <c r="F132" s="121">
        <f t="shared" si="44"/>
        <v>0.439248297262678</v>
      </c>
      <c r="G132" s="121">
        <f t="shared" si="48"/>
        <v>86.072594730606895</v>
      </c>
      <c r="H132" s="120">
        <f t="shared" si="49"/>
        <v>-23.38789373912509</v>
      </c>
      <c r="I132" s="64" t="s">
        <v>159</v>
      </c>
      <c r="M132" s="149" t="s">
        <v>262</v>
      </c>
      <c r="N132" s="120">
        <f>INDEX(AralıkSatış!$B$11:$M$91,MATCH('Çift Üssel'!$Q$118,AralıkSatış!$A$11:$A$91,0),MATCH('Çift Üssel'!$M132,AralıkSatış!$B$10:$M$10,0))</f>
        <v>118.05692567756699</v>
      </c>
      <c r="O132" s="120">
        <f t="shared" si="50"/>
        <v>153.79865820559809</v>
      </c>
      <c r="P132" s="120">
        <f t="shared" si="51"/>
        <v>8.7554519296389994</v>
      </c>
      <c r="Q132" s="121">
        <f t="shared" si="45"/>
        <v>0.74346393190458993</v>
      </c>
      <c r="R132" s="121">
        <f t="shared" si="52"/>
        <v>76.799475384423388</v>
      </c>
      <c r="S132" s="120">
        <f t="shared" si="53"/>
        <v>41.257450293143606</v>
      </c>
      <c r="T132" s="64" t="s">
        <v>159</v>
      </c>
    </row>
    <row r="133" spans="2:20" ht="15.6" x14ac:dyDescent="0.3">
      <c r="B133" s="111" t="s">
        <v>224</v>
      </c>
      <c r="C133" s="120"/>
      <c r="D133" s="120"/>
      <c r="E133" s="120"/>
      <c r="F133" s="120"/>
      <c r="G133" s="121">
        <f>(D$103+I133*E$103)*F129</f>
        <v>56.282927157262165</v>
      </c>
      <c r="H133" s="120">
        <f t="shared" si="49"/>
        <v>-56.282927157262165</v>
      </c>
      <c r="I133">
        <v>1</v>
      </c>
      <c r="M133" s="111" t="s">
        <v>224</v>
      </c>
      <c r="N133" s="120"/>
      <c r="O133" s="120"/>
      <c r="P133" s="120"/>
      <c r="Q133" s="120"/>
      <c r="R133" s="121">
        <f>(O$132+T133*P$132)*Q129</f>
        <v>172.70343092023282</v>
      </c>
      <c r="S133" s="120">
        <f t="shared" si="53"/>
        <v>-172.70343092023282</v>
      </c>
      <c r="T133">
        <v>1</v>
      </c>
    </row>
    <row r="134" spans="2:20" ht="15.6" x14ac:dyDescent="0.3">
      <c r="B134" s="111" t="s">
        <v>225</v>
      </c>
      <c r="C134" s="120"/>
      <c r="D134" s="120"/>
      <c r="E134" s="120"/>
      <c r="F134" s="120"/>
      <c r="G134" s="121">
        <f t="shared" ref="G134:G136" si="54">(D$103+I134*E$103)*F130</f>
        <v>55.816772512010452</v>
      </c>
      <c r="H134" s="120">
        <f t="shared" si="49"/>
        <v>-55.816772512010452</v>
      </c>
      <c r="I134">
        <v>2</v>
      </c>
      <c r="M134" s="111" t="s">
        <v>225</v>
      </c>
      <c r="N134" s="120"/>
      <c r="O134" s="120"/>
      <c r="P134" s="120"/>
      <c r="Q134" s="120"/>
      <c r="R134" s="121">
        <f t="shared" ref="R134:R136" si="55">(O$132+T134*P$132)*Q130</f>
        <v>203.0739285718397</v>
      </c>
      <c r="S134" s="120">
        <f t="shared" si="53"/>
        <v>-203.0739285718397</v>
      </c>
      <c r="T134">
        <v>2</v>
      </c>
    </row>
    <row r="135" spans="2:20" ht="15.6" x14ac:dyDescent="0.3">
      <c r="B135" s="111" t="s">
        <v>226</v>
      </c>
      <c r="C135" s="120"/>
      <c r="D135" s="120"/>
      <c r="E135" s="120"/>
      <c r="F135" s="120"/>
      <c r="G135" s="121">
        <f t="shared" si="54"/>
        <v>52.642613914240464</v>
      </c>
      <c r="H135" s="120">
        <f t="shared" si="49"/>
        <v>-52.642613914240464</v>
      </c>
      <c r="I135">
        <v>3</v>
      </c>
      <c r="M135" s="111" t="s">
        <v>226</v>
      </c>
      <c r="N135" s="120"/>
      <c r="O135" s="120"/>
      <c r="P135" s="120"/>
      <c r="Q135" s="120"/>
      <c r="R135" s="121">
        <f t="shared" si="55"/>
        <v>181.70088516675284</v>
      </c>
      <c r="S135" s="120">
        <f t="shared" si="53"/>
        <v>-181.70088516675284</v>
      </c>
      <c r="T135">
        <v>3</v>
      </c>
    </row>
    <row r="136" spans="2:20" ht="15.6" x14ac:dyDescent="0.3">
      <c r="B136" s="111" t="s">
        <v>232</v>
      </c>
      <c r="C136" s="120"/>
      <c r="D136" s="120"/>
      <c r="E136" s="120"/>
      <c r="F136" s="120"/>
      <c r="G136" s="144">
        <f t="shared" si="54"/>
        <v>50.686746400681429</v>
      </c>
      <c r="H136" s="120">
        <f t="shared" si="49"/>
        <v>-50.686746400681429</v>
      </c>
      <c r="I136">
        <v>4</v>
      </c>
      <c r="M136" s="111" t="s">
        <v>232</v>
      </c>
      <c r="N136" s="120"/>
      <c r="O136" s="120"/>
      <c r="P136" s="120"/>
      <c r="Q136" s="120"/>
      <c r="R136" s="150">
        <f t="shared" si="55"/>
        <v>140.38120602002823</v>
      </c>
      <c r="S136" s="120">
        <f t="shared" si="53"/>
        <v>-140.38120602002823</v>
      </c>
      <c r="T136">
        <v>4</v>
      </c>
    </row>
    <row r="137" spans="2:20" x14ac:dyDescent="0.3">
      <c r="C137" s="120"/>
      <c r="D137" s="120"/>
      <c r="E137" s="120"/>
      <c r="F137" s="120"/>
      <c r="G137" s="120"/>
      <c r="H137" s="120"/>
      <c r="N137"/>
    </row>
  </sheetData>
  <sheetProtection algorithmName="SHA-512" hashValue="0zLY0Yue28URrA/Du3E6GV58g96UoiQHiLwKyTt9IqpnOmfz4ZszgFEwFQL5otniiEfqFyX42j8Nruk5t9cCDw==" saltValue="E8EoeB1l/D82d5xMRjZKdA==" spinCount="100000" sheet="1" objects="1" scenarios="1"/>
  <pageMargins left="0.7" right="0.7" top="0.75" bottom="0.75" header="0.3" footer="0.3"/>
  <pageSetup paperSize="9" orientation="portrait" r:id="rId1"/>
  <customProperties>
    <customPr name="_pios_id" r:id="rId2"/>
  </customPropertie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68599707-5EB0-4F60-B867-BD1E78477D68}">
          <x14:formula1>
            <xm:f>frc!$A$11:$A$91</xm:f>
          </x14:formula1>
          <xm:sqref>F7:F8</xm:sqref>
        </x14:dataValidation>
        <x14:dataValidation type="list" allowBlank="1" showInputMessage="1" showErrorMessage="1" xr:uid="{FBFB8BF0-8F8F-44E3-83B1-B432DA936460}">
          <x14:formula1>
            <xm:f>NisanSatış!$A$11:$A$91</xm:f>
          </x14:formula1>
          <xm:sqref>Q7</xm:sqref>
        </x14:dataValidation>
        <x14:dataValidation type="list" allowBlank="1" showInputMessage="1" showErrorMessage="1" xr:uid="{C3680BAE-0A20-4220-BF3B-3526DF9581D9}">
          <x14:formula1>
            <xm:f>MayısSatış!$A$11:$A$91</xm:f>
          </x14:formula1>
          <xm:sqref>F35</xm:sqref>
        </x14:dataValidation>
        <x14:dataValidation type="list" allowBlank="1" showInputMessage="1" showErrorMessage="1" xr:uid="{3D721C92-9450-4EB7-ABD8-EE0B157117F9}">
          <x14:formula1>
            <xm:f>HaziranSatış!$A$11:$A$91</xm:f>
          </x14:formula1>
          <xm:sqref>Q35 Q62 F89 Q89 F118 Q118</xm:sqref>
        </x14:dataValidation>
        <x14:dataValidation type="list" allowBlank="1" showInputMessage="1" showErrorMessage="1" xr:uid="{8188CF07-4250-40D9-8BB2-7095D22EFE11}">
          <x14:formula1>
            <xm:f>TemmuzSatış!$A$11:$A$91</xm:f>
          </x14:formula1>
          <xm:sqref>F62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06A5-7E81-4DBC-89E3-4859F314E801}">
  <dimension ref="A1:X91"/>
  <sheetViews>
    <sheetView topLeftCell="A10" workbookViewId="0">
      <selection activeCell="Q12" sqref="Q12"/>
    </sheetView>
  </sheetViews>
  <sheetFormatPr defaultRowHeight="14.4" x14ac:dyDescent="0.3"/>
  <cols>
    <col min="1" max="1" width="16.109375" bestFit="1" customWidth="1"/>
    <col min="17" max="17" width="11.88671875" bestFit="1" customWidth="1"/>
  </cols>
  <sheetData>
    <row r="1" spans="1:24" ht="15" hidden="1" thickBot="1" x14ac:dyDescent="0.35"/>
    <row r="2" spans="1:24" ht="15" hidden="1" thickBot="1" x14ac:dyDescent="0.35"/>
    <row r="3" spans="1:24" ht="15" hidden="1" thickBot="1" x14ac:dyDescent="0.35"/>
    <row r="4" spans="1:24" ht="15" hidden="1" thickBot="1" x14ac:dyDescent="0.35"/>
    <row r="5" spans="1:24" ht="15" hidden="1" thickBot="1" x14ac:dyDescent="0.35"/>
    <row r="6" spans="1:24" ht="15" hidden="1" thickBot="1" x14ac:dyDescent="0.35"/>
    <row r="7" spans="1:24" ht="15" hidden="1" thickBot="1" x14ac:dyDescent="0.35"/>
    <row r="8" spans="1:24" ht="15" hidden="1" thickBot="1" x14ac:dyDescent="0.35"/>
    <row r="9" spans="1:24" ht="15" hidden="1" thickBot="1" x14ac:dyDescent="0.35"/>
    <row r="10" spans="1:24" ht="18.600000000000001" thickTop="1" thickBot="1" x14ac:dyDescent="0.35">
      <c r="A10" s="71" t="s">
        <v>0</v>
      </c>
      <c r="B10" s="139" t="s">
        <v>186</v>
      </c>
      <c r="C10" s="139" t="s">
        <v>187</v>
      </c>
      <c r="D10" s="139" t="s">
        <v>188</v>
      </c>
      <c r="E10" s="139" t="s">
        <v>189</v>
      </c>
      <c r="F10" s="138" t="s">
        <v>202</v>
      </c>
      <c r="G10" s="138" t="s">
        <v>203</v>
      </c>
      <c r="H10" s="138" t="s">
        <v>204</v>
      </c>
      <c r="I10" s="138" t="s">
        <v>205</v>
      </c>
      <c r="J10" s="88" t="s">
        <v>197</v>
      </c>
      <c r="K10" s="88" t="s">
        <v>198</v>
      </c>
      <c r="L10" s="88" t="s">
        <v>199</v>
      </c>
      <c r="M10" s="88" t="s">
        <v>200</v>
      </c>
      <c r="N10" s="113" t="s">
        <v>216</v>
      </c>
      <c r="O10" s="113" t="s">
        <v>217</v>
      </c>
      <c r="P10" s="113" t="s">
        <v>218</v>
      </c>
      <c r="Q10" s="122" t="s">
        <v>221</v>
      </c>
      <c r="S10" s="113" t="s">
        <v>121</v>
      </c>
      <c r="T10" t="s">
        <v>184</v>
      </c>
      <c r="U10" t="s">
        <v>188</v>
      </c>
      <c r="V10" t="s">
        <v>204</v>
      </c>
      <c r="W10" t="s">
        <v>206</v>
      </c>
      <c r="X10" t="s">
        <v>222</v>
      </c>
    </row>
    <row r="11" spans="1:24" ht="16.2" thickTop="1" x14ac:dyDescent="0.3">
      <c r="A11" s="55" t="s">
        <v>11</v>
      </c>
      <c r="B11">
        <v>77.061999999999998</v>
      </c>
      <c r="C11">
        <v>66.920999999999992</v>
      </c>
      <c r="D11">
        <v>54.712000000000003</v>
      </c>
      <c r="E11">
        <v>69.201999999999998</v>
      </c>
      <c r="F11">
        <v>66.967999999999989</v>
      </c>
      <c r="G11">
        <v>79.625</v>
      </c>
      <c r="H11">
        <v>71.569000000000003</v>
      </c>
      <c r="I11">
        <v>68.290170507579418</v>
      </c>
      <c r="J11">
        <v>42.53</v>
      </c>
      <c r="K11">
        <v>71.837999999999994</v>
      </c>
      <c r="L11">
        <v>60.794000000000004</v>
      </c>
      <c r="M11">
        <v>66.028700000000001</v>
      </c>
      <c r="N11">
        <v>59.994999999999997</v>
      </c>
      <c r="O11">
        <v>56.712000000000003</v>
      </c>
      <c r="P11">
        <v>62.896999999999998</v>
      </c>
      <c r="Q11" s="131">
        <v>81.987738633461305</v>
      </c>
      <c r="S11">
        <v>65.971000000000004</v>
      </c>
      <c r="T11">
        <v>79.484000000000009</v>
      </c>
      <c r="U11">
        <v>54.712000000000003</v>
      </c>
      <c r="V11">
        <v>71.569000000000003</v>
      </c>
      <c r="W11">
        <v>60.794000000000004</v>
      </c>
      <c r="X11">
        <v>59.994999999999997</v>
      </c>
    </row>
    <row r="12" spans="1:24" ht="15.6" x14ac:dyDescent="0.3">
      <c r="A12" s="55" t="s">
        <v>51</v>
      </c>
      <c r="B12">
        <v>285.96400000000006</v>
      </c>
      <c r="C12">
        <v>178.45599999999999</v>
      </c>
      <c r="D12">
        <v>105.39400000000001</v>
      </c>
      <c r="E12">
        <v>100.063</v>
      </c>
      <c r="F12">
        <v>256.95699999999999</v>
      </c>
      <c r="G12">
        <v>243.86199999999999</v>
      </c>
      <c r="H12">
        <v>180.744</v>
      </c>
      <c r="I12">
        <v>119.29258332777891</v>
      </c>
      <c r="J12">
        <v>238.95699999999999</v>
      </c>
      <c r="K12">
        <v>225.482</v>
      </c>
      <c r="L12">
        <v>132.96800000000002</v>
      </c>
      <c r="M12">
        <v>132.55000000000001</v>
      </c>
      <c r="N12">
        <v>171.14699999999999</v>
      </c>
      <c r="O12">
        <v>224.471</v>
      </c>
      <c r="P12">
        <v>242.49099999999999</v>
      </c>
      <c r="Q12" s="131">
        <v>128.70443240228599</v>
      </c>
      <c r="S12">
        <v>109.282</v>
      </c>
      <c r="T12">
        <v>116.872</v>
      </c>
      <c r="U12">
        <v>105.39400000000001</v>
      </c>
      <c r="V12">
        <v>180.744</v>
      </c>
      <c r="W12">
        <v>132.96800000000002</v>
      </c>
      <c r="X12">
        <v>171.14699999999999</v>
      </c>
    </row>
    <row r="13" spans="1:24" ht="15.6" x14ac:dyDescent="0.3">
      <c r="A13" s="55" t="s">
        <v>64</v>
      </c>
      <c r="B13">
        <v>168.93</v>
      </c>
      <c r="C13">
        <v>107.938</v>
      </c>
      <c r="D13">
        <v>95.923000000000002</v>
      </c>
      <c r="E13">
        <v>101.304</v>
      </c>
      <c r="F13">
        <v>165.524</v>
      </c>
      <c r="G13">
        <v>141.71199999999999</v>
      </c>
      <c r="H13">
        <v>123.502</v>
      </c>
      <c r="I13">
        <v>118.69244446503487</v>
      </c>
      <c r="J13">
        <v>161.08799999999999</v>
      </c>
      <c r="K13">
        <v>141.84899999999999</v>
      </c>
      <c r="L13">
        <v>127.003</v>
      </c>
      <c r="M13">
        <v>134.86000000000001</v>
      </c>
      <c r="N13">
        <v>145.93600000000001</v>
      </c>
      <c r="O13">
        <v>117.78</v>
      </c>
      <c r="P13">
        <v>167.179</v>
      </c>
      <c r="Q13" s="131">
        <v>127.96901749306704</v>
      </c>
      <c r="S13">
        <v>78.847999999999999</v>
      </c>
      <c r="T13">
        <v>107.86600000000001</v>
      </c>
      <c r="U13">
        <v>95.923000000000002</v>
      </c>
      <c r="V13">
        <v>123.502</v>
      </c>
      <c r="W13">
        <v>127.003</v>
      </c>
      <c r="X13">
        <v>145.93600000000001</v>
      </c>
    </row>
    <row r="14" spans="1:24" ht="15.6" x14ac:dyDescent="0.3">
      <c r="A14" s="55" t="s">
        <v>46</v>
      </c>
      <c r="B14">
        <v>1015.2349999999999</v>
      </c>
      <c r="C14">
        <v>717.596</v>
      </c>
      <c r="D14">
        <v>521.00900000000001</v>
      </c>
      <c r="E14">
        <v>605.44100000000003</v>
      </c>
      <c r="F14">
        <v>885.98299999999995</v>
      </c>
      <c r="G14">
        <v>829.24800000000005</v>
      </c>
      <c r="H14">
        <v>773.94</v>
      </c>
      <c r="I14">
        <v>632.34512549362353</v>
      </c>
      <c r="J14">
        <v>790.78599999999994</v>
      </c>
      <c r="K14">
        <v>750.13699999999994</v>
      </c>
      <c r="L14">
        <v>494.11</v>
      </c>
      <c r="M14">
        <v>600</v>
      </c>
      <c r="N14">
        <v>640.59199999999998</v>
      </c>
      <c r="O14">
        <v>725.755</v>
      </c>
      <c r="P14">
        <v>729.28</v>
      </c>
      <c r="Q14" s="131">
        <v>627.1306833049764</v>
      </c>
      <c r="S14">
        <v>611.28600000000006</v>
      </c>
      <c r="T14">
        <v>722.16100000000006</v>
      </c>
      <c r="U14">
        <v>521.00900000000001</v>
      </c>
      <c r="V14">
        <v>773.94</v>
      </c>
      <c r="W14">
        <v>494.11</v>
      </c>
      <c r="X14">
        <v>640.59199999999998</v>
      </c>
    </row>
    <row r="15" spans="1:24" ht="15.6" x14ac:dyDescent="0.3">
      <c r="A15" s="56" t="s">
        <v>10</v>
      </c>
      <c r="B15">
        <v>763.02499999999998</v>
      </c>
      <c r="C15">
        <v>618.41100000000006</v>
      </c>
      <c r="D15">
        <v>612.61599999999999</v>
      </c>
      <c r="E15">
        <v>635.63699999999994</v>
      </c>
      <c r="F15">
        <v>682.19499999999994</v>
      </c>
      <c r="G15">
        <v>572.45799999999997</v>
      </c>
      <c r="H15">
        <v>551.928</v>
      </c>
      <c r="I15">
        <v>657.97028765714094</v>
      </c>
      <c r="J15">
        <v>635.69399999999996</v>
      </c>
      <c r="K15">
        <v>595.22</v>
      </c>
      <c r="L15">
        <v>539.98399999999992</v>
      </c>
      <c r="M15">
        <v>630.59657741511296</v>
      </c>
      <c r="N15">
        <v>524.84900000000005</v>
      </c>
      <c r="O15">
        <v>544.56500000000005</v>
      </c>
      <c r="P15">
        <v>649.53899999999999</v>
      </c>
      <c r="Q15" s="131">
        <v>656.29247756888105</v>
      </c>
      <c r="S15">
        <v>520.673</v>
      </c>
      <c r="T15">
        <v>681.95499999999993</v>
      </c>
      <c r="U15">
        <v>612.61599999999999</v>
      </c>
      <c r="V15">
        <v>551.928</v>
      </c>
      <c r="W15">
        <v>539.98399999999992</v>
      </c>
      <c r="X15">
        <v>524.84900000000005</v>
      </c>
    </row>
    <row r="16" spans="1:24" ht="15.6" x14ac:dyDescent="0.3">
      <c r="A16" s="55" t="s">
        <v>42</v>
      </c>
      <c r="B16">
        <v>976.11400000000003</v>
      </c>
      <c r="C16">
        <v>818.51</v>
      </c>
      <c r="D16">
        <v>580.49900000000002</v>
      </c>
      <c r="E16">
        <v>720.03</v>
      </c>
      <c r="F16">
        <v>889.59500000000003</v>
      </c>
      <c r="G16">
        <v>800.45100000000002</v>
      </c>
      <c r="H16">
        <v>733.52700000000004</v>
      </c>
      <c r="I16">
        <v>877.5799126590565</v>
      </c>
      <c r="J16">
        <v>849.0569999999999</v>
      </c>
      <c r="K16">
        <v>763.85299999999995</v>
      </c>
      <c r="L16">
        <v>602.66999999999996</v>
      </c>
      <c r="M16">
        <v>755.56789056699995</v>
      </c>
      <c r="N16">
        <v>607.80100000000004</v>
      </c>
      <c r="O16">
        <v>752.17100000000005</v>
      </c>
      <c r="P16">
        <v>787.298</v>
      </c>
      <c r="Q16" s="131">
        <v>745.37047084841186</v>
      </c>
      <c r="S16">
        <v>707.25099999999998</v>
      </c>
      <c r="T16">
        <v>753.529</v>
      </c>
      <c r="U16">
        <v>580.49900000000002</v>
      </c>
      <c r="V16">
        <v>733.52700000000004</v>
      </c>
      <c r="W16">
        <v>602.66999999999996</v>
      </c>
      <c r="X16">
        <v>607.80100000000004</v>
      </c>
    </row>
    <row r="17" spans="1:24" ht="15.6" x14ac:dyDescent="0.3">
      <c r="A17" s="55" t="s">
        <v>60</v>
      </c>
      <c r="B17">
        <v>78.320999999999998</v>
      </c>
      <c r="C17">
        <v>42.094999999999999</v>
      </c>
      <c r="D17">
        <v>31.248000000000001</v>
      </c>
      <c r="E17">
        <v>32.878999999999998</v>
      </c>
      <c r="F17">
        <v>65.132999999999996</v>
      </c>
      <c r="G17">
        <v>43.731000000000002</v>
      </c>
      <c r="H17">
        <v>32.606000000000002</v>
      </c>
      <c r="I17">
        <v>39.937225237518795</v>
      </c>
      <c r="J17">
        <v>65.497</v>
      </c>
      <c r="K17">
        <v>54.222999999999999</v>
      </c>
      <c r="L17">
        <v>38.268999999999998</v>
      </c>
      <c r="M17">
        <v>32.125341259999999</v>
      </c>
      <c r="N17">
        <v>32.494</v>
      </c>
      <c r="O17">
        <v>53.988</v>
      </c>
      <c r="P17">
        <v>52.504000000000005</v>
      </c>
      <c r="Q17" s="131">
        <v>39.445947130699217</v>
      </c>
      <c r="S17">
        <v>43.961999999999996</v>
      </c>
      <c r="T17">
        <v>42.796000000000006</v>
      </c>
      <c r="U17">
        <v>31.248000000000001</v>
      </c>
      <c r="V17">
        <v>32.606000000000002</v>
      </c>
      <c r="W17">
        <v>38.268999999999998</v>
      </c>
      <c r="X17">
        <v>32.494</v>
      </c>
    </row>
    <row r="18" spans="1:24" ht="15.6" x14ac:dyDescent="0.3">
      <c r="A18" s="55" t="s">
        <v>80</v>
      </c>
      <c r="B18">
        <v>228.26299999999998</v>
      </c>
      <c r="C18">
        <v>257.68</v>
      </c>
      <c r="D18">
        <v>187.11</v>
      </c>
      <c r="E18">
        <v>206.74</v>
      </c>
      <c r="F18">
        <v>222.261</v>
      </c>
      <c r="G18">
        <v>257.39599999999996</v>
      </c>
      <c r="H18">
        <v>191.60599999999999</v>
      </c>
      <c r="I18">
        <v>198.26528976505179</v>
      </c>
      <c r="J18">
        <v>182.327</v>
      </c>
      <c r="K18">
        <v>241.12299999999999</v>
      </c>
      <c r="L18">
        <v>140.62900000000002</v>
      </c>
      <c r="M18">
        <v>181.20963519505429</v>
      </c>
      <c r="N18">
        <v>134.15299999999999</v>
      </c>
      <c r="O18">
        <v>221.27100000000002</v>
      </c>
      <c r="P18">
        <v>160.637</v>
      </c>
      <c r="Q18" s="131">
        <v>202.02903306577099</v>
      </c>
      <c r="S18">
        <v>169.178</v>
      </c>
      <c r="T18">
        <v>211.69200000000001</v>
      </c>
      <c r="U18">
        <v>187.11</v>
      </c>
      <c r="V18">
        <v>191.60599999999999</v>
      </c>
      <c r="W18">
        <v>140.62900000000002</v>
      </c>
      <c r="X18">
        <v>134.15299999999999</v>
      </c>
    </row>
    <row r="19" spans="1:24" ht="15.6" x14ac:dyDescent="0.3">
      <c r="A19" s="55" t="s">
        <v>35</v>
      </c>
      <c r="B19">
        <v>418.01400000000001</v>
      </c>
      <c r="C19">
        <v>323.34300000000002</v>
      </c>
      <c r="D19">
        <v>303.39</v>
      </c>
      <c r="E19">
        <v>377.786</v>
      </c>
      <c r="F19">
        <v>342.315</v>
      </c>
      <c r="G19">
        <v>295.20400000000001</v>
      </c>
      <c r="H19">
        <v>328.33199999999999</v>
      </c>
      <c r="I19">
        <v>242.45236948923605</v>
      </c>
      <c r="J19">
        <v>321.33299999999997</v>
      </c>
      <c r="K19">
        <v>280.21499999999997</v>
      </c>
      <c r="L19">
        <v>246.93099999999995</v>
      </c>
      <c r="M19">
        <v>372.52</v>
      </c>
      <c r="N19">
        <v>276.24700000000007</v>
      </c>
      <c r="O19">
        <v>284.21200000000005</v>
      </c>
      <c r="P19">
        <v>310.19</v>
      </c>
      <c r="Q19" s="131">
        <v>364.44265129461701</v>
      </c>
      <c r="S19">
        <v>274.39699999999999</v>
      </c>
      <c r="T19">
        <v>301.70499999999998</v>
      </c>
      <c r="U19">
        <v>303.39</v>
      </c>
      <c r="V19">
        <v>328.33199999999999</v>
      </c>
      <c r="W19">
        <v>246.93099999999995</v>
      </c>
      <c r="X19">
        <v>276.24700000000007</v>
      </c>
    </row>
    <row r="20" spans="1:24" ht="15.6" x14ac:dyDescent="0.3">
      <c r="A20" s="55" t="s">
        <v>73</v>
      </c>
      <c r="B20">
        <v>94.317000000000007</v>
      </c>
      <c r="C20">
        <v>73.167000000000002</v>
      </c>
      <c r="D20">
        <v>76.577999999999989</v>
      </c>
      <c r="E20">
        <v>134.14599999999999</v>
      </c>
      <c r="F20">
        <v>92.189000000000007</v>
      </c>
      <c r="G20">
        <v>86.161000000000001</v>
      </c>
      <c r="H20">
        <v>75.947000000000003</v>
      </c>
      <c r="I20">
        <v>90.509344582569994</v>
      </c>
      <c r="J20">
        <v>78.350999999999999</v>
      </c>
      <c r="K20">
        <v>81.022999999999996</v>
      </c>
      <c r="L20">
        <v>78.572000000000003</v>
      </c>
      <c r="M20">
        <v>139.12</v>
      </c>
      <c r="N20">
        <v>94.334999999999994</v>
      </c>
      <c r="O20">
        <v>78.722000000000008</v>
      </c>
      <c r="P20">
        <v>88.620999999999995</v>
      </c>
      <c r="Q20" s="131">
        <v>134.806439624711</v>
      </c>
      <c r="S20">
        <v>67.012999999999991</v>
      </c>
      <c r="T20">
        <v>79.685000000000002</v>
      </c>
      <c r="U20">
        <v>76.577999999999989</v>
      </c>
      <c r="V20">
        <v>75.947000000000003</v>
      </c>
      <c r="W20">
        <v>78.572000000000003</v>
      </c>
      <c r="X20">
        <v>94.334999999999994</v>
      </c>
    </row>
    <row r="21" spans="1:24" ht="15.6" x14ac:dyDescent="0.3">
      <c r="A21" s="55" t="s">
        <v>38</v>
      </c>
      <c r="B21">
        <v>195.55200000000002</v>
      </c>
      <c r="C21">
        <v>131.22</v>
      </c>
      <c r="D21">
        <v>70.159000000000006</v>
      </c>
      <c r="E21">
        <v>81.061999999999998</v>
      </c>
      <c r="F21">
        <v>176.81</v>
      </c>
      <c r="G21">
        <v>135.886</v>
      </c>
      <c r="H21">
        <v>111.999</v>
      </c>
      <c r="I21">
        <v>89.419925772858278</v>
      </c>
      <c r="J21">
        <v>139.816</v>
      </c>
      <c r="K21">
        <v>126.334</v>
      </c>
      <c r="L21">
        <v>92.915999999999997</v>
      </c>
      <c r="M21">
        <v>107.7637812638</v>
      </c>
      <c r="N21">
        <v>116.417</v>
      </c>
      <c r="O21">
        <v>130.09299999999999</v>
      </c>
      <c r="P21">
        <v>148.173</v>
      </c>
      <c r="Q21" s="131">
        <v>93.3226185250073</v>
      </c>
      <c r="S21">
        <v>67.83</v>
      </c>
      <c r="T21">
        <v>63.843000000000004</v>
      </c>
      <c r="U21">
        <v>70.159000000000006</v>
      </c>
      <c r="V21">
        <v>111.999</v>
      </c>
      <c r="W21">
        <v>92.915999999999997</v>
      </c>
      <c r="X21">
        <v>116.417</v>
      </c>
    </row>
    <row r="22" spans="1:24" ht="15.6" x14ac:dyDescent="0.3">
      <c r="A22" s="55" t="s">
        <v>23</v>
      </c>
      <c r="B22">
        <v>121.256</v>
      </c>
      <c r="C22">
        <v>162.69800000000001</v>
      </c>
      <c r="D22">
        <v>193.00200000000001</v>
      </c>
      <c r="E22">
        <v>171.357</v>
      </c>
      <c r="F22">
        <v>114.072</v>
      </c>
      <c r="G22">
        <v>164.98099999999999</v>
      </c>
      <c r="H22">
        <v>188.905</v>
      </c>
      <c r="I22">
        <v>191.4928749734932</v>
      </c>
      <c r="J22">
        <v>111.96300000000001</v>
      </c>
      <c r="K22">
        <v>129.934</v>
      </c>
      <c r="L22">
        <v>166.40100000000001</v>
      </c>
      <c r="M22">
        <v>189.46942369775374</v>
      </c>
      <c r="N22">
        <v>168.26900000000001</v>
      </c>
      <c r="O22">
        <v>143.96199999999999</v>
      </c>
      <c r="P22">
        <v>122.52799999999999</v>
      </c>
      <c r="Q22" s="131">
        <v>184.28790602428299</v>
      </c>
      <c r="S22">
        <v>134.321</v>
      </c>
      <c r="T22">
        <v>179.84800000000001</v>
      </c>
      <c r="U22">
        <v>193.00200000000001</v>
      </c>
      <c r="V22">
        <v>188.905</v>
      </c>
      <c r="W22">
        <v>166.40100000000001</v>
      </c>
      <c r="X22">
        <v>168.26900000000001</v>
      </c>
    </row>
    <row r="23" spans="1:24" ht="15.6" x14ac:dyDescent="0.3">
      <c r="A23" s="55" t="s">
        <v>79</v>
      </c>
      <c r="B23">
        <v>181.73700000000002</v>
      </c>
      <c r="C23">
        <v>91.006</v>
      </c>
      <c r="D23">
        <v>88.631999999999991</v>
      </c>
      <c r="E23">
        <v>86.012</v>
      </c>
      <c r="F23">
        <v>141.28</v>
      </c>
      <c r="G23">
        <v>199.31799999999998</v>
      </c>
      <c r="H23">
        <v>107.07000000000001</v>
      </c>
      <c r="I23">
        <v>81.832416670000001</v>
      </c>
      <c r="J23">
        <v>205.82299999999998</v>
      </c>
      <c r="K23">
        <v>181.209</v>
      </c>
      <c r="L23">
        <v>133.05099999999999</v>
      </c>
      <c r="M23">
        <v>102.86123000000001</v>
      </c>
      <c r="N23">
        <v>161.82999999999998</v>
      </c>
      <c r="O23">
        <v>202.566</v>
      </c>
      <c r="P23">
        <v>166.82499999999999</v>
      </c>
      <c r="Q23" s="131">
        <v>95.603712298849402</v>
      </c>
      <c r="S23">
        <v>55.847999999999999</v>
      </c>
      <c r="T23">
        <v>71.706000000000003</v>
      </c>
      <c r="U23">
        <v>88.631999999999991</v>
      </c>
      <c r="V23">
        <v>107.07000000000001</v>
      </c>
      <c r="W23">
        <v>133.05099999999999</v>
      </c>
      <c r="X23">
        <v>161.82999999999998</v>
      </c>
    </row>
    <row r="24" spans="1:24" ht="15.6" x14ac:dyDescent="0.3">
      <c r="A24" s="55" t="s">
        <v>66</v>
      </c>
      <c r="B24">
        <v>151.69900000000001</v>
      </c>
      <c r="C24">
        <v>208.84199999999998</v>
      </c>
      <c r="D24">
        <v>181.94399999999999</v>
      </c>
      <c r="E24">
        <v>200.06399999999999</v>
      </c>
      <c r="F24">
        <v>201.21299999999999</v>
      </c>
      <c r="G24">
        <v>258.21600000000001</v>
      </c>
      <c r="H24">
        <v>194.13800000000001</v>
      </c>
      <c r="I24">
        <v>212.22567796768166</v>
      </c>
      <c r="J24">
        <v>379.858</v>
      </c>
      <c r="K24">
        <v>276.80700000000002</v>
      </c>
      <c r="L24">
        <v>170.15</v>
      </c>
      <c r="M24">
        <v>170.32</v>
      </c>
      <c r="N24">
        <v>146.56100000000001</v>
      </c>
      <c r="O24">
        <v>205.542</v>
      </c>
      <c r="P24">
        <v>210.61199999999999</v>
      </c>
      <c r="Q24" s="131">
        <v>197.57870378334701</v>
      </c>
      <c r="S24">
        <v>165.125</v>
      </c>
      <c r="T24">
        <v>186.10499999999999</v>
      </c>
      <c r="U24">
        <v>181.94399999999999</v>
      </c>
      <c r="V24">
        <v>194.13800000000001</v>
      </c>
      <c r="W24">
        <v>170.15</v>
      </c>
      <c r="X24">
        <v>146.56100000000001</v>
      </c>
    </row>
    <row r="25" spans="1:24" ht="15.6" x14ac:dyDescent="0.3">
      <c r="A25" s="55" t="s">
        <v>71</v>
      </c>
      <c r="B25">
        <v>43.245000000000005</v>
      </c>
      <c r="C25">
        <v>31.928000000000001</v>
      </c>
      <c r="D25">
        <v>16.032</v>
      </c>
      <c r="E25">
        <v>23.183</v>
      </c>
      <c r="F25">
        <v>36.963000000000001</v>
      </c>
      <c r="G25">
        <v>47.345999999999997</v>
      </c>
      <c r="H25">
        <v>21.959</v>
      </c>
      <c r="I25">
        <v>21.654499999999999</v>
      </c>
      <c r="J25">
        <v>28.080000000000002</v>
      </c>
      <c r="K25">
        <v>48.826000000000001</v>
      </c>
      <c r="L25">
        <v>22.858000000000001</v>
      </c>
      <c r="M25">
        <v>18.812733000000001</v>
      </c>
      <c r="N25">
        <v>22.766999999999999</v>
      </c>
      <c r="O25">
        <v>40.980000000000004</v>
      </c>
      <c r="P25">
        <v>26.972999999999999</v>
      </c>
      <c r="Q25" s="131">
        <v>20.779429005480413</v>
      </c>
      <c r="S25">
        <v>15.891</v>
      </c>
      <c r="T25">
        <v>23.456</v>
      </c>
      <c r="U25">
        <v>16.032</v>
      </c>
      <c r="V25">
        <v>21.959</v>
      </c>
      <c r="W25">
        <v>22.858000000000001</v>
      </c>
      <c r="X25">
        <v>22.766999999999999</v>
      </c>
    </row>
    <row r="26" spans="1:24" ht="15.6" x14ac:dyDescent="0.3">
      <c r="A26" s="55" t="s">
        <v>85</v>
      </c>
      <c r="B26">
        <v>44.317</v>
      </c>
      <c r="C26">
        <v>29.654</v>
      </c>
      <c r="D26">
        <v>13.811999999999999</v>
      </c>
      <c r="E26">
        <v>23.812000000000001</v>
      </c>
      <c r="F26">
        <v>39.844000000000001</v>
      </c>
      <c r="G26">
        <v>36.671999999999997</v>
      </c>
      <c r="H26">
        <v>16.454000000000001</v>
      </c>
      <c r="I26">
        <v>18.6440445748581</v>
      </c>
      <c r="J26">
        <v>41.704999999999998</v>
      </c>
      <c r="K26">
        <v>35.24</v>
      </c>
      <c r="L26">
        <v>25.219000000000001</v>
      </c>
      <c r="M26">
        <v>17.88</v>
      </c>
      <c r="N26">
        <v>25.359000000000002</v>
      </c>
      <c r="O26">
        <v>42.314999999999998</v>
      </c>
      <c r="P26">
        <v>38.537999999999997</v>
      </c>
      <c r="Q26" s="131">
        <v>16.9176646034079</v>
      </c>
      <c r="S26">
        <v>12.388</v>
      </c>
      <c r="T26">
        <v>20.585999999999999</v>
      </c>
      <c r="U26">
        <v>13.811999999999999</v>
      </c>
      <c r="V26">
        <v>16.454000000000001</v>
      </c>
      <c r="W26">
        <v>25.219000000000001</v>
      </c>
      <c r="X26">
        <v>25.359000000000002</v>
      </c>
    </row>
    <row r="27" spans="1:24" ht="15.6" x14ac:dyDescent="0.3">
      <c r="A27" s="55" t="s">
        <v>56</v>
      </c>
      <c r="B27">
        <v>477.85699999999997</v>
      </c>
      <c r="C27">
        <v>244.21100000000001</v>
      </c>
      <c r="D27">
        <v>196.22800000000001</v>
      </c>
      <c r="E27">
        <v>210.26</v>
      </c>
      <c r="F27">
        <v>439.56399999999996</v>
      </c>
      <c r="G27">
        <v>336.75</v>
      </c>
      <c r="H27">
        <v>243.923</v>
      </c>
      <c r="I27">
        <v>242.99429270624699</v>
      </c>
      <c r="J27">
        <v>458.89800000000002</v>
      </c>
      <c r="K27">
        <v>304.75800000000004</v>
      </c>
      <c r="L27">
        <v>272.34000000000003</v>
      </c>
      <c r="M27">
        <v>222.72</v>
      </c>
      <c r="N27">
        <v>281.28800000000001</v>
      </c>
      <c r="O27">
        <v>357.71300000000002</v>
      </c>
      <c r="P27">
        <v>539.33600000000001</v>
      </c>
      <c r="Q27" s="131">
        <v>233.751973781408</v>
      </c>
      <c r="S27">
        <v>179.09</v>
      </c>
      <c r="T27">
        <v>213.82299999999998</v>
      </c>
      <c r="U27">
        <v>196.22800000000001</v>
      </c>
      <c r="V27">
        <v>243.923</v>
      </c>
      <c r="W27">
        <v>272.34000000000003</v>
      </c>
      <c r="X27">
        <v>281.28800000000001</v>
      </c>
    </row>
    <row r="28" spans="1:24" ht="15.6" x14ac:dyDescent="0.3">
      <c r="A28" s="55" t="s">
        <v>26</v>
      </c>
      <c r="B28">
        <v>44.864000000000004</v>
      </c>
      <c r="C28">
        <v>26.857000000000003</v>
      </c>
      <c r="D28">
        <v>30.846</v>
      </c>
      <c r="E28">
        <v>34.024999999999999</v>
      </c>
      <c r="F28">
        <v>44.551000000000002</v>
      </c>
      <c r="G28">
        <v>34.155999999999999</v>
      </c>
      <c r="H28">
        <v>22.962999999999997</v>
      </c>
      <c r="I28">
        <v>25.828759403195999</v>
      </c>
      <c r="J28">
        <v>42.890999999999998</v>
      </c>
      <c r="K28">
        <v>35.433</v>
      </c>
      <c r="L28">
        <v>25.524000000000001</v>
      </c>
      <c r="M28">
        <v>37.57</v>
      </c>
      <c r="N28">
        <v>35.176000000000002</v>
      </c>
      <c r="O28">
        <v>31.155999999999999</v>
      </c>
      <c r="P28">
        <v>42.552</v>
      </c>
      <c r="Q28" s="131">
        <v>36.218715358665911</v>
      </c>
      <c r="S28">
        <v>30.989000000000001</v>
      </c>
      <c r="T28">
        <v>12.358000000000001</v>
      </c>
      <c r="U28">
        <v>30.846</v>
      </c>
      <c r="V28">
        <v>22.962999999999997</v>
      </c>
      <c r="W28">
        <v>25.524000000000001</v>
      </c>
      <c r="X28">
        <v>35.176000000000002</v>
      </c>
    </row>
    <row r="29" spans="1:24" ht="15.6" x14ac:dyDescent="0.3">
      <c r="A29" s="55" t="s">
        <v>69</v>
      </c>
      <c r="B29">
        <v>93</v>
      </c>
      <c r="C29">
        <v>47.014000000000003</v>
      </c>
      <c r="D29">
        <v>47.417999999999999</v>
      </c>
      <c r="E29">
        <v>33.122999999999998</v>
      </c>
      <c r="F29">
        <v>64.703000000000003</v>
      </c>
      <c r="G29">
        <v>86.372</v>
      </c>
      <c r="H29">
        <v>64.400000000000006</v>
      </c>
      <c r="I29">
        <v>49.681644377218603</v>
      </c>
      <c r="J29">
        <v>88.299000000000007</v>
      </c>
      <c r="K29">
        <v>88.472999999999999</v>
      </c>
      <c r="L29">
        <v>60.218000000000004</v>
      </c>
      <c r="M29">
        <v>39.76</v>
      </c>
      <c r="N29">
        <v>63.801000000000002</v>
      </c>
      <c r="O29">
        <v>72.067999999999998</v>
      </c>
      <c r="P29">
        <v>84.29</v>
      </c>
      <c r="Q29" s="131">
        <v>36.338670674926</v>
      </c>
      <c r="S29">
        <v>37.994999999999997</v>
      </c>
      <c r="T29">
        <v>50.427999999999997</v>
      </c>
      <c r="U29">
        <v>47.417999999999999</v>
      </c>
      <c r="V29">
        <v>64.400000000000006</v>
      </c>
      <c r="W29">
        <v>60.218000000000004</v>
      </c>
      <c r="X29">
        <v>63.801000000000002</v>
      </c>
    </row>
    <row r="30" spans="1:24" ht="15.6" x14ac:dyDescent="0.3">
      <c r="A30" s="55" t="s">
        <v>67</v>
      </c>
      <c r="B30">
        <v>1070.155</v>
      </c>
      <c r="C30">
        <v>905.4190000000001</v>
      </c>
      <c r="D30">
        <v>865.577</v>
      </c>
      <c r="E30">
        <v>969.33399999999995</v>
      </c>
      <c r="F30">
        <v>983.73599999999999</v>
      </c>
      <c r="G30">
        <v>980.62800000000016</v>
      </c>
      <c r="H30">
        <v>902.43900000000008</v>
      </c>
      <c r="I30">
        <v>980.15135831384998</v>
      </c>
      <c r="J30">
        <v>923.94299999999998</v>
      </c>
      <c r="K30">
        <v>990.6110000000001</v>
      </c>
      <c r="L30">
        <v>865.69599999999991</v>
      </c>
      <c r="M30">
        <v>970</v>
      </c>
      <c r="N30">
        <v>866.65000000000009</v>
      </c>
      <c r="O30">
        <v>952.077</v>
      </c>
      <c r="P30">
        <v>896.221</v>
      </c>
      <c r="Q30" s="131">
        <v>924.01378299704402</v>
      </c>
      <c r="S30">
        <v>818.14699999999993</v>
      </c>
      <c r="T30">
        <v>869.90699999999993</v>
      </c>
      <c r="U30">
        <v>865.577</v>
      </c>
      <c r="V30">
        <v>902.43900000000008</v>
      </c>
      <c r="W30">
        <v>865.69599999999991</v>
      </c>
      <c r="X30">
        <v>866.65000000000009</v>
      </c>
    </row>
    <row r="31" spans="1:24" ht="15.6" x14ac:dyDescent="0.3">
      <c r="A31" s="55" t="s">
        <v>39</v>
      </c>
      <c r="B31">
        <v>58.641999999999996</v>
      </c>
      <c r="C31">
        <v>41.989999999999995</v>
      </c>
      <c r="D31">
        <v>27.560000000000002</v>
      </c>
      <c r="E31">
        <v>23.742000000000001</v>
      </c>
      <c r="F31">
        <v>43.513000000000005</v>
      </c>
      <c r="G31">
        <v>50.841000000000001</v>
      </c>
      <c r="H31">
        <v>24.891000000000002</v>
      </c>
      <c r="I31">
        <v>27.933104987600192</v>
      </c>
      <c r="J31">
        <v>64.768999999999991</v>
      </c>
      <c r="K31">
        <v>49.108000000000004</v>
      </c>
      <c r="L31">
        <v>34.302</v>
      </c>
      <c r="M31">
        <v>25.456783120000001</v>
      </c>
      <c r="N31">
        <v>34.494</v>
      </c>
      <c r="O31">
        <v>68.375</v>
      </c>
      <c r="P31">
        <v>59.529000000000003</v>
      </c>
      <c r="Q31" s="131">
        <v>22.581527967870699</v>
      </c>
      <c r="S31">
        <v>16.309000000000001</v>
      </c>
      <c r="T31">
        <v>19.064</v>
      </c>
      <c r="U31">
        <v>27.560000000000002</v>
      </c>
      <c r="V31">
        <v>24.891000000000002</v>
      </c>
      <c r="W31">
        <v>34.302</v>
      </c>
      <c r="X31">
        <v>34.494</v>
      </c>
    </row>
    <row r="32" spans="1:24" ht="15.6" x14ac:dyDescent="0.3">
      <c r="A32" s="55" t="s">
        <v>27</v>
      </c>
      <c r="B32">
        <v>49.645000000000003</v>
      </c>
      <c r="C32">
        <v>47.753</v>
      </c>
      <c r="D32">
        <v>36.558</v>
      </c>
      <c r="E32">
        <v>39.572000000000003</v>
      </c>
      <c r="F32">
        <v>60.82</v>
      </c>
      <c r="G32">
        <v>55.935000000000002</v>
      </c>
      <c r="H32">
        <v>40.409999999999997</v>
      </c>
      <c r="I32">
        <v>50.931810085869955</v>
      </c>
      <c r="J32">
        <v>53.863</v>
      </c>
      <c r="K32">
        <v>53.622</v>
      </c>
      <c r="L32">
        <v>53.433</v>
      </c>
      <c r="M32">
        <v>46.349108286769543</v>
      </c>
      <c r="N32">
        <v>50.813000000000002</v>
      </c>
      <c r="O32">
        <v>67.555999999999997</v>
      </c>
      <c r="P32">
        <v>60.759</v>
      </c>
      <c r="Q32" s="131">
        <v>44.308858746515099</v>
      </c>
      <c r="S32">
        <v>27.425999999999998</v>
      </c>
      <c r="T32">
        <v>39.171999999999997</v>
      </c>
      <c r="U32">
        <v>36.558</v>
      </c>
      <c r="V32">
        <v>40.409999999999997</v>
      </c>
      <c r="W32">
        <v>53.433</v>
      </c>
      <c r="X32">
        <v>50.813000000000002</v>
      </c>
    </row>
    <row r="33" spans="1:24" ht="15.6" x14ac:dyDescent="0.3">
      <c r="A33" s="55" t="s">
        <v>12</v>
      </c>
      <c r="B33">
        <v>166.04700000000003</v>
      </c>
      <c r="C33">
        <v>135.60900000000001</v>
      </c>
      <c r="D33">
        <v>130.15</v>
      </c>
      <c r="E33">
        <v>134.53200000000001</v>
      </c>
      <c r="F33">
        <v>174.11099999999999</v>
      </c>
      <c r="G33">
        <v>156.261</v>
      </c>
      <c r="H33">
        <v>169.23200000000003</v>
      </c>
      <c r="I33">
        <v>138.64505699588699</v>
      </c>
      <c r="J33">
        <v>151.066</v>
      </c>
      <c r="K33">
        <v>146.39700000000002</v>
      </c>
      <c r="L33">
        <v>170.1</v>
      </c>
      <c r="M33">
        <v>156.31</v>
      </c>
      <c r="N33">
        <v>189.91200000000001</v>
      </c>
      <c r="O33">
        <v>163.70999999999998</v>
      </c>
      <c r="P33">
        <v>171.36199999999999</v>
      </c>
      <c r="Q33" s="131">
        <v>146.26096552443801</v>
      </c>
      <c r="S33">
        <v>122.96300000000001</v>
      </c>
      <c r="T33">
        <v>158.27199999999999</v>
      </c>
      <c r="U33">
        <v>130.15</v>
      </c>
      <c r="V33">
        <v>169.23200000000003</v>
      </c>
      <c r="W33">
        <v>170.1</v>
      </c>
      <c r="X33">
        <v>189.91200000000001</v>
      </c>
    </row>
    <row r="34" spans="1:24" ht="15.6" x14ac:dyDescent="0.3">
      <c r="A34" s="55" t="s">
        <v>13</v>
      </c>
      <c r="B34">
        <v>88.831999999999994</v>
      </c>
      <c r="C34">
        <v>89.129000000000005</v>
      </c>
      <c r="D34">
        <v>54.009</v>
      </c>
      <c r="E34">
        <v>54.110999999999997</v>
      </c>
      <c r="F34">
        <v>82.320000000000007</v>
      </c>
      <c r="G34">
        <v>111.203</v>
      </c>
      <c r="H34">
        <v>59.061999999999998</v>
      </c>
      <c r="I34">
        <v>51.271253381068</v>
      </c>
      <c r="J34">
        <v>85.911999999999992</v>
      </c>
      <c r="K34">
        <v>94.284000000000006</v>
      </c>
      <c r="L34">
        <v>48.972000000000001</v>
      </c>
      <c r="M34">
        <v>74.77</v>
      </c>
      <c r="N34">
        <v>78.118000000000009</v>
      </c>
      <c r="O34">
        <v>113.29300000000001</v>
      </c>
      <c r="P34">
        <v>78.974999999999994</v>
      </c>
      <c r="Q34" s="131">
        <v>57.119484477408001</v>
      </c>
      <c r="S34">
        <v>58.805</v>
      </c>
      <c r="T34">
        <v>47.474999999999994</v>
      </c>
      <c r="U34">
        <v>54.009</v>
      </c>
      <c r="V34">
        <v>59.061999999999998</v>
      </c>
      <c r="W34">
        <v>48.972000000000001</v>
      </c>
      <c r="X34">
        <v>78.118000000000009</v>
      </c>
    </row>
    <row r="35" spans="1:24" ht="15.6" x14ac:dyDescent="0.3">
      <c r="A35" s="55" t="s">
        <v>14</v>
      </c>
      <c r="B35">
        <v>72.77</v>
      </c>
      <c r="C35">
        <v>50.39</v>
      </c>
      <c r="D35">
        <v>35.224000000000004</v>
      </c>
      <c r="E35">
        <v>27.263000000000002</v>
      </c>
      <c r="F35">
        <v>60.068000000000012</v>
      </c>
      <c r="G35">
        <v>65.329000000000008</v>
      </c>
      <c r="H35">
        <v>50.707999999999998</v>
      </c>
      <c r="I35">
        <v>39.12624941103229</v>
      </c>
      <c r="J35">
        <v>76.161000000000001</v>
      </c>
      <c r="K35">
        <v>63.373000000000005</v>
      </c>
      <c r="L35">
        <v>33.534999999999997</v>
      </c>
      <c r="M35">
        <v>46.619515495443316</v>
      </c>
      <c r="N35">
        <v>58.262999999999998</v>
      </c>
      <c r="O35">
        <v>69.929000000000002</v>
      </c>
      <c r="P35">
        <v>63.933</v>
      </c>
      <c r="Q35" s="131">
        <v>41.556836694595098</v>
      </c>
      <c r="S35">
        <v>30.456999999999997</v>
      </c>
      <c r="T35">
        <v>34.795000000000002</v>
      </c>
      <c r="U35">
        <v>35.224000000000004</v>
      </c>
      <c r="V35">
        <v>50.707999999999998</v>
      </c>
      <c r="W35">
        <v>33.534999999999997</v>
      </c>
      <c r="X35">
        <v>58.262999999999998</v>
      </c>
    </row>
    <row r="36" spans="1:24" ht="15.6" x14ac:dyDescent="0.3">
      <c r="A36" s="55" t="s">
        <v>15</v>
      </c>
      <c r="B36">
        <v>32.734000000000002</v>
      </c>
      <c r="C36">
        <v>23.759999999999998</v>
      </c>
      <c r="D36">
        <v>29.306000000000001</v>
      </c>
      <c r="E36">
        <v>31.95</v>
      </c>
      <c r="F36">
        <v>39.063000000000002</v>
      </c>
      <c r="G36">
        <v>32.313000000000002</v>
      </c>
      <c r="H36">
        <v>35.694000000000003</v>
      </c>
      <c r="I36">
        <v>29.379225656090401</v>
      </c>
      <c r="J36">
        <v>35.427999999999997</v>
      </c>
      <c r="K36">
        <v>31.177</v>
      </c>
      <c r="L36">
        <v>50.552999999999997</v>
      </c>
      <c r="M36">
        <v>28.731023953095214</v>
      </c>
      <c r="N36">
        <v>49.194999999999993</v>
      </c>
      <c r="O36">
        <v>29.948</v>
      </c>
      <c r="P36">
        <v>40.995999999999995</v>
      </c>
      <c r="Q36" s="131">
        <v>27.018186315585599</v>
      </c>
      <c r="S36">
        <v>29.681000000000001</v>
      </c>
      <c r="T36">
        <v>24.503</v>
      </c>
      <c r="U36">
        <v>29.306000000000001</v>
      </c>
      <c r="V36">
        <v>35.694000000000003</v>
      </c>
      <c r="W36">
        <v>50.552999999999997</v>
      </c>
      <c r="X36">
        <v>49.194999999999993</v>
      </c>
    </row>
    <row r="37" spans="1:24" ht="15.6" x14ac:dyDescent="0.3">
      <c r="A37" s="55" t="s">
        <v>16</v>
      </c>
      <c r="B37">
        <v>568.98500000000001</v>
      </c>
      <c r="C37">
        <v>616.09100000000001</v>
      </c>
      <c r="D37">
        <v>403.43299999999999</v>
      </c>
      <c r="E37">
        <v>427.58800000000002</v>
      </c>
      <c r="F37">
        <v>445.72199999999998</v>
      </c>
      <c r="G37">
        <v>703.47799999999995</v>
      </c>
      <c r="H37">
        <v>471.46700000000004</v>
      </c>
      <c r="I37">
        <v>470.70184124307264</v>
      </c>
      <c r="J37">
        <v>555.87299999999993</v>
      </c>
      <c r="K37">
        <v>798.98800000000006</v>
      </c>
      <c r="L37">
        <v>497.40500000000003</v>
      </c>
      <c r="M37">
        <v>466.45576786399999</v>
      </c>
      <c r="N37">
        <v>503.80599999999998</v>
      </c>
      <c r="O37">
        <v>799.81700000000001</v>
      </c>
      <c r="P37">
        <v>657.13099999999986</v>
      </c>
      <c r="Q37" s="131">
        <v>471.88826353940101</v>
      </c>
      <c r="S37">
        <v>481.87099999999998</v>
      </c>
      <c r="T37">
        <v>534.40599999999995</v>
      </c>
      <c r="U37">
        <v>403.43299999999999</v>
      </c>
      <c r="V37">
        <v>471.46700000000004</v>
      </c>
      <c r="W37">
        <v>497.40500000000003</v>
      </c>
      <c r="X37">
        <v>503.80599999999998</v>
      </c>
    </row>
    <row r="38" spans="1:24" ht="15.6" x14ac:dyDescent="0.3">
      <c r="A38" s="55" t="s">
        <v>17</v>
      </c>
      <c r="B38">
        <v>1328.9489999999998</v>
      </c>
      <c r="C38">
        <v>1229.759</v>
      </c>
      <c r="D38">
        <v>1213.076</v>
      </c>
      <c r="E38">
        <v>1345.6559999999999</v>
      </c>
      <c r="F38">
        <v>1222.7149999999999</v>
      </c>
      <c r="G38">
        <v>1222.1860000000001</v>
      </c>
      <c r="H38">
        <v>1229.9009999999998</v>
      </c>
      <c r="I38">
        <v>1325.7597087859001</v>
      </c>
      <c r="J38">
        <v>1139.9749999999999</v>
      </c>
      <c r="K38">
        <v>1229.1469999999999</v>
      </c>
      <c r="L38">
        <v>1180.923</v>
      </c>
      <c r="M38">
        <v>1311.32</v>
      </c>
      <c r="N38">
        <v>1164.1480000000001</v>
      </c>
      <c r="O38">
        <v>1177.8620000000001</v>
      </c>
      <c r="P38">
        <v>1125.943</v>
      </c>
      <c r="Q38" s="131">
        <v>1303.2018393195401</v>
      </c>
      <c r="S38">
        <v>1068.9250000000002</v>
      </c>
      <c r="T38">
        <v>1335.7080000000001</v>
      </c>
      <c r="U38">
        <v>1213.076</v>
      </c>
      <c r="V38">
        <v>1229.9009999999998</v>
      </c>
      <c r="W38">
        <v>1180.923</v>
      </c>
      <c r="X38">
        <v>1164.1480000000001</v>
      </c>
    </row>
    <row r="39" spans="1:24" ht="15.6" x14ac:dyDescent="0.3">
      <c r="A39" s="55" t="s">
        <v>18</v>
      </c>
      <c r="B39">
        <v>37.526000000000003</v>
      </c>
      <c r="C39">
        <v>29.13</v>
      </c>
      <c r="D39">
        <v>28.6</v>
      </c>
      <c r="E39">
        <v>31.744</v>
      </c>
      <c r="F39">
        <v>32.482999999999997</v>
      </c>
      <c r="G39">
        <v>50.567999999999998</v>
      </c>
      <c r="H39">
        <v>37.914999999999999</v>
      </c>
      <c r="I39">
        <v>32.291185536278803</v>
      </c>
      <c r="J39">
        <v>54.180999999999997</v>
      </c>
      <c r="K39">
        <v>61.476999999999997</v>
      </c>
      <c r="L39">
        <v>46.435000000000002</v>
      </c>
      <c r="M39">
        <v>42.67</v>
      </c>
      <c r="N39">
        <v>56.015999999999998</v>
      </c>
      <c r="O39">
        <v>64.078999999999994</v>
      </c>
      <c r="P39">
        <v>68.56</v>
      </c>
      <c r="Q39" s="131">
        <v>37.538148911871403</v>
      </c>
      <c r="S39">
        <v>25.447000000000003</v>
      </c>
      <c r="T39">
        <v>27.045000000000002</v>
      </c>
      <c r="U39">
        <v>28.6</v>
      </c>
      <c r="V39">
        <v>37.914999999999999</v>
      </c>
      <c r="W39">
        <v>46.435000000000002</v>
      </c>
      <c r="X39">
        <v>56.015999999999998</v>
      </c>
    </row>
    <row r="40" spans="1:24" ht="15.6" x14ac:dyDescent="0.3">
      <c r="A40" s="55" t="s">
        <v>19</v>
      </c>
      <c r="B40">
        <v>86.866</v>
      </c>
      <c r="C40">
        <v>109.17100000000001</v>
      </c>
      <c r="D40">
        <v>82.873999999999995</v>
      </c>
      <c r="E40">
        <v>84.034000000000006</v>
      </c>
      <c r="F40">
        <v>96.172999999999988</v>
      </c>
      <c r="G40">
        <v>106.224</v>
      </c>
      <c r="H40">
        <v>91.811000000000007</v>
      </c>
      <c r="I40">
        <v>94.204774099212287</v>
      </c>
      <c r="J40">
        <v>105.563</v>
      </c>
      <c r="K40">
        <v>110.393</v>
      </c>
      <c r="L40">
        <v>90.307000000000002</v>
      </c>
      <c r="M40">
        <v>97.956209350351998</v>
      </c>
      <c r="N40">
        <v>100.544</v>
      </c>
      <c r="O40">
        <v>129.42500000000001</v>
      </c>
      <c r="P40">
        <v>102.874</v>
      </c>
      <c r="Q40" s="131">
        <v>87.656331862217996</v>
      </c>
      <c r="S40">
        <v>66.98</v>
      </c>
      <c r="T40">
        <v>83.084000000000003</v>
      </c>
      <c r="U40">
        <v>82.873999999999995</v>
      </c>
      <c r="V40">
        <v>91.811000000000007</v>
      </c>
      <c r="W40">
        <v>90.307000000000002</v>
      </c>
      <c r="X40">
        <v>100.544</v>
      </c>
    </row>
    <row r="41" spans="1:24" ht="15.6" x14ac:dyDescent="0.3">
      <c r="A41" s="55" t="s">
        <v>20</v>
      </c>
      <c r="B41">
        <v>428.01299999999998</v>
      </c>
      <c r="C41">
        <v>448.60500000000002</v>
      </c>
      <c r="D41">
        <v>403.65300000000002</v>
      </c>
      <c r="E41">
        <v>418.613</v>
      </c>
      <c r="F41">
        <v>425.15400000000005</v>
      </c>
      <c r="G41">
        <v>439.065</v>
      </c>
      <c r="H41">
        <v>429.36</v>
      </c>
      <c r="I41">
        <v>419.86507308600341</v>
      </c>
      <c r="J41">
        <v>428.10499999999996</v>
      </c>
      <c r="K41">
        <v>469.44</v>
      </c>
      <c r="L41">
        <v>387.85700000000003</v>
      </c>
      <c r="M41">
        <v>474.31</v>
      </c>
      <c r="N41">
        <v>472.13100000000009</v>
      </c>
      <c r="O41">
        <v>501.33499999999998</v>
      </c>
      <c r="P41">
        <v>439.65199999999999</v>
      </c>
      <c r="Q41" s="131">
        <v>422.94845307988498</v>
      </c>
      <c r="S41">
        <v>374.59100000000001</v>
      </c>
      <c r="T41">
        <v>404.33500000000004</v>
      </c>
      <c r="U41">
        <v>403.65300000000002</v>
      </c>
      <c r="V41">
        <v>429.36</v>
      </c>
      <c r="W41">
        <v>387.85700000000003</v>
      </c>
      <c r="X41">
        <v>472.13100000000009</v>
      </c>
    </row>
    <row r="42" spans="1:24" ht="15.6" x14ac:dyDescent="0.3">
      <c r="A42" s="55" t="s">
        <v>21</v>
      </c>
      <c r="B42">
        <v>360.27799999999996</v>
      </c>
      <c r="C42">
        <v>290.721</v>
      </c>
      <c r="D42">
        <v>313.14500000000004</v>
      </c>
      <c r="E42">
        <v>297.19099999999997</v>
      </c>
      <c r="F42">
        <v>355.06100000000004</v>
      </c>
      <c r="G42">
        <v>302.654</v>
      </c>
      <c r="H42">
        <v>316.28199999999998</v>
      </c>
      <c r="I42">
        <v>353.24799897494353</v>
      </c>
      <c r="J42">
        <v>373.31599999999997</v>
      </c>
      <c r="K42">
        <v>333.36099999999999</v>
      </c>
      <c r="L42">
        <v>300.315</v>
      </c>
      <c r="M42">
        <v>345.87309639115398</v>
      </c>
      <c r="N42">
        <v>361.66400000000004</v>
      </c>
      <c r="O42">
        <v>359.25599999999997</v>
      </c>
      <c r="P42">
        <v>426.548</v>
      </c>
      <c r="Q42" s="131">
        <v>331.68692310599823</v>
      </c>
      <c r="S42">
        <v>238.63099999999997</v>
      </c>
      <c r="T42">
        <v>305.142</v>
      </c>
      <c r="U42">
        <v>313.14500000000004</v>
      </c>
      <c r="V42">
        <v>316.28199999999998</v>
      </c>
      <c r="W42">
        <v>300.315</v>
      </c>
      <c r="X42">
        <v>361.66400000000004</v>
      </c>
    </row>
    <row r="43" spans="1:24" ht="15.6" x14ac:dyDescent="0.3">
      <c r="A43" s="55" t="s">
        <v>22</v>
      </c>
      <c r="B43">
        <v>55.698</v>
      </c>
      <c r="C43">
        <v>53.335000000000001</v>
      </c>
      <c r="D43">
        <v>61.576999999999998</v>
      </c>
      <c r="E43">
        <v>48.235999999999997</v>
      </c>
      <c r="F43">
        <v>64.262</v>
      </c>
      <c r="G43">
        <v>68.909000000000006</v>
      </c>
      <c r="H43">
        <v>55.403000000000006</v>
      </c>
      <c r="I43">
        <v>46.860939229819998</v>
      </c>
      <c r="J43">
        <v>79.013000000000005</v>
      </c>
      <c r="K43">
        <v>85.676000000000002</v>
      </c>
      <c r="L43">
        <v>86.745000000000005</v>
      </c>
      <c r="M43">
        <v>46.5536712217801</v>
      </c>
      <c r="N43">
        <v>86.191000000000003</v>
      </c>
      <c r="O43">
        <v>82.799000000000007</v>
      </c>
      <c r="P43">
        <v>73.442000000000007</v>
      </c>
      <c r="Q43" s="131">
        <v>51.604707162211803</v>
      </c>
      <c r="S43">
        <v>50.162000000000006</v>
      </c>
      <c r="T43">
        <v>63.619</v>
      </c>
      <c r="U43">
        <v>61.576999999999998</v>
      </c>
      <c r="V43">
        <v>55.403000000000006</v>
      </c>
      <c r="W43">
        <v>86.745000000000005</v>
      </c>
      <c r="X43">
        <v>86.191000000000003</v>
      </c>
    </row>
    <row r="44" spans="1:24" ht="15.6" x14ac:dyDescent="0.3">
      <c r="A44" s="55" t="s">
        <v>24</v>
      </c>
      <c r="B44">
        <v>7.0179999999999998</v>
      </c>
      <c r="C44">
        <v>4.0129999999999999</v>
      </c>
      <c r="D44">
        <v>2.1920000000000002</v>
      </c>
      <c r="E44">
        <v>0</v>
      </c>
      <c r="F44">
        <v>9.1319999999999997</v>
      </c>
      <c r="G44">
        <v>13.66</v>
      </c>
      <c r="H44">
        <v>4.226</v>
      </c>
      <c r="I44">
        <v>0</v>
      </c>
      <c r="J44">
        <v>7.0880000000000001</v>
      </c>
      <c r="K44">
        <v>5.1879999999999997</v>
      </c>
      <c r="L44">
        <v>5.5030000000000001</v>
      </c>
      <c r="M44">
        <v>1.98</v>
      </c>
      <c r="N44">
        <v>4.5440000000000005</v>
      </c>
      <c r="O44">
        <v>10.444000000000001</v>
      </c>
      <c r="P44">
        <v>6.87</v>
      </c>
      <c r="Q44" s="131">
        <v>3</v>
      </c>
      <c r="S44">
        <v>0</v>
      </c>
      <c r="T44">
        <v>8.8879999999999999</v>
      </c>
      <c r="U44">
        <v>2.1920000000000002</v>
      </c>
      <c r="V44">
        <v>4.226</v>
      </c>
      <c r="W44">
        <v>5.5030000000000001</v>
      </c>
      <c r="X44">
        <v>4.5440000000000005</v>
      </c>
    </row>
    <row r="45" spans="1:24" ht="15.6" x14ac:dyDescent="0.3">
      <c r="A45" s="55" t="s">
        <v>25</v>
      </c>
      <c r="B45">
        <v>10.187999999999999</v>
      </c>
      <c r="C45">
        <v>10.760999999999999</v>
      </c>
      <c r="D45">
        <v>5.649</v>
      </c>
      <c r="E45">
        <v>2.2250000000000001</v>
      </c>
      <c r="F45">
        <v>13.051</v>
      </c>
      <c r="G45">
        <v>10.068999999999999</v>
      </c>
      <c r="H45">
        <v>8.93</v>
      </c>
      <c r="I45">
        <v>1.24714215747432</v>
      </c>
      <c r="J45">
        <v>12.081</v>
      </c>
      <c r="K45">
        <v>8.4629999999999992</v>
      </c>
      <c r="L45">
        <v>12.667999999999999</v>
      </c>
      <c r="M45">
        <v>1.809667667826564</v>
      </c>
      <c r="N45">
        <v>12.657999999999998</v>
      </c>
      <c r="O45">
        <v>8.4420000000000002</v>
      </c>
      <c r="P45">
        <v>20.161999999999999</v>
      </c>
      <c r="Q45" s="131">
        <v>2.5008895289590614</v>
      </c>
      <c r="S45">
        <v>5.6619999999999999</v>
      </c>
      <c r="T45">
        <v>6.6630000000000003</v>
      </c>
      <c r="U45">
        <v>5.649</v>
      </c>
      <c r="V45">
        <v>8.93</v>
      </c>
      <c r="W45">
        <v>12.667999999999999</v>
      </c>
      <c r="X45">
        <v>12.657999999999998</v>
      </c>
    </row>
    <row r="46" spans="1:24" ht="15.6" x14ac:dyDescent="0.3">
      <c r="A46" s="55" t="s">
        <v>28</v>
      </c>
      <c r="B46">
        <v>31.23</v>
      </c>
      <c r="C46">
        <v>30.978000000000002</v>
      </c>
      <c r="D46">
        <v>43.367000000000004</v>
      </c>
      <c r="E46">
        <v>55.61</v>
      </c>
      <c r="F46">
        <v>38.486000000000004</v>
      </c>
      <c r="G46">
        <v>44.518000000000001</v>
      </c>
      <c r="H46">
        <v>50.152000000000001</v>
      </c>
      <c r="I46">
        <v>49.329563741104103</v>
      </c>
      <c r="J46">
        <v>34.911999999999999</v>
      </c>
      <c r="K46">
        <v>62.555</v>
      </c>
      <c r="L46">
        <v>56.236000000000004</v>
      </c>
      <c r="M46">
        <v>59.27</v>
      </c>
      <c r="N46">
        <v>65.81</v>
      </c>
      <c r="O46">
        <v>64.046000000000006</v>
      </c>
      <c r="P46">
        <v>58.671000000000006</v>
      </c>
      <c r="Q46" s="131">
        <v>47.685543872552103</v>
      </c>
      <c r="S46">
        <v>52.094000000000001</v>
      </c>
      <c r="T46">
        <v>38.466999999999999</v>
      </c>
      <c r="U46">
        <v>43.367000000000004</v>
      </c>
      <c r="V46">
        <v>50.152000000000001</v>
      </c>
      <c r="W46">
        <v>56.236000000000004</v>
      </c>
      <c r="X46">
        <v>65.81</v>
      </c>
    </row>
    <row r="47" spans="1:24" ht="15.6" x14ac:dyDescent="0.3">
      <c r="A47" s="55" t="s">
        <v>29</v>
      </c>
      <c r="B47">
        <v>102.27500000000001</v>
      </c>
      <c r="C47">
        <v>90.570000000000007</v>
      </c>
      <c r="D47">
        <v>76.602999999999994</v>
      </c>
      <c r="E47">
        <v>63.073</v>
      </c>
      <c r="F47">
        <v>112.086</v>
      </c>
      <c r="G47">
        <v>121.32599999999999</v>
      </c>
      <c r="H47">
        <v>90.918000000000006</v>
      </c>
      <c r="I47">
        <v>79.448485631902244</v>
      </c>
      <c r="J47">
        <v>125.28100000000001</v>
      </c>
      <c r="K47">
        <v>120.017</v>
      </c>
      <c r="L47">
        <v>112.223</v>
      </c>
      <c r="M47">
        <v>82.3171116584912</v>
      </c>
      <c r="N47">
        <v>119.41499999999999</v>
      </c>
      <c r="O47">
        <v>136.79599999999999</v>
      </c>
      <c r="P47">
        <v>134.97799999999998</v>
      </c>
      <c r="Q47" s="131">
        <v>81.20150996644</v>
      </c>
      <c r="S47">
        <v>64.811999999999998</v>
      </c>
      <c r="T47">
        <v>86.444999999999993</v>
      </c>
      <c r="U47">
        <v>76.602999999999994</v>
      </c>
      <c r="V47">
        <v>90.918000000000006</v>
      </c>
      <c r="W47">
        <v>112.223</v>
      </c>
      <c r="X47">
        <v>119.41499999999999</v>
      </c>
    </row>
    <row r="48" spans="1:24" ht="15.6" x14ac:dyDescent="0.3">
      <c r="A48" s="55" t="s">
        <v>30</v>
      </c>
      <c r="B48">
        <v>355.68700000000001</v>
      </c>
      <c r="C48">
        <v>289.38299999999998</v>
      </c>
      <c r="D48">
        <v>370.70500000000004</v>
      </c>
      <c r="E48">
        <v>235.08</v>
      </c>
      <c r="F48">
        <v>323.88900000000001</v>
      </c>
      <c r="G48">
        <v>333.38400000000001</v>
      </c>
      <c r="H48">
        <v>370.90100000000001</v>
      </c>
      <c r="I48">
        <v>258.17265696865098</v>
      </c>
      <c r="J48">
        <v>361.10999999999996</v>
      </c>
      <c r="K48">
        <v>385.69499999999999</v>
      </c>
      <c r="L48">
        <v>389.51100000000008</v>
      </c>
      <c r="M48">
        <v>284.51</v>
      </c>
      <c r="N48">
        <v>415.47199999999998</v>
      </c>
      <c r="O48">
        <v>390.11099999999999</v>
      </c>
      <c r="P48">
        <v>352.48899999999998</v>
      </c>
      <c r="Q48" s="131">
        <v>289.97568771449153</v>
      </c>
      <c r="S48">
        <v>330.87799999999993</v>
      </c>
      <c r="T48">
        <v>389.887</v>
      </c>
      <c r="U48">
        <v>370.70500000000004</v>
      </c>
      <c r="V48">
        <v>370.90100000000001</v>
      </c>
      <c r="W48">
        <v>389.51100000000008</v>
      </c>
      <c r="X48">
        <v>415.47199999999998</v>
      </c>
    </row>
    <row r="49" spans="1:24" ht="15.6" x14ac:dyDescent="0.3">
      <c r="A49" s="55" t="s">
        <v>31</v>
      </c>
      <c r="B49">
        <v>125.50399999999999</v>
      </c>
      <c r="C49">
        <v>99.054000000000002</v>
      </c>
      <c r="D49">
        <v>121.28999999999999</v>
      </c>
      <c r="E49">
        <v>143.04400000000001</v>
      </c>
      <c r="F49">
        <v>121.76300000000001</v>
      </c>
      <c r="G49">
        <v>148.57400000000001</v>
      </c>
      <c r="H49">
        <v>152.56699999999998</v>
      </c>
      <c r="I49">
        <v>151.70582787133478</v>
      </c>
      <c r="J49">
        <v>131.32900000000001</v>
      </c>
      <c r="K49">
        <v>140.577</v>
      </c>
      <c r="L49">
        <v>144.239</v>
      </c>
      <c r="M49">
        <v>174.60110836547</v>
      </c>
      <c r="N49">
        <v>183.30300000000003</v>
      </c>
      <c r="O49">
        <v>155.93899999999999</v>
      </c>
      <c r="P49">
        <v>141.245</v>
      </c>
      <c r="Q49" s="131">
        <v>169.15093230145999</v>
      </c>
      <c r="S49">
        <v>133.93299999999999</v>
      </c>
      <c r="T49">
        <v>110.95700000000001</v>
      </c>
      <c r="U49">
        <v>121.28999999999999</v>
      </c>
      <c r="V49">
        <v>152.56699999999998</v>
      </c>
      <c r="W49">
        <v>144.239</v>
      </c>
      <c r="X49">
        <v>183.30300000000003</v>
      </c>
    </row>
    <row r="50" spans="1:24" ht="15.6" x14ac:dyDescent="0.3">
      <c r="A50" s="55" t="s">
        <v>32</v>
      </c>
      <c r="B50">
        <v>31.61</v>
      </c>
      <c r="C50">
        <v>26.54</v>
      </c>
      <c r="D50">
        <v>14.191000000000001</v>
      </c>
      <c r="E50">
        <v>16.166</v>
      </c>
      <c r="F50">
        <v>29.751999999999999</v>
      </c>
      <c r="G50">
        <v>30.492999999999999</v>
      </c>
      <c r="H50">
        <v>6.4880000000000004</v>
      </c>
      <c r="I50">
        <v>12.365896662498001</v>
      </c>
      <c r="J50">
        <v>38.718999999999994</v>
      </c>
      <c r="K50">
        <v>37.256999999999998</v>
      </c>
      <c r="L50">
        <v>11.08</v>
      </c>
      <c r="M50">
        <v>16.224801211192698</v>
      </c>
      <c r="N50">
        <v>17.283999999999999</v>
      </c>
      <c r="O50">
        <v>39.56</v>
      </c>
      <c r="P50">
        <v>46.917000000000002</v>
      </c>
      <c r="Q50" s="131">
        <v>12.229485176013718</v>
      </c>
      <c r="S50">
        <v>7.1639999999999997</v>
      </c>
      <c r="T50">
        <v>7.3940000000000001</v>
      </c>
      <c r="U50">
        <v>14.191000000000001</v>
      </c>
      <c r="V50">
        <v>6.4880000000000004</v>
      </c>
      <c r="W50">
        <v>11.08</v>
      </c>
      <c r="X50">
        <v>17.283999999999999</v>
      </c>
    </row>
    <row r="51" spans="1:24" ht="15.6" x14ac:dyDescent="0.3">
      <c r="A51" s="55" t="s">
        <v>33</v>
      </c>
      <c r="B51">
        <v>104.11800000000001</v>
      </c>
      <c r="C51">
        <v>67.031000000000006</v>
      </c>
      <c r="D51">
        <v>25.055</v>
      </c>
      <c r="E51">
        <v>47.237000000000002</v>
      </c>
      <c r="F51">
        <v>87.110000000000014</v>
      </c>
      <c r="G51">
        <v>69.888999999999996</v>
      </c>
      <c r="H51">
        <v>47.168999999999997</v>
      </c>
      <c r="I51">
        <v>32.822327411446999</v>
      </c>
      <c r="J51">
        <v>84.949999999999989</v>
      </c>
      <c r="K51">
        <v>89.405000000000001</v>
      </c>
      <c r="L51">
        <v>38.073999999999998</v>
      </c>
      <c r="M51">
        <v>41.542671334246997</v>
      </c>
      <c r="N51">
        <v>72.119</v>
      </c>
      <c r="O51">
        <v>91.718000000000004</v>
      </c>
      <c r="P51">
        <v>95.48599999999999</v>
      </c>
      <c r="Q51" s="131">
        <v>38.511526398654503</v>
      </c>
      <c r="S51">
        <v>29.577000000000002</v>
      </c>
      <c r="T51">
        <v>36.754999999999995</v>
      </c>
      <c r="U51">
        <v>25.055</v>
      </c>
      <c r="V51">
        <v>47.168999999999997</v>
      </c>
      <c r="W51">
        <v>38.073999999999998</v>
      </c>
      <c r="X51">
        <v>72.119</v>
      </c>
    </row>
    <row r="52" spans="1:24" ht="15.6" x14ac:dyDescent="0.3">
      <c r="A52" s="55" t="s">
        <v>34</v>
      </c>
      <c r="B52">
        <v>333.53199999999993</v>
      </c>
      <c r="C52">
        <v>333.98099999999999</v>
      </c>
      <c r="D52">
        <v>257.57299999999998</v>
      </c>
      <c r="E52">
        <v>310.03100000000001</v>
      </c>
      <c r="F52">
        <v>439.32000000000005</v>
      </c>
      <c r="G52">
        <v>374.05199999999996</v>
      </c>
      <c r="H52">
        <v>313.755</v>
      </c>
      <c r="I52">
        <v>373.7182795937253</v>
      </c>
      <c r="J52">
        <v>382.87599999999998</v>
      </c>
      <c r="K52">
        <v>382.87900000000002</v>
      </c>
      <c r="L52">
        <v>235.59699999999998</v>
      </c>
      <c r="M52">
        <v>383.54219342985698</v>
      </c>
      <c r="N52">
        <v>262.01400000000001</v>
      </c>
      <c r="O52">
        <v>383.42699999999996</v>
      </c>
      <c r="P52">
        <v>417.36899999999997</v>
      </c>
      <c r="Q52" s="131">
        <v>351.18164060154101</v>
      </c>
      <c r="S52">
        <v>225.19</v>
      </c>
      <c r="T52">
        <v>255.33999999999997</v>
      </c>
      <c r="U52">
        <v>257.57299999999998</v>
      </c>
      <c r="V52">
        <v>313.755</v>
      </c>
      <c r="W52">
        <v>235.59699999999998</v>
      </c>
      <c r="X52">
        <v>262.01400000000001</v>
      </c>
    </row>
    <row r="53" spans="1:24" ht="15.6" x14ac:dyDescent="0.3">
      <c r="A53" s="55" t="s">
        <v>36</v>
      </c>
      <c r="B53">
        <v>103.628</v>
      </c>
      <c r="C53">
        <v>91.955999999999989</v>
      </c>
      <c r="D53">
        <v>60.710000000000008</v>
      </c>
      <c r="E53">
        <v>50.151000000000003</v>
      </c>
      <c r="F53">
        <v>109.68299999999999</v>
      </c>
      <c r="G53">
        <v>101.94200000000001</v>
      </c>
      <c r="H53">
        <v>70.641999999999996</v>
      </c>
      <c r="I53">
        <v>45.680095245564765</v>
      </c>
      <c r="J53">
        <v>131.49200000000002</v>
      </c>
      <c r="K53">
        <v>114.35499999999999</v>
      </c>
      <c r="L53">
        <v>77.396999999999991</v>
      </c>
      <c r="M53">
        <v>60.800099366356328</v>
      </c>
      <c r="N53">
        <v>108.15199999999999</v>
      </c>
      <c r="O53">
        <v>118.173</v>
      </c>
      <c r="P53">
        <v>133.19400000000002</v>
      </c>
      <c r="Q53" s="131">
        <v>39.681629938592998</v>
      </c>
      <c r="S53">
        <v>60.305999999999997</v>
      </c>
      <c r="T53">
        <v>65.840999999999994</v>
      </c>
      <c r="U53">
        <v>60.710000000000008</v>
      </c>
      <c r="V53">
        <v>70.641999999999996</v>
      </c>
      <c r="W53">
        <v>77.396999999999991</v>
      </c>
      <c r="X53">
        <v>108.15199999999999</v>
      </c>
    </row>
    <row r="54" spans="1:24" ht="15.6" x14ac:dyDescent="0.3">
      <c r="A54" s="55" t="s">
        <v>37</v>
      </c>
      <c r="B54">
        <v>140.17500000000001</v>
      </c>
      <c r="C54">
        <v>142.10599999999999</v>
      </c>
      <c r="D54">
        <v>117.523</v>
      </c>
      <c r="E54">
        <v>93.319000000000003</v>
      </c>
      <c r="F54">
        <v>141.91800000000001</v>
      </c>
      <c r="G54">
        <v>149.46600000000001</v>
      </c>
      <c r="H54">
        <v>139.10499999999999</v>
      </c>
      <c r="I54">
        <v>87.623041738841707</v>
      </c>
      <c r="J54">
        <v>163.98500000000001</v>
      </c>
      <c r="K54">
        <v>172.6</v>
      </c>
      <c r="L54">
        <v>107.61199999999999</v>
      </c>
      <c r="M54">
        <v>105.15</v>
      </c>
      <c r="N54">
        <v>153.358</v>
      </c>
      <c r="O54">
        <v>164.78899999999999</v>
      </c>
      <c r="P54">
        <v>170.3</v>
      </c>
      <c r="Q54" s="131">
        <v>102.409157659926</v>
      </c>
      <c r="S54">
        <v>111.554</v>
      </c>
      <c r="T54">
        <v>105.30799999999999</v>
      </c>
      <c r="U54">
        <v>117.523</v>
      </c>
      <c r="V54">
        <v>139.10499999999999</v>
      </c>
      <c r="W54">
        <v>107.61199999999999</v>
      </c>
      <c r="X54">
        <v>153.358</v>
      </c>
    </row>
    <row r="55" spans="1:24" ht="15.6" x14ac:dyDescent="0.3">
      <c r="A55" s="55" t="s">
        <v>40</v>
      </c>
      <c r="B55">
        <v>106.32900000000001</v>
      </c>
      <c r="C55">
        <v>132.95699999999999</v>
      </c>
      <c r="D55">
        <v>96.394000000000005</v>
      </c>
      <c r="E55">
        <v>90.328000000000003</v>
      </c>
      <c r="F55">
        <v>105.753</v>
      </c>
      <c r="G55">
        <v>129.82300000000001</v>
      </c>
      <c r="H55">
        <v>98.50200000000001</v>
      </c>
      <c r="I55">
        <v>114.30758334303189</v>
      </c>
      <c r="J55">
        <v>122.508</v>
      </c>
      <c r="K55">
        <v>146.959</v>
      </c>
      <c r="L55">
        <v>114.94300000000001</v>
      </c>
      <c r="M55">
        <v>116.29225091497599</v>
      </c>
      <c r="N55">
        <v>133.07000000000002</v>
      </c>
      <c r="O55">
        <v>156.821</v>
      </c>
      <c r="P55">
        <v>151.23599999999999</v>
      </c>
      <c r="Q55" s="131">
        <v>111.22581482300747</v>
      </c>
      <c r="S55">
        <v>59.675000000000004</v>
      </c>
      <c r="T55">
        <v>66.569000000000003</v>
      </c>
      <c r="U55">
        <v>96.394000000000005</v>
      </c>
      <c r="V55">
        <v>98.50200000000001</v>
      </c>
      <c r="W55">
        <v>114.94300000000001</v>
      </c>
      <c r="X55">
        <v>133.07000000000002</v>
      </c>
    </row>
    <row r="56" spans="1:24" ht="15.6" x14ac:dyDescent="0.3">
      <c r="A56" s="55" t="s">
        <v>41</v>
      </c>
      <c r="B56">
        <v>46.991999999999997</v>
      </c>
      <c r="C56">
        <v>33.366999999999997</v>
      </c>
      <c r="D56">
        <v>26.062999999999999</v>
      </c>
      <c r="E56">
        <v>37.651000000000003</v>
      </c>
      <c r="F56">
        <v>40.222000000000001</v>
      </c>
      <c r="G56">
        <v>30.56</v>
      </c>
      <c r="H56">
        <v>51.03</v>
      </c>
      <c r="I56">
        <v>36.699949453359999</v>
      </c>
      <c r="J56">
        <v>43.179000000000002</v>
      </c>
      <c r="K56">
        <v>39.826000000000001</v>
      </c>
      <c r="L56">
        <v>31.542000000000002</v>
      </c>
      <c r="M56">
        <v>38.128830999999998</v>
      </c>
      <c r="N56">
        <v>34.449999999999996</v>
      </c>
      <c r="O56">
        <v>41.954000000000001</v>
      </c>
      <c r="P56">
        <v>31.36</v>
      </c>
      <c r="Q56" s="131">
        <v>32.412211451831098</v>
      </c>
      <c r="S56">
        <v>43.137999999999998</v>
      </c>
      <c r="T56">
        <v>42.524000000000001</v>
      </c>
      <c r="U56">
        <v>26.062999999999999</v>
      </c>
      <c r="V56">
        <v>51.03</v>
      </c>
      <c r="W56">
        <v>31.542000000000002</v>
      </c>
      <c r="X56">
        <v>34.449999999999996</v>
      </c>
    </row>
    <row r="57" spans="1:24" ht="15.6" x14ac:dyDescent="0.3">
      <c r="A57" s="55" t="s">
        <v>43</v>
      </c>
      <c r="B57">
        <v>142.18400000000003</v>
      </c>
      <c r="C57">
        <v>124.247</v>
      </c>
      <c r="D57">
        <v>115.99000000000001</v>
      </c>
      <c r="E57">
        <v>111.446</v>
      </c>
      <c r="F57">
        <v>134.78399999999999</v>
      </c>
      <c r="G57">
        <v>143.87400000000002</v>
      </c>
      <c r="H57">
        <v>122.197</v>
      </c>
      <c r="I57">
        <v>137.84675791104294</v>
      </c>
      <c r="J57">
        <v>158.947</v>
      </c>
      <c r="K57">
        <v>157.465</v>
      </c>
      <c r="L57">
        <v>127.57599999999999</v>
      </c>
      <c r="M57">
        <v>132.028802781178</v>
      </c>
      <c r="N57">
        <v>154.90900000000002</v>
      </c>
      <c r="O57">
        <v>189.97500000000002</v>
      </c>
      <c r="P57">
        <v>175.21300000000002</v>
      </c>
      <c r="Q57" s="131">
        <v>126.66516223284999</v>
      </c>
      <c r="S57">
        <v>90.991</v>
      </c>
      <c r="T57">
        <v>101.583</v>
      </c>
      <c r="U57">
        <v>115.99000000000001</v>
      </c>
      <c r="V57">
        <v>122.197</v>
      </c>
      <c r="W57">
        <v>127.57599999999999</v>
      </c>
      <c r="X57">
        <v>154.90900000000002</v>
      </c>
    </row>
    <row r="58" spans="1:24" ht="15.6" x14ac:dyDescent="0.3">
      <c r="A58" s="55" t="s">
        <v>44</v>
      </c>
      <c r="B58">
        <v>22.427</v>
      </c>
      <c r="C58">
        <v>7.9480000000000004</v>
      </c>
      <c r="D58">
        <v>7.7560000000000002</v>
      </c>
      <c r="E58">
        <v>13.374000000000001</v>
      </c>
      <c r="F58">
        <v>14.782</v>
      </c>
      <c r="G58">
        <v>21.585000000000001</v>
      </c>
      <c r="H58">
        <v>13.247</v>
      </c>
      <c r="I58">
        <v>12.2255805837525</v>
      </c>
      <c r="J58">
        <v>18.744000000000003</v>
      </c>
      <c r="K58">
        <v>23.25</v>
      </c>
      <c r="L58">
        <v>11.885999999999999</v>
      </c>
      <c r="M58">
        <v>14.3324308469511</v>
      </c>
      <c r="N58">
        <v>18.03</v>
      </c>
      <c r="O58">
        <v>19.556000000000001</v>
      </c>
      <c r="P58">
        <v>19.754000000000001</v>
      </c>
      <c r="Q58" s="131">
        <v>14.942125781048</v>
      </c>
      <c r="S58">
        <v>9.2289999999999992</v>
      </c>
      <c r="T58">
        <v>15.577</v>
      </c>
      <c r="U58">
        <v>7.7560000000000002</v>
      </c>
      <c r="V58">
        <v>13.247</v>
      </c>
      <c r="W58">
        <v>11.885999999999999</v>
      </c>
      <c r="X58">
        <v>18.03</v>
      </c>
    </row>
    <row r="59" spans="1:24" ht="15.6" x14ac:dyDescent="0.3">
      <c r="A59" s="55" t="s">
        <v>45</v>
      </c>
      <c r="B59">
        <v>91.734000000000009</v>
      </c>
      <c r="C59">
        <v>100.026</v>
      </c>
      <c r="D59">
        <v>97.644000000000005</v>
      </c>
      <c r="E59">
        <v>66.168000000000006</v>
      </c>
      <c r="F59">
        <v>102.042</v>
      </c>
      <c r="G59">
        <v>81.084000000000003</v>
      </c>
      <c r="H59">
        <v>75.936999999999998</v>
      </c>
      <c r="I59">
        <v>82.462672016622051</v>
      </c>
      <c r="J59">
        <v>105.468</v>
      </c>
      <c r="K59">
        <v>92.599000000000004</v>
      </c>
      <c r="L59">
        <v>100.65600000000001</v>
      </c>
      <c r="M59">
        <v>67.069999999999993</v>
      </c>
      <c r="N59">
        <v>67.194999999999993</v>
      </c>
      <c r="O59">
        <v>106.997</v>
      </c>
      <c r="P59">
        <v>87.397999999999996</v>
      </c>
      <c r="Q59" s="131">
        <v>66.258587266920003</v>
      </c>
      <c r="S59">
        <v>81.524000000000001</v>
      </c>
      <c r="T59">
        <v>75.641999999999996</v>
      </c>
      <c r="U59">
        <v>97.644000000000005</v>
      </c>
      <c r="V59">
        <v>75.936999999999998</v>
      </c>
      <c r="W59">
        <v>100.65600000000001</v>
      </c>
      <c r="X59">
        <v>67.194999999999993</v>
      </c>
    </row>
    <row r="60" spans="1:24" ht="15.6" x14ac:dyDescent="0.3">
      <c r="A60" s="55" t="s">
        <v>47</v>
      </c>
      <c r="B60">
        <v>69.866</v>
      </c>
      <c r="C60">
        <v>58.975000000000009</v>
      </c>
      <c r="D60">
        <v>35.112000000000002</v>
      </c>
      <c r="E60">
        <v>42.874000000000002</v>
      </c>
      <c r="F60">
        <v>101.869</v>
      </c>
      <c r="G60">
        <v>72.361000000000004</v>
      </c>
      <c r="H60">
        <v>46.76</v>
      </c>
      <c r="I60">
        <v>49.17238239526651</v>
      </c>
      <c r="J60">
        <v>56.898000000000003</v>
      </c>
      <c r="K60">
        <v>57.74</v>
      </c>
      <c r="L60">
        <v>32.228999999999999</v>
      </c>
      <c r="M60">
        <v>42.96</v>
      </c>
      <c r="N60">
        <v>28.34</v>
      </c>
      <c r="O60">
        <v>60.616999999999997</v>
      </c>
      <c r="P60">
        <v>63.763000000000005</v>
      </c>
      <c r="Q60" s="131">
        <v>45.13316427817557</v>
      </c>
      <c r="S60">
        <v>25.972000000000001</v>
      </c>
      <c r="T60">
        <v>25.437999999999999</v>
      </c>
      <c r="U60">
        <v>35.112000000000002</v>
      </c>
      <c r="V60">
        <v>46.76</v>
      </c>
      <c r="W60">
        <v>32.228999999999999</v>
      </c>
      <c r="X60">
        <v>28.34</v>
      </c>
    </row>
    <row r="61" spans="1:24" ht="15.6" x14ac:dyDescent="0.3">
      <c r="A61" s="55" t="s">
        <v>48</v>
      </c>
      <c r="B61">
        <v>65.338999999999999</v>
      </c>
      <c r="C61">
        <v>54.119</v>
      </c>
      <c r="D61">
        <v>45.965000000000003</v>
      </c>
      <c r="E61">
        <v>47.267000000000003</v>
      </c>
      <c r="F61">
        <v>76.337000000000003</v>
      </c>
      <c r="G61">
        <v>64.731999999999999</v>
      </c>
      <c r="H61">
        <v>55.441000000000003</v>
      </c>
      <c r="I61">
        <v>48.197967984127388</v>
      </c>
      <c r="J61">
        <v>59.972000000000001</v>
      </c>
      <c r="K61">
        <v>65.040999999999997</v>
      </c>
      <c r="L61">
        <v>51.088999999999999</v>
      </c>
      <c r="M61">
        <v>45.11</v>
      </c>
      <c r="N61">
        <v>59.875999999999998</v>
      </c>
      <c r="O61">
        <v>76.453999999999994</v>
      </c>
      <c r="P61">
        <v>81.656999999999996</v>
      </c>
      <c r="Q61" s="131">
        <v>42.887209622464098</v>
      </c>
      <c r="S61">
        <v>41.531999999999996</v>
      </c>
      <c r="T61">
        <v>50.718000000000004</v>
      </c>
      <c r="U61">
        <v>45.965000000000003</v>
      </c>
      <c r="V61">
        <v>55.441000000000003</v>
      </c>
      <c r="W61">
        <v>51.088999999999999</v>
      </c>
      <c r="X61">
        <v>59.875999999999998</v>
      </c>
    </row>
    <row r="62" spans="1:24" ht="15.6" x14ac:dyDescent="0.3">
      <c r="A62" s="55" t="s">
        <v>49</v>
      </c>
      <c r="B62">
        <v>872.52700000000004</v>
      </c>
      <c r="C62">
        <v>882.54499999999996</v>
      </c>
      <c r="D62">
        <v>823.97499999999991</v>
      </c>
      <c r="E62">
        <v>734.67399999999998</v>
      </c>
      <c r="F62">
        <v>889.54600000000005</v>
      </c>
      <c r="G62">
        <v>863.72299999999996</v>
      </c>
      <c r="H62">
        <v>839.45999999999992</v>
      </c>
      <c r="I62">
        <v>787.49667150802304</v>
      </c>
      <c r="J62">
        <v>1035.194</v>
      </c>
      <c r="K62">
        <v>966.35500000000002</v>
      </c>
      <c r="L62">
        <v>732.6930000000001</v>
      </c>
      <c r="M62">
        <v>780.80598595565004</v>
      </c>
      <c r="N62">
        <v>727.15200000000004</v>
      </c>
      <c r="O62">
        <v>886.70799999999997</v>
      </c>
      <c r="P62">
        <v>913.01400000000001</v>
      </c>
      <c r="Q62" s="131">
        <v>833.0480676755202</v>
      </c>
      <c r="S62">
        <v>884.08799999999997</v>
      </c>
      <c r="T62">
        <v>986.07100000000003</v>
      </c>
      <c r="U62">
        <v>823.97499999999991</v>
      </c>
      <c r="V62">
        <v>839.45999999999992</v>
      </c>
      <c r="W62">
        <v>732.6930000000001</v>
      </c>
      <c r="X62">
        <v>727.15200000000004</v>
      </c>
    </row>
    <row r="63" spans="1:24" ht="15.6" x14ac:dyDescent="0.3">
      <c r="A63" s="55" t="s">
        <v>50</v>
      </c>
      <c r="B63">
        <v>1982.3460000000002</v>
      </c>
      <c r="C63">
        <v>1699.3020000000001</v>
      </c>
      <c r="D63">
        <v>1394.8679999999999</v>
      </c>
      <c r="E63">
        <v>1553.317</v>
      </c>
      <c r="F63">
        <v>1689.9360000000001</v>
      </c>
      <c r="G63">
        <v>1610.2929999999999</v>
      </c>
      <c r="H63">
        <v>1434.9399999999998</v>
      </c>
      <c r="I63">
        <v>1451.4168091567201</v>
      </c>
      <c r="J63">
        <v>1639.502</v>
      </c>
      <c r="K63">
        <v>1626.7559999999999</v>
      </c>
      <c r="L63">
        <v>1180.059</v>
      </c>
      <c r="M63">
        <v>1531.74655187705</v>
      </c>
      <c r="N63">
        <v>1447.335</v>
      </c>
      <c r="O63">
        <v>1585.277</v>
      </c>
      <c r="P63">
        <v>1712.232</v>
      </c>
      <c r="Q63" s="131">
        <v>1711.84182831066</v>
      </c>
      <c r="S63">
        <v>1378.752</v>
      </c>
      <c r="T63">
        <v>1422.9349999999999</v>
      </c>
      <c r="U63">
        <v>1394.8679999999999</v>
      </c>
      <c r="V63">
        <v>1434.9399999999998</v>
      </c>
      <c r="W63">
        <v>1180.059</v>
      </c>
      <c r="X63">
        <v>1447.335</v>
      </c>
    </row>
    <row r="64" spans="1:24" ht="15.6" x14ac:dyDescent="0.3">
      <c r="A64" s="55" t="s">
        <v>52</v>
      </c>
      <c r="B64">
        <v>37.489999999999995</v>
      </c>
      <c r="C64">
        <v>24.765999999999998</v>
      </c>
      <c r="D64">
        <v>25.512</v>
      </c>
      <c r="E64">
        <v>17.436</v>
      </c>
      <c r="F64">
        <v>43.302999999999997</v>
      </c>
      <c r="G64">
        <v>22.902000000000001</v>
      </c>
      <c r="H64">
        <v>25.029</v>
      </c>
      <c r="I64">
        <v>19.861315185679398</v>
      </c>
      <c r="J64">
        <v>41.795000000000002</v>
      </c>
      <c r="K64">
        <v>19.942</v>
      </c>
      <c r="L64">
        <v>37.638000000000005</v>
      </c>
      <c r="M64">
        <v>21.0931</v>
      </c>
      <c r="N64">
        <v>32.027000000000001</v>
      </c>
      <c r="O64">
        <v>32.908999999999999</v>
      </c>
      <c r="P64">
        <v>36.343000000000004</v>
      </c>
      <c r="Q64" s="131">
        <v>16.485797857650599</v>
      </c>
      <c r="S64">
        <v>11.805</v>
      </c>
      <c r="T64">
        <v>17.271999999999998</v>
      </c>
      <c r="U64">
        <v>25.512</v>
      </c>
      <c r="V64">
        <v>25.029</v>
      </c>
      <c r="W64">
        <v>37.638000000000005</v>
      </c>
      <c r="X64">
        <v>32.027000000000001</v>
      </c>
    </row>
    <row r="65" spans="1:24" ht="15.6" x14ac:dyDescent="0.3">
      <c r="A65" s="55" t="s">
        <v>53</v>
      </c>
      <c r="B65">
        <v>6.6219999999999999</v>
      </c>
      <c r="C65">
        <v>5.3170000000000002</v>
      </c>
      <c r="D65">
        <v>2.9130000000000003</v>
      </c>
      <c r="E65">
        <v>23.263000000000002</v>
      </c>
      <c r="F65">
        <v>6.56</v>
      </c>
      <c r="G65">
        <v>9.5790000000000006</v>
      </c>
      <c r="H65">
        <v>14.578999999999999</v>
      </c>
      <c r="I65">
        <v>19.619276149272</v>
      </c>
      <c r="J65">
        <v>7.8159999999999998</v>
      </c>
      <c r="K65">
        <v>11.217000000000001</v>
      </c>
      <c r="L65">
        <v>10.608000000000001</v>
      </c>
      <c r="M65">
        <v>16.155786431276798</v>
      </c>
      <c r="N65">
        <v>9.1159999999999997</v>
      </c>
      <c r="O65">
        <v>5.2329999999999997</v>
      </c>
      <c r="P65">
        <v>10.41</v>
      </c>
      <c r="Q65" s="131">
        <v>17.584071909145717</v>
      </c>
      <c r="S65">
        <v>9.6950000000000003</v>
      </c>
      <c r="T65">
        <v>6.6</v>
      </c>
      <c r="U65">
        <v>2.9130000000000003</v>
      </c>
      <c r="V65">
        <v>14.578999999999999</v>
      </c>
      <c r="W65">
        <v>10.608000000000001</v>
      </c>
      <c r="X65">
        <v>9.1159999999999997</v>
      </c>
    </row>
    <row r="66" spans="1:24" ht="15.6" x14ac:dyDescent="0.3">
      <c r="A66" s="55" t="s">
        <v>54</v>
      </c>
      <c r="B66">
        <v>59.902000000000001</v>
      </c>
      <c r="C66">
        <v>62.762</v>
      </c>
      <c r="D66">
        <v>55.585000000000001</v>
      </c>
      <c r="E66">
        <v>57.183</v>
      </c>
      <c r="F66">
        <v>60.674999999999997</v>
      </c>
      <c r="G66">
        <v>66.790999999999997</v>
      </c>
      <c r="H66">
        <v>61.601999999999997</v>
      </c>
      <c r="I66">
        <v>71.839196928894964</v>
      </c>
      <c r="J66">
        <v>70.707999999999998</v>
      </c>
      <c r="K66">
        <v>78.811999999999998</v>
      </c>
      <c r="L66">
        <v>61.248999999999995</v>
      </c>
      <c r="M66">
        <v>64.84</v>
      </c>
      <c r="N66">
        <v>62.628999999999998</v>
      </c>
      <c r="O66">
        <v>78.257000000000005</v>
      </c>
      <c r="P66">
        <v>72.320999999999998</v>
      </c>
      <c r="Q66" s="131">
        <v>69.273426410794698</v>
      </c>
      <c r="S66">
        <v>33.556999999999995</v>
      </c>
      <c r="T66">
        <v>42.222000000000001</v>
      </c>
      <c r="U66">
        <v>55.585000000000001</v>
      </c>
      <c r="V66">
        <v>61.601999999999997</v>
      </c>
      <c r="W66">
        <v>61.248999999999995</v>
      </c>
      <c r="X66">
        <v>62.628999999999998</v>
      </c>
    </row>
    <row r="67" spans="1:24" ht="15.6" x14ac:dyDescent="0.3">
      <c r="A67" s="55" t="s">
        <v>55</v>
      </c>
      <c r="B67">
        <v>132.90700000000001</v>
      </c>
      <c r="C67">
        <v>106.37100000000001</v>
      </c>
      <c r="D67">
        <v>91.244</v>
      </c>
      <c r="E67">
        <v>44.296999999999997</v>
      </c>
      <c r="F67">
        <v>106.83099999999999</v>
      </c>
      <c r="G67">
        <v>109.771</v>
      </c>
      <c r="H67">
        <v>90.050000000000011</v>
      </c>
      <c r="I67">
        <v>45.715435674769793</v>
      </c>
      <c r="J67">
        <v>123.258</v>
      </c>
      <c r="K67">
        <v>125.42399999999999</v>
      </c>
      <c r="L67">
        <v>116.048</v>
      </c>
      <c r="M67">
        <v>59.78</v>
      </c>
      <c r="N67">
        <v>144.613</v>
      </c>
      <c r="O67">
        <v>140.738</v>
      </c>
      <c r="P67">
        <v>130.005</v>
      </c>
      <c r="Q67" s="131">
        <v>55.712147447075402</v>
      </c>
      <c r="S67">
        <v>74.25</v>
      </c>
      <c r="T67">
        <v>85.025000000000006</v>
      </c>
      <c r="U67">
        <v>91.244</v>
      </c>
      <c r="V67">
        <v>90.050000000000011</v>
      </c>
      <c r="W67">
        <v>116.048</v>
      </c>
      <c r="X67">
        <v>144.613</v>
      </c>
    </row>
    <row r="68" spans="1:24" ht="15.6" x14ac:dyDescent="0.3">
      <c r="A68" s="55" t="s">
        <v>57</v>
      </c>
      <c r="B68">
        <v>85.009</v>
      </c>
      <c r="C68">
        <v>59.644999999999996</v>
      </c>
      <c r="D68">
        <v>41.622999999999998</v>
      </c>
      <c r="E68">
        <v>54.216000000000001</v>
      </c>
      <c r="F68">
        <v>77.010000000000005</v>
      </c>
      <c r="G68">
        <v>76.251000000000005</v>
      </c>
      <c r="H68">
        <v>55.369</v>
      </c>
      <c r="I68">
        <v>50.616840519980599</v>
      </c>
      <c r="J68">
        <v>103.596</v>
      </c>
      <c r="K68">
        <v>79.992999999999995</v>
      </c>
      <c r="L68">
        <v>72.296999999999997</v>
      </c>
      <c r="M68">
        <v>54.449959498325299</v>
      </c>
      <c r="N68">
        <v>85.064999999999998</v>
      </c>
      <c r="O68">
        <v>86.918999999999997</v>
      </c>
      <c r="P68">
        <v>97.7</v>
      </c>
      <c r="Q68" s="131">
        <v>42.239477772154501</v>
      </c>
      <c r="S68">
        <v>33.716999999999999</v>
      </c>
      <c r="T68">
        <v>49.072000000000003</v>
      </c>
      <c r="U68">
        <v>41.622999999999998</v>
      </c>
      <c r="V68">
        <v>55.369</v>
      </c>
      <c r="W68">
        <v>72.296999999999997</v>
      </c>
      <c r="X68">
        <v>85.064999999999998</v>
      </c>
    </row>
    <row r="69" spans="1:24" ht="15.6" x14ac:dyDescent="0.3">
      <c r="A69" s="55" t="s">
        <v>58</v>
      </c>
      <c r="B69">
        <v>61.856000000000002</v>
      </c>
      <c r="C69">
        <v>66.034999999999997</v>
      </c>
      <c r="D69">
        <v>48.881</v>
      </c>
      <c r="E69">
        <v>78.602000000000004</v>
      </c>
      <c r="F69">
        <v>81.521000000000001</v>
      </c>
      <c r="G69">
        <v>73.085000000000008</v>
      </c>
      <c r="H69">
        <v>59.506999999999998</v>
      </c>
      <c r="I69">
        <v>74.492005176098999</v>
      </c>
      <c r="J69">
        <v>95.847999999999985</v>
      </c>
      <c r="K69">
        <v>89.075000000000003</v>
      </c>
      <c r="L69">
        <v>60.052999999999997</v>
      </c>
      <c r="M69">
        <v>81.430000000000007</v>
      </c>
      <c r="N69">
        <v>82.724999999999994</v>
      </c>
      <c r="O69">
        <v>78.671000000000006</v>
      </c>
      <c r="P69">
        <v>94.177999999999997</v>
      </c>
      <c r="Q69" s="131">
        <v>74.008233527021588</v>
      </c>
      <c r="S69">
        <v>68.926000000000002</v>
      </c>
      <c r="T69">
        <v>53.032000000000004</v>
      </c>
      <c r="U69">
        <v>48.881</v>
      </c>
      <c r="V69">
        <v>59.506999999999998</v>
      </c>
      <c r="W69">
        <v>60.052999999999997</v>
      </c>
      <c r="X69">
        <v>82.724999999999994</v>
      </c>
    </row>
    <row r="70" spans="1:24" ht="15.6" x14ac:dyDescent="0.3">
      <c r="A70" s="55" t="s">
        <v>59</v>
      </c>
      <c r="B70">
        <v>34.164999999999999</v>
      </c>
      <c r="C70">
        <v>19.489999999999998</v>
      </c>
      <c r="D70">
        <v>22.923999999999999</v>
      </c>
      <c r="E70">
        <v>16.564</v>
      </c>
      <c r="F70">
        <v>27.354000000000003</v>
      </c>
      <c r="G70">
        <v>20.962</v>
      </c>
      <c r="H70">
        <v>21.78</v>
      </c>
      <c r="I70">
        <v>12.551229884448199</v>
      </c>
      <c r="J70">
        <v>29.36</v>
      </c>
      <c r="K70">
        <v>27.123000000000001</v>
      </c>
      <c r="L70">
        <v>14.396000000000001</v>
      </c>
      <c r="M70">
        <v>15.346060839187199</v>
      </c>
      <c r="N70">
        <v>23.554000000000002</v>
      </c>
      <c r="O70">
        <v>32.235999999999997</v>
      </c>
      <c r="P70">
        <v>30.291999999999998</v>
      </c>
      <c r="Q70" s="131">
        <v>19.7638254704469</v>
      </c>
      <c r="S70">
        <v>12.676</v>
      </c>
      <c r="T70">
        <v>21.812999999999999</v>
      </c>
      <c r="U70">
        <v>22.923999999999999</v>
      </c>
      <c r="V70">
        <v>21.78</v>
      </c>
      <c r="W70">
        <v>14.396000000000001</v>
      </c>
      <c r="X70">
        <v>23.554000000000002</v>
      </c>
    </row>
    <row r="71" spans="1:24" ht="15.6" x14ac:dyDescent="0.3">
      <c r="A71" s="55" t="s">
        <v>61</v>
      </c>
      <c r="B71">
        <v>154.26299999999998</v>
      </c>
      <c r="C71">
        <v>161.27699999999999</v>
      </c>
      <c r="D71">
        <v>142.54000000000002</v>
      </c>
      <c r="E71">
        <v>38.767000000000003</v>
      </c>
      <c r="F71">
        <v>165.762</v>
      </c>
      <c r="G71">
        <v>168.018</v>
      </c>
      <c r="H71">
        <v>144.10599999999999</v>
      </c>
      <c r="I71">
        <v>49.976329744517741</v>
      </c>
      <c r="J71">
        <v>166.149</v>
      </c>
      <c r="K71">
        <v>194.3015</v>
      </c>
      <c r="L71">
        <v>201.18</v>
      </c>
      <c r="M71">
        <v>44.642259702948998</v>
      </c>
      <c r="N71">
        <v>177.45600000000002</v>
      </c>
      <c r="O71">
        <v>202.58500000000001</v>
      </c>
      <c r="P71">
        <v>173.52600000000001</v>
      </c>
      <c r="Q71" s="131">
        <v>54.245976565729173</v>
      </c>
      <c r="S71">
        <v>105.59899999999999</v>
      </c>
      <c r="T71">
        <v>156.44499999999999</v>
      </c>
      <c r="U71">
        <v>142.54000000000002</v>
      </c>
      <c r="V71">
        <v>144.10599999999999</v>
      </c>
      <c r="W71">
        <v>201.18</v>
      </c>
      <c r="X71">
        <v>177.45600000000002</v>
      </c>
    </row>
    <row r="72" spans="1:24" ht="15.6" x14ac:dyDescent="0.3">
      <c r="A72" s="55" t="s">
        <v>62</v>
      </c>
      <c r="B72">
        <v>500.19</v>
      </c>
      <c r="C72">
        <v>398.99099999999999</v>
      </c>
      <c r="D72">
        <v>287.22899999999998</v>
      </c>
      <c r="E72">
        <v>305.81</v>
      </c>
      <c r="F72">
        <v>419.79199999999997</v>
      </c>
      <c r="G72">
        <v>430.45299999999997</v>
      </c>
      <c r="H72">
        <v>318.96499999999997</v>
      </c>
      <c r="I72">
        <v>387.62097572217476</v>
      </c>
      <c r="J72">
        <v>417.47800000000001</v>
      </c>
      <c r="K72">
        <v>430.26900000000001</v>
      </c>
      <c r="L72">
        <v>314.19100000000003</v>
      </c>
      <c r="M72">
        <v>382.88406035798999</v>
      </c>
      <c r="N72">
        <v>353.17700000000002</v>
      </c>
      <c r="O72">
        <v>434.661</v>
      </c>
      <c r="P72">
        <v>454.24200000000002</v>
      </c>
      <c r="Q72" s="131">
        <v>317.96551861670201</v>
      </c>
      <c r="S72">
        <v>277.548</v>
      </c>
      <c r="T72">
        <v>273.471</v>
      </c>
      <c r="U72">
        <v>287.22899999999998</v>
      </c>
      <c r="V72">
        <v>318.96499999999997</v>
      </c>
      <c r="W72">
        <v>314.19100000000003</v>
      </c>
      <c r="X72">
        <v>353.17700000000002</v>
      </c>
    </row>
    <row r="73" spans="1:24" ht="15.6" x14ac:dyDescent="0.3">
      <c r="A73" s="55" t="s">
        <v>63</v>
      </c>
      <c r="B73">
        <v>33.316000000000003</v>
      </c>
      <c r="C73">
        <v>39.900999999999996</v>
      </c>
      <c r="D73">
        <v>38.057000000000002</v>
      </c>
      <c r="E73">
        <v>50.603999999999999</v>
      </c>
      <c r="F73">
        <v>35.795000000000002</v>
      </c>
      <c r="G73">
        <v>33.562000000000005</v>
      </c>
      <c r="H73">
        <v>50.583999999999996</v>
      </c>
      <c r="I73">
        <v>61.894738239330266</v>
      </c>
      <c r="J73">
        <v>35.671999999999997</v>
      </c>
      <c r="K73">
        <v>47.230000000000004</v>
      </c>
      <c r="L73">
        <v>55.681000000000004</v>
      </c>
      <c r="M73">
        <v>59.136165825489996</v>
      </c>
      <c r="N73">
        <v>51.466000000000001</v>
      </c>
      <c r="O73">
        <v>44.458999999999996</v>
      </c>
      <c r="P73">
        <v>40.765000000000001</v>
      </c>
      <c r="Q73" s="131">
        <v>51.709290345311501</v>
      </c>
      <c r="S73">
        <v>42.084000000000003</v>
      </c>
      <c r="T73">
        <v>54.870999999999995</v>
      </c>
      <c r="U73">
        <v>38.057000000000002</v>
      </c>
      <c r="V73">
        <v>50.583999999999996</v>
      </c>
      <c r="W73">
        <v>55.681000000000004</v>
      </c>
      <c r="X73">
        <v>51.466000000000001</v>
      </c>
    </row>
    <row r="74" spans="1:24" ht="15.6" x14ac:dyDescent="0.3">
      <c r="A74" s="55" t="s">
        <v>65</v>
      </c>
      <c r="B74">
        <v>538.43799999999999</v>
      </c>
      <c r="C74">
        <v>506.80399999999997</v>
      </c>
      <c r="D74">
        <v>414.18900000000002</v>
      </c>
      <c r="E74">
        <v>371.40199999999999</v>
      </c>
      <c r="F74">
        <v>547.25299999999993</v>
      </c>
      <c r="G74">
        <v>518.13300000000004</v>
      </c>
      <c r="H74">
        <v>409.76400000000001</v>
      </c>
      <c r="I74">
        <v>420.17030212877734</v>
      </c>
      <c r="J74">
        <v>514.86299999999994</v>
      </c>
      <c r="K74">
        <v>480.84800000000001</v>
      </c>
      <c r="L74">
        <v>374.13499999999999</v>
      </c>
      <c r="M74">
        <v>413.13520592976198</v>
      </c>
      <c r="N74">
        <v>403.11399999999992</v>
      </c>
      <c r="O74">
        <v>504.64</v>
      </c>
      <c r="P74">
        <v>467.072</v>
      </c>
      <c r="Q74" s="131">
        <v>402.90134185363598</v>
      </c>
      <c r="S74">
        <v>352.43200000000002</v>
      </c>
      <c r="T74">
        <v>433.77600000000001</v>
      </c>
      <c r="U74">
        <v>414.18900000000002</v>
      </c>
      <c r="V74">
        <v>409.76400000000001</v>
      </c>
      <c r="W74">
        <v>374.13499999999999</v>
      </c>
      <c r="X74">
        <v>403.11399999999992</v>
      </c>
    </row>
    <row r="75" spans="1:24" ht="15.6" x14ac:dyDescent="0.3">
      <c r="A75" s="55" t="s">
        <v>68</v>
      </c>
      <c r="B75">
        <v>583.22500000000002</v>
      </c>
      <c r="C75">
        <v>560.09799999999996</v>
      </c>
      <c r="D75">
        <v>610.04299999999989</v>
      </c>
      <c r="E75">
        <v>637.02800000000002</v>
      </c>
      <c r="F75">
        <v>584.846</v>
      </c>
      <c r="G75">
        <v>594.84199999999998</v>
      </c>
      <c r="H75">
        <v>654.42399999999986</v>
      </c>
      <c r="I75">
        <v>671.74123943788857</v>
      </c>
      <c r="J75">
        <v>586.57500000000005</v>
      </c>
      <c r="K75">
        <v>671.32800000000009</v>
      </c>
      <c r="L75">
        <v>663.98199999999997</v>
      </c>
      <c r="M75">
        <v>700.51</v>
      </c>
      <c r="N75">
        <v>734.95799999999997</v>
      </c>
      <c r="O75">
        <v>737.99199999999996</v>
      </c>
      <c r="P75">
        <v>621.09100000000001</v>
      </c>
      <c r="Q75" s="131">
        <v>661.19767167805196</v>
      </c>
      <c r="S75">
        <v>507.52699999999999</v>
      </c>
      <c r="T75">
        <v>577.71100000000001</v>
      </c>
      <c r="U75">
        <v>610.04299999999989</v>
      </c>
      <c r="V75">
        <v>654.42399999999986</v>
      </c>
      <c r="W75">
        <v>663.98199999999997</v>
      </c>
      <c r="X75">
        <v>734.95799999999997</v>
      </c>
    </row>
    <row r="76" spans="1:24" ht="15.6" x14ac:dyDescent="0.3">
      <c r="A76" s="55" t="s">
        <v>70</v>
      </c>
      <c r="B76">
        <v>13.556000000000001</v>
      </c>
      <c r="C76">
        <v>16.882999999999999</v>
      </c>
      <c r="D76">
        <v>17.745000000000001</v>
      </c>
      <c r="E76">
        <v>13.185</v>
      </c>
      <c r="F76">
        <v>9.3769999999999989</v>
      </c>
      <c r="G76">
        <v>17.832000000000001</v>
      </c>
      <c r="H76">
        <v>15.395999999999999</v>
      </c>
      <c r="I76">
        <v>17.811025064805253</v>
      </c>
      <c r="J76">
        <v>11.49</v>
      </c>
      <c r="K76">
        <v>30.620999999999999</v>
      </c>
      <c r="L76">
        <v>18.061999999999998</v>
      </c>
      <c r="M76">
        <v>19.8890060535022</v>
      </c>
      <c r="N76">
        <v>19.12</v>
      </c>
      <c r="O76">
        <v>22.748999999999999</v>
      </c>
      <c r="P76">
        <v>7.9449999999999994</v>
      </c>
      <c r="Q76" s="131">
        <v>19.739379277850901</v>
      </c>
      <c r="S76">
        <v>15.58</v>
      </c>
      <c r="T76">
        <v>11.561</v>
      </c>
      <c r="U76">
        <v>17.745000000000001</v>
      </c>
      <c r="V76">
        <v>15.395999999999999</v>
      </c>
      <c r="W76">
        <v>18.061999999999998</v>
      </c>
      <c r="X76">
        <v>19.12</v>
      </c>
    </row>
    <row r="77" spans="1:24" ht="15.6" x14ac:dyDescent="0.3">
      <c r="A77" s="55" t="s">
        <v>72</v>
      </c>
      <c r="B77">
        <v>117.005</v>
      </c>
      <c r="C77">
        <v>101.80200000000001</v>
      </c>
      <c r="D77">
        <v>87.4</v>
      </c>
      <c r="E77">
        <v>114.72499999999999</v>
      </c>
      <c r="F77">
        <v>125.15299999999999</v>
      </c>
      <c r="G77">
        <v>117.453</v>
      </c>
      <c r="H77">
        <v>109.624</v>
      </c>
      <c r="I77">
        <v>105.818824464179</v>
      </c>
      <c r="J77">
        <v>145.09099999999998</v>
      </c>
      <c r="K77">
        <v>141.251</v>
      </c>
      <c r="L77">
        <v>88.984000000000009</v>
      </c>
      <c r="M77">
        <v>114.031801987572</v>
      </c>
      <c r="N77">
        <v>131.815</v>
      </c>
      <c r="O77">
        <v>148.28500000000003</v>
      </c>
      <c r="P77">
        <v>151.066</v>
      </c>
      <c r="Q77" s="131">
        <v>106.99589059417001</v>
      </c>
      <c r="S77">
        <v>79.388999999999996</v>
      </c>
      <c r="T77">
        <v>79.41</v>
      </c>
      <c r="U77">
        <v>87.4</v>
      </c>
      <c r="V77">
        <v>109.624</v>
      </c>
      <c r="W77">
        <v>88.984000000000009</v>
      </c>
      <c r="X77">
        <v>131.815</v>
      </c>
    </row>
    <row r="78" spans="1:24" ht="15.6" x14ac:dyDescent="0.3">
      <c r="A78" s="55" t="s">
        <v>74</v>
      </c>
      <c r="B78">
        <v>141.357</v>
      </c>
      <c r="C78">
        <v>138.53199999999998</v>
      </c>
      <c r="D78">
        <v>112.392</v>
      </c>
      <c r="E78">
        <v>123.532</v>
      </c>
      <c r="F78">
        <v>145.959</v>
      </c>
      <c r="G78">
        <v>170.58799999999999</v>
      </c>
      <c r="H78">
        <v>153.434</v>
      </c>
      <c r="I78">
        <v>157.32182122930078</v>
      </c>
      <c r="J78">
        <v>159.108</v>
      </c>
      <c r="K78">
        <v>176.28800000000001</v>
      </c>
      <c r="L78">
        <v>141.24299999999999</v>
      </c>
      <c r="M78">
        <v>156.03543668100301</v>
      </c>
      <c r="N78">
        <v>194.267</v>
      </c>
      <c r="O78">
        <v>207.14599999999999</v>
      </c>
      <c r="P78">
        <v>190.19200000000001</v>
      </c>
      <c r="Q78" s="131">
        <v>131.189767586963</v>
      </c>
      <c r="S78">
        <v>86.248999999999995</v>
      </c>
      <c r="T78">
        <v>105.4</v>
      </c>
      <c r="U78">
        <v>112.392</v>
      </c>
      <c r="V78">
        <v>153.434</v>
      </c>
      <c r="W78">
        <v>141.24299999999999</v>
      </c>
      <c r="X78">
        <v>194.267</v>
      </c>
    </row>
    <row r="79" spans="1:24" ht="15.6" x14ac:dyDescent="0.3">
      <c r="A79" s="55" t="s">
        <v>75</v>
      </c>
      <c r="B79">
        <v>357.87600000000003</v>
      </c>
      <c r="C79">
        <v>284.37</v>
      </c>
      <c r="D79">
        <v>220.21099999999998</v>
      </c>
      <c r="E79">
        <v>664.471</v>
      </c>
      <c r="F79">
        <v>340.08799999999997</v>
      </c>
      <c r="G79">
        <v>344.74400000000003</v>
      </c>
      <c r="H79">
        <v>232.89600000000002</v>
      </c>
      <c r="I79">
        <v>495.44509526904199</v>
      </c>
      <c r="J79">
        <v>343.60400000000004</v>
      </c>
      <c r="K79">
        <v>372.47850000000005</v>
      </c>
      <c r="L79">
        <v>275.27</v>
      </c>
      <c r="M79">
        <v>660.22321556960298</v>
      </c>
      <c r="N79">
        <v>296.541</v>
      </c>
      <c r="O79">
        <v>375.66199999999998</v>
      </c>
      <c r="P79">
        <v>399.553</v>
      </c>
      <c r="Q79" s="131">
        <v>642.07125633806902</v>
      </c>
      <c r="S79">
        <v>232.77300000000002</v>
      </c>
      <c r="T79">
        <v>212.69299999999998</v>
      </c>
      <c r="U79">
        <v>220.21099999999998</v>
      </c>
      <c r="V79">
        <v>232.89600000000002</v>
      </c>
      <c r="W79">
        <v>275.27</v>
      </c>
      <c r="X79">
        <v>296.541</v>
      </c>
    </row>
    <row r="80" spans="1:24" ht="15.6" x14ac:dyDescent="0.3">
      <c r="A80" s="55" t="s">
        <v>76</v>
      </c>
      <c r="B80">
        <v>223.47900000000001</v>
      </c>
      <c r="C80">
        <v>179.18599999999998</v>
      </c>
      <c r="D80">
        <v>123.645</v>
      </c>
      <c r="E80">
        <v>159.066</v>
      </c>
      <c r="F80">
        <v>187.77100000000002</v>
      </c>
      <c r="G80">
        <v>199.72</v>
      </c>
      <c r="H80">
        <v>158.745</v>
      </c>
      <c r="I80">
        <v>145.21759406958884</v>
      </c>
      <c r="J80">
        <v>228.16899999999998</v>
      </c>
      <c r="K80">
        <v>201.529</v>
      </c>
      <c r="L80">
        <v>163.93100000000001</v>
      </c>
      <c r="M80">
        <v>161.76</v>
      </c>
      <c r="N80">
        <v>199.17600000000002</v>
      </c>
      <c r="O80">
        <v>256.50900000000001</v>
      </c>
      <c r="P80">
        <v>241.31299999999999</v>
      </c>
      <c r="Q80" s="131">
        <v>155.923971308473</v>
      </c>
      <c r="S80">
        <v>113.64999999999999</v>
      </c>
      <c r="T80">
        <v>122.705</v>
      </c>
      <c r="U80">
        <v>123.645</v>
      </c>
      <c r="V80">
        <v>158.745</v>
      </c>
      <c r="W80">
        <v>163.93100000000001</v>
      </c>
      <c r="X80">
        <v>199.17600000000002</v>
      </c>
    </row>
    <row r="81" spans="1:24" ht="15.6" x14ac:dyDescent="0.3">
      <c r="A81" s="55" t="s">
        <v>77</v>
      </c>
      <c r="B81">
        <v>77.197999999999993</v>
      </c>
      <c r="C81">
        <v>84.206000000000003</v>
      </c>
      <c r="D81">
        <v>64.578000000000003</v>
      </c>
      <c r="E81">
        <v>71.959999999999994</v>
      </c>
      <c r="F81">
        <v>81.296999999999997</v>
      </c>
      <c r="G81">
        <v>75.099000000000004</v>
      </c>
      <c r="H81">
        <v>56.395000000000003</v>
      </c>
      <c r="I81">
        <v>69.056235083501804</v>
      </c>
      <c r="J81">
        <v>78.766000000000005</v>
      </c>
      <c r="K81">
        <v>72.067999999999998</v>
      </c>
      <c r="L81">
        <v>56.591999999999999</v>
      </c>
      <c r="M81">
        <v>62.594184819206106</v>
      </c>
      <c r="N81">
        <v>59.087000000000003</v>
      </c>
      <c r="O81">
        <v>75.418999999999997</v>
      </c>
      <c r="P81">
        <v>88.543999999999997</v>
      </c>
      <c r="Q81" s="131">
        <v>71.999145446711793</v>
      </c>
      <c r="S81">
        <v>54.597999999999999</v>
      </c>
      <c r="T81">
        <v>53.413000000000004</v>
      </c>
      <c r="U81">
        <v>64.578000000000003</v>
      </c>
      <c r="V81">
        <v>56.395000000000003</v>
      </c>
      <c r="W81">
        <v>56.591999999999999</v>
      </c>
      <c r="X81">
        <v>59.087000000000003</v>
      </c>
    </row>
    <row r="82" spans="1:24" ht="15.6" x14ac:dyDescent="0.3">
      <c r="A82" s="55" t="s">
        <v>78</v>
      </c>
      <c r="B82">
        <v>49.671999999999997</v>
      </c>
      <c r="C82">
        <v>44.488</v>
      </c>
      <c r="D82">
        <v>34.616</v>
      </c>
      <c r="E82">
        <v>45.116999999999997</v>
      </c>
      <c r="F82">
        <v>50.506</v>
      </c>
      <c r="G82">
        <v>49.893999999999998</v>
      </c>
      <c r="H82">
        <v>40.397000000000006</v>
      </c>
      <c r="I82">
        <v>44.9262209605509</v>
      </c>
      <c r="J82">
        <v>52.84</v>
      </c>
      <c r="K82">
        <v>53.357999999999997</v>
      </c>
      <c r="L82">
        <v>45.154999999999994</v>
      </c>
      <c r="M82">
        <v>40.14710685837241</v>
      </c>
      <c r="N82">
        <v>51.588999999999999</v>
      </c>
      <c r="O82">
        <v>62.728000000000002</v>
      </c>
      <c r="P82">
        <v>64.646000000000001</v>
      </c>
      <c r="Q82" s="131">
        <v>43.251336836382251</v>
      </c>
      <c r="S82">
        <v>30.555</v>
      </c>
      <c r="T82">
        <v>37.183999999999997</v>
      </c>
      <c r="U82">
        <v>34.616</v>
      </c>
      <c r="V82">
        <v>40.397000000000006</v>
      </c>
      <c r="W82">
        <v>45.154999999999994</v>
      </c>
      <c r="X82">
        <v>51.588999999999999</v>
      </c>
    </row>
    <row r="83" spans="1:24" ht="15.6" x14ac:dyDescent="0.3">
      <c r="A83" s="55" t="s">
        <v>81</v>
      </c>
      <c r="B83">
        <v>147.04500000000002</v>
      </c>
      <c r="C83">
        <v>115.75500000000001</v>
      </c>
      <c r="D83">
        <v>94.769000000000005</v>
      </c>
      <c r="E83">
        <v>110.355</v>
      </c>
      <c r="F83">
        <v>174.79500000000002</v>
      </c>
      <c r="G83">
        <v>163.10900000000001</v>
      </c>
      <c r="H83">
        <v>89.960999999999999</v>
      </c>
      <c r="I83">
        <v>126.79672438734001</v>
      </c>
      <c r="J83">
        <v>187.05099999999999</v>
      </c>
      <c r="K83">
        <v>114.41900000000001</v>
      </c>
      <c r="L83">
        <v>78.149999999999991</v>
      </c>
      <c r="M83">
        <v>104.734747271</v>
      </c>
      <c r="N83">
        <v>75.396000000000001</v>
      </c>
      <c r="O83">
        <v>99.13900000000001</v>
      </c>
      <c r="P83">
        <v>80.022999999999996</v>
      </c>
      <c r="Q83" s="131">
        <v>107.88351605099101</v>
      </c>
      <c r="S83">
        <v>99.700999999999993</v>
      </c>
      <c r="T83">
        <v>105.52500000000001</v>
      </c>
      <c r="U83">
        <v>94.769000000000005</v>
      </c>
      <c r="V83">
        <v>89.960999999999999</v>
      </c>
      <c r="W83">
        <v>78.149999999999991</v>
      </c>
      <c r="X83">
        <v>75.396000000000001</v>
      </c>
    </row>
    <row r="84" spans="1:24" ht="15.6" x14ac:dyDescent="0.3">
      <c r="A84" s="55" t="s">
        <v>82</v>
      </c>
      <c r="B84">
        <v>137.04499999999999</v>
      </c>
      <c r="C84">
        <v>168.32599999999999</v>
      </c>
      <c r="D84">
        <v>148.01500000000001</v>
      </c>
      <c r="E84">
        <v>148.08500000000001</v>
      </c>
      <c r="F84">
        <v>131.46800000000002</v>
      </c>
      <c r="G84">
        <v>199.30100000000002</v>
      </c>
      <c r="H84">
        <v>175.23400000000001</v>
      </c>
      <c r="I84">
        <v>217.81871729250364</v>
      </c>
      <c r="J84">
        <v>149.07600000000002</v>
      </c>
      <c r="K84">
        <v>213.316</v>
      </c>
      <c r="L84">
        <v>155.12199999999999</v>
      </c>
      <c r="M84">
        <v>162.82</v>
      </c>
      <c r="N84">
        <v>169.846</v>
      </c>
      <c r="O84">
        <v>192.24900000000002</v>
      </c>
      <c r="P84">
        <v>138.197</v>
      </c>
      <c r="Q84" s="131">
        <v>153.19739064870501</v>
      </c>
      <c r="S84">
        <v>155.02800000000002</v>
      </c>
      <c r="T84">
        <v>172.29900000000001</v>
      </c>
      <c r="U84">
        <v>148.01500000000001</v>
      </c>
      <c r="V84">
        <v>175.23400000000001</v>
      </c>
      <c r="W84">
        <v>155.12199999999999</v>
      </c>
      <c r="X84">
        <v>169.846</v>
      </c>
    </row>
    <row r="85" spans="1:24" ht="15.6" x14ac:dyDescent="0.3">
      <c r="A85" s="55" t="s">
        <v>83</v>
      </c>
      <c r="B85">
        <v>122.348</v>
      </c>
      <c r="C85">
        <v>69.662000000000006</v>
      </c>
      <c r="D85">
        <v>53.506999999999998</v>
      </c>
      <c r="E85">
        <v>73.296000000000006</v>
      </c>
      <c r="F85">
        <v>72.218000000000004</v>
      </c>
      <c r="G85">
        <v>89.483999999999995</v>
      </c>
      <c r="H85">
        <v>91.591000000000008</v>
      </c>
      <c r="I85">
        <v>92.238444406846128</v>
      </c>
      <c r="J85">
        <v>98.775000000000006</v>
      </c>
      <c r="K85">
        <v>101.062</v>
      </c>
      <c r="L85">
        <v>109.90599999999999</v>
      </c>
      <c r="M85">
        <v>85.719082405872001</v>
      </c>
      <c r="N85">
        <v>103.352</v>
      </c>
      <c r="O85">
        <v>119.974</v>
      </c>
      <c r="P85">
        <v>87.513999999999996</v>
      </c>
      <c r="Q85" s="131">
        <v>77.173832162064002</v>
      </c>
      <c r="S85">
        <v>67.356999999999999</v>
      </c>
      <c r="T85">
        <v>55.585999999999999</v>
      </c>
      <c r="U85">
        <v>53.506999999999998</v>
      </c>
      <c r="V85">
        <v>91.591000000000008</v>
      </c>
      <c r="W85">
        <v>109.90599999999999</v>
      </c>
      <c r="X85">
        <v>103.352</v>
      </c>
    </row>
    <row r="86" spans="1:24" ht="15.6" x14ac:dyDescent="0.3">
      <c r="A86" s="55" t="s">
        <v>84</v>
      </c>
      <c r="B86">
        <v>263.495</v>
      </c>
      <c r="C86">
        <v>256.10599999999999</v>
      </c>
      <c r="D86">
        <v>237.77699999999999</v>
      </c>
      <c r="E86">
        <v>281.76499999999999</v>
      </c>
      <c r="F86">
        <v>257.66300000000001</v>
      </c>
      <c r="G86">
        <v>285.21100000000001</v>
      </c>
      <c r="H86">
        <v>267.47300000000001</v>
      </c>
      <c r="I86">
        <v>264.67609488550198</v>
      </c>
      <c r="J86">
        <v>326.65199999999999</v>
      </c>
      <c r="K86">
        <v>320.61399999999998</v>
      </c>
      <c r="L86">
        <v>268.20099999999996</v>
      </c>
      <c r="M86">
        <v>299.64999999999998</v>
      </c>
      <c r="N86">
        <v>327.56199999999995</v>
      </c>
      <c r="O86">
        <v>348.75100000000003</v>
      </c>
      <c r="P86">
        <v>329.32400000000001</v>
      </c>
      <c r="Q86" s="131">
        <v>280.69145646315081</v>
      </c>
      <c r="S86">
        <v>219.64699999999999</v>
      </c>
      <c r="T86">
        <v>256.14600000000002</v>
      </c>
      <c r="U86">
        <v>237.77699999999999</v>
      </c>
      <c r="V86">
        <v>267.47300000000001</v>
      </c>
      <c r="W86">
        <v>268.20099999999996</v>
      </c>
      <c r="X86">
        <v>327.56199999999995</v>
      </c>
    </row>
    <row r="87" spans="1:24" ht="15.6" x14ac:dyDescent="0.3">
      <c r="A87" s="55" t="s">
        <v>86</v>
      </c>
      <c r="B87">
        <v>55.372</v>
      </c>
      <c r="C87">
        <v>57.905000000000001</v>
      </c>
      <c r="D87">
        <v>58.064</v>
      </c>
      <c r="E87">
        <v>59.27</v>
      </c>
      <c r="F87">
        <v>62.384999999999998</v>
      </c>
      <c r="G87">
        <v>60.618000000000002</v>
      </c>
      <c r="H87">
        <v>58.552</v>
      </c>
      <c r="I87">
        <v>69.011826461368173</v>
      </c>
      <c r="J87">
        <v>53.192</v>
      </c>
      <c r="K87">
        <v>61.496000000000002</v>
      </c>
      <c r="L87">
        <v>52.359000000000002</v>
      </c>
      <c r="M87">
        <v>71.317835137890697</v>
      </c>
      <c r="N87">
        <v>56.604999999999997</v>
      </c>
      <c r="O87">
        <v>73.174999999999997</v>
      </c>
      <c r="P87">
        <v>59.730000000000004</v>
      </c>
      <c r="Q87" s="131">
        <v>61.9742919459257</v>
      </c>
      <c r="S87">
        <v>41.167999999999999</v>
      </c>
      <c r="T87">
        <v>46.436</v>
      </c>
      <c r="U87">
        <v>58.064</v>
      </c>
      <c r="V87">
        <v>58.552</v>
      </c>
      <c r="W87">
        <v>52.359000000000002</v>
      </c>
      <c r="X87">
        <v>56.604999999999997</v>
      </c>
    </row>
    <row r="88" spans="1:24" ht="15.6" x14ac:dyDescent="0.3">
      <c r="A88" s="55" t="s">
        <v>87</v>
      </c>
      <c r="B88">
        <v>307.01199999999994</v>
      </c>
      <c r="C88">
        <v>312.577</v>
      </c>
      <c r="D88">
        <v>228.52600000000001</v>
      </c>
      <c r="E88">
        <v>228.69</v>
      </c>
      <c r="F88">
        <v>305.26400000000001</v>
      </c>
      <c r="G88">
        <v>339.44499999999999</v>
      </c>
      <c r="H88">
        <v>233.761</v>
      </c>
      <c r="I88">
        <v>295.21618825490179</v>
      </c>
      <c r="J88">
        <v>304.62900000000002</v>
      </c>
      <c r="K88">
        <v>293.32900000000001</v>
      </c>
      <c r="L88">
        <v>214.42999999999998</v>
      </c>
      <c r="M88">
        <v>300.53794786577402</v>
      </c>
      <c r="N88">
        <v>250.01</v>
      </c>
      <c r="O88">
        <v>368.64299999999997</v>
      </c>
      <c r="P88">
        <v>291.75299999999999</v>
      </c>
      <c r="Q88" s="131">
        <v>254.698645835614</v>
      </c>
      <c r="S88">
        <v>176.85500000000002</v>
      </c>
      <c r="T88">
        <v>225.238</v>
      </c>
      <c r="U88">
        <v>228.52600000000001</v>
      </c>
      <c r="V88">
        <v>233.761</v>
      </c>
      <c r="W88">
        <v>214.42999999999998</v>
      </c>
      <c r="X88">
        <v>250.01</v>
      </c>
    </row>
    <row r="89" spans="1:24" ht="15.6" x14ac:dyDescent="0.3">
      <c r="A89" s="55" t="s">
        <v>88</v>
      </c>
      <c r="B89">
        <v>35.062999999999995</v>
      </c>
      <c r="C89">
        <v>24.472000000000001</v>
      </c>
      <c r="D89">
        <v>23.276</v>
      </c>
      <c r="E89">
        <v>19.282</v>
      </c>
      <c r="F89">
        <v>28.69</v>
      </c>
      <c r="G89">
        <v>27.567999999999998</v>
      </c>
      <c r="H89">
        <v>22.374000000000002</v>
      </c>
      <c r="I89">
        <v>15.8883746194801</v>
      </c>
      <c r="J89">
        <v>26.805</v>
      </c>
      <c r="K89">
        <v>25.860000000000003</v>
      </c>
      <c r="L89">
        <v>22.584</v>
      </c>
      <c r="M89">
        <v>17.452134999999998</v>
      </c>
      <c r="N89">
        <v>24.626999999999999</v>
      </c>
      <c r="O89">
        <v>29.566000000000003</v>
      </c>
      <c r="P89">
        <v>29.123999999999999</v>
      </c>
      <c r="Q89" s="131">
        <v>17.903467679683601</v>
      </c>
      <c r="S89">
        <v>23.718</v>
      </c>
      <c r="T89">
        <v>28.92</v>
      </c>
      <c r="U89">
        <v>23.276</v>
      </c>
      <c r="V89">
        <v>22.374000000000002</v>
      </c>
      <c r="W89">
        <v>22.584</v>
      </c>
      <c r="X89">
        <v>24.626999999999999</v>
      </c>
    </row>
    <row r="90" spans="1:24" ht="15.6" x14ac:dyDescent="0.3">
      <c r="A90" s="55" t="s">
        <v>89</v>
      </c>
      <c r="B90">
        <v>129.482</v>
      </c>
      <c r="C90">
        <v>73.673000000000002</v>
      </c>
      <c r="D90">
        <v>34.957999999999998</v>
      </c>
      <c r="E90">
        <v>34.183999999999997</v>
      </c>
      <c r="F90">
        <v>78.296999999999997</v>
      </c>
      <c r="G90">
        <v>79.191999999999993</v>
      </c>
      <c r="H90">
        <v>52.16</v>
      </c>
      <c r="I90">
        <v>35.465626621684002</v>
      </c>
      <c r="J90">
        <v>68.914999999999992</v>
      </c>
      <c r="K90">
        <v>68.432000000000002</v>
      </c>
      <c r="L90">
        <v>53.183</v>
      </c>
      <c r="M90">
        <v>37.271587044776702</v>
      </c>
      <c r="N90">
        <v>63.113999999999997</v>
      </c>
      <c r="O90">
        <v>77.828000000000003</v>
      </c>
      <c r="P90">
        <v>101.22</v>
      </c>
      <c r="Q90" s="131">
        <v>35.8258459678799</v>
      </c>
      <c r="S90">
        <v>29.068000000000001</v>
      </c>
      <c r="T90">
        <v>35.427999999999997</v>
      </c>
      <c r="U90">
        <v>34.957999999999998</v>
      </c>
      <c r="V90">
        <v>52.16</v>
      </c>
      <c r="W90">
        <v>53.183</v>
      </c>
      <c r="X90">
        <v>63.113999999999997</v>
      </c>
    </row>
    <row r="91" spans="1:24" ht="15.6" x14ac:dyDescent="0.3">
      <c r="A91" s="55" t="s">
        <v>90</v>
      </c>
      <c r="B91">
        <v>140.37799999999999</v>
      </c>
      <c r="C91">
        <v>141.95600000000002</v>
      </c>
      <c r="D91">
        <v>105.89099999999999</v>
      </c>
      <c r="E91">
        <v>81.744</v>
      </c>
      <c r="F91">
        <v>139.39400000000001</v>
      </c>
      <c r="G91">
        <v>135.946</v>
      </c>
      <c r="H91">
        <v>96.067000000000007</v>
      </c>
      <c r="I91">
        <v>108.98206157955323</v>
      </c>
      <c r="J91">
        <v>161.745</v>
      </c>
      <c r="K91">
        <v>150.90199999999999</v>
      </c>
      <c r="L91">
        <v>126.10300000000001</v>
      </c>
      <c r="M91">
        <v>116.985102707276</v>
      </c>
      <c r="N91">
        <v>140.149</v>
      </c>
      <c r="O91">
        <v>152.524</v>
      </c>
      <c r="P91">
        <v>161.41200000000001</v>
      </c>
      <c r="Q91" s="131">
        <v>97.961179466735004</v>
      </c>
      <c r="S91">
        <v>105.982</v>
      </c>
      <c r="T91">
        <v>110.78200000000001</v>
      </c>
      <c r="U91">
        <v>105.89099999999999</v>
      </c>
      <c r="V91">
        <v>96.067000000000007</v>
      </c>
      <c r="W91">
        <v>126.10300000000001</v>
      </c>
      <c r="X91">
        <v>140.149</v>
      </c>
    </row>
  </sheetData>
  <sheetProtection algorithmName="SHA-512" hashValue="JJX2rjtjrA9NDbQZ4SLxK92pSxi0Or3TH7ECuoCaQUCyAzUxRRi5WYZifBGpeQ7iB2igKB6+mGehAi1e34/+dQ==" saltValue="NjMDRdnqs8DImWImeegerA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AAE3-6255-481E-94A3-381460A4D460}">
  <sheetPr codeName="Sheet1"/>
  <dimension ref="A2:W185"/>
  <sheetViews>
    <sheetView workbookViewId="0">
      <selection activeCell="B10" sqref="B10:E91"/>
    </sheetView>
  </sheetViews>
  <sheetFormatPr defaultRowHeight="14.4" x14ac:dyDescent="0.3"/>
  <cols>
    <col min="1" max="1" width="16.109375" bestFit="1" customWidth="1"/>
  </cols>
  <sheetData>
    <row r="2" spans="1:23" x14ac:dyDescent="0.3">
      <c r="B2" t="s">
        <v>146</v>
      </c>
      <c r="C2" t="s">
        <v>147</v>
      </c>
      <c r="D2" t="s">
        <v>148</v>
      </c>
      <c r="E2" t="s">
        <v>160</v>
      </c>
      <c r="G2" t="s">
        <v>149</v>
      </c>
      <c r="H2" t="s">
        <v>134</v>
      </c>
      <c r="I2" t="s">
        <v>135</v>
      </c>
      <c r="J2" t="s">
        <v>136</v>
      </c>
      <c r="K2" t="s">
        <v>137</v>
      </c>
      <c r="L2" t="s">
        <v>138</v>
      </c>
      <c r="M2" t="s">
        <v>139</v>
      </c>
      <c r="N2" t="s">
        <v>140</v>
      </c>
      <c r="O2" t="s">
        <v>141</v>
      </c>
      <c r="P2" t="s">
        <v>142</v>
      </c>
      <c r="Q2" t="s">
        <v>143</v>
      </c>
      <c r="R2" t="s">
        <v>144</v>
      </c>
      <c r="S2" t="s">
        <v>145</v>
      </c>
      <c r="T2" t="s">
        <v>155</v>
      </c>
      <c r="U2" t="s">
        <v>156</v>
      </c>
      <c r="V2" t="s">
        <v>157</v>
      </c>
      <c r="W2" t="s">
        <v>158</v>
      </c>
    </row>
    <row r="3" spans="1:23" x14ac:dyDescent="0.3">
      <c r="B3">
        <v>0.1</v>
      </c>
      <c r="C3">
        <v>0.1</v>
      </c>
      <c r="D3">
        <v>0.9</v>
      </c>
      <c r="E3">
        <f>SQRT(SUMSQ(M8:W8)/COUNT(M8:W8))</f>
        <v>0.33679359307225182</v>
      </c>
      <c r="G3" t="s">
        <v>150</v>
      </c>
      <c r="H3" cm="1">
        <f t="array" ref="H3:S3">HLOOKUP(B10:M10,A10:M91,4,0)</f>
        <v>-0.12818479572487507</v>
      </c>
      <c r="I3">
        <v>-4.5418594534741064E-2</v>
      </c>
      <c r="J3">
        <v>-0.23785653623878855</v>
      </c>
      <c r="K3">
        <v>0.10138881339348793</v>
      </c>
      <c r="L3">
        <v>-0.24086510140536888</v>
      </c>
      <c r="M3">
        <v>-2.2304008513657325E-2</v>
      </c>
      <c r="N3">
        <v>-0.10599120141503016</v>
      </c>
      <c r="O3">
        <v>2.7939833603896069E-2</v>
      </c>
      <c r="P3">
        <v>-0.24649645145893162</v>
      </c>
      <c r="Q3">
        <v>0.33539985669335493</v>
      </c>
      <c r="R3">
        <v>-0.16119600295501368</v>
      </c>
      <c r="S3">
        <v>-0.2174457196892442</v>
      </c>
    </row>
    <row r="4" spans="1:23" x14ac:dyDescent="0.3">
      <c r="G4" t="s">
        <v>151</v>
      </c>
      <c r="L4">
        <f>L3/H6</f>
        <v>-0.14565945531712976</v>
      </c>
      <c r="M4">
        <f t="shared" ref="M4:S4" si="0">$B3*M3/I6+(1-$B3)*(L4+L5)</f>
        <v>-0.19622773574202568</v>
      </c>
      <c r="N4">
        <f t="shared" si="0"/>
        <v>-0.2398051339072845</v>
      </c>
      <c r="O4">
        <f t="shared" si="0"/>
        <v>-0.27565406608913379</v>
      </c>
      <c r="P4">
        <f t="shared" si="0"/>
        <v>-0.31814550731869834</v>
      </c>
      <c r="Q4">
        <f t="shared" si="0"/>
        <v>-0.13132350180016417</v>
      </c>
      <c r="R4">
        <f t="shared" si="0"/>
        <v>-0.17236741209559092</v>
      </c>
      <c r="S4">
        <f t="shared" si="0"/>
        <v>-8.9053147628321908E-2</v>
      </c>
    </row>
    <row r="5" spans="1:23" x14ac:dyDescent="0.3">
      <c r="G5" t="s">
        <v>152</v>
      </c>
      <c r="L5">
        <f>L4-K3/K6</f>
        <v>-6.8141677040900572E-2</v>
      </c>
      <c r="M5">
        <f t="shared" ref="M5:S5" si="1">$C3*(M4-L4)+(1-$C3)*L5</f>
        <v>-6.6384337379300107E-2</v>
      </c>
      <c r="N5">
        <f t="shared" si="1"/>
        <v>-6.4103643457895987E-2</v>
      </c>
      <c r="O5">
        <f t="shared" si="1"/>
        <v>-6.1278172330291314E-2</v>
      </c>
      <c r="P5">
        <f t="shared" si="1"/>
        <v>-5.9399499220218636E-2</v>
      </c>
      <c r="Q5">
        <f t="shared" si="1"/>
        <v>-3.4777348746343362E-2</v>
      </c>
      <c r="R5">
        <f t="shared" si="1"/>
        <v>-3.5404004901251701E-2</v>
      </c>
      <c r="S5">
        <f t="shared" si="1"/>
        <v>-2.3532177964399631E-2</v>
      </c>
    </row>
    <row r="6" spans="1:23" x14ac:dyDescent="0.3">
      <c r="G6" t="s">
        <v>161</v>
      </c>
      <c r="H6">
        <f>H3/AVERAGE($H3:$K3)</f>
        <v>1.6536180289906852</v>
      </c>
      <c r="I6">
        <f>I3/AVERAGE($H3:$K3)</f>
        <v>0.58591197457820676</v>
      </c>
      <c r="J6">
        <f>J3/AVERAGE($H3:$K3)</f>
        <v>3.0684127116131141</v>
      </c>
      <c r="K6">
        <f>K3/AVERAGE($H3:$K3)</f>
        <v>-1.307942715182006</v>
      </c>
      <c r="L6">
        <f t="shared" ref="L6:S6" si="2">$D3*L3/L4+(1-$D3)*H6</f>
        <v>1.653618028990685</v>
      </c>
      <c r="M6">
        <f t="shared" si="2"/>
        <v>0.160888701867094</v>
      </c>
      <c r="N6">
        <f t="shared" si="2"/>
        <v>0.70463125888696387</v>
      </c>
      <c r="O6">
        <f t="shared" si="2"/>
        <v>-0.22201676135941867</v>
      </c>
      <c r="P6">
        <f t="shared" si="2"/>
        <v>0.86267419993004757</v>
      </c>
      <c r="Q6">
        <f t="shared" si="2"/>
        <v>-2.2825086153064937</v>
      </c>
      <c r="R6">
        <f t="shared" si="2"/>
        <v>0.91213267871029569</v>
      </c>
      <c r="S6">
        <f t="shared" si="2"/>
        <v>2.1753753094312729</v>
      </c>
    </row>
    <row r="7" spans="1:23" x14ac:dyDescent="0.3">
      <c r="G7" t="s">
        <v>153</v>
      </c>
      <c r="M7">
        <f t="shared" ref="M7:S7" si="3">(L4+L5)*I6</f>
        <v>-0.12526864362695009</v>
      </c>
      <c r="N7">
        <f t="shared" si="3"/>
        <v>-0.80580222338854868</v>
      </c>
      <c r="O7">
        <f t="shared" si="3"/>
        <v>0.39749527143465796</v>
      </c>
      <c r="P7">
        <f t="shared" si="3"/>
        <v>-0.55715722399854928</v>
      </c>
      <c r="Q7">
        <f t="shared" si="3"/>
        <v>-6.0742725998449869E-2</v>
      </c>
      <c r="R7">
        <f t="shared" si="3"/>
        <v>-0.11703985142278105</v>
      </c>
      <c r="S7">
        <f t="shared" si="3"/>
        <v>4.6128737104696275E-2</v>
      </c>
      <c r="T7">
        <f>($S4+T9*$S5)*P6</f>
        <v>-9.7124455679564958E-2</v>
      </c>
      <c r="U7">
        <f>($S4+U9*$S5)*Q6</f>
        <v>0.31068937456314133</v>
      </c>
      <c r="V7">
        <f>($S4+V9*$S5)*R6</f>
        <v>-0.14562169166147038</v>
      </c>
      <c r="W7" s="75">
        <f>($S4+W9*$S5)*S6</f>
        <v>-0.39848929426138008</v>
      </c>
    </row>
    <row r="8" spans="1:23" x14ac:dyDescent="0.3">
      <c r="G8" t="s">
        <v>154</v>
      </c>
      <c r="M8">
        <f t="shared" ref="M8:W8" si="4">M3-M7</f>
        <v>0.10296463511329276</v>
      </c>
      <c r="N8">
        <f t="shared" si="4"/>
        <v>0.69981102197351852</v>
      </c>
      <c r="O8">
        <f t="shared" si="4"/>
        <v>-0.36955543783076189</v>
      </c>
      <c r="P8">
        <f t="shared" si="4"/>
        <v>0.31066077253961766</v>
      </c>
      <c r="Q8">
        <f t="shared" si="4"/>
        <v>0.3961425826918048</v>
      </c>
      <c r="R8">
        <f t="shared" si="4"/>
        <v>-4.4156151532232638E-2</v>
      </c>
      <c r="S8">
        <f t="shared" si="4"/>
        <v>-0.26357445679394048</v>
      </c>
      <c r="T8">
        <f t="shared" si="4"/>
        <v>9.7124455679564958E-2</v>
      </c>
      <c r="U8">
        <f t="shared" si="4"/>
        <v>-0.31068937456314133</v>
      </c>
      <c r="V8">
        <f t="shared" si="4"/>
        <v>0.14562169166147038</v>
      </c>
      <c r="W8">
        <f t="shared" si="4"/>
        <v>0.39848929426138008</v>
      </c>
    </row>
    <row r="9" spans="1:23" ht="15" thickBot="1" x14ac:dyDescent="0.35">
      <c r="S9" t="s">
        <v>159</v>
      </c>
      <c r="T9">
        <v>1</v>
      </c>
      <c r="U9">
        <v>2</v>
      </c>
      <c r="V9">
        <v>3</v>
      </c>
      <c r="W9">
        <v>4</v>
      </c>
    </row>
    <row r="10" spans="1:23" ht="18.600000000000001" thickTop="1" thickBot="1" x14ac:dyDescent="0.35">
      <c r="A10" s="71" t="s">
        <v>0</v>
      </c>
      <c r="B10" t="s">
        <v>134</v>
      </c>
      <c r="C10" t="s">
        <v>135</v>
      </c>
      <c r="D10" t="s">
        <v>136</v>
      </c>
      <c r="E10" t="s">
        <v>137</v>
      </c>
      <c r="F10" t="s">
        <v>138</v>
      </c>
      <c r="G10" t="s">
        <v>139</v>
      </c>
      <c r="H10" t="s">
        <v>140</v>
      </c>
      <c r="I10" t="s">
        <v>141</v>
      </c>
      <c r="J10" t="s">
        <v>142</v>
      </c>
      <c r="K10" t="s">
        <v>143</v>
      </c>
      <c r="L10" t="s">
        <v>144</v>
      </c>
      <c r="M10" t="s">
        <v>145</v>
      </c>
    </row>
    <row r="11" spans="1:23" ht="16.2" thickTop="1" x14ac:dyDescent="0.3">
      <c r="A11" s="55" t="s">
        <v>11</v>
      </c>
      <c r="B11">
        <v>-0.61258582855524879</v>
      </c>
      <c r="C11">
        <v>0.20071258907363432</v>
      </c>
      <c r="D11">
        <v>1.9401963022140922E-3</v>
      </c>
      <c r="E11">
        <v>3.7361886319626558E-2</v>
      </c>
      <c r="F11">
        <v>-0.49676645269662245</v>
      </c>
      <c r="G11">
        <v>0.34912498211816323</v>
      </c>
      <c r="H11">
        <v>0.16587434832552805</v>
      </c>
      <c r="I11">
        <v>-0.41591002106986408</v>
      </c>
      <c r="J11">
        <v>-0.66995243509873315</v>
      </c>
      <c r="K11">
        <v>1.0302302448019023</v>
      </c>
      <c r="L11">
        <v>-5.0143403441682555E-2</v>
      </c>
      <c r="M11">
        <v>-0.15579236072668723</v>
      </c>
    </row>
    <row r="12" spans="1:23" ht="15.6" x14ac:dyDescent="0.3">
      <c r="A12" s="55" t="s">
        <v>51</v>
      </c>
      <c r="B12">
        <v>-0.21354608556728139</v>
      </c>
      <c r="C12">
        <v>0.27831227248925927</v>
      </c>
      <c r="D12">
        <v>-0.52655164245104236</v>
      </c>
      <c r="E12">
        <v>-6.4795897093774757E-2</v>
      </c>
      <c r="F12">
        <v>-0.23913043478260876</v>
      </c>
      <c r="G12">
        <v>0.11376940204588726</v>
      </c>
      <c r="H12">
        <v>-0.36674914384057766</v>
      </c>
      <c r="I12">
        <v>-0.19118427554400541</v>
      </c>
      <c r="J12">
        <v>-8.4971158542943903E-2</v>
      </c>
      <c r="K12">
        <v>0.46233527869914393</v>
      </c>
      <c r="L12">
        <v>-0.52062739436099781</v>
      </c>
      <c r="M12">
        <v>-0.19362208227804778</v>
      </c>
    </row>
    <row r="13" spans="1:23" ht="15.6" x14ac:dyDescent="0.3">
      <c r="A13" s="55" t="s">
        <v>64</v>
      </c>
      <c r="B13">
        <v>-0.12818479572487507</v>
      </c>
      <c r="C13">
        <v>-4.5418594534741064E-2</v>
      </c>
      <c r="D13">
        <v>-0.23785653623878855</v>
      </c>
      <c r="E13">
        <v>0.10138881339348793</v>
      </c>
      <c r="F13">
        <v>-0.24086510140536888</v>
      </c>
      <c r="G13">
        <v>-2.2304008513657325E-2</v>
      </c>
      <c r="H13">
        <v>-0.10599120141503016</v>
      </c>
      <c r="I13">
        <v>2.7939833603896069E-2</v>
      </c>
      <c r="J13">
        <v>-0.24649645145893162</v>
      </c>
      <c r="K13">
        <v>0.33539985669335493</v>
      </c>
      <c r="L13">
        <v>-0.16119600295501368</v>
      </c>
      <c r="M13">
        <v>-0.2174457196892442</v>
      </c>
    </row>
    <row r="14" spans="1:23" ht="15.6" x14ac:dyDescent="0.3">
      <c r="A14" s="55" t="s">
        <v>46</v>
      </c>
      <c r="B14">
        <v>-9.0479059339417578E-2</v>
      </c>
      <c r="C14">
        <v>-8.0512074421765889E-2</v>
      </c>
      <c r="D14">
        <v>-8.8570991343716043E-2</v>
      </c>
      <c r="E14">
        <v>0.13684869124460453</v>
      </c>
      <c r="F14">
        <v>-9.0494267275240348E-2</v>
      </c>
      <c r="G14">
        <v>-0.12793067113479406</v>
      </c>
      <c r="H14">
        <v>-4.2012618830454485E-2</v>
      </c>
      <c r="I14">
        <v>-0.38179346492476518</v>
      </c>
      <c r="J14">
        <v>-0.14689538424737569</v>
      </c>
      <c r="K14">
        <v>0.17100693976371373</v>
      </c>
      <c r="L14">
        <v>-0.16865611333226649</v>
      </c>
      <c r="M14">
        <v>-0.31998681734405487</v>
      </c>
    </row>
    <row r="15" spans="1:23" ht="15.6" x14ac:dyDescent="0.3">
      <c r="A15" s="56" t="s">
        <v>10</v>
      </c>
      <c r="B15">
        <v>0.10184256170995387</v>
      </c>
      <c r="C15">
        <v>-0.1088770853857105</v>
      </c>
      <c r="D15">
        <v>-5.8517966920134667E-2</v>
      </c>
      <c r="E15">
        <v>5.2531450403223934E-2</v>
      </c>
      <c r="F15">
        <v>7.5354316641965235E-2</v>
      </c>
      <c r="G15">
        <v>-0.11458408642376017</v>
      </c>
      <c r="H15">
        <v>-9.5438214896248708E-2</v>
      </c>
      <c r="I15">
        <v>7.2690537054926896E-2</v>
      </c>
      <c r="J15">
        <v>4.4481491754089664E-2</v>
      </c>
      <c r="K15">
        <v>-0.11777427815558872</v>
      </c>
      <c r="L15">
        <v>9.7686015329987441E-2</v>
      </c>
      <c r="M15">
        <v>-8.3465917839153581E-2</v>
      </c>
    </row>
    <row r="16" spans="1:23" ht="15.6" x14ac:dyDescent="0.3">
      <c r="A16" s="55" t="s">
        <v>42</v>
      </c>
      <c r="B16">
        <v>-3.9052750576249462E-3</v>
      </c>
      <c r="C16">
        <v>-8.5362408556507119E-2</v>
      </c>
      <c r="D16">
        <v>-0.16120134557149857</v>
      </c>
      <c r="E16">
        <v>0.19657425907425896</v>
      </c>
      <c r="F16">
        <v>-2.4752674988709145E-2</v>
      </c>
      <c r="G16">
        <v>-5.8434304947397764E-2</v>
      </c>
      <c r="H16">
        <v>2.4563512199546889E-3</v>
      </c>
      <c r="I16">
        <v>-2.7175642028077762E-3</v>
      </c>
      <c r="J16">
        <v>8.7106811244743731E-3</v>
      </c>
      <c r="K16">
        <v>0.14565281685149123</v>
      </c>
      <c r="L16">
        <v>-0.19618000181345907</v>
      </c>
      <c r="M16">
        <v>-2.1173703998120907E-2</v>
      </c>
    </row>
    <row r="17" spans="1:13" ht="15.6" x14ac:dyDescent="0.3">
      <c r="A17" s="55" t="s">
        <v>60</v>
      </c>
      <c r="B17">
        <v>7.4866820690050018E-2</v>
      </c>
      <c r="C17">
        <v>-0.19845809500124345</v>
      </c>
      <c r="D17">
        <v>-6.123398785514822E-2</v>
      </c>
      <c r="E17">
        <v>-0.21537335631152776</v>
      </c>
      <c r="F17">
        <v>-3.3617289793342664E-2</v>
      </c>
      <c r="G17">
        <v>-0.32496449501297775</v>
      </c>
      <c r="H17">
        <v>6.3116656993615683E-2</v>
      </c>
      <c r="I17">
        <v>-0.21393476183977056</v>
      </c>
      <c r="J17">
        <v>-9.3699296917252428E-2</v>
      </c>
      <c r="K17">
        <v>-0.16440399820975682</v>
      </c>
      <c r="L17">
        <v>-0.23592215675772166</v>
      </c>
      <c r="M17">
        <v>-0.24320029909337337</v>
      </c>
    </row>
    <row r="18" spans="1:13" ht="15.6" x14ac:dyDescent="0.3">
      <c r="A18" s="55" t="s">
        <v>80</v>
      </c>
      <c r="B18">
        <v>0.29683014925205442</v>
      </c>
      <c r="C18">
        <v>8.2473155074654692E-2</v>
      </c>
      <c r="D18">
        <v>-0.24808825824419878</v>
      </c>
      <c r="E18">
        <v>5.8790346185572551E-2</v>
      </c>
      <c r="F18">
        <v>0.24108678138114303</v>
      </c>
      <c r="G18">
        <v>0.13042509385975531</v>
      </c>
      <c r="H18">
        <v>-0.27499700018855966</v>
      </c>
      <c r="I18">
        <v>2.9519204624714801E-2</v>
      </c>
      <c r="J18">
        <v>3.9496314496314522E-2</v>
      </c>
      <c r="K18">
        <v>0.44307057456321775</v>
      </c>
      <c r="L18">
        <v>-0.27763237366619686</v>
      </c>
      <c r="M18">
        <v>-1.9084330064432775E-3</v>
      </c>
    </row>
    <row r="19" spans="1:13" ht="15.6" x14ac:dyDescent="0.3">
      <c r="A19" s="55" t="s">
        <v>35</v>
      </c>
      <c r="B19">
        <v>-0.11332934088770286</v>
      </c>
      <c r="C19">
        <v>-5.4253842370971639E-2</v>
      </c>
      <c r="D19">
        <v>-0.12628062727287681</v>
      </c>
      <c r="E19">
        <v>0.24931822633379008</v>
      </c>
      <c r="F19">
        <v>-7.5542437779196003E-2</v>
      </c>
      <c r="G19">
        <v>-0.14670233267178656</v>
      </c>
      <c r="H19">
        <v>-7.5064213627446419E-2</v>
      </c>
      <c r="I19">
        <v>0.16047187104815297</v>
      </c>
      <c r="J19">
        <v>-0.13345959493766524</v>
      </c>
      <c r="K19">
        <v>-7.7773038472432887E-3</v>
      </c>
      <c r="L19">
        <v>-5.3305218501818574E-2</v>
      </c>
      <c r="M19">
        <v>0.25177574120415636</v>
      </c>
    </row>
    <row r="20" spans="1:13" ht="15.6" x14ac:dyDescent="0.3">
      <c r="A20" s="55" t="s">
        <v>73</v>
      </c>
      <c r="B20">
        <v>-8.4771322950447647E-2</v>
      </c>
      <c r="C20">
        <v>1.9014567141544925E-2</v>
      </c>
      <c r="D20">
        <v>9.4572356653263023E-2</v>
      </c>
      <c r="E20">
        <v>0.4220833551221046</v>
      </c>
      <c r="F20">
        <v>-9.2460734534365652E-2</v>
      </c>
      <c r="G20">
        <v>-0.11453830720798586</v>
      </c>
      <c r="H20">
        <v>0.23446624297688112</v>
      </c>
      <c r="I20">
        <v>0.67971886051960095</v>
      </c>
      <c r="J20">
        <v>-8.4315503173164164E-2</v>
      </c>
      <c r="K20">
        <v>0.15647869134739567</v>
      </c>
      <c r="L20">
        <v>-1.1291023016316126E-2</v>
      </c>
      <c r="M20">
        <v>0.60321264980862144</v>
      </c>
    </row>
    <row r="21" spans="1:13" ht="15.6" x14ac:dyDescent="0.3">
      <c r="A21" s="55" t="s">
        <v>38</v>
      </c>
      <c r="B21">
        <v>6.4857359483339039E-4</v>
      </c>
      <c r="C21">
        <v>0.35034050866334354</v>
      </c>
      <c r="D21">
        <v>-0.57214421406310201</v>
      </c>
      <c r="E21">
        <v>3.9343951459992477E-2</v>
      </c>
      <c r="F21">
        <v>0.13223005079469119</v>
      </c>
      <c r="G21">
        <v>-7.036903039073894E-3</v>
      </c>
      <c r="H21">
        <v>-0.38213914849428865</v>
      </c>
      <c r="I21">
        <v>0.18275099513489601</v>
      </c>
      <c r="J21">
        <v>5.1776659174916695E-2</v>
      </c>
      <c r="K21">
        <v>0.29212619978984367</v>
      </c>
      <c r="L21">
        <v>-0.56371128666320414</v>
      </c>
      <c r="M21">
        <v>0.31651081559450511</v>
      </c>
    </row>
    <row r="22" spans="1:13" ht="15.6" x14ac:dyDescent="0.3">
      <c r="A22" s="55" t="s">
        <v>23</v>
      </c>
      <c r="B22">
        <v>9.7546267968466882E-3</v>
      </c>
      <c r="C22">
        <v>0.35574837310195218</v>
      </c>
      <c r="D22">
        <v>-0.13883076923076931</v>
      </c>
      <c r="E22">
        <v>0.34820938296864101</v>
      </c>
      <c r="F22">
        <v>2.9776126006548109E-2</v>
      </c>
      <c r="G22">
        <v>0.26173147153598286</v>
      </c>
      <c r="H22">
        <v>-8.5218682321533179E-2</v>
      </c>
      <c r="I22">
        <v>5.9849167293275274E-2</v>
      </c>
      <c r="J22">
        <v>6.4384620167156514E-2</v>
      </c>
      <c r="K22">
        <v>0.35096547005123591</v>
      </c>
      <c r="L22">
        <v>0.11087913920579151</v>
      </c>
      <c r="M22">
        <v>0.11295093634624798</v>
      </c>
    </row>
    <row r="23" spans="1:13" ht="15.6" x14ac:dyDescent="0.3">
      <c r="A23" s="55" t="s">
        <v>79</v>
      </c>
      <c r="B23">
        <v>0.58001854575685874</v>
      </c>
      <c r="C23">
        <v>-4.68191890880022E-2</v>
      </c>
      <c r="D23">
        <v>-0.63512738853503181</v>
      </c>
      <c r="E23">
        <v>1.1859416368450146</v>
      </c>
      <c r="F23">
        <v>-0.1641172856507277</v>
      </c>
      <c r="G23">
        <v>-5.0006970054112809E-2</v>
      </c>
      <c r="H23">
        <v>-0.25499246294838795</v>
      </c>
      <c r="I23">
        <v>-0.40817934393353383</v>
      </c>
      <c r="J23">
        <v>-0.36265953690157893</v>
      </c>
      <c r="K23">
        <v>1.3404305841380397</v>
      </c>
      <c r="L23">
        <v>-0.39374006560925279</v>
      </c>
      <c r="M23">
        <v>-0.28441134633085108</v>
      </c>
    </row>
    <row r="24" spans="1:13" ht="15.6" x14ac:dyDescent="0.3">
      <c r="A24" s="55" t="s">
        <v>66</v>
      </c>
      <c r="B24">
        <v>0.9883453397226365</v>
      </c>
      <c r="C24">
        <v>-7.6510559853802063E-2</v>
      </c>
      <c r="D24">
        <v>-0.3488057586284371</v>
      </c>
      <c r="E24">
        <v>0.16729588959294039</v>
      </c>
      <c r="F24">
        <v>0.50676828338025826</v>
      </c>
      <c r="G24">
        <v>0.14728068520197546</v>
      </c>
      <c r="H24">
        <v>-0.33759226572528889</v>
      </c>
      <c r="I24">
        <v>1.3747161241484118E-3</v>
      </c>
      <c r="J24">
        <v>4.862124803454515E-2</v>
      </c>
      <c r="K24">
        <v>4.1103064266339695E-2</v>
      </c>
      <c r="L24">
        <v>-0.19988219968443277</v>
      </c>
      <c r="M24">
        <v>-0.14800784503371744</v>
      </c>
    </row>
    <row r="25" spans="1:13" ht="15.6" x14ac:dyDescent="0.3">
      <c r="A25" s="55" t="s">
        <v>71</v>
      </c>
      <c r="B25">
        <v>-0.56411495641667386</v>
      </c>
      <c r="C25">
        <v>-0.3633231695244129</v>
      </c>
      <c r="D25">
        <v>-5.6101505162333587E-2</v>
      </c>
      <c r="E25">
        <v>-1.7659462308908802E-2</v>
      </c>
      <c r="F25">
        <v>-0.42952433211015473</v>
      </c>
      <c r="G25">
        <v>-0.31092007574619007</v>
      </c>
      <c r="H25">
        <v>-0.30682660850599786</v>
      </c>
      <c r="I25">
        <v>0.39412245925366562</v>
      </c>
      <c r="J25">
        <v>-0.69645269685107558</v>
      </c>
      <c r="K25">
        <v>0.7847646219686164</v>
      </c>
      <c r="L25">
        <v>-0.25007992838416782</v>
      </c>
      <c r="M25">
        <v>-0.36186903137789905</v>
      </c>
    </row>
    <row r="26" spans="1:13" ht="15.6" x14ac:dyDescent="0.3">
      <c r="A26" s="55" t="s">
        <v>85</v>
      </c>
      <c r="B26">
        <v>-0.26724199585190844</v>
      </c>
      <c r="C26">
        <v>-0.21280541367082018</v>
      </c>
      <c r="D26">
        <v>-0.13010414944618942</v>
      </c>
      <c r="E26">
        <v>0.18472063854047893</v>
      </c>
      <c r="F26">
        <v>-0.1549273777916601</v>
      </c>
      <c r="G26">
        <v>-0.25069303271114396</v>
      </c>
      <c r="H26">
        <v>-0.49077157068278054</v>
      </c>
      <c r="I26">
        <v>9.3558282208588972E-2</v>
      </c>
      <c r="J26">
        <v>-2.8597355457609552E-2</v>
      </c>
      <c r="K26">
        <v>3.0053113406464549E-2</v>
      </c>
      <c r="L26">
        <v>-0.46658720493353723</v>
      </c>
      <c r="M26">
        <v>-0.30204993685028658</v>
      </c>
    </row>
    <row r="27" spans="1:13" ht="15.6" x14ac:dyDescent="0.3">
      <c r="A27" s="55" t="s">
        <v>56</v>
      </c>
      <c r="B27">
        <v>0.44094045091867384</v>
      </c>
      <c r="C27">
        <v>-0.28394850057944787</v>
      </c>
      <c r="D27">
        <v>-0.30553289228640856</v>
      </c>
      <c r="E27">
        <v>0.13668839668239485</v>
      </c>
      <c r="F27">
        <v>0.17786111325893272</v>
      </c>
      <c r="G27">
        <v>-0.19840699637854264</v>
      </c>
      <c r="H27">
        <v>-0.18519900271160528</v>
      </c>
      <c r="I27">
        <v>2.5657490647160719E-2</v>
      </c>
      <c r="J27">
        <v>4.9887783486191051E-3</v>
      </c>
      <c r="K27">
        <v>0.17859346082665062</v>
      </c>
      <c r="L27">
        <v>-0.25386722498473369</v>
      </c>
      <c r="M27">
        <v>-0.15572225625868108</v>
      </c>
    </row>
    <row r="28" spans="1:13" ht="15.6" x14ac:dyDescent="0.3">
      <c r="A28" s="55" t="s">
        <v>26</v>
      </c>
      <c r="B28">
        <v>-0.13471099281876164</v>
      </c>
      <c r="C28">
        <v>-0.37665767099039493</v>
      </c>
      <c r="D28">
        <v>-0.37507564824728823</v>
      </c>
      <c r="E28">
        <v>0.17364421930870089</v>
      </c>
      <c r="F28">
        <v>-8.2133896738412981E-2</v>
      </c>
      <c r="G28">
        <v>-0.12087469428859154</v>
      </c>
      <c r="H28">
        <v>1.4237088433592948E-2</v>
      </c>
      <c r="I28">
        <v>-0.44393171770628292</v>
      </c>
      <c r="J28">
        <v>-0.17641913355738692</v>
      </c>
      <c r="K28">
        <v>-0.26846106545922077</v>
      </c>
      <c r="L28">
        <v>-0.52783402743285057</v>
      </c>
      <c r="M28">
        <v>0.25004045962129795</v>
      </c>
    </row>
    <row r="29" spans="1:13" ht="15.6" x14ac:dyDescent="0.3">
      <c r="A29" s="55" t="s">
        <v>69</v>
      </c>
      <c r="B29">
        <v>-0.23165780772611222</v>
      </c>
      <c r="C29">
        <v>0.11196753458982456</v>
      </c>
      <c r="D29">
        <v>-0.37499693830063441</v>
      </c>
      <c r="E29">
        <v>0.55284712152682536</v>
      </c>
      <c r="F29">
        <v>-0.25889426831172879</v>
      </c>
      <c r="G29">
        <v>-0.25418835479316382</v>
      </c>
      <c r="H29">
        <v>7.3578028312282662E-2</v>
      </c>
      <c r="I29">
        <v>-0.13583366232398986</v>
      </c>
      <c r="J29">
        <v>0.25127515273807499</v>
      </c>
      <c r="K29">
        <v>0.1659648808457268</v>
      </c>
      <c r="L29">
        <v>-0.35420748652144407</v>
      </c>
      <c r="M29">
        <v>-0.25680177679067173</v>
      </c>
    </row>
    <row r="30" spans="1:13" ht="15.6" x14ac:dyDescent="0.3">
      <c r="A30" s="55" t="s">
        <v>67</v>
      </c>
      <c r="B30">
        <v>-0.12245220759246556</v>
      </c>
      <c r="C30">
        <v>2.0847735991130101E-2</v>
      </c>
      <c r="D30">
        <v>-5.3332264666866358E-2</v>
      </c>
      <c r="E30">
        <v>7.8860281260851428E-2</v>
      </c>
      <c r="F30">
        <v>-0.13445682307669904</v>
      </c>
      <c r="G30">
        <v>9.0581544233689693E-2</v>
      </c>
      <c r="H30">
        <v>-2.8761537320077246E-2</v>
      </c>
      <c r="I30">
        <v>1.1013913147637444E-2</v>
      </c>
      <c r="J30">
        <v>-6.7864332105283087E-2</v>
      </c>
      <c r="K30">
        <v>0.1543580328693317</v>
      </c>
      <c r="L30">
        <v>-0.12269468427246977</v>
      </c>
      <c r="M30">
        <v>5.2181440084974717E-2</v>
      </c>
    </row>
    <row r="31" spans="1:13" ht="15.6" x14ac:dyDescent="0.3">
      <c r="A31" s="55" t="s">
        <v>39</v>
      </c>
      <c r="B31">
        <v>9.6685170499603457E-2</v>
      </c>
      <c r="C31">
        <v>5.1948051948051965E-2</v>
      </c>
      <c r="D31">
        <v>-0.4738651048970276</v>
      </c>
      <c r="E31">
        <v>4.9647243271492059E-2</v>
      </c>
      <c r="F31">
        <v>-7.7839272421270866E-2</v>
      </c>
      <c r="G31">
        <v>0.17748841780148816</v>
      </c>
      <c r="H31">
        <v>-0.51387522727950152</v>
      </c>
      <c r="I31">
        <v>0.17818382488196693</v>
      </c>
      <c r="J31">
        <v>2.0697346409945361E-2</v>
      </c>
      <c r="K31">
        <v>-0.10286650813034259</v>
      </c>
      <c r="L31">
        <v>-0.31711860156893656</v>
      </c>
      <c r="M31">
        <v>-0.61634494334872003</v>
      </c>
    </row>
    <row r="32" spans="1:13" ht="15.6" x14ac:dyDescent="0.3">
      <c r="A32" s="55" t="s">
        <v>27</v>
      </c>
      <c r="B32">
        <v>-0.16102794308424107</v>
      </c>
      <c r="C32">
        <v>-8.8113295535429459E-2</v>
      </c>
      <c r="D32">
        <v>-0.14017710548273354</v>
      </c>
      <c r="E32">
        <v>0.17304742526216921</v>
      </c>
      <c r="F32">
        <v>-0.15257642519577175</v>
      </c>
      <c r="G32">
        <v>0.19890619106632901</v>
      </c>
      <c r="H32">
        <v>-0.38369924271364697</v>
      </c>
      <c r="I32">
        <v>-0.13742434186538321</v>
      </c>
      <c r="J32">
        <v>-0.27995640846629311</v>
      </c>
      <c r="K32">
        <v>0.15686042661873922</v>
      </c>
      <c r="L32">
        <v>-0.19924773605347623</v>
      </c>
      <c r="M32">
        <v>6.3182885734708538E-2</v>
      </c>
    </row>
    <row r="33" spans="1:13" ht="15.6" x14ac:dyDescent="0.3">
      <c r="A33" s="55" t="s">
        <v>12</v>
      </c>
      <c r="B33">
        <v>0.13849721125524828</v>
      </c>
      <c r="C33">
        <v>-0.28736475783318949</v>
      </c>
      <c r="D33">
        <v>2.0529016975918024E-2</v>
      </c>
      <c r="E33">
        <v>0.15367925321671838</v>
      </c>
      <c r="F33">
        <v>0.15291972858067937</v>
      </c>
      <c r="G33">
        <v>-0.32103936065643823</v>
      </c>
      <c r="H33">
        <v>0.10569288456869508</v>
      </c>
      <c r="I33">
        <v>0.23807974756634098</v>
      </c>
      <c r="J33">
        <v>-0.17603108014018831</v>
      </c>
      <c r="K33">
        <v>6.7132013037272564E-2</v>
      </c>
      <c r="L33">
        <v>5.3173721228898074E-2</v>
      </c>
      <c r="M33">
        <v>-0.15874570359886775</v>
      </c>
    </row>
    <row r="34" spans="1:13" ht="15.6" x14ac:dyDescent="0.3">
      <c r="A34" s="55" t="s">
        <v>13</v>
      </c>
      <c r="B34">
        <v>-0.35071636460779199</v>
      </c>
      <c r="C34">
        <v>0.49853829662833737</v>
      </c>
      <c r="D34">
        <v>-0.31545786910593765</v>
      </c>
      <c r="E34">
        <v>-0.24620548436807332</v>
      </c>
      <c r="F34">
        <v>-0.15135018900382535</v>
      </c>
      <c r="G34">
        <v>-0.13358671734346861</v>
      </c>
      <c r="H34">
        <v>-9.4862085950006225E-2</v>
      </c>
      <c r="I34">
        <v>-0.39292577161805975</v>
      </c>
      <c r="J34">
        <v>-0.36703535476116167</v>
      </c>
      <c r="K34">
        <v>0.42670635065551621</v>
      </c>
      <c r="L34">
        <v>-0.3923977730850452</v>
      </c>
      <c r="M34">
        <v>7.3027909426013782E-2</v>
      </c>
    </row>
    <row r="35" spans="1:13" ht="15.6" x14ac:dyDescent="0.3">
      <c r="A35" s="55" t="s">
        <v>14</v>
      </c>
      <c r="B35">
        <v>-0.46081973872698889</v>
      </c>
      <c r="C35">
        <v>0.42358632722658407</v>
      </c>
      <c r="D35">
        <v>-9.1699164345403705E-2</v>
      </c>
      <c r="E35">
        <v>-9.5252698724239582E-2</v>
      </c>
      <c r="F35">
        <v>-0.51787037037037043</v>
      </c>
      <c r="G35">
        <v>0.20334805710261827</v>
      </c>
      <c r="H35">
        <v>-0.18986567362681217</v>
      </c>
      <c r="I35">
        <v>-2.3180221295596937E-2</v>
      </c>
      <c r="J35">
        <v>-0.14132757781586569</v>
      </c>
      <c r="K35">
        <v>0.29906357811729922</v>
      </c>
      <c r="L35">
        <v>-0.33995371424235521</v>
      </c>
      <c r="M35">
        <v>-0.21615174594050868</v>
      </c>
    </row>
    <row r="36" spans="1:13" ht="15.6" x14ac:dyDescent="0.3">
      <c r="A36" s="55" t="s">
        <v>15</v>
      </c>
      <c r="B36">
        <v>-0.11420356310606627</v>
      </c>
      <c r="C36">
        <v>-0.59174710936671271</v>
      </c>
      <c r="D36">
        <v>0.36189783297822609</v>
      </c>
      <c r="E36">
        <v>8.0818102033807682E-2</v>
      </c>
      <c r="F36">
        <v>-3.8477264412834389E-2</v>
      </c>
      <c r="G36">
        <v>-0.4613594145162373</v>
      </c>
      <c r="H36">
        <v>0.23326546723729602</v>
      </c>
      <c r="I36">
        <v>-9.612209831205154E-2</v>
      </c>
      <c r="J36">
        <v>-0.34854046838499442</v>
      </c>
      <c r="K36">
        <v>-0.18085939854155375</v>
      </c>
      <c r="L36">
        <v>-9.8624190700411951E-2</v>
      </c>
      <c r="M36">
        <v>-2.9833081663469874E-2</v>
      </c>
    </row>
    <row r="37" spans="1:13" ht="15.6" x14ac:dyDescent="0.3">
      <c r="A37" s="55" t="s">
        <v>16</v>
      </c>
      <c r="B37">
        <v>-3.5902982384166671E-2</v>
      </c>
      <c r="C37">
        <v>0.11498976710257036</v>
      </c>
      <c r="D37">
        <v>-0.12441514670896114</v>
      </c>
      <c r="E37">
        <v>3.9732137802986456E-2</v>
      </c>
      <c r="F37">
        <v>-0.11135918534480371</v>
      </c>
      <c r="G37">
        <v>0.2588639543296547</v>
      </c>
      <c r="H37">
        <v>-0.20188980812070922</v>
      </c>
      <c r="I37">
        <v>7.9461100585011213E-2</v>
      </c>
      <c r="J37">
        <v>-0.10443254690303549</v>
      </c>
      <c r="K37">
        <v>0.58115985013104443</v>
      </c>
      <c r="L37">
        <v>-0.31807700896417523</v>
      </c>
      <c r="M37">
        <v>-0.12746301501105894</v>
      </c>
    </row>
    <row r="38" spans="1:13" ht="15.6" x14ac:dyDescent="0.3">
      <c r="A38" s="55" t="s">
        <v>17</v>
      </c>
      <c r="B38">
        <v>8.2837886343883671E-2</v>
      </c>
      <c r="C38">
        <v>-7.296881178539294E-2</v>
      </c>
      <c r="D38">
        <v>6.8005917267166538E-2</v>
      </c>
      <c r="E38">
        <v>0.15450550776559679</v>
      </c>
      <c r="F38">
        <v>5.9209726562006182E-2</v>
      </c>
      <c r="G38">
        <v>-1.2452704421109573E-2</v>
      </c>
      <c r="H38">
        <v>-6.2039907102837688E-3</v>
      </c>
      <c r="I38">
        <v>0.17336482915078211</v>
      </c>
      <c r="J38">
        <v>5.0231624143693088E-2</v>
      </c>
      <c r="K38">
        <v>0.1010827023356089</v>
      </c>
      <c r="L38">
        <v>2.7225899134511344E-2</v>
      </c>
      <c r="M38">
        <v>1.3283591922785387E-2</v>
      </c>
    </row>
    <row r="39" spans="1:13" ht="15.6" x14ac:dyDescent="0.3">
      <c r="A39" s="55" t="s">
        <v>18</v>
      </c>
      <c r="B39">
        <v>8.5217973515845813E-2</v>
      </c>
      <c r="C39">
        <v>0.29227077977720639</v>
      </c>
      <c r="D39">
        <v>-0.33393453928173578</v>
      </c>
      <c r="E39">
        <v>2.7795476266326835E-2</v>
      </c>
      <c r="F39">
        <v>2.0169183445190031E-2</v>
      </c>
      <c r="G39">
        <v>-0.18536919650505401</v>
      </c>
      <c r="H39">
        <v>7.0325972660357783E-2</v>
      </c>
      <c r="I39">
        <v>-0.5685935473729713</v>
      </c>
      <c r="J39">
        <v>-0.33324131076940056</v>
      </c>
      <c r="K39">
        <v>0.19095727061941026</v>
      </c>
      <c r="L39">
        <v>-5.9762202753441684E-2</v>
      </c>
      <c r="M39">
        <v>6.1785912368275131E-2</v>
      </c>
    </row>
    <row r="40" spans="1:13" ht="15.6" x14ac:dyDescent="0.3">
      <c r="A40" s="55" t="s">
        <v>19</v>
      </c>
      <c r="B40">
        <v>-8.8900397030897693E-3</v>
      </c>
      <c r="C40">
        <v>-1.2838854953284962E-2</v>
      </c>
      <c r="D40">
        <v>-6.137443446042179E-2</v>
      </c>
      <c r="E40">
        <v>0.11317284066649669</v>
      </c>
      <c r="F40">
        <v>3.5621568710899387E-2</v>
      </c>
      <c r="G40">
        <v>0.13151694474123965</v>
      </c>
      <c r="H40">
        <v>-0.18913356657748492</v>
      </c>
      <c r="I40">
        <v>-0.14456554195282179</v>
      </c>
      <c r="J40">
        <v>-2.3575588107026646E-2</v>
      </c>
      <c r="K40">
        <v>0.27478850296884039</v>
      </c>
      <c r="L40">
        <v>-0.14383462830526983</v>
      </c>
      <c r="M40">
        <v>-0.16074093688315449</v>
      </c>
    </row>
    <row r="41" spans="1:13" ht="15.6" x14ac:dyDescent="0.3">
      <c r="A41" s="55" t="s">
        <v>20</v>
      </c>
      <c r="B41">
        <v>-0.1339570034638301</v>
      </c>
      <c r="C41">
        <v>-9.856462095253693E-2</v>
      </c>
      <c r="D41">
        <v>-1.7550045678200732E-3</v>
      </c>
      <c r="E41">
        <v>-2.76103087762678E-2</v>
      </c>
      <c r="F41">
        <v>-0.13088517797315802</v>
      </c>
      <c r="G41">
        <v>-8.2581472540736334E-2</v>
      </c>
      <c r="H41">
        <v>2.6729598535244259E-2</v>
      </c>
      <c r="I41">
        <v>-1.2573713730442138E-2</v>
      </c>
      <c r="J41">
        <v>-0.16075395049111929</v>
      </c>
      <c r="K41">
        <v>0.10847420102295224</v>
      </c>
      <c r="L41">
        <v>-8.2293636076832821E-2</v>
      </c>
      <c r="M41">
        <v>-0.10811826826764936</v>
      </c>
    </row>
    <row r="42" spans="1:13" ht="15.6" x14ac:dyDescent="0.3">
      <c r="A42" s="55" t="s">
        <v>21</v>
      </c>
      <c r="B42">
        <v>5.8912896037205842E-2</v>
      </c>
      <c r="C42">
        <v>-2.8185458192119373E-2</v>
      </c>
      <c r="D42">
        <v>-0.15589492514829117</v>
      </c>
      <c r="E42">
        <v>0.22071913300703616</v>
      </c>
      <c r="F42">
        <v>-1.7442216283481859E-2</v>
      </c>
      <c r="G42">
        <v>1.5829250062287192E-2</v>
      </c>
      <c r="H42">
        <v>-2.4530723699271006E-2</v>
      </c>
      <c r="I42">
        <v>2.6279066843788224E-2</v>
      </c>
      <c r="J42">
        <v>-5.6318511009167738E-2</v>
      </c>
      <c r="K42">
        <v>0.19306211405739204</v>
      </c>
      <c r="L42">
        <v>-1.1663422328603401E-2</v>
      </c>
      <c r="M42">
        <v>-0.11978029900833054</v>
      </c>
    </row>
    <row r="43" spans="1:13" ht="15.6" x14ac:dyDescent="0.3">
      <c r="A43" s="55" t="s">
        <v>22</v>
      </c>
      <c r="B43">
        <v>0.62091274698373833</v>
      </c>
      <c r="C43">
        <v>4.529203267067361E-2</v>
      </c>
      <c r="D43">
        <v>-1.9976706128647104E-2</v>
      </c>
      <c r="E43">
        <v>-0.28260673345969856</v>
      </c>
      <c r="F43">
        <v>0.66764858368289581</v>
      </c>
      <c r="G43">
        <v>-0.13561789019995751</v>
      </c>
      <c r="H43">
        <v>-0.17993068270991364</v>
      </c>
      <c r="I43">
        <v>-6.9654320003189829E-2</v>
      </c>
      <c r="J43">
        <v>0.19086014710714538</v>
      </c>
      <c r="K43">
        <v>0.3804389353483042</v>
      </c>
      <c r="L43">
        <v>-2.1818014084073911E-2</v>
      </c>
      <c r="M43">
        <v>-0.26411920967006708</v>
      </c>
    </row>
    <row r="44" spans="1:13" ht="15.6" x14ac:dyDescent="0.3">
      <c r="A44" s="55" t="s">
        <v>24</v>
      </c>
      <c r="B44">
        <v>0.15535248041775462</v>
      </c>
      <c r="C44">
        <v>0.46666666666666679</v>
      </c>
      <c r="D44">
        <v>0.35439137134052379</v>
      </c>
      <c r="E44">
        <v>-0.5099544937428897</v>
      </c>
      <c r="F44">
        <v>-1</v>
      </c>
      <c r="G44" t="e">
        <v>#DIV/0!</v>
      </c>
      <c r="H44" t="e">
        <v>#DIV/0!</v>
      </c>
      <c r="I44" t="e">
        <v>#DIV/0!</v>
      </c>
      <c r="J44">
        <v>-1</v>
      </c>
      <c r="K44" t="e">
        <v>#DIV/0!</v>
      </c>
      <c r="L44">
        <v>1.9382956761096581E-2</v>
      </c>
      <c r="M44">
        <v>-1</v>
      </c>
    </row>
    <row r="45" spans="1:13" ht="15.6" x14ac:dyDescent="0.3">
      <c r="A45" s="55" t="s">
        <v>25</v>
      </c>
      <c r="B45">
        <v>-6.551952349437451E-2</v>
      </c>
      <c r="C45">
        <v>0.18160663698907298</v>
      </c>
      <c r="D45">
        <v>-0.59791078003253695</v>
      </c>
      <c r="E45">
        <v>-0.75851788756388416</v>
      </c>
      <c r="F45">
        <v>1.5576492537313431</v>
      </c>
      <c r="G45">
        <v>2.8813188416368707E-2</v>
      </c>
      <c r="H45">
        <v>-0.59855360181508788</v>
      </c>
      <c r="I45">
        <v>-0.90639350052984813</v>
      </c>
      <c r="J45">
        <v>0.38350413631312508</v>
      </c>
      <c r="K45">
        <v>-0.10539937527889331</v>
      </c>
      <c r="L45">
        <v>-0.33529529130087787</v>
      </c>
      <c r="M45">
        <v>-0.89644304367402072</v>
      </c>
    </row>
    <row r="46" spans="1:13" ht="15.6" x14ac:dyDescent="0.3">
      <c r="A46" s="55" t="s">
        <v>28</v>
      </c>
      <c r="B46">
        <v>0.10340440998303846</v>
      </c>
      <c r="C46">
        <v>-0.38273401043096356</v>
      </c>
      <c r="D46">
        <v>-3.3797305109619646E-3</v>
      </c>
      <c r="E46">
        <v>1.2877158538217839</v>
      </c>
      <c r="F46">
        <v>-6.8649077914056056E-2</v>
      </c>
      <c r="G46">
        <v>0.84414969208905699</v>
      </c>
      <c r="H46">
        <v>0.33814538916003078</v>
      </c>
      <c r="I46">
        <v>-0.14542941605559179</v>
      </c>
      <c r="J46">
        <v>-0.46555484867763341</v>
      </c>
      <c r="K46">
        <v>0.4096165292067</v>
      </c>
      <c r="L46">
        <v>0.16014717857465999</v>
      </c>
      <c r="M46">
        <v>0.32815140250084496</v>
      </c>
    </row>
    <row r="47" spans="1:13" ht="15.6" x14ac:dyDescent="0.3">
      <c r="A47" s="55" t="s">
        <v>29</v>
      </c>
      <c r="B47">
        <v>0.21209880733055364</v>
      </c>
      <c r="C47">
        <v>-0.1710748677539673</v>
      </c>
      <c r="D47">
        <v>-0.26353821098980645</v>
      </c>
      <c r="E47">
        <v>3.277694966338518E-2</v>
      </c>
      <c r="F47">
        <v>-0.10349427418352009</v>
      </c>
      <c r="G47">
        <v>-5.0262281852113455E-2</v>
      </c>
      <c r="H47">
        <v>-0.13948856846968849</v>
      </c>
      <c r="I47">
        <v>-2.3884465839659197E-2</v>
      </c>
      <c r="J47">
        <v>-0.11144635112200652</v>
      </c>
      <c r="K47">
        <v>0.12801581628094016</v>
      </c>
      <c r="L47">
        <v>-0.14401568487657079</v>
      </c>
      <c r="M47">
        <v>-0.35996298224304457</v>
      </c>
    </row>
    <row r="48" spans="1:13" ht="15.6" x14ac:dyDescent="0.3">
      <c r="A48" s="55" t="s">
        <v>30</v>
      </c>
      <c r="B48">
        <v>-3.5580570020856683E-3</v>
      </c>
      <c r="C48">
        <v>-0.11841650322347697</v>
      </c>
      <c r="D48">
        <v>0.14772664167707905</v>
      </c>
      <c r="E48">
        <v>-0.20163116942812309</v>
      </c>
      <c r="F48">
        <v>-2.6668085353349635E-2</v>
      </c>
      <c r="G48">
        <v>-5.290931677018651E-2</v>
      </c>
      <c r="H48">
        <v>0.15730859767123806</v>
      </c>
      <c r="I48">
        <v>-0.27485961593094721</v>
      </c>
      <c r="J48">
        <v>-0.27499916175829586</v>
      </c>
      <c r="K48">
        <v>0.34738623049885931</v>
      </c>
      <c r="L48">
        <v>0.11520870458140386</v>
      </c>
      <c r="M48">
        <v>-0.29610887257077056</v>
      </c>
    </row>
    <row r="49" spans="1:13" ht="15.6" x14ac:dyDescent="0.3">
      <c r="A49" s="55" t="s">
        <v>31</v>
      </c>
      <c r="B49">
        <v>-8.7676025062005891E-2</v>
      </c>
      <c r="C49">
        <v>-0.1541284403669726</v>
      </c>
      <c r="D49">
        <v>0.12393642923546855</v>
      </c>
      <c r="E49">
        <v>-3.1841062524124997E-2</v>
      </c>
      <c r="F49">
        <v>-0.14201717632352595</v>
      </c>
      <c r="G49">
        <v>1.1763436218433121E-2</v>
      </c>
      <c r="H49">
        <v>0.19051555555555555</v>
      </c>
      <c r="I49">
        <v>-0.1230465979258285</v>
      </c>
      <c r="J49">
        <v>-0.22897458999180298</v>
      </c>
      <c r="K49">
        <v>0.30032156600889115</v>
      </c>
      <c r="L49">
        <v>-0.25029054054054045</v>
      </c>
      <c r="M49">
        <v>8.2365240588696542E-2</v>
      </c>
    </row>
    <row r="50" spans="1:13" ht="15.6" x14ac:dyDescent="0.3">
      <c r="A50" s="55" t="s">
        <v>32</v>
      </c>
      <c r="B50">
        <v>-0.39016008352183751</v>
      </c>
      <c r="C50">
        <v>0.36051073543048728</v>
      </c>
      <c r="D50">
        <v>-0.43899753578356848</v>
      </c>
      <c r="E50">
        <v>-9.7196261682242935E-2</v>
      </c>
      <c r="F50">
        <v>-0.24839448801110142</v>
      </c>
      <c r="G50">
        <v>-0.380334907685702</v>
      </c>
      <c r="H50">
        <v>-0.50360310421286036</v>
      </c>
      <c r="I50">
        <v>0.41820212171970983</v>
      </c>
      <c r="J50">
        <v>-0.46453944523382962</v>
      </c>
      <c r="K50">
        <v>0.38263628497259883</v>
      </c>
      <c r="L50">
        <v>-0.69150534045393863</v>
      </c>
      <c r="M50">
        <v>0.15566675682986197</v>
      </c>
    </row>
    <row r="51" spans="1:13" ht="15.6" x14ac:dyDescent="0.3">
      <c r="A51" s="55" t="s">
        <v>33</v>
      </c>
      <c r="B51">
        <v>-0.24375432697062605</v>
      </c>
      <c r="C51">
        <v>0.29438690102531906</v>
      </c>
      <c r="D51">
        <v>-0.44532907632307472</v>
      </c>
      <c r="E51">
        <v>0.3711974935334621</v>
      </c>
      <c r="F51">
        <v>-5.3998596036508584E-4</v>
      </c>
      <c r="G51">
        <v>-0.31707097448088317</v>
      </c>
      <c r="H51">
        <v>-0.22003639144537324</v>
      </c>
      <c r="I51">
        <v>0.16935456604794252</v>
      </c>
      <c r="J51">
        <v>-0.52997651507318722</v>
      </c>
      <c r="K51">
        <v>0.61598893847024083</v>
      </c>
      <c r="L51">
        <v>-0.28525591163659014</v>
      </c>
      <c r="M51">
        <v>-0.20794449734729958</v>
      </c>
    </row>
    <row r="52" spans="1:13" ht="15.6" x14ac:dyDescent="0.3">
      <c r="A52" s="55" t="s">
        <v>34</v>
      </c>
      <c r="B52">
        <v>0.18156721393449438</v>
      </c>
      <c r="C52">
        <v>-1.7986087232522929E-2</v>
      </c>
      <c r="D52">
        <v>-0.27191950751624305</v>
      </c>
      <c r="E52">
        <v>0.11743936074448258</v>
      </c>
      <c r="F52">
        <v>5.9044813582909139E-3</v>
      </c>
      <c r="G52">
        <v>2.8082061161229355E-2</v>
      </c>
      <c r="H52">
        <v>-0.29200451477204492</v>
      </c>
      <c r="I52">
        <v>1.1066210755362071E-2</v>
      </c>
      <c r="J52">
        <v>-3.1046828010883654E-2</v>
      </c>
      <c r="K52">
        <v>6.4961130324258765E-2</v>
      </c>
      <c r="L52">
        <v>-0.29128722379658445</v>
      </c>
      <c r="M52">
        <v>4.3181640166053192E-2</v>
      </c>
    </row>
    <row r="53" spans="1:13" ht="15.6" x14ac:dyDescent="0.3">
      <c r="A53" s="55" t="s">
        <v>36</v>
      </c>
      <c r="B53">
        <v>0.20181088700932537</v>
      </c>
      <c r="C53">
        <v>-0.12761772428291718</v>
      </c>
      <c r="D53">
        <v>-0.34141094459441279</v>
      </c>
      <c r="E53">
        <v>-0.64465976726290508</v>
      </c>
      <c r="F53">
        <v>7.2970206831396878E-2</v>
      </c>
      <c r="G53">
        <v>-0.10127776438402103</v>
      </c>
      <c r="H53">
        <v>-0.2966328042081201</v>
      </c>
      <c r="I53">
        <v>-0.72271415779524428</v>
      </c>
      <c r="J53">
        <v>-8.2977285825003522E-2</v>
      </c>
      <c r="K53">
        <v>-9.9608845932972701E-2</v>
      </c>
      <c r="L53">
        <v>-0.20767046138294565</v>
      </c>
      <c r="M53">
        <v>-0.55599094788961279</v>
      </c>
    </row>
    <row r="54" spans="1:13" ht="15.6" x14ac:dyDescent="0.3">
      <c r="A54" s="55" t="s">
        <v>37</v>
      </c>
      <c r="B54">
        <v>-0.19411584652226366</v>
      </c>
      <c r="C54">
        <v>0.37436882791903114</v>
      </c>
      <c r="D54">
        <v>-9.7579412816594546E-2</v>
      </c>
      <c r="E54">
        <v>-0.33507471424839896</v>
      </c>
      <c r="F54">
        <v>0.50246331942387945</v>
      </c>
      <c r="G54">
        <v>5.2894694404128417E-2</v>
      </c>
      <c r="H54">
        <v>-5.0781981246064478E-2</v>
      </c>
      <c r="I54">
        <v>-0.39827348190114209</v>
      </c>
      <c r="J54">
        <v>-0.3135396806271219</v>
      </c>
      <c r="K54">
        <v>0.30835708090695069</v>
      </c>
      <c r="L54">
        <v>-0.1689512851472178</v>
      </c>
      <c r="M54">
        <v>-0.27059672579481142</v>
      </c>
    </row>
    <row r="55" spans="1:13" ht="15.6" x14ac:dyDescent="0.3">
      <c r="A55" s="55" t="s">
        <v>40</v>
      </c>
      <c r="B55">
        <v>0.11334899854537328</v>
      </c>
      <c r="C55">
        <v>7.1931083991385592E-3</v>
      </c>
      <c r="D55">
        <v>-0.14369004005644981</v>
      </c>
      <c r="E55">
        <v>9.1175442393168105E-2</v>
      </c>
      <c r="F55">
        <v>-0.10600702169523779</v>
      </c>
      <c r="G55">
        <v>0.2093043328154669</v>
      </c>
      <c r="H55">
        <v>-0.29014107962791136</v>
      </c>
      <c r="I55">
        <v>7.6564725596983685E-2</v>
      </c>
      <c r="J55">
        <v>-0.13853453640323565</v>
      </c>
      <c r="K55">
        <v>0.25333763302160572</v>
      </c>
      <c r="L55">
        <v>-0.31488704780527954</v>
      </c>
      <c r="M55">
        <v>0.28145232766002204</v>
      </c>
    </row>
    <row r="56" spans="1:13" ht="15.6" x14ac:dyDescent="0.3">
      <c r="A56" s="55" t="s">
        <v>41</v>
      </c>
      <c r="B56">
        <v>-0.15062127089774136</v>
      </c>
      <c r="C56">
        <v>-0.44966847498493057</v>
      </c>
      <c r="D56">
        <v>0.13316201870418709</v>
      </c>
      <c r="E56">
        <v>1.3995315810996694</v>
      </c>
      <c r="F56">
        <v>-0.30879985823353095</v>
      </c>
      <c r="G56">
        <v>-0.4930350809725248</v>
      </c>
      <c r="H56">
        <v>0.81794428758059756</v>
      </c>
      <c r="I56">
        <v>-0.15445778663823073</v>
      </c>
      <c r="J56">
        <v>-0.24804071443775766</v>
      </c>
      <c r="K56">
        <v>-0.43495715278313907</v>
      </c>
      <c r="L56">
        <v>0.93669444823974124</v>
      </c>
      <c r="M56">
        <v>-0.17658263568808208</v>
      </c>
    </row>
    <row r="57" spans="1:13" ht="15.6" x14ac:dyDescent="0.3">
      <c r="A57" s="55" t="s">
        <v>43</v>
      </c>
      <c r="B57">
        <v>0.20877425327555854</v>
      </c>
      <c r="C57">
        <v>0.10733964471864699</v>
      </c>
      <c r="D57">
        <v>-6.8788964563260668E-2</v>
      </c>
      <c r="E57">
        <v>0.16026408087476796</v>
      </c>
      <c r="F57">
        <v>0.2327672677225967</v>
      </c>
      <c r="G57">
        <v>3.4684705993661025E-2</v>
      </c>
      <c r="H57">
        <v>-0.16797578661497237</v>
      </c>
      <c r="I57">
        <v>-6.5665835082590496E-2</v>
      </c>
      <c r="J57">
        <v>2.5821946024594755E-2</v>
      </c>
      <c r="K57">
        <v>-5.7025676079805132E-2</v>
      </c>
      <c r="L57">
        <v>-7.9538967570065511E-2</v>
      </c>
      <c r="M57">
        <v>-2.9532500516818772E-2</v>
      </c>
    </row>
    <row r="58" spans="1:13" ht="15.6" x14ac:dyDescent="0.3">
      <c r="A58" s="55" t="s">
        <v>44</v>
      </c>
      <c r="B58">
        <v>-3.2374720165317838E-2</v>
      </c>
      <c r="C58">
        <v>0.49973304858515744</v>
      </c>
      <c r="D58">
        <v>-1.3646612080218334E-2</v>
      </c>
      <c r="E58">
        <v>0.20656881616939371</v>
      </c>
      <c r="F58">
        <v>0.93968253968253967</v>
      </c>
      <c r="G58">
        <v>-0.18351063829787229</v>
      </c>
      <c r="H58">
        <v>-0.22918232690219675</v>
      </c>
      <c r="I58">
        <v>-0.29894896521833347</v>
      </c>
      <c r="J58">
        <v>-0.25490196078431371</v>
      </c>
      <c r="K58">
        <v>1.8808246731478371</v>
      </c>
      <c r="L58">
        <v>-9.3675452376796309E-2</v>
      </c>
      <c r="M58">
        <v>-0.33947486679078132</v>
      </c>
    </row>
    <row r="59" spans="1:13" ht="15.6" x14ac:dyDescent="0.3">
      <c r="A59" s="55" t="s">
        <v>45</v>
      </c>
      <c r="B59">
        <v>0.14431398231744397</v>
      </c>
      <c r="C59">
        <v>-0.3952865669201211</v>
      </c>
      <c r="D59">
        <v>-6.018252492817322E-2</v>
      </c>
      <c r="E59">
        <v>0.13055440666079243</v>
      </c>
      <c r="F59">
        <v>0.10540443808160349</v>
      </c>
      <c r="G59">
        <v>-0.29751227672548708</v>
      </c>
      <c r="H59">
        <v>0.2525004224984253</v>
      </c>
      <c r="I59">
        <v>-0.34278249349884693</v>
      </c>
      <c r="J59">
        <v>0.16426133098996187</v>
      </c>
      <c r="K59">
        <v>-0.10146021424216922</v>
      </c>
      <c r="L59">
        <v>-0.18538382010855514</v>
      </c>
      <c r="M59">
        <v>-0.22981941249570337</v>
      </c>
    </row>
    <row r="60" spans="1:13" ht="15.6" x14ac:dyDescent="0.3">
      <c r="A60" s="55" t="s">
        <v>47</v>
      </c>
      <c r="B60">
        <v>-0.18307541286522677</v>
      </c>
      <c r="C60">
        <v>-0.44212758437886557</v>
      </c>
      <c r="D60">
        <v>-0.29214444092492875</v>
      </c>
      <c r="E60">
        <v>-5.7144135678167118E-2</v>
      </c>
      <c r="F60">
        <v>-3.3619860451623684E-2</v>
      </c>
      <c r="G60">
        <v>-0.41889564736551077</v>
      </c>
      <c r="H60">
        <v>-0.29387455479731373</v>
      </c>
      <c r="I60">
        <v>-0.27314030494378561</v>
      </c>
      <c r="J60">
        <v>-0.13867217378002139</v>
      </c>
      <c r="K60">
        <v>-0.23455584169552735</v>
      </c>
      <c r="L60">
        <v>-0.50814029931551885</v>
      </c>
      <c r="M60">
        <v>-0.12390911235159985</v>
      </c>
    </row>
    <row r="61" spans="1:13" ht="15.6" x14ac:dyDescent="0.3">
      <c r="A61" s="55" t="s">
        <v>48</v>
      </c>
      <c r="B61">
        <v>-0.32944558398586621</v>
      </c>
      <c r="C61">
        <v>0.12025811061245428</v>
      </c>
      <c r="D61">
        <v>-0.22874853008590279</v>
      </c>
      <c r="E61">
        <v>0.46211494728137281</v>
      </c>
      <c r="F61">
        <v>-6.9649707565561769E-2</v>
      </c>
      <c r="G61">
        <v>-0.11180586068205645</v>
      </c>
      <c r="H61">
        <v>-0.20978728262110435</v>
      </c>
      <c r="I61">
        <v>-3.0699219878647765E-2</v>
      </c>
      <c r="J61">
        <v>-0.20400699422042468</v>
      </c>
      <c r="K61">
        <v>-7.6666387188731422E-2</v>
      </c>
      <c r="L61">
        <v>-7.8909612625537973E-2</v>
      </c>
      <c r="M61">
        <v>-0.26152450806419814</v>
      </c>
    </row>
    <row r="62" spans="1:13" ht="15.6" x14ac:dyDescent="0.3">
      <c r="A62" s="55" t="s">
        <v>49</v>
      </c>
      <c r="B62">
        <v>-6.5048264929371769E-2</v>
      </c>
      <c r="C62">
        <v>-0.21270023071353372</v>
      </c>
      <c r="D62">
        <v>-1.7378271886008378E-2</v>
      </c>
      <c r="E62">
        <v>1.8636096282397485E-2</v>
      </c>
      <c r="F62">
        <v>2.4347385749833084E-2</v>
      </c>
      <c r="G62">
        <v>-0.15446726217201778</v>
      </c>
      <c r="H62">
        <v>-3.2034922105180108E-2</v>
      </c>
      <c r="I62">
        <v>-3.6621919989865193E-2</v>
      </c>
      <c r="J62">
        <v>-0.18108676027316928</v>
      </c>
      <c r="K62">
        <v>0.13840422428924803</v>
      </c>
      <c r="L62">
        <v>-0.10088837867927647</v>
      </c>
      <c r="M62">
        <v>-0.10553398284707705</v>
      </c>
    </row>
    <row r="63" spans="1:13" ht="15.6" x14ac:dyDescent="0.3">
      <c r="A63" s="55" t="s">
        <v>50</v>
      </c>
      <c r="B63">
        <v>-7.3679531965708422E-2</v>
      </c>
      <c r="C63">
        <v>-3.8156184273343441E-2</v>
      </c>
      <c r="D63">
        <v>-0.14559170933668575</v>
      </c>
      <c r="E63">
        <v>-6.2665580902253604E-3</v>
      </c>
      <c r="F63">
        <v>-0.18393616574802063</v>
      </c>
      <c r="G63">
        <v>0.16149921465014971</v>
      </c>
      <c r="H63">
        <v>-0.15211848615779699</v>
      </c>
      <c r="I63">
        <v>-0.12438132456018192</v>
      </c>
      <c r="J63">
        <v>-3.7478559523733801E-2</v>
      </c>
      <c r="K63">
        <v>0.12572681969946409</v>
      </c>
      <c r="L63">
        <v>-0.24081344979349506</v>
      </c>
      <c r="M63">
        <v>-5.2389603179344157E-2</v>
      </c>
    </row>
    <row r="64" spans="1:13" ht="15.6" x14ac:dyDescent="0.3">
      <c r="A64" s="55" t="s">
        <v>52</v>
      </c>
      <c r="B64">
        <v>0.34558068886243265</v>
      </c>
      <c r="C64">
        <v>-0.42230832596027701</v>
      </c>
      <c r="D64">
        <v>-0.34681806179033536</v>
      </c>
      <c r="E64">
        <v>0.29422703751617085</v>
      </c>
      <c r="F64">
        <v>-0.19350387075058884</v>
      </c>
      <c r="G64">
        <v>-0.14774007762614261</v>
      </c>
      <c r="H64">
        <v>-0.42191861319230206</v>
      </c>
      <c r="I64">
        <v>0.28547225751800087</v>
      </c>
      <c r="J64">
        <v>-0.21928426543030999</v>
      </c>
      <c r="K64">
        <v>7.0706133432309359E-2</v>
      </c>
      <c r="L64">
        <v>-0.25158159285899995</v>
      </c>
      <c r="M64">
        <v>-0.19899258916164875</v>
      </c>
    </row>
    <row r="65" spans="1:13" ht="15.6" x14ac:dyDescent="0.3">
      <c r="A65" s="55" t="s">
        <v>53</v>
      </c>
      <c r="B65">
        <v>-0.29020319810069128</v>
      </c>
      <c r="C65">
        <v>-0.87043777668470246</v>
      </c>
      <c r="D65">
        <v>3.6446469248291535E-2</v>
      </c>
      <c r="E65">
        <v>11.710622710622712</v>
      </c>
      <c r="F65">
        <v>-0.27847000869313243</v>
      </c>
      <c r="G65">
        <v>-0.54755020080321282</v>
      </c>
      <c r="H65">
        <v>0.72110775785549452</v>
      </c>
      <c r="I65">
        <v>0.30654976792160893</v>
      </c>
      <c r="J65">
        <v>-0.65642925855987455</v>
      </c>
      <c r="K65">
        <v>9.9450378512910831E-2</v>
      </c>
      <c r="L65">
        <v>-0.37747594793435202</v>
      </c>
      <c r="M65">
        <v>0.8412121212121213</v>
      </c>
    </row>
    <row r="66" spans="1:13" ht="15.6" x14ac:dyDescent="0.3">
      <c r="A66" s="55" t="s">
        <v>54</v>
      </c>
      <c r="B66">
        <v>0.22047070668932101</v>
      </c>
      <c r="C66">
        <v>0.23797983964526037</v>
      </c>
      <c r="D66">
        <v>-0.42084548104956276</v>
      </c>
      <c r="E66">
        <v>0.42091258854410141</v>
      </c>
      <c r="F66">
        <v>-0.2467825098453168</v>
      </c>
      <c r="G66">
        <v>6.0018865382023945E-2</v>
      </c>
      <c r="H66">
        <v>-0.14682701108512164</v>
      </c>
      <c r="I66">
        <v>-3.3823047352266267E-2</v>
      </c>
      <c r="J66">
        <v>-3.2109777015437269E-2</v>
      </c>
      <c r="K66">
        <v>0.24767845750336703</v>
      </c>
      <c r="L66">
        <v>-0.20038634168513159</v>
      </c>
      <c r="M66">
        <v>-7.1645113921652182E-2</v>
      </c>
    </row>
    <row r="67" spans="1:13" ht="15.6" x14ac:dyDescent="0.3">
      <c r="A67" s="55" t="s">
        <v>55</v>
      </c>
      <c r="B67">
        <v>-4.4599650785733802E-3</v>
      </c>
      <c r="C67">
        <v>2.9094589989777431E-2</v>
      </c>
      <c r="D67">
        <v>-0.24617017754014869</v>
      </c>
      <c r="E67">
        <v>-0.43160560177768581</v>
      </c>
      <c r="F67">
        <v>5.7251867376000964E-2</v>
      </c>
      <c r="G67">
        <v>2.2506404261374957E-2</v>
      </c>
      <c r="H67">
        <v>-0.26182570138985539</v>
      </c>
      <c r="I67">
        <v>-0.45256565656565662</v>
      </c>
      <c r="J67">
        <v>-0.21162576564314028</v>
      </c>
      <c r="K67">
        <v>9.6563210919727194E-2</v>
      </c>
      <c r="L67">
        <v>-0.21252732189826995</v>
      </c>
      <c r="M67">
        <v>-0.44011761246692149</v>
      </c>
    </row>
    <row r="68" spans="1:13" ht="15.6" x14ac:dyDescent="0.3">
      <c r="A68" s="55" t="s">
        <v>57</v>
      </c>
      <c r="B68">
        <v>1.5800439050656507</v>
      </c>
      <c r="C68">
        <v>-5.2865628511799656E-2</v>
      </c>
      <c r="D68">
        <v>-0.55953692560638679</v>
      </c>
      <c r="E68">
        <v>0.45255137381667065</v>
      </c>
      <c r="F68">
        <v>0.7081901149697758</v>
      </c>
      <c r="G68">
        <v>5.2271255435285546E-3</v>
      </c>
      <c r="H68">
        <v>-0.22421885785283691</v>
      </c>
      <c r="I68">
        <v>1.735029806922328E-2</v>
      </c>
      <c r="J68">
        <v>1.2423572264862757</v>
      </c>
      <c r="K68">
        <v>0.14992941540484606</v>
      </c>
      <c r="L68">
        <v>-0.17476120005381401</v>
      </c>
      <c r="M68">
        <v>-0.22206146071079236</v>
      </c>
    </row>
    <row r="69" spans="1:13" ht="15.6" x14ac:dyDescent="0.3">
      <c r="A69" s="55" t="s">
        <v>58</v>
      </c>
      <c r="B69">
        <v>4.9662254857127719E-2</v>
      </c>
      <c r="C69">
        <v>-0.43609499863078494</v>
      </c>
      <c r="D69">
        <v>0.58174955300973497</v>
      </c>
      <c r="E69">
        <v>-3.7888302771498239E-2</v>
      </c>
      <c r="F69">
        <v>-0.12816435294623285</v>
      </c>
      <c r="G69">
        <v>0.45651959576041401</v>
      </c>
      <c r="H69">
        <v>0.1664382054796838</v>
      </c>
      <c r="I69">
        <v>4.3815106055768993E-3</v>
      </c>
      <c r="J69">
        <v>0.62728397548413084</v>
      </c>
      <c r="K69">
        <v>0.26953477269110393</v>
      </c>
      <c r="L69">
        <v>-0.26135160733188467</v>
      </c>
      <c r="M69">
        <v>0.30883240307738702</v>
      </c>
    </row>
    <row r="70" spans="1:13" ht="15.6" x14ac:dyDescent="0.3">
      <c r="A70" s="55" t="s">
        <v>59</v>
      </c>
      <c r="B70">
        <v>-0.53059129482617029</v>
      </c>
      <c r="C70">
        <v>-1.0691548816639251E-3</v>
      </c>
      <c r="D70">
        <v>-0.4751641936268548</v>
      </c>
      <c r="E70">
        <v>0.17797552836484987</v>
      </c>
      <c r="F70">
        <v>-8.2496054201793845E-2</v>
      </c>
      <c r="G70">
        <v>-0.43979189393303686</v>
      </c>
      <c r="H70">
        <v>-5.0629119233073672E-2</v>
      </c>
      <c r="I70">
        <v>-0.13931839697065318</v>
      </c>
      <c r="J70">
        <v>-0.41222144101733238</v>
      </c>
      <c r="K70">
        <v>2.2051175369253162E-2</v>
      </c>
      <c r="L70">
        <v>0.10996336250763261</v>
      </c>
      <c r="M70">
        <v>-2.7460688580204451E-2</v>
      </c>
    </row>
    <row r="71" spans="1:13" ht="15.6" x14ac:dyDescent="0.3">
      <c r="A71" s="55" t="s">
        <v>61</v>
      </c>
      <c r="B71">
        <v>-3.3363708101608158E-2</v>
      </c>
      <c r="C71">
        <v>-0.25918763028868819</v>
      </c>
      <c r="D71">
        <v>-0.24206645939102944</v>
      </c>
      <c r="E71">
        <v>-0.46422327996538304</v>
      </c>
      <c r="F71">
        <v>-7.5327705174084159E-3</v>
      </c>
      <c r="G71">
        <v>-0.25026893501733138</v>
      </c>
      <c r="H71">
        <v>-0.29853195164075996</v>
      </c>
      <c r="I71">
        <v>-0.3879203401547362</v>
      </c>
      <c r="J71">
        <v>-9.1418282030541809E-2</v>
      </c>
      <c r="K71">
        <v>-0.23717409587888982</v>
      </c>
      <c r="L71">
        <v>-8.2520115414389417E-2</v>
      </c>
      <c r="M71">
        <v>-0.6797916200581674</v>
      </c>
    </row>
    <row r="72" spans="1:13" ht="15.6" x14ac:dyDescent="0.3">
      <c r="A72" s="55" t="s">
        <v>62</v>
      </c>
      <c r="B72">
        <v>1.6149762503492537E-2</v>
      </c>
      <c r="C72">
        <v>3.0039490499235377E-2</v>
      </c>
      <c r="D72">
        <v>-0.41602705073283586</v>
      </c>
      <c r="E72">
        <v>0.41612210869101474</v>
      </c>
      <c r="F72">
        <v>-2.9020975961216E-2</v>
      </c>
      <c r="G72">
        <v>0.20919452522290838</v>
      </c>
      <c r="H72">
        <v>-0.31045174369638295</v>
      </c>
      <c r="I72">
        <v>-2.429129375819683E-2</v>
      </c>
      <c r="J72">
        <v>-4.3737147966025791E-2</v>
      </c>
      <c r="K72">
        <v>0.26571978854183098</v>
      </c>
      <c r="L72">
        <v>-0.42284509503488621</v>
      </c>
      <c r="M72">
        <v>9.5494586263260128E-2</v>
      </c>
    </row>
    <row r="73" spans="1:13" ht="15.6" x14ac:dyDescent="0.3">
      <c r="A73" s="55" t="s">
        <v>63</v>
      </c>
      <c r="B73">
        <v>-0.10317684499934099</v>
      </c>
      <c r="C73">
        <v>-7.689400302368532E-2</v>
      </c>
      <c r="D73">
        <v>6.2554023929757507E-2</v>
      </c>
      <c r="E73">
        <v>0.13172204144545296</v>
      </c>
      <c r="F73">
        <v>-4.3179587831207011E-2</v>
      </c>
      <c r="G73">
        <v>-0.18769230769230782</v>
      </c>
      <c r="H73">
        <v>0.10700757575757591</v>
      </c>
      <c r="I73">
        <v>8.0101701359186261E-2</v>
      </c>
      <c r="J73">
        <v>-8.9935274516303565E-2</v>
      </c>
      <c r="K73">
        <v>-0.18374741200828149</v>
      </c>
      <c r="L73">
        <v>0.28868691138824265</v>
      </c>
      <c r="M73">
        <v>-0.24759891381604127</v>
      </c>
    </row>
    <row r="74" spans="1:13" ht="15.6" x14ac:dyDescent="0.3">
      <c r="A74" s="55" t="s">
        <v>65</v>
      </c>
      <c r="B74">
        <v>-0.10820605175079423</v>
      </c>
      <c r="C74">
        <v>-0.20156943880846079</v>
      </c>
      <c r="D74">
        <v>-0.11454627449015398</v>
      </c>
      <c r="E74">
        <v>8.839071817963795E-2</v>
      </c>
      <c r="F74">
        <v>-0.17118350214435618</v>
      </c>
      <c r="G74">
        <v>-2.3367268298930211E-2</v>
      </c>
      <c r="H74">
        <v>-0.18919080583527159</v>
      </c>
      <c r="I74">
        <v>6.1316793026739758E-2</v>
      </c>
      <c r="J74">
        <v>-0.17962364130676056</v>
      </c>
      <c r="K74">
        <v>7.8003207924135287E-2</v>
      </c>
      <c r="L74">
        <v>-0.12899358857227761</v>
      </c>
      <c r="M74">
        <v>-3.3180720002950914E-2</v>
      </c>
    </row>
    <row r="75" spans="1:13" ht="15.6" x14ac:dyDescent="0.3">
      <c r="A75" s="55" t="s">
        <v>68</v>
      </c>
      <c r="B75">
        <v>2.6687625705415163E-2</v>
      </c>
      <c r="C75">
        <v>-1.2594693187416128E-2</v>
      </c>
      <c r="D75">
        <v>-4.6361876510868538E-2</v>
      </c>
      <c r="E75">
        <v>6.6826773530255457E-2</v>
      </c>
      <c r="F75">
        <v>9.2814645308924471E-2</v>
      </c>
      <c r="G75">
        <v>1.0998368691642835E-2</v>
      </c>
      <c r="H75">
        <v>1.1322548638630359E-3</v>
      </c>
      <c r="I75">
        <v>6.307053614881708E-3</v>
      </c>
      <c r="J75">
        <v>-1.9723808918742369E-2</v>
      </c>
      <c r="K75">
        <v>0.12277042605925614</v>
      </c>
      <c r="L75">
        <v>1.0531931641274195E-2</v>
      </c>
      <c r="M75">
        <v>-3.8988352307641749E-2</v>
      </c>
    </row>
    <row r="76" spans="1:13" ht="15.6" x14ac:dyDescent="0.3">
      <c r="A76" s="55" t="s">
        <v>70</v>
      </c>
      <c r="B76">
        <v>-0.63057565867272125</v>
      </c>
      <c r="C76">
        <v>1.0813060179257366</v>
      </c>
      <c r="D76">
        <v>0.1079667794524759</v>
      </c>
      <c r="E76">
        <v>-8.3842309827873329E-2</v>
      </c>
      <c r="F76">
        <v>-0.20734829092004203</v>
      </c>
      <c r="G76">
        <v>2.5645896656534717E-2</v>
      </c>
      <c r="H76">
        <v>-3.8093474100141966E-2</v>
      </c>
      <c r="I76">
        <v>8.0038510911424998E-2</v>
      </c>
      <c r="J76">
        <v>3.9834024896265641E-2</v>
      </c>
      <c r="K76">
        <v>-8.1617451449853773E-2</v>
      </c>
      <c r="L76">
        <v>-0.33022420485487514</v>
      </c>
      <c r="M76">
        <v>8.9006141337254485E-2</v>
      </c>
    </row>
    <row r="77" spans="1:13" ht="15.6" x14ac:dyDescent="0.3">
      <c r="A77" s="55" t="s">
        <v>72</v>
      </c>
      <c r="B77">
        <v>0.11832472617899104</v>
      </c>
      <c r="C77">
        <v>-0.13747082106972497</v>
      </c>
      <c r="D77">
        <v>-9.9664646702359194E-2</v>
      </c>
      <c r="E77">
        <v>0.20031366398745343</v>
      </c>
      <c r="F77">
        <v>-3.4988737079219456E-2</v>
      </c>
      <c r="G77">
        <v>-0.15207574336263874</v>
      </c>
      <c r="H77">
        <v>2.126427909848716E-2</v>
      </c>
      <c r="I77">
        <v>-3.2447820226983559E-2</v>
      </c>
      <c r="J77">
        <v>-8.1529694688414867E-2</v>
      </c>
      <c r="K77">
        <v>-1.1384011156331253E-3</v>
      </c>
      <c r="L77">
        <v>-0.24580448471379324</v>
      </c>
      <c r="M77">
        <v>0.13517189270872687</v>
      </c>
    </row>
    <row r="78" spans="1:13" ht="15.6" x14ac:dyDescent="0.3">
      <c r="A78" s="55" t="s">
        <v>74</v>
      </c>
      <c r="B78">
        <v>0.32331358513358954</v>
      </c>
      <c r="C78">
        <v>8.0954831942974037E-2</v>
      </c>
      <c r="D78">
        <v>-0.16955806912413407</v>
      </c>
      <c r="E78">
        <v>0.10171581885453396</v>
      </c>
      <c r="F78">
        <v>0.19779032654063355</v>
      </c>
      <c r="G78">
        <v>5.6317386135366743E-2</v>
      </c>
      <c r="H78">
        <v>-0.16317541017008363</v>
      </c>
      <c r="I78">
        <v>-0.11727672204895123</v>
      </c>
      <c r="J78">
        <v>0.15407344011085322</v>
      </c>
      <c r="K78">
        <v>0.13044936876489777</v>
      </c>
      <c r="L78">
        <v>-0.1768583165424924</v>
      </c>
      <c r="M78">
        <v>-0.17373814041745739</v>
      </c>
    </row>
    <row r="79" spans="1:13" ht="15.6" x14ac:dyDescent="0.3">
      <c r="A79" s="55" t="s">
        <v>75</v>
      </c>
      <c r="B79">
        <v>-0.16495853183986586</v>
      </c>
      <c r="C79">
        <v>-1.4968318705837147E-2</v>
      </c>
      <c r="D79">
        <v>-0.21069569478798089</v>
      </c>
      <c r="E79">
        <v>2.2684442358554677</v>
      </c>
      <c r="F79">
        <v>-0.12262888248479031</v>
      </c>
      <c r="G79">
        <v>3.6485001989029264E-2</v>
      </c>
      <c r="H79">
        <v>-0.18037676056338015</v>
      </c>
      <c r="I79">
        <v>1.4103525752557213</v>
      </c>
      <c r="J79">
        <v>-0.2391336732939896</v>
      </c>
      <c r="K79">
        <v>0.11921848878714436</v>
      </c>
      <c r="L79">
        <v>-0.28446666285395183</v>
      </c>
      <c r="M79">
        <v>2.0583376039643997</v>
      </c>
    </row>
    <row r="80" spans="1:13" ht="15.6" x14ac:dyDescent="0.3">
      <c r="A80" s="55" t="s">
        <v>76</v>
      </c>
      <c r="B80">
        <v>4.3576769126199011E-2</v>
      </c>
      <c r="C80">
        <v>0.16912722535822833</v>
      </c>
      <c r="D80">
        <v>-0.35035592695759843</v>
      </c>
      <c r="E80">
        <v>0.39186279180562189</v>
      </c>
      <c r="F80">
        <v>-2.5534362376608555E-2</v>
      </c>
      <c r="G80">
        <v>8.2124277655003963E-2</v>
      </c>
      <c r="H80">
        <v>-0.27919985793292412</v>
      </c>
      <c r="I80">
        <v>9.4122305323361299E-2</v>
      </c>
      <c r="J80">
        <v>5.0871214007726095E-3</v>
      </c>
      <c r="K80">
        <v>0.18300227938782165</v>
      </c>
      <c r="L80">
        <v>-0.26575832645196806</v>
      </c>
      <c r="M80">
        <v>6.2564687665539465E-2</v>
      </c>
    </row>
    <row r="81" spans="1:13" ht="15.6" x14ac:dyDescent="0.3">
      <c r="A81" s="55" t="s">
        <v>77</v>
      </c>
      <c r="B81">
        <v>-0.16276872964169375</v>
      </c>
      <c r="C81">
        <v>0.27012411002606695</v>
      </c>
      <c r="D81">
        <v>-0.17066409361024326</v>
      </c>
      <c r="E81">
        <v>0.16801787659975242</v>
      </c>
      <c r="F81">
        <v>-0.26715481773455707</v>
      </c>
      <c r="G81">
        <v>6.7310523526294075E-2</v>
      </c>
      <c r="H81">
        <v>4.1565511660413001E-3</v>
      </c>
      <c r="I81">
        <v>8.7365837576468097E-2</v>
      </c>
      <c r="J81">
        <v>2.867159133592101E-2</v>
      </c>
      <c r="K81">
        <v>0.24196689386562809</v>
      </c>
      <c r="L81">
        <v>-0.25221201769614143</v>
      </c>
      <c r="M81">
        <v>0.14777301406024734</v>
      </c>
    </row>
    <row r="82" spans="1:13" ht="15.6" x14ac:dyDescent="0.3">
      <c r="A82" s="55" t="s">
        <v>78</v>
      </c>
      <c r="B82">
        <v>-0.19265812988109476</v>
      </c>
      <c r="C82">
        <v>-1.6819538552038327E-2</v>
      </c>
      <c r="D82">
        <v>-0.3339907372526425</v>
      </c>
      <c r="E82">
        <v>0.44142405589752132</v>
      </c>
      <c r="F82">
        <v>-0.14495354375607961</v>
      </c>
      <c r="G82">
        <v>-0.21603279524547392</v>
      </c>
      <c r="H82">
        <v>-0.23553253771673055</v>
      </c>
      <c r="I82">
        <v>0.16203567337587965</v>
      </c>
      <c r="J82">
        <v>-0.15853433650512649</v>
      </c>
      <c r="K82">
        <v>-0.10341653700335285</v>
      </c>
      <c r="L82">
        <v>-9.1122409073132737E-2</v>
      </c>
      <c r="M82">
        <v>7.0917598967297879E-2</v>
      </c>
    </row>
    <row r="83" spans="1:13" ht="15.6" x14ac:dyDescent="0.3">
      <c r="A83" s="55" t="s">
        <v>81</v>
      </c>
      <c r="B83">
        <v>0.1671761418116553</v>
      </c>
      <c r="C83">
        <v>4.8658896222442127E-3</v>
      </c>
      <c r="D83">
        <v>-0.3162326273643904</v>
      </c>
      <c r="E83">
        <v>0.1003310987573578</v>
      </c>
      <c r="F83">
        <v>-0.39345056919030286</v>
      </c>
      <c r="G83">
        <v>0.54694386010271367</v>
      </c>
      <c r="H83">
        <v>-0.24257203850156883</v>
      </c>
      <c r="I83">
        <v>2.8294600856561214E-2</v>
      </c>
      <c r="J83">
        <v>-0.2121524417357642</v>
      </c>
      <c r="K83">
        <v>-0.15767491583721238</v>
      </c>
      <c r="L83">
        <v>-0.16814473217452997</v>
      </c>
      <c r="M83">
        <v>6.9689647003079891E-2</v>
      </c>
    </row>
    <row r="84" spans="1:13" ht="15.6" x14ac:dyDescent="0.3">
      <c r="A84" s="55" t="s">
        <v>82</v>
      </c>
      <c r="B84">
        <v>-0.23698738555641319</v>
      </c>
      <c r="C84">
        <v>0.16100218980906389</v>
      </c>
      <c r="D84">
        <v>-0.12087821180986402</v>
      </c>
      <c r="E84">
        <v>-0.16437376493836453</v>
      </c>
      <c r="F84">
        <v>-0.52976014796450421</v>
      </c>
      <c r="G84">
        <v>0.71836687727519988</v>
      </c>
      <c r="H84">
        <v>-5.6255288581533835E-2</v>
      </c>
      <c r="I84">
        <v>5.2442139484478734E-3</v>
      </c>
      <c r="J84">
        <v>-0.28031896653205779</v>
      </c>
      <c r="K84">
        <v>0.53232298808067569</v>
      </c>
      <c r="L84">
        <v>-0.20033137940156776</v>
      </c>
      <c r="M84">
        <v>-0.35914311748762329</v>
      </c>
    </row>
    <row r="85" spans="1:13" ht="15.6" x14ac:dyDescent="0.3">
      <c r="A85" s="55" t="s">
        <v>83</v>
      </c>
      <c r="B85">
        <v>-9.1435587844060251E-2</v>
      </c>
      <c r="C85">
        <v>0.1315629434421246</v>
      </c>
      <c r="D85">
        <v>-7.5440901309764552E-3</v>
      </c>
      <c r="E85">
        <v>-0.16775306363946341</v>
      </c>
      <c r="F85">
        <v>2.0529890090251079E-2</v>
      </c>
      <c r="G85">
        <v>4.9471356959919444E-2</v>
      </c>
      <c r="H85">
        <v>0.40493919863170857</v>
      </c>
      <c r="I85">
        <v>-0.28565702154193329</v>
      </c>
      <c r="J85">
        <v>-0.48237432438896066</v>
      </c>
      <c r="K85">
        <v>0.60140454629458517</v>
      </c>
      <c r="L85">
        <v>-0.35851451784148092</v>
      </c>
      <c r="M85">
        <v>-0.47898751484186664</v>
      </c>
    </row>
    <row r="86" spans="1:13" ht="15.6" x14ac:dyDescent="0.3">
      <c r="A86" s="55" t="s">
        <v>84</v>
      </c>
      <c r="B86">
        <v>-0.14612144678439876</v>
      </c>
      <c r="C86">
        <v>7.0606035134908041E-3</v>
      </c>
      <c r="D86">
        <v>-7.8316984348024699E-2</v>
      </c>
      <c r="E86">
        <v>0.23873867433070717</v>
      </c>
      <c r="F86">
        <v>-0.22674475924093429</v>
      </c>
      <c r="G86">
        <v>8.1821444424506229E-2</v>
      </c>
      <c r="H86">
        <v>-4.1232163357239227E-2</v>
      </c>
      <c r="I86">
        <v>-6.4781217134766145E-2</v>
      </c>
      <c r="J86">
        <v>-8.7081983203585511E-2</v>
      </c>
      <c r="K86">
        <v>6.6090884071812184E-3</v>
      </c>
      <c r="L86">
        <v>2.9869289192134163E-2</v>
      </c>
      <c r="M86">
        <v>-7.555456653627235E-2</v>
      </c>
    </row>
    <row r="87" spans="1:13" ht="15.6" x14ac:dyDescent="0.3">
      <c r="A87" s="55" t="s">
        <v>86</v>
      </c>
      <c r="B87">
        <v>-2.8235294117646692E-3</v>
      </c>
      <c r="C87">
        <v>-3.1419029295386092E-2</v>
      </c>
      <c r="D87">
        <v>-0.15538856511065713</v>
      </c>
      <c r="E87">
        <v>7.1287524128597068E-2</v>
      </c>
      <c r="F87">
        <v>-2.0260774515927449E-2</v>
      </c>
      <c r="G87">
        <v>-0.15792724229987642</v>
      </c>
      <c r="H87">
        <v>-2.6001372228925734E-2</v>
      </c>
      <c r="I87">
        <v>8.3317139525845407E-2</v>
      </c>
      <c r="J87">
        <v>-8.0310125388085574E-2</v>
      </c>
      <c r="K87">
        <v>-9.746908629725648E-2</v>
      </c>
      <c r="L87">
        <v>-4.0400074393998842E-2</v>
      </c>
      <c r="M87">
        <v>-5.8553708329744159E-2</v>
      </c>
    </row>
    <row r="88" spans="1:13" ht="15.6" x14ac:dyDescent="0.3">
      <c r="A88" s="55" t="s">
        <v>87</v>
      </c>
      <c r="B88">
        <v>0.13412261370849965</v>
      </c>
      <c r="C88">
        <v>-7.4083849447784678E-3</v>
      </c>
      <c r="D88">
        <v>-0.25960123416604397</v>
      </c>
      <c r="E88">
        <v>0.14606372834338499</v>
      </c>
      <c r="F88">
        <v>0.39294687012403129</v>
      </c>
      <c r="G88">
        <v>-4.1322157143806493E-2</v>
      </c>
      <c r="H88">
        <v>-0.12439350430735707</v>
      </c>
      <c r="I88">
        <v>-0.12314608012213413</v>
      </c>
      <c r="J88">
        <v>0.25306168174804866</v>
      </c>
      <c r="K88">
        <v>2.5853906329371013E-2</v>
      </c>
      <c r="L88">
        <v>-0.10774569496547659</v>
      </c>
      <c r="M88">
        <v>-0.21362292330778987</v>
      </c>
    </row>
    <row r="89" spans="1:13" ht="15.6" x14ac:dyDescent="0.3">
      <c r="A89" s="55" t="s">
        <v>88</v>
      </c>
      <c r="B89">
        <v>0.13200231739382318</v>
      </c>
      <c r="C89">
        <v>-0.3894728553993938</v>
      </c>
      <c r="D89">
        <v>0.32370389476399275</v>
      </c>
      <c r="E89">
        <v>-0.12894583008573646</v>
      </c>
      <c r="F89">
        <v>0.39990918526206531</v>
      </c>
      <c r="G89">
        <v>-0.38195635049348964</v>
      </c>
      <c r="H89">
        <v>0.77822762033288329</v>
      </c>
      <c r="I89">
        <v>-0.28488911375326764</v>
      </c>
      <c r="J89">
        <v>-0.13903796461936002</v>
      </c>
      <c r="K89">
        <v>0.13765439224287213</v>
      </c>
      <c r="L89">
        <v>0.46720105524833833</v>
      </c>
      <c r="M89">
        <v>-0.24329183955739975</v>
      </c>
    </row>
    <row r="90" spans="1:13" ht="15.6" x14ac:dyDescent="0.3">
      <c r="A90" s="55" t="s">
        <v>89</v>
      </c>
      <c r="B90">
        <v>-0.32259407259407258</v>
      </c>
      <c r="C90">
        <v>-0.3065557876913414</v>
      </c>
      <c r="D90">
        <v>-0.6565779886970049</v>
      </c>
      <c r="E90">
        <v>0.66118119266055064</v>
      </c>
      <c r="F90">
        <v>-0.24055162023959553</v>
      </c>
      <c r="G90">
        <v>0.14643218189101037</v>
      </c>
      <c r="H90">
        <v>-0.51637162252096358</v>
      </c>
      <c r="I90">
        <v>-9.9697261593504893E-2</v>
      </c>
      <c r="J90">
        <v>-0.31300143825053284</v>
      </c>
      <c r="K90">
        <v>0.41923523180144273</v>
      </c>
      <c r="L90">
        <v>-0.37035918033660942</v>
      </c>
      <c r="M90">
        <v>2.1141470023710029E-2</v>
      </c>
    </row>
    <row r="91" spans="1:13" ht="15.6" x14ac:dyDescent="0.3">
      <c r="A91" s="55" t="s">
        <v>90</v>
      </c>
      <c r="B91">
        <v>1.319976428992331E-2</v>
      </c>
      <c r="C91">
        <v>0.10629123116037187</v>
      </c>
      <c r="D91">
        <v>-0.20976935959925203</v>
      </c>
      <c r="E91">
        <v>-0.38791104352784644</v>
      </c>
      <c r="F91">
        <v>-2.3712903196521085E-2</v>
      </c>
      <c r="G91">
        <v>9.9526683342787248E-2</v>
      </c>
      <c r="H91">
        <v>-0.10368566160924197</v>
      </c>
      <c r="I91">
        <v>-0.44535864580777873</v>
      </c>
      <c r="J91">
        <v>-2.1200109248473709E-2</v>
      </c>
      <c r="K91">
        <v>9.7896665887374779E-2</v>
      </c>
      <c r="L91">
        <v>-0.23903008655035018</v>
      </c>
      <c r="M91">
        <v>-0.47636800202198915</v>
      </c>
    </row>
    <row r="103" spans="1:13" ht="15" thickBot="1" x14ac:dyDescent="0.35"/>
    <row r="104" spans="1:13" ht="18.600000000000001" thickTop="1" thickBot="1" x14ac:dyDescent="0.35">
      <c r="A104" s="71" t="s">
        <v>0</v>
      </c>
      <c r="B104" t="s">
        <v>138</v>
      </c>
      <c r="C104" t="s">
        <v>139</v>
      </c>
      <c r="D104" t="s">
        <v>140</v>
      </c>
      <c r="E104" t="s">
        <v>141</v>
      </c>
      <c r="F104" t="s">
        <v>142</v>
      </c>
      <c r="G104" t="s">
        <v>143</v>
      </c>
      <c r="H104" t="s">
        <v>144</v>
      </c>
      <c r="I104" t="s">
        <v>145</v>
      </c>
      <c r="J104" s="89" t="s">
        <v>155</v>
      </c>
      <c r="K104" s="89" t="s">
        <v>156</v>
      </c>
      <c r="L104" s="89" t="s">
        <v>157</v>
      </c>
      <c r="M104" s="89" t="s">
        <v>158</v>
      </c>
    </row>
    <row r="105" spans="1:13" ht="16.2" thickTop="1" x14ac:dyDescent="0.3">
      <c r="A105" s="55" t="s">
        <v>11</v>
      </c>
      <c r="B105">
        <v>-0.49676645269662245</v>
      </c>
      <c r="C105">
        <v>0.34912498211816323</v>
      </c>
      <c r="D105">
        <v>0.16587434832552805</v>
      </c>
      <c r="E105">
        <v>-0.41591002106986408</v>
      </c>
      <c r="F105">
        <v>-0.66995243509873315</v>
      </c>
      <c r="G105">
        <v>1.0302302448019023</v>
      </c>
      <c r="H105">
        <v>-5.0143403441682555E-2</v>
      </c>
      <c r="I105">
        <v>-0.15579236072668723</v>
      </c>
    </row>
    <row r="106" spans="1:13" ht="15.6" x14ac:dyDescent="0.3">
      <c r="A106" s="55" t="s">
        <v>51</v>
      </c>
      <c r="B106">
        <v>-0.23913043478260876</v>
      </c>
      <c r="C106">
        <v>0.11376940204588726</v>
      </c>
      <c r="D106">
        <v>-0.36674914384057766</v>
      </c>
      <c r="E106">
        <v>-0.19118427554400541</v>
      </c>
      <c r="F106">
        <v>-8.4971158542943903E-2</v>
      </c>
      <c r="G106">
        <v>0.46233527869914393</v>
      </c>
      <c r="H106">
        <v>-0.52062739436099781</v>
      </c>
      <c r="I106">
        <v>-0.19362208227804778</v>
      </c>
    </row>
    <row r="107" spans="1:13" ht="15.6" x14ac:dyDescent="0.3">
      <c r="A107" s="55" t="s">
        <v>64</v>
      </c>
      <c r="B107">
        <v>-0.24086510140536888</v>
      </c>
      <c r="C107">
        <v>-2.2304008513657325E-2</v>
      </c>
      <c r="D107">
        <v>-0.10599120141503016</v>
      </c>
      <c r="E107">
        <v>2.7939833603896069E-2</v>
      </c>
      <c r="F107">
        <v>-0.24649645145893162</v>
      </c>
      <c r="G107">
        <v>0.33539985669335493</v>
      </c>
      <c r="H107">
        <v>-0.16119600295501368</v>
      </c>
      <c r="I107">
        <v>-0.2174457196892442</v>
      </c>
    </row>
    <row r="108" spans="1:13" ht="15.6" x14ac:dyDescent="0.3">
      <c r="A108" s="55" t="s">
        <v>46</v>
      </c>
      <c r="B108">
        <v>-9.0494267275240348E-2</v>
      </c>
      <c r="C108">
        <v>-0.12793067113479406</v>
      </c>
      <c r="D108">
        <v>-4.2012618830454485E-2</v>
      </c>
      <c r="E108">
        <v>-0.38179346492476518</v>
      </c>
      <c r="F108">
        <v>-0.14689538424737569</v>
      </c>
      <c r="G108">
        <v>0.17100693976371373</v>
      </c>
      <c r="H108">
        <v>-0.16865611333226649</v>
      </c>
      <c r="I108">
        <v>-0.31998681734405487</v>
      </c>
    </row>
    <row r="109" spans="1:13" ht="15.6" x14ac:dyDescent="0.3">
      <c r="A109" s="56" t="s">
        <v>10</v>
      </c>
      <c r="B109">
        <v>7.5354316641965235E-2</v>
      </c>
      <c r="C109">
        <v>-0.11458408642376017</v>
      </c>
      <c r="D109">
        <v>-9.5438214896248708E-2</v>
      </c>
      <c r="E109">
        <v>7.2690537054926896E-2</v>
      </c>
      <c r="F109">
        <v>4.4481491754089664E-2</v>
      </c>
      <c r="G109">
        <v>-0.11777427815558872</v>
      </c>
      <c r="H109">
        <v>9.7686015329987441E-2</v>
      </c>
      <c r="I109">
        <v>-8.3465917839153581E-2</v>
      </c>
    </row>
    <row r="110" spans="1:13" ht="15.6" x14ac:dyDescent="0.3">
      <c r="A110" s="55" t="s">
        <v>42</v>
      </c>
      <c r="B110">
        <v>-2.4752674988709145E-2</v>
      </c>
      <c r="C110">
        <v>-5.8434304947397764E-2</v>
      </c>
      <c r="D110">
        <v>2.4563512199546889E-3</v>
      </c>
      <c r="E110">
        <v>-2.7175642028077762E-3</v>
      </c>
      <c r="F110">
        <v>8.7106811244743731E-3</v>
      </c>
      <c r="G110">
        <v>0.14565281685149123</v>
      </c>
      <c r="H110">
        <v>-0.19618000181345907</v>
      </c>
      <c r="I110">
        <v>-2.1173703998120907E-2</v>
      </c>
    </row>
    <row r="111" spans="1:13" ht="15.6" x14ac:dyDescent="0.3">
      <c r="A111" s="55" t="s">
        <v>60</v>
      </c>
      <c r="B111">
        <v>-3.3617289793342664E-2</v>
      </c>
      <c r="C111">
        <v>-0.32496449501297775</v>
      </c>
      <c r="D111">
        <v>6.3116656993615683E-2</v>
      </c>
      <c r="E111">
        <v>-0.21393476183977056</v>
      </c>
      <c r="F111">
        <v>-9.3699296917252428E-2</v>
      </c>
      <c r="G111">
        <v>-0.16440399820975682</v>
      </c>
      <c r="H111">
        <v>-0.23592215675772166</v>
      </c>
      <c r="I111">
        <v>-0.24320029909337337</v>
      </c>
    </row>
    <row r="112" spans="1:13" ht="15.6" x14ac:dyDescent="0.3">
      <c r="A112" s="55" t="s">
        <v>80</v>
      </c>
      <c r="B112">
        <v>0.24108678138114303</v>
      </c>
      <c r="C112">
        <v>0.13042509385975531</v>
      </c>
      <c r="D112">
        <v>-0.27499700018855966</v>
      </c>
      <c r="E112">
        <v>2.9519204624714801E-2</v>
      </c>
      <c r="F112">
        <v>3.9496314496314522E-2</v>
      </c>
      <c r="G112">
        <v>0.44307057456321775</v>
      </c>
      <c r="H112">
        <v>-0.27763237366619686</v>
      </c>
      <c r="I112">
        <v>-1.9084330064432775E-3</v>
      </c>
    </row>
    <row r="113" spans="1:9" ht="15.6" x14ac:dyDescent="0.3">
      <c r="A113" s="55" t="s">
        <v>35</v>
      </c>
      <c r="B113">
        <v>-7.5542437779196003E-2</v>
      </c>
      <c r="C113">
        <v>-0.14670233267178656</v>
      </c>
      <c r="D113">
        <v>-7.5064213627446419E-2</v>
      </c>
      <c r="E113">
        <v>0.16047187104815297</v>
      </c>
      <c r="F113">
        <v>-0.13345959493766524</v>
      </c>
      <c r="G113">
        <v>-7.7773038472432887E-3</v>
      </c>
      <c r="H113">
        <v>-5.3305218501818574E-2</v>
      </c>
      <c r="I113">
        <v>0.25177574120415636</v>
      </c>
    </row>
    <row r="114" spans="1:9" ht="15.6" x14ac:dyDescent="0.3">
      <c r="A114" s="55" t="s">
        <v>73</v>
      </c>
      <c r="B114">
        <v>-9.2460734534365652E-2</v>
      </c>
      <c r="C114">
        <v>-0.11453830720798586</v>
      </c>
      <c r="D114">
        <v>0.23446624297688112</v>
      </c>
      <c r="E114">
        <v>0.67971886051960095</v>
      </c>
      <c r="F114">
        <v>-8.4315503173164164E-2</v>
      </c>
      <c r="G114">
        <v>0.15647869134739567</v>
      </c>
      <c r="H114">
        <v>-1.1291023016316126E-2</v>
      </c>
      <c r="I114">
        <v>0.60321264980862144</v>
      </c>
    </row>
    <row r="115" spans="1:9" ht="15.6" x14ac:dyDescent="0.3">
      <c r="A115" s="55" t="s">
        <v>38</v>
      </c>
      <c r="B115">
        <v>0.13223005079469119</v>
      </c>
      <c r="C115">
        <v>-7.036903039073894E-3</v>
      </c>
      <c r="D115">
        <v>-0.38213914849428865</v>
      </c>
      <c r="E115">
        <v>0.18275099513489601</v>
      </c>
      <c r="F115">
        <v>5.1776659174916695E-2</v>
      </c>
      <c r="G115">
        <v>0.29212619978984367</v>
      </c>
      <c r="H115">
        <v>-0.56371128666320414</v>
      </c>
      <c r="I115">
        <v>0.31651081559450511</v>
      </c>
    </row>
    <row r="116" spans="1:9" ht="15.6" x14ac:dyDescent="0.3">
      <c r="A116" s="55" t="s">
        <v>23</v>
      </c>
      <c r="B116">
        <v>2.9776126006548109E-2</v>
      </c>
      <c r="C116">
        <v>0.26173147153598286</v>
      </c>
      <c r="D116">
        <v>-8.5218682321533179E-2</v>
      </c>
      <c r="E116">
        <v>5.9849167293275274E-2</v>
      </c>
      <c r="F116">
        <v>6.4384620167156514E-2</v>
      </c>
      <c r="G116">
        <v>0.35096547005123591</v>
      </c>
      <c r="H116">
        <v>0.11087913920579151</v>
      </c>
      <c r="I116">
        <v>0.11295093634624798</v>
      </c>
    </row>
    <row r="117" spans="1:9" ht="15.6" x14ac:dyDescent="0.3">
      <c r="A117" s="55" t="s">
        <v>79</v>
      </c>
      <c r="B117">
        <v>-0.1641172856507277</v>
      </c>
      <c r="C117">
        <v>-5.0006970054112809E-2</v>
      </c>
      <c r="D117">
        <v>-0.25499246294838795</v>
      </c>
      <c r="E117">
        <v>-0.40817934393353383</v>
      </c>
      <c r="F117">
        <v>-0.36265953690157893</v>
      </c>
      <c r="G117">
        <v>1.3404305841380397</v>
      </c>
      <c r="H117">
        <v>-0.39374006560925279</v>
      </c>
      <c r="I117">
        <v>-0.28441134633085108</v>
      </c>
    </row>
    <row r="118" spans="1:9" ht="15.6" x14ac:dyDescent="0.3">
      <c r="A118" s="55" t="s">
        <v>66</v>
      </c>
      <c r="B118">
        <v>0.50676828338025826</v>
      </c>
      <c r="C118">
        <v>0.14728068520197546</v>
      </c>
      <c r="D118">
        <v>-0.33759226572528889</v>
      </c>
      <c r="E118">
        <v>1.3747161241484118E-3</v>
      </c>
      <c r="F118">
        <v>4.862124803454515E-2</v>
      </c>
      <c r="G118">
        <v>4.1103064266339695E-2</v>
      </c>
      <c r="H118">
        <v>-0.19988219968443277</v>
      </c>
      <c r="I118">
        <v>-0.14800784503371744</v>
      </c>
    </row>
    <row r="119" spans="1:9" ht="15.6" x14ac:dyDescent="0.3">
      <c r="A119" s="55" t="s">
        <v>71</v>
      </c>
      <c r="B119">
        <v>-0.42952433211015473</v>
      </c>
      <c r="C119">
        <v>-0.31092007574619007</v>
      </c>
      <c r="D119">
        <v>-0.30682660850599786</v>
      </c>
      <c r="E119">
        <v>0.39412245925366562</v>
      </c>
      <c r="F119">
        <v>-0.69645269685107558</v>
      </c>
      <c r="G119">
        <v>0.7847646219686164</v>
      </c>
      <c r="H119">
        <v>-0.25007992838416782</v>
      </c>
      <c r="I119">
        <v>-0.36186903137789905</v>
      </c>
    </row>
    <row r="120" spans="1:9" ht="15.6" x14ac:dyDescent="0.3">
      <c r="A120" s="55" t="s">
        <v>85</v>
      </c>
      <c r="B120">
        <v>-0.1549273777916601</v>
      </c>
      <c r="C120">
        <v>-0.25069303271114396</v>
      </c>
      <c r="D120">
        <v>-0.49077157068278054</v>
      </c>
      <c r="E120">
        <v>9.3558282208588972E-2</v>
      </c>
      <c r="F120">
        <v>-2.8597355457609552E-2</v>
      </c>
      <c r="G120">
        <v>3.0053113406464549E-2</v>
      </c>
      <c r="H120">
        <v>-0.46658720493353723</v>
      </c>
      <c r="I120">
        <v>-0.30204993685028658</v>
      </c>
    </row>
    <row r="121" spans="1:9" ht="15.6" x14ac:dyDescent="0.3">
      <c r="A121" s="55" t="s">
        <v>56</v>
      </c>
      <c r="B121">
        <v>0.17786111325893272</v>
      </c>
      <c r="C121">
        <v>-0.19840699637854264</v>
      </c>
      <c r="D121">
        <v>-0.18519900271160528</v>
      </c>
      <c r="E121">
        <v>2.5657490647160719E-2</v>
      </c>
      <c r="F121">
        <v>4.9887783486191051E-3</v>
      </c>
      <c r="G121">
        <v>0.17859346082665062</v>
      </c>
      <c r="H121">
        <v>-0.25386722498473369</v>
      </c>
      <c r="I121">
        <v>-0.15572225625868108</v>
      </c>
    </row>
    <row r="122" spans="1:9" ht="15.6" x14ac:dyDescent="0.3">
      <c r="A122" s="55" t="s">
        <v>26</v>
      </c>
      <c r="B122">
        <v>-8.2133896738412981E-2</v>
      </c>
      <c r="C122">
        <v>-0.12087469428859154</v>
      </c>
      <c r="D122">
        <v>1.4237088433592948E-2</v>
      </c>
      <c r="E122">
        <v>-0.44393171770628292</v>
      </c>
      <c r="F122">
        <v>-0.17641913355738692</v>
      </c>
      <c r="G122">
        <v>-0.26846106545922077</v>
      </c>
      <c r="H122">
        <v>-0.52783402743285057</v>
      </c>
      <c r="I122">
        <v>0.25004045962129795</v>
      </c>
    </row>
    <row r="123" spans="1:9" ht="15.6" x14ac:dyDescent="0.3">
      <c r="A123" s="55" t="s">
        <v>69</v>
      </c>
      <c r="B123">
        <v>-0.25889426831172879</v>
      </c>
      <c r="C123">
        <v>-0.25418835479316382</v>
      </c>
      <c r="D123">
        <v>7.3578028312282662E-2</v>
      </c>
      <c r="E123">
        <v>-0.13583366232398986</v>
      </c>
      <c r="F123">
        <v>0.25127515273807499</v>
      </c>
      <c r="G123">
        <v>0.1659648808457268</v>
      </c>
      <c r="H123">
        <v>-0.35420748652144407</v>
      </c>
      <c r="I123">
        <v>-0.25680177679067173</v>
      </c>
    </row>
    <row r="124" spans="1:9" ht="15.6" x14ac:dyDescent="0.3">
      <c r="A124" s="55" t="s">
        <v>67</v>
      </c>
      <c r="B124">
        <v>-0.13445682307669904</v>
      </c>
      <c r="C124">
        <v>9.0581544233689693E-2</v>
      </c>
      <c r="D124">
        <v>-2.8761537320077246E-2</v>
      </c>
      <c r="E124">
        <v>1.1013913147637444E-2</v>
      </c>
      <c r="F124">
        <v>-6.7864332105283087E-2</v>
      </c>
      <c r="G124">
        <v>0.1543580328693317</v>
      </c>
      <c r="H124">
        <v>-0.12269468427246977</v>
      </c>
      <c r="I124">
        <v>5.2181440084974717E-2</v>
      </c>
    </row>
    <row r="125" spans="1:9" ht="15.6" x14ac:dyDescent="0.3">
      <c r="A125" s="55" t="s">
        <v>39</v>
      </c>
      <c r="B125">
        <v>-7.7839272421270866E-2</v>
      </c>
      <c r="C125">
        <v>0.17748841780148816</v>
      </c>
      <c r="D125">
        <v>-0.51387522727950152</v>
      </c>
      <c r="E125">
        <v>0.17818382488196693</v>
      </c>
      <c r="F125">
        <v>2.0697346409945361E-2</v>
      </c>
      <c r="G125">
        <v>-0.10286650813034259</v>
      </c>
      <c r="H125">
        <v>-0.31711860156893656</v>
      </c>
      <c r="I125">
        <v>-0.61634494334872003</v>
      </c>
    </row>
    <row r="126" spans="1:9" ht="15.6" x14ac:dyDescent="0.3">
      <c r="A126" s="55" t="s">
        <v>27</v>
      </c>
      <c r="B126">
        <v>-0.15257642519577175</v>
      </c>
      <c r="C126">
        <v>0.19890619106632901</v>
      </c>
      <c r="D126">
        <v>-0.38369924271364697</v>
      </c>
      <c r="E126">
        <v>-0.13742434186538321</v>
      </c>
      <c r="F126">
        <v>-0.27995640846629311</v>
      </c>
      <c r="G126">
        <v>0.15686042661873922</v>
      </c>
      <c r="H126">
        <v>-0.19924773605347623</v>
      </c>
      <c r="I126">
        <v>6.3182885734708538E-2</v>
      </c>
    </row>
    <row r="127" spans="1:9" ht="15.6" x14ac:dyDescent="0.3">
      <c r="A127" s="55" t="s">
        <v>12</v>
      </c>
      <c r="B127">
        <v>0.15291972858067937</v>
      </c>
      <c r="C127">
        <v>-0.32103936065643823</v>
      </c>
      <c r="D127">
        <v>0.10569288456869508</v>
      </c>
      <c r="E127">
        <v>0.23807974756634098</v>
      </c>
      <c r="F127">
        <v>-0.17603108014018831</v>
      </c>
      <c r="G127">
        <v>6.7132013037272564E-2</v>
      </c>
      <c r="H127">
        <v>5.3173721228898074E-2</v>
      </c>
      <c r="I127">
        <v>-0.15874570359886775</v>
      </c>
    </row>
    <row r="128" spans="1:9" ht="15.6" x14ac:dyDescent="0.3">
      <c r="A128" s="55" t="s">
        <v>13</v>
      </c>
      <c r="B128">
        <v>-0.15135018900382535</v>
      </c>
      <c r="C128">
        <v>-0.13358671734346861</v>
      </c>
      <c r="D128">
        <v>-9.4862085950006225E-2</v>
      </c>
      <c r="E128">
        <v>-0.39292577161805975</v>
      </c>
      <c r="F128">
        <v>-0.36703535476116167</v>
      </c>
      <c r="G128">
        <v>0.42670635065551621</v>
      </c>
      <c r="H128">
        <v>-0.3923977730850452</v>
      </c>
      <c r="I128">
        <v>7.3027909426013782E-2</v>
      </c>
    </row>
    <row r="129" spans="1:9" ht="15.6" x14ac:dyDescent="0.3">
      <c r="A129" s="55" t="s">
        <v>14</v>
      </c>
      <c r="B129">
        <v>-0.51787037037037043</v>
      </c>
      <c r="C129">
        <v>0.20334805710261827</v>
      </c>
      <c r="D129">
        <v>-0.18986567362681217</v>
      </c>
      <c r="E129">
        <v>-2.3180221295596937E-2</v>
      </c>
      <c r="F129">
        <v>-0.14132757781586569</v>
      </c>
      <c r="G129">
        <v>0.29906357811729922</v>
      </c>
      <c r="H129">
        <v>-0.33995371424235521</v>
      </c>
      <c r="I129">
        <v>-0.21615174594050868</v>
      </c>
    </row>
    <row r="130" spans="1:9" ht="15.6" x14ac:dyDescent="0.3">
      <c r="A130" s="55" t="s">
        <v>15</v>
      </c>
      <c r="B130">
        <v>-3.8477264412834389E-2</v>
      </c>
      <c r="C130">
        <v>-0.4613594145162373</v>
      </c>
      <c r="D130">
        <v>0.23326546723729602</v>
      </c>
      <c r="E130">
        <v>-9.612209831205154E-2</v>
      </c>
      <c r="F130">
        <v>-0.34854046838499442</v>
      </c>
      <c r="G130">
        <v>-0.18085939854155375</v>
      </c>
      <c r="H130">
        <v>-9.8624190700411951E-2</v>
      </c>
      <c r="I130">
        <v>-2.9833081663469874E-2</v>
      </c>
    </row>
    <row r="131" spans="1:9" ht="15.6" x14ac:dyDescent="0.3">
      <c r="A131" s="55" t="s">
        <v>16</v>
      </c>
      <c r="B131">
        <v>-0.11135918534480371</v>
      </c>
      <c r="C131">
        <v>0.2588639543296547</v>
      </c>
      <c r="D131">
        <v>-0.20188980812070922</v>
      </c>
      <c r="E131">
        <v>7.9461100585011213E-2</v>
      </c>
      <c r="F131">
        <v>-0.10443254690303549</v>
      </c>
      <c r="G131">
        <v>0.58115985013104443</v>
      </c>
      <c r="H131">
        <v>-0.31807700896417523</v>
      </c>
      <c r="I131">
        <v>-0.12746301501105894</v>
      </c>
    </row>
    <row r="132" spans="1:9" ht="15.6" x14ac:dyDescent="0.3">
      <c r="A132" s="55" t="s">
        <v>17</v>
      </c>
      <c r="B132">
        <v>5.9209726562006182E-2</v>
      </c>
      <c r="C132">
        <v>-1.2452704421109573E-2</v>
      </c>
      <c r="D132">
        <v>-6.2039907102837688E-3</v>
      </c>
      <c r="E132">
        <v>0.17336482915078211</v>
      </c>
      <c r="F132">
        <v>5.0231624143693088E-2</v>
      </c>
      <c r="G132">
        <v>0.1010827023356089</v>
      </c>
      <c r="H132">
        <v>2.7225899134511344E-2</v>
      </c>
      <c r="I132">
        <v>1.3283591922785387E-2</v>
      </c>
    </row>
    <row r="133" spans="1:9" ht="15.6" x14ac:dyDescent="0.3">
      <c r="A133" s="55" t="s">
        <v>18</v>
      </c>
      <c r="B133">
        <v>2.0169183445190031E-2</v>
      </c>
      <c r="C133">
        <v>-0.18536919650505401</v>
      </c>
      <c r="D133">
        <v>7.0325972660357783E-2</v>
      </c>
      <c r="E133">
        <v>-0.5685935473729713</v>
      </c>
      <c r="F133">
        <v>-0.33324131076940056</v>
      </c>
      <c r="G133">
        <v>0.19095727061941026</v>
      </c>
      <c r="H133">
        <v>-5.9762202753441684E-2</v>
      </c>
      <c r="I133">
        <v>6.1785912368275131E-2</v>
      </c>
    </row>
    <row r="134" spans="1:9" ht="15.6" x14ac:dyDescent="0.3">
      <c r="A134" s="55" t="s">
        <v>19</v>
      </c>
      <c r="B134">
        <v>3.5621568710899387E-2</v>
      </c>
      <c r="C134">
        <v>0.13151694474123965</v>
      </c>
      <c r="D134">
        <v>-0.18913356657748492</v>
      </c>
      <c r="E134">
        <v>-0.14456554195282179</v>
      </c>
      <c r="F134">
        <v>-2.3575588107026646E-2</v>
      </c>
      <c r="G134">
        <v>0.27478850296884039</v>
      </c>
      <c r="H134">
        <v>-0.14383462830526983</v>
      </c>
      <c r="I134">
        <v>-0.16074093688315449</v>
      </c>
    </row>
    <row r="135" spans="1:9" ht="15.6" x14ac:dyDescent="0.3">
      <c r="A135" s="55" t="s">
        <v>20</v>
      </c>
      <c r="B135">
        <v>-0.13088517797315802</v>
      </c>
      <c r="C135">
        <v>-8.2581472540736334E-2</v>
      </c>
      <c r="D135">
        <v>2.6729598535244259E-2</v>
      </c>
      <c r="E135">
        <v>-1.2573713730442138E-2</v>
      </c>
      <c r="F135">
        <v>-0.16075395049111929</v>
      </c>
      <c r="G135">
        <v>0.10847420102295224</v>
      </c>
      <c r="H135">
        <v>-8.2293636076832821E-2</v>
      </c>
      <c r="I135">
        <v>-0.10811826826764936</v>
      </c>
    </row>
    <row r="136" spans="1:9" ht="15.6" x14ac:dyDescent="0.3">
      <c r="A136" s="55" t="s">
        <v>21</v>
      </c>
      <c r="B136">
        <v>-1.7442216283481859E-2</v>
      </c>
      <c r="C136">
        <v>1.5829250062287192E-2</v>
      </c>
      <c r="D136">
        <v>-2.4530723699271006E-2</v>
      </c>
      <c r="E136">
        <v>2.6279066843788224E-2</v>
      </c>
      <c r="F136">
        <v>-5.6318511009167738E-2</v>
      </c>
      <c r="G136">
        <v>0.19306211405739204</v>
      </c>
      <c r="H136">
        <v>-1.1663422328603401E-2</v>
      </c>
      <c r="I136">
        <v>-0.11978029900833054</v>
      </c>
    </row>
    <row r="137" spans="1:9" ht="15.6" x14ac:dyDescent="0.3">
      <c r="A137" s="55" t="s">
        <v>22</v>
      </c>
      <c r="B137">
        <v>0.66764858368289581</v>
      </c>
      <c r="C137">
        <v>-0.13561789019995751</v>
      </c>
      <c r="D137">
        <v>-0.17993068270991364</v>
      </c>
      <c r="E137">
        <v>-6.9654320003189829E-2</v>
      </c>
      <c r="F137">
        <v>0.19086014710714538</v>
      </c>
      <c r="G137">
        <v>0.3804389353483042</v>
      </c>
      <c r="H137">
        <v>-2.1818014084073911E-2</v>
      </c>
      <c r="I137">
        <v>-0.26411920967006708</v>
      </c>
    </row>
    <row r="138" spans="1:9" ht="15.6" x14ac:dyDescent="0.3">
      <c r="A138" s="55" t="s">
        <v>24</v>
      </c>
      <c r="B138">
        <v>-1</v>
      </c>
      <c r="C138" t="e">
        <v>#DIV/0!</v>
      </c>
      <c r="D138" t="e">
        <v>#DIV/0!</v>
      </c>
      <c r="E138" t="e">
        <v>#DIV/0!</v>
      </c>
      <c r="F138">
        <v>-1</v>
      </c>
      <c r="G138" t="e">
        <v>#DIV/0!</v>
      </c>
      <c r="H138">
        <v>1.9382956761096581E-2</v>
      </c>
      <c r="I138">
        <v>-1</v>
      </c>
    </row>
    <row r="139" spans="1:9" ht="15.6" x14ac:dyDescent="0.3">
      <c r="A139" s="55" t="s">
        <v>25</v>
      </c>
      <c r="B139">
        <v>1.5576492537313431</v>
      </c>
      <c r="C139">
        <v>2.8813188416368707E-2</v>
      </c>
      <c r="D139">
        <v>-0.59855360181508788</v>
      </c>
      <c r="E139">
        <v>-0.90639350052984813</v>
      </c>
      <c r="F139">
        <v>0.38350413631312508</v>
      </c>
      <c r="G139">
        <v>-0.10539937527889331</v>
      </c>
      <c r="H139">
        <v>-0.33529529130087787</v>
      </c>
      <c r="I139">
        <v>-0.89644304367402072</v>
      </c>
    </row>
    <row r="140" spans="1:9" ht="15.6" x14ac:dyDescent="0.3">
      <c r="A140" s="55" t="s">
        <v>28</v>
      </c>
      <c r="B140">
        <v>-6.8649077914056056E-2</v>
      </c>
      <c r="C140">
        <v>0.84414969208905699</v>
      </c>
      <c r="D140">
        <v>0.33814538916003078</v>
      </c>
      <c r="E140">
        <v>-0.14542941605559179</v>
      </c>
      <c r="F140">
        <v>-0.46555484867763341</v>
      </c>
      <c r="G140">
        <v>0.4096165292067</v>
      </c>
      <c r="H140">
        <v>0.16014717857465999</v>
      </c>
      <c r="I140">
        <v>0.32815140250084496</v>
      </c>
    </row>
    <row r="141" spans="1:9" ht="15.6" x14ac:dyDescent="0.3">
      <c r="A141" s="55" t="s">
        <v>29</v>
      </c>
      <c r="B141">
        <v>-0.10349427418352009</v>
      </c>
      <c r="C141">
        <v>-5.0262281852113455E-2</v>
      </c>
      <c r="D141">
        <v>-0.13948856846968849</v>
      </c>
      <c r="E141">
        <v>-2.3884465839659197E-2</v>
      </c>
      <c r="F141">
        <v>-0.11144635112200652</v>
      </c>
      <c r="G141">
        <v>0.12801581628094016</v>
      </c>
      <c r="H141">
        <v>-0.14401568487657079</v>
      </c>
      <c r="I141">
        <v>-0.35996298224304457</v>
      </c>
    </row>
    <row r="142" spans="1:9" ht="15.6" x14ac:dyDescent="0.3">
      <c r="A142" s="55" t="s">
        <v>30</v>
      </c>
      <c r="B142">
        <v>-2.6668085353349635E-2</v>
      </c>
      <c r="C142">
        <v>-5.290931677018651E-2</v>
      </c>
      <c r="D142">
        <v>0.15730859767123806</v>
      </c>
      <c r="E142">
        <v>-0.27485961593094721</v>
      </c>
      <c r="F142">
        <v>-0.27499916175829586</v>
      </c>
      <c r="G142">
        <v>0.34738623049885931</v>
      </c>
      <c r="H142">
        <v>0.11520870458140386</v>
      </c>
      <c r="I142">
        <v>-0.29610887257077056</v>
      </c>
    </row>
    <row r="143" spans="1:9" ht="15.6" x14ac:dyDescent="0.3">
      <c r="A143" s="55" t="s">
        <v>31</v>
      </c>
      <c r="B143">
        <v>-0.14201717632352595</v>
      </c>
      <c r="C143">
        <v>1.1763436218433121E-2</v>
      </c>
      <c r="D143">
        <v>0.19051555555555555</v>
      </c>
      <c r="E143">
        <v>-0.1230465979258285</v>
      </c>
      <c r="F143">
        <v>-0.22897458999180298</v>
      </c>
      <c r="G143">
        <v>0.30032156600889115</v>
      </c>
      <c r="H143">
        <v>-0.25029054054054045</v>
      </c>
      <c r="I143">
        <v>8.2365240588696542E-2</v>
      </c>
    </row>
    <row r="144" spans="1:9" ht="15.6" x14ac:dyDescent="0.3">
      <c r="A144" s="55" t="s">
        <v>32</v>
      </c>
      <c r="B144">
        <v>-0.24839448801110142</v>
      </c>
      <c r="C144">
        <v>-0.380334907685702</v>
      </c>
      <c r="D144">
        <v>-0.50360310421286036</v>
      </c>
      <c r="E144">
        <v>0.41820212171970983</v>
      </c>
      <c r="F144">
        <v>-0.46453944523382962</v>
      </c>
      <c r="G144">
        <v>0.38263628497259883</v>
      </c>
      <c r="H144">
        <v>-0.69150534045393863</v>
      </c>
      <c r="I144">
        <v>0.15566675682986197</v>
      </c>
    </row>
    <row r="145" spans="1:9" ht="15.6" x14ac:dyDescent="0.3">
      <c r="A145" s="55" t="s">
        <v>33</v>
      </c>
      <c r="B145">
        <v>-5.3998596036508584E-4</v>
      </c>
      <c r="C145">
        <v>-0.31707097448088317</v>
      </c>
      <c r="D145">
        <v>-0.22003639144537324</v>
      </c>
      <c r="E145">
        <v>0.16935456604794252</v>
      </c>
      <c r="F145">
        <v>-0.52997651507318722</v>
      </c>
      <c r="G145">
        <v>0.61598893847024083</v>
      </c>
      <c r="H145">
        <v>-0.28525591163659014</v>
      </c>
      <c r="I145">
        <v>-0.20794449734729958</v>
      </c>
    </row>
    <row r="146" spans="1:9" ht="15.6" x14ac:dyDescent="0.3">
      <c r="A146" s="55" t="s">
        <v>34</v>
      </c>
      <c r="B146">
        <v>5.9044813582909139E-3</v>
      </c>
      <c r="C146">
        <v>2.8082061161229355E-2</v>
      </c>
      <c r="D146">
        <v>-0.29200451477204492</v>
      </c>
      <c r="E146">
        <v>1.1066210755362071E-2</v>
      </c>
      <c r="F146">
        <v>-3.1046828010883654E-2</v>
      </c>
      <c r="G146">
        <v>6.4961130324258765E-2</v>
      </c>
      <c r="H146">
        <v>-0.29128722379658445</v>
      </c>
      <c r="I146">
        <v>4.3181640166053192E-2</v>
      </c>
    </row>
    <row r="147" spans="1:9" ht="15.6" x14ac:dyDescent="0.3">
      <c r="A147" s="55" t="s">
        <v>36</v>
      </c>
      <c r="B147">
        <v>7.2970206831396878E-2</v>
      </c>
      <c r="C147">
        <v>-0.10127776438402103</v>
      </c>
      <c r="D147">
        <v>-0.2966328042081201</v>
      </c>
      <c r="E147">
        <v>-0.72271415779524428</v>
      </c>
      <c r="F147">
        <v>-8.2977285825003522E-2</v>
      </c>
      <c r="G147">
        <v>-9.9608845932972701E-2</v>
      </c>
      <c r="H147">
        <v>-0.20767046138294565</v>
      </c>
      <c r="I147">
        <v>-0.55599094788961279</v>
      </c>
    </row>
    <row r="148" spans="1:9" ht="15.6" x14ac:dyDescent="0.3">
      <c r="A148" s="55" t="s">
        <v>37</v>
      </c>
      <c r="B148">
        <v>0.50246331942387945</v>
      </c>
      <c r="C148">
        <v>5.2894694404128417E-2</v>
      </c>
      <c r="D148">
        <v>-5.0781981246064478E-2</v>
      </c>
      <c r="E148">
        <v>-0.39827348190114209</v>
      </c>
      <c r="F148">
        <v>-0.3135396806271219</v>
      </c>
      <c r="G148">
        <v>0.30835708090695069</v>
      </c>
      <c r="H148">
        <v>-0.1689512851472178</v>
      </c>
      <c r="I148">
        <v>-0.27059672579481142</v>
      </c>
    </row>
    <row r="149" spans="1:9" ht="15.6" x14ac:dyDescent="0.3">
      <c r="A149" s="55" t="s">
        <v>40</v>
      </c>
      <c r="B149">
        <v>-0.10600702169523779</v>
      </c>
      <c r="C149">
        <v>0.2093043328154669</v>
      </c>
      <c r="D149">
        <v>-0.29014107962791136</v>
      </c>
      <c r="E149">
        <v>7.6564725596983685E-2</v>
      </c>
      <c r="F149">
        <v>-0.13853453640323565</v>
      </c>
      <c r="G149">
        <v>0.25333763302160572</v>
      </c>
      <c r="H149">
        <v>-0.31488704780527954</v>
      </c>
      <c r="I149">
        <v>0.28145232766002204</v>
      </c>
    </row>
    <row r="150" spans="1:9" ht="15.6" x14ac:dyDescent="0.3">
      <c r="A150" s="55" t="s">
        <v>41</v>
      </c>
      <c r="B150">
        <v>-0.30879985823353095</v>
      </c>
      <c r="C150">
        <v>-0.4930350809725248</v>
      </c>
      <c r="D150">
        <v>0.81794428758059756</v>
      </c>
      <c r="E150">
        <v>-0.15445778663823073</v>
      </c>
      <c r="F150">
        <v>-0.24804071443775766</v>
      </c>
      <c r="G150">
        <v>-0.43495715278313907</v>
      </c>
      <c r="H150">
        <v>0.93669444823974124</v>
      </c>
      <c r="I150">
        <v>-0.17658263568808208</v>
      </c>
    </row>
    <row r="151" spans="1:9" ht="15.6" x14ac:dyDescent="0.3">
      <c r="A151" s="55" t="s">
        <v>43</v>
      </c>
      <c r="B151">
        <v>0.2327672677225967</v>
      </c>
      <c r="C151">
        <v>3.4684705993661025E-2</v>
      </c>
      <c r="D151">
        <v>-0.16797578661497237</v>
      </c>
      <c r="E151">
        <v>-6.5665835082590496E-2</v>
      </c>
      <c r="F151">
        <v>2.5821946024594755E-2</v>
      </c>
      <c r="G151">
        <v>-5.7025676079805132E-2</v>
      </c>
      <c r="H151">
        <v>-7.9538967570065511E-2</v>
      </c>
      <c r="I151">
        <v>-2.9532500516818772E-2</v>
      </c>
    </row>
    <row r="152" spans="1:9" ht="15.6" x14ac:dyDescent="0.3">
      <c r="A152" s="55" t="s">
        <v>44</v>
      </c>
      <c r="B152">
        <v>0.93968253968253967</v>
      </c>
      <c r="C152">
        <v>-0.18351063829787229</v>
      </c>
      <c r="D152">
        <v>-0.22918232690219675</v>
      </c>
      <c r="E152">
        <v>-0.29894896521833347</v>
      </c>
      <c r="F152">
        <v>-0.25490196078431371</v>
      </c>
      <c r="G152">
        <v>1.8808246731478371</v>
      </c>
      <c r="H152">
        <v>-9.3675452376796309E-2</v>
      </c>
      <c r="I152">
        <v>-0.33947486679078132</v>
      </c>
    </row>
    <row r="153" spans="1:9" ht="15.6" x14ac:dyDescent="0.3">
      <c r="A153" s="55" t="s">
        <v>45</v>
      </c>
      <c r="B153">
        <v>0.10540443808160349</v>
      </c>
      <c r="C153">
        <v>-0.29751227672548708</v>
      </c>
      <c r="D153">
        <v>0.2525004224984253</v>
      </c>
      <c r="E153">
        <v>-0.34278249349884693</v>
      </c>
      <c r="F153">
        <v>0.16426133098996187</v>
      </c>
      <c r="G153">
        <v>-0.10146021424216922</v>
      </c>
      <c r="H153">
        <v>-0.18538382010855514</v>
      </c>
      <c r="I153">
        <v>-0.22981941249570337</v>
      </c>
    </row>
    <row r="154" spans="1:9" ht="15.6" x14ac:dyDescent="0.3">
      <c r="A154" s="55" t="s">
        <v>47</v>
      </c>
      <c r="B154">
        <v>-3.3619860451623684E-2</v>
      </c>
      <c r="C154">
        <v>-0.41889564736551077</v>
      </c>
      <c r="D154">
        <v>-0.29387455479731373</v>
      </c>
      <c r="E154">
        <v>-0.27314030494378561</v>
      </c>
      <c r="F154">
        <v>-0.13867217378002139</v>
      </c>
      <c r="G154">
        <v>-0.23455584169552735</v>
      </c>
      <c r="H154">
        <v>-0.50814029931551885</v>
      </c>
      <c r="I154">
        <v>-0.12390911235159985</v>
      </c>
    </row>
    <row r="155" spans="1:9" ht="15.6" x14ac:dyDescent="0.3">
      <c r="A155" s="55" t="s">
        <v>48</v>
      </c>
      <c r="B155">
        <v>-6.9649707565561769E-2</v>
      </c>
      <c r="C155">
        <v>-0.11180586068205645</v>
      </c>
      <c r="D155">
        <v>-0.20978728262110435</v>
      </c>
      <c r="E155">
        <v>-3.0699219878647765E-2</v>
      </c>
      <c r="F155">
        <v>-0.20400699422042468</v>
      </c>
      <c r="G155">
        <v>-7.6666387188731422E-2</v>
      </c>
      <c r="H155">
        <v>-7.8909612625537973E-2</v>
      </c>
      <c r="I155">
        <v>-0.26152450806419814</v>
      </c>
    </row>
    <row r="156" spans="1:9" ht="15.6" x14ac:dyDescent="0.3">
      <c r="A156" s="55" t="s">
        <v>49</v>
      </c>
      <c r="B156">
        <v>2.4347385749833084E-2</v>
      </c>
      <c r="C156">
        <v>-0.15446726217201778</v>
      </c>
      <c r="D156">
        <v>-3.2034922105180108E-2</v>
      </c>
      <c r="E156">
        <v>-3.6621919989865193E-2</v>
      </c>
      <c r="F156">
        <v>-0.18108676027316928</v>
      </c>
      <c r="G156">
        <v>0.13840422428924803</v>
      </c>
      <c r="H156">
        <v>-0.10088837867927647</v>
      </c>
      <c r="I156">
        <v>-0.10553398284707705</v>
      </c>
    </row>
    <row r="157" spans="1:9" ht="15.6" x14ac:dyDescent="0.3">
      <c r="A157" s="55" t="s">
        <v>50</v>
      </c>
      <c r="B157">
        <v>-0.18393616574802063</v>
      </c>
      <c r="C157">
        <v>0.16149921465014971</v>
      </c>
      <c r="D157">
        <v>-0.15211848615779699</v>
      </c>
      <c r="E157">
        <v>-0.12438132456018192</v>
      </c>
      <c r="F157">
        <v>-3.7478559523733801E-2</v>
      </c>
      <c r="G157">
        <v>0.12572681969946409</v>
      </c>
      <c r="H157">
        <v>-0.24081344979349506</v>
      </c>
      <c r="I157">
        <v>-5.2389603179344157E-2</v>
      </c>
    </row>
    <row r="158" spans="1:9" ht="15.6" x14ac:dyDescent="0.3">
      <c r="A158" s="55" t="s">
        <v>52</v>
      </c>
      <c r="B158">
        <v>-0.19350387075058884</v>
      </c>
      <c r="C158">
        <v>-0.14774007762614261</v>
      </c>
      <c r="D158">
        <v>-0.42191861319230206</v>
      </c>
      <c r="E158">
        <v>0.28547225751800087</v>
      </c>
      <c r="F158">
        <v>-0.21928426543030999</v>
      </c>
      <c r="G158">
        <v>7.0706133432309359E-2</v>
      </c>
      <c r="H158">
        <v>-0.25158159285899995</v>
      </c>
      <c r="I158">
        <v>-0.19899258916164875</v>
      </c>
    </row>
    <row r="159" spans="1:9" ht="15.6" x14ac:dyDescent="0.3">
      <c r="A159" s="55" t="s">
        <v>53</v>
      </c>
      <c r="B159">
        <v>-0.27847000869313243</v>
      </c>
      <c r="C159">
        <v>-0.54755020080321282</v>
      </c>
      <c r="D159">
        <v>0.72110775785549452</v>
      </c>
      <c r="E159">
        <v>0.30654976792160893</v>
      </c>
      <c r="F159">
        <v>-0.65642925855987455</v>
      </c>
      <c r="G159">
        <v>9.9450378512910831E-2</v>
      </c>
      <c r="H159">
        <v>-0.37747594793435202</v>
      </c>
      <c r="I159">
        <v>0.8412121212121213</v>
      </c>
    </row>
    <row r="160" spans="1:9" ht="15.6" x14ac:dyDescent="0.3">
      <c r="A160" s="55" t="s">
        <v>54</v>
      </c>
      <c r="B160">
        <v>-0.2467825098453168</v>
      </c>
      <c r="C160">
        <v>6.0018865382023945E-2</v>
      </c>
      <c r="D160">
        <v>-0.14682701108512164</v>
      </c>
      <c r="E160">
        <v>-3.3823047352266267E-2</v>
      </c>
      <c r="F160">
        <v>-3.2109777015437269E-2</v>
      </c>
      <c r="G160">
        <v>0.24767845750336703</v>
      </c>
      <c r="H160">
        <v>-0.20038634168513159</v>
      </c>
      <c r="I160">
        <v>-7.1645113921652182E-2</v>
      </c>
    </row>
    <row r="161" spans="1:9" ht="15.6" x14ac:dyDescent="0.3">
      <c r="A161" s="55" t="s">
        <v>55</v>
      </c>
      <c r="B161">
        <v>5.7251867376000964E-2</v>
      </c>
      <c r="C161">
        <v>2.2506404261374957E-2</v>
      </c>
      <c r="D161">
        <v>-0.26182570138985539</v>
      </c>
      <c r="E161">
        <v>-0.45256565656565662</v>
      </c>
      <c r="F161">
        <v>-0.21162576564314028</v>
      </c>
      <c r="G161">
        <v>9.6563210919727194E-2</v>
      </c>
      <c r="H161">
        <v>-0.21252732189826995</v>
      </c>
      <c r="I161">
        <v>-0.44011761246692149</v>
      </c>
    </row>
    <row r="162" spans="1:9" ht="15.6" x14ac:dyDescent="0.3">
      <c r="A162" s="55" t="s">
        <v>57</v>
      </c>
      <c r="B162">
        <v>0.7081901149697758</v>
      </c>
      <c r="C162">
        <v>5.2271255435285546E-3</v>
      </c>
      <c r="D162">
        <v>-0.22421885785283691</v>
      </c>
      <c r="E162">
        <v>1.735029806922328E-2</v>
      </c>
      <c r="F162">
        <v>1.2423572264862757</v>
      </c>
      <c r="G162">
        <v>0.14992941540484606</v>
      </c>
      <c r="H162">
        <v>-0.17476120005381401</v>
      </c>
      <c r="I162">
        <v>-0.22206146071079236</v>
      </c>
    </row>
    <row r="163" spans="1:9" ht="15.6" x14ac:dyDescent="0.3">
      <c r="A163" s="55" t="s">
        <v>58</v>
      </c>
      <c r="B163">
        <v>-0.12816435294623285</v>
      </c>
      <c r="C163">
        <v>0.45651959576041401</v>
      </c>
      <c r="D163">
        <v>0.1664382054796838</v>
      </c>
      <c r="E163">
        <v>4.3815106055768993E-3</v>
      </c>
      <c r="F163">
        <v>0.62728397548413084</v>
      </c>
      <c r="G163">
        <v>0.26953477269110393</v>
      </c>
      <c r="H163">
        <v>-0.26135160733188467</v>
      </c>
      <c r="I163">
        <v>0.30883240307738702</v>
      </c>
    </row>
    <row r="164" spans="1:9" ht="15.6" x14ac:dyDescent="0.3">
      <c r="A164" s="55" t="s">
        <v>59</v>
      </c>
      <c r="B164">
        <v>-8.2496054201793845E-2</v>
      </c>
      <c r="C164">
        <v>-0.43979189393303686</v>
      </c>
      <c r="D164">
        <v>-5.0629119233073672E-2</v>
      </c>
      <c r="E164">
        <v>-0.13931839697065318</v>
      </c>
      <c r="F164">
        <v>-0.41222144101733238</v>
      </c>
      <c r="G164">
        <v>2.2051175369253162E-2</v>
      </c>
      <c r="H164">
        <v>0.10996336250763261</v>
      </c>
      <c r="I164">
        <v>-2.7460688580204451E-2</v>
      </c>
    </row>
    <row r="165" spans="1:9" ht="15.6" x14ac:dyDescent="0.3">
      <c r="A165" s="55" t="s">
        <v>61</v>
      </c>
      <c r="B165">
        <v>-7.5327705174084159E-3</v>
      </c>
      <c r="C165">
        <v>-0.25026893501733138</v>
      </c>
      <c r="D165">
        <v>-0.29853195164075996</v>
      </c>
      <c r="E165">
        <v>-0.3879203401547362</v>
      </c>
      <c r="F165">
        <v>-9.1418282030541809E-2</v>
      </c>
      <c r="G165">
        <v>-0.23717409587888982</v>
      </c>
      <c r="H165">
        <v>-8.2520115414389417E-2</v>
      </c>
      <c r="I165">
        <v>-0.6797916200581674</v>
      </c>
    </row>
    <row r="166" spans="1:9" ht="15.6" x14ac:dyDescent="0.3">
      <c r="A166" s="55" t="s">
        <v>62</v>
      </c>
      <c r="B166">
        <v>-2.9020975961216E-2</v>
      </c>
      <c r="C166">
        <v>0.20919452522290838</v>
      </c>
      <c r="D166">
        <v>-0.31045174369638295</v>
      </c>
      <c r="E166">
        <v>-2.429129375819683E-2</v>
      </c>
      <c r="F166">
        <v>-4.3737147966025791E-2</v>
      </c>
      <c r="G166">
        <v>0.26571978854183098</v>
      </c>
      <c r="H166">
        <v>-0.42284509503488621</v>
      </c>
      <c r="I166">
        <v>9.5494586263260128E-2</v>
      </c>
    </row>
    <row r="167" spans="1:9" ht="15.6" x14ac:dyDescent="0.3">
      <c r="A167" s="55" t="s">
        <v>63</v>
      </c>
      <c r="B167">
        <v>-4.3179587831207011E-2</v>
      </c>
      <c r="C167">
        <v>-0.18769230769230782</v>
      </c>
      <c r="D167">
        <v>0.10700757575757591</v>
      </c>
      <c r="E167">
        <v>8.0101701359186261E-2</v>
      </c>
      <c r="F167">
        <v>-8.9935274516303565E-2</v>
      </c>
      <c r="G167">
        <v>-0.18374741200828149</v>
      </c>
      <c r="H167">
        <v>0.28868691138824265</v>
      </c>
      <c r="I167">
        <v>-0.24759891381604127</v>
      </c>
    </row>
    <row r="168" spans="1:9" ht="15.6" x14ac:dyDescent="0.3">
      <c r="A168" s="55" t="s">
        <v>65</v>
      </c>
      <c r="B168">
        <v>-0.17118350214435618</v>
      </c>
      <c r="C168">
        <v>-2.3367268298930211E-2</v>
      </c>
      <c r="D168">
        <v>-0.18919080583527159</v>
      </c>
      <c r="E168">
        <v>6.1316793026739758E-2</v>
      </c>
      <c r="F168">
        <v>-0.17962364130676056</v>
      </c>
      <c r="G168">
        <v>7.8003207924135287E-2</v>
      </c>
      <c r="H168">
        <v>-0.12899358857227761</v>
      </c>
      <c r="I168">
        <v>-3.3180720002950914E-2</v>
      </c>
    </row>
    <row r="169" spans="1:9" ht="15.6" x14ac:dyDescent="0.3">
      <c r="A169" s="55" t="s">
        <v>68</v>
      </c>
      <c r="B169">
        <v>9.2814645308924471E-2</v>
      </c>
      <c r="C169">
        <v>1.0998368691642835E-2</v>
      </c>
      <c r="D169">
        <v>1.1322548638630359E-3</v>
      </c>
      <c r="E169">
        <v>6.307053614881708E-3</v>
      </c>
      <c r="F169">
        <v>-1.9723808918742369E-2</v>
      </c>
      <c r="G169">
        <v>0.12277042605925614</v>
      </c>
      <c r="H169">
        <v>1.0531931641274195E-2</v>
      </c>
      <c r="I169">
        <v>-3.8988352307641749E-2</v>
      </c>
    </row>
    <row r="170" spans="1:9" ht="15.6" x14ac:dyDescent="0.3">
      <c r="A170" s="55" t="s">
        <v>70</v>
      </c>
      <c r="B170">
        <v>-0.20734829092004203</v>
      </c>
      <c r="C170">
        <v>2.5645896656534717E-2</v>
      </c>
      <c r="D170">
        <v>-3.8093474100141966E-2</v>
      </c>
      <c r="E170">
        <v>8.0038510911424998E-2</v>
      </c>
      <c r="F170">
        <v>3.9834024896265641E-2</v>
      </c>
      <c r="G170">
        <v>-8.1617451449853773E-2</v>
      </c>
      <c r="H170">
        <v>-0.33022420485487514</v>
      </c>
      <c r="I170">
        <v>8.9006141337254485E-2</v>
      </c>
    </row>
    <row r="171" spans="1:9" ht="15.6" x14ac:dyDescent="0.3">
      <c r="A171" s="55" t="s">
        <v>72</v>
      </c>
      <c r="B171">
        <v>-3.4988737079219456E-2</v>
      </c>
      <c r="C171">
        <v>-0.15207574336263874</v>
      </c>
      <c r="D171">
        <v>2.126427909848716E-2</v>
      </c>
      <c r="E171">
        <v>-3.2447820226983559E-2</v>
      </c>
      <c r="F171">
        <v>-8.1529694688414867E-2</v>
      </c>
      <c r="G171">
        <v>-1.1384011156331253E-3</v>
      </c>
      <c r="H171">
        <v>-0.24580448471379324</v>
      </c>
      <c r="I171">
        <v>0.13517189270872687</v>
      </c>
    </row>
    <row r="172" spans="1:9" ht="15.6" x14ac:dyDescent="0.3">
      <c r="A172" s="55" t="s">
        <v>74</v>
      </c>
      <c r="B172">
        <v>0.19779032654063355</v>
      </c>
      <c r="C172">
        <v>5.6317386135366743E-2</v>
      </c>
      <c r="D172">
        <v>-0.16317541017008363</v>
      </c>
      <c r="E172">
        <v>-0.11727672204895123</v>
      </c>
      <c r="F172">
        <v>0.15407344011085322</v>
      </c>
      <c r="G172">
        <v>0.13044936876489777</v>
      </c>
      <c r="H172">
        <v>-0.1768583165424924</v>
      </c>
      <c r="I172">
        <v>-0.17373814041745739</v>
      </c>
    </row>
    <row r="173" spans="1:9" ht="15.6" x14ac:dyDescent="0.3">
      <c r="A173" s="55" t="s">
        <v>75</v>
      </c>
      <c r="B173">
        <v>-0.12262888248479031</v>
      </c>
      <c r="C173">
        <v>3.6485001989029264E-2</v>
      </c>
      <c r="D173">
        <v>-0.18037676056338015</v>
      </c>
      <c r="E173">
        <v>1.4103525752557213</v>
      </c>
      <c r="F173">
        <v>-0.2391336732939896</v>
      </c>
      <c r="G173">
        <v>0.11921848878714436</v>
      </c>
      <c r="H173">
        <v>-0.28446666285395183</v>
      </c>
      <c r="I173">
        <v>2.0583376039643997</v>
      </c>
    </row>
    <row r="174" spans="1:9" ht="15.6" x14ac:dyDescent="0.3">
      <c r="A174" s="55" t="s">
        <v>76</v>
      </c>
      <c r="B174">
        <v>-2.5534362376608555E-2</v>
      </c>
      <c r="C174">
        <v>8.2124277655003963E-2</v>
      </c>
      <c r="D174">
        <v>-0.27919985793292412</v>
      </c>
      <c r="E174">
        <v>9.4122305323361299E-2</v>
      </c>
      <c r="F174">
        <v>5.0871214007726095E-3</v>
      </c>
      <c r="G174">
        <v>0.18300227938782165</v>
      </c>
      <c r="H174">
        <v>-0.26575832645196806</v>
      </c>
      <c r="I174">
        <v>6.2564687665539465E-2</v>
      </c>
    </row>
    <row r="175" spans="1:9" ht="15.6" x14ac:dyDescent="0.3">
      <c r="A175" s="55" t="s">
        <v>77</v>
      </c>
      <c r="B175">
        <v>-0.26715481773455707</v>
      </c>
      <c r="C175">
        <v>6.7310523526294075E-2</v>
      </c>
      <c r="D175">
        <v>4.1565511660413001E-3</v>
      </c>
      <c r="E175">
        <v>8.7365837576468097E-2</v>
      </c>
      <c r="F175">
        <v>2.867159133592101E-2</v>
      </c>
      <c r="G175">
        <v>0.24196689386562809</v>
      </c>
      <c r="H175">
        <v>-0.25221201769614143</v>
      </c>
      <c r="I175">
        <v>0.14777301406024734</v>
      </c>
    </row>
    <row r="176" spans="1:9" ht="15.6" x14ac:dyDescent="0.3">
      <c r="A176" s="55" t="s">
        <v>78</v>
      </c>
      <c r="B176">
        <v>-0.14495354375607961</v>
      </c>
      <c r="C176">
        <v>-0.21603279524547392</v>
      </c>
      <c r="D176">
        <v>-0.23553253771673055</v>
      </c>
      <c r="E176">
        <v>0.16203567337587965</v>
      </c>
      <c r="F176">
        <v>-0.15853433650512649</v>
      </c>
      <c r="G176">
        <v>-0.10341653700335285</v>
      </c>
      <c r="H176">
        <v>-9.1122409073132737E-2</v>
      </c>
      <c r="I176">
        <v>7.0917598967297879E-2</v>
      </c>
    </row>
    <row r="177" spans="1:9" ht="15.6" x14ac:dyDescent="0.3">
      <c r="A177" s="55" t="s">
        <v>81</v>
      </c>
      <c r="B177">
        <v>-0.39345056919030286</v>
      </c>
      <c r="C177">
        <v>0.54694386010271367</v>
      </c>
      <c r="D177">
        <v>-0.24257203850156883</v>
      </c>
      <c r="E177">
        <v>2.8294600856561214E-2</v>
      </c>
      <c r="F177">
        <v>-0.2121524417357642</v>
      </c>
      <c r="G177">
        <v>-0.15767491583721238</v>
      </c>
      <c r="H177">
        <v>-0.16814473217452997</v>
      </c>
      <c r="I177">
        <v>6.9689647003079891E-2</v>
      </c>
    </row>
    <row r="178" spans="1:9" ht="15.6" x14ac:dyDescent="0.3">
      <c r="A178" s="55" t="s">
        <v>82</v>
      </c>
      <c r="B178">
        <v>-0.52976014796450421</v>
      </c>
      <c r="C178">
        <v>0.71836687727519988</v>
      </c>
      <c r="D178">
        <v>-5.6255288581533835E-2</v>
      </c>
      <c r="E178">
        <v>5.2442139484478734E-3</v>
      </c>
      <c r="F178">
        <v>-0.28031896653205779</v>
      </c>
      <c r="G178">
        <v>0.53232298808067569</v>
      </c>
      <c r="H178">
        <v>-0.20033137940156776</v>
      </c>
      <c r="I178">
        <v>-0.35914311748762329</v>
      </c>
    </row>
    <row r="179" spans="1:9" ht="15.6" x14ac:dyDescent="0.3">
      <c r="A179" s="55" t="s">
        <v>83</v>
      </c>
      <c r="B179">
        <v>2.0529890090251079E-2</v>
      </c>
      <c r="C179">
        <v>4.9471356959919444E-2</v>
      </c>
      <c r="D179">
        <v>0.40493919863170857</v>
      </c>
      <c r="E179">
        <v>-0.28565702154193329</v>
      </c>
      <c r="F179">
        <v>-0.48237432438896066</v>
      </c>
      <c r="G179">
        <v>0.60140454629458517</v>
      </c>
      <c r="H179">
        <v>-0.35851451784148092</v>
      </c>
      <c r="I179">
        <v>-0.47898751484186664</v>
      </c>
    </row>
    <row r="180" spans="1:9" ht="15.6" x14ac:dyDescent="0.3">
      <c r="A180" s="55" t="s">
        <v>84</v>
      </c>
      <c r="B180">
        <v>-0.22674475924093429</v>
      </c>
      <c r="C180">
        <v>8.1821444424506229E-2</v>
      </c>
      <c r="D180">
        <v>-4.1232163357239227E-2</v>
      </c>
      <c r="E180">
        <v>-6.4781217134766145E-2</v>
      </c>
      <c r="F180">
        <v>-8.7081983203585511E-2</v>
      </c>
      <c r="G180">
        <v>6.6090884071812184E-3</v>
      </c>
      <c r="H180">
        <v>2.9869289192134163E-2</v>
      </c>
      <c r="I180">
        <v>-7.555456653627235E-2</v>
      </c>
    </row>
    <row r="181" spans="1:9" ht="15.6" x14ac:dyDescent="0.3">
      <c r="A181" s="55" t="s">
        <v>86</v>
      </c>
      <c r="B181">
        <v>-2.0260774515927449E-2</v>
      </c>
      <c r="C181">
        <v>-0.15792724229987642</v>
      </c>
      <c r="D181">
        <v>-2.6001372228925734E-2</v>
      </c>
      <c r="E181">
        <v>8.3317139525845407E-2</v>
      </c>
      <c r="F181">
        <v>-8.0310125388085574E-2</v>
      </c>
      <c r="G181">
        <v>-9.746908629725648E-2</v>
      </c>
      <c r="H181">
        <v>-4.0400074393998842E-2</v>
      </c>
      <c r="I181">
        <v>-5.8553708329744159E-2</v>
      </c>
    </row>
    <row r="182" spans="1:9" ht="15.6" x14ac:dyDescent="0.3">
      <c r="A182" s="55" t="s">
        <v>87</v>
      </c>
      <c r="B182">
        <v>0.39294687012403129</v>
      </c>
      <c r="C182">
        <v>-4.1322157143806493E-2</v>
      </c>
      <c r="D182">
        <v>-0.12439350430735707</v>
      </c>
      <c r="E182">
        <v>-0.12314608012213413</v>
      </c>
      <c r="F182">
        <v>0.25306168174804866</v>
      </c>
      <c r="G182">
        <v>2.5853906329371013E-2</v>
      </c>
      <c r="H182">
        <v>-0.10774569496547659</v>
      </c>
      <c r="I182">
        <v>-0.21362292330778987</v>
      </c>
    </row>
    <row r="183" spans="1:9" ht="15.6" x14ac:dyDescent="0.3">
      <c r="A183" s="55" t="s">
        <v>88</v>
      </c>
      <c r="B183">
        <v>0.39990918526206531</v>
      </c>
      <c r="C183">
        <v>-0.38195635049348964</v>
      </c>
      <c r="D183">
        <v>0.77822762033288329</v>
      </c>
      <c r="E183">
        <v>-0.28488911375326764</v>
      </c>
      <c r="F183">
        <v>-0.13903796461936002</v>
      </c>
      <c r="G183">
        <v>0.13765439224287213</v>
      </c>
      <c r="H183">
        <v>0.46720105524833833</v>
      </c>
      <c r="I183">
        <v>-0.24329183955739975</v>
      </c>
    </row>
    <row r="184" spans="1:9" ht="15.6" x14ac:dyDescent="0.3">
      <c r="A184" s="55" t="s">
        <v>89</v>
      </c>
      <c r="B184">
        <v>-0.24055162023959553</v>
      </c>
      <c r="C184">
        <v>0.14643218189101037</v>
      </c>
      <c r="D184">
        <v>-0.51637162252096358</v>
      </c>
      <c r="E184">
        <v>-9.9697261593504893E-2</v>
      </c>
      <c r="F184">
        <v>-0.31300143825053284</v>
      </c>
      <c r="G184">
        <v>0.41923523180144273</v>
      </c>
      <c r="H184">
        <v>-0.37035918033660942</v>
      </c>
      <c r="I184">
        <v>2.1141470023710029E-2</v>
      </c>
    </row>
    <row r="185" spans="1:9" ht="15.6" x14ac:dyDescent="0.3">
      <c r="A185" s="55" t="s">
        <v>90</v>
      </c>
      <c r="B185">
        <v>-2.3712903196521085E-2</v>
      </c>
      <c r="C185">
        <v>9.9526683342787248E-2</v>
      </c>
      <c r="D185">
        <v>-0.10368566160924197</v>
      </c>
      <c r="E185">
        <v>-0.44535864580777873</v>
      </c>
      <c r="F185">
        <v>-2.1200109248473709E-2</v>
      </c>
      <c r="G185">
        <v>9.7896665887374779E-2</v>
      </c>
      <c r="H185">
        <v>-0.23903008655035018</v>
      </c>
      <c r="I185">
        <v>-0.47636800202198915</v>
      </c>
    </row>
  </sheetData>
  <sheetProtection algorithmName="SHA-512" hashValue="aolUO7Nx4yuywDzjeAPIxS+oLB9CjFt++CqN0WjtlDZv2M6OII/qOQ/uSjClJ8B5lvDvu24CGFoaFU+G94x+Vg==" saltValue="yTIKVlaFJdSWNfg6IYCEXQ==" spinCount="100000" sheet="1" objects="1" scenarios="1"/>
  <pageMargins left="0.7" right="0.7" top="0.75" bottom="0.75" header="0.3" footer="0.3"/>
  <customProperties>
    <customPr name="_pios_id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062C0-F94B-4A22-AAB3-CE9D0B89BF7A}">
  <dimension ref="A1:Z91"/>
  <sheetViews>
    <sheetView topLeftCell="A10" workbookViewId="0">
      <pane xSplit="1" ySplit="1" topLeftCell="B67" activePane="bottomRight" state="frozen"/>
      <selection activeCell="A10" sqref="A10"/>
      <selection pane="topRight" activeCell="B10" sqref="B10"/>
      <selection pane="bottomLeft" activeCell="A11" sqref="A11"/>
      <selection pane="bottomRight" activeCell="B10" sqref="B10:M91"/>
    </sheetView>
  </sheetViews>
  <sheetFormatPr defaultRowHeight="14.4" x14ac:dyDescent="0.3"/>
  <cols>
    <col min="1" max="1" width="16.33203125" bestFit="1" customWidth="1"/>
    <col min="10" max="10" width="8.88671875" style="118"/>
    <col min="23" max="23" width="16.88671875" bestFit="1" customWidth="1"/>
    <col min="24" max="24" width="16.88671875" customWidth="1"/>
    <col min="25" max="25" width="19.33203125" bestFit="1" customWidth="1"/>
    <col min="26" max="26" width="16.6640625" bestFit="1" customWidth="1"/>
  </cols>
  <sheetData>
    <row r="1" spans="1:26" hidden="1" x14ac:dyDescent="0.3"/>
    <row r="2" spans="1:26" hidden="1" x14ac:dyDescent="0.3"/>
    <row r="3" spans="1:26" hidden="1" x14ac:dyDescent="0.3"/>
    <row r="4" spans="1:26" hidden="1" x14ac:dyDescent="0.3"/>
    <row r="5" spans="1:26" hidden="1" x14ac:dyDescent="0.3"/>
    <row r="6" spans="1:26" hidden="1" x14ac:dyDescent="0.3"/>
    <row r="7" spans="1:26" hidden="1" x14ac:dyDescent="0.3"/>
    <row r="8" spans="1:26" hidden="1" x14ac:dyDescent="0.3">
      <c r="Z8">
        <f>COUNTIF(Z11:Z91,"1")</f>
        <v>43</v>
      </c>
    </row>
    <row r="9" spans="1:26" ht="15" hidden="1" thickBot="1" x14ac:dyDescent="0.35">
      <c r="Z9">
        <f>COUNTIF(Z12:Z92,"0")</f>
        <v>38</v>
      </c>
    </row>
    <row r="10" spans="1:26" ht="32.4" thickTop="1" thickBot="1" x14ac:dyDescent="0.35">
      <c r="A10" s="71" t="s">
        <v>0</v>
      </c>
      <c r="B10" s="73" t="s">
        <v>178</v>
      </c>
      <c r="C10" s="73" t="s">
        <v>179</v>
      </c>
      <c r="D10" s="73" t="s">
        <v>180</v>
      </c>
      <c r="E10" s="73" t="s">
        <v>181</v>
      </c>
      <c r="F10" s="74" t="s">
        <v>182</v>
      </c>
      <c r="G10" s="74" t="s">
        <v>183</v>
      </c>
      <c r="H10" s="74" t="s">
        <v>184</v>
      </c>
      <c r="I10" s="74" t="s">
        <v>185</v>
      </c>
      <c r="J10" s="119" t="s">
        <v>186</v>
      </c>
      <c r="K10" s="107" t="s">
        <v>187</v>
      </c>
      <c r="L10" s="107" t="s">
        <v>188</v>
      </c>
      <c r="M10" s="107" t="s">
        <v>189</v>
      </c>
      <c r="N10" s="112">
        <v>44682</v>
      </c>
      <c r="Q10" s="112">
        <v>43952</v>
      </c>
      <c r="R10" s="112">
        <v>44317</v>
      </c>
      <c r="S10" s="112">
        <v>44682</v>
      </c>
      <c r="T10" t="s">
        <v>191</v>
      </c>
      <c r="U10" t="s">
        <v>196</v>
      </c>
      <c r="V10" t="s">
        <v>190</v>
      </c>
      <c r="W10" t="s">
        <v>193</v>
      </c>
      <c r="X10" t="s">
        <v>194</v>
      </c>
      <c r="Y10" t="s">
        <v>195</v>
      </c>
      <c r="Z10" t="s">
        <v>192</v>
      </c>
    </row>
    <row r="11" spans="1:26" ht="16.2" thickTop="1" x14ac:dyDescent="0.3">
      <c r="A11" s="55" t="s">
        <v>11</v>
      </c>
      <c r="B11">
        <v>41.942</v>
      </c>
      <c r="C11">
        <v>56.585000000000001</v>
      </c>
      <c r="D11">
        <v>65.971000000000004</v>
      </c>
      <c r="E11">
        <v>38.533000000000001</v>
      </c>
      <c r="F11">
        <v>41.216999999999999</v>
      </c>
      <c r="G11">
        <v>83.68</v>
      </c>
      <c r="H11">
        <v>79.484000000000009</v>
      </c>
      <c r="I11">
        <v>67.100999999999999</v>
      </c>
      <c r="J11" s="118">
        <v>77.061999999999998</v>
      </c>
      <c r="K11">
        <v>66.920999999999992</v>
      </c>
      <c r="L11">
        <v>54.712000000000003</v>
      </c>
      <c r="M11" s="113">
        <v>69.201999999999998</v>
      </c>
      <c r="N11" s="120">
        <v>71.569000000000003</v>
      </c>
      <c r="O11" s="109">
        <v>68.290170507579418</v>
      </c>
      <c r="Q11">
        <v>66.967999999999989</v>
      </c>
      <c r="R11">
        <v>79.625</v>
      </c>
      <c r="S11">
        <v>71.569000000000003</v>
      </c>
      <c r="T11">
        <v>64.465473951461036</v>
      </c>
      <c r="U11" s="59">
        <f>T11/S11-1</f>
        <v>-9.9254230861671511E-2</v>
      </c>
      <c r="V11" s="113">
        <v>64.465473951461036</v>
      </c>
      <c r="W11">
        <f>S11-T11</f>
        <v>7.1035260485389671</v>
      </c>
      <c r="X11">
        <f>M11-V11</f>
        <v>4.7365260485389626</v>
      </c>
      <c r="Y11" s="72">
        <f>M11/V11-1</f>
        <v>7.3473842015111979E-2</v>
      </c>
      <c r="Z11">
        <v>1</v>
      </c>
    </row>
    <row r="12" spans="1:26" ht="15.6" x14ac:dyDescent="0.3">
      <c r="A12" s="55" t="s">
        <v>51</v>
      </c>
      <c r="B12">
        <v>154.94499999999999</v>
      </c>
      <c r="C12">
        <v>172.57300000000001</v>
      </c>
      <c r="D12">
        <v>109.282</v>
      </c>
      <c r="E12">
        <v>88.388999999999996</v>
      </c>
      <c r="F12">
        <v>166.721</v>
      </c>
      <c r="G12">
        <v>243.80199999999999</v>
      </c>
      <c r="H12">
        <v>116.872</v>
      </c>
      <c r="I12">
        <v>94.242999999999995</v>
      </c>
      <c r="J12" s="118">
        <v>285.96400000000006</v>
      </c>
      <c r="K12">
        <v>178.45599999999999</v>
      </c>
      <c r="L12">
        <v>105.39400000000001</v>
      </c>
      <c r="M12" s="113">
        <v>100.063</v>
      </c>
      <c r="N12" s="120">
        <v>180.744</v>
      </c>
      <c r="O12">
        <v>119.29258332777891</v>
      </c>
      <c r="Q12">
        <v>256.95699999999999</v>
      </c>
      <c r="R12">
        <v>243.86199999999999</v>
      </c>
      <c r="S12">
        <v>180.744</v>
      </c>
      <c r="T12">
        <v>134.35372402558832</v>
      </c>
      <c r="U12" s="59">
        <f t="shared" ref="U12:U75" si="0">T12/S12-1</f>
        <v>-0.25666288216710753</v>
      </c>
      <c r="V12" s="113">
        <v>134.35372402558832</v>
      </c>
      <c r="W12">
        <f t="shared" ref="W12:W75" si="1">S12-T12</f>
        <v>46.390275974411679</v>
      </c>
      <c r="X12">
        <f t="shared" ref="X12:X75" si="2">M12-V12</f>
        <v>-34.290724025588318</v>
      </c>
      <c r="Y12" s="72">
        <f t="shared" ref="Y12:Y75" si="3">M12/V12-1</f>
        <v>-0.25522719429092622</v>
      </c>
      <c r="Z12">
        <v>0</v>
      </c>
    </row>
    <row r="13" spans="1:26" ht="15.6" x14ac:dyDescent="0.3">
      <c r="A13" s="55" t="s">
        <v>64</v>
      </c>
      <c r="B13">
        <v>90.207999999999998</v>
      </c>
      <c r="C13">
        <v>88.195999999999998</v>
      </c>
      <c r="D13">
        <v>78.847999999999999</v>
      </c>
      <c r="E13">
        <v>81.051000000000002</v>
      </c>
      <c r="F13">
        <v>96.296999999999997</v>
      </c>
      <c r="G13">
        <v>128.595</v>
      </c>
      <c r="H13">
        <v>107.86600000000001</v>
      </c>
      <c r="I13">
        <v>84.411000000000001</v>
      </c>
      <c r="J13" s="118">
        <v>168.93</v>
      </c>
      <c r="K13">
        <v>107.938</v>
      </c>
      <c r="L13">
        <v>95.923000000000002</v>
      </c>
      <c r="M13" s="113">
        <v>101.304</v>
      </c>
      <c r="N13" s="120">
        <v>123.502</v>
      </c>
      <c r="O13">
        <v>118.69244446503487</v>
      </c>
      <c r="Q13">
        <v>165.524</v>
      </c>
      <c r="R13">
        <v>141.71199999999999</v>
      </c>
      <c r="S13">
        <v>123.502</v>
      </c>
      <c r="T13">
        <v>120.03572330235164</v>
      </c>
      <c r="U13" s="59">
        <f t="shared" si="0"/>
        <v>-2.8066563275480183E-2</v>
      </c>
      <c r="V13" s="113">
        <v>120.03572330235164</v>
      </c>
      <c r="W13">
        <f t="shared" si="1"/>
        <v>3.4662766976483539</v>
      </c>
      <c r="X13">
        <f t="shared" si="2"/>
        <v>-18.731723302351639</v>
      </c>
      <c r="Y13" s="72">
        <f t="shared" si="3"/>
        <v>-0.15605123863976134</v>
      </c>
      <c r="Z13">
        <v>1</v>
      </c>
    </row>
    <row r="14" spans="1:26" ht="15.6" x14ac:dyDescent="0.3">
      <c r="A14" s="55" t="s">
        <v>46</v>
      </c>
      <c r="B14">
        <v>731.70100000000002</v>
      </c>
      <c r="C14">
        <v>638.09400000000005</v>
      </c>
      <c r="D14">
        <v>611.28600000000006</v>
      </c>
      <c r="E14">
        <v>377.90100000000001</v>
      </c>
      <c r="F14">
        <v>741.81200000000001</v>
      </c>
      <c r="G14">
        <v>868.66700000000003</v>
      </c>
      <c r="H14">
        <v>722.16100000000006</v>
      </c>
      <c r="I14">
        <v>491.07900000000001</v>
      </c>
      <c r="J14" s="118">
        <v>1015.2349999999999</v>
      </c>
      <c r="K14">
        <v>717.596</v>
      </c>
      <c r="L14">
        <v>521.00900000000001</v>
      </c>
      <c r="M14" s="113">
        <v>605.44100000000003</v>
      </c>
      <c r="N14" s="120">
        <v>773.94</v>
      </c>
      <c r="O14">
        <v>632.34512549362353</v>
      </c>
      <c r="Q14">
        <v>885.98299999999995</v>
      </c>
      <c r="R14">
        <v>829.24800000000005</v>
      </c>
      <c r="S14">
        <v>773.94</v>
      </c>
      <c r="T14">
        <v>609.07431990827308</v>
      </c>
      <c r="U14" s="59">
        <f t="shared" si="0"/>
        <v>-0.21302126791705678</v>
      </c>
      <c r="V14" s="113">
        <v>609.07431990827308</v>
      </c>
      <c r="W14">
        <f t="shared" si="1"/>
        <v>164.86568009172697</v>
      </c>
      <c r="X14">
        <f t="shared" si="2"/>
        <v>-3.6333199082730516</v>
      </c>
      <c r="Y14" s="72">
        <f t="shared" si="3"/>
        <v>-5.9653145593467904E-3</v>
      </c>
      <c r="Z14">
        <v>1</v>
      </c>
    </row>
    <row r="15" spans="1:26" ht="15.6" x14ac:dyDescent="0.3">
      <c r="A15" s="56" t="s">
        <v>10</v>
      </c>
      <c r="B15">
        <v>650.09900000000005</v>
      </c>
      <c r="C15">
        <v>575.60799999999995</v>
      </c>
      <c r="D15">
        <v>520.673</v>
      </c>
      <c r="E15">
        <v>558.52099999999996</v>
      </c>
      <c r="F15">
        <v>704.20299999999997</v>
      </c>
      <c r="G15">
        <v>621.26599999999996</v>
      </c>
      <c r="H15">
        <v>681.95499999999993</v>
      </c>
      <c r="I15">
        <v>625.03499999999997</v>
      </c>
      <c r="J15" s="118">
        <v>763.02499999999998</v>
      </c>
      <c r="K15">
        <v>618.41100000000006</v>
      </c>
      <c r="L15">
        <v>612.61599999999999</v>
      </c>
      <c r="M15" s="113">
        <v>635.63699999999994</v>
      </c>
      <c r="N15" s="120">
        <v>551.928</v>
      </c>
      <c r="O15" s="125">
        <v>657.97028765714094</v>
      </c>
      <c r="Q15">
        <v>682.19499999999994</v>
      </c>
      <c r="R15">
        <v>572.45799999999997</v>
      </c>
      <c r="S15">
        <v>551.928</v>
      </c>
      <c r="T15">
        <v>763.55021662885076</v>
      </c>
      <c r="U15" s="59">
        <f t="shared" si="0"/>
        <v>0.38342359262231818</v>
      </c>
      <c r="V15" s="113">
        <v>763.55021662885076</v>
      </c>
      <c r="W15">
        <f t="shared" si="1"/>
        <v>-211.62221662885077</v>
      </c>
      <c r="X15">
        <f t="shared" si="2"/>
        <v>-127.91321662885082</v>
      </c>
      <c r="Y15" s="72">
        <f t="shared" si="3"/>
        <v>-0.16752430140561059</v>
      </c>
      <c r="Z15">
        <v>0</v>
      </c>
    </row>
    <row r="16" spans="1:26" ht="15.6" x14ac:dyDescent="0.3">
      <c r="A16" s="55" t="s">
        <v>42</v>
      </c>
      <c r="B16">
        <v>749.303</v>
      </c>
      <c r="C16">
        <v>705.51800000000003</v>
      </c>
      <c r="D16">
        <v>707.25099999999998</v>
      </c>
      <c r="E16">
        <v>705.32899999999995</v>
      </c>
      <c r="F16">
        <v>818.25400000000002</v>
      </c>
      <c r="G16">
        <v>937.43500000000006</v>
      </c>
      <c r="H16">
        <v>753.529</v>
      </c>
      <c r="I16">
        <v>737.57399999999996</v>
      </c>
      <c r="J16" s="118">
        <v>976.11400000000003</v>
      </c>
      <c r="K16">
        <v>818.51</v>
      </c>
      <c r="L16">
        <v>580.49900000000002</v>
      </c>
      <c r="M16" s="113">
        <v>720.03</v>
      </c>
      <c r="N16" s="120">
        <v>733.52700000000004</v>
      </c>
      <c r="O16">
        <v>877.5799126590565</v>
      </c>
      <c r="Q16">
        <v>889.59500000000003</v>
      </c>
      <c r="R16">
        <v>800.45100000000002</v>
      </c>
      <c r="S16">
        <v>733.52700000000004</v>
      </c>
      <c r="T16">
        <v>733.4517863953746</v>
      </c>
      <c r="U16" s="116">
        <f t="shared" si="0"/>
        <v>-1.0253692723705132E-4</v>
      </c>
      <c r="V16" s="113">
        <v>733.4517863953746</v>
      </c>
      <c r="W16">
        <f t="shared" si="1"/>
        <v>7.5213604625446351E-2</v>
      </c>
      <c r="X16">
        <f t="shared" si="2"/>
        <v>-13.421786395374625</v>
      </c>
      <c r="Y16" s="72">
        <f t="shared" si="3"/>
        <v>-1.8299480135343882E-2</v>
      </c>
      <c r="Z16">
        <v>1</v>
      </c>
    </row>
    <row r="17" spans="1:26" ht="15.6" x14ac:dyDescent="0.3">
      <c r="A17" s="55" t="s">
        <v>60</v>
      </c>
      <c r="B17">
        <v>61.259</v>
      </c>
      <c r="C17">
        <v>41.351999999999997</v>
      </c>
      <c r="D17">
        <v>43.961999999999996</v>
      </c>
      <c r="E17">
        <v>34.557000000000002</v>
      </c>
      <c r="F17">
        <v>67.03</v>
      </c>
      <c r="G17">
        <v>56.01</v>
      </c>
      <c r="H17">
        <v>42.796000000000006</v>
      </c>
      <c r="I17">
        <v>32.387999999999998</v>
      </c>
      <c r="J17" s="118">
        <v>78.320999999999998</v>
      </c>
      <c r="K17">
        <v>42.094999999999999</v>
      </c>
      <c r="L17">
        <v>31.248000000000001</v>
      </c>
      <c r="M17" s="113">
        <v>32.878999999999998</v>
      </c>
      <c r="N17" s="120">
        <v>32.606000000000002</v>
      </c>
      <c r="O17">
        <v>39.937225237518795</v>
      </c>
      <c r="Q17">
        <v>65.132999999999996</v>
      </c>
      <c r="R17">
        <v>43.731000000000002</v>
      </c>
      <c r="S17">
        <v>32.606000000000002</v>
      </c>
      <c r="T17">
        <v>39.986757369523183</v>
      </c>
      <c r="U17" s="59">
        <f t="shared" si="0"/>
        <v>0.22636193858563392</v>
      </c>
      <c r="V17" s="113">
        <v>39.986757369523183</v>
      </c>
      <c r="W17">
        <f t="shared" si="1"/>
        <v>-7.380757369523181</v>
      </c>
      <c r="X17">
        <f t="shared" si="2"/>
        <v>-7.1077573695231848</v>
      </c>
      <c r="Y17" s="72">
        <f t="shared" si="3"/>
        <v>-0.17775278209831846</v>
      </c>
      <c r="Z17">
        <v>0</v>
      </c>
    </row>
    <row r="18" spans="1:26" ht="15.6" x14ac:dyDescent="0.3">
      <c r="A18" s="55" t="s">
        <v>80</v>
      </c>
      <c r="B18">
        <v>206.42500000000001</v>
      </c>
      <c r="C18">
        <v>233.34800000000001</v>
      </c>
      <c r="D18">
        <v>169.178</v>
      </c>
      <c r="E18">
        <v>174.172</v>
      </c>
      <c r="F18">
        <v>203.07599999999999</v>
      </c>
      <c r="G18">
        <v>293.053</v>
      </c>
      <c r="H18">
        <v>211.69200000000001</v>
      </c>
      <c r="I18">
        <v>211.28800000000001</v>
      </c>
      <c r="J18" s="118">
        <v>228.26299999999998</v>
      </c>
      <c r="K18">
        <v>257.68</v>
      </c>
      <c r="L18">
        <v>187.11</v>
      </c>
      <c r="M18" s="113">
        <v>206.74</v>
      </c>
      <c r="N18" s="120">
        <v>191.60599999999999</v>
      </c>
      <c r="O18">
        <v>198.26528976505179</v>
      </c>
      <c r="Q18">
        <v>222.261</v>
      </c>
      <c r="R18">
        <v>257.39599999999996</v>
      </c>
      <c r="S18">
        <v>191.60599999999999</v>
      </c>
      <c r="T18">
        <v>208.55692631235848</v>
      </c>
      <c r="U18" s="59">
        <f t="shared" si="0"/>
        <v>8.8467617466877257E-2</v>
      </c>
      <c r="V18" s="113">
        <v>208.55692631235848</v>
      </c>
      <c r="W18">
        <f t="shared" si="1"/>
        <v>-16.95092631235849</v>
      </c>
      <c r="X18">
        <f t="shared" si="2"/>
        <v>-1.8169263123584756</v>
      </c>
      <c r="Y18" s="72">
        <f t="shared" si="3"/>
        <v>-8.7118962888685925E-3</v>
      </c>
      <c r="Z18">
        <v>1</v>
      </c>
    </row>
    <row r="19" spans="1:26" ht="15.6" x14ac:dyDescent="0.3">
      <c r="A19" s="55" t="s">
        <v>35</v>
      </c>
      <c r="B19">
        <v>347.67</v>
      </c>
      <c r="C19">
        <v>296.666</v>
      </c>
      <c r="D19">
        <v>274.39699999999999</v>
      </c>
      <c r="E19">
        <v>318.43</v>
      </c>
      <c r="F19">
        <v>321.19099999999997</v>
      </c>
      <c r="G19">
        <v>318.69300000000004</v>
      </c>
      <c r="H19">
        <v>301.70499999999998</v>
      </c>
      <c r="I19">
        <v>377.66699999999997</v>
      </c>
      <c r="J19" s="118">
        <v>418.01400000000001</v>
      </c>
      <c r="K19">
        <v>323.34300000000002</v>
      </c>
      <c r="L19">
        <v>303.39</v>
      </c>
      <c r="M19" s="113">
        <v>377.786</v>
      </c>
      <c r="N19" s="120">
        <v>328.33199999999999</v>
      </c>
      <c r="O19">
        <v>242.45236948923605</v>
      </c>
      <c r="Q19">
        <v>342.315</v>
      </c>
      <c r="R19">
        <v>295.20400000000001</v>
      </c>
      <c r="S19">
        <v>328.33199999999999</v>
      </c>
      <c r="T19">
        <v>235.88527132303736</v>
      </c>
      <c r="U19" s="59">
        <f t="shared" si="0"/>
        <v>-0.28156478405078589</v>
      </c>
      <c r="V19" s="113">
        <v>235.88527132303736</v>
      </c>
      <c r="W19">
        <f t="shared" si="1"/>
        <v>92.446728676962636</v>
      </c>
      <c r="X19">
        <f t="shared" si="2"/>
        <v>141.90072867696264</v>
      </c>
      <c r="Y19" s="114">
        <f t="shared" si="3"/>
        <v>0.60156671877420487</v>
      </c>
      <c r="Z19">
        <v>0</v>
      </c>
    </row>
    <row r="20" spans="1:26" ht="15.6" x14ac:dyDescent="0.3">
      <c r="A20" s="124" t="s">
        <v>73</v>
      </c>
      <c r="B20" s="122">
        <v>61.306999999999995</v>
      </c>
      <c r="C20" s="122">
        <v>54.285000000000004</v>
      </c>
      <c r="D20" s="122">
        <v>67.012999999999991</v>
      </c>
      <c r="E20" s="122">
        <v>112.563</v>
      </c>
      <c r="F20" s="122">
        <v>69.69</v>
      </c>
      <c r="G20" s="122">
        <v>80.594999999999999</v>
      </c>
      <c r="H20" s="122">
        <v>79.685000000000002</v>
      </c>
      <c r="I20" s="122">
        <v>127.752</v>
      </c>
      <c r="J20" s="122">
        <v>94.317000000000007</v>
      </c>
      <c r="K20" s="122">
        <v>73.167000000000002</v>
      </c>
      <c r="L20" s="122">
        <v>76.577999999999989</v>
      </c>
      <c r="M20" s="122">
        <v>134.14599999999999</v>
      </c>
      <c r="N20" s="123">
        <v>75.947000000000003</v>
      </c>
      <c r="O20" s="125">
        <v>150.50934458257001</v>
      </c>
      <c r="Q20">
        <v>92.189000000000007</v>
      </c>
      <c r="R20">
        <v>86.161000000000001</v>
      </c>
      <c r="S20">
        <v>75.947000000000003</v>
      </c>
      <c r="T20">
        <v>102.18354575293073</v>
      </c>
      <c r="U20" s="59">
        <f t="shared" si="0"/>
        <v>0.34545861920721976</v>
      </c>
      <c r="V20" s="113">
        <v>102.18354575293073</v>
      </c>
      <c r="W20">
        <f t="shared" si="1"/>
        <v>-26.236545752930724</v>
      </c>
      <c r="X20">
        <f t="shared" si="2"/>
        <v>31.96245424706926</v>
      </c>
      <c r="Y20" s="114">
        <f t="shared" si="3"/>
        <v>0.31279453077847963</v>
      </c>
      <c r="Z20">
        <v>0</v>
      </c>
    </row>
    <row r="21" spans="1:26" ht="15.6" x14ac:dyDescent="0.3">
      <c r="A21" s="87" t="s">
        <v>38</v>
      </c>
      <c r="B21" s="88">
        <v>110.56</v>
      </c>
      <c r="C21" s="88">
        <v>109.782</v>
      </c>
      <c r="D21" s="88">
        <v>67.83</v>
      </c>
      <c r="E21" s="88">
        <v>80.225999999999999</v>
      </c>
      <c r="F21" s="88">
        <v>113.249</v>
      </c>
      <c r="G21" s="88">
        <v>146.33199999999999</v>
      </c>
      <c r="H21" s="88">
        <v>63.843000000000004</v>
      </c>
      <c r="I21" s="88">
        <v>84.05</v>
      </c>
      <c r="J21" s="118">
        <v>195.55200000000002</v>
      </c>
      <c r="K21">
        <v>131.22</v>
      </c>
      <c r="L21">
        <v>70.159000000000006</v>
      </c>
      <c r="M21" s="113">
        <v>81.061999999999998</v>
      </c>
      <c r="N21" s="120">
        <v>111.999</v>
      </c>
      <c r="O21">
        <v>89.419925772858278</v>
      </c>
      <c r="Q21">
        <v>176.81</v>
      </c>
      <c r="R21">
        <v>135.886</v>
      </c>
      <c r="S21">
        <v>111.999</v>
      </c>
      <c r="T21">
        <v>79.269271341872809</v>
      </c>
      <c r="U21" s="59">
        <f t="shared" si="0"/>
        <v>-0.29223232937907651</v>
      </c>
      <c r="V21" s="113">
        <v>79.269271341872809</v>
      </c>
      <c r="W21">
        <f t="shared" si="1"/>
        <v>32.729728658127186</v>
      </c>
      <c r="X21">
        <f t="shared" si="2"/>
        <v>1.7927286581271886</v>
      </c>
      <c r="Y21" s="72">
        <f t="shared" si="3"/>
        <v>2.2615682316486918E-2</v>
      </c>
      <c r="Z21">
        <v>0</v>
      </c>
    </row>
    <row r="22" spans="1:26" ht="15.6" x14ac:dyDescent="0.3">
      <c r="A22" s="55" t="s">
        <v>23</v>
      </c>
      <c r="B22">
        <v>116.375</v>
      </c>
      <c r="C22">
        <v>146.834</v>
      </c>
      <c r="D22">
        <v>134.321</v>
      </c>
      <c r="E22">
        <v>142.36000000000001</v>
      </c>
      <c r="F22">
        <v>119.83799999999999</v>
      </c>
      <c r="G22">
        <v>161.89699999999999</v>
      </c>
      <c r="H22">
        <v>179.84800000000001</v>
      </c>
      <c r="I22">
        <v>200.16200000000001</v>
      </c>
      <c r="J22" s="118">
        <v>121.256</v>
      </c>
      <c r="K22">
        <v>162.69800000000001</v>
      </c>
      <c r="L22">
        <v>193.00200000000001</v>
      </c>
      <c r="M22" s="113">
        <v>171.357</v>
      </c>
      <c r="N22" s="120">
        <v>188.905</v>
      </c>
      <c r="O22">
        <v>191.4928749734932</v>
      </c>
      <c r="Q22">
        <v>114.072</v>
      </c>
      <c r="R22">
        <v>164.98099999999999</v>
      </c>
      <c r="S22">
        <v>188.905</v>
      </c>
      <c r="T22">
        <v>210.35397473569657</v>
      </c>
      <c r="U22" s="59">
        <f t="shared" si="0"/>
        <v>0.11354371104892169</v>
      </c>
      <c r="V22" s="113">
        <v>210.35397473569657</v>
      </c>
      <c r="W22">
        <f t="shared" si="1"/>
        <v>-21.448974735696567</v>
      </c>
      <c r="X22">
        <f t="shared" si="2"/>
        <v>-38.996974735696568</v>
      </c>
      <c r="Y22" s="72">
        <f t="shared" si="3"/>
        <v>-0.18538739182226094</v>
      </c>
      <c r="Z22">
        <v>1</v>
      </c>
    </row>
    <row r="23" spans="1:26" s="122" customFormat="1" ht="15.6" x14ac:dyDescent="0.3">
      <c r="A23" s="124" t="s">
        <v>79</v>
      </c>
      <c r="B23" s="122">
        <v>78.908999999999992</v>
      </c>
      <c r="C23" s="122">
        <v>74.963000000000008</v>
      </c>
      <c r="D23" s="122">
        <v>55.847999999999999</v>
      </c>
      <c r="E23" s="122">
        <v>33.052</v>
      </c>
      <c r="F23" s="122">
        <v>50.536000000000001</v>
      </c>
      <c r="G23" s="122">
        <v>118.27599999999998</v>
      </c>
      <c r="H23" s="122">
        <v>71.706000000000003</v>
      </c>
      <c r="I23" s="122">
        <v>51.311999999999998</v>
      </c>
      <c r="J23" s="122">
        <v>181.73700000000002</v>
      </c>
      <c r="K23" s="122">
        <v>91.006</v>
      </c>
      <c r="L23" s="122">
        <v>88.631999999999991</v>
      </c>
      <c r="M23" s="122">
        <v>86.012</v>
      </c>
      <c r="N23" s="123">
        <v>107.07000000000001</v>
      </c>
      <c r="O23" s="125">
        <v>81.832416670000001</v>
      </c>
      <c r="Q23" s="122">
        <v>141.28</v>
      </c>
      <c r="R23" s="122">
        <v>199.31799999999998</v>
      </c>
      <c r="S23" s="122">
        <v>107.07000000000001</v>
      </c>
      <c r="T23" s="122">
        <v>522.01200728039964</v>
      </c>
      <c r="U23" s="75">
        <f t="shared" si="0"/>
        <v>3.8754273585542132</v>
      </c>
      <c r="V23" s="122">
        <v>522.01200728039964</v>
      </c>
      <c r="W23" s="122">
        <f t="shared" si="1"/>
        <v>-414.94200728039965</v>
      </c>
      <c r="X23" s="122">
        <f t="shared" si="2"/>
        <v>-436.00000728039964</v>
      </c>
      <c r="Y23" s="75">
        <f t="shared" si="3"/>
        <v>-0.83522984375760057</v>
      </c>
      <c r="Z23" s="122">
        <v>0</v>
      </c>
    </row>
    <row r="24" spans="1:26" ht="15.6" x14ac:dyDescent="0.3">
      <c r="A24" s="55" t="s">
        <v>66</v>
      </c>
      <c r="B24">
        <v>217.279</v>
      </c>
      <c r="C24">
        <v>249.28</v>
      </c>
      <c r="D24">
        <v>165.125</v>
      </c>
      <c r="E24">
        <v>165.352</v>
      </c>
      <c r="F24">
        <v>223.41400000000002</v>
      </c>
      <c r="G24">
        <v>232.59700000000001</v>
      </c>
      <c r="H24">
        <v>186.10499999999999</v>
      </c>
      <c r="I24">
        <v>158.56</v>
      </c>
      <c r="J24" s="118">
        <v>151.69900000000001</v>
      </c>
      <c r="K24">
        <v>208.84199999999998</v>
      </c>
      <c r="L24">
        <v>181.94399999999999</v>
      </c>
      <c r="M24" s="113">
        <v>200.06399999999999</v>
      </c>
      <c r="N24" s="120">
        <v>194.13800000000001</v>
      </c>
      <c r="O24">
        <v>212.22567796768166</v>
      </c>
      <c r="Q24">
        <v>201.21299999999999</v>
      </c>
      <c r="R24">
        <v>258.21600000000001</v>
      </c>
      <c r="S24">
        <v>194.13800000000001</v>
      </c>
      <c r="T24">
        <v>203.54673576702857</v>
      </c>
      <c r="U24" s="59">
        <f t="shared" si="0"/>
        <v>4.8464163466341192E-2</v>
      </c>
      <c r="V24" s="113">
        <v>203.54673576702857</v>
      </c>
      <c r="W24">
        <f t="shared" si="1"/>
        <v>-9.4087357670285598</v>
      </c>
      <c r="X24">
        <f t="shared" si="2"/>
        <v>-3.4827357670285721</v>
      </c>
      <c r="Y24" s="72">
        <f t="shared" si="3"/>
        <v>-1.7110251136696064E-2</v>
      </c>
      <c r="Z24">
        <v>1</v>
      </c>
    </row>
    <row r="25" spans="1:26" s="122" customFormat="1" ht="15.6" x14ac:dyDescent="0.3">
      <c r="A25" s="124" t="s">
        <v>71</v>
      </c>
      <c r="B25" s="122">
        <v>33.268999999999998</v>
      </c>
      <c r="C25" s="122">
        <v>22.925000000000001</v>
      </c>
      <c r="D25" s="122">
        <v>15.891</v>
      </c>
      <c r="E25" s="122">
        <v>22.154</v>
      </c>
      <c r="F25" s="122">
        <v>17.524999999999999</v>
      </c>
      <c r="G25" s="122">
        <v>31.277999999999999</v>
      </c>
      <c r="H25" s="122">
        <v>23.456</v>
      </c>
      <c r="I25" s="122">
        <v>14.968</v>
      </c>
      <c r="J25" s="122">
        <v>43.245000000000005</v>
      </c>
      <c r="K25" s="122">
        <v>31.928000000000001</v>
      </c>
      <c r="L25" s="122">
        <v>16.032</v>
      </c>
      <c r="M25" s="122">
        <v>23.183</v>
      </c>
      <c r="N25" s="123">
        <v>21.959</v>
      </c>
      <c r="O25" s="125">
        <v>21.654499999999999</v>
      </c>
      <c r="Q25" s="122">
        <v>36.963000000000001</v>
      </c>
      <c r="R25" s="122">
        <v>47.345999999999997</v>
      </c>
      <c r="S25" s="122">
        <v>21.959</v>
      </c>
      <c r="T25" s="122">
        <v>84.185976131685052</v>
      </c>
      <c r="U25" s="75">
        <f t="shared" si="0"/>
        <v>2.8337800506254864</v>
      </c>
      <c r="V25" s="122">
        <v>84.185976131685052</v>
      </c>
      <c r="W25" s="122">
        <f t="shared" si="1"/>
        <v>-62.226976131685049</v>
      </c>
      <c r="X25" s="122">
        <f t="shared" si="2"/>
        <v>-61.002976131685053</v>
      </c>
      <c r="Y25" s="75">
        <f t="shared" si="3"/>
        <v>-0.72462159298673712</v>
      </c>
      <c r="Z25" s="122">
        <v>0</v>
      </c>
    </row>
    <row r="26" spans="1:26" s="122" customFormat="1" ht="15.6" x14ac:dyDescent="0.3">
      <c r="A26" s="124" t="s">
        <v>85</v>
      </c>
      <c r="B26" s="122">
        <v>32.466000000000001</v>
      </c>
      <c r="C26" s="122">
        <v>24.327000000000002</v>
      </c>
      <c r="D26" s="122">
        <v>12.388</v>
      </c>
      <c r="E26" s="122">
        <v>13.547000000000001</v>
      </c>
      <c r="F26" s="122">
        <v>37.466999999999999</v>
      </c>
      <c r="G26" s="122">
        <v>38.593000000000004</v>
      </c>
      <c r="H26" s="122">
        <v>20.585999999999999</v>
      </c>
      <c r="I26" s="122">
        <v>14.368</v>
      </c>
      <c r="J26" s="122">
        <v>44.317</v>
      </c>
      <c r="K26" s="122">
        <v>29.654</v>
      </c>
      <c r="L26" s="122">
        <v>13.811999999999999</v>
      </c>
      <c r="M26" s="122">
        <v>23.812000000000001</v>
      </c>
      <c r="N26" s="123">
        <v>16.454000000000001</v>
      </c>
      <c r="O26" s="125">
        <v>18.6440445748581</v>
      </c>
      <c r="Q26" s="122">
        <v>39.844000000000001</v>
      </c>
      <c r="R26" s="122">
        <v>36.671999999999997</v>
      </c>
      <c r="S26" s="122">
        <v>16.454000000000001</v>
      </c>
      <c r="T26" s="122">
        <v>19.926528562569377</v>
      </c>
      <c r="U26" s="75">
        <f t="shared" si="0"/>
        <v>0.21104464340399764</v>
      </c>
      <c r="V26" s="122">
        <v>19.926528562569377</v>
      </c>
      <c r="W26" s="122">
        <f t="shared" si="1"/>
        <v>-3.4725285625693765</v>
      </c>
      <c r="X26" s="122">
        <f t="shared" si="2"/>
        <v>3.8854714374306241</v>
      </c>
      <c r="Y26" s="75">
        <f t="shared" si="3"/>
        <v>0.19498988121439353</v>
      </c>
      <c r="Z26" s="122">
        <v>1</v>
      </c>
    </row>
    <row r="27" spans="1:26" s="122" customFormat="1" ht="15.6" x14ac:dyDescent="0.3">
      <c r="A27" s="124" t="s">
        <v>56</v>
      </c>
      <c r="B27" s="122">
        <v>274.19900000000001</v>
      </c>
      <c r="C27" s="122">
        <v>219.79599999999999</v>
      </c>
      <c r="D27" s="122">
        <v>179.09</v>
      </c>
      <c r="E27" s="122">
        <v>183.685</v>
      </c>
      <c r="F27" s="122">
        <v>243.14999999999998</v>
      </c>
      <c r="G27" s="122">
        <v>286.57500000000005</v>
      </c>
      <c r="H27" s="122">
        <v>213.82299999999998</v>
      </c>
      <c r="I27" s="122">
        <v>180.52600000000001</v>
      </c>
      <c r="J27" s="122">
        <v>477.85699999999997</v>
      </c>
      <c r="K27" s="122">
        <v>244.21100000000001</v>
      </c>
      <c r="L27" s="122">
        <v>196.22800000000001</v>
      </c>
      <c r="M27" s="122">
        <v>210.26</v>
      </c>
      <c r="N27" s="123">
        <v>243.923</v>
      </c>
      <c r="O27" s="125">
        <v>242.99429270624699</v>
      </c>
      <c r="Q27" s="122">
        <v>439.56399999999996</v>
      </c>
      <c r="R27" s="122">
        <v>336.75</v>
      </c>
      <c r="S27" s="122">
        <v>243.923</v>
      </c>
      <c r="T27" s="122">
        <v>145.89039234044245</v>
      </c>
      <c r="U27" s="75">
        <f t="shared" si="0"/>
        <v>-0.40189981125009755</v>
      </c>
      <c r="V27" s="122">
        <v>145.89039234044245</v>
      </c>
      <c r="W27" s="122">
        <f t="shared" si="1"/>
        <v>98.032607659557556</v>
      </c>
      <c r="X27" s="122">
        <f t="shared" si="2"/>
        <v>64.369607659557545</v>
      </c>
      <c r="Y27" s="75">
        <f t="shared" si="3"/>
        <v>0.44121896327037002</v>
      </c>
      <c r="Z27" s="122">
        <v>0</v>
      </c>
    </row>
    <row r="28" spans="1:26" s="122" customFormat="1" ht="15.6" x14ac:dyDescent="0.3">
      <c r="A28" s="124" t="s">
        <v>26</v>
      </c>
      <c r="B28" s="122">
        <v>34.754999999999995</v>
      </c>
      <c r="C28" s="122">
        <v>30.553999999999998</v>
      </c>
      <c r="D28" s="122">
        <v>30.989000000000001</v>
      </c>
      <c r="E28" s="122">
        <v>17.231999999999999</v>
      </c>
      <c r="F28" s="122">
        <v>35.777999999999999</v>
      </c>
      <c r="G28" s="122">
        <v>26.172999999999998</v>
      </c>
      <c r="H28" s="122">
        <v>12.358000000000001</v>
      </c>
      <c r="I28" s="122">
        <v>15.448</v>
      </c>
      <c r="J28" s="122">
        <v>44.864000000000004</v>
      </c>
      <c r="K28" s="122">
        <v>26.857000000000003</v>
      </c>
      <c r="L28" s="122">
        <v>30.846</v>
      </c>
      <c r="M28" s="122">
        <v>34.024999999999999</v>
      </c>
      <c r="N28" s="123">
        <v>22.962999999999997</v>
      </c>
      <c r="O28" s="125">
        <v>25.828759403195999</v>
      </c>
      <c r="Q28" s="122">
        <v>44.551000000000002</v>
      </c>
      <c r="R28" s="122">
        <v>34.155999999999999</v>
      </c>
      <c r="S28" s="122">
        <v>22.962999999999997</v>
      </c>
      <c r="T28" s="122">
        <v>36.084221912508937</v>
      </c>
      <c r="U28" s="75">
        <f t="shared" si="0"/>
        <v>0.5714071294042129</v>
      </c>
      <c r="V28" s="122">
        <v>36.084221912508937</v>
      </c>
      <c r="W28" s="122">
        <f t="shared" si="1"/>
        <v>-13.12122191250894</v>
      </c>
      <c r="X28" s="122">
        <f t="shared" si="2"/>
        <v>-2.0592219125089386</v>
      </c>
      <c r="Y28" s="75">
        <f t="shared" si="3"/>
        <v>-5.7067100338253129E-2</v>
      </c>
      <c r="Z28" s="122">
        <v>0</v>
      </c>
    </row>
    <row r="29" spans="1:26" ht="15.6" x14ac:dyDescent="0.3">
      <c r="A29" s="55" t="s">
        <v>69</v>
      </c>
      <c r="B29">
        <v>47.453000000000003</v>
      </c>
      <c r="C29">
        <v>35.390999999999998</v>
      </c>
      <c r="D29">
        <v>37.994999999999997</v>
      </c>
      <c r="E29">
        <v>32.834000000000003</v>
      </c>
      <c r="F29">
        <v>66.971999999999994</v>
      </c>
      <c r="G29">
        <v>78.087000000000003</v>
      </c>
      <c r="H29">
        <v>50.427999999999997</v>
      </c>
      <c r="I29">
        <v>37.478000000000002</v>
      </c>
      <c r="J29" s="118">
        <v>93</v>
      </c>
      <c r="K29">
        <v>47.014000000000003</v>
      </c>
      <c r="L29">
        <v>47.417999999999999</v>
      </c>
      <c r="M29" s="113">
        <v>33.122999999999998</v>
      </c>
      <c r="N29" s="120">
        <v>64.400000000000006</v>
      </c>
      <c r="O29">
        <v>49.681644377218603</v>
      </c>
      <c r="Q29">
        <v>64.703000000000003</v>
      </c>
      <c r="R29">
        <v>86.372</v>
      </c>
      <c r="S29">
        <v>64.400000000000006</v>
      </c>
      <c r="T29">
        <v>69.564029602227563</v>
      </c>
      <c r="U29" s="59">
        <f t="shared" si="0"/>
        <v>8.0186795065645411E-2</v>
      </c>
      <c r="V29" s="113">
        <v>69.564029602227563</v>
      </c>
      <c r="W29">
        <f t="shared" si="1"/>
        <v>-5.1640296022275578</v>
      </c>
      <c r="X29">
        <f t="shared" si="2"/>
        <v>-36.441029602227566</v>
      </c>
      <c r="Y29" s="114">
        <f t="shared" si="3"/>
        <v>-0.52384874497064304</v>
      </c>
      <c r="Z29">
        <v>1</v>
      </c>
    </row>
    <row r="30" spans="1:26" s="122" customFormat="1" ht="15.6" x14ac:dyDescent="0.3">
      <c r="A30" s="124" t="s">
        <v>67</v>
      </c>
      <c r="B30" s="122">
        <v>772.40899999999999</v>
      </c>
      <c r="C30" s="122">
        <v>842.375</v>
      </c>
      <c r="D30" s="122">
        <v>818.14699999999993</v>
      </c>
      <c r="E30" s="122">
        <v>827.15800000000002</v>
      </c>
      <c r="F30" s="122">
        <v>858.97700000000009</v>
      </c>
      <c r="G30" s="122">
        <v>991.56700000000001</v>
      </c>
      <c r="H30" s="122">
        <v>869.90699999999993</v>
      </c>
      <c r="I30" s="122">
        <v>915.3</v>
      </c>
      <c r="J30" s="122">
        <v>1070.155</v>
      </c>
      <c r="K30" s="122">
        <v>905.4190000000001</v>
      </c>
      <c r="L30" s="122">
        <v>865.577</v>
      </c>
      <c r="M30" s="122">
        <v>969.33399999999995</v>
      </c>
      <c r="N30" s="123">
        <v>902.43900000000008</v>
      </c>
      <c r="O30" s="125">
        <v>980.15135831384998</v>
      </c>
      <c r="Q30" s="122">
        <v>983.73599999999999</v>
      </c>
      <c r="R30" s="122">
        <v>980.62800000000016</v>
      </c>
      <c r="S30" s="122">
        <v>902.43900000000008</v>
      </c>
      <c r="T30" s="122">
        <v>1099.1727921060442</v>
      </c>
      <c r="U30" s="75">
        <f t="shared" si="0"/>
        <v>0.21800231606351694</v>
      </c>
      <c r="V30" s="122">
        <v>1099.1727921060442</v>
      </c>
      <c r="W30" s="122">
        <f t="shared" si="1"/>
        <v>-196.73379210604412</v>
      </c>
      <c r="X30" s="122">
        <f t="shared" si="2"/>
        <v>-129.83879210604425</v>
      </c>
      <c r="Y30" s="75">
        <f t="shared" si="3"/>
        <v>-0.11812409571862648</v>
      </c>
      <c r="Z30" s="122">
        <v>1</v>
      </c>
    </row>
    <row r="31" spans="1:26" ht="15.6" x14ac:dyDescent="0.3">
      <c r="A31" s="55" t="s">
        <v>39</v>
      </c>
      <c r="B31">
        <v>28.491999999999997</v>
      </c>
      <c r="C31">
        <v>33.548999999999999</v>
      </c>
      <c r="D31">
        <v>16.309000000000001</v>
      </c>
      <c r="E31">
        <v>19.215</v>
      </c>
      <c r="F31">
        <v>31.118000000000002</v>
      </c>
      <c r="G31">
        <v>27.917000000000002</v>
      </c>
      <c r="H31">
        <v>19.064</v>
      </c>
      <c r="I31">
        <v>7.3140000000000001</v>
      </c>
      <c r="J31" s="118">
        <v>58.641999999999996</v>
      </c>
      <c r="K31">
        <v>41.989999999999995</v>
      </c>
      <c r="L31">
        <v>27.560000000000002</v>
      </c>
      <c r="M31" s="113">
        <v>23.742000000000001</v>
      </c>
      <c r="N31" s="120">
        <v>24.891000000000002</v>
      </c>
      <c r="O31">
        <v>27.933104987600192</v>
      </c>
      <c r="Q31">
        <v>43.513000000000005</v>
      </c>
      <c r="R31">
        <v>50.841000000000001</v>
      </c>
      <c r="S31">
        <v>24.891000000000002</v>
      </c>
      <c r="T31">
        <v>36.827615528734519</v>
      </c>
      <c r="U31" s="59">
        <f t="shared" si="0"/>
        <v>0.47955548305550266</v>
      </c>
      <c r="V31" s="113">
        <v>36.827615528734519</v>
      </c>
      <c r="W31">
        <f t="shared" si="1"/>
        <v>-11.936615528734517</v>
      </c>
      <c r="X31">
        <f t="shared" si="2"/>
        <v>-13.085615528734518</v>
      </c>
      <c r="Y31" s="115">
        <f t="shared" si="3"/>
        <v>-0.35532073800772002</v>
      </c>
      <c r="Z31">
        <v>0</v>
      </c>
    </row>
    <row r="32" spans="1:26" ht="15.6" x14ac:dyDescent="0.3">
      <c r="A32" s="55" t="s">
        <v>27</v>
      </c>
      <c r="B32">
        <v>37.118000000000002</v>
      </c>
      <c r="C32">
        <v>44.501000000000005</v>
      </c>
      <c r="D32">
        <v>27.425999999999998</v>
      </c>
      <c r="E32">
        <v>23.657</v>
      </c>
      <c r="F32">
        <v>42.286000000000001</v>
      </c>
      <c r="G32">
        <v>48.919000000000004</v>
      </c>
      <c r="H32">
        <v>39.171999999999997</v>
      </c>
      <c r="I32">
        <v>41.646999999999998</v>
      </c>
      <c r="J32" s="118">
        <v>49.645000000000003</v>
      </c>
      <c r="K32">
        <v>47.753</v>
      </c>
      <c r="L32">
        <v>36.558</v>
      </c>
      <c r="M32" s="113">
        <v>39.572000000000003</v>
      </c>
      <c r="N32" s="120">
        <v>40.409999999999997</v>
      </c>
      <c r="O32">
        <v>50.931810085869955</v>
      </c>
      <c r="Q32">
        <v>60.82</v>
      </c>
      <c r="R32">
        <v>55.935000000000002</v>
      </c>
      <c r="S32">
        <v>40.409999999999997</v>
      </c>
      <c r="T32">
        <v>48.192739714885455</v>
      </c>
      <c r="U32" s="59">
        <f t="shared" si="0"/>
        <v>0.19259440026937535</v>
      </c>
      <c r="V32" s="113">
        <v>48.192739714885455</v>
      </c>
      <c r="W32">
        <f t="shared" si="1"/>
        <v>-7.7827397148854587</v>
      </c>
      <c r="X32">
        <f t="shared" si="2"/>
        <v>-8.6207397148854525</v>
      </c>
      <c r="Y32" s="72">
        <f t="shared" si="3"/>
        <v>-0.17888046552005288</v>
      </c>
      <c r="Z32">
        <v>1</v>
      </c>
    </row>
    <row r="33" spans="1:26" s="122" customFormat="1" ht="15.6" x14ac:dyDescent="0.3">
      <c r="A33" s="124" t="s">
        <v>12</v>
      </c>
      <c r="B33" s="122">
        <v>163.79299999999998</v>
      </c>
      <c r="C33" s="122">
        <v>111.209</v>
      </c>
      <c r="D33" s="122">
        <v>122.96300000000001</v>
      </c>
      <c r="E33" s="122">
        <v>152.238</v>
      </c>
      <c r="F33" s="122">
        <v>140.827</v>
      </c>
      <c r="G33" s="122">
        <v>150.28099999999998</v>
      </c>
      <c r="H33" s="122">
        <v>158.27199999999999</v>
      </c>
      <c r="I33" s="122">
        <v>133.14699999999999</v>
      </c>
      <c r="J33" s="122">
        <v>166.04700000000003</v>
      </c>
      <c r="K33" s="122">
        <v>135.60900000000001</v>
      </c>
      <c r="L33" s="122">
        <v>130.15</v>
      </c>
      <c r="M33" s="122">
        <v>134.53200000000001</v>
      </c>
      <c r="N33" s="123">
        <v>169.23200000000003</v>
      </c>
      <c r="O33" s="125">
        <v>138.64505699588699</v>
      </c>
      <c r="Q33" s="122">
        <v>174.11099999999999</v>
      </c>
      <c r="R33" s="122">
        <v>156.261</v>
      </c>
      <c r="S33" s="122">
        <v>169.23200000000003</v>
      </c>
      <c r="T33" s="122">
        <v>80.985177365640268</v>
      </c>
      <c r="U33" s="75">
        <f t="shared" si="0"/>
        <v>-0.52145470498699864</v>
      </c>
      <c r="V33" s="122">
        <v>80.985177365640268</v>
      </c>
      <c r="W33" s="122">
        <f t="shared" si="1"/>
        <v>88.246822634359759</v>
      </c>
      <c r="X33" s="122">
        <f t="shared" si="2"/>
        <v>53.546822634359742</v>
      </c>
      <c r="Y33" s="75">
        <f t="shared" si="3"/>
        <v>0.66119287968711848</v>
      </c>
      <c r="Z33" s="122">
        <v>0</v>
      </c>
    </row>
    <row r="34" spans="1:26" s="122" customFormat="1" ht="15.6" x14ac:dyDescent="0.3">
      <c r="A34" s="124" t="s">
        <v>13</v>
      </c>
      <c r="B34" s="122">
        <v>74.984999999999999</v>
      </c>
      <c r="C34" s="122">
        <v>64.968000000000004</v>
      </c>
      <c r="D34" s="122">
        <v>58.805</v>
      </c>
      <c r="E34" s="122">
        <v>35.698999999999998</v>
      </c>
      <c r="F34" s="122">
        <v>54.766000000000005</v>
      </c>
      <c r="G34" s="122">
        <v>78.135000000000005</v>
      </c>
      <c r="H34" s="122">
        <v>47.474999999999994</v>
      </c>
      <c r="I34" s="122">
        <v>50.942</v>
      </c>
      <c r="J34" s="122">
        <v>88.831999999999994</v>
      </c>
      <c r="K34" s="122">
        <v>89.129000000000005</v>
      </c>
      <c r="L34" s="122">
        <v>54.009</v>
      </c>
      <c r="M34" s="122">
        <v>54.110999999999997</v>
      </c>
      <c r="N34" s="123">
        <v>59.061999999999998</v>
      </c>
      <c r="O34" s="125">
        <v>51.271253381068</v>
      </c>
      <c r="Q34" s="122">
        <v>82.320000000000007</v>
      </c>
      <c r="R34" s="122">
        <v>111.203</v>
      </c>
      <c r="S34" s="122">
        <v>59.061999999999998</v>
      </c>
      <c r="T34" s="122">
        <v>609.3092253013516</v>
      </c>
      <c r="U34" s="75">
        <f t="shared" si="0"/>
        <v>9.3164340066599785</v>
      </c>
      <c r="V34" s="122">
        <v>609.3092253013516</v>
      </c>
      <c r="W34" s="122">
        <f t="shared" si="1"/>
        <v>-550.24722530135159</v>
      </c>
      <c r="X34" s="122">
        <f t="shared" si="2"/>
        <v>-555.19822530135161</v>
      </c>
      <c r="Y34" s="75">
        <f t="shared" si="3"/>
        <v>-0.91119287587802755</v>
      </c>
      <c r="Z34" s="122">
        <v>0</v>
      </c>
    </row>
    <row r="35" spans="1:26" ht="15.6" x14ac:dyDescent="0.3">
      <c r="A35" s="55" t="s">
        <v>14</v>
      </c>
      <c r="B35">
        <v>31.241999999999997</v>
      </c>
      <c r="C35">
        <v>37.594999999999999</v>
      </c>
      <c r="D35">
        <v>30.456999999999997</v>
      </c>
      <c r="E35">
        <v>29.751000000000001</v>
      </c>
      <c r="F35">
        <v>40.58</v>
      </c>
      <c r="G35">
        <v>52.716000000000001</v>
      </c>
      <c r="H35">
        <v>34.795000000000002</v>
      </c>
      <c r="I35">
        <v>27.274000000000001</v>
      </c>
      <c r="J35" s="118">
        <v>72.77</v>
      </c>
      <c r="K35">
        <v>50.39</v>
      </c>
      <c r="L35">
        <v>35.224000000000004</v>
      </c>
      <c r="M35" s="113">
        <v>27.263000000000002</v>
      </c>
      <c r="N35" s="120">
        <v>50.707999999999998</v>
      </c>
      <c r="O35">
        <v>39.12624941103229</v>
      </c>
      <c r="Q35">
        <v>60.068000000000012</v>
      </c>
      <c r="R35">
        <v>65.329000000000008</v>
      </c>
      <c r="S35">
        <v>50.707999999999998</v>
      </c>
      <c r="T35">
        <v>50.552131984768955</v>
      </c>
      <c r="U35" s="117">
        <f t="shared" si="0"/>
        <v>-3.0738348037990804E-3</v>
      </c>
      <c r="V35" s="113">
        <v>50.552131984768955</v>
      </c>
      <c r="W35">
        <f t="shared" si="1"/>
        <v>0.15586801523104299</v>
      </c>
      <c r="X35">
        <f t="shared" si="2"/>
        <v>-23.289131984768954</v>
      </c>
      <c r="Y35" s="115">
        <f t="shared" si="3"/>
        <v>-0.46069534696945769</v>
      </c>
      <c r="Z35">
        <v>1</v>
      </c>
    </row>
    <row r="36" spans="1:26" s="122" customFormat="1" ht="15.6" x14ac:dyDescent="0.3">
      <c r="A36" s="124" t="s">
        <v>15</v>
      </c>
      <c r="B36" s="122">
        <v>44.680999999999997</v>
      </c>
      <c r="C36" s="122">
        <v>24.067</v>
      </c>
      <c r="D36" s="122">
        <v>29.681000000000001</v>
      </c>
      <c r="E36" s="122">
        <v>26.827999999999999</v>
      </c>
      <c r="F36" s="122">
        <v>33.186</v>
      </c>
      <c r="G36" s="122">
        <v>27.183999999999997</v>
      </c>
      <c r="H36" s="122">
        <v>24.503</v>
      </c>
      <c r="I36" s="122">
        <v>23.771999999999998</v>
      </c>
      <c r="J36" s="122">
        <v>32.734000000000002</v>
      </c>
      <c r="K36" s="122">
        <v>23.759999999999998</v>
      </c>
      <c r="L36" s="122">
        <v>29.306000000000001</v>
      </c>
      <c r="M36" s="122">
        <v>31.95</v>
      </c>
      <c r="N36" s="123">
        <v>35.694000000000003</v>
      </c>
      <c r="O36" s="125">
        <v>29.379225656090401</v>
      </c>
      <c r="Q36" s="122">
        <v>39.063000000000002</v>
      </c>
      <c r="R36" s="122">
        <v>32.313000000000002</v>
      </c>
      <c r="S36" s="122">
        <v>35.694000000000003</v>
      </c>
      <c r="T36" s="122">
        <v>-131.06020603380949</v>
      </c>
      <c r="U36" s="75">
        <f t="shared" si="0"/>
        <v>-4.6717713350649825</v>
      </c>
      <c r="V36" s="122">
        <v>-131.06020603380949</v>
      </c>
      <c r="W36" s="122">
        <f t="shared" si="1"/>
        <v>166.75420603380951</v>
      </c>
      <c r="X36" s="122">
        <f t="shared" si="2"/>
        <v>163.01020603380948</v>
      </c>
      <c r="Y36" s="75">
        <f t="shared" si="3"/>
        <v>-1.2437810908961786</v>
      </c>
      <c r="Z36" s="122">
        <v>0</v>
      </c>
    </row>
    <row r="37" spans="1:26" ht="15.6" x14ac:dyDescent="0.3">
      <c r="A37" s="124" t="s">
        <v>16</v>
      </c>
      <c r="B37">
        <v>479.61099999999993</v>
      </c>
      <c r="C37">
        <v>603.76499999999999</v>
      </c>
      <c r="D37">
        <v>481.87099999999998</v>
      </c>
      <c r="E37">
        <v>520.16099999999994</v>
      </c>
      <c r="F37">
        <v>495.63300000000004</v>
      </c>
      <c r="G37">
        <v>783.67499999999995</v>
      </c>
      <c r="H37">
        <v>534.40599999999995</v>
      </c>
      <c r="I37">
        <v>466.28899999999999</v>
      </c>
      <c r="J37" s="118">
        <v>568.98500000000001</v>
      </c>
      <c r="K37">
        <v>616.09100000000001</v>
      </c>
      <c r="L37">
        <v>403.43299999999999</v>
      </c>
      <c r="M37" s="113">
        <v>427.58800000000002</v>
      </c>
      <c r="N37" s="120">
        <v>471.46700000000004</v>
      </c>
      <c r="O37">
        <v>470.70184124307264</v>
      </c>
      <c r="Q37">
        <v>445.72199999999998</v>
      </c>
      <c r="R37">
        <v>703.47799999999995</v>
      </c>
      <c r="S37">
        <v>471.46700000000004</v>
      </c>
      <c r="T37">
        <v>477.69758385791579</v>
      </c>
      <c r="U37" s="117">
        <f t="shared" si="0"/>
        <v>1.3215312753418029E-2</v>
      </c>
      <c r="V37" s="113">
        <v>477.69758385791579</v>
      </c>
      <c r="W37">
        <f t="shared" si="1"/>
        <v>-6.2305838579157466</v>
      </c>
      <c r="X37">
        <f t="shared" si="2"/>
        <v>-50.109583857915766</v>
      </c>
      <c r="Y37" s="72">
        <f t="shared" si="3"/>
        <v>-0.10489813126796166</v>
      </c>
      <c r="Z37">
        <v>1</v>
      </c>
    </row>
    <row r="38" spans="1:26" s="122" customFormat="1" ht="15.6" x14ac:dyDescent="0.3">
      <c r="A38" s="124" t="s">
        <v>17</v>
      </c>
      <c r="B38" s="122">
        <v>1089.1610000000001</v>
      </c>
      <c r="C38" s="122">
        <v>1075.598</v>
      </c>
      <c r="D38" s="122">
        <v>1068.9250000000002</v>
      </c>
      <c r="E38" s="122">
        <v>1254.239</v>
      </c>
      <c r="F38" s="122">
        <v>1180.934</v>
      </c>
      <c r="G38" s="122">
        <v>1300.306</v>
      </c>
      <c r="H38" s="122">
        <v>1335.7080000000001</v>
      </c>
      <c r="I38" s="122">
        <v>1353.451</v>
      </c>
      <c r="J38" s="122">
        <v>1328.9489999999998</v>
      </c>
      <c r="K38" s="122">
        <v>1229.759</v>
      </c>
      <c r="L38" s="122">
        <v>1213.076</v>
      </c>
      <c r="M38" s="122">
        <v>1345.6559999999999</v>
      </c>
      <c r="N38" s="123">
        <v>1229.9009999999998</v>
      </c>
      <c r="O38" s="125">
        <v>1325.7597087859001</v>
      </c>
      <c r="Q38" s="122">
        <v>1222.7149999999999</v>
      </c>
      <c r="R38" s="122">
        <v>1222.1860000000001</v>
      </c>
      <c r="S38" s="122">
        <v>1229.9009999999998</v>
      </c>
      <c r="T38" s="122">
        <v>1500.2687563858969</v>
      </c>
      <c r="U38" s="75">
        <f t="shared" si="0"/>
        <v>0.21982887759738157</v>
      </c>
      <c r="V38" s="122">
        <v>1500.2687563858969</v>
      </c>
      <c r="W38" s="122">
        <f t="shared" si="1"/>
        <v>-270.36775638589711</v>
      </c>
      <c r="X38" s="122">
        <f t="shared" si="2"/>
        <v>-154.612756385897</v>
      </c>
      <c r="Y38" s="75">
        <f t="shared" si="3"/>
        <v>-0.10305670615867157</v>
      </c>
      <c r="Z38" s="122">
        <v>1</v>
      </c>
    </row>
    <row r="39" spans="1:26" s="122" customFormat="1" ht="15.6" x14ac:dyDescent="0.3">
      <c r="A39" s="124" t="s">
        <v>18</v>
      </c>
      <c r="B39" s="122">
        <v>29.184999999999999</v>
      </c>
      <c r="C39" s="122">
        <v>23.774999999999999</v>
      </c>
      <c r="D39" s="122">
        <v>25.447000000000003</v>
      </c>
      <c r="E39" s="122">
        <v>10.978</v>
      </c>
      <c r="F39" s="122">
        <v>24.152000000000001</v>
      </c>
      <c r="G39" s="122">
        <v>28.763999999999999</v>
      </c>
      <c r="H39" s="122">
        <v>27.045000000000002</v>
      </c>
      <c r="I39" s="122">
        <v>28.716000000000001</v>
      </c>
      <c r="J39" s="122">
        <v>37.526000000000003</v>
      </c>
      <c r="K39" s="122">
        <v>29.13</v>
      </c>
      <c r="L39" s="122">
        <v>28.6</v>
      </c>
      <c r="M39" s="122">
        <v>31.744</v>
      </c>
      <c r="N39" s="123">
        <v>37.914999999999999</v>
      </c>
      <c r="O39" s="125">
        <v>32.291185536278803</v>
      </c>
      <c r="Q39" s="122">
        <v>32.482999999999997</v>
      </c>
      <c r="R39" s="122">
        <v>50.567999999999998</v>
      </c>
      <c r="S39" s="122">
        <v>37.914999999999999</v>
      </c>
      <c r="T39" s="122">
        <v>9.6805010725487808</v>
      </c>
      <c r="U39" s="75">
        <f t="shared" si="0"/>
        <v>-0.74467885869579897</v>
      </c>
      <c r="V39" s="122">
        <v>9.6805010725487808</v>
      </c>
      <c r="W39" s="122">
        <f t="shared" si="1"/>
        <v>28.23449892745122</v>
      </c>
      <c r="X39" s="122">
        <f t="shared" si="2"/>
        <v>22.063498927451221</v>
      </c>
      <c r="Y39" s="75">
        <f t="shared" si="3"/>
        <v>2.2791691010723802</v>
      </c>
      <c r="Z39" s="122">
        <v>0</v>
      </c>
    </row>
    <row r="40" spans="1:26" ht="15.6" x14ac:dyDescent="0.3">
      <c r="A40" s="55" t="s">
        <v>19</v>
      </c>
      <c r="B40">
        <v>73.00200000000001</v>
      </c>
      <c r="C40">
        <v>82.602999999999994</v>
      </c>
      <c r="D40">
        <v>66.98</v>
      </c>
      <c r="E40">
        <v>57.296999999999997</v>
      </c>
      <c r="F40">
        <v>76.123999999999995</v>
      </c>
      <c r="G40">
        <v>97.042000000000002</v>
      </c>
      <c r="H40">
        <v>83.084000000000003</v>
      </c>
      <c r="I40">
        <v>69.728999999999999</v>
      </c>
      <c r="J40" s="118">
        <v>86.866</v>
      </c>
      <c r="K40">
        <v>109.17100000000001</v>
      </c>
      <c r="L40">
        <v>82.873999999999995</v>
      </c>
      <c r="M40" s="113">
        <v>84.034000000000006</v>
      </c>
      <c r="N40" s="120">
        <v>91.811000000000007</v>
      </c>
      <c r="O40">
        <v>94.204774099212287</v>
      </c>
      <c r="Q40">
        <v>96.172999999999988</v>
      </c>
      <c r="R40">
        <v>106.224</v>
      </c>
      <c r="S40">
        <v>91.811000000000007</v>
      </c>
      <c r="T40">
        <v>97.838746382425853</v>
      </c>
      <c r="U40" s="59">
        <f t="shared" si="0"/>
        <v>6.5653858278701405E-2</v>
      </c>
      <c r="V40" s="113">
        <v>97.838746382425853</v>
      </c>
      <c r="W40">
        <f t="shared" si="1"/>
        <v>-6.0277463824258461</v>
      </c>
      <c r="X40">
        <f t="shared" si="2"/>
        <v>-13.804746382425847</v>
      </c>
      <c r="Y40" s="72">
        <f t="shared" si="3"/>
        <v>-0.14109692624705894</v>
      </c>
      <c r="Z40">
        <v>1</v>
      </c>
    </row>
    <row r="41" spans="1:26" ht="15.6" x14ac:dyDescent="0.3">
      <c r="A41" s="55" t="s">
        <v>20</v>
      </c>
      <c r="B41">
        <v>397.68</v>
      </c>
      <c r="C41">
        <v>364.839</v>
      </c>
      <c r="D41">
        <v>374.59100000000001</v>
      </c>
      <c r="E41">
        <v>369.88099999999997</v>
      </c>
      <c r="F41">
        <v>397.47700000000003</v>
      </c>
      <c r="G41">
        <v>440.59300000000002</v>
      </c>
      <c r="H41">
        <v>404.33500000000004</v>
      </c>
      <c r="I41">
        <v>360.61900000000003</v>
      </c>
      <c r="J41" s="118">
        <v>428.01299999999998</v>
      </c>
      <c r="K41">
        <v>448.60500000000002</v>
      </c>
      <c r="L41">
        <v>403.65300000000002</v>
      </c>
      <c r="M41" s="113">
        <v>418.613</v>
      </c>
      <c r="N41" s="120">
        <v>429.36</v>
      </c>
      <c r="O41">
        <v>419.86507308600341</v>
      </c>
      <c r="Q41">
        <v>425.15400000000005</v>
      </c>
      <c r="R41">
        <v>439.065</v>
      </c>
      <c r="S41">
        <v>429.36</v>
      </c>
      <c r="T41">
        <v>439.99754402769167</v>
      </c>
      <c r="U41" s="117">
        <f t="shared" si="0"/>
        <v>2.4775349421678028E-2</v>
      </c>
      <c r="V41" s="113">
        <v>439.99754402769167</v>
      </c>
      <c r="W41">
        <f t="shared" si="1"/>
        <v>-10.637544027691661</v>
      </c>
      <c r="X41">
        <f t="shared" si="2"/>
        <v>-21.384544027691675</v>
      </c>
      <c r="Y41" s="72">
        <f t="shared" si="3"/>
        <v>-4.8601507708292635E-2</v>
      </c>
      <c r="Z41">
        <v>1</v>
      </c>
    </row>
    <row r="42" spans="1:26" ht="15.6" x14ac:dyDescent="0.3">
      <c r="A42" s="55" t="s">
        <v>21</v>
      </c>
      <c r="B42">
        <v>240.82000000000002</v>
      </c>
      <c r="C42">
        <v>244.63200000000003</v>
      </c>
      <c r="D42">
        <v>238.63099999999997</v>
      </c>
      <c r="E42">
        <v>244.90199999999999</v>
      </c>
      <c r="F42">
        <v>258.78199999999998</v>
      </c>
      <c r="G42">
        <v>308.74299999999999</v>
      </c>
      <c r="H42">
        <v>305.142</v>
      </c>
      <c r="I42">
        <v>268.59199999999998</v>
      </c>
      <c r="J42" s="118">
        <v>360.27799999999996</v>
      </c>
      <c r="K42">
        <v>290.721</v>
      </c>
      <c r="L42">
        <v>313.14500000000004</v>
      </c>
      <c r="M42" s="113">
        <v>297.19099999999997</v>
      </c>
      <c r="N42" s="120">
        <v>316.28199999999998</v>
      </c>
      <c r="O42">
        <v>353.24799897494353</v>
      </c>
      <c r="Q42">
        <v>355.06100000000004</v>
      </c>
      <c r="R42">
        <v>302.654</v>
      </c>
      <c r="S42">
        <v>316.28199999999998</v>
      </c>
      <c r="T42">
        <v>387.71479191526186</v>
      </c>
      <c r="U42" s="59">
        <f t="shared" si="0"/>
        <v>0.22585158787177861</v>
      </c>
      <c r="V42" s="113">
        <v>387.71479191526186</v>
      </c>
      <c r="W42">
        <f t="shared" si="1"/>
        <v>-71.432791915261873</v>
      </c>
      <c r="X42">
        <f t="shared" si="2"/>
        <v>-90.523791915261882</v>
      </c>
      <c r="Y42" s="72">
        <f t="shared" si="3"/>
        <v>-0.23348036701949348</v>
      </c>
      <c r="Z42">
        <v>1</v>
      </c>
    </row>
    <row r="43" spans="1:26" ht="15.6" x14ac:dyDescent="0.3">
      <c r="A43" s="55" t="s">
        <v>22</v>
      </c>
      <c r="B43">
        <v>70.765000000000001</v>
      </c>
      <c r="C43">
        <v>61.168000000000006</v>
      </c>
      <c r="D43">
        <v>50.162000000000006</v>
      </c>
      <c r="E43">
        <v>46.667999999999999</v>
      </c>
      <c r="F43">
        <v>47.113999999999997</v>
      </c>
      <c r="G43">
        <v>65.037999999999997</v>
      </c>
      <c r="H43">
        <v>63.619</v>
      </c>
      <c r="I43">
        <v>46.816000000000003</v>
      </c>
      <c r="J43" s="118">
        <v>55.698</v>
      </c>
      <c r="K43">
        <v>53.335000000000001</v>
      </c>
      <c r="L43">
        <v>61.576999999999998</v>
      </c>
      <c r="M43" s="113">
        <v>48.235999999999997</v>
      </c>
      <c r="N43" s="120">
        <v>55.403000000000006</v>
      </c>
      <c r="O43">
        <v>1406.8609392298201</v>
      </c>
      <c r="Q43">
        <v>64.262</v>
      </c>
      <c r="R43">
        <v>68.909000000000006</v>
      </c>
      <c r="S43">
        <v>55.403000000000006</v>
      </c>
      <c r="T43">
        <v>202.60700309996324</v>
      </c>
      <c r="U43" s="59">
        <f t="shared" si="0"/>
        <v>2.6569680901749582</v>
      </c>
      <c r="V43" s="113">
        <v>202.60700309996324</v>
      </c>
      <c r="W43">
        <f t="shared" si="1"/>
        <v>-147.20400309996324</v>
      </c>
      <c r="X43">
        <f t="shared" si="2"/>
        <v>-154.37100309996325</v>
      </c>
      <c r="Y43" s="115">
        <f t="shared" si="3"/>
        <v>-0.76192333304391713</v>
      </c>
      <c r="Z43">
        <v>0</v>
      </c>
    </row>
    <row r="44" spans="1:26" s="122" customFormat="1" ht="15.6" x14ac:dyDescent="0.3">
      <c r="A44" s="124" t="s">
        <v>24</v>
      </c>
      <c r="B44" s="122">
        <v>0</v>
      </c>
      <c r="C44" s="122">
        <v>0</v>
      </c>
      <c r="D44" s="122">
        <v>0</v>
      </c>
      <c r="E44" s="122">
        <v>1.86</v>
      </c>
      <c r="F44" s="122">
        <v>0</v>
      </c>
      <c r="G44" s="122">
        <v>8.7189999999999994</v>
      </c>
      <c r="H44" s="122">
        <v>8.8879999999999999</v>
      </c>
      <c r="I44" s="122">
        <v>0</v>
      </c>
      <c r="J44" s="122">
        <v>7.0179999999999998</v>
      </c>
      <c r="K44" s="122">
        <v>4.0129999999999999</v>
      </c>
      <c r="L44" s="122">
        <v>2.1920000000000002</v>
      </c>
      <c r="M44" s="122">
        <v>0</v>
      </c>
      <c r="N44" s="123">
        <v>4.226</v>
      </c>
      <c r="O44" s="125"/>
      <c r="Q44" s="122">
        <v>9.1319999999999997</v>
      </c>
      <c r="R44" s="122">
        <v>13.66</v>
      </c>
      <c r="S44" s="122">
        <v>4.226</v>
      </c>
      <c r="U44" s="75">
        <f t="shared" si="0"/>
        <v>-1</v>
      </c>
      <c r="W44" s="122">
        <f t="shared" si="1"/>
        <v>4.226</v>
      </c>
      <c r="X44" s="122">
        <f t="shared" si="2"/>
        <v>0</v>
      </c>
      <c r="Y44" s="75" t="e">
        <f t="shared" si="3"/>
        <v>#DIV/0!</v>
      </c>
      <c r="Z44" s="122">
        <v>1</v>
      </c>
    </row>
    <row r="45" spans="1:26" s="122" customFormat="1" ht="15.6" x14ac:dyDescent="0.3">
      <c r="A45" s="124" t="s">
        <v>25</v>
      </c>
      <c r="B45" s="122">
        <v>13.709</v>
      </c>
      <c r="C45" s="122">
        <v>14.103999999999999</v>
      </c>
      <c r="D45" s="122">
        <v>5.6619999999999999</v>
      </c>
      <c r="E45" s="122">
        <v>0.53</v>
      </c>
      <c r="F45" s="122">
        <v>11.205</v>
      </c>
      <c r="G45" s="122">
        <v>10.024000000000001</v>
      </c>
      <c r="H45" s="122">
        <v>6.6630000000000003</v>
      </c>
      <c r="I45" s="122">
        <v>0.69</v>
      </c>
      <c r="J45" s="122">
        <v>10.187999999999999</v>
      </c>
      <c r="K45" s="122">
        <v>10.760999999999999</v>
      </c>
      <c r="L45" s="122">
        <v>5.649</v>
      </c>
      <c r="M45" s="122">
        <v>2.2250000000000001</v>
      </c>
      <c r="N45" s="123">
        <v>8.93</v>
      </c>
      <c r="O45" s="125">
        <v>1.24714215747432</v>
      </c>
      <c r="Q45" s="122">
        <v>13.051</v>
      </c>
      <c r="R45" s="122">
        <v>10.068999999999999</v>
      </c>
      <c r="S45" s="122">
        <v>8.93</v>
      </c>
      <c r="T45" s="122">
        <v>4.4637813818842211</v>
      </c>
      <c r="U45" s="75">
        <f t="shared" si="0"/>
        <v>-0.50013646339482398</v>
      </c>
      <c r="V45" s="122">
        <v>4.4637813818842211</v>
      </c>
      <c r="W45" s="122">
        <f t="shared" si="1"/>
        <v>4.4662186181157786</v>
      </c>
      <c r="X45" s="122">
        <f t="shared" si="2"/>
        <v>-2.238781381884221</v>
      </c>
      <c r="Y45" s="75">
        <f t="shared" si="3"/>
        <v>-0.5015436891623043</v>
      </c>
      <c r="Z45" s="122">
        <v>0</v>
      </c>
    </row>
    <row r="46" spans="1:26" s="122" customFormat="1" ht="15.6" x14ac:dyDescent="0.3">
      <c r="A46" s="124" t="s">
        <v>28</v>
      </c>
      <c r="B46" s="122">
        <v>21.110000000000003</v>
      </c>
      <c r="C46" s="122">
        <v>38.93</v>
      </c>
      <c r="D46" s="122">
        <v>52.094000000000001</v>
      </c>
      <c r="E46" s="122">
        <v>44.518000000000001</v>
      </c>
      <c r="F46" s="122">
        <v>23.521999999999998</v>
      </c>
      <c r="G46" s="122">
        <v>33.156999999999996</v>
      </c>
      <c r="H46" s="122">
        <v>38.466999999999999</v>
      </c>
      <c r="I46" s="122">
        <v>51.09</v>
      </c>
      <c r="J46" s="122">
        <v>31.23</v>
      </c>
      <c r="K46" s="122">
        <v>30.978000000000002</v>
      </c>
      <c r="L46" s="122">
        <v>43.367000000000004</v>
      </c>
      <c r="M46" s="122">
        <v>55.61</v>
      </c>
      <c r="N46" s="123">
        <v>50.152000000000001</v>
      </c>
      <c r="O46" s="125">
        <v>49.329563741104103</v>
      </c>
      <c r="Q46" s="122">
        <v>38.486000000000004</v>
      </c>
      <c r="R46" s="122">
        <v>44.518000000000001</v>
      </c>
      <c r="S46" s="122">
        <v>50.152000000000001</v>
      </c>
      <c r="T46" s="122">
        <v>57.009703722079742</v>
      </c>
      <c r="U46" s="75">
        <f t="shared" si="0"/>
        <v>0.13673838973679486</v>
      </c>
      <c r="V46" s="122">
        <v>57.009703722079742</v>
      </c>
      <c r="W46" s="122">
        <f t="shared" si="1"/>
        <v>-6.8577037220797408</v>
      </c>
      <c r="X46" s="122">
        <f t="shared" si="2"/>
        <v>-1.3997037220797424</v>
      </c>
      <c r="Y46" s="75">
        <f t="shared" si="3"/>
        <v>-2.4552025895507978E-2</v>
      </c>
      <c r="Z46" s="122">
        <v>1</v>
      </c>
    </row>
    <row r="47" spans="1:26" ht="15.6" x14ac:dyDescent="0.3">
      <c r="A47" s="55" t="s">
        <v>29</v>
      </c>
      <c r="B47">
        <v>79.304000000000002</v>
      </c>
      <c r="C47">
        <v>75.317999999999998</v>
      </c>
      <c r="D47">
        <v>64.811999999999998</v>
      </c>
      <c r="E47">
        <v>63.264000000000003</v>
      </c>
      <c r="F47">
        <v>89.527999999999992</v>
      </c>
      <c r="G47">
        <v>100.989</v>
      </c>
      <c r="H47">
        <v>86.444999999999993</v>
      </c>
      <c r="I47">
        <v>55.328000000000003</v>
      </c>
      <c r="J47" s="118">
        <v>102.27500000000001</v>
      </c>
      <c r="K47">
        <v>90.570000000000007</v>
      </c>
      <c r="L47">
        <v>76.602999999999994</v>
      </c>
      <c r="M47" s="113">
        <v>63.073</v>
      </c>
      <c r="N47" s="120">
        <v>90.918000000000006</v>
      </c>
      <c r="O47">
        <v>79.448485631902244</v>
      </c>
      <c r="Q47">
        <v>112.086</v>
      </c>
      <c r="R47">
        <v>121.32599999999999</v>
      </c>
      <c r="S47">
        <v>90.918000000000006</v>
      </c>
      <c r="T47">
        <v>99.892286408909243</v>
      </c>
      <c r="U47" s="59">
        <f t="shared" si="0"/>
        <v>9.8707477165239421E-2</v>
      </c>
      <c r="V47" s="113">
        <v>99.892286408909243</v>
      </c>
      <c r="W47">
        <f t="shared" si="1"/>
        <v>-8.9742864089092365</v>
      </c>
      <c r="X47">
        <f t="shared" si="2"/>
        <v>-36.819286408909242</v>
      </c>
      <c r="Y47" s="115">
        <f t="shared" si="3"/>
        <v>-0.36858988549115224</v>
      </c>
      <c r="Z47">
        <v>1</v>
      </c>
    </row>
    <row r="48" spans="1:26" s="122" customFormat="1" ht="15.6" x14ac:dyDescent="0.3">
      <c r="A48" s="124" t="s">
        <v>30</v>
      </c>
      <c r="B48" s="122">
        <v>301.875</v>
      </c>
      <c r="C48" s="122">
        <v>285.90299999999996</v>
      </c>
      <c r="D48" s="122">
        <v>330.87799999999993</v>
      </c>
      <c r="E48" s="122">
        <v>239.93299999999999</v>
      </c>
      <c r="F48" s="122">
        <v>259.47199999999998</v>
      </c>
      <c r="G48" s="122">
        <v>349.60899999999998</v>
      </c>
      <c r="H48" s="122">
        <v>389.887</v>
      </c>
      <c r="I48" s="122">
        <v>274.43799999999999</v>
      </c>
      <c r="J48" s="122">
        <v>355.68700000000001</v>
      </c>
      <c r="K48" s="122">
        <v>289.38299999999998</v>
      </c>
      <c r="L48" s="122">
        <v>370.70500000000004</v>
      </c>
      <c r="M48" s="122">
        <v>235.08</v>
      </c>
      <c r="N48" s="123">
        <v>370.90100000000001</v>
      </c>
      <c r="O48" s="125">
        <v>258.17265696865098</v>
      </c>
      <c r="Q48" s="122">
        <v>323.88900000000001</v>
      </c>
      <c r="R48" s="122">
        <v>333.38400000000001</v>
      </c>
      <c r="S48" s="122">
        <v>370.90100000000001</v>
      </c>
      <c r="T48" s="122">
        <v>196.52216844199538</v>
      </c>
      <c r="U48" s="75">
        <f t="shared" si="0"/>
        <v>-0.47014926235843157</v>
      </c>
      <c r="V48" s="122">
        <v>196.52216844199538</v>
      </c>
      <c r="W48" s="122">
        <f t="shared" si="1"/>
        <v>174.37883155800463</v>
      </c>
      <c r="X48" s="122">
        <f t="shared" si="2"/>
        <v>38.557831558004636</v>
      </c>
      <c r="Y48" s="75">
        <f t="shared" si="3"/>
        <v>0.19620092666230282</v>
      </c>
      <c r="Z48" s="122">
        <v>0</v>
      </c>
    </row>
    <row r="49" spans="1:26" ht="15.6" x14ac:dyDescent="0.3">
      <c r="A49" s="55" t="s">
        <v>31</v>
      </c>
      <c r="B49">
        <v>111.19199999999999</v>
      </c>
      <c r="C49">
        <v>112.5</v>
      </c>
      <c r="D49">
        <v>133.93299999999999</v>
      </c>
      <c r="E49">
        <v>117.453</v>
      </c>
      <c r="F49">
        <v>113.81800000000001</v>
      </c>
      <c r="G49">
        <v>148</v>
      </c>
      <c r="H49">
        <v>110.95700000000001</v>
      </c>
      <c r="I49">
        <v>120.096</v>
      </c>
      <c r="J49" s="118">
        <v>125.50399999999999</v>
      </c>
      <c r="K49">
        <v>99.054000000000002</v>
      </c>
      <c r="L49">
        <v>121.28999999999999</v>
      </c>
      <c r="M49" s="113">
        <v>143.04400000000001</v>
      </c>
      <c r="N49" s="120">
        <v>152.56699999999998</v>
      </c>
      <c r="O49">
        <v>151.70582787133478</v>
      </c>
      <c r="Q49">
        <v>121.76300000000001</v>
      </c>
      <c r="R49">
        <v>148.57400000000001</v>
      </c>
      <c r="S49">
        <v>152.56699999999998</v>
      </c>
      <c r="T49">
        <v>138.9722244268562</v>
      </c>
      <c r="U49" s="59">
        <f t="shared" si="0"/>
        <v>-8.9106920717742288E-2</v>
      </c>
      <c r="V49" s="113">
        <v>138.9722244268562</v>
      </c>
      <c r="W49">
        <f t="shared" si="1"/>
        <v>13.594775573143778</v>
      </c>
      <c r="X49">
        <f t="shared" si="2"/>
        <v>4.0717755731438103</v>
      </c>
      <c r="Y49" s="72">
        <f t="shared" si="3"/>
        <v>2.9299204139074941E-2</v>
      </c>
      <c r="Z49">
        <v>1</v>
      </c>
    </row>
    <row r="50" spans="1:26" s="122" customFormat="1" ht="15.6" x14ac:dyDescent="0.3">
      <c r="A50" s="124" t="s">
        <v>32</v>
      </c>
      <c r="B50" s="122">
        <v>23.29</v>
      </c>
      <c r="C50" s="122">
        <v>14.432</v>
      </c>
      <c r="D50" s="122">
        <v>7.1639999999999997</v>
      </c>
      <c r="E50" s="122">
        <v>10.16</v>
      </c>
      <c r="F50" s="122">
        <v>17.335000000000001</v>
      </c>
      <c r="G50" s="122">
        <v>23.968</v>
      </c>
      <c r="H50" s="122">
        <v>7.3940000000000001</v>
      </c>
      <c r="I50" s="122">
        <v>8.5449999999999999</v>
      </c>
      <c r="J50" s="122">
        <v>31.61</v>
      </c>
      <c r="K50" s="122">
        <v>26.54</v>
      </c>
      <c r="L50" s="122">
        <v>14.191000000000001</v>
      </c>
      <c r="M50" s="122">
        <v>16.166</v>
      </c>
      <c r="N50" s="123">
        <v>6.4880000000000004</v>
      </c>
      <c r="O50" s="125">
        <v>12.365896662498001</v>
      </c>
      <c r="Q50" s="122">
        <v>29.751999999999999</v>
      </c>
      <c r="R50" s="122">
        <v>30.492999999999999</v>
      </c>
      <c r="S50" s="122">
        <v>6.4880000000000004</v>
      </c>
      <c r="T50" s="122">
        <v>-29.723253013235485</v>
      </c>
      <c r="U50" s="75">
        <f t="shared" si="0"/>
        <v>-5.5812658775023865</v>
      </c>
      <c r="V50" s="122">
        <v>-29.723253013235485</v>
      </c>
      <c r="W50" s="122">
        <f t="shared" si="1"/>
        <v>36.211253013235485</v>
      </c>
      <c r="X50" s="122">
        <f t="shared" si="2"/>
        <v>45.889253013235489</v>
      </c>
      <c r="Y50" s="75">
        <f t="shared" si="3"/>
        <v>-1.5438839413977141</v>
      </c>
      <c r="Z50" s="122">
        <v>0</v>
      </c>
    </row>
    <row r="51" spans="1:26" s="122" customFormat="1" ht="15.6" x14ac:dyDescent="0.3">
      <c r="A51" s="124" t="s">
        <v>33</v>
      </c>
      <c r="B51" s="122">
        <v>55.527000000000001</v>
      </c>
      <c r="C51" s="122">
        <v>37.920999999999999</v>
      </c>
      <c r="D51" s="122">
        <v>29.577000000000002</v>
      </c>
      <c r="E51" s="122">
        <v>34.585999999999999</v>
      </c>
      <c r="F51" s="122">
        <v>31.822000000000003</v>
      </c>
      <c r="G51" s="122">
        <v>51.424000000000007</v>
      </c>
      <c r="H51" s="122">
        <v>36.754999999999995</v>
      </c>
      <c r="I51" s="122">
        <v>29.111999999999998</v>
      </c>
      <c r="J51" s="122">
        <v>104.11800000000001</v>
      </c>
      <c r="K51" s="122">
        <v>67.031000000000006</v>
      </c>
      <c r="L51" s="122">
        <v>25.055</v>
      </c>
      <c r="M51" s="122">
        <v>47.237000000000002</v>
      </c>
      <c r="N51" s="123">
        <v>47.168999999999997</v>
      </c>
      <c r="O51" s="125">
        <v>32.822327411446999</v>
      </c>
      <c r="Q51" s="122">
        <v>87.110000000000014</v>
      </c>
      <c r="R51" s="122">
        <v>69.888999999999996</v>
      </c>
      <c r="S51" s="122">
        <v>47.168999999999997</v>
      </c>
      <c r="T51" s="122">
        <v>673.38928768135531</v>
      </c>
      <c r="U51" s="75">
        <f t="shared" si="0"/>
        <v>13.276098447738034</v>
      </c>
      <c r="V51" s="122">
        <v>673.38928768135531</v>
      </c>
      <c r="W51" s="122">
        <f t="shared" si="1"/>
        <v>-626.22028768135533</v>
      </c>
      <c r="X51" s="122">
        <f t="shared" si="2"/>
        <v>-626.15228768135535</v>
      </c>
      <c r="Y51" s="75">
        <f t="shared" si="3"/>
        <v>-0.92985186894990768</v>
      </c>
      <c r="Z51" s="122">
        <v>0</v>
      </c>
    </row>
    <row r="52" spans="1:26" ht="15.6" x14ac:dyDescent="0.3">
      <c r="A52" s="55" t="s">
        <v>34</v>
      </c>
      <c r="B52">
        <v>309.37900000000002</v>
      </c>
      <c r="C52">
        <v>318.06700000000001</v>
      </c>
      <c r="D52">
        <v>225.19</v>
      </c>
      <c r="E52">
        <v>227.68199999999999</v>
      </c>
      <c r="F52">
        <v>338.31</v>
      </c>
      <c r="G52">
        <v>360.28699999999998</v>
      </c>
      <c r="H52">
        <v>255.33999999999997</v>
      </c>
      <c r="I52">
        <v>266.36599999999999</v>
      </c>
      <c r="J52" s="118">
        <v>333.53199999999993</v>
      </c>
      <c r="K52">
        <v>333.98099999999999</v>
      </c>
      <c r="L52">
        <v>257.57299999999998</v>
      </c>
      <c r="M52" s="113">
        <v>310.03100000000001</v>
      </c>
      <c r="N52" s="120">
        <v>313.755</v>
      </c>
      <c r="O52">
        <v>373.7182795937253</v>
      </c>
      <c r="Q52">
        <v>439.32000000000005</v>
      </c>
      <c r="R52">
        <v>374.05199999999996</v>
      </c>
      <c r="S52">
        <v>313.755</v>
      </c>
      <c r="T52">
        <v>321.78834731399689</v>
      </c>
      <c r="U52" s="117">
        <f t="shared" si="0"/>
        <v>2.5603886197819614E-2</v>
      </c>
      <c r="V52" s="113">
        <v>321.78834731399689</v>
      </c>
      <c r="W52">
        <f t="shared" si="1"/>
        <v>-8.0333473139968987</v>
      </c>
      <c r="X52">
        <f t="shared" si="2"/>
        <v>-11.757347313996888</v>
      </c>
      <c r="Y52" s="72">
        <f t="shared" si="3"/>
        <v>-3.6537517321981294E-2</v>
      </c>
      <c r="Z52">
        <v>1</v>
      </c>
    </row>
    <row r="53" spans="1:26" s="122" customFormat="1" ht="15.6" x14ac:dyDescent="0.3">
      <c r="A53" s="124" t="s">
        <v>36</v>
      </c>
      <c r="B53" s="122">
        <v>95.400999999999996</v>
      </c>
      <c r="C53" s="122">
        <v>85.739000000000004</v>
      </c>
      <c r="D53" s="122">
        <v>60.305999999999997</v>
      </c>
      <c r="E53" s="122">
        <v>16.722000000000001</v>
      </c>
      <c r="F53" s="122">
        <v>92.290999999999997</v>
      </c>
      <c r="G53" s="122">
        <v>83.098000000000013</v>
      </c>
      <c r="H53" s="122">
        <v>65.840999999999994</v>
      </c>
      <c r="I53" s="122">
        <v>29.234000000000002</v>
      </c>
      <c r="J53" s="122">
        <v>103.628</v>
      </c>
      <c r="K53" s="122">
        <v>91.955999999999989</v>
      </c>
      <c r="L53" s="122">
        <v>60.710000000000008</v>
      </c>
      <c r="M53" s="122">
        <v>50.151000000000003</v>
      </c>
      <c r="N53" s="123">
        <v>70.641999999999996</v>
      </c>
      <c r="O53" s="125">
        <v>45.680095245564765</v>
      </c>
      <c r="Q53" s="122">
        <v>109.68299999999999</v>
      </c>
      <c r="R53" s="122">
        <v>101.94200000000001</v>
      </c>
      <c r="S53" s="122">
        <v>70.641999999999996</v>
      </c>
      <c r="T53" s="122">
        <v>66.024525723675239</v>
      </c>
      <c r="U53" s="75">
        <f t="shared" si="0"/>
        <v>-6.5364433004795441E-2</v>
      </c>
      <c r="V53" s="122">
        <v>66.024525723675239</v>
      </c>
      <c r="W53" s="122">
        <f t="shared" si="1"/>
        <v>4.6174742763247565</v>
      </c>
      <c r="X53" s="122">
        <f t="shared" si="2"/>
        <v>-15.873525723675236</v>
      </c>
      <c r="Y53" s="75">
        <f t="shared" si="3"/>
        <v>-0.24041862549848303</v>
      </c>
      <c r="Z53" s="122">
        <v>1</v>
      </c>
    </row>
    <row r="54" spans="1:26" s="122" customFormat="1" ht="15.6" x14ac:dyDescent="0.3">
      <c r="A54" s="124" t="s">
        <v>37</v>
      </c>
      <c r="B54" s="122">
        <v>111.61799999999999</v>
      </c>
      <c r="C54" s="122">
        <v>117.52199999999999</v>
      </c>
      <c r="D54" s="122">
        <v>111.554</v>
      </c>
      <c r="E54" s="122">
        <v>67.125</v>
      </c>
      <c r="F54" s="122">
        <v>96.852000000000004</v>
      </c>
      <c r="G54" s="122">
        <v>126.71699999999998</v>
      </c>
      <c r="H54" s="122">
        <v>105.30799999999999</v>
      </c>
      <c r="I54" s="122">
        <v>76.811999999999998</v>
      </c>
      <c r="J54" s="122">
        <v>140.17500000000001</v>
      </c>
      <c r="K54" s="122">
        <v>142.10599999999999</v>
      </c>
      <c r="L54" s="122">
        <v>117.523</v>
      </c>
      <c r="M54" s="122">
        <v>93.319000000000003</v>
      </c>
      <c r="N54" s="123">
        <v>139.10499999999999</v>
      </c>
      <c r="O54" s="125">
        <v>87.623041738841707</v>
      </c>
      <c r="Q54" s="122">
        <v>141.91800000000001</v>
      </c>
      <c r="R54" s="122">
        <v>149.46600000000001</v>
      </c>
      <c r="S54" s="122">
        <v>139.10499999999999</v>
      </c>
      <c r="T54" s="122">
        <v>68.012292463757944</v>
      </c>
      <c r="U54" s="75">
        <f t="shared" si="0"/>
        <v>-0.51107226581533416</v>
      </c>
      <c r="V54" s="122">
        <v>68.012292463757944</v>
      </c>
      <c r="W54" s="122">
        <f t="shared" si="1"/>
        <v>71.092707536242045</v>
      </c>
      <c r="X54" s="122">
        <f t="shared" si="2"/>
        <v>25.306707536242058</v>
      </c>
      <c r="Y54" s="75">
        <f t="shared" si="3"/>
        <v>0.37209020045497465</v>
      </c>
      <c r="Z54" s="122">
        <v>0</v>
      </c>
    </row>
    <row r="55" spans="1:26" ht="15.6" x14ac:dyDescent="0.3">
      <c r="A55" s="55" t="s">
        <v>40</v>
      </c>
      <c r="B55">
        <v>69.516000000000005</v>
      </c>
      <c r="C55">
        <v>84.066000000000003</v>
      </c>
      <c r="D55">
        <v>59.675000000000004</v>
      </c>
      <c r="E55">
        <v>64.244</v>
      </c>
      <c r="F55">
        <v>77.525000000000006</v>
      </c>
      <c r="G55">
        <v>97.164999999999992</v>
      </c>
      <c r="H55">
        <v>66.569000000000003</v>
      </c>
      <c r="I55">
        <v>85.305000000000007</v>
      </c>
      <c r="J55" s="118">
        <v>106.32900000000001</v>
      </c>
      <c r="K55">
        <v>132.95699999999999</v>
      </c>
      <c r="L55">
        <v>96.394000000000005</v>
      </c>
      <c r="M55" s="113">
        <v>90.328000000000003</v>
      </c>
      <c r="N55" s="120">
        <v>98.50200000000001</v>
      </c>
      <c r="O55">
        <v>114.30758334303189</v>
      </c>
      <c r="Q55">
        <v>105.753</v>
      </c>
      <c r="R55">
        <v>129.82300000000001</v>
      </c>
      <c r="S55">
        <v>98.50200000000001</v>
      </c>
      <c r="T55">
        <v>119.78888675692187</v>
      </c>
      <c r="U55" s="59">
        <f t="shared" si="0"/>
        <v>0.2161061375091049</v>
      </c>
      <c r="V55" s="113">
        <v>119.78888675692187</v>
      </c>
      <c r="W55">
        <f t="shared" si="1"/>
        <v>-21.286886756921859</v>
      </c>
      <c r="X55">
        <f t="shared" si="2"/>
        <v>-29.460886756921866</v>
      </c>
      <c r="Y55" s="72">
        <f t="shared" si="3"/>
        <v>-0.24594006634943122</v>
      </c>
      <c r="Z55">
        <v>1</v>
      </c>
    </row>
    <row r="56" spans="1:26" s="122" customFormat="1" ht="15.6" x14ac:dyDescent="0.3">
      <c r="A56" s="124" t="s">
        <v>41</v>
      </c>
      <c r="B56" s="122">
        <v>46.80599999999999</v>
      </c>
      <c r="C56" s="122">
        <v>23.728999999999999</v>
      </c>
      <c r="D56" s="122">
        <v>43.137999999999998</v>
      </c>
      <c r="E56" s="122">
        <v>36.475000000000001</v>
      </c>
      <c r="F56" s="122">
        <v>38.859000000000002</v>
      </c>
      <c r="G56" s="122">
        <v>21.957000000000001</v>
      </c>
      <c r="H56" s="122">
        <v>42.524000000000001</v>
      </c>
      <c r="I56" s="122">
        <v>35.015000000000001</v>
      </c>
      <c r="J56" s="122">
        <v>46.991999999999997</v>
      </c>
      <c r="K56" s="122">
        <v>33.366999999999997</v>
      </c>
      <c r="L56" s="122">
        <v>26.062999999999999</v>
      </c>
      <c r="M56" s="122">
        <v>37.651000000000003</v>
      </c>
      <c r="N56" s="123">
        <v>51.03</v>
      </c>
      <c r="O56" s="125">
        <v>36.699949453359999</v>
      </c>
      <c r="Q56" s="122">
        <v>40.222000000000001</v>
      </c>
      <c r="R56" s="122">
        <v>30.56</v>
      </c>
      <c r="S56" s="122">
        <v>51.03</v>
      </c>
      <c r="T56" s="122">
        <v>17.661865280518697</v>
      </c>
      <c r="U56" s="75">
        <f t="shared" si="0"/>
        <v>-0.65389250871019611</v>
      </c>
      <c r="V56" s="122">
        <v>17.661865280518697</v>
      </c>
      <c r="W56" s="122">
        <f t="shared" si="1"/>
        <v>33.368134719481304</v>
      </c>
      <c r="X56" s="122">
        <f t="shared" si="2"/>
        <v>19.989134719481306</v>
      </c>
      <c r="Y56" s="75">
        <f t="shared" si="3"/>
        <v>1.1317680438616877</v>
      </c>
      <c r="Z56" s="122">
        <v>0</v>
      </c>
    </row>
    <row r="57" spans="1:26" ht="15.6" x14ac:dyDescent="0.3">
      <c r="A57" s="55" t="s">
        <v>43</v>
      </c>
      <c r="B57">
        <v>105.69499999999999</v>
      </c>
      <c r="C57">
        <v>109.36099999999999</v>
      </c>
      <c r="D57">
        <v>90.991</v>
      </c>
      <c r="E57">
        <v>85.016000000000005</v>
      </c>
      <c r="F57">
        <v>117.035</v>
      </c>
      <c r="G57">
        <v>110.361</v>
      </c>
      <c r="H57">
        <v>101.583</v>
      </c>
      <c r="I57">
        <v>98.582999999999998</v>
      </c>
      <c r="J57" s="118">
        <v>142.18400000000003</v>
      </c>
      <c r="K57">
        <v>124.247</v>
      </c>
      <c r="L57">
        <v>115.99000000000001</v>
      </c>
      <c r="M57" s="113">
        <v>111.446</v>
      </c>
      <c r="N57" s="120">
        <v>122.197</v>
      </c>
      <c r="O57">
        <v>137.84675791104294</v>
      </c>
      <c r="Q57">
        <v>134.78399999999999</v>
      </c>
      <c r="R57">
        <v>143.87400000000002</v>
      </c>
      <c r="S57">
        <v>122.197</v>
      </c>
      <c r="T57">
        <v>146.64711915530171</v>
      </c>
      <c r="U57" s="59">
        <f t="shared" si="0"/>
        <v>0.20008772028201771</v>
      </c>
      <c r="V57" s="113">
        <v>146.64711915530171</v>
      </c>
      <c r="W57">
        <f t="shared" si="1"/>
        <v>-24.450119155301707</v>
      </c>
      <c r="X57">
        <f t="shared" si="2"/>
        <v>-35.201119155301711</v>
      </c>
      <c r="Y57" s="72">
        <f t="shared" si="3"/>
        <v>-0.24003962272196533</v>
      </c>
      <c r="Z57">
        <v>1</v>
      </c>
    </row>
    <row r="58" spans="1:26" s="122" customFormat="1" ht="15.6" x14ac:dyDescent="0.3">
      <c r="A58" s="124" t="s">
        <v>44</v>
      </c>
      <c r="B58" s="122">
        <v>14.664</v>
      </c>
      <c r="C58" s="122">
        <v>11.973000000000001</v>
      </c>
      <c r="D58" s="122">
        <v>9.2289999999999992</v>
      </c>
      <c r="E58" s="122">
        <v>6.47</v>
      </c>
      <c r="F58" s="122">
        <v>5.9660000000000002</v>
      </c>
      <c r="G58" s="122">
        <v>17.186999999999998</v>
      </c>
      <c r="H58" s="122">
        <v>15.577</v>
      </c>
      <c r="I58" s="122">
        <v>10.289</v>
      </c>
      <c r="J58" s="122">
        <v>22.427</v>
      </c>
      <c r="K58" s="122">
        <v>7.9480000000000004</v>
      </c>
      <c r="L58" s="122">
        <v>7.7560000000000002</v>
      </c>
      <c r="M58" s="122">
        <v>13.374000000000001</v>
      </c>
      <c r="N58" s="123">
        <v>13.247</v>
      </c>
      <c r="O58" s="125">
        <v>12.2255805837525</v>
      </c>
      <c r="Q58" s="122">
        <v>14.782</v>
      </c>
      <c r="R58" s="122">
        <v>21.585000000000001</v>
      </c>
      <c r="S58" s="122">
        <v>13.247</v>
      </c>
      <c r="T58" s="122">
        <v>27.7429649208228</v>
      </c>
      <c r="U58" s="75">
        <f t="shared" si="0"/>
        <v>1.0942828505188196</v>
      </c>
      <c r="V58" s="122">
        <v>27.7429649208228</v>
      </c>
      <c r="W58" s="122">
        <f t="shared" si="1"/>
        <v>-14.4959649208228</v>
      </c>
      <c r="X58" s="122">
        <f t="shared" si="2"/>
        <v>-14.368964920822799</v>
      </c>
      <c r="Y58" s="75">
        <f t="shared" si="3"/>
        <v>-0.5179318418860851</v>
      </c>
      <c r="Z58" s="122">
        <v>0</v>
      </c>
    </row>
    <row r="59" spans="1:26" ht="15.6" x14ac:dyDescent="0.3">
      <c r="A59" s="55" t="s">
        <v>45</v>
      </c>
      <c r="B59">
        <v>92.655000000000001</v>
      </c>
      <c r="C59">
        <v>65.088999999999999</v>
      </c>
      <c r="D59">
        <v>81.524000000000001</v>
      </c>
      <c r="E59">
        <v>53.579000000000001</v>
      </c>
      <c r="F59">
        <v>103.34100000000001</v>
      </c>
      <c r="G59">
        <v>92.855999999999995</v>
      </c>
      <c r="H59">
        <v>75.641999999999996</v>
      </c>
      <c r="I59">
        <v>58.258000000000003</v>
      </c>
      <c r="J59" s="118">
        <v>91.734000000000009</v>
      </c>
      <c r="K59">
        <v>100.026</v>
      </c>
      <c r="L59">
        <v>97.644000000000005</v>
      </c>
      <c r="M59" s="113">
        <v>66.168000000000006</v>
      </c>
      <c r="N59" s="120">
        <v>75.936999999999998</v>
      </c>
      <c r="O59">
        <v>82.462672016622051</v>
      </c>
      <c r="Q59">
        <v>102.042</v>
      </c>
      <c r="R59">
        <v>81.084000000000003</v>
      </c>
      <c r="S59">
        <v>75.936999999999998</v>
      </c>
      <c r="T59">
        <v>121.06245192516992</v>
      </c>
      <c r="U59" s="59">
        <f t="shared" si="0"/>
        <v>0.59424854715316555</v>
      </c>
      <c r="V59" s="113">
        <v>121.06245192516992</v>
      </c>
      <c r="W59">
        <f t="shared" si="1"/>
        <v>-45.125451925169926</v>
      </c>
      <c r="X59">
        <f t="shared" si="2"/>
        <v>-54.894451925169918</v>
      </c>
      <c r="Y59" s="115">
        <f t="shared" si="3"/>
        <v>-0.45343912214086657</v>
      </c>
      <c r="Z59">
        <v>0</v>
      </c>
    </row>
    <row r="60" spans="1:26" ht="15.6" x14ac:dyDescent="0.3">
      <c r="A60" s="55" t="s">
        <v>47</v>
      </c>
      <c r="B60">
        <v>63.295000000000002</v>
      </c>
      <c r="C60">
        <v>36.780999999999999</v>
      </c>
      <c r="D60">
        <v>25.972000000000001</v>
      </c>
      <c r="E60">
        <v>18.878</v>
      </c>
      <c r="F60">
        <v>67.566000000000003</v>
      </c>
      <c r="G60">
        <v>51.718000000000004</v>
      </c>
      <c r="H60">
        <v>25.437999999999999</v>
      </c>
      <c r="I60">
        <v>22.286000000000001</v>
      </c>
      <c r="J60" s="118">
        <v>69.866</v>
      </c>
      <c r="K60">
        <v>58.975000000000009</v>
      </c>
      <c r="L60">
        <v>35.112000000000002</v>
      </c>
      <c r="M60" s="113">
        <v>42.874000000000002</v>
      </c>
      <c r="N60" s="120">
        <v>46.76</v>
      </c>
      <c r="O60" s="45">
        <v>49.17238239526651</v>
      </c>
      <c r="Q60">
        <v>101.869</v>
      </c>
      <c r="R60">
        <v>72.361000000000004</v>
      </c>
      <c r="S60">
        <v>46.76</v>
      </c>
      <c r="T60">
        <v>44.065185166187447</v>
      </c>
      <c r="U60" s="59">
        <f t="shared" si="0"/>
        <v>-5.7630770611902249E-2</v>
      </c>
      <c r="V60" s="113">
        <v>44.065185166187447</v>
      </c>
      <c r="W60">
        <f t="shared" si="1"/>
        <v>2.6948148338125506</v>
      </c>
      <c r="X60">
        <f t="shared" si="2"/>
        <v>-1.1911851661874451</v>
      </c>
      <c r="Y60" s="72">
        <f t="shared" si="3"/>
        <v>-2.7032342237868989E-2</v>
      </c>
      <c r="Z60">
        <v>1</v>
      </c>
    </row>
    <row r="61" spans="1:26" ht="15.6" x14ac:dyDescent="0.3">
      <c r="A61" s="55" t="s">
        <v>48</v>
      </c>
      <c r="B61">
        <v>59.174000000000007</v>
      </c>
      <c r="C61">
        <v>52.558</v>
      </c>
      <c r="D61">
        <v>41.531999999999996</v>
      </c>
      <c r="E61">
        <v>40.256999999999998</v>
      </c>
      <c r="F61">
        <v>59.634999999999998</v>
      </c>
      <c r="G61">
        <v>55.063000000000002</v>
      </c>
      <c r="H61">
        <v>50.718000000000004</v>
      </c>
      <c r="I61">
        <v>37.454000000000001</v>
      </c>
      <c r="J61" s="118">
        <v>65.338999999999999</v>
      </c>
      <c r="K61">
        <v>54.119</v>
      </c>
      <c r="L61">
        <v>45.965000000000003</v>
      </c>
      <c r="M61" s="113">
        <v>47.267000000000003</v>
      </c>
      <c r="N61" s="120">
        <v>55.441000000000003</v>
      </c>
      <c r="O61" s="45">
        <v>48.197967984127388</v>
      </c>
      <c r="Q61">
        <v>76.337000000000003</v>
      </c>
      <c r="R61">
        <v>64.731999999999999</v>
      </c>
      <c r="S61">
        <v>55.441000000000003</v>
      </c>
      <c r="T61">
        <v>54.414857374696837</v>
      </c>
      <c r="U61" s="117">
        <f t="shared" si="0"/>
        <v>-1.8508732261379945E-2</v>
      </c>
      <c r="V61" s="113">
        <v>54.414857374696837</v>
      </c>
      <c r="W61">
        <f t="shared" si="1"/>
        <v>1.0261426253031658</v>
      </c>
      <c r="X61">
        <f t="shared" si="2"/>
        <v>-7.1478573746968337</v>
      </c>
      <c r="Y61" s="72">
        <f t="shared" si="3"/>
        <v>-0.13135856123773693</v>
      </c>
      <c r="Z61">
        <v>1</v>
      </c>
    </row>
    <row r="62" spans="1:26" s="122" customFormat="1" ht="15.6" x14ac:dyDescent="0.3">
      <c r="A62" s="124" t="s">
        <v>49</v>
      </c>
      <c r="B62" s="122">
        <v>1080.203</v>
      </c>
      <c r="C62" s="122">
        <v>913.34699999999987</v>
      </c>
      <c r="D62" s="122">
        <v>884.08799999999997</v>
      </c>
      <c r="E62" s="122">
        <v>851.71100000000001</v>
      </c>
      <c r="F62" s="122">
        <v>963.38099999999997</v>
      </c>
      <c r="G62" s="122">
        <v>1096.7170000000001</v>
      </c>
      <c r="H62" s="122">
        <v>986.07100000000003</v>
      </c>
      <c r="I62" s="122">
        <v>882.00699999999995</v>
      </c>
      <c r="J62" s="122">
        <v>872.52700000000004</v>
      </c>
      <c r="K62" s="122">
        <v>882.54499999999996</v>
      </c>
      <c r="L62" s="122">
        <v>823.97499999999991</v>
      </c>
      <c r="M62" s="122">
        <v>734.67399999999998</v>
      </c>
      <c r="N62" s="123">
        <v>839.45999999999992</v>
      </c>
      <c r="O62" s="126">
        <v>787.49667150802304</v>
      </c>
      <c r="Q62" s="122">
        <v>889.54600000000005</v>
      </c>
      <c r="R62" s="122">
        <v>863.72299999999996</v>
      </c>
      <c r="S62" s="122">
        <v>839.45999999999992</v>
      </c>
      <c r="T62" s="122">
        <v>520.37215961918196</v>
      </c>
      <c r="U62" s="75">
        <f t="shared" si="0"/>
        <v>-0.38011083360829345</v>
      </c>
      <c r="V62" s="122">
        <v>520.37215961918196</v>
      </c>
      <c r="W62" s="122">
        <f t="shared" si="1"/>
        <v>319.08784038081797</v>
      </c>
      <c r="X62" s="122">
        <f t="shared" si="2"/>
        <v>214.30184038081802</v>
      </c>
      <c r="Y62" s="75">
        <f t="shared" si="3"/>
        <v>0.41182418470974325</v>
      </c>
      <c r="Z62" s="122">
        <v>0</v>
      </c>
    </row>
    <row r="63" spans="1:26" s="122" customFormat="1" ht="15.6" x14ac:dyDescent="0.3">
      <c r="A63" s="124" t="s">
        <v>50</v>
      </c>
      <c r="B63" s="122">
        <v>1400.0129999999999</v>
      </c>
      <c r="C63" s="122">
        <v>1626.1139999999998</v>
      </c>
      <c r="D63" s="122">
        <v>1378.752</v>
      </c>
      <c r="E63" s="122">
        <v>1207.261</v>
      </c>
      <c r="F63" s="122">
        <v>1664.9590000000001</v>
      </c>
      <c r="G63" s="122">
        <v>1874.289</v>
      </c>
      <c r="H63" s="122">
        <v>1422.9349999999999</v>
      </c>
      <c r="I63" s="122">
        <v>1348.3879999999999</v>
      </c>
      <c r="J63" s="122">
        <v>1982.3460000000002</v>
      </c>
      <c r="K63" s="122">
        <v>1699.3020000000001</v>
      </c>
      <c r="L63" s="122">
        <v>1394.8679999999999</v>
      </c>
      <c r="M63" s="122">
        <v>1553.317</v>
      </c>
      <c r="N63" s="123">
        <v>1434.9399999999998</v>
      </c>
      <c r="O63" s="126">
        <v>1451.4168091567201</v>
      </c>
      <c r="Q63" s="122">
        <v>1689.9360000000001</v>
      </c>
      <c r="R63" s="122">
        <v>1610.2929999999999</v>
      </c>
      <c r="S63" s="122">
        <v>1434.9399999999998</v>
      </c>
      <c r="T63" s="122">
        <v>1903.6985941975229</v>
      </c>
      <c r="U63" s="75">
        <f t="shared" si="0"/>
        <v>0.32667470012510846</v>
      </c>
      <c r="V63" s="122">
        <v>1903.6985941975229</v>
      </c>
      <c r="W63" s="122">
        <f t="shared" si="1"/>
        <v>-468.75859419752305</v>
      </c>
      <c r="X63" s="122">
        <f t="shared" si="2"/>
        <v>-350.38159419752287</v>
      </c>
      <c r="Y63" s="75">
        <f t="shared" si="3"/>
        <v>-0.18405308238682672</v>
      </c>
      <c r="Z63" s="122">
        <v>0</v>
      </c>
    </row>
    <row r="64" spans="1:26" s="122" customFormat="1" ht="15.6" x14ac:dyDescent="0.3">
      <c r="A64" s="124" t="s">
        <v>52</v>
      </c>
      <c r="B64" s="122">
        <v>23.961000000000002</v>
      </c>
      <c r="C64" s="122">
        <v>20.420999999999999</v>
      </c>
      <c r="D64" s="122">
        <v>11.805</v>
      </c>
      <c r="E64" s="122">
        <v>15.175000000000001</v>
      </c>
      <c r="F64" s="122">
        <v>21.554000000000002</v>
      </c>
      <c r="G64" s="122">
        <v>23.077999999999999</v>
      </c>
      <c r="H64" s="122">
        <v>17.271999999999998</v>
      </c>
      <c r="I64" s="122">
        <v>13.835000000000001</v>
      </c>
      <c r="J64" s="122">
        <v>37.489999999999995</v>
      </c>
      <c r="K64" s="122">
        <v>24.765999999999998</v>
      </c>
      <c r="L64" s="122">
        <v>25.512</v>
      </c>
      <c r="M64" s="122">
        <v>17.436</v>
      </c>
      <c r="N64" s="123">
        <v>25.029</v>
      </c>
      <c r="O64" s="126">
        <v>19.861315185679398</v>
      </c>
      <c r="Q64" s="122">
        <v>43.302999999999997</v>
      </c>
      <c r="R64" s="122">
        <v>22.902000000000001</v>
      </c>
      <c r="S64" s="122">
        <v>25.029</v>
      </c>
      <c r="T64" s="122">
        <v>24.286184640506466</v>
      </c>
      <c r="U64" s="75">
        <f t="shared" si="0"/>
        <v>-2.9678187682030233E-2</v>
      </c>
      <c r="V64" s="122">
        <v>24.286184640506466</v>
      </c>
      <c r="W64" s="122">
        <f t="shared" si="1"/>
        <v>0.74281535949353383</v>
      </c>
      <c r="X64" s="122">
        <f t="shared" si="2"/>
        <v>-6.8501846405064661</v>
      </c>
      <c r="Y64" s="75">
        <f t="shared" si="3"/>
        <v>-0.28206096354390608</v>
      </c>
      <c r="Z64" s="122">
        <v>1</v>
      </c>
    </row>
    <row r="65" spans="1:26" s="122" customFormat="1" ht="15.6" x14ac:dyDescent="0.3">
      <c r="A65" s="124" t="s">
        <v>53</v>
      </c>
      <c r="B65" s="122">
        <v>12.45</v>
      </c>
      <c r="C65" s="122">
        <v>5.633</v>
      </c>
      <c r="D65" s="122">
        <v>9.6950000000000003</v>
      </c>
      <c r="E65" s="122">
        <v>12.667</v>
      </c>
      <c r="F65" s="122">
        <v>9.6430000000000007</v>
      </c>
      <c r="G65" s="122">
        <v>10.602</v>
      </c>
      <c r="H65" s="122">
        <v>6.6</v>
      </c>
      <c r="I65" s="122">
        <v>12.151999999999999</v>
      </c>
      <c r="J65" s="122">
        <v>6.6219999999999999</v>
      </c>
      <c r="K65" s="122">
        <v>5.3170000000000002</v>
      </c>
      <c r="L65" s="122">
        <v>2.9130000000000003</v>
      </c>
      <c r="M65" s="122">
        <v>23.263000000000002</v>
      </c>
      <c r="N65" s="123">
        <v>14.578999999999999</v>
      </c>
      <c r="O65" s="126">
        <v>19.619276149272</v>
      </c>
      <c r="Q65" s="122">
        <v>6.56</v>
      </c>
      <c r="R65" s="122">
        <v>9.5790000000000006</v>
      </c>
      <c r="S65" s="122">
        <v>14.578999999999999</v>
      </c>
      <c r="T65" s="122">
        <v>2.9647813022918124</v>
      </c>
      <c r="U65" s="75">
        <f t="shared" si="0"/>
        <v>-0.79664028381289442</v>
      </c>
      <c r="V65" s="122">
        <v>2.9647813022918124</v>
      </c>
      <c r="W65" s="122">
        <f t="shared" si="1"/>
        <v>11.614218697708186</v>
      </c>
      <c r="X65" s="122">
        <f t="shared" si="2"/>
        <v>20.29821869770819</v>
      </c>
      <c r="Y65" s="75">
        <f t="shared" si="3"/>
        <v>6.8464472175460012</v>
      </c>
      <c r="Z65" s="122">
        <v>0</v>
      </c>
    </row>
    <row r="66" spans="1:26" ht="15.6" x14ac:dyDescent="0.3">
      <c r="A66" s="55" t="s">
        <v>54</v>
      </c>
      <c r="B66">
        <v>37.105000000000004</v>
      </c>
      <c r="C66">
        <v>39.332000000000001</v>
      </c>
      <c r="D66">
        <v>33.556999999999995</v>
      </c>
      <c r="E66">
        <v>32.421999999999997</v>
      </c>
      <c r="F66">
        <v>42.321000000000005</v>
      </c>
      <c r="G66">
        <v>52.803000000000004</v>
      </c>
      <c r="H66">
        <v>42.222000000000001</v>
      </c>
      <c r="I66">
        <v>39.197000000000003</v>
      </c>
      <c r="J66" s="118">
        <v>59.902000000000001</v>
      </c>
      <c r="K66">
        <v>62.762</v>
      </c>
      <c r="L66">
        <v>55.585000000000001</v>
      </c>
      <c r="M66" s="113">
        <v>57.183</v>
      </c>
      <c r="N66" s="120">
        <v>61.601999999999997</v>
      </c>
      <c r="O66" s="45">
        <v>71.839196928894964</v>
      </c>
      <c r="Q66">
        <v>60.674999999999997</v>
      </c>
      <c r="R66">
        <v>66.790999999999997</v>
      </c>
      <c r="S66">
        <v>61.601999999999997</v>
      </c>
      <c r="T66">
        <v>72.467407276592098</v>
      </c>
      <c r="U66" s="59">
        <f t="shared" si="0"/>
        <v>0.17638075511496543</v>
      </c>
      <c r="V66" s="113">
        <v>72.467407276592098</v>
      </c>
      <c r="W66">
        <f t="shared" si="1"/>
        <v>-10.865407276592101</v>
      </c>
      <c r="X66">
        <f t="shared" si="2"/>
        <v>-15.284407276592098</v>
      </c>
      <c r="Y66" s="72">
        <f t="shared" si="3"/>
        <v>-0.21091422821648487</v>
      </c>
      <c r="Z66">
        <v>1</v>
      </c>
    </row>
    <row r="67" spans="1:26" s="122" customFormat="1" ht="15.6" x14ac:dyDescent="0.3">
      <c r="A67" s="124" t="s">
        <v>55</v>
      </c>
      <c r="B67" s="122">
        <v>98.372000000000014</v>
      </c>
      <c r="C67" s="122">
        <v>100.586</v>
      </c>
      <c r="D67" s="122">
        <v>74.25</v>
      </c>
      <c r="E67" s="122">
        <v>40.646999999999998</v>
      </c>
      <c r="F67" s="122">
        <v>98.463999999999999</v>
      </c>
      <c r="G67" s="122">
        <v>107.97200000000001</v>
      </c>
      <c r="H67" s="122">
        <v>85.025000000000006</v>
      </c>
      <c r="I67" s="122">
        <v>47.603999999999999</v>
      </c>
      <c r="J67" s="122">
        <v>132.90700000000001</v>
      </c>
      <c r="K67" s="122">
        <v>106.37100000000001</v>
      </c>
      <c r="L67" s="122">
        <v>91.244</v>
      </c>
      <c r="M67" s="122">
        <v>44.296999999999997</v>
      </c>
      <c r="N67" s="123">
        <v>90.050000000000011</v>
      </c>
      <c r="O67" s="126">
        <v>45.715435674769793</v>
      </c>
      <c r="Q67" s="122">
        <v>106.83099999999999</v>
      </c>
      <c r="R67" s="122">
        <v>109.771</v>
      </c>
      <c r="S67" s="122">
        <v>90.050000000000011</v>
      </c>
      <c r="T67" s="122">
        <v>98.973403747652924</v>
      </c>
      <c r="U67" s="75">
        <f t="shared" si="0"/>
        <v>9.9093878374824085E-2</v>
      </c>
      <c r="V67" s="122">
        <v>98.973403747652924</v>
      </c>
      <c r="W67" s="122">
        <f t="shared" si="1"/>
        <v>-8.9234037476529124</v>
      </c>
      <c r="X67" s="122">
        <f t="shared" si="2"/>
        <v>-54.676403747652927</v>
      </c>
      <c r="Y67" s="75">
        <f t="shared" si="3"/>
        <v>-0.55243531774514254</v>
      </c>
      <c r="Z67" s="122">
        <v>1</v>
      </c>
    </row>
    <row r="68" spans="1:26" s="122" customFormat="1" ht="15.6" x14ac:dyDescent="0.3">
      <c r="A68" s="124" t="s">
        <v>57</v>
      </c>
      <c r="B68" s="122">
        <v>43.235999999999997</v>
      </c>
      <c r="C68" s="122">
        <v>43.461999999999996</v>
      </c>
      <c r="D68" s="122">
        <v>33.716999999999999</v>
      </c>
      <c r="E68" s="122">
        <v>34.302</v>
      </c>
      <c r="F68" s="122">
        <v>51.711000000000006</v>
      </c>
      <c r="G68" s="122">
        <v>59.463999999999999</v>
      </c>
      <c r="H68" s="122">
        <v>49.072000000000003</v>
      </c>
      <c r="I68" s="122">
        <v>38.174999999999997</v>
      </c>
      <c r="J68" s="122">
        <v>85.009</v>
      </c>
      <c r="K68" s="122">
        <v>59.644999999999996</v>
      </c>
      <c r="L68" s="122">
        <v>41.622999999999998</v>
      </c>
      <c r="M68" s="122">
        <v>54.216000000000001</v>
      </c>
      <c r="N68" s="123">
        <v>55.369</v>
      </c>
      <c r="O68" s="126">
        <v>50.616840519980599</v>
      </c>
      <c r="Q68" s="122">
        <v>77.010000000000005</v>
      </c>
      <c r="R68" s="122">
        <v>76.251000000000005</v>
      </c>
      <c r="S68" s="122">
        <v>55.369</v>
      </c>
      <c r="T68" s="122">
        <v>59.466830060893457</v>
      </c>
      <c r="U68" s="75">
        <f t="shared" si="0"/>
        <v>7.4009464879146503E-2</v>
      </c>
      <c r="V68" s="122">
        <v>59.466830060893457</v>
      </c>
      <c r="W68" s="122">
        <f t="shared" si="1"/>
        <v>-4.0978300608934575</v>
      </c>
      <c r="X68" s="122">
        <f t="shared" si="2"/>
        <v>-5.2508300608934562</v>
      </c>
      <c r="Y68" s="75">
        <f t="shared" si="3"/>
        <v>-8.8298469172085614E-2</v>
      </c>
      <c r="Z68" s="122">
        <v>1</v>
      </c>
    </row>
    <row r="69" spans="1:26" s="122" customFormat="1" ht="15.6" x14ac:dyDescent="0.3">
      <c r="A69" s="124" t="s">
        <v>58</v>
      </c>
      <c r="B69" s="122">
        <v>40.57</v>
      </c>
      <c r="C69" s="122">
        <v>59.091000000000001</v>
      </c>
      <c r="D69" s="122">
        <v>68.926000000000002</v>
      </c>
      <c r="E69" s="122">
        <v>69.227999999999994</v>
      </c>
      <c r="F69" s="122">
        <v>56.552999999999997</v>
      </c>
      <c r="G69" s="122">
        <v>71.795999999999992</v>
      </c>
      <c r="H69" s="122">
        <v>53.032000000000004</v>
      </c>
      <c r="I69" s="122">
        <v>69.41</v>
      </c>
      <c r="J69" s="122">
        <v>61.856000000000002</v>
      </c>
      <c r="K69" s="122">
        <v>66.034999999999997</v>
      </c>
      <c r="L69" s="122">
        <v>48.881</v>
      </c>
      <c r="M69" s="122">
        <v>78.602000000000004</v>
      </c>
      <c r="N69" s="123">
        <v>59.506999999999998</v>
      </c>
      <c r="O69" s="126">
        <v>74.492005176098999</v>
      </c>
      <c r="Q69" s="122">
        <v>81.521000000000001</v>
      </c>
      <c r="R69" s="122">
        <v>73.085000000000008</v>
      </c>
      <c r="S69" s="122">
        <v>59.506999999999998</v>
      </c>
      <c r="T69" s="122">
        <v>75.084524231972367</v>
      </c>
      <c r="U69" s="75">
        <f t="shared" si="0"/>
        <v>0.26177633273349965</v>
      </c>
      <c r="V69" s="122">
        <v>75.084524231972367</v>
      </c>
      <c r="W69" s="122">
        <f t="shared" si="1"/>
        <v>-15.577524231972369</v>
      </c>
      <c r="X69" s="122">
        <f t="shared" si="2"/>
        <v>3.5174757680276372</v>
      </c>
      <c r="Y69" s="75">
        <f t="shared" si="3"/>
        <v>4.6846880951931569E-2</v>
      </c>
      <c r="Z69" s="122">
        <v>0</v>
      </c>
    </row>
    <row r="70" spans="1:26" s="122" customFormat="1" ht="15.6" x14ac:dyDescent="0.3">
      <c r="A70" s="124" t="s">
        <v>59</v>
      </c>
      <c r="B70" s="122">
        <v>23.834</v>
      </c>
      <c r="C70" s="122">
        <v>13.352</v>
      </c>
      <c r="D70" s="122">
        <v>12.676</v>
      </c>
      <c r="E70" s="122">
        <v>10.91</v>
      </c>
      <c r="F70" s="122">
        <v>19.228000000000002</v>
      </c>
      <c r="G70" s="122">
        <v>19.652000000000001</v>
      </c>
      <c r="H70" s="122">
        <v>21.812999999999999</v>
      </c>
      <c r="I70" s="122">
        <v>21.213999999999999</v>
      </c>
      <c r="J70" s="122">
        <v>34.164999999999999</v>
      </c>
      <c r="K70" s="122">
        <v>19.489999999999998</v>
      </c>
      <c r="L70" s="122">
        <v>22.923999999999999</v>
      </c>
      <c r="M70" s="122">
        <v>16.564</v>
      </c>
      <c r="N70" s="123">
        <v>21.78</v>
      </c>
      <c r="O70" s="126">
        <v>12.551229884448199</v>
      </c>
      <c r="Q70" s="122">
        <v>27.354000000000003</v>
      </c>
      <c r="R70" s="122">
        <v>20.962</v>
      </c>
      <c r="S70" s="122">
        <v>21.78</v>
      </c>
      <c r="T70" s="122">
        <v>8.5782211723411219</v>
      </c>
      <c r="U70" s="75">
        <f t="shared" si="0"/>
        <v>-0.60614227858856196</v>
      </c>
      <c r="V70" s="122">
        <v>8.5782211723411219</v>
      </c>
      <c r="W70" s="122">
        <f t="shared" si="1"/>
        <v>13.201778827658879</v>
      </c>
      <c r="X70" s="122">
        <f t="shared" si="2"/>
        <v>7.9857788276588781</v>
      </c>
      <c r="Y70" s="75">
        <f t="shared" si="3"/>
        <v>0.93093645724681662</v>
      </c>
      <c r="Z70" s="122">
        <v>0</v>
      </c>
    </row>
    <row r="71" spans="1:26" s="122" customFormat="1" ht="15.6" x14ac:dyDescent="0.3">
      <c r="A71" s="124" t="s">
        <v>61</v>
      </c>
      <c r="B71" s="122">
        <v>200.792</v>
      </c>
      <c r="C71" s="122">
        <v>150.54</v>
      </c>
      <c r="D71" s="122">
        <v>105.59899999999999</v>
      </c>
      <c r="E71" s="122">
        <v>64.635000000000005</v>
      </c>
      <c r="F71" s="122">
        <v>223.53200000000001</v>
      </c>
      <c r="G71" s="122">
        <v>170.51600000000002</v>
      </c>
      <c r="H71" s="122">
        <v>156.44499999999999</v>
      </c>
      <c r="I71" s="122">
        <v>50.094999999999999</v>
      </c>
      <c r="J71" s="122">
        <v>154.26299999999998</v>
      </c>
      <c r="K71" s="122">
        <v>161.27699999999999</v>
      </c>
      <c r="L71" s="122">
        <v>142.54000000000002</v>
      </c>
      <c r="M71" s="122">
        <v>38.767000000000003</v>
      </c>
      <c r="N71" s="123">
        <v>144.10599999999999</v>
      </c>
      <c r="O71" s="126">
        <v>49.976329744517741</v>
      </c>
      <c r="Q71" s="122">
        <v>165.762</v>
      </c>
      <c r="R71" s="122">
        <v>168.018</v>
      </c>
      <c r="S71" s="122">
        <v>144.10599999999999</v>
      </c>
      <c r="T71" s="122">
        <v>176.93218548970415</v>
      </c>
      <c r="U71" s="75">
        <f t="shared" si="0"/>
        <v>0.22779194127728308</v>
      </c>
      <c r="V71" s="122">
        <v>176.93218548970415</v>
      </c>
      <c r="W71" s="122">
        <f t="shared" si="1"/>
        <v>-32.826185489704159</v>
      </c>
      <c r="X71" s="122">
        <f t="shared" si="2"/>
        <v>-138.16518548970416</v>
      </c>
      <c r="Y71" s="75">
        <f t="shared" si="3"/>
        <v>-0.78089345421974743</v>
      </c>
      <c r="Z71" s="122">
        <v>1</v>
      </c>
    </row>
    <row r="72" spans="1:26" ht="15.6" x14ac:dyDescent="0.3">
      <c r="A72" s="55" t="s">
        <v>62</v>
      </c>
      <c r="B72">
        <v>332.87200000000001</v>
      </c>
      <c r="C72">
        <v>402.50700000000001</v>
      </c>
      <c r="D72">
        <v>277.548</v>
      </c>
      <c r="E72">
        <v>270.80599999999998</v>
      </c>
      <c r="F72">
        <v>374.35299999999995</v>
      </c>
      <c r="G72">
        <v>473.82600000000002</v>
      </c>
      <c r="H72">
        <v>273.471</v>
      </c>
      <c r="I72">
        <v>299.58600000000001</v>
      </c>
      <c r="J72" s="118">
        <v>500.19</v>
      </c>
      <c r="K72">
        <v>398.99099999999999</v>
      </c>
      <c r="L72">
        <v>287.22899999999998</v>
      </c>
      <c r="M72" s="113">
        <v>305.81</v>
      </c>
      <c r="N72" s="120">
        <v>318.96499999999997</v>
      </c>
      <c r="O72" s="45">
        <v>387.62097572217476</v>
      </c>
      <c r="Q72">
        <v>419.79199999999997</v>
      </c>
      <c r="R72">
        <v>430.45299999999997</v>
      </c>
      <c r="S72">
        <v>318.96499999999997</v>
      </c>
      <c r="T72">
        <v>369.98877692356797</v>
      </c>
      <c r="U72" s="59">
        <f t="shared" si="0"/>
        <v>0.15996669516582696</v>
      </c>
      <c r="V72" s="113">
        <v>369.98877692356797</v>
      </c>
      <c r="W72">
        <f t="shared" si="1"/>
        <v>-51.023776923567993</v>
      </c>
      <c r="X72">
        <f t="shared" si="2"/>
        <v>-64.178776923567966</v>
      </c>
      <c r="Y72" s="72">
        <f t="shared" si="3"/>
        <v>-0.17346141538997539</v>
      </c>
      <c r="Z72">
        <v>1</v>
      </c>
    </row>
    <row r="73" spans="1:26" ht="15.6" x14ac:dyDescent="0.3">
      <c r="A73" s="55" t="s">
        <v>63</v>
      </c>
      <c r="B73">
        <v>46.800000000000004</v>
      </c>
      <c r="C73">
        <v>38.015999999999998</v>
      </c>
      <c r="D73">
        <v>42.084000000000003</v>
      </c>
      <c r="E73">
        <v>45.454999999999998</v>
      </c>
      <c r="F73">
        <v>52.164000000000001</v>
      </c>
      <c r="G73">
        <v>42.579000000000008</v>
      </c>
      <c r="H73">
        <v>54.870999999999995</v>
      </c>
      <c r="I73">
        <v>41.284999999999997</v>
      </c>
      <c r="J73" s="118">
        <v>33.316000000000003</v>
      </c>
      <c r="K73">
        <v>39.900999999999996</v>
      </c>
      <c r="L73">
        <v>38.057000000000002</v>
      </c>
      <c r="M73" s="113">
        <v>50.603999999999999</v>
      </c>
      <c r="N73" s="120">
        <v>50.583999999999996</v>
      </c>
      <c r="O73" s="45">
        <v>61.894738239330266</v>
      </c>
      <c r="Q73">
        <v>35.795000000000002</v>
      </c>
      <c r="R73">
        <v>33.562000000000005</v>
      </c>
      <c r="S73">
        <v>50.583999999999996</v>
      </c>
      <c r="T73">
        <v>53.66986340342914</v>
      </c>
      <c r="U73" s="59">
        <f t="shared" si="0"/>
        <v>6.1004732789600391E-2</v>
      </c>
      <c r="V73" s="113">
        <v>53.66986340342914</v>
      </c>
      <c r="W73">
        <f t="shared" si="1"/>
        <v>-3.0858634034291441</v>
      </c>
      <c r="X73">
        <f t="shared" si="2"/>
        <v>-3.065863403429141</v>
      </c>
      <c r="Y73" s="72">
        <f t="shared" si="3"/>
        <v>-5.712448679780413E-2</v>
      </c>
      <c r="Z73">
        <v>1</v>
      </c>
    </row>
    <row r="74" spans="1:26" ht="15.6" x14ac:dyDescent="0.3">
      <c r="A74" s="55" t="s">
        <v>65</v>
      </c>
      <c r="B74">
        <v>445.06700000000001</v>
      </c>
      <c r="C74">
        <v>434.66700000000003</v>
      </c>
      <c r="D74">
        <v>352.43200000000002</v>
      </c>
      <c r="E74">
        <v>374.04199999999997</v>
      </c>
      <c r="F74">
        <v>461.98100000000005</v>
      </c>
      <c r="G74">
        <v>498.017</v>
      </c>
      <c r="H74">
        <v>433.77600000000001</v>
      </c>
      <c r="I74">
        <v>419.38299999999998</v>
      </c>
      <c r="J74" s="118">
        <v>538.43799999999999</v>
      </c>
      <c r="K74">
        <v>506.80399999999997</v>
      </c>
      <c r="L74">
        <v>414.18900000000002</v>
      </c>
      <c r="M74" s="113">
        <v>371.40199999999999</v>
      </c>
      <c r="N74" s="120">
        <v>409.76400000000001</v>
      </c>
      <c r="O74" s="45">
        <v>420.17030212877734</v>
      </c>
      <c r="Q74">
        <v>547.25299999999993</v>
      </c>
      <c r="R74">
        <v>518.13300000000004</v>
      </c>
      <c r="S74">
        <v>409.76400000000001</v>
      </c>
      <c r="T74">
        <v>479.00762961535679</v>
      </c>
      <c r="U74" s="59">
        <f t="shared" si="0"/>
        <v>0.1689841704380004</v>
      </c>
      <c r="V74" s="113">
        <v>479.00762961535679</v>
      </c>
      <c r="W74">
        <f t="shared" si="1"/>
        <v>-69.243629615356781</v>
      </c>
      <c r="X74">
        <f t="shared" si="2"/>
        <v>-107.6056296153568</v>
      </c>
      <c r="Y74" s="72">
        <f t="shared" si="3"/>
        <v>-0.22464283022331843</v>
      </c>
      <c r="Z74">
        <v>1</v>
      </c>
    </row>
    <row r="75" spans="1:26" ht="15.6" x14ac:dyDescent="0.3">
      <c r="A75" s="55" t="s">
        <v>68</v>
      </c>
      <c r="B75">
        <v>501.43799999999999</v>
      </c>
      <c r="C75">
        <v>506.95299999999997</v>
      </c>
      <c r="D75">
        <v>507.52699999999999</v>
      </c>
      <c r="E75">
        <v>510.72800000000001</v>
      </c>
      <c r="F75">
        <v>509.178</v>
      </c>
      <c r="G75">
        <v>571.68999999999994</v>
      </c>
      <c r="H75">
        <v>577.71100000000001</v>
      </c>
      <c r="I75">
        <v>555.18700000000001</v>
      </c>
      <c r="J75" s="118">
        <v>583.22500000000002</v>
      </c>
      <c r="K75">
        <v>560.09799999999996</v>
      </c>
      <c r="L75">
        <v>610.04299999999989</v>
      </c>
      <c r="M75" s="113">
        <v>637.02800000000002</v>
      </c>
      <c r="N75" s="120">
        <v>654.42399999999986</v>
      </c>
      <c r="O75" s="45">
        <v>671.74123943788857</v>
      </c>
      <c r="Q75">
        <v>584.846</v>
      </c>
      <c r="R75">
        <v>594.84199999999998</v>
      </c>
      <c r="S75">
        <v>654.42399999999986</v>
      </c>
      <c r="T75">
        <v>676.49216203262961</v>
      </c>
      <c r="U75" s="117">
        <f t="shared" si="0"/>
        <v>3.3721504762401322E-2</v>
      </c>
      <c r="V75" s="113">
        <v>676.49216203262961</v>
      </c>
      <c r="W75">
        <f t="shared" si="1"/>
        <v>-22.068162032629743</v>
      </c>
      <c r="X75">
        <f t="shared" si="2"/>
        <v>-39.464162032629588</v>
      </c>
      <c r="Y75" s="72">
        <f t="shared" si="3"/>
        <v>-5.8336466033919954E-2</v>
      </c>
      <c r="Z75">
        <v>1</v>
      </c>
    </row>
    <row r="76" spans="1:26" ht="15.6" x14ac:dyDescent="0.3">
      <c r="A76" s="55" t="s">
        <v>70</v>
      </c>
      <c r="B76">
        <v>15.792000000000002</v>
      </c>
      <c r="C76">
        <v>16.196999999999999</v>
      </c>
      <c r="D76">
        <v>15.58</v>
      </c>
      <c r="E76">
        <v>16.827000000000002</v>
      </c>
      <c r="F76">
        <v>18.795000000000002</v>
      </c>
      <c r="G76">
        <v>17.260999999999999</v>
      </c>
      <c r="H76">
        <v>11.561</v>
      </c>
      <c r="I76">
        <v>12.59</v>
      </c>
      <c r="J76" s="118">
        <v>13.556000000000001</v>
      </c>
      <c r="K76">
        <v>16.882999999999999</v>
      </c>
      <c r="L76">
        <v>17.745000000000001</v>
      </c>
      <c r="M76" s="113">
        <v>13.185</v>
      </c>
      <c r="N76" s="120">
        <v>15.395999999999999</v>
      </c>
      <c r="O76" s="45">
        <v>17.811025064805253</v>
      </c>
      <c r="Q76">
        <v>9.3769999999999989</v>
      </c>
      <c r="R76">
        <v>17.832000000000001</v>
      </c>
      <c r="S76">
        <v>15.395999999999999</v>
      </c>
      <c r="T76">
        <v>23.275809372380429</v>
      </c>
      <c r="U76" s="59">
        <f t="shared" ref="U76:U91" si="4">T76/S76-1</f>
        <v>0.51180887064045399</v>
      </c>
      <c r="V76" s="113">
        <v>23.275809372380429</v>
      </c>
      <c r="W76">
        <f t="shared" ref="W76:W91" si="5">S76-T76</f>
        <v>-7.8798093723804303</v>
      </c>
      <c r="X76">
        <f t="shared" ref="X76:X91" si="6">M76-V76</f>
        <v>-10.090809372380429</v>
      </c>
      <c r="Y76" s="115">
        <f t="shared" ref="Y76:Y91" si="7">M76/V76-1</f>
        <v>-0.43353205084908442</v>
      </c>
      <c r="Z76">
        <v>0</v>
      </c>
    </row>
    <row r="77" spans="1:26" s="122" customFormat="1" ht="15.6" x14ac:dyDescent="0.3">
      <c r="A77" s="124" t="s">
        <v>72</v>
      </c>
      <c r="B77" s="122">
        <v>91.677999999999997</v>
      </c>
      <c r="C77" s="122">
        <v>77.736000000000004</v>
      </c>
      <c r="D77" s="122">
        <v>79.388999999999996</v>
      </c>
      <c r="E77" s="122">
        <v>76.813000000000002</v>
      </c>
      <c r="F77" s="122">
        <v>105.411</v>
      </c>
      <c r="G77" s="122">
        <v>105.291</v>
      </c>
      <c r="H77" s="122">
        <v>79.41</v>
      </c>
      <c r="I77" s="122">
        <v>90.144000000000005</v>
      </c>
      <c r="J77" s="122">
        <v>117.005</v>
      </c>
      <c r="K77" s="122">
        <v>101.80200000000001</v>
      </c>
      <c r="L77" s="122">
        <v>87.4</v>
      </c>
      <c r="M77" s="122">
        <v>114.72499999999999</v>
      </c>
      <c r="N77" s="123">
        <v>109.624</v>
      </c>
      <c r="O77" s="125">
        <v>105.818824464179</v>
      </c>
      <c r="Q77" s="122">
        <v>125.15299999999999</v>
      </c>
      <c r="R77" s="122">
        <v>117.453</v>
      </c>
      <c r="S77" s="122">
        <v>109.624</v>
      </c>
      <c r="T77" s="122">
        <v>117.17510450044513</v>
      </c>
      <c r="U77" s="75">
        <f t="shared" si="4"/>
        <v>6.8881855254735669E-2</v>
      </c>
      <c r="V77" s="122">
        <v>117.17510450044513</v>
      </c>
      <c r="W77" s="122">
        <f t="shared" si="5"/>
        <v>-7.5511045004451347</v>
      </c>
      <c r="X77" s="122">
        <f t="shared" si="6"/>
        <v>-2.4501045004451356</v>
      </c>
      <c r="Y77" s="75">
        <f t="shared" si="7"/>
        <v>-2.0909770133260897E-2</v>
      </c>
      <c r="Z77" s="122">
        <v>1</v>
      </c>
    </row>
    <row r="78" spans="1:26" ht="15.6" x14ac:dyDescent="0.3">
      <c r="A78" s="87" t="s">
        <v>74</v>
      </c>
      <c r="B78" s="88">
        <v>97.572000000000003</v>
      </c>
      <c r="C78" s="88">
        <v>103.06700000000001</v>
      </c>
      <c r="D78" s="88">
        <v>86.248999999999995</v>
      </c>
      <c r="E78" s="88">
        <v>76.134</v>
      </c>
      <c r="F78" s="88">
        <v>113.27000000000001</v>
      </c>
      <c r="G78" s="88">
        <v>128.04599999999999</v>
      </c>
      <c r="H78" s="88">
        <v>105.4</v>
      </c>
      <c r="I78" s="88">
        <v>87.087999999999994</v>
      </c>
      <c r="J78" s="118">
        <v>141.357</v>
      </c>
      <c r="K78">
        <v>138.53199999999998</v>
      </c>
      <c r="L78">
        <v>112.392</v>
      </c>
      <c r="M78" s="113">
        <v>123.532</v>
      </c>
      <c r="N78" s="120">
        <v>153.434</v>
      </c>
      <c r="O78">
        <v>157.32182122930078</v>
      </c>
      <c r="Q78">
        <v>145.959</v>
      </c>
      <c r="R78">
        <v>170.58799999999999</v>
      </c>
      <c r="S78">
        <v>153.434</v>
      </c>
      <c r="T78">
        <v>151.36245354472945</v>
      </c>
      <c r="U78" s="117">
        <f t="shared" si="4"/>
        <v>-1.35012217322793E-2</v>
      </c>
      <c r="V78" s="113">
        <v>151.36245354472945</v>
      </c>
      <c r="W78">
        <f t="shared" si="5"/>
        <v>2.0715464552705498</v>
      </c>
      <c r="X78">
        <f t="shared" si="6"/>
        <v>-27.830453544729451</v>
      </c>
      <c r="Y78" s="72">
        <f t="shared" si="7"/>
        <v>-0.1838662950617751</v>
      </c>
      <c r="Z78">
        <v>1</v>
      </c>
    </row>
    <row r="79" spans="1:26" s="122" customFormat="1" ht="15.6" x14ac:dyDescent="0.3">
      <c r="A79" s="124" t="s">
        <v>75</v>
      </c>
      <c r="B79" s="122">
        <v>274.00299999999999</v>
      </c>
      <c r="C79" s="122">
        <v>284</v>
      </c>
      <c r="D79" s="122">
        <v>232.77300000000002</v>
      </c>
      <c r="E79" s="122">
        <v>561.06500000000005</v>
      </c>
      <c r="F79" s="122">
        <v>265.58799999999997</v>
      </c>
      <c r="G79" s="122">
        <v>297.25100000000003</v>
      </c>
      <c r="H79" s="122">
        <v>212.69299999999998</v>
      </c>
      <c r="I79" s="122">
        <v>650.48699999999997</v>
      </c>
      <c r="J79" s="122">
        <v>357.87600000000003</v>
      </c>
      <c r="K79" s="122">
        <v>284.37</v>
      </c>
      <c r="L79" s="122">
        <v>220.21099999999998</v>
      </c>
      <c r="M79" s="122">
        <v>664.471</v>
      </c>
      <c r="N79" s="123">
        <v>232.89600000000002</v>
      </c>
      <c r="O79" s="125">
        <v>695.44509526904199</v>
      </c>
      <c r="Q79" s="122">
        <v>340.08799999999997</v>
      </c>
      <c r="R79" s="122">
        <v>344.74400000000003</v>
      </c>
      <c r="S79" s="122">
        <v>232.89600000000002</v>
      </c>
      <c r="T79" s="122">
        <v>213.44183748023636</v>
      </c>
      <c r="U79" s="75">
        <f t="shared" si="4"/>
        <v>-8.3531544207558928E-2</v>
      </c>
      <c r="V79" s="122">
        <v>213.44183748023636</v>
      </c>
      <c r="W79" s="122">
        <f t="shared" si="5"/>
        <v>19.454162519763656</v>
      </c>
      <c r="X79" s="122">
        <f t="shared" si="6"/>
        <v>451.02916251976364</v>
      </c>
      <c r="Y79" s="75">
        <f t="shared" si="7"/>
        <v>2.1131244363538926</v>
      </c>
      <c r="Z79" s="122">
        <v>1</v>
      </c>
    </row>
    <row r="80" spans="1:26" ht="15.6" x14ac:dyDescent="0.3">
      <c r="A80" s="55" t="s">
        <v>76</v>
      </c>
      <c r="B80">
        <v>145.70599999999999</v>
      </c>
      <c r="C80">
        <v>157.672</v>
      </c>
      <c r="D80">
        <v>113.64999999999999</v>
      </c>
      <c r="E80">
        <v>124.34699999999999</v>
      </c>
      <c r="F80">
        <v>141.26599999999999</v>
      </c>
      <c r="G80">
        <v>167.11799999999999</v>
      </c>
      <c r="H80">
        <v>122.705</v>
      </c>
      <c r="I80">
        <v>130.38200000000001</v>
      </c>
      <c r="J80" s="118">
        <v>223.47900000000001</v>
      </c>
      <c r="K80">
        <v>179.18599999999998</v>
      </c>
      <c r="L80">
        <v>123.645</v>
      </c>
      <c r="M80" s="113">
        <v>159.066</v>
      </c>
      <c r="N80" s="120">
        <v>158.745</v>
      </c>
      <c r="O80">
        <v>145.21759406958884</v>
      </c>
      <c r="Q80">
        <v>187.77100000000002</v>
      </c>
      <c r="R80">
        <v>199.72</v>
      </c>
      <c r="S80">
        <v>158.745</v>
      </c>
      <c r="T80">
        <v>134.53661308710352</v>
      </c>
      <c r="U80" s="59">
        <f t="shared" si="4"/>
        <v>-0.15249857893411756</v>
      </c>
      <c r="V80" s="113">
        <v>134.53661308710352</v>
      </c>
      <c r="W80">
        <f t="shared" si="5"/>
        <v>24.208386912896486</v>
      </c>
      <c r="X80">
        <f t="shared" si="6"/>
        <v>24.529386912896484</v>
      </c>
      <c r="Y80" s="72">
        <f t="shared" si="7"/>
        <v>0.18232499206008201</v>
      </c>
      <c r="Z80">
        <v>1</v>
      </c>
    </row>
    <row r="81" spans="1:26" s="122" customFormat="1" ht="15.6" x14ac:dyDescent="0.3">
      <c r="A81" s="124" t="s">
        <v>77</v>
      </c>
      <c r="B81" s="122">
        <v>50.942999999999998</v>
      </c>
      <c r="C81" s="122">
        <v>54.372</v>
      </c>
      <c r="D81" s="122">
        <v>54.597999999999999</v>
      </c>
      <c r="E81" s="122">
        <v>59.368000000000002</v>
      </c>
      <c r="F81" s="122">
        <v>57.512</v>
      </c>
      <c r="G81" s="122">
        <v>71.427999999999997</v>
      </c>
      <c r="H81" s="122">
        <v>53.413000000000004</v>
      </c>
      <c r="I81" s="122">
        <v>61.305999999999997</v>
      </c>
      <c r="J81" s="122">
        <v>77.197999999999993</v>
      </c>
      <c r="K81" s="122">
        <v>84.206000000000003</v>
      </c>
      <c r="L81" s="122">
        <v>64.578000000000003</v>
      </c>
      <c r="M81" s="122">
        <v>71.959999999999994</v>
      </c>
      <c r="N81" s="123">
        <v>56.395000000000003</v>
      </c>
      <c r="O81" s="125">
        <v>69.056235083501804</v>
      </c>
      <c r="Q81" s="122">
        <v>81.296999999999997</v>
      </c>
      <c r="R81" s="122">
        <v>75.099000000000004</v>
      </c>
      <c r="S81" s="122">
        <v>56.395000000000003</v>
      </c>
      <c r="T81" s="122">
        <v>82.016246790428468</v>
      </c>
      <c r="U81" s="75">
        <f t="shared" si="4"/>
        <v>0.45431770175420638</v>
      </c>
      <c r="V81" s="122">
        <v>82.016246790428468</v>
      </c>
      <c r="W81" s="122">
        <f t="shared" si="5"/>
        <v>-25.621246790428465</v>
      </c>
      <c r="X81" s="122">
        <f t="shared" si="6"/>
        <v>-10.056246790428474</v>
      </c>
      <c r="Y81" s="75">
        <f t="shared" si="7"/>
        <v>-0.1226128624993611</v>
      </c>
      <c r="Z81" s="122">
        <v>0</v>
      </c>
    </row>
    <row r="82" spans="1:26" s="122" customFormat="1" ht="15.6" x14ac:dyDescent="0.3">
      <c r="A82" s="124" t="s">
        <v>78</v>
      </c>
      <c r="B82" s="122">
        <v>50.982999999999997</v>
      </c>
      <c r="C82" s="122">
        <v>39.969000000000001</v>
      </c>
      <c r="D82" s="122">
        <v>30.555</v>
      </c>
      <c r="E82" s="122">
        <v>35.506</v>
      </c>
      <c r="F82" s="122">
        <v>45.631</v>
      </c>
      <c r="G82" s="122">
        <v>40.912000000000006</v>
      </c>
      <c r="H82" s="122">
        <v>37.183999999999997</v>
      </c>
      <c r="I82" s="122">
        <v>39.820999999999998</v>
      </c>
      <c r="J82" s="122">
        <v>49.671999999999997</v>
      </c>
      <c r="K82" s="122">
        <v>44.488</v>
      </c>
      <c r="L82" s="122">
        <v>34.616</v>
      </c>
      <c r="M82" s="122">
        <v>45.116999999999997</v>
      </c>
      <c r="N82" s="123">
        <v>40.397000000000006</v>
      </c>
      <c r="O82" s="125">
        <v>44.9262209605509</v>
      </c>
      <c r="Q82" s="122">
        <v>50.506</v>
      </c>
      <c r="R82" s="122">
        <v>49.893999999999998</v>
      </c>
      <c r="S82" s="122">
        <v>40.397000000000006</v>
      </c>
      <c r="T82" s="122">
        <v>28.875110443403909</v>
      </c>
      <c r="U82" s="75">
        <f t="shared" si="4"/>
        <v>-0.28521646549486579</v>
      </c>
      <c r="V82" s="122">
        <v>28.875110443403909</v>
      </c>
      <c r="W82" s="122">
        <f t="shared" si="5"/>
        <v>11.521889556596097</v>
      </c>
      <c r="X82" s="122">
        <f t="shared" si="6"/>
        <v>16.241889556596089</v>
      </c>
      <c r="Y82" s="75">
        <f t="shared" si="7"/>
        <v>0.56248753016653175</v>
      </c>
      <c r="Z82" s="122">
        <v>0</v>
      </c>
    </row>
    <row r="83" spans="1:26" s="122" customFormat="1" ht="15.6" x14ac:dyDescent="0.3">
      <c r="A83" s="124" t="s">
        <v>81</v>
      </c>
      <c r="B83" s="122">
        <v>85.090999999999994</v>
      </c>
      <c r="C83" s="122">
        <v>131.631</v>
      </c>
      <c r="D83" s="122">
        <v>99.700999999999993</v>
      </c>
      <c r="E83" s="122">
        <v>102.52200000000001</v>
      </c>
      <c r="F83" s="122">
        <v>150.60100000000003</v>
      </c>
      <c r="G83" s="122">
        <v>126.855</v>
      </c>
      <c r="H83" s="122">
        <v>105.52500000000001</v>
      </c>
      <c r="I83" s="122">
        <v>112.879</v>
      </c>
      <c r="J83" s="122">
        <v>147.04500000000002</v>
      </c>
      <c r="K83" s="122">
        <v>115.75500000000001</v>
      </c>
      <c r="L83" s="122">
        <v>94.769000000000005</v>
      </c>
      <c r="M83" s="122">
        <v>110.355</v>
      </c>
      <c r="N83" s="123">
        <v>89.960999999999999</v>
      </c>
      <c r="O83" s="125">
        <v>126.79672438734001</v>
      </c>
      <c r="Q83" s="122">
        <v>174.79500000000002</v>
      </c>
      <c r="R83" s="122">
        <v>163.10900000000001</v>
      </c>
      <c r="S83" s="122">
        <v>89.960999999999999</v>
      </c>
      <c r="T83" s="122">
        <v>154.30099605937394</v>
      </c>
      <c r="U83" s="75">
        <f t="shared" si="4"/>
        <v>0.71519876456880138</v>
      </c>
      <c r="V83" s="122">
        <v>154.30099605937394</v>
      </c>
      <c r="W83" s="122">
        <f t="shared" si="5"/>
        <v>-64.339996059373945</v>
      </c>
      <c r="X83" s="122">
        <f t="shared" si="6"/>
        <v>-43.94599605937394</v>
      </c>
      <c r="Y83" s="75">
        <f t="shared" si="7"/>
        <v>-0.28480694993351718</v>
      </c>
      <c r="Z83" s="122">
        <v>0</v>
      </c>
    </row>
    <row r="84" spans="1:26" ht="15.6" x14ac:dyDescent="0.3">
      <c r="A84" s="55" t="s">
        <v>82</v>
      </c>
      <c r="B84">
        <v>95.596000000000004</v>
      </c>
      <c r="C84">
        <v>164.26900000000001</v>
      </c>
      <c r="D84">
        <v>155.02800000000002</v>
      </c>
      <c r="E84">
        <v>155.84100000000001</v>
      </c>
      <c r="F84">
        <v>140.61200000000002</v>
      </c>
      <c r="G84">
        <v>215.46299999999999</v>
      </c>
      <c r="H84">
        <v>172.29900000000001</v>
      </c>
      <c r="I84">
        <v>110.419</v>
      </c>
      <c r="J84" s="118">
        <v>137.04499999999999</v>
      </c>
      <c r="K84">
        <v>168.32599999999999</v>
      </c>
      <c r="L84">
        <v>148.01500000000001</v>
      </c>
      <c r="M84" s="113">
        <v>148.08500000000001</v>
      </c>
      <c r="N84" s="120">
        <v>175.23400000000001</v>
      </c>
      <c r="O84">
        <v>217.81871729250364</v>
      </c>
      <c r="Q84">
        <v>131.46800000000002</v>
      </c>
      <c r="R84">
        <v>199.30100000000002</v>
      </c>
      <c r="S84">
        <v>175.23400000000001</v>
      </c>
      <c r="T84">
        <v>231.69005512355659</v>
      </c>
      <c r="U84" s="59">
        <f t="shared" si="4"/>
        <v>0.32217523496328671</v>
      </c>
      <c r="V84" s="113">
        <v>231.69005512355659</v>
      </c>
      <c r="W84">
        <f t="shared" si="5"/>
        <v>-56.456055123556581</v>
      </c>
      <c r="X84">
        <f t="shared" si="6"/>
        <v>-83.605055123556582</v>
      </c>
      <c r="Y84" s="115">
        <f t="shared" si="7"/>
        <v>-0.36084869969482003</v>
      </c>
      <c r="Z84">
        <v>0</v>
      </c>
    </row>
    <row r="85" spans="1:26" ht="15.6" x14ac:dyDescent="0.3">
      <c r="A85" s="55" t="s">
        <v>83</v>
      </c>
      <c r="B85">
        <v>45.683</v>
      </c>
      <c r="C85">
        <v>47.942999999999998</v>
      </c>
      <c r="D85">
        <v>67.356999999999999</v>
      </c>
      <c r="E85">
        <v>48.116</v>
      </c>
      <c r="F85">
        <v>54.11</v>
      </c>
      <c r="G85">
        <v>86.652000000000001</v>
      </c>
      <c r="H85">
        <v>55.585999999999999</v>
      </c>
      <c r="I85">
        <v>28.960999999999999</v>
      </c>
      <c r="J85" s="118">
        <v>122.348</v>
      </c>
      <c r="K85">
        <v>69.662000000000006</v>
      </c>
      <c r="L85">
        <v>53.506999999999998</v>
      </c>
      <c r="M85" s="113">
        <v>73.296000000000006</v>
      </c>
      <c r="N85" s="120">
        <v>91.591000000000008</v>
      </c>
      <c r="O85">
        <v>92.238444406846128</v>
      </c>
      <c r="Q85">
        <v>72.218000000000004</v>
      </c>
      <c r="R85">
        <v>89.483999999999995</v>
      </c>
      <c r="S85">
        <v>91.591000000000008</v>
      </c>
      <c r="T85">
        <v>79.228266880766455</v>
      </c>
      <c r="U85" s="59">
        <f t="shared" si="4"/>
        <v>-0.13497759735381809</v>
      </c>
      <c r="V85" s="113">
        <v>79.228266880766455</v>
      </c>
      <c r="W85">
        <f t="shared" si="5"/>
        <v>12.362733119233553</v>
      </c>
      <c r="X85">
        <f t="shared" si="6"/>
        <v>-5.9322668807664485</v>
      </c>
      <c r="Y85" s="72">
        <f t="shared" si="7"/>
        <v>-7.4875636112224142E-2</v>
      </c>
      <c r="Z85">
        <v>1</v>
      </c>
    </row>
    <row r="86" spans="1:26" s="122" customFormat="1" ht="15.6" x14ac:dyDescent="0.3">
      <c r="A86" s="124" t="s">
        <v>84</v>
      </c>
      <c r="B86" s="122">
        <v>211.76600000000002</v>
      </c>
      <c r="C86" s="122">
        <v>229.09299999999999</v>
      </c>
      <c r="D86" s="122">
        <v>219.64699999999999</v>
      </c>
      <c r="E86" s="122">
        <v>205.41800000000001</v>
      </c>
      <c r="F86" s="122">
        <v>247.084</v>
      </c>
      <c r="G86" s="122">
        <v>248.71699999999998</v>
      </c>
      <c r="H86" s="122">
        <v>256.14600000000002</v>
      </c>
      <c r="I86" s="122">
        <v>236.79300000000001</v>
      </c>
      <c r="J86" s="122">
        <v>263.495</v>
      </c>
      <c r="K86" s="122">
        <v>256.10599999999999</v>
      </c>
      <c r="L86" s="122">
        <v>237.77699999999999</v>
      </c>
      <c r="M86" s="122">
        <v>281.76499999999999</v>
      </c>
      <c r="N86" s="123">
        <v>267.47300000000001</v>
      </c>
      <c r="O86" s="125">
        <v>264.67609488550198</v>
      </c>
      <c r="Q86" s="122">
        <v>257.66300000000001</v>
      </c>
      <c r="R86" s="122">
        <v>285.21100000000001</v>
      </c>
      <c r="S86" s="122">
        <v>267.47300000000001</v>
      </c>
      <c r="T86" s="122">
        <v>322.66525600939389</v>
      </c>
      <c r="U86" s="75">
        <f t="shared" si="4"/>
        <v>0.2063470182388274</v>
      </c>
      <c r="V86" s="122">
        <v>322.66525600939389</v>
      </c>
      <c r="W86" s="122">
        <f t="shared" si="5"/>
        <v>-55.192256009393873</v>
      </c>
      <c r="X86" s="122">
        <f t="shared" si="6"/>
        <v>-40.9002560093939</v>
      </c>
      <c r="Y86" s="75">
        <f t="shared" si="7"/>
        <v>-0.12675754593237998</v>
      </c>
      <c r="Z86" s="122">
        <v>1</v>
      </c>
    </row>
    <row r="87" spans="1:26" ht="15.6" x14ac:dyDescent="0.3">
      <c r="A87" s="55" t="s">
        <v>86</v>
      </c>
      <c r="B87">
        <v>50.194000000000003</v>
      </c>
      <c r="C87">
        <v>42.267000000000003</v>
      </c>
      <c r="D87">
        <v>41.167999999999999</v>
      </c>
      <c r="E87">
        <v>44.597999999999999</v>
      </c>
      <c r="F87">
        <v>53.616999999999997</v>
      </c>
      <c r="G87">
        <v>48.390999999999998</v>
      </c>
      <c r="H87">
        <v>46.436</v>
      </c>
      <c r="I87">
        <v>43.716999999999999</v>
      </c>
      <c r="J87" s="118">
        <v>55.372</v>
      </c>
      <c r="K87">
        <v>57.905000000000001</v>
      </c>
      <c r="L87">
        <v>58.064</v>
      </c>
      <c r="M87" s="113">
        <v>59.27</v>
      </c>
      <c r="N87" s="120">
        <v>58.552</v>
      </c>
      <c r="O87">
        <v>69.011826461368173</v>
      </c>
      <c r="Q87">
        <v>62.384999999999998</v>
      </c>
      <c r="R87">
        <v>60.618000000000002</v>
      </c>
      <c r="S87">
        <v>58.552</v>
      </c>
      <c r="T87">
        <v>70.870536070046143</v>
      </c>
      <c r="U87" s="59">
        <f t="shared" si="4"/>
        <v>0.21038625614916895</v>
      </c>
      <c r="V87" s="113">
        <v>70.870536070046143</v>
      </c>
      <c r="W87">
        <f t="shared" si="5"/>
        <v>-12.318536070046143</v>
      </c>
      <c r="X87">
        <f t="shared" si="6"/>
        <v>-11.60053607004614</v>
      </c>
      <c r="Y87" s="72">
        <f t="shared" si="7"/>
        <v>-0.16368630341077917</v>
      </c>
      <c r="Z87">
        <v>1</v>
      </c>
    </row>
    <row r="88" spans="1:26" ht="15.6" x14ac:dyDescent="0.3">
      <c r="A88" s="55" t="s">
        <v>87</v>
      </c>
      <c r="B88">
        <v>210.68600000000001</v>
      </c>
      <c r="C88">
        <v>201.98</v>
      </c>
      <c r="D88">
        <v>176.85500000000002</v>
      </c>
      <c r="E88">
        <v>155.07599999999999</v>
      </c>
      <c r="F88">
        <v>246.07500000000002</v>
      </c>
      <c r="G88">
        <v>252.43700000000001</v>
      </c>
      <c r="H88">
        <v>225.238</v>
      </c>
      <c r="I88">
        <v>177.12200000000001</v>
      </c>
      <c r="J88" s="118">
        <v>307.01199999999994</v>
      </c>
      <c r="K88">
        <v>312.577</v>
      </c>
      <c r="L88">
        <v>228.52600000000001</v>
      </c>
      <c r="M88" s="113">
        <v>228.69</v>
      </c>
      <c r="N88" s="120">
        <v>233.761</v>
      </c>
      <c r="O88">
        <v>295.21618825490179</v>
      </c>
      <c r="Q88">
        <v>305.26400000000001</v>
      </c>
      <c r="R88">
        <v>339.44499999999999</v>
      </c>
      <c r="S88">
        <v>233.761</v>
      </c>
      <c r="T88">
        <v>307.610856414907</v>
      </c>
      <c r="U88" s="59">
        <f t="shared" si="4"/>
        <v>0.31592034776933287</v>
      </c>
      <c r="V88" s="113">
        <v>307.610856414907</v>
      </c>
      <c r="W88">
        <f t="shared" si="5"/>
        <v>-73.849856414907009</v>
      </c>
      <c r="X88">
        <f t="shared" si="6"/>
        <v>-78.920856414907007</v>
      </c>
      <c r="Y88" s="72">
        <f t="shared" si="7"/>
        <v>-0.25656069923766989</v>
      </c>
      <c r="Z88">
        <v>0</v>
      </c>
    </row>
    <row r="89" spans="1:26" s="122" customFormat="1" ht="15.6" x14ac:dyDescent="0.3">
      <c r="A89" s="124" t="s">
        <v>88</v>
      </c>
      <c r="B89" s="122">
        <v>21.581</v>
      </c>
      <c r="C89" s="122">
        <v>13.338000000000001</v>
      </c>
      <c r="D89" s="122">
        <v>23.718</v>
      </c>
      <c r="E89" s="122">
        <v>16.960999999999999</v>
      </c>
      <c r="F89" s="122">
        <v>17.326000000000001</v>
      </c>
      <c r="G89" s="122">
        <v>19.711000000000002</v>
      </c>
      <c r="H89" s="122">
        <v>28.92</v>
      </c>
      <c r="I89" s="122">
        <v>21.884</v>
      </c>
      <c r="J89" s="122">
        <v>35.062999999999995</v>
      </c>
      <c r="K89" s="122">
        <v>24.472000000000001</v>
      </c>
      <c r="L89" s="122">
        <v>23.276</v>
      </c>
      <c r="M89" s="122">
        <v>19.282</v>
      </c>
      <c r="N89" s="123">
        <v>22.374000000000002</v>
      </c>
      <c r="O89" s="125">
        <v>15.8883746194801</v>
      </c>
      <c r="Q89" s="122">
        <v>28.69</v>
      </c>
      <c r="R89" s="122">
        <v>27.567999999999998</v>
      </c>
      <c r="S89" s="122">
        <v>22.374000000000002</v>
      </c>
      <c r="T89" s="122">
        <v>7.2007473565752225</v>
      </c>
      <c r="U89" s="75">
        <f t="shared" si="4"/>
        <v>-0.67816450538235351</v>
      </c>
      <c r="V89" s="122">
        <v>7.2007473565752225</v>
      </c>
      <c r="W89" s="122">
        <f t="shared" si="5"/>
        <v>15.17325264342478</v>
      </c>
      <c r="X89" s="122">
        <f t="shared" si="6"/>
        <v>12.081252643424778</v>
      </c>
      <c r="Y89" s="75">
        <f t="shared" si="7"/>
        <v>1.6777776035140319</v>
      </c>
      <c r="Z89" s="122">
        <v>0</v>
      </c>
    </row>
    <row r="90" spans="1:26" s="122" customFormat="1" ht="15.6" x14ac:dyDescent="0.3">
      <c r="A90" s="124" t="s">
        <v>89</v>
      </c>
      <c r="B90" s="122">
        <v>52.427</v>
      </c>
      <c r="C90" s="122">
        <v>60.103999999999999</v>
      </c>
      <c r="D90" s="122">
        <v>29.068000000000001</v>
      </c>
      <c r="E90" s="122">
        <v>26.17</v>
      </c>
      <c r="F90" s="122">
        <v>39.646000000000001</v>
      </c>
      <c r="G90" s="122">
        <v>56.267000000000003</v>
      </c>
      <c r="H90" s="122">
        <v>35.427999999999997</v>
      </c>
      <c r="I90" s="122">
        <v>36.177</v>
      </c>
      <c r="J90" s="122">
        <v>129.482</v>
      </c>
      <c r="K90" s="122">
        <v>73.673000000000002</v>
      </c>
      <c r="L90" s="122">
        <v>34.957999999999998</v>
      </c>
      <c r="M90" s="122">
        <v>34.183999999999997</v>
      </c>
      <c r="N90" s="123">
        <v>52.16</v>
      </c>
      <c r="O90" s="125">
        <v>35.465626621684002</v>
      </c>
      <c r="Q90" s="122">
        <v>78.296999999999997</v>
      </c>
      <c r="R90" s="122">
        <v>79.191999999999993</v>
      </c>
      <c r="S90" s="122">
        <v>52.16</v>
      </c>
      <c r="T90" s="122">
        <v>-4.0783054255549809</v>
      </c>
      <c r="U90" s="75">
        <f t="shared" si="4"/>
        <v>-1.0781883708887074</v>
      </c>
      <c r="V90" s="122">
        <v>-4.0783054255549809</v>
      </c>
      <c r="W90" s="122">
        <f t="shared" si="5"/>
        <v>56.238305425554977</v>
      </c>
      <c r="X90" s="122">
        <f t="shared" si="6"/>
        <v>38.262305425554977</v>
      </c>
      <c r="Y90" s="75">
        <f t="shared" si="7"/>
        <v>-9.3819126899619576</v>
      </c>
      <c r="Z90" s="122">
        <v>0</v>
      </c>
    </row>
    <row r="91" spans="1:26" ht="15.6" x14ac:dyDescent="0.3">
      <c r="A91" s="55" t="s">
        <v>90</v>
      </c>
      <c r="B91">
        <v>107.539</v>
      </c>
      <c r="C91">
        <v>118.24199999999999</v>
      </c>
      <c r="D91">
        <v>105.982</v>
      </c>
      <c r="E91">
        <v>58.781999999999996</v>
      </c>
      <c r="F91">
        <v>132.59899999999999</v>
      </c>
      <c r="G91">
        <v>145.57999999999998</v>
      </c>
      <c r="H91">
        <v>110.78200000000001</v>
      </c>
      <c r="I91">
        <v>58.009</v>
      </c>
      <c r="J91" s="118">
        <v>140.37799999999999</v>
      </c>
      <c r="K91">
        <v>141.95600000000002</v>
      </c>
      <c r="L91">
        <v>105.89099999999999</v>
      </c>
      <c r="M91" s="113">
        <v>81.744</v>
      </c>
      <c r="N91" s="120">
        <v>96.067000000000007</v>
      </c>
      <c r="O91">
        <v>108.98206157955323</v>
      </c>
      <c r="Q91">
        <v>139.39400000000001</v>
      </c>
      <c r="R91">
        <v>135.946</v>
      </c>
      <c r="S91">
        <v>96.067000000000007</v>
      </c>
      <c r="T91">
        <v>151.70606182534667</v>
      </c>
      <c r="U91" s="59">
        <f t="shared" si="4"/>
        <v>0.57916934873938652</v>
      </c>
      <c r="V91" s="113">
        <v>151.70606182534667</v>
      </c>
      <c r="W91">
        <f t="shared" si="5"/>
        <v>-55.639061825346658</v>
      </c>
      <c r="X91">
        <f t="shared" si="6"/>
        <v>-69.962061825346666</v>
      </c>
      <c r="Y91" s="72">
        <f t="shared" si="7"/>
        <v>-0.46116853198582985</v>
      </c>
      <c r="Z91">
        <v>0</v>
      </c>
    </row>
  </sheetData>
  <sheetProtection algorithmName="SHA-512" hashValue="8/s32qu8SV3AwQXJox2qOxWBDoTgyToJBwqPAzrXH++KVf3uAzEOKzrpCwRnd73XBSayCSCmcduTwxeWD+rNdg==" saltValue="/vJ4JQQe/SCw1FFmEjReDQ==" spinCount="100000" sheet="1" objects="1" scenarios="1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90908-4FF0-445F-80D1-ACFB012EBC4B}">
  <dimension ref="A1:V91"/>
  <sheetViews>
    <sheetView topLeftCell="C10" workbookViewId="0">
      <selection activeCell="T12" sqref="T12"/>
    </sheetView>
  </sheetViews>
  <sheetFormatPr defaultRowHeight="14.4" x14ac:dyDescent="0.3"/>
  <cols>
    <col min="1" max="1" width="16.33203125" bestFit="1" customWidth="1"/>
    <col min="16" max="16" width="18.6640625" customWidth="1"/>
    <col min="17" max="17" width="17.88671875" bestFit="1" customWidth="1"/>
    <col min="18" max="18" width="17.88671875" customWidth="1"/>
    <col min="20" max="20" width="14.6640625" bestFit="1" customWidth="1"/>
  </cols>
  <sheetData>
    <row r="1" spans="1:22" hidden="1" x14ac:dyDescent="0.3">
      <c r="E1" s="134"/>
      <c r="I1" s="134"/>
      <c r="M1" s="134"/>
    </row>
    <row r="2" spans="1:22" hidden="1" x14ac:dyDescent="0.3">
      <c r="E2" s="134"/>
      <c r="I2" s="134"/>
      <c r="M2" s="134"/>
    </row>
    <row r="3" spans="1:22" hidden="1" x14ac:dyDescent="0.3">
      <c r="E3" s="134"/>
      <c r="I3" s="134"/>
      <c r="M3" s="134"/>
    </row>
    <row r="4" spans="1:22" hidden="1" x14ac:dyDescent="0.3">
      <c r="E4" s="134"/>
      <c r="I4" s="134"/>
      <c r="M4" s="134"/>
    </row>
    <row r="5" spans="1:22" hidden="1" x14ac:dyDescent="0.3">
      <c r="E5" s="134"/>
      <c r="I5" s="134"/>
      <c r="M5" s="134"/>
    </row>
    <row r="6" spans="1:22" hidden="1" x14ac:dyDescent="0.3">
      <c r="E6" s="134"/>
      <c r="I6" s="134"/>
      <c r="M6" s="134"/>
    </row>
    <row r="7" spans="1:22" hidden="1" x14ac:dyDescent="0.3">
      <c r="E7" s="134"/>
      <c r="I7" s="134"/>
      <c r="M7" s="134"/>
    </row>
    <row r="8" spans="1:22" hidden="1" x14ac:dyDescent="0.3">
      <c r="E8" s="134"/>
      <c r="I8" s="134"/>
      <c r="M8" s="134"/>
    </row>
    <row r="9" spans="1:22" ht="15" thickBot="1" x14ac:dyDescent="0.35">
      <c r="E9" s="134"/>
      <c r="I9" s="134"/>
      <c r="M9" s="134"/>
      <c r="S9" s="153" t="s">
        <v>213</v>
      </c>
      <c r="T9" s="153"/>
      <c r="U9" s="153"/>
      <c r="V9" s="153"/>
    </row>
    <row r="10" spans="1:22" ht="63.6" thickTop="1" thickBot="1" x14ac:dyDescent="0.35">
      <c r="A10" s="71" t="s">
        <v>0</v>
      </c>
      <c r="B10" s="74" t="s">
        <v>182</v>
      </c>
      <c r="C10" s="74" t="s">
        <v>183</v>
      </c>
      <c r="D10" s="74" t="s">
        <v>184</v>
      </c>
      <c r="E10" s="135" t="s">
        <v>185</v>
      </c>
      <c r="F10" s="107" t="s">
        <v>186</v>
      </c>
      <c r="G10" s="107" t="s">
        <v>187</v>
      </c>
      <c r="H10" s="107" t="s">
        <v>188</v>
      </c>
      <c r="I10" s="135" t="s">
        <v>189</v>
      </c>
      <c r="J10" s="127" t="s">
        <v>202</v>
      </c>
      <c r="K10" s="127" t="s">
        <v>203</v>
      </c>
      <c r="L10" s="127" t="s">
        <v>204</v>
      </c>
      <c r="M10" s="135" t="s">
        <v>205</v>
      </c>
      <c r="N10" s="132" t="s">
        <v>209</v>
      </c>
      <c r="O10" s="132" t="s">
        <v>210</v>
      </c>
      <c r="P10" s="132" t="s">
        <v>206</v>
      </c>
      <c r="Q10" s="133" t="s">
        <v>207</v>
      </c>
      <c r="R10" s="127" t="s">
        <v>208</v>
      </c>
      <c r="S10" s="133" t="s">
        <v>211</v>
      </c>
      <c r="T10" t="s">
        <v>212</v>
      </c>
    </row>
    <row r="11" spans="1:22" ht="16.2" thickTop="1" x14ac:dyDescent="0.3">
      <c r="A11" s="55" t="s">
        <v>11</v>
      </c>
      <c r="B11">
        <v>41.216999999999999</v>
      </c>
      <c r="C11">
        <v>83.68</v>
      </c>
      <c r="D11">
        <v>79.484000000000009</v>
      </c>
      <c r="E11" s="134">
        <v>67.100999999999999</v>
      </c>
      <c r="F11">
        <v>77.061999999999998</v>
      </c>
      <c r="G11">
        <v>66.920999999999992</v>
      </c>
      <c r="H11">
        <v>54.712000000000003</v>
      </c>
      <c r="I11" s="134">
        <v>69.201999999999998</v>
      </c>
      <c r="J11">
        <v>66.967999999999989</v>
      </c>
      <c r="K11">
        <v>79.625</v>
      </c>
      <c r="L11">
        <v>71.569000000000003</v>
      </c>
      <c r="M11" s="134">
        <v>68.290170507579418</v>
      </c>
      <c r="N11">
        <v>42.53</v>
      </c>
      <c r="O11">
        <v>71.837999999999994</v>
      </c>
      <c r="P11">
        <v>60.794000000000004</v>
      </c>
      <c r="Q11">
        <v>54.26652862463807</v>
      </c>
      <c r="R11" s="75">
        <f>P11/Q11-1</f>
        <v>0.1202854050332296</v>
      </c>
      <c r="S11">
        <v>39.693466078315993</v>
      </c>
      <c r="T11">
        <v>86.028700000000001</v>
      </c>
      <c r="V11" s="131">
        <v>66.028700000000001</v>
      </c>
    </row>
    <row r="12" spans="1:22" ht="15.6" x14ac:dyDescent="0.3">
      <c r="A12" s="55" t="s">
        <v>51</v>
      </c>
      <c r="B12">
        <v>166.721</v>
      </c>
      <c r="C12">
        <v>243.80199999999999</v>
      </c>
      <c r="D12">
        <v>116.872</v>
      </c>
      <c r="E12" s="134">
        <v>94.242999999999995</v>
      </c>
      <c r="F12">
        <v>285.96400000000006</v>
      </c>
      <c r="G12">
        <v>178.45599999999999</v>
      </c>
      <c r="H12">
        <v>105.39400000000001</v>
      </c>
      <c r="I12" s="134">
        <v>100.063</v>
      </c>
      <c r="J12">
        <v>256.95699999999999</v>
      </c>
      <c r="K12">
        <v>243.86199999999999</v>
      </c>
      <c r="L12">
        <v>180.744</v>
      </c>
      <c r="M12" s="134">
        <v>119.29258332777891</v>
      </c>
      <c r="N12">
        <v>238.95699999999999</v>
      </c>
      <c r="O12">
        <v>225.482</v>
      </c>
      <c r="P12">
        <v>132.96800000000002</v>
      </c>
      <c r="Q12">
        <v>157.34296132326728</v>
      </c>
      <c r="R12" s="75">
        <f t="shared" ref="R12:R75" si="0">P12/Q12-1</f>
        <v>-0.15491612156191692</v>
      </c>
      <c r="T12">
        <v>132.55000000000001</v>
      </c>
      <c r="V12" s="131">
        <v>132.55000000000001</v>
      </c>
    </row>
    <row r="13" spans="1:22" ht="15.6" x14ac:dyDescent="0.3">
      <c r="A13" s="55" t="s">
        <v>64</v>
      </c>
      <c r="B13">
        <v>96.296999999999997</v>
      </c>
      <c r="C13">
        <v>128.595</v>
      </c>
      <c r="D13">
        <v>107.86600000000001</v>
      </c>
      <c r="E13" s="134">
        <v>84.411000000000001</v>
      </c>
      <c r="F13">
        <v>168.93</v>
      </c>
      <c r="G13">
        <v>107.938</v>
      </c>
      <c r="H13">
        <v>95.923000000000002</v>
      </c>
      <c r="I13" s="134">
        <v>101.304</v>
      </c>
      <c r="J13">
        <v>165.524</v>
      </c>
      <c r="K13">
        <v>141.71199999999999</v>
      </c>
      <c r="L13">
        <v>123.502</v>
      </c>
      <c r="M13" s="134">
        <v>118.69244446503487</v>
      </c>
      <c r="N13">
        <v>161.08799999999999</v>
      </c>
      <c r="O13">
        <v>141.84899999999999</v>
      </c>
      <c r="P13">
        <v>127.003</v>
      </c>
      <c r="Q13">
        <v>152.47794212144817</v>
      </c>
      <c r="R13" s="75">
        <f t="shared" si="0"/>
        <v>-0.16707296653543147</v>
      </c>
      <c r="S13">
        <v>122.95696336162665</v>
      </c>
      <c r="T13">
        <v>134.86000000000001</v>
      </c>
      <c r="V13" s="131">
        <v>134.86000000000001</v>
      </c>
    </row>
    <row r="14" spans="1:22" ht="15.6" x14ac:dyDescent="0.3">
      <c r="A14" s="55" t="s">
        <v>46</v>
      </c>
      <c r="B14">
        <v>741.81200000000001</v>
      </c>
      <c r="C14">
        <v>868.66700000000003</v>
      </c>
      <c r="D14">
        <v>722.16100000000006</v>
      </c>
      <c r="E14" s="134">
        <v>491.07900000000001</v>
      </c>
      <c r="F14">
        <v>1015.2349999999999</v>
      </c>
      <c r="G14">
        <v>717.596</v>
      </c>
      <c r="H14">
        <v>521.00900000000001</v>
      </c>
      <c r="I14" s="134">
        <v>605.44100000000003</v>
      </c>
      <c r="J14">
        <v>885.98299999999995</v>
      </c>
      <c r="K14">
        <v>829.24800000000005</v>
      </c>
      <c r="L14">
        <v>773.94</v>
      </c>
      <c r="M14" s="134">
        <v>632.34512549362353</v>
      </c>
      <c r="N14">
        <v>790.78599999999994</v>
      </c>
      <c r="O14">
        <v>750.13699999999994</v>
      </c>
      <c r="P14">
        <v>494.11</v>
      </c>
      <c r="Q14">
        <v>1114.849788425772</v>
      </c>
      <c r="R14" s="59">
        <f t="shared" si="0"/>
        <v>-0.55679230948439251</v>
      </c>
      <c r="S14">
        <v>815.94901716767276</v>
      </c>
      <c r="T14">
        <v>600</v>
      </c>
      <c r="V14" s="131">
        <v>600</v>
      </c>
    </row>
    <row r="15" spans="1:22" ht="15.6" x14ac:dyDescent="0.3">
      <c r="A15" s="56" t="s">
        <v>10</v>
      </c>
      <c r="B15">
        <v>704.20299999999997</v>
      </c>
      <c r="C15">
        <v>621.26599999999996</v>
      </c>
      <c r="D15">
        <v>681.95499999999993</v>
      </c>
      <c r="E15" s="134">
        <v>625.03499999999997</v>
      </c>
      <c r="F15">
        <v>763.02499999999998</v>
      </c>
      <c r="G15">
        <v>618.41100000000006</v>
      </c>
      <c r="H15">
        <v>612.61599999999999</v>
      </c>
      <c r="I15" s="134">
        <v>635.63699999999994</v>
      </c>
      <c r="J15">
        <v>682.19499999999994</v>
      </c>
      <c r="K15">
        <v>572.45799999999997</v>
      </c>
      <c r="L15">
        <v>551.928</v>
      </c>
      <c r="M15" s="134">
        <v>657.97028765714094</v>
      </c>
      <c r="N15">
        <v>635.69399999999996</v>
      </c>
      <c r="O15">
        <v>595.22</v>
      </c>
      <c r="P15">
        <v>539.98399999999992</v>
      </c>
      <c r="Q15">
        <v>816.09846969435011</v>
      </c>
      <c r="R15" s="59">
        <f t="shared" si="0"/>
        <v>-0.3383347475185956</v>
      </c>
      <c r="S15">
        <v>801.5965774151133</v>
      </c>
      <c r="T15">
        <v>630.59657741511296</v>
      </c>
      <c r="V15" s="131" t="e">
        <f>VLOOKUP($B15,HaziranSatış!$A$11:$T$91,20,0)</f>
        <v>#N/A</v>
      </c>
    </row>
    <row r="16" spans="1:22" ht="15.6" x14ac:dyDescent="0.3">
      <c r="A16" s="55" t="s">
        <v>42</v>
      </c>
      <c r="B16">
        <v>818.25400000000002</v>
      </c>
      <c r="C16">
        <v>937.43500000000006</v>
      </c>
      <c r="D16">
        <v>753.529</v>
      </c>
      <c r="E16" s="134">
        <v>737.57399999999996</v>
      </c>
      <c r="F16">
        <v>976.11400000000003</v>
      </c>
      <c r="G16">
        <v>818.51</v>
      </c>
      <c r="H16">
        <v>580.49900000000002</v>
      </c>
      <c r="I16" s="134">
        <v>720.03</v>
      </c>
      <c r="J16">
        <v>889.59500000000003</v>
      </c>
      <c r="K16">
        <v>800.45100000000002</v>
      </c>
      <c r="L16">
        <v>733.52700000000004</v>
      </c>
      <c r="M16" s="134">
        <v>877.5799126590565</v>
      </c>
      <c r="N16">
        <v>849.0569999999999</v>
      </c>
      <c r="O16">
        <v>763.85299999999995</v>
      </c>
      <c r="P16">
        <v>602.66999999999996</v>
      </c>
      <c r="Q16">
        <v>1137.5207510486439</v>
      </c>
      <c r="R16" s="59">
        <f t="shared" si="0"/>
        <v>-0.47018988493667668</v>
      </c>
      <c r="S16">
        <v>1214.3498070367593</v>
      </c>
      <c r="T16">
        <v>755.56789056699995</v>
      </c>
      <c r="V16" s="131" t="e">
        <f>VLOOKUP($B16,HaziranSatış!$A$11:$T$91,20,0)</f>
        <v>#N/A</v>
      </c>
    </row>
    <row r="17" spans="1:22" ht="15.6" x14ac:dyDescent="0.3">
      <c r="A17" s="55" t="s">
        <v>60</v>
      </c>
      <c r="B17">
        <v>67.03</v>
      </c>
      <c r="C17">
        <v>56.01</v>
      </c>
      <c r="D17">
        <v>42.796000000000006</v>
      </c>
      <c r="E17" s="134">
        <v>32.387999999999998</v>
      </c>
      <c r="F17">
        <v>78.320999999999998</v>
      </c>
      <c r="G17">
        <v>42.094999999999999</v>
      </c>
      <c r="H17">
        <v>31.248000000000001</v>
      </c>
      <c r="I17" s="134">
        <v>32.878999999999998</v>
      </c>
      <c r="J17">
        <v>65.132999999999996</v>
      </c>
      <c r="K17">
        <v>43.731000000000002</v>
      </c>
      <c r="L17">
        <v>32.606000000000002</v>
      </c>
      <c r="M17" s="134">
        <v>39.937225237518795</v>
      </c>
      <c r="N17">
        <v>65.497</v>
      </c>
      <c r="O17">
        <v>54.222999999999999</v>
      </c>
      <c r="P17">
        <v>38.268999999999998</v>
      </c>
      <c r="Q17">
        <v>72.8077900208458</v>
      </c>
      <c r="R17" s="59">
        <f t="shared" si="0"/>
        <v>-0.47438316711655315</v>
      </c>
      <c r="S17">
        <v>62.455765294675899</v>
      </c>
      <c r="T17">
        <v>32.125341259999999</v>
      </c>
      <c r="V17" s="131" t="e">
        <f>VLOOKUP($B17,HaziranSatış!$A$11:$T$91,20,0)</f>
        <v>#N/A</v>
      </c>
    </row>
    <row r="18" spans="1:22" ht="15.6" x14ac:dyDescent="0.3">
      <c r="A18" s="55" t="s">
        <v>80</v>
      </c>
      <c r="B18">
        <v>203.07599999999999</v>
      </c>
      <c r="C18">
        <v>293.053</v>
      </c>
      <c r="D18">
        <v>211.69200000000001</v>
      </c>
      <c r="E18" s="134">
        <v>211.28800000000001</v>
      </c>
      <c r="F18">
        <v>228.26299999999998</v>
      </c>
      <c r="G18">
        <v>257.68</v>
      </c>
      <c r="H18">
        <v>187.11</v>
      </c>
      <c r="I18" s="134">
        <v>206.74</v>
      </c>
      <c r="J18">
        <v>222.261</v>
      </c>
      <c r="K18">
        <v>257.39599999999996</v>
      </c>
      <c r="L18">
        <v>191.60599999999999</v>
      </c>
      <c r="M18" s="134">
        <v>198.26528976505179</v>
      </c>
      <c r="N18">
        <v>182.327</v>
      </c>
      <c r="O18">
        <v>241.12299999999999</v>
      </c>
      <c r="P18">
        <v>140.62900000000002</v>
      </c>
      <c r="Q18">
        <v>184.20514765775863</v>
      </c>
      <c r="R18" s="59">
        <f t="shared" si="0"/>
        <v>-0.23656313741416335</v>
      </c>
      <c r="S18">
        <v>181.20963519505429</v>
      </c>
      <c r="T18">
        <v>181.20963519505429</v>
      </c>
      <c r="V18" s="131" t="e">
        <f>VLOOKUP($B18,HaziranSatış!$A$11:$T$91,20,0)</f>
        <v>#N/A</v>
      </c>
    </row>
    <row r="19" spans="1:22" ht="15.6" x14ac:dyDescent="0.3">
      <c r="A19" s="55" t="s">
        <v>35</v>
      </c>
      <c r="B19">
        <v>321.19099999999997</v>
      </c>
      <c r="C19">
        <v>318.69300000000004</v>
      </c>
      <c r="D19">
        <v>301.70499999999998</v>
      </c>
      <c r="E19" s="134">
        <v>377.66699999999997</v>
      </c>
      <c r="F19">
        <v>418.01400000000001</v>
      </c>
      <c r="G19">
        <v>323.34300000000002</v>
      </c>
      <c r="H19">
        <v>303.39</v>
      </c>
      <c r="I19" s="134">
        <v>377.786</v>
      </c>
      <c r="J19">
        <v>342.315</v>
      </c>
      <c r="K19">
        <v>295.20400000000001</v>
      </c>
      <c r="L19">
        <v>328.33199999999999</v>
      </c>
      <c r="M19" s="134">
        <v>242.45236948923605</v>
      </c>
      <c r="N19">
        <v>321.33299999999997</v>
      </c>
      <c r="O19">
        <v>280.21499999999997</v>
      </c>
      <c r="P19">
        <v>246.93099999999995</v>
      </c>
      <c r="Q19">
        <v>64.736273025041911</v>
      </c>
      <c r="R19" s="59">
        <f t="shared" si="0"/>
        <v>2.8144148320753608</v>
      </c>
      <c r="S19">
        <v>4.599208010039562</v>
      </c>
      <c r="T19">
        <v>372.52</v>
      </c>
      <c r="V19" s="131">
        <v>372.52</v>
      </c>
    </row>
    <row r="20" spans="1:22" ht="15.6" x14ac:dyDescent="0.3">
      <c r="A20" s="55" t="s">
        <v>73</v>
      </c>
      <c r="B20">
        <v>69.69</v>
      </c>
      <c r="C20">
        <v>80.594999999999999</v>
      </c>
      <c r="D20">
        <v>79.685000000000002</v>
      </c>
      <c r="E20" s="134">
        <v>127.752</v>
      </c>
      <c r="F20">
        <v>94.317000000000007</v>
      </c>
      <c r="G20">
        <v>73.167000000000002</v>
      </c>
      <c r="H20">
        <v>76.577999999999989</v>
      </c>
      <c r="I20" s="134">
        <v>134.14599999999999</v>
      </c>
      <c r="J20">
        <v>92.189000000000007</v>
      </c>
      <c r="K20">
        <v>86.161000000000001</v>
      </c>
      <c r="L20">
        <v>75.947000000000003</v>
      </c>
      <c r="M20" s="134">
        <v>90.509344582569994</v>
      </c>
      <c r="N20">
        <v>78.350999999999999</v>
      </c>
      <c r="O20">
        <v>81.022999999999996</v>
      </c>
      <c r="P20">
        <v>78.572000000000003</v>
      </c>
      <c r="Q20">
        <v>1.5982409060331539</v>
      </c>
      <c r="R20" s="59">
        <f t="shared" si="0"/>
        <v>48.161549866106419</v>
      </c>
      <c r="S20">
        <v>-30.492482787286811</v>
      </c>
      <c r="T20">
        <v>139.12</v>
      </c>
      <c r="V20" s="131">
        <v>139.12</v>
      </c>
    </row>
    <row r="21" spans="1:22" ht="15.6" x14ac:dyDescent="0.3">
      <c r="A21" s="55" t="s">
        <v>38</v>
      </c>
      <c r="B21">
        <v>113.249</v>
      </c>
      <c r="C21">
        <v>146.33199999999999</v>
      </c>
      <c r="D21">
        <v>63.843000000000004</v>
      </c>
      <c r="E21" s="134">
        <v>84.05</v>
      </c>
      <c r="F21">
        <v>195.55200000000002</v>
      </c>
      <c r="G21">
        <v>131.22</v>
      </c>
      <c r="H21">
        <v>70.159000000000006</v>
      </c>
      <c r="I21" s="134">
        <v>81.061999999999998</v>
      </c>
      <c r="J21">
        <v>176.81</v>
      </c>
      <c r="K21">
        <v>135.886</v>
      </c>
      <c r="L21">
        <v>111.999</v>
      </c>
      <c r="M21" s="134">
        <v>89.419925772858278</v>
      </c>
      <c r="N21">
        <v>139.816</v>
      </c>
      <c r="O21">
        <v>126.334</v>
      </c>
      <c r="P21">
        <v>92.915999999999997</v>
      </c>
      <c r="Q21">
        <v>64.085381294999905</v>
      </c>
      <c r="R21" s="59">
        <f t="shared" si="0"/>
        <v>0.44987824246977715</v>
      </c>
      <c r="S21">
        <v>74.074754632692816</v>
      </c>
      <c r="T21">
        <v>107.7637812638</v>
      </c>
      <c r="V21" s="131" t="e">
        <f>VLOOKUP($B21,HaziranSatış!$A$11:$T$91,20,0)</f>
        <v>#N/A</v>
      </c>
    </row>
    <row r="22" spans="1:22" ht="15.6" x14ac:dyDescent="0.3">
      <c r="A22" s="55" t="s">
        <v>23</v>
      </c>
      <c r="B22">
        <v>119.83799999999999</v>
      </c>
      <c r="C22">
        <v>161.89699999999999</v>
      </c>
      <c r="D22">
        <v>179.84800000000001</v>
      </c>
      <c r="E22" s="134">
        <v>200.16200000000001</v>
      </c>
      <c r="F22">
        <v>121.256</v>
      </c>
      <c r="G22">
        <v>162.69800000000001</v>
      </c>
      <c r="H22">
        <v>193.00200000000001</v>
      </c>
      <c r="I22" s="134">
        <v>171.357</v>
      </c>
      <c r="J22">
        <v>114.072</v>
      </c>
      <c r="K22">
        <v>164.98099999999999</v>
      </c>
      <c r="L22">
        <v>188.905</v>
      </c>
      <c r="M22" s="134">
        <v>191.4928749734932</v>
      </c>
      <c r="N22">
        <v>111.96300000000001</v>
      </c>
      <c r="O22">
        <v>129.934</v>
      </c>
      <c r="P22">
        <v>166.40100000000001</v>
      </c>
      <c r="Q22">
        <v>173.41969733507963</v>
      </c>
      <c r="R22" s="75">
        <f t="shared" si="0"/>
        <v>-4.0472319136379165E-2</v>
      </c>
      <c r="S22">
        <v>189.46942369775374</v>
      </c>
      <c r="T22">
        <v>189.46942369775374</v>
      </c>
      <c r="V22" s="131" t="e">
        <f>VLOOKUP($B22,HaziranSatış!$A$11:$T$91,20,0)</f>
        <v>#N/A</v>
      </c>
    </row>
    <row r="23" spans="1:22" ht="15.6" x14ac:dyDescent="0.3">
      <c r="A23" s="55" t="s">
        <v>79</v>
      </c>
      <c r="B23">
        <v>50.536000000000001</v>
      </c>
      <c r="C23">
        <v>118.27599999999998</v>
      </c>
      <c r="D23">
        <v>71.706000000000003</v>
      </c>
      <c r="E23" s="134">
        <v>51.311999999999998</v>
      </c>
      <c r="F23">
        <v>181.73700000000002</v>
      </c>
      <c r="G23">
        <v>91.006</v>
      </c>
      <c r="H23">
        <v>88.631999999999991</v>
      </c>
      <c r="I23" s="134">
        <v>86.012</v>
      </c>
      <c r="J23">
        <v>141.28</v>
      </c>
      <c r="K23">
        <v>199.31799999999998</v>
      </c>
      <c r="L23">
        <v>107.07000000000001</v>
      </c>
      <c r="M23" s="134">
        <v>81.832416670000001</v>
      </c>
      <c r="N23">
        <v>205.82299999999998</v>
      </c>
      <c r="O23">
        <v>181.209</v>
      </c>
      <c r="P23">
        <v>133.05099999999999</v>
      </c>
      <c r="Q23">
        <v>58.628477770809731</v>
      </c>
      <c r="R23" s="59">
        <f t="shared" si="0"/>
        <v>1.2693920268597552</v>
      </c>
      <c r="S23">
        <v>29.35843011724856</v>
      </c>
      <c r="T23">
        <v>102.86123000000001</v>
      </c>
      <c r="V23" s="131" t="e">
        <f>VLOOKUP($B23,HaziranSatış!$A$11:$T$91,20,0)</f>
        <v>#N/A</v>
      </c>
    </row>
    <row r="24" spans="1:22" ht="15.6" x14ac:dyDescent="0.3">
      <c r="A24" s="55" t="s">
        <v>66</v>
      </c>
      <c r="B24">
        <v>223.41400000000002</v>
      </c>
      <c r="C24">
        <v>232.59700000000001</v>
      </c>
      <c r="D24">
        <v>186.10499999999999</v>
      </c>
      <c r="E24" s="134">
        <v>158.56</v>
      </c>
      <c r="F24">
        <v>151.69900000000001</v>
      </c>
      <c r="G24">
        <v>208.84199999999998</v>
      </c>
      <c r="H24">
        <v>181.94399999999999</v>
      </c>
      <c r="I24" s="134">
        <v>200.06399999999999</v>
      </c>
      <c r="J24">
        <v>201.21299999999999</v>
      </c>
      <c r="K24">
        <v>258.21600000000001</v>
      </c>
      <c r="L24">
        <v>194.13800000000001</v>
      </c>
      <c r="M24" s="134">
        <v>212.22567796768166</v>
      </c>
      <c r="N24">
        <v>379.858</v>
      </c>
      <c r="O24">
        <v>276.80700000000002</v>
      </c>
      <c r="P24">
        <v>170.15</v>
      </c>
      <c r="Q24">
        <v>309.39802413723709</v>
      </c>
      <c r="R24" s="59">
        <f t="shared" si="0"/>
        <v>-0.45006112927040542</v>
      </c>
      <c r="S24">
        <v>287.69071836795462</v>
      </c>
      <c r="T24">
        <v>170.32</v>
      </c>
      <c r="V24" s="131">
        <v>170.32</v>
      </c>
    </row>
    <row r="25" spans="1:22" ht="15.6" x14ac:dyDescent="0.3">
      <c r="A25" s="55" t="s">
        <v>71</v>
      </c>
      <c r="B25">
        <v>17.524999999999999</v>
      </c>
      <c r="C25">
        <v>31.277999999999999</v>
      </c>
      <c r="D25">
        <v>23.456</v>
      </c>
      <c r="E25" s="134">
        <v>14.968</v>
      </c>
      <c r="F25">
        <v>43.245000000000005</v>
      </c>
      <c r="G25">
        <v>31.928000000000001</v>
      </c>
      <c r="H25">
        <v>16.032</v>
      </c>
      <c r="I25" s="134">
        <v>23.183</v>
      </c>
      <c r="J25">
        <v>36.963000000000001</v>
      </c>
      <c r="K25">
        <v>47.345999999999997</v>
      </c>
      <c r="L25">
        <v>21.959</v>
      </c>
      <c r="M25" s="134">
        <v>21.654499999999999</v>
      </c>
      <c r="N25">
        <v>28.080000000000002</v>
      </c>
      <c r="O25">
        <v>48.826000000000001</v>
      </c>
      <c r="P25">
        <v>22.858000000000001</v>
      </c>
      <c r="Q25">
        <v>20.825158536898769</v>
      </c>
      <c r="R25" s="75">
        <f t="shared" si="0"/>
        <v>9.7614693280695608E-2</v>
      </c>
      <c r="S25">
        <v>11.5606056981068</v>
      </c>
      <c r="T25">
        <v>18.812733000000001</v>
      </c>
      <c r="V25" s="131" t="e">
        <f>VLOOKUP($B25,HaziranSatış!$A$11:$T$91,20,0)</f>
        <v>#N/A</v>
      </c>
    </row>
    <row r="26" spans="1:22" ht="15.6" x14ac:dyDescent="0.3">
      <c r="A26" s="55" t="s">
        <v>85</v>
      </c>
      <c r="B26">
        <v>37.466999999999999</v>
      </c>
      <c r="C26">
        <v>38.593000000000004</v>
      </c>
      <c r="D26">
        <v>20.585999999999999</v>
      </c>
      <c r="E26" s="134">
        <v>14.368</v>
      </c>
      <c r="F26">
        <v>44.317</v>
      </c>
      <c r="G26">
        <v>29.654</v>
      </c>
      <c r="H26">
        <v>13.811999999999999</v>
      </c>
      <c r="I26" s="134">
        <v>23.812000000000001</v>
      </c>
      <c r="J26">
        <v>39.844000000000001</v>
      </c>
      <c r="K26">
        <v>36.671999999999997</v>
      </c>
      <c r="L26">
        <v>16.454000000000001</v>
      </c>
      <c r="M26" s="134">
        <v>18.6440445748581</v>
      </c>
      <c r="N26">
        <v>41.704999999999998</v>
      </c>
      <c r="O26">
        <v>35.24</v>
      </c>
      <c r="P26">
        <v>25.219000000000001</v>
      </c>
      <c r="Q26">
        <v>30.716070841053238</v>
      </c>
      <c r="R26" s="75">
        <f t="shared" si="0"/>
        <v>-0.17896399801585905</v>
      </c>
      <c r="S26">
        <v>23.690242586232046</v>
      </c>
      <c r="T26">
        <v>17.88</v>
      </c>
      <c r="V26" s="131">
        <v>17.88</v>
      </c>
    </row>
    <row r="27" spans="1:22" ht="15.6" x14ac:dyDescent="0.3">
      <c r="A27" s="55" t="s">
        <v>56</v>
      </c>
      <c r="B27">
        <v>243.14999999999998</v>
      </c>
      <c r="C27">
        <v>286.57500000000005</v>
      </c>
      <c r="D27">
        <v>213.82299999999998</v>
      </c>
      <c r="E27" s="134">
        <v>180.52600000000001</v>
      </c>
      <c r="F27">
        <v>477.85699999999997</v>
      </c>
      <c r="G27">
        <v>244.21100000000001</v>
      </c>
      <c r="H27">
        <v>196.22800000000001</v>
      </c>
      <c r="I27" s="134">
        <v>210.26</v>
      </c>
      <c r="J27">
        <v>439.56399999999996</v>
      </c>
      <c r="K27">
        <v>336.75</v>
      </c>
      <c r="L27">
        <v>243.923</v>
      </c>
      <c r="M27" s="134">
        <v>242.99429270624699</v>
      </c>
      <c r="N27">
        <v>458.89800000000002</v>
      </c>
      <c r="O27">
        <v>304.75800000000004</v>
      </c>
      <c r="P27">
        <v>272.34000000000003</v>
      </c>
      <c r="Q27">
        <v>253.87719005575798</v>
      </c>
      <c r="R27" s="75">
        <f t="shared" si="0"/>
        <v>7.2723390156426149E-2</v>
      </c>
      <c r="S27">
        <v>209.98273658176211</v>
      </c>
      <c r="T27">
        <v>222.72</v>
      </c>
      <c r="V27" s="131">
        <v>222.72</v>
      </c>
    </row>
    <row r="28" spans="1:22" ht="15.6" x14ac:dyDescent="0.3">
      <c r="A28" s="55" t="s">
        <v>26</v>
      </c>
      <c r="B28">
        <v>35.777999999999999</v>
      </c>
      <c r="C28">
        <v>26.172999999999998</v>
      </c>
      <c r="D28">
        <v>12.358000000000001</v>
      </c>
      <c r="E28" s="134">
        <v>15.448</v>
      </c>
      <c r="F28">
        <v>44.864000000000004</v>
      </c>
      <c r="G28">
        <v>26.857000000000003</v>
      </c>
      <c r="H28">
        <v>30.846</v>
      </c>
      <c r="I28" s="134">
        <v>34.024999999999999</v>
      </c>
      <c r="J28">
        <v>44.551000000000002</v>
      </c>
      <c r="K28">
        <v>34.155999999999999</v>
      </c>
      <c r="L28">
        <v>22.962999999999997</v>
      </c>
      <c r="M28" s="134">
        <v>25.828759403195999</v>
      </c>
      <c r="N28">
        <v>42.890999999999998</v>
      </c>
      <c r="O28">
        <v>35.433</v>
      </c>
      <c r="P28">
        <v>25.524000000000001</v>
      </c>
      <c r="Q28">
        <v>26.949757131387031</v>
      </c>
      <c r="R28" s="75">
        <f t="shared" si="0"/>
        <v>-5.2904266425708224E-2</v>
      </c>
      <c r="S28">
        <v>36.609654680179844</v>
      </c>
      <c r="T28">
        <v>37.57</v>
      </c>
      <c r="V28" s="131">
        <v>37.57</v>
      </c>
    </row>
    <row r="29" spans="1:22" ht="15.6" x14ac:dyDescent="0.3">
      <c r="A29" s="55" t="s">
        <v>69</v>
      </c>
      <c r="B29">
        <v>66.971999999999994</v>
      </c>
      <c r="C29">
        <v>78.087000000000003</v>
      </c>
      <c r="D29">
        <v>50.427999999999997</v>
      </c>
      <c r="E29" s="134">
        <v>37.478000000000002</v>
      </c>
      <c r="F29" s="122">
        <v>93</v>
      </c>
      <c r="G29">
        <v>47.014000000000003</v>
      </c>
      <c r="H29">
        <v>47.417999999999999</v>
      </c>
      <c r="I29" s="134">
        <v>33.122999999999998</v>
      </c>
      <c r="J29">
        <v>64.703000000000003</v>
      </c>
      <c r="K29">
        <v>86.372</v>
      </c>
      <c r="L29">
        <v>64.400000000000006</v>
      </c>
      <c r="M29" s="134">
        <v>49.681644377218603</v>
      </c>
      <c r="N29">
        <v>88.299000000000007</v>
      </c>
      <c r="O29">
        <v>88.472999999999999</v>
      </c>
      <c r="P29">
        <v>60.218000000000004</v>
      </c>
      <c r="Q29">
        <v>88.863142455681796</v>
      </c>
      <c r="R29" s="59">
        <f t="shared" si="0"/>
        <v>-0.32235122081089829</v>
      </c>
      <c r="S29">
        <v>70.820254305066342</v>
      </c>
      <c r="T29">
        <v>39.76</v>
      </c>
      <c r="V29" s="131">
        <v>39.76</v>
      </c>
    </row>
    <row r="30" spans="1:22" ht="15.6" x14ac:dyDescent="0.3">
      <c r="A30" s="55" t="s">
        <v>67</v>
      </c>
      <c r="B30">
        <v>858.97700000000009</v>
      </c>
      <c r="C30">
        <v>991.56700000000001</v>
      </c>
      <c r="D30">
        <v>869.90699999999993</v>
      </c>
      <c r="E30" s="134">
        <v>915.3</v>
      </c>
      <c r="F30">
        <v>1070.155</v>
      </c>
      <c r="G30">
        <v>905.4190000000001</v>
      </c>
      <c r="H30">
        <v>865.577</v>
      </c>
      <c r="I30" s="134">
        <v>969.33399999999995</v>
      </c>
      <c r="J30">
        <v>983.73599999999999</v>
      </c>
      <c r="K30">
        <v>980.62800000000016</v>
      </c>
      <c r="L30">
        <v>902.43900000000008</v>
      </c>
      <c r="M30" s="134">
        <v>980.15135831384998</v>
      </c>
      <c r="N30">
        <v>923.94299999999998</v>
      </c>
      <c r="O30">
        <v>990.6110000000001</v>
      </c>
      <c r="P30">
        <v>865.69599999999991</v>
      </c>
      <c r="Q30">
        <v>946.60887458500838</v>
      </c>
      <c r="R30" s="75">
        <f t="shared" si="0"/>
        <v>-8.5476564563670032E-2</v>
      </c>
      <c r="S30">
        <v>1007.4957029865668</v>
      </c>
      <c r="T30">
        <v>970</v>
      </c>
      <c r="V30" s="131" t="e">
        <f>VLOOKUP($B30,HaziranSatış!$A$11:$T$91,20,0)</f>
        <v>#N/A</v>
      </c>
    </row>
    <row r="31" spans="1:22" ht="15.6" x14ac:dyDescent="0.3">
      <c r="A31" s="55" t="s">
        <v>39</v>
      </c>
      <c r="B31">
        <v>31.118000000000002</v>
      </c>
      <c r="C31">
        <v>27.917000000000002</v>
      </c>
      <c r="D31">
        <v>19.064</v>
      </c>
      <c r="E31" s="134">
        <v>7.3140000000000001</v>
      </c>
      <c r="F31">
        <v>58.641999999999996</v>
      </c>
      <c r="G31">
        <v>41.989999999999995</v>
      </c>
      <c r="H31">
        <v>27.560000000000002</v>
      </c>
      <c r="I31" s="134">
        <v>23.742000000000001</v>
      </c>
      <c r="J31">
        <v>43.513000000000005</v>
      </c>
      <c r="K31">
        <v>50.841000000000001</v>
      </c>
      <c r="L31">
        <v>24.891000000000002</v>
      </c>
      <c r="M31" s="134">
        <v>27.933104987600192</v>
      </c>
      <c r="N31">
        <v>64.768999999999991</v>
      </c>
      <c r="O31">
        <v>49.108000000000004</v>
      </c>
      <c r="P31">
        <v>34.302</v>
      </c>
      <c r="Q31">
        <v>125.21551507385546</v>
      </c>
      <c r="R31" s="59">
        <f t="shared" si="0"/>
        <v>-0.72605631195329301</v>
      </c>
      <c r="S31">
        <v>57.545740362616741</v>
      </c>
      <c r="T31">
        <v>25.456783120000001</v>
      </c>
      <c r="V31" s="131" t="e">
        <f>VLOOKUP($B31,HaziranSatış!$A$11:$T$91,20,0)</f>
        <v>#N/A</v>
      </c>
    </row>
    <row r="32" spans="1:22" ht="15.6" x14ac:dyDescent="0.3">
      <c r="A32" s="55" t="s">
        <v>27</v>
      </c>
      <c r="B32">
        <v>42.286000000000001</v>
      </c>
      <c r="C32">
        <v>48.919000000000004</v>
      </c>
      <c r="D32">
        <v>39.171999999999997</v>
      </c>
      <c r="E32" s="134">
        <v>41.646999999999998</v>
      </c>
      <c r="F32">
        <v>49.645000000000003</v>
      </c>
      <c r="G32">
        <v>47.753</v>
      </c>
      <c r="H32">
        <v>36.558</v>
      </c>
      <c r="I32" s="134">
        <v>39.572000000000003</v>
      </c>
      <c r="J32">
        <v>60.82</v>
      </c>
      <c r="K32">
        <v>55.935000000000002</v>
      </c>
      <c r="L32">
        <v>40.409999999999997</v>
      </c>
      <c r="M32" s="134">
        <v>50.931810085869955</v>
      </c>
      <c r="N32">
        <v>53.863</v>
      </c>
      <c r="O32">
        <v>53.622</v>
      </c>
      <c r="P32">
        <v>53.433</v>
      </c>
      <c r="Q32">
        <v>43.978549243404444</v>
      </c>
      <c r="R32" s="75">
        <f t="shared" si="0"/>
        <v>0.21497868663808783</v>
      </c>
      <c r="S32">
        <v>46.349108286769543</v>
      </c>
      <c r="T32">
        <v>46.349108286769543</v>
      </c>
      <c r="V32" s="131" t="e">
        <f>VLOOKUP($B32,HaziranSatış!$A$11:$T$91,20,0)</f>
        <v>#N/A</v>
      </c>
    </row>
    <row r="33" spans="1:22" ht="15.6" x14ac:dyDescent="0.3">
      <c r="A33" s="55" t="s">
        <v>12</v>
      </c>
      <c r="B33">
        <v>140.827</v>
      </c>
      <c r="C33">
        <v>150.28099999999998</v>
      </c>
      <c r="D33">
        <v>158.27199999999999</v>
      </c>
      <c r="E33" s="134">
        <v>133.14699999999999</v>
      </c>
      <c r="F33">
        <v>166.04700000000003</v>
      </c>
      <c r="G33">
        <v>135.60900000000001</v>
      </c>
      <c r="H33">
        <v>130.15</v>
      </c>
      <c r="I33" s="134">
        <v>134.53200000000001</v>
      </c>
      <c r="J33">
        <v>174.11099999999999</v>
      </c>
      <c r="K33">
        <v>156.261</v>
      </c>
      <c r="L33">
        <v>169.23200000000003</v>
      </c>
      <c r="M33" s="134">
        <v>138.64505699588699</v>
      </c>
      <c r="N33">
        <v>151.066</v>
      </c>
      <c r="O33">
        <v>146.39700000000002</v>
      </c>
      <c r="P33">
        <v>170.1</v>
      </c>
      <c r="Q33">
        <v>140.81590018492594</v>
      </c>
      <c r="R33" s="75">
        <f t="shared" si="0"/>
        <v>0.20796017904666186</v>
      </c>
      <c r="S33" s="129">
        <v>110.81219249290265</v>
      </c>
      <c r="T33">
        <v>156.31</v>
      </c>
      <c r="V33" s="131">
        <v>156.31</v>
      </c>
    </row>
    <row r="34" spans="1:22" ht="15.6" x14ac:dyDescent="0.3">
      <c r="A34" s="55" t="s">
        <v>13</v>
      </c>
      <c r="B34">
        <v>54.766000000000005</v>
      </c>
      <c r="C34">
        <v>78.135000000000005</v>
      </c>
      <c r="D34">
        <v>47.474999999999994</v>
      </c>
      <c r="E34" s="134">
        <v>50.942</v>
      </c>
      <c r="F34">
        <v>88.831999999999994</v>
      </c>
      <c r="G34">
        <v>89.129000000000005</v>
      </c>
      <c r="H34">
        <v>54.009</v>
      </c>
      <c r="I34" s="134">
        <v>54.110999999999997</v>
      </c>
      <c r="J34">
        <v>82.320000000000007</v>
      </c>
      <c r="K34">
        <v>111.203</v>
      </c>
      <c r="L34">
        <v>59.061999999999998</v>
      </c>
      <c r="M34" s="134">
        <v>51.271253381068</v>
      </c>
      <c r="N34">
        <v>85.911999999999992</v>
      </c>
      <c r="O34">
        <v>94.284000000000006</v>
      </c>
      <c r="P34">
        <v>48.972000000000001</v>
      </c>
      <c r="Q34">
        <v>20.344474942154083</v>
      </c>
      <c r="R34" s="59">
        <f t="shared" si="0"/>
        <v>1.4071400288895743</v>
      </c>
      <c r="S34">
        <v>9.6144572372632098</v>
      </c>
      <c r="T34">
        <v>74.77</v>
      </c>
      <c r="V34" s="131">
        <v>74.77</v>
      </c>
    </row>
    <row r="35" spans="1:22" ht="15.6" x14ac:dyDescent="0.3">
      <c r="A35" s="55" t="s">
        <v>14</v>
      </c>
      <c r="B35">
        <v>40.58</v>
      </c>
      <c r="C35">
        <v>52.716000000000001</v>
      </c>
      <c r="D35">
        <v>34.795000000000002</v>
      </c>
      <c r="E35" s="134">
        <v>27.274000000000001</v>
      </c>
      <c r="F35">
        <v>72.77</v>
      </c>
      <c r="G35">
        <v>50.39</v>
      </c>
      <c r="H35">
        <v>35.224000000000004</v>
      </c>
      <c r="I35" s="134">
        <v>27.263000000000002</v>
      </c>
      <c r="J35">
        <v>60.068000000000012</v>
      </c>
      <c r="K35">
        <v>65.329000000000008</v>
      </c>
      <c r="L35">
        <v>50.707999999999998</v>
      </c>
      <c r="M35" s="134">
        <v>39.12624941103229</v>
      </c>
      <c r="N35">
        <v>76.161000000000001</v>
      </c>
      <c r="O35">
        <v>63.373000000000005</v>
      </c>
      <c r="P35">
        <v>33.534999999999997</v>
      </c>
      <c r="Q35">
        <v>57.708669649115642</v>
      </c>
      <c r="R35" s="59">
        <f t="shared" si="0"/>
        <v>-0.41889147325866483</v>
      </c>
      <c r="S35">
        <v>46.619515495443316</v>
      </c>
      <c r="T35">
        <v>46.619515495443316</v>
      </c>
      <c r="V35" s="131" t="e">
        <f>VLOOKUP($B35,HaziranSatış!$A$11:$T$91,20,0)</f>
        <v>#N/A</v>
      </c>
    </row>
    <row r="36" spans="1:22" ht="15.6" x14ac:dyDescent="0.3">
      <c r="A36" s="55" t="s">
        <v>15</v>
      </c>
      <c r="B36">
        <v>33.186</v>
      </c>
      <c r="C36">
        <v>27.183999999999997</v>
      </c>
      <c r="D36">
        <v>24.503</v>
      </c>
      <c r="E36" s="134">
        <v>23.771999999999998</v>
      </c>
      <c r="F36">
        <v>32.734000000000002</v>
      </c>
      <c r="G36">
        <v>23.759999999999998</v>
      </c>
      <c r="H36">
        <v>29.306000000000001</v>
      </c>
      <c r="I36" s="134">
        <v>31.95</v>
      </c>
      <c r="J36">
        <v>39.063000000000002</v>
      </c>
      <c r="K36">
        <v>32.313000000000002</v>
      </c>
      <c r="L36">
        <v>35.694000000000003</v>
      </c>
      <c r="M36" s="134">
        <v>29.379225656090401</v>
      </c>
      <c r="N36">
        <v>35.427999999999997</v>
      </c>
      <c r="O36">
        <v>31.177</v>
      </c>
      <c r="P36">
        <v>50.552999999999997</v>
      </c>
      <c r="Q36">
        <v>30.300263298032693</v>
      </c>
      <c r="R36" s="59">
        <f t="shared" si="0"/>
        <v>0.66840134367024651</v>
      </c>
      <c r="S36">
        <v>28.731023953095214</v>
      </c>
      <c r="T36">
        <v>28.731023953095214</v>
      </c>
      <c r="V36" s="131" t="e">
        <f>VLOOKUP($B36,HaziranSatış!$A$11:$T$91,20,0)</f>
        <v>#N/A</v>
      </c>
    </row>
    <row r="37" spans="1:22" ht="15.6" x14ac:dyDescent="0.3">
      <c r="A37" s="55" t="s">
        <v>16</v>
      </c>
      <c r="B37">
        <v>495.63300000000004</v>
      </c>
      <c r="C37">
        <v>783.67499999999995</v>
      </c>
      <c r="D37">
        <v>534.40599999999995</v>
      </c>
      <c r="E37" s="134">
        <v>466.28899999999999</v>
      </c>
      <c r="F37">
        <v>568.98500000000001</v>
      </c>
      <c r="G37">
        <v>616.09100000000001</v>
      </c>
      <c r="H37">
        <v>403.43299999999999</v>
      </c>
      <c r="I37" s="134">
        <v>427.58800000000002</v>
      </c>
      <c r="J37">
        <v>445.72199999999998</v>
      </c>
      <c r="K37">
        <v>703.47799999999995</v>
      </c>
      <c r="L37">
        <v>471.46700000000004</v>
      </c>
      <c r="M37" s="134">
        <v>470.70184124307264</v>
      </c>
      <c r="N37">
        <v>555.87299999999993</v>
      </c>
      <c r="O37">
        <v>798.98800000000006</v>
      </c>
      <c r="P37">
        <v>497.40500000000003</v>
      </c>
      <c r="Q37">
        <v>617.04764908117454</v>
      </c>
      <c r="R37" s="75">
        <f t="shared" si="0"/>
        <v>-0.19389531628445622</v>
      </c>
      <c r="S37">
        <v>566.45576786400034</v>
      </c>
      <c r="T37">
        <v>466.45576786399999</v>
      </c>
      <c r="V37" s="131" t="e">
        <f>VLOOKUP($B37,HaziranSatış!$A$11:$T$91,20,0)</f>
        <v>#N/A</v>
      </c>
    </row>
    <row r="38" spans="1:22" ht="15.6" x14ac:dyDescent="0.3">
      <c r="A38" s="55" t="s">
        <v>17</v>
      </c>
      <c r="B38">
        <v>1180.934</v>
      </c>
      <c r="C38">
        <v>1300.306</v>
      </c>
      <c r="D38">
        <v>1335.7080000000001</v>
      </c>
      <c r="E38" s="134">
        <v>1353.451</v>
      </c>
      <c r="F38">
        <v>1328.9489999999998</v>
      </c>
      <c r="G38">
        <v>1229.759</v>
      </c>
      <c r="H38">
        <v>1213.076</v>
      </c>
      <c r="I38" s="134">
        <v>1345.6559999999999</v>
      </c>
      <c r="J38">
        <v>1222.7149999999999</v>
      </c>
      <c r="K38">
        <v>1222.1860000000001</v>
      </c>
      <c r="L38">
        <v>1229.9009999999998</v>
      </c>
      <c r="M38" s="134">
        <v>1325.7597087859001</v>
      </c>
      <c r="N38">
        <v>1139.9749999999999</v>
      </c>
      <c r="O38">
        <v>1229.1469999999999</v>
      </c>
      <c r="P38">
        <v>1180.923</v>
      </c>
      <c r="Q38">
        <v>1297.6870811291485</v>
      </c>
      <c r="R38" s="75">
        <f t="shared" si="0"/>
        <v>-8.9978611043541656E-2</v>
      </c>
      <c r="S38">
        <v>1324.7328851241791</v>
      </c>
      <c r="T38">
        <v>1311.32</v>
      </c>
      <c r="V38" s="131">
        <v>1311.32</v>
      </c>
    </row>
    <row r="39" spans="1:22" ht="15.6" x14ac:dyDescent="0.3">
      <c r="A39" s="55" t="s">
        <v>18</v>
      </c>
      <c r="B39">
        <v>24.152000000000001</v>
      </c>
      <c r="C39">
        <v>28.763999999999999</v>
      </c>
      <c r="D39">
        <v>27.045000000000002</v>
      </c>
      <c r="E39" s="134">
        <v>28.716000000000001</v>
      </c>
      <c r="F39">
        <v>37.526000000000003</v>
      </c>
      <c r="G39">
        <v>29.13</v>
      </c>
      <c r="H39">
        <v>28.6</v>
      </c>
      <c r="I39" s="134">
        <v>31.744</v>
      </c>
      <c r="J39">
        <v>32.482999999999997</v>
      </c>
      <c r="K39">
        <v>50.567999999999998</v>
      </c>
      <c r="L39">
        <v>37.914999999999999</v>
      </c>
      <c r="M39" s="134">
        <v>32.291185536278803</v>
      </c>
      <c r="N39">
        <v>54.180999999999997</v>
      </c>
      <c r="O39">
        <v>61.476999999999997</v>
      </c>
      <c r="P39">
        <v>46.435000000000002</v>
      </c>
      <c r="Q39">
        <v>13.568881271440242</v>
      </c>
      <c r="R39" s="59">
        <f t="shared" si="0"/>
        <v>2.4221686424315845</v>
      </c>
      <c r="S39">
        <v>6.2688139050556337</v>
      </c>
      <c r="T39">
        <v>42.67</v>
      </c>
      <c r="V39" s="131">
        <v>42.67</v>
      </c>
    </row>
    <row r="40" spans="1:22" ht="15.6" x14ac:dyDescent="0.3">
      <c r="A40" s="55" t="s">
        <v>19</v>
      </c>
      <c r="B40">
        <v>76.123999999999995</v>
      </c>
      <c r="C40">
        <v>97.042000000000002</v>
      </c>
      <c r="D40">
        <v>83.084000000000003</v>
      </c>
      <c r="E40" s="134">
        <v>69.728999999999999</v>
      </c>
      <c r="F40">
        <v>86.866</v>
      </c>
      <c r="G40">
        <v>109.17100000000001</v>
      </c>
      <c r="H40">
        <v>82.873999999999995</v>
      </c>
      <c r="I40" s="134">
        <v>84.034000000000006</v>
      </c>
      <c r="J40">
        <v>96.172999999999988</v>
      </c>
      <c r="K40">
        <v>106.224</v>
      </c>
      <c r="L40">
        <v>91.811000000000007</v>
      </c>
      <c r="M40" s="134">
        <v>94.204774099212287</v>
      </c>
      <c r="N40">
        <v>105.563</v>
      </c>
      <c r="O40">
        <v>110.393</v>
      </c>
      <c r="P40">
        <v>90.307000000000002</v>
      </c>
      <c r="Q40">
        <v>131.07345051306146</v>
      </c>
      <c r="R40" s="59">
        <f t="shared" si="0"/>
        <v>-0.31101989268985553</v>
      </c>
      <c r="S40">
        <v>117.95620935035232</v>
      </c>
      <c r="T40">
        <v>97.956209350351998</v>
      </c>
      <c r="V40" s="131" t="e">
        <f>VLOOKUP($B40,HaziranSatış!$A$11:$T$91,20,0)</f>
        <v>#N/A</v>
      </c>
    </row>
    <row r="41" spans="1:22" ht="15.6" x14ac:dyDescent="0.3">
      <c r="A41" s="55" t="s">
        <v>20</v>
      </c>
      <c r="B41">
        <v>397.47700000000003</v>
      </c>
      <c r="C41">
        <v>440.59300000000002</v>
      </c>
      <c r="D41">
        <v>404.33500000000004</v>
      </c>
      <c r="E41" s="134">
        <v>360.61900000000003</v>
      </c>
      <c r="F41">
        <v>428.01299999999998</v>
      </c>
      <c r="G41">
        <v>448.60500000000002</v>
      </c>
      <c r="H41">
        <v>403.65300000000002</v>
      </c>
      <c r="I41" s="134">
        <v>418.613</v>
      </c>
      <c r="J41">
        <v>425.15400000000005</v>
      </c>
      <c r="K41">
        <v>439.065</v>
      </c>
      <c r="L41">
        <v>429.36</v>
      </c>
      <c r="M41" s="134">
        <v>419.86507308600341</v>
      </c>
      <c r="N41">
        <v>428.10499999999996</v>
      </c>
      <c r="O41">
        <v>469.44</v>
      </c>
      <c r="P41">
        <v>387.85700000000003</v>
      </c>
      <c r="Q41">
        <v>538.59791331346389</v>
      </c>
      <c r="R41" s="59">
        <f t="shared" si="0"/>
        <v>-0.27987652678805064</v>
      </c>
      <c r="S41">
        <v>507.45659554668396</v>
      </c>
      <c r="T41">
        <v>474.31</v>
      </c>
      <c r="V41" s="131">
        <v>474.31</v>
      </c>
    </row>
    <row r="42" spans="1:22" ht="15.6" x14ac:dyDescent="0.3">
      <c r="A42" s="55" t="s">
        <v>21</v>
      </c>
      <c r="B42">
        <v>258.78199999999998</v>
      </c>
      <c r="C42">
        <v>308.74299999999999</v>
      </c>
      <c r="D42">
        <v>305.142</v>
      </c>
      <c r="E42" s="134">
        <v>268.59199999999998</v>
      </c>
      <c r="F42">
        <v>360.27799999999996</v>
      </c>
      <c r="G42">
        <v>290.721</v>
      </c>
      <c r="H42">
        <v>313.14500000000004</v>
      </c>
      <c r="I42" s="134">
        <v>297.19099999999997</v>
      </c>
      <c r="J42">
        <v>355.06100000000004</v>
      </c>
      <c r="K42">
        <v>302.654</v>
      </c>
      <c r="L42">
        <v>316.28199999999998</v>
      </c>
      <c r="M42" s="134">
        <v>353.24799897494353</v>
      </c>
      <c r="N42">
        <v>373.31599999999997</v>
      </c>
      <c r="O42">
        <v>333.36099999999999</v>
      </c>
      <c r="P42">
        <v>300.315</v>
      </c>
      <c r="Q42">
        <v>469.64204577209421</v>
      </c>
      <c r="R42" s="59">
        <f t="shared" si="0"/>
        <v>-0.36054490286047447</v>
      </c>
      <c r="S42">
        <v>445.87309639115392</v>
      </c>
      <c r="T42">
        <v>345.87309639115398</v>
      </c>
      <c r="V42" s="131" t="e">
        <f>VLOOKUP($B42,HaziranSatış!$A$11:$T$91,20,0)</f>
        <v>#N/A</v>
      </c>
    </row>
    <row r="43" spans="1:22" ht="15.6" x14ac:dyDescent="0.3">
      <c r="A43" s="55" t="s">
        <v>22</v>
      </c>
      <c r="B43">
        <v>47.113999999999997</v>
      </c>
      <c r="C43">
        <v>65.037999999999997</v>
      </c>
      <c r="D43">
        <v>63.619</v>
      </c>
      <c r="E43" s="134">
        <v>46.816000000000003</v>
      </c>
      <c r="F43">
        <v>55.698</v>
      </c>
      <c r="G43">
        <v>53.335000000000001</v>
      </c>
      <c r="H43">
        <v>61.576999999999998</v>
      </c>
      <c r="I43" s="134">
        <v>48.235999999999997</v>
      </c>
      <c r="J43">
        <v>64.262</v>
      </c>
      <c r="K43">
        <v>68.909000000000006</v>
      </c>
      <c r="L43">
        <v>55.403000000000006</v>
      </c>
      <c r="M43" s="134">
        <v>46.860939229819998</v>
      </c>
      <c r="N43">
        <v>79.013000000000005</v>
      </c>
      <c r="O43">
        <v>85.676000000000002</v>
      </c>
      <c r="P43">
        <v>86.745000000000005</v>
      </c>
      <c r="Q43">
        <v>41.765846815129954</v>
      </c>
      <c r="R43" s="59">
        <f t="shared" si="0"/>
        <v>1.0769362197769698</v>
      </c>
      <c r="S43">
        <v>26.5536712217801</v>
      </c>
      <c r="T43">
        <v>46.5536712217801</v>
      </c>
      <c r="V43" s="131" t="e">
        <f>VLOOKUP($B43,HaziranSatış!$A$11:$T$91,20,0)</f>
        <v>#N/A</v>
      </c>
    </row>
    <row r="44" spans="1:22" ht="15.6" x14ac:dyDescent="0.3">
      <c r="A44" s="55" t="s">
        <v>24</v>
      </c>
      <c r="B44">
        <v>0</v>
      </c>
      <c r="C44">
        <v>8.7189999999999994</v>
      </c>
      <c r="D44">
        <v>8.8879999999999999</v>
      </c>
      <c r="E44" s="134">
        <v>0</v>
      </c>
      <c r="F44">
        <v>7.0179999999999998</v>
      </c>
      <c r="G44">
        <v>4.0129999999999999</v>
      </c>
      <c r="H44">
        <v>2.1920000000000002</v>
      </c>
      <c r="I44" s="134">
        <v>0</v>
      </c>
      <c r="J44">
        <v>9.1319999999999997</v>
      </c>
      <c r="K44">
        <v>13.66</v>
      </c>
      <c r="L44">
        <v>4.226</v>
      </c>
      <c r="M44" s="134">
        <v>0</v>
      </c>
      <c r="N44">
        <v>7.0880000000000001</v>
      </c>
      <c r="O44">
        <v>5.1879999999999997</v>
      </c>
      <c r="P44">
        <v>5.5030000000000001</v>
      </c>
      <c r="Q44">
        <v>0</v>
      </c>
      <c r="R44" s="59" t="e">
        <f t="shared" si="0"/>
        <v>#DIV/0!</v>
      </c>
      <c r="S44">
        <v>0</v>
      </c>
      <c r="T44">
        <v>1.98</v>
      </c>
      <c r="V44" s="131">
        <v>1.98</v>
      </c>
    </row>
    <row r="45" spans="1:22" ht="15.6" x14ac:dyDescent="0.3">
      <c r="A45" s="55" t="s">
        <v>25</v>
      </c>
      <c r="B45">
        <v>11.205</v>
      </c>
      <c r="C45">
        <v>10.024000000000001</v>
      </c>
      <c r="D45">
        <v>6.6630000000000003</v>
      </c>
      <c r="E45" s="134">
        <v>0.69</v>
      </c>
      <c r="F45">
        <v>10.187999999999999</v>
      </c>
      <c r="G45">
        <v>10.760999999999999</v>
      </c>
      <c r="H45">
        <v>5.649</v>
      </c>
      <c r="I45" s="134">
        <v>2.2250000000000001</v>
      </c>
      <c r="J45">
        <v>13.051</v>
      </c>
      <c r="K45">
        <v>10.068999999999999</v>
      </c>
      <c r="L45">
        <v>8.93</v>
      </c>
      <c r="M45" s="134">
        <v>1.24714215747432</v>
      </c>
      <c r="N45">
        <v>12.081</v>
      </c>
      <c r="O45">
        <v>8.4629999999999992</v>
      </c>
      <c r="P45">
        <v>12.667999999999999</v>
      </c>
      <c r="Q45">
        <v>15.406193091510556</v>
      </c>
      <c r="R45" s="75">
        <f t="shared" si="0"/>
        <v>-0.17773327098044833</v>
      </c>
      <c r="S45">
        <v>1.809667667826564</v>
      </c>
      <c r="T45">
        <v>1.809667667826564</v>
      </c>
      <c r="V45" s="131" t="e">
        <f>VLOOKUP($B45,HaziranSatış!$A$11:$T$91,20,0)</f>
        <v>#N/A</v>
      </c>
    </row>
    <row r="46" spans="1:22" ht="15.6" x14ac:dyDescent="0.3">
      <c r="A46" s="55" t="s">
        <v>28</v>
      </c>
      <c r="B46">
        <v>23.521999999999998</v>
      </c>
      <c r="C46">
        <v>33.156999999999996</v>
      </c>
      <c r="D46">
        <v>38.466999999999999</v>
      </c>
      <c r="E46" s="134">
        <v>51.09</v>
      </c>
      <c r="F46">
        <v>31.23</v>
      </c>
      <c r="G46">
        <v>30.978000000000002</v>
      </c>
      <c r="H46">
        <v>43.367000000000004</v>
      </c>
      <c r="I46" s="134">
        <v>55.61</v>
      </c>
      <c r="J46">
        <v>38.486000000000004</v>
      </c>
      <c r="K46">
        <v>44.518000000000001</v>
      </c>
      <c r="L46">
        <v>50.152000000000001</v>
      </c>
      <c r="M46" s="134">
        <v>49.329563741104103</v>
      </c>
      <c r="N46">
        <v>34.911999999999999</v>
      </c>
      <c r="O46">
        <v>62.555</v>
      </c>
      <c r="P46">
        <v>56.236000000000004</v>
      </c>
      <c r="Q46">
        <v>8.3305333710533187</v>
      </c>
      <c r="R46" s="59">
        <f t="shared" si="0"/>
        <v>5.750588167068285</v>
      </c>
      <c r="S46">
        <v>-4.2733949286097319</v>
      </c>
      <c r="T46">
        <v>59.27</v>
      </c>
      <c r="V46" s="131">
        <v>59.27</v>
      </c>
    </row>
    <row r="47" spans="1:22" ht="15.6" x14ac:dyDescent="0.3">
      <c r="A47" s="55" t="s">
        <v>29</v>
      </c>
      <c r="B47">
        <v>89.527999999999992</v>
      </c>
      <c r="C47">
        <v>100.989</v>
      </c>
      <c r="D47">
        <v>86.444999999999993</v>
      </c>
      <c r="E47" s="134">
        <v>55.328000000000003</v>
      </c>
      <c r="F47">
        <v>102.27500000000001</v>
      </c>
      <c r="G47">
        <v>90.570000000000007</v>
      </c>
      <c r="H47">
        <v>76.602999999999994</v>
      </c>
      <c r="I47" s="134">
        <v>63.073</v>
      </c>
      <c r="J47">
        <v>112.086</v>
      </c>
      <c r="K47">
        <v>121.32599999999999</v>
      </c>
      <c r="L47">
        <v>90.918000000000006</v>
      </c>
      <c r="M47" s="134">
        <v>79.448485631902244</v>
      </c>
      <c r="N47">
        <v>125.28100000000001</v>
      </c>
      <c r="O47">
        <v>120.017</v>
      </c>
      <c r="P47">
        <v>112.223</v>
      </c>
      <c r="Q47">
        <v>143.14137388411757</v>
      </c>
      <c r="R47" s="59">
        <f t="shared" si="0"/>
        <v>-0.21599886213994313</v>
      </c>
      <c r="S47">
        <v>98.317111658491157</v>
      </c>
      <c r="T47">
        <v>82.3171116584912</v>
      </c>
      <c r="V47" s="131" t="e">
        <f>VLOOKUP($B47,HaziranSatış!$A$11:$T$91,20,0)</f>
        <v>#N/A</v>
      </c>
    </row>
    <row r="48" spans="1:22" ht="15.6" x14ac:dyDescent="0.3">
      <c r="A48" s="55" t="s">
        <v>30</v>
      </c>
      <c r="B48">
        <v>259.47199999999998</v>
      </c>
      <c r="C48">
        <v>349.60899999999998</v>
      </c>
      <c r="D48">
        <v>389.887</v>
      </c>
      <c r="E48" s="134">
        <v>274.43799999999999</v>
      </c>
      <c r="F48">
        <v>355.68700000000001</v>
      </c>
      <c r="G48">
        <v>289.38299999999998</v>
      </c>
      <c r="H48">
        <v>370.70500000000004</v>
      </c>
      <c r="I48" s="134">
        <v>235.08</v>
      </c>
      <c r="J48">
        <v>323.88900000000001</v>
      </c>
      <c r="K48">
        <v>333.38400000000001</v>
      </c>
      <c r="L48">
        <v>370.90100000000001</v>
      </c>
      <c r="M48" s="134">
        <v>258.17265696865098</v>
      </c>
      <c r="N48">
        <v>361.10999999999996</v>
      </c>
      <c r="O48">
        <v>385.69499999999999</v>
      </c>
      <c r="P48">
        <v>389.51100000000008</v>
      </c>
      <c r="Q48">
        <v>299.93446658559014</v>
      </c>
      <c r="R48" s="59">
        <f t="shared" si="0"/>
        <v>0.29865368403350234</v>
      </c>
      <c r="S48">
        <v>194.64447153023895</v>
      </c>
      <c r="T48">
        <v>284.51</v>
      </c>
      <c r="V48" s="131">
        <v>284.51</v>
      </c>
    </row>
    <row r="49" spans="1:22" ht="15.6" x14ac:dyDescent="0.3">
      <c r="A49" s="55" t="s">
        <v>31</v>
      </c>
      <c r="B49">
        <v>113.81800000000001</v>
      </c>
      <c r="C49">
        <v>148</v>
      </c>
      <c r="D49">
        <v>110.95700000000001</v>
      </c>
      <c r="E49" s="134">
        <v>120.096</v>
      </c>
      <c r="F49">
        <v>125.50399999999999</v>
      </c>
      <c r="G49">
        <v>99.054000000000002</v>
      </c>
      <c r="H49">
        <v>121.28999999999999</v>
      </c>
      <c r="I49" s="134">
        <v>143.04400000000001</v>
      </c>
      <c r="J49">
        <v>121.76300000000001</v>
      </c>
      <c r="K49">
        <v>148.57400000000001</v>
      </c>
      <c r="L49">
        <v>152.56699999999998</v>
      </c>
      <c r="M49" s="134">
        <v>151.70582787133478</v>
      </c>
      <c r="N49">
        <v>131.32900000000001</v>
      </c>
      <c r="O49">
        <v>140.577</v>
      </c>
      <c r="P49">
        <v>144.239</v>
      </c>
      <c r="Q49">
        <v>171.17547943040452</v>
      </c>
      <c r="R49" s="75">
        <f t="shared" si="0"/>
        <v>-0.15736178756465047</v>
      </c>
      <c r="S49">
        <v>194.60110836546988</v>
      </c>
      <c r="T49">
        <v>174.60110836547</v>
      </c>
      <c r="V49" s="131" t="e">
        <f>VLOOKUP($B49,HaziranSatış!$A$11:$T$91,20,0)</f>
        <v>#N/A</v>
      </c>
    </row>
    <row r="50" spans="1:22" ht="15.6" x14ac:dyDescent="0.3">
      <c r="A50" s="55" t="s">
        <v>32</v>
      </c>
      <c r="B50">
        <v>17.335000000000001</v>
      </c>
      <c r="C50">
        <v>23.968</v>
      </c>
      <c r="D50">
        <v>7.3940000000000001</v>
      </c>
      <c r="E50" s="134">
        <v>8.5449999999999999</v>
      </c>
      <c r="F50">
        <v>31.61</v>
      </c>
      <c r="G50">
        <v>26.54</v>
      </c>
      <c r="H50">
        <v>14.191000000000001</v>
      </c>
      <c r="I50" s="134">
        <v>16.166</v>
      </c>
      <c r="J50">
        <v>29.751999999999999</v>
      </c>
      <c r="K50">
        <v>30.492999999999999</v>
      </c>
      <c r="L50">
        <v>6.4880000000000004</v>
      </c>
      <c r="M50" s="134">
        <v>12.365896662498001</v>
      </c>
      <c r="N50">
        <v>38.718999999999994</v>
      </c>
      <c r="O50">
        <v>37.256999999999998</v>
      </c>
      <c r="P50">
        <v>11.08</v>
      </c>
      <c r="Q50">
        <v>9.8944547662401447</v>
      </c>
      <c r="R50" s="75">
        <f t="shared" si="0"/>
        <v>0.1198191574744405</v>
      </c>
      <c r="S50">
        <v>12.224801211192705</v>
      </c>
      <c r="T50">
        <v>16.224801211192698</v>
      </c>
      <c r="V50" s="131" t="e">
        <f>VLOOKUP($B50,HaziranSatış!$A$11:$T$91,20,0)</f>
        <v>#N/A</v>
      </c>
    </row>
    <row r="51" spans="1:22" ht="15.6" x14ac:dyDescent="0.3">
      <c r="A51" s="55" t="s">
        <v>33</v>
      </c>
      <c r="B51">
        <v>31.822000000000003</v>
      </c>
      <c r="C51">
        <v>51.424000000000007</v>
      </c>
      <c r="D51">
        <v>36.754999999999995</v>
      </c>
      <c r="E51" s="134">
        <v>29.111999999999998</v>
      </c>
      <c r="F51">
        <v>104.11800000000001</v>
      </c>
      <c r="G51">
        <v>67.031000000000006</v>
      </c>
      <c r="H51">
        <v>25.055</v>
      </c>
      <c r="I51" s="134">
        <v>47.237000000000002</v>
      </c>
      <c r="J51">
        <v>87.110000000000014</v>
      </c>
      <c r="K51">
        <v>69.888999999999996</v>
      </c>
      <c r="L51">
        <v>47.168999999999997</v>
      </c>
      <c r="M51" s="134">
        <v>32.822327411446999</v>
      </c>
      <c r="N51">
        <v>84.949999999999989</v>
      </c>
      <c r="O51">
        <v>89.405000000000001</v>
      </c>
      <c r="P51">
        <v>38.073999999999998</v>
      </c>
      <c r="Q51">
        <v>-0.29111780484130639</v>
      </c>
      <c r="R51" s="59">
        <f t="shared" si="0"/>
        <v>-131.78554237091348</v>
      </c>
      <c r="S51">
        <v>-11.542671334247004</v>
      </c>
      <c r="T51">
        <v>41.542671334246997</v>
      </c>
      <c r="V51" s="131" t="e">
        <f>VLOOKUP($B51,HaziranSatış!$A$11:$T$91,20,0)</f>
        <v>#N/A</v>
      </c>
    </row>
    <row r="52" spans="1:22" ht="15.6" x14ac:dyDescent="0.3">
      <c r="A52" s="55" t="s">
        <v>34</v>
      </c>
      <c r="B52">
        <v>338.31</v>
      </c>
      <c r="C52">
        <v>360.28699999999998</v>
      </c>
      <c r="D52">
        <v>255.33999999999997</v>
      </c>
      <c r="E52" s="134">
        <v>266.36599999999999</v>
      </c>
      <c r="F52">
        <v>333.53199999999993</v>
      </c>
      <c r="G52">
        <v>333.98099999999999</v>
      </c>
      <c r="H52">
        <v>257.57299999999998</v>
      </c>
      <c r="I52" s="134">
        <v>310.03100000000001</v>
      </c>
      <c r="J52">
        <v>439.32000000000005</v>
      </c>
      <c r="K52">
        <v>374.05199999999996</v>
      </c>
      <c r="L52">
        <v>313.755</v>
      </c>
      <c r="M52" s="134">
        <v>373.7182795937253</v>
      </c>
      <c r="N52">
        <v>382.87599999999998</v>
      </c>
      <c r="O52">
        <v>382.87900000000002</v>
      </c>
      <c r="P52">
        <v>235.59699999999998</v>
      </c>
      <c r="Q52">
        <v>431.54425232681837</v>
      </c>
      <c r="R52" s="59">
        <f t="shared" si="0"/>
        <v>-0.45406062360998156</v>
      </c>
      <c r="S52">
        <v>483.54219342985681</v>
      </c>
      <c r="T52">
        <v>383.54219342985698</v>
      </c>
      <c r="V52" s="131" t="e">
        <f>VLOOKUP($B52,HaziranSatış!$A$11:$T$91,20,0)</f>
        <v>#N/A</v>
      </c>
    </row>
    <row r="53" spans="1:22" ht="15.6" x14ac:dyDescent="0.3">
      <c r="A53" s="55" t="s">
        <v>36</v>
      </c>
      <c r="B53">
        <v>92.290999999999997</v>
      </c>
      <c r="C53">
        <v>83.098000000000013</v>
      </c>
      <c r="D53">
        <v>65.840999999999994</v>
      </c>
      <c r="E53" s="134">
        <v>29.234000000000002</v>
      </c>
      <c r="F53">
        <v>103.628</v>
      </c>
      <c r="G53">
        <v>91.955999999999989</v>
      </c>
      <c r="H53">
        <v>60.710000000000008</v>
      </c>
      <c r="I53" s="134">
        <v>50.151000000000003</v>
      </c>
      <c r="J53">
        <v>109.68299999999999</v>
      </c>
      <c r="K53">
        <v>101.94200000000001</v>
      </c>
      <c r="L53">
        <v>70.641999999999996</v>
      </c>
      <c r="M53" s="134">
        <v>45.680095245564765</v>
      </c>
      <c r="N53">
        <v>131.49200000000002</v>
      </c>
      <c r="O53">
        <v>114.35499999999999</v>
      </c>
      <c r="P53">
        <v>77.396999999999991</v>
      </c>
      <c r="Q53">
        <v>124.36194030185474</v>
      </c>
      <c r="R53" s="59">
        <f t="shared" si="0"/>
        <v>-0.37764721415458902</v>
      </c>
      <c r="S53">
        <v>60.800099366356328</v>
      </c>
      <c r="T53">
        <v>60.800099366356328</v>
      </c>
      <c r="V53" s="131" t="e">
        <f>VLOOKUP($B53,HaziranSatış!$A$11:$T$91,20,0)</f>
        <v>#N/A</v>
      </c>
    </row>
    <row r="54" spans="1:22" ht="15.6" x14ac:dyDescent="0.3">
      <c r="A54" s="55" t="s">
        <v>37</v>
      </c>
      <c r="B54">
        <v>96.852000000000004</v>
      </c>
      <c r="C54">
        <v>126.71699999999998</v>
      </c>
      <c r="D54">
        <v>105.30799999999999</v>
      </c>
      <c r="E54" s="134">
        <v>76.811999999999998</v>
      </c>
      <c r="F54">
        <v>140.17500000000001</v>
      </c>
      <c r="G54">
        <v>142.10599999999999</v>
      </c>
      <c r="H54">
        <v>117.523</v>
      </c>
      <c r="I54" s="134">
        <v>93.319000000000003</v>
      </c>
      <c r="J54">
        <v>141.91800000000001</v>
      </c>
      <c r="K54">
        <v>149.46600000000001</v>
      </c>
      <c r="L54">
        <v>139.10499999999999</v>
      </c>
      <c r="M54" s="134">
        <v>87.623041738841707</v>
      </c>
      <c r="N54">
        <v>163.98500000000001</v>
      </c>
      <c r="O54">
        <v>172.6</v>
      </c>
      <c r="P54">
        <v>107.61199999999999</v>
      </c>
      <c r="Q54">
        <v>97.988434233752926</v>
      </c>
      <c r="R54" s="75">
        <f t="shared" si="0"/>
        <v>9.8211241372526681E-2</v>
      </c>
      <c r="S54">
        <v>64.2870514951492</v>
      </c>
      <c r="T54">
        <v>105.15</v>
      </c>
      <c r="V54" s="131">
        <v>105.15</v>
      </c>
    </row>
    <row r="55" spans="1:22" ht="15.6" x14ac:dyDescent="0.3">
      <c r="A55" s="55" t="s">
        <v>40</v>
      </c>
      <c r="B55">
        <v>77.525000000000006</v>
      </c>
      <c r="C55">
        <v>97.164999999999992</v>
      </c>
      <c r="D55">
        <v>66.569000000000003</v>
      </c>
      <c r="E55" s="134">
        <v>85.305000000000007</v>
      </c>
      <c r="F55">
        <v>106.32900000000001</v>
      </c>
      <c r="G55">
        <v>132.95699999999999</v>
      </c>
      <c r="H55">
        <v>96.394000000000005</v>
      </c>
      <c r="I55" s="134">
        <v>90.328000000000003</v>
      </c>
      <c r="J55">
        <v>105.753</v>
      </c>
      <c r="K55">
        <v>129.82300000000001</v>
      </c>
      <c r="L55">
        <v>98.50200000000001</v>
      </c>
      <c r="M55" s="134">
        <v>114.30758334303189</v>
      </c>
      <c r="N55">
        <v>122.508</v>
      </c>
      <c r="O55">
        <v>146.959</v>
      </c>
      <c r="P55">
        <v>114.94300000000001</v>
      </c>
      <c r="Q55">
        <v>97.735854250108233</v>
      </c>
      <c r="R55" s="75">
        <f t="shared" si="0"/>
        <v>0.17605765951416674</v>
      </c>
      <c r="S55">
        <v>126.29225091497644</v>
      </c>
      <c r="T55">
        <v>116.29225091497599</v>
      </c>
      <c r="V55" s="131" t="e">
        <f>VLOOKUP($B55,HaziranSatış!$A$11:$T$91,20,0)</f>
        <v>#N/A</v>
      </c>
    </row>
    <row r="56" spans="1:22" ht="15.6" x14ac:dyDescent="0.3">
      <c r="A56" s="55" t="s">
        <v>41</v>
      </c>
      <c r="B56">
        <v>38.859000000000002</v>
      </c>
      <c r="C56">
        <v>21.957000000000001</v>
      </c>
      <c r="D56">
        <v>42.524000000000001</v>
      </c>
      <c r="E56" s="134">
        <v>35.015000000000001</v>
      </c>
      <c r="F56">
        <v>46.991999999999997</v>
      </c>
      <c r="G56">
        <v>33.366999999999997</v>
      </c>
      <c r="H56">
        <v>26.062999999999999</v>
      </c>
      <c r="I56" s="134">
        <v>37.651000000000003</v>
      </c>
      <c r="J56">
        <v>40.222000000000001</v>
      </c>
      <c r="K56">
        <v>30.56</v>
      </c>
      <c r="L56">
        <v>51.03</v>
      </c>
      <c r="M56" s="134">
        <v>36.699949453359999</v>
      </c>
      <c r="N56">
        <v>43.179000000000002</v>
      </c>
      <c r="O56">
        <v>39.826000000000001</v>
      </c>
      <c r="P56">
        <v>31.542000000000002</v>
      </c>
      <c r="Q56">
        <v>35.62217338218997</v>
      </c>
      <c r="R56" s="75">
        <f t="shared" si="0"/>
        <v>-0.11454027070200989</v>
      </c>
      <c r="S56">
        <v>25.115451714620153</v>
      </c>
      <c r="T56">
        <v>38.128830999999998</v>
      </c>
      <c r="V56" s="131">
        <v>38.128830999999998</v>
      </c>
    </row>
    <row r="57" spans="1:22" ht="15.6" x14ac:dyDescent="0.3">
      <c r="A57" s="55" t="s">
        <v>43</v>
      </c>
      <c r="B57">
        <v>117.035</v>
      </c>
      <c r="C57">
        <v>110.361</v>
      </c>
      <c r="D57">
        <v>101.583</v>
      </c>
      <c r="E57" s="134">
        <v>98.582999999999998</v>
      </c>
      <c r="F57">
        <v>142.18400000000003</v>
      </c>
      <c r="G57">
        <v>124.247</v>
      </c>
      <c r="H57">
        <v>115.99000000000001</v>
      </c>
      <c r="I57" s="134">
        <v>111.446</v>
      </c>
      <c r="J57">
        <v>134.78399999999999</v>
      </c>
      <c r="K57">
        <v>143.87400000000002</v>
      </c>
      <c r="L57">
        <v>122.197</v>
      </c>
      <c r="M57" s="134">
        <v>137.84675791104294</v>
      </c>
      <c r="N57">
        <v>158.947</v>
      </c>
      <c r="O57">
        <v>157.465</v>
      </c>
      <c r="P57">
        <v>127.57599999999999</v>
      </c>
      <c r="Q57">
        <v>167.27231578187292</v>
      </c>
      <c r="R57" s="75">
        <f t="shared" si="0"/>
        <v>-0.23731551510076454</v>
      </c>
      <c r="S57">
        <v>172.028802781178</v>
      </c>
      <c r="T57">
        <v>132.028802781178</v>
      </c>
      <c r="V57" s="131" t="e">
        <f>VLOOKUP($B57,HaziranSatış!$A$11:$T$91,20,0)</f>
        <v>#N/A</v>
      </c>
    </row>
    <row r="58" spans="1:22" ht="15.6" x14ac:dyDescent="0.3">
      <c r="A58" s="55" t="s">
        <v>44</v>
      </c>
      <c r="B58">
        <v>5.9660000000000002</v>
      </c>
      <c r="C58">
        <v>17.186999999999998</v>
      </c>
      <c r="D58">
        <v>15.577</v>
      </c>
      <c r="E58" s="134">
        <v>10.289</v>
      </c>
      <c r="F58">
        <v>22.427</v>
      </c>
      <c r="G58">
        <v>7.9480000000000004</v>
      </c>
      <c r="H58">
        <v>7.7560000000000002</v>
      </c>
      <c r="I58" s="134">
        <v>13.374000000000001</v>
      </c>
      <c r="J58">
        <v>14.782</v>
      </c>
      <c r="K58">
        <v>21.585000000000001</v>
      </c>
      <c r="L58">
        <v>13.247</v>
      </c>
      <c r="M58" s="134">
        <v>12.2255805837525</v>
      </c>
      <c r="N58">
        <v>18.744000000000003</v>
      </c>
      <c r="O58">
        <v>23.25</v>
      </c>
      <c r="P58">
        <v>11.885999999999999</v>
      </c>
      <c r="Q58">
        <v>5.6535907876296969</v>
      </c>
      <c r="R58" s="59">
        <f t="shared" si="0"/>
        <v>1.1023806721220581</v>
      </c>
      <c r="S58">
        <v>1.3324308469511097</v>
      </c>
      <c r="T58">
        <v>14.3324308469511</v>
      </c>
      <c r="V58" s="131" t="e">
        <f>VLOOKUP($B58,HaziranSatış!$A$11:$T$91,20,0)</f>
        <v>#N/A</v>
      </c>
    </row>
    <row r="59" spans="1:22" ht="15.6" x14ac:dyDescent="0.3">
      <c r="A59" s="55" t="s">
        <v>45</v>
      </c>
      <c r="B59">
        <v>103.34100000000001</v>
      </c>
      <c r="C59">
        <v>92.855999999999995</v>
      </c>
      <c r="D59">
        <v>75.641999999999996</v>
      </c>
      <c r="E59" s="134">
        <v>58.258000000000003</v>
      </c>
      <c r="F59">
        <v>91.734000000000009</v>
      </c>
      <c r="G59">
        <v>100.026</v>
      </c>
      <c r="H59">
        <v>97.644000000000005</v>
      </c>
      <c r="I59" s="134">
        <v>66.168000000000006</v>
      </c>
      <c r="J59">
        <v>102.042</v>
      </c>
      <c r="K59">
        <v>81.084000000000003</v>
      </c>
      <c r="L59">
        <v>75.936999999999998</v>
      </c>
      <c r="M59" s="134">
        <v>82.462672016622051</v>
      </c>
      <c r="N59">
        <v>105.468</v>
      </c>
      <c r="O59">
        <v>92.599000000000004</v>
      </c>
      <c r="P59">
        <v>100.65600000000001</v>
      </c>
      <c r="Q59">
        <v>160.00576212756005</v>
      </c>
      <c r="R59" s="59">
        <f t="shared" si="0"/>
        <v>-0.37092265514941347</v>
      </c>
      <c r="S59">
        <v>141.07051026833068</v>
      </c>
      <c r="T59">
        <v>67.069999999999993</v>
      </c>
      <c r="V59" s="131">
        <v>67.069999999999993</v>
      </c>
    </row>
    <row r="60" spans="1:22" ht="15.6" x14ac:dyDescent="0.3">
      <c r="A60" s="55" t="s">
        <v>47</v>
      </c>
      <c r="B60">
        <v>67.566000000000003</v>
      </c>
      <c r="C60">
        <v>51.718000000000004</v>
      </c>
      <c r="D60">
        <v>25.437999999999999</v>
      </c>
      <c r="E60" s="134">
        <v>22.286000000000001</v>
      </c>
      <c r="F60">
        <v>69.866</v>
      </c>
      <c r="G60">
        <v>58.975000000000009</v>
      </c>
      <c r="H60">
        <v>35.112000000000002</v>
      </c>
      <c r="I60" s="134">
        <v>42.874000000000002</v>
      </c>
      <c r="J60">
        <v>101.869</v>
      </c>
      <c r="K60">
        <v>72.361000000000004</v>
      </c>
      <c r="L60">
        <v>46.76</v>
      </c>
      <c r="M60" s="134">
        <v>49.17238239526651</v>
      </c>
      <c r="N60">
        <v>56.898000000000003</v>
      </c>
      <c r="O60">
        <v>57.74</v>
      </c>
      <c r="P60">
        <v>32.228999999999999</v>
      </c>
      <c r="Q60">
        <v>79.545670347377182</v>
      </c>
      <c r="R60" s="59">
        <f t="shared" si="0"/>
        <v>-0.5948365277549934</v>
      </c>
      <c r="S60">
        <v>77.964191723069632</v>
      </c>
      <c r="T60">
        <v>42.96</v>
      </c>
      <c r="V60" s="131">
        <v>42.96</v>
      </c>
    </row>
    <row r="61" spans="1:22" ht="15.6" x14ac:dyDescent="0.3">
      <c r="A61" s="55" t="s">
        <v>48</v>
      </c>
      <c r="B61">
        <v>59.634999999999998</v>
      </c>
      <c r="C61">
        <v>55.063000000000002</v>
      </c>
      <c r="D61">
        <v>50.718000000000004</v>
      </c>
      <c r="E61" s="134">
        <v>37.454000000000001</v>
      </c>
      <c r="F61">
        <v>65.338999999999999</v>
      </c>
      <c r="G61">
        <v>54.119</v>
      </c>
      <c r="H61">
        <v>45.965000000000003</v>
      </c>
      <c r="I61" s="134">
        <v>47.267000000000003</v>
      </c>
      <c r="J61">
        <v>76.337000000000003</v>
      </c>
      <c r="K61">
        <v>64.731999999999999</v>
      </c>
      <c r="L61">
        <v>55.441000000000003</v>
      </c>
      <c r="M61" s="134">
        <v>48.197967984127388</v>
      </c>
      <c r="N61">
        <v>59.972000000000001</v>
      </c>
      <c r="O61">
        <v>65.040999999999997</v>
      </c>
      <c r="P61">
        <v>51.088999999999999</v>
      </c>
      <c r="Q61">
        <v>65.078199633070511</v>
      </c>
      <c r="R61" s="59">
        <f t="shared" si="0"/>
        <v>-0.21495984387929623</v>
      </c>
      <c r="S61">
        <v>49.110050220593173</v>
      </c>
      <c r="T61">
        <v>45.11</v>
      </c>
      <c r="V61" s="131">
        <v>45.11</v>
      </c>
    </row>
    <row r="62" spans="1:22" ht="15.6" x14ac:dyDescent="0.3">
      <c r="A62" s="55" t="s">
        <v>49</v>
      </c>
      <c r="B62">
        <v>963.38099999999997</v>
      </c>
      <c r="C62">
        <v>1096.7170000000001</v>
      </c>
      <c r="D62">
        <v>986.07100000000003</v>
      </c>
      <c r="E62" s="134">
        <v>882.00699999999995</v>
      </c>
      <c r="F62">
        <v>872.52700000000004</v>
      </c>
      <c r="G62">
        <v>882.54499999999996</v>
      </c>
      <c r="H62">
        <v>823.97499999999991</v>
      </c>
      <c r="I62" s="134">
        <v>734.67399999999998</v>
      </c>
      <c r="J62">
        <v>889.54600000000005</v>
      </c>
      <c r="K62">
        <v>863.72299999999996</v>
      </c>
      <c r="L62">
        <v>839.45999999999992</v>
      </c>
      <c r="M62" s="134">
        <v>787.49667150802304</v>
      </c>
      <c r="N62">
        <v>1035.194</v>
      </c>
      <c r="O62">
        <v>966.35500000000002</v>
      </c>
      <c r="P62">
        <v>732.6930000000001</v>
      </c>
      <c r="Q62">
        <v>927.20778882056948</v>
      </c>
      <c r="R62" s="75">
        <f t="shared" si="0"/>
        <v>-0.20978554231948032</v>
      </c>
      <c r="S62">
        <v>850.80598595565004</v>
      </c>
      <c r="T62">
        <v>780.80598595565004</v>
      </c>
      <c r="V62" s="131" t="e">
        <f>VLOOKUP($B62,HaziranSatış!$A$11:$T$91,20,0)</f>
        <v>#N/A</v>
      </c>
    </row>
    <row r="63" spans="1:22" ht="15.6" x14ac:dyDescent="0.3">
      <c r="A63" s="55" t="s">
        <v>50</v>
      </c>
      <c r="B63">
        <v>1664.9590000000001</v>
      </c>
      <c r="C63">
        <v>1874.289</v>
      </c>
      <c r="D63">
        <v>1422.9349999999999</v>
      </c>
      <c r="E63" s="134">
        <v>1348.3879999999999</v>
      </c>
      <c r="F63">
        <v>1982.3460000000002</v>
      </c>
      <c r="G63">
        <v>1699.3020000000001</v>
      </c>
      <c r="H63">
        <v>1394.8679999999999</v>
      </c>
      <c r="I63" s="134">
        <v>1553.317</v>
      </c>
      <c r="J63">
        <v>1689.9360000000001</v>
      </c>
      <c r="K63">
        <v>1610.2929999999999</v>
      </c>
      <c r="L63">
        <v>1434.9399999999998</v>
      </c>
      <c r="M63" s="134">
        <v>1451.4168091567201</v>
      </c>
      <c r="N63">
        <v>1639.502</v>
      </c>
      <c r="O63">
        <v>1626.7559999999999</v>
      </c>
      <c r="P63">
        <v>1180.059</v>
      </c>
      <c r="Q63">
        <v>1812.5381160057611</v>
      </c>
      <c r="R63" s="59">
        <f t="shared" si="0"/>
        <v>-0.34894665685681547</v>
      </c>
      <c r="S63">
        <v>1831.7465518770466</v>
      </c>
      <c r="T63">
        <v>1531.74655187705</v>
      </c>
      <c r="V63" s="131" t="e">
        <f>VLOOKUP($B63,HaziranSatış!$A$11:$T$91,20,0)</f>
        <v>#N/A</v>
      </c>
    </row>
    <row r="64" spans="1:22" ht="15.6" x14ac:dyDescent="0.3">
      <c r="A64" s="55" t="s">
        <v>52</v>
      </c>
      <c r="B64">
        <v>21.554000000000002</v>
      </c>
      <c r="C64">
        <v>23.077999999999999</v>
      </c>
      <c r="D64">
        <v>17.271999999999998</v>
      </c>
      <c r="E64" s="134">
        <v>13.835000000000001</v>
      </c>
      <c r="F64">
        <v>37.489999999999995</v>
      </c>
      <c r="G64">
        <v>24.765999999999998</v>
      </c>
      <c r="H64">
        <v>25.512</v>
      </c>
      <c r="I64" s="134">
        <v>17.436</v>
      </c>
      <c r="J64">
        <v>43.302999999999997</v>
      </c>
      <c r="K64">
        <v>22.902000000000001</v>
      </c>
      <c r="L64">
        <v>25.029</v>
      </c>
      <c r="M64" s="134">
        <v>19.861315185679398</v>
      </c>
      <c r="N64">
        <v>41.795000000000002</v>
      </c>
      <c r="O64">
        <v>19.942</v>
      </c>
      <c r="P64">
        <v>37.638000000000005</v>
      </c>
      <c r="Q64">
        <v>25.642309708548389</v>
      </c>
      <c r="R64" s="59">
        <f t="shared" si="0"/>
        <v>0.4678084941565388</v>
      </c>
      <c r="S64">
        <v>21.093858939587577</v>
      </c>
      <c r="T64">
        <v>21.0931</v>
      </c>
      <c r="V64" s="131">
        <v>21.0931</v>
      </c>
    </row>
    <row r="65" spans="1:22" ht="15.6" x14ac:dyDescent="0.3">
      <c r="A65" s="55" t="s">
        <v>53</v>
      </c>
      <c r="B65">
        <v>9.6430000000000007</v>
      </c>
      <c r="C65">
        <v>10.602</v>
      </c>
      <c r="D65">
        <v>6.6</v>
      </c>
      <c r="E65" s="134">
        <v>12.151999999999999</v>
      </c>
      <c r="F65">
        <v>6.6219999999999999</v>
      </c>
      <c r="G65">
        <v>5.3170000000000002</v>
      </c>
      <c r="H65">
        <v>2.9130000000000003</v>
      </c>
      <c r="I65" s="134">
        <v>23.263000000000002</v>
      </c>
      <c r="J65">
        <v>6.56</v>
      </c>
      <c r="K65">
        <v>9.5790000000000006</v>
      </c>
      <c r="L65">
        <v>14.578999999999999</v>
      </c>
      <c r="M65" s="134">
        <v>19.619276149272</v>
      </c>
      <c r="N65">
        <v>7.8159999999999998</v>
      </c>
      <c r="O65">
        <v>11.217000000000001</v>
      </c>
      <c r="P65">
        <v>10.608000000000001</v>
      </c>
      <c r="Q65">
        <v>16.603632957462629</v>
      </c>
      <c r="R65" s="59">
        <f t="shared" si="0"/>
        <v>-0.36110367970811141</v>
      </c>
      <c r="S65">
        <v>33.155786431276759</v>
      </c>
      <c r="T65">
        <v>16.155786431276798</v>
      </c>
      <c r="V65" s="131" t="e">
        <f>VLOOKUP($B65,HaziranSatış!$A$11:$T$91,20,0)</f>
        <v>#N/A</v>
      </c>
    </row>
    <row r="66" spans="1:22" ht="15.6" x14ac:dyDescent="0.3">
      <c r="A66" s="55" t="s">
        <v>54</v>
      </c>
      <c r="B66">
        <v>42.321000000000005</v>
      </c>
      <c r="C66">
        <v>52.803000000000004</v>
      </c>
      <c r="D66">
        <v>42.222000000000001</v>
      </c>
      <c r="E66" s="134">
        <v>39.197000000000003</v>
      </c>
      <c r="F66">
        <v>59.902000000000001</v>
      </c>
      <c r="G66">
        <v>62.762</v>
      </c>
      <c r="H66">
        <v>55.585000000000001</v>
      </c>
      <c r="I66" s="134">
        <v>57.183</v>
      </c>
      <c r="J66">
        <v>60.674999999999997</v>
      </c>
      <c r="K66">
        <v>66.790999999999997</v>
      </c>
      <c r="L66">
        <v>61.601999999999997</v>
      </c>
      <c r="M66" s="134">
        <v>71.839196928894964</v>
      </c>
      <c r="N66">
        <v>70.707999999999998</v>
      </c>
      <c r="O66">
        <v>78.811999999999998</v>
      </c>
      <c r="P66">
        <v>61.248999999999995</v>
      </c>
      <c r="Q66">
        <v>106.915690868517</v>
      </c>
      <c r="R66" s="59">
        <f t="shared" si="0"/>
        <v>-0.4271280529316982</v>
      </c>
      <c r="S66">
        <v>110.57068088246751</v>
      </c>
      <c r="T66">
        <v>64.84</v>
      </c>
      <c r="V66" s="131">
        <v>64.84</v>
      </c>
    </row>
    <row r="67" spans="1:22" ht="15.6" x14ac:dyDescent="0.3">
      <c r="A67" s="55" t="s">
        <v>55</v>
      </c>
      <c r="B67">
        <v>98.463999999999999</v>
      </c>
      <c r="C67">
        <v>107.97200000000001</v>
      </c>
      <c r="D67">
        <v>85.025000000000006</v>
      </c>
      <c r="E67" s="134">
        <v>47.603999999999999</v>
      </c>
      <c r="F67">
        <v>132.90700000000001</v>
      </c>
      <c r="G67">
        <v>106.37100000000001</v>
      </c>
      <c r="H67">
        <v>91.244</v>
      </c>
      <c r="I67" s="134">
        <v>44.296999999999997</v>
      </c>
      <c r="J67">
        <v>106.83099999999999</v>
      </c>
      <c r="K67">
        <v>109.771</v>
      </c>
      <c r="L67">
        <v>90.050000000000011</v>
      </c>
      <c r="M67" s="134">
        <v>45.715435674769793</v>
      </c>
      <c r="N67">
        <v>123.258</v>
      </c>
      <c r="O67">
        <v>125.42399999999999</v>
      </c>
      <c r="P67">
        <v>116.048</v>
      </c>
      <c r="Q67">
        <v>77.586344696812063</v>
      </c>
      <c r="R67" s="59">
        <f t="shared" si="0"/>
        <v>0.49572712122843821</v>
      </c>
      <c r="S67">
        <v>41.783694723894861</v>
      </c>
      <c r="T67">
        <v>59.78</v>
      </c>
      <c r="V67" s="131">
        <v>59.78</v>
      </c>
    </row>
    <row r="68" spans="1:22" ht="15.6" x14ac:dyDescent="0.3">
      <c r="A68" s="55" t="s">
        <v>57</v>
      </c>
      <c r="B68">
        <v>51.711000000000006</v>
      </c>
      <c r="C68">
        <v>59.463999999999999</v>
      </c>
      <c r="D68">
        <v>49.072000000000003</v>
      </c>
      <c r="E68" s="134">
        <v>38.174999999999997</v>
      </c>
      <c r="F68">
        <v>85.009</v>
      </c>
      <c r="G68">
        <v>59.644999999999996</v>
      </c>
      <c r="H68">
        <v>41.622999999999998</v>
      </c>
      <c r="I68" s="134">
        <v>54.216000000000001</v>
      </c>
      <c r="J68">
        <v>77.010000000000005</v>
      </c>
      <c r="K68">
        <v>76.251000000000005</v>
      </c>
      <c r="L68">
        <v>55.369</v>
      </c>
      <c r="M68" s="134">
        <v>50.616840519980599</v>
      </c>
      <c r="N68">
        <v>103.596</v>
      </c>
      <c r="O68">
        <v>79.992999999999995</v>
      </c>
      <c r="P68">
        <v>72.296999999999997</v>
      </c>
      <c r="Q68">
        <v>58.10803209527765</v>
      </c>
      <c r="R68" s="59">
        <f t="shared" si="0"/>
        <v>0.24418255778232534</v>
      </c>
      <c r="S68">
        <v>44.449959498325256</v>
      </c>
      <c r="T68">
        <v>54.449959498325299</v>
      </c>
      <c r="V68" s="131" t="e">
        <f>VLOOKUP($B68,HaziranSatış!$A$11:$T$91,20,0)</f>
        <v>#N/A</v>
      </c>
    </row>
    <row r="69" spans="1:22" ht="15.6" x14ac:dyDescent="0.3">
      <c r="A69" s="55" t="s">
        <v>58</v>
      </c>
      <c r="B69">
        <v>56.552999999999997</v>
      </c>
      <c r="C69">
        <v>71.795999999999992</v>
      </c>
      <c r="D69">
        <v>53.032000000000004</v>
      </c>
      <c r="E69" s="134">
        <v>69.41</v>
      </c>
      <c r="F69">
        <v>61.856000000000002</v>
      </c>
      <c r="G69">
        <v>66.034999999999997</v>
      </c>
      <c r="H69">
        <v>48.881</v>
      </c>
      <c r="I69" s="134">
        <v>78.602000000000004</v>
      </c>
      <c r="J69">
        <v>81.521000000000001</v>
      </c>
      <c r="K69">
        <v>73.085000000000008</v>
      </c>
      <c r="L69">
        <v>59.506999999999998</v>
      </c>
      <c r="M69" s="134">
        <v>74.492005176098999</v>
      </c>
      <c r="N69">
        <v>95.847999999999985</v>
      </c>
      <c r="O69">
        <v>89.075000000000003</v>
      </c>
      <c r="P69">
        <v>60.052999999999997</v>
      </c>
      <c r="Q69">
        <v>42.999038057069676</v>
      </c>
      <c r="R69" s="59">
        <f t="shared" si="0"/>
        <v>0.39661263864311946</v>
      </c>
      <c r="S69">
        <v>50.429954026941587</v>
      </c>
      <c r="T69">
        <v>81.430000000000007</v>
      </c>
      <c r="V69" s="131">
        <v>81.430000000000007</v>
      </c>
    </row>
    <row r="70" spans="1:22" ht="15.6" x14ac:dyDescent="0.3">
      <c r="A70" s="55" t="s">
        <v>59</v>
      </c>
      <c r="B70">
        <v>19.228000000000002</v>
      </c>
      <c r="C70">
        <v>19.652000000000001</v>
      </c>
      <c r="D70">
        <v>21.812999999999999</v>
      </c>
      <c r="E70" s="134">
        <v>21.213999999999999</v>
      </c>
      <c r="F70">
        <v>34.164999999999999</v>
      </c>
      <c r="G70">
        <v>19.489999999999998</v>
      </c>
      <c r="H70">
        <v>22.923999999999999</v>
      </c>
      <c r="I70" s="134">
        <v>16.564</v>
      </c>
      <c r="J70">
        <v>27.354000000000003</v>
      </c>
      <c r="K70">
        <v>20.962</v>
      </c>
      <c r="L70">
        <v>21.78</v>
      </c>
      <c r="M70" s="134">
        <v>12.551229884448199</v>
      </c>
      <c r="N70">
        <v>29.36</v>
      </c>
      <c r="O70">
        <v>27.123000000000001</v>
      </c>
      <c r="P70">
        <v>14.396000000000001</v>
      </c>
      <c r="Q70">
        <v>-3.7184756333378437</v>
      </c>
      <c r="R70" s="59">
        <f t="shared" si="0"/>
        <v>-4.8714789122008071</v>
      </c>
      <c r="S70">
        <v>-10.346060839187198</v>
      </c>
      <c r="T70">
        <v>15.346060839187199</v>
      </c>
      <c r="V70" s="131" t="e">
        <f>VLOOKUP($B70,HaziranSatış!$A$11:$T$91,20,0)</f>
        <v>#N/A</v>
      </c>
    </row>
    <row r="71" spans="1:22" ht="15.6" x14ac:dyDescent="0.3">
      <c r="A71" s="55" t="s">
        <v>61</v>
      </c>
      <c r="B71">
        <v>223.53200000000001</v>
      </c>
      <c r="C71">
        <v>170.51600000000002</v>
      </c>
      <c r="D71">
        <v>156.44499999999999</v>
      </c>
      <c r="E71" s="134">
        <v>50.094999999999999</v>
      </c>
      <c r="F71">
        <v>154.26299999999998</v>
      </c>
      <c r="G71">
        <v>161.27699999999999</v>
      </c>
      <c r="H71">
        <v>142.54000000000002</v>
      </c>
      <c r="I71" s="134">
        <v>38.767000000000003</v>
      </c>
      <c r="J71">
        <v>165.762</v>
      </c>
      <c r="K71">
        <v>168.018</v>
      </c>
      <c r="L71">
        <v>144.10599999999999</v>
      </c>
      <c r="M71" s="134">
        <v>49.976329744517741</v>
      </c>
      <c r="N71">
        <v>166.149</v>
      </c>
      <c r="O71">
        <v>194.3015</v>
      </c>
      <c r="P71">
        <v>201.18</v>
      </c>
      <c r="Q71">
        <v>183.48322581581201</v>
      </c>
      <c r="R71" s="75">
        <f t="shared" si="0"/>
        <v>9.6449002929307248E-2</v>
      </c>
      <c r="S71">
        <v>61.642259702948962</v>
      </c>
      <c r="T71">
        <v>44.642259702948998</v>
      </c>
      <c r="V71" s="131" t="e">
        <f>VLOOKUP($B71,HaziranSatış!$A$11:$T$91,20,0)</f>
        <v>#N/A</v>
      </c>
    </row>
    <row r="72" spans="1:22" ht="15.6" x14ac:dyDescent="0.3">
      <c r="A72" s="55" t="s">
        <v>62</v>
      </c>
      <c r="B72">
        <v>374.35299999999995</v>
      </c>
      <c r="C72">
        <v>473.82600000000002</v>
      </c>
      <c r="D72">
        <v>273.471</v>
      </c>
      <c r="E72" s="134">
        <v>299.58600000000001</v>
      </c>
      <c r="F72">
        <v>500.19</v>
      </c>
      <c r="G72">
        <v>398.99099999999999</v>
      </c>
      <c r="H72">
        <v>287.22899999999998</v>
      </c>
      <c r="I72" s="134">
        <v>305.81</v>
      </c>
      <c r="J72">
        <v>419.79199999999997</v>
      </c>
      <c r="K72">
        <v>430.45299999999997</v>
      </c>
      <c r="L72">
        <v>318.96499999999997</v>
      </c>
      <c r="M72" s="134">
        <v>387.62097572217476</v>
      </c>
      <c r="N72">
        <v>417.47800000000001</v>
      </c>
      <c r="O72">
        <v>430.26900000000001</v>
      </c>
      <c r="P72">
        <v>314.19100000000003</v>
      </c>
      <c r="Q72">
        <v>477.11340166985406</v>
      </c>
      <c r="R72" s="59">
        <f t="shared" si="0"/>
        <v>-0.34147521553500748</v>
      </c>
      <c r="S72">
        <v>572.88406035798994</v>
      </c>
      <c r="T72">
        <v>382.88406035798999</v>
      </c>
      <c r="V72" s="131" t="e">
        <f>VLOOKUP($B72,HaziranSatış!$A$11:$T$91,20,0)</f>
        <v>#N/A</v>
      </c>
    </row>
    <row r="73" spans="1:22" ht="15.6" x14ac:dyDescent="0.3">
      <c r="A73" s="55" t="s">
        <v>63</v>
      </c>
      <c r="B73">
        <v>52.164000000000001</v>
      </c>
      <c r="C73">
        <v>42.579000000000008</v>
      </c>
      <c r="D73">
        <v>54.870999999999995</v>
      </c>
      <c r="E73" s="134">
        <v>41.284999999999997</v>
      </c>
      <c r="F73">
        <v>33.316000000000003</v>
      </c>
      <c r="G73">
        <v>39.900999999999996</v>
      </c>
      <c r="H73">
        <v>38.057000000000002</v>
      </c>
      <c r="I73" s="134">
        <v>50.603999999999999</v>
      </c>
      <c r="J73">
        <v>35.795000000000002</v>
      </c>
      <c r="K73">
        <v>33.562000000000005</v>
      </c>
      <c r="L73">
        <v>50.583999999999996</v>
      </c>
      <c r="M73" s="134">
        <v>61.894738239330266</v>
      </c>
      <c r="N73">
        <v>35.671999999999997</v>
      </c>
      <c r="O73">
        <v>47.230000000000004</v>
      </c>
      <c r="P73">
        <v>55.681000000000004</v>
      </c>
      <c r="Q73">
        <v>134.73483550513765</v>
      </c>
      <c r="R73" s="59">
        <f t="shared" si="0"/>
        <v>-0.58673642349994326</v>
      </c>
      <c r="S73">
        <v>118.13616582549031</v>
      </c>
      <c r="T73">
        <v>59.136165825489996</v>
      </c>
      <c r="V73" s="131" t="e">
        <f>VLOOKUP($B73,HaziranSatış!$A$11:$T$91,20,0)</f>
        <v>#N/A</v>
      </c>
    </row>
    <row r="74" spans="1:22" ht="15.6" x14ac:dyDescent="0.3">
      <c r="A74" s="55" t="s">
        <v>65</v>
      </c>
      <c r="B74">
        <v>461.98100000000005</v>
      </c>
      <c r="C74">
        <v>498.017</v>
      </c>
      <c r="D74">
        <v>433.77600000000001</v>
      </c>
      <c r="E74" s="134">
        <v>419.38299999999998</v>
      </c>
      <c r="F74">
        <v>538.43799999999999</v>
      </c>
      <c r="G74">
        <v>506.80399999999997</v>
      </c>
      <c r="H74">
        <v>414.18900000000002</v>
      </c>
      <c r="I74" s="134">
        <v>371.40199999999999</v>
      </c>
      <c r="J74">
        <v>547.25299999999993</v>
      </c>
      <c r="K74">
        <v>518.13300000000004</v>
      </c>
      <c r="L74">
        <v>409.76400000000001</v>
      </c>
      <c r="M74" s="134">
        <v>420.17030212877734</v>
      </c>
      <c r="N74">
        <v>514.86299999999994</v>
      </c>
      <c r="O74">
        <v>480.84800000000001</v>
      </c>
      <c r="P74">
        <v>374.13499999999999</v>
      </c>
      <c r="Q74">
        <v>381.89870005500114</v>
      </c>
      <c r="R74" s="75">
        <f t="shared" si="0"/>
        <v>-2.0329213097303067E-2</v>
      </c>
      <c r="S74">
        <v>354.13520592976181</v>
      </c>
      <c r="T74">
        <v>413.13520592976198</v>
      </c>
      <c r="V74" s="131" t="e">
        <f>VLOOKUP($B74,HaziranSatış!$A$11:$T$91,20,0)</f>
        <v>#N/A</v>
      </c>
    </row>
    <row r="75" spans="1:22" ht="15.6" x14ac:dyDescent="0.3">
      <c r="A75" s="55" t="s">
        <v>68</v>
      </c>
      <c r="B75">
        <v>509.178</v>
      </c>
      <c r="C75">
        <v>571.68999999999994</v>
      </c>
      <c r="D75">
        <v>577.71100000000001</v>
      </c>
      <c r="E75" s="134">
        <v>555.18700000000001</v>
      </c>
      <c r="F75">
        <v>583.22500000000002</v>
      </c>
      <c r="G75">
        <v>560.09799999999996</v>
      </c>
      <c r="H75">
        <v>610.04299999999989</v>
      </c>
      <c r="I75" s="134">
        <v>637.02800000000002</v>
      </c>
      <c r="J75">
        <v>584.846</v>
      </c>
      <c r="K75">
        <v>594.84199999999998</v>
      </c>
      <c r="L75">
        <v>654.42399999999986</v>
      </c>
      <c r="M75" s="134">
        <v>671.74123943788857</v>
      </c>
      <c r="N75">
        <v>586.57500000000005</v>
      </c>
      <c r="O75">
        <v>671.32800000000009</v>
      </c>
      <c r="P75">
        <v>663.98199999999997</v>
      </c>
      <c r="Q75">
        <v>789.64504781906703</v>
      </c>
      <c r="R75" s="75">
        <f t="shared" si="0"/>
        <v>-0.15913865117768777</v>
      </c>
      <c r="S75">
        <v>795.50663824741343</v>
      </c>
      <c r="T75">
        <v>700.51</v>
      </c>
      <c r="V75" s="131">
        <v>700.51</v>
      </c>
    </row>
    <row r="76" spans="1:22" ht="15.6" x14ac:dyDescent="0.3">
      <c r="A76" s="55" t="s">
        <v>70</v>
      </c>
      <c r="B76">
        <v>18.795000000000002</v>
      </c>
      <c r="C76">
        <v>17.260999999999999</v>
      </c>
      <c r="D76">
        <v>11.561</v>
      </c>
      <c r="E76" s="134">
        <v>12.59</v>
      </c>
      <c r="F76">
        <v>13.556000000000001</v>
      </c>
      <c r="G76">
        <v>16.882999999999999</v>
      </c>
      <c r="H76">
        <v>17.745000000000001</v>
      </c>
      <c r="I76" s="134">
        <v>13.185</v>
      </c>
      <c r="J76">
        <v>9.3769999999999989</v>
      </c>
      <c r="K76">
        <v>17.832000000000001</v>
      </c>
      <c r="L76">
        <v>15.395999999999999</v>
      </c>
      <c r="M76" s="134">
        <v>17.811025064805253</v>
      </c>
      <c r="N76">
        <v>11.49</v>
      </c>
      <c r="O76">
        <v>30.620999999999999</v>
      </c>
      <c r="P76">
        <v>18.061999999999998</v>
      </c>
      <c r="Q76">
        <v>27.395084452999637</v>
      </c>
      <c r="R76" s="59">
        <f t="shared" ref="R76:R91" si="1">P76/Q76-1</f>
        <v>-0.34068463884504319</v>
      </c>
      <c r="S76">
        <v>33.889006053502165</v>
      </c>
      <c r="T76">
        <v>19.8890060535022</v>
      </c>
      <c r="V76" s="131" t="e">
        <f>VLOOKUP($B76,HaziranSatış!$A$11:$T$91,20,0)</f>
        <v>#N/A</v>
      </c>
    </row>
    <row r="77" spans="1:22" ht="15.6" x14ac:dyDescent="0.3">
      <c r="A77" s="55" t="s">
        <v>72</v>
      </c>
      <c r="B77">
        <v>105.411</v>
      </c>
      <c r="C77">
        <v>105.291</v>
      </c>
      <c r="D77">
        <v>79.41</v>
      </c>
      <c r="E77" s="134">
        <v>90.144000000000005</v>
      </c>
      <c r="F77">
        <v>117.005</v>
      </c>
      <c r="G77">
        <v>101.80200000000001</v>
      </c>
      <c r="H77">
        <v>87.4</v>
      </c>
      <c r="I77" s="134">
        <v>114.72499999999999</v>
      </c>
      <c r="J77">
        <v>125.15299999999999</v>
      </c>
      <c r="K77">
        <v>117.453</v>
      </c>
      <c r="L77">
        <v>109.624</v>
      </c>
      <c r="M77" s="134">
        <v>105.818824464179</v>
      </c>
      <c r="N77">
        <v>145.09099999999998</v>
      </c>
      <c r="O77">
        <v>141.251</v>
      </c>
      <c r="P77">
        <v>88.984000000000009</v>
      </c>
      <c r="Q77">
        <v>93.634821724753181</v>
      </c>
      <c r="R77" s="75">
        <f t="shared" si="1"/>
        <v>-4.9669787789254571E-2</v>
      </c>
      <c r="S77">
        <v>104.03180198757228</v>
      </c>
      <c r="T77">
        <v>114.031801987572</v>
      </c>
      <c r="V77" s="131" t="e">
        <f>VLOOKUP($B77,HaziranSatış!$A$11:$T$91,20,0)</f>
        <v>#N/A</v>
      </c>
    </row>
    <row r="78" spans="1:22" ht="15.6" x14ac:dyDescent="0.3">
      <c r="A78" s="55" t="s">
        <v>74</v>
      </c>
      <c r="B78">
        <v>113.27000000000001</v>
      </c>
      <c r="C78">
        <v>128.04599999999999</v>
      </c>
      <c r="D78">
        <v>105.4</v>
      </c>
      <c r="E78" s="134">
        <v>87.087999999999994</v>
      </c>
      <c r="F78">
        <v>141.357</v>
      </c>
      <c r="G78">
        <v>138.53199999999998</v>
      </c>
      <c r="H78">
        <v>112.392</v>
      </c>
      <c r="I78" s="134">
        <v>123.532</v>
      </c>
      <c r="J78">
        <v>145.959</v>
      </c>
      <c r="K78">
        <v>170.58799999999999</v>
      </c>
      <c r="L78">
        <v>153.434</v>
      </c>
      <c r="M78" s="134">
        <v>157.32182122930078</v>
      </c>
      <c r="N78">
        <v>159.108</v>
      </c>
      <c r="O78">
        <v>176.28800000000001</v>
      </c>
      <c r="P78">
        <v>141.24299999999999</v>
      </c>
      <c r="Q78">
        <v>258.62669889943135</v>
      </c>
      <c r="R78" s="59">
        <f t="shared" si="1"/>
        <v>-0.45387308966533557</v>
      </c>
      <c r="S78">
        <v>236.03543668100264</v>
      </c>
      <c r="T78">
        <v>156.03543668100301</v>
      </c>
      <c r="V78" s="131" t="e">
        <f>VLOOKUP($B78,HaziranSatış!$A$11:$T$91,20,0)</f>
        <v>#N/A</v>
      </c>
    </row>
    <row r="79" spans="1:22" ht="15.6" x14ac:dyDescent="0.3">
      <c r="A79" s="55" t="s">
        <v>75</v>
      </c>
      <c r="B79">
        <v>265.58799999999997</v>
      </c>
      <c r="C79">
        <v>297.25100000000003</v>
      </c>
      <c r="D79">
        <v>212.69299999999998</v>
      </c>
      <c r="E79" s="134">
        <v>650.48699999999997</v>
      </c>
      <c r="F79">
        <v>357.87600000000003</v>
      </c>
      <c r="G79">
        <v>284.37</v>
      </c>
      <c r="H79">
        <v>220.21099999999998</v>
      </c>
      <c r="I79" s="134">
        <v>664.471</v>
      </c>
      <c r="J79">
        <v>340.08799999999997</v>
      </c>
      <c r="K79">
        <v>344.74400000000003</v>
      </c>
      <c r="L79">
        <v>232.89600000000002</v>
      </c>
      <c r="M79" s="134">
        <v>495.44509526904199</v>
      </c>
      <c r="N79">
        <v>343.60400000000004</v>
      </c>
      <c r="O79">
        <v>372.47850000000005</v>
      </c>
      <c r="P79">
        <v>275.27</v>
      </c>
      <c r="Q79">
        <v>29.243396014526557</v>
      </c>
      <c r="R79" s="59">
        <f t="shared" si="1"/>
        <v>8.4130654272595624</v>
      </c>
      <c r="S79">
        <v>-78.223215569603312</v>
      </c>
      <c r="T79">
        <v>660.22321556960298</v>
      </c>
      <c r="V79" s="131" t="e">
        <f>VLOOKUP($B79,HaziranSatış!$A$11:$T$91,20,0)</f>
        <v>#N/A</v>
      </c>
    </row>
    <row r="80" spans="1:22" ht="15.6" x14ac:dyDescent="0.3">
      <c r="A80" s="55" t="s">
        <v>76</v>
      </c>
      <c r="B80">
        <v>141.26599999999999</v>
      </c>
      <c r="C80">
        <v>167.11799999999999</v>
      </c>
      <c r="D80">
        <v>122.705</v>
      </c>
      <c r="E80" s="134">
        <v>130.38200000000001</v>
      </c>
      <c r="F80">
        <v>223.47900000000001</v>
      </c>
      <c r="G80">
        <v>179.18599999999998</v>
      </c>
      <c r="H80">
        <v>123.645</v>
      </c>
      <c r="I80" s="134">
        <v>159.066</v>
      </c>
      <c r="J80">
        <v>187.77100000000002</v>
      </c>
      <c r="K80">
        <v>199.72</v>
      </c>
      <c r="L80">
        <v>158.745</v>
      </c>
      <c r="M80" s="134">
        <v>145.21759406958884</v>
      </c>
      <c r="N80">
        <v>228.16899999999998</v>
      </c>
      <c r="O80">
        <v>201.529</v>
      </c>
      <c r="P80">
        <v>163.93100000000001</v>
      </c>
      <c r="Q80">
        <v>116.58741054605689</v>
      </c>
      <c r="R80" s="59">
        <f t="shared" si="1"/>
        <v>0.40607805964813348</v>
      </c>
      <c r="S80">
        <v>112.75812088191009</v>
      </c>
      <c r="T80">
        <v>161.76</v>
      </c>
      <c r="V80" s="131">
        <v>161.76</v>
      </c>
    </row>
    <row r="81" spans="1:22" ht="15.6" x14ac:dyDescent="0.3">
      <c r="A81" s="55" t="s">
        <v>77</v>
      </c>
      <c r="B81">
        <v>57.512</v>
      </c>
      <c r="C81">
        <v>71.427999999999997</v>
      </c>
      <c r="D81">
        <v>53.413000000000004</v>
      </c>
      <c r="E81" s="134">
        <v>61.305999999999997</v>
      </c>
      <c r="F81">
        <v>77.197999999999993</v>
      </c>
      <c r="G81">
        <v>84.206000000000003</v>
      </c>
      <c r="H81">
        <v>64.578000000000003</v>
      </c>
      <c r="I81" s="134">
        <v>71.959999999999994</v>
      </c>
      <c r="J81">
        <v>81.296999999999997</v>
      </c>
      <c r="K81">
        <v>75.099000000000004</v>
      </c>
      <c r="L81">
        <v>56.395000000000003</v>
      </c>
      <c r="M81" s="134">
        <v>69.056235083501804</v>
      </c>
      <c r="N81">
        <v>78.766000000000005</v>
      </c>
      <c r="O81">
        <v>72.067999999999998</v>
      </c>
      <c r="P81">
        <v>56.591999999999999</v>
      </c>
      <c r="Q81">
        <v>55.009172241370734</v>
      </c>
      <c r="R81" s="75">
        <f t="shared" si="1"/>
        <v>2.8773887956068389E-2</v>
      </c>
      <c r="S81">
        <v>62.594184819206106</v>
      </c>
      <c r="T81">
        <v>62.594184819206106</v>
      </c>
      <c r="V81" s="131" t="e">
        <f>VLOOKUP($B81,HaziranSatış!$A$11:$T$91,20,0)</f>
        <v>#N/A</v>
      </c>
    </row>
    <row r="82" spans="1:22" ht="15.6" x14ac:dyDescent="0.3">
      <c r="A82" s="55" t="s">
        <v>78</v>
      </c>
      <c r="B82">
        <v>45.631</v>
      </c>
      <c r="C82">
        <v>40.912000000000006</v>
      </c>
      <c r="D82">
        <v>37.183999999999997</v>
      </c>
      <c r="E82" s="134">
        <v>39.820999999999998</v>
      </c>
      <c r="F82">
        <v>49.671999999999997</v>
      </c>
      <c r="G82">
        <v>44.488</v>
      </c>
      <c r="H82">
        <v>34.616</v>
      </c>
      <c r="I82" s="134">
        <v>45.116999999999997</v>
      </c>
      <c r="J82">
        <v>50.506</v>
      </c>
      <c r="K82">
        <v>49.893999999999998</v>
      </c>
      <c r="L82">
        <v>40.397000000000006</v>
      </c>
      <c r="M82" s="134">
        <v>44.9262209605509</v>
      </c>
      <c r="N82">
        <v>52.84</v>
      </c>
      <c r="O82">
        <v>53.357999999999997</v>
      </c>
      <c r="P82">
        <v>45.154999999999994</v>
      </c>
      <c r="Q82">
        <v>38.648032309875937</v>
      </c>
      <c r="R82" s="75">
        <f t="shared" si="1"/>
        <v>0.16836478602459914</v>
      </c>
      <c r="S82">
        <v>40.14710685837241</v>
      </c>
      <c r="T82">
        <v>40.14710685837241</v>
      </c>
      <c r="V82" s="131" t="e">
        <f>VLOOKUP($B82,HaziranSatış!$A$11:$T$91,20,0)</f>
        <v>#N/A</v>
      </c>
    </row>
    <row r="83" spans="1:22" ht="15.6" x14ac:dyDescent="0.3">
      <c r="A83" s="55" t="s">
        <v>81</v>
      </c>
      <c r="B83">
        <v>150.60100000000003</v>
      </c>
      <c r="C83">
        <v>126.855</v>
      </c>
      <c r="D83">
        <v>105.52500000000001</v>
      </c>
      <c r="E83" s="134">
        <v>112.879</v>
      </c>
      <c r="F83">
        <v>147.04500000000002</v>
      </c>
      <c r="G83">
        <v>115.75500000000001</v>
      </c>
      <c r="H83">
        <v>94.769000000000005</v>
      </c>
      <c r="I83" s="134">
        <v>110.355</v>
      </c>
      <c r="J83">
        <v>174.79500000000002</v>
      </c>
      <c r="K83">
        <v>163.10900000000001</v>
      </c>
      <c r="L83">
        <v>89.960999999999999</v>
      </c>
      <c r="M83" s="134">
        <v>126.79672438734001</v>
      </c>
      <c r="N83">
        <v>187.05099999999999</v>
      </c>
      <c r="O83">
        <v>114.41900000000001</v>
      </c>
      <c r="P83">
        <v>78.149999999999991</v>
      </c>
      <c r="Q83">
        <v>93.853398218935467</v>
      </c>
      <c r="R83" s="75">
        <f t="shared" si="1"/>
        <v>-0.16731837649930958</v>
      </c>
      <c r="S83">
        <v>94.734747270999975</v>
      </c>
      <c r="T83">
        <v>104.734747271</v>
      </c>
      <c r="V83" s="131" t="e">
        <f>VLOOKUP($B83,HaziranSatış!$A$11:$T$91,20,0)</f>
        <v>#N/A</v>
      </c>
    </row>
    <row r="84" spans="1:22" ht="15.6" x14ac:dyDescent="0.3">
      <c r="A84" s="55" t="s">
        <v>82</v>
      </c>
      <c r="B84">
        <v>140.61200000000002</v>
      </c>
      <c r="C84">
        <v>215.46299999999999</v>
      </c>
      <c r="D84">
        <v>172.29900000000001</v>
      </c>
      <c r="E84" s="134">
        <v>110.419</v>
      </c>
      <c r="F84">
        <v>137.04499999999999</v>
      </c>
      <c r="G84">
        <v>168.32599999999999</v>
      </c>
      <c r="H84">
        <v>148.01500000000001</v>
      </c>
      <c r="I84" s="134">
        <v>148.08500000000001</v>
      </c>
      <c r="J84">
        <v>131.46800000000002</v>
      </c>
      <c r="K84">
        <v>199.30100000000002</v>
      </c>
      <c r="L84">
        <v>175.23400000000001</v>
      </c>
      <c r="M84" s="134">
        <v>217.81871729250364</v>
      </c>
      <c r="N84">
        <v>149.07600000000002</v>
      </c>
      <c r="O84">
        <v>213.316</v>
      </c>
      <c r="P84">
        <v>155.12199999999999</v>
      </c>
      <c r="Q84">
        <v>572.44880111162388</v>
      </c>
      <c r="R84" s="59">
        <f t="shared" si="1"/>
        <v>-0.7290203076698345</v>
      </c>
      <c r="S84">
        <v>431.82370696657892</v>
      </c>
      <c r="T84">
        <v>162.82</v>
      </c>
      <c r="V84" s="131">
        <v>162.82</v>
      </c>
    </row>
    <row r="85" spans="1:22" ht="15.6" x14ac:dyDescent="0.3">
      <c r="A85" s="55" t="s">
        <v>83</v>
      </c>
      <c r="B85">
        <v>54.11</v>
      </c>
      <c r="C85">
        <v>86.652000000000001</v>
      </c>
      <c r="D85">
        <v>55.585999999999999</v>
      </c>
      <c r="E85" s="134">
        <v>28.960999999999999</v>
      </c>
      <c r="F85">
        <v>122.348</v>
      </c>
      <c r="G85">
        <v>69.662000000000006</v>
      </c>
      <c r="H85">
        <v>53.506999999999998</v>
      </c>
      <c r="I85" s="134">
        <v>73.296000000000006</v>
      </c>
      <c r="J85">
        <v>72.218000000000004</v>
      </c>
      <c r="K85">
        <v>89.483999999999995</v>
      </c>
      <c r="L85">
        <v>91.591000000000008</v>
      </c>
      <c r="M85" s="134">
        <v>92.238444406846128</v>
      </c>
      <c r="N85">
        <v>98.775000000000006</v>
      </c>
      <c r="O85">
        <v>101.062</v>
      </c>
      <c r="P85">
        <v>109.90599999999999</v>
      </c>
      <c r="Q85">
        <v>326.21238090293525</v>
      </c>
      <c r="R85" s="59">
        <f t="shared" si="1"/>
        <v>-0.66308452274010221</v>
      </c>
      <c r="S85">
        <v>202.71908240587194</v>
      </c>
      <c r="T85">
        <v>85.719082405872001</v>
      </c>
      <c r="V85" s="131" t="e">
        <f>VLOOKUP($B85,HaziranSatış!$A$11:$T$91,20,0)</f>
        <v>#N/A</v>
      </c>
    </row>
    <row r="86" spans="1:22" ht="15.6" x14ac:dyDescent="0.3">
      <c r="A86" s="55" t="s">
        <v>84</v>
      </c>
      <c r="B86">
        <v>247.084</v>
      </c>
      <c r="C86">
        <v>248.71699999999998</v>
      </c>
      <c r="D86">
        <v>256.14600000000002</v>
      </c>
      <c r="E86" s="134">
        <v>236.79300000000001</v>
      </c>
      <c r="F86">
        <v>263.495</v>
      </c>
      <c r="G86">
        <v>256.10599999999999</v>
      </c>
      <c r="H86">
        <v>237.77699999999999</v>
      </c>
      <c r="I86" s="134">
        <v>281.76499999999999</v>
      </c>
      <c r="J86">
        <v>257.66300000000001</v>
      </c>
      <c r="K86">
        <v>285.21100000000001</v>
      </c>
      <c r="L86">
        <v>267.47300000000001</v>
      </c>
      <c r="M86" s="134">
        <v>264.67609488550198</v>
      </c>
      <c r="N86">
        <v>326.65199999999999</v>
      </c>
      <c r="O86">
        <v>320.61399999999998</v>
      </c>
      <c r="P86">
        <v>268.20099999999996</v>
      </c>
      <c r="Q86">
        <v>279.89487836262089</v>
      </c>
      <c r="R86" s="75">
        <f t="shared" si="1"/>
        <v>-4.1779536771197279E-2</v>
      </c>
      <c r="S86">
        <v>258.64962202702611</v>
      </c>
      <c r="T86">
        <v>299.64999999999998</v>
      </c>
      <c r="V86" s="131">
        <v>299.64999999999998</v>
      </c>
    </row>
    <row r="87" spans="1:22" ht="15.6" x14ac:dyDescent="0.3">
      <c r="A87" s="55" t="s">
        <v>86</v>
      </c>
      <c r="B87">
        <v>53.616999999999997</v>
      </c>
      <c r="C87">
        <v>48.390999999999998</v>
      </c>
      <c r="D87">
        <v>46.436</v>
      </c>
      <c r="E87" s="134">
        <v>43.716999999999999</v>
      </c>
      <c r="F87">
        <v>55.372</v>
      </c>
      <c r="G87">
        <v>57.905000000000001</v>
      </c>
      <c r="H87">
        <v>58.064</v>
      </c>
      <c r="I87" s="134">
        <v>59.27</v>
      </c>
      <c r="J87">
        <v>62.384999999999998</v>
      </c>
      <c r="K87">
        <v>60.618000000000002</v>
      </c>
      <c r="L87">
        <v>58.552</v>
      </c>
      <c r="M87" s="134">
        <v>69.011826461368173</v>
      </c>
      <c r="N87">
        <v>53.192</v>
      </c>
      <c r="O87">
        <v>61.496000000000002</v>
      </c>
      <c r="P87">
        <v>52.359000000000002</v>
      </c>
      <c r="Q87">
        <v>95.832465088829707</v>
      </c>
      <c r="R87" s="59">
        <f t="shared" si="1"/>
        <v>-0.45364026740346264</v>
      </c>
      <c r="S87">
        <v>99.317835137890668</v>
      </c>
      <c r="T87">
        <v>71.317835137890697</v>
      </c>
      <c r="V87" s="131" t="e">
        <f>VLOOKUP($B87,HaziranSatış!$A$11:$T$91,20,0)</f>
        <v>#N/A</v>
      </c>
    </row>
    <row r="88" spans="1:22" ht="15.6" x14ac:dyDescent="0.3">
      <c r="A88" s="55" t="s">
        <v>87</v>
      </c>
      <c r="B88">
        <v>246.07500000000002</v>
      </c>
      <c r="C88">
        <v>252.43700000000001</v>
      </c>
      <c r="D88">
        <v>225.238</v>
      </c>
      <c r="E88" s="134">
        <v>177.12200000000001</v>
      </c>
      <c r="F88">
        <v>307.01199999999994</v>
      </c>
      <c r="G88">
        <v>312.577</v>
      </c>
      <c r="H88">
        <v>228.52600000000001</v>
      </c>
      <c r="I88" s="134">
        <v>228.69</v>
      </c>
      <c r="J88">
        <v>305.26400000000001</v>
      </c>
      <c r="K88">
        <v>339.44499999999999</v>
      </c>
      <c r="L88">
        <v>233.761</v>
      </c>
      <c r="M88" s="134">
        <v>295.21618825490179</v>
      </c>
      <c r="N88">
        <v>304.62900000000002</v>
      </c>
      <c r="O88">
        <v>293.32900000000001</v>
      </c>
      <c r="P88">
        <v>214.42999999999998</v>
      </c>
      <c r="Q88">
        <v>484.08032984985351</v>
      </c>
      <c r="R88" s="59">
        <f t="shared" si="1"/>
        <v>-0.55703632893633703</v>
      </c>
      <c r="S88">
        <v>423.53794786577362</v>
      </c>
      <c r="T88">
        <v>300.53794786577402</v>
      </c>
      <c r="V88" s="131" t="e">
        <f>VLOOKUP($B88,HaziranSatış!$A$11:$T$91,20,0)</f>
        <v>#N/A</v>
      </c>
    </row>
    <row r="89" spans="1:22" ht="15.6" x14ac:dyDescent="0.3">
      <c r="A89" s="55" t="s">
        <v>88</v>
      </c>
      <c r="B89">
        <v>17.326000000000001</v>
      </c>
      <c r="C89">
        <v>19.711000000000002</v>
      </c>
      <c r="D89">
        <v>28.92</v>
      </c>
      <c r="E89" s="134">
        <v>21.884</v>
      </c>
      <c r="F89">
        <v>35.062999999999995</v>
      </c>
      <c r="G89">
        <v>24.472000000000001</v>
      </c>
      <c r="H89">
        <v>23.276</v>
      </c>
      <c r="I89" s="134">
        <v>19.282</v>
      </c>
      <c r="J89">
        <v>28.69</v>
      </c>
      <c r="K89">
        <v>27.567999999999998</v>
      </c>
      <c r="L89">
        <v>22.374000000000002</v>
      </c>
      <c r="M89" s="134">
        <v>15.8883746194801</v>
      </c>
      <c r="N89">
        <v>26.805</v>
      </c>
      <c r="O89">
        <v>25.860000000000003</v>
      </c>
      <c r="P89">
        <v>22.584</v>
      </c>
      <c r="Q89">
        <v>-8.571566775655123</v>
      </c>
      <c r="R89" s="59">
        <f t="shared" si="1"/>
        <v>-3.6347575176270981</v>
      </c>
      <c r="S89">
        <v>-14.448898819839675</v>
      </c>
      <c r="T89">
        <v>17.452134999999998</v>
      </c>
      <c r="V89" s="131">
        <v>17.452134999999998</v>
      </c>
    </row>
    <row r="90" spans="1:22" ht="15.6" x14ac:dyDescent="0.3">
      <c r="A90" s="55" t="s">
        <v>89</v>
      </c>
      <c r="B90">
        <v>39.646000000000001</v>
      </c>
      <c r="C90">
        <v>56.267000000000003</v>
      </c>
      <c r="D90">
        <v>35.427999999999997</v>
      </c>
      <c r="E90" s="134">
        <v>36.177</v>
      </c>
      <c r="F90">
        <v>129.482</v>
      </c>
      <c r="G90">
        <v>73.673000000000002</v>
      </c>
      <c r="H90">
        <v>34.957999999999998</v>
      </c>
      <c r="I90" s="134">
        <v>34.183999999999997</v>
      </c>
      <c r="J90">
        <v>78.296999999999997</v>
      </c>
      <c r="K90">
        <v>79.191999999999993</v>
      </c>
      <c r="L90">
        <v>52.16</v>
      </c>
      <c r="M90" s="134">
        <v>35.465626621684002</v>
      </c>
      <c r="N90">
        <v>68.914999999999992</v>
      </c>
      <c r="O90">
        <v>68.432000000000002</v>
      </c>
      <c r="P90">
        <v>53.183</v>
      </c>
      <c r="Q90">
        <v>13.064892747540293</v>
      </c>
      <c r="R90" s="59">
        <f t="shared" si="1"/>
        <v>3.0706801829668811</v>
      </c>
      <c r="S90">
        <v>2.2715870447767008</v>
      </c>
      <c r="T90">
        <v>37.271587044776702</v>
      </c>
      <c r="V90" s="131" t="e">
        <f>VLOOKUP($B90,HaziranSatış!$A$11:$T$91,20,0)</f>
        <v>#N/A</v>
      </c>
    </row>
    <row r="91" spans="1:22" ht="15.6" x14ac:dyDescent="0.3">
      <c r="A91" s="55" t="s">
        <v>90</v>
      </c>
      <c r="B91">
        <v>132.59899999999999</v>
      </c>
      <c r="C91">
        <v>145.57999999999998</v>
      </c>
      <c r="D91">
        <v>110.78200000000001</v>
      </c>
      <c r="E91" s="134">
        <v>58.009</v>
      </c>
      <c r="F91">
        <v>140.37799999999999</v>
      </c>
      <c r="G91">
        <v>141.95600000000002</v>
      </c>
      <c r="H91">
        <v>105.89099999999999</v>
      </c>
      <c r="I91" s="134">
        <v>81.744</v>
      </c>
      <c r="J91">
        <v>139.39400000000001</v>
      </c>
      <c r="K91">
        <v>135.946</v>
      </c>
      <c r="L91">
        <v>96.067000000000007</v>
      </c>
      <c r="M91" s="134">
        <v>108.98206157955323</v>
      </c>
      <c r="N91">
        <v>161.745</v>
      </c>
      <c r="O91">
        <v>150.90199999999999</v>
      </c>
      <c r="P91">
        <v>126.10300000000001</v>
      </c>
      <c r="Q91">
        <v>335.50412310141706</v>
      </c>
      <c r="R91" s="59">
        <f t="shared" si="1"/>
        <v>-0.62413874728483965</v>
      </c>
      <c r="S91">
        <v>206.9851027072755</v>
      </c>
      <c r="T91">
        <v>116.985102707276</v>
      </c>
      <c r="V91" s="131" t="e">
        <f>VLOOKUP($B91,HaziranSatış!$A$11:$T$91,20,0)</f>
        <v>#N/A</v>
      </c>
    </row>
  </sheetData>
  <sheetProtection algorithmName="SHA-512" hashValue="u37hmeZW1PIUxNfkIe2/zKcD7qldoJFslWo0yOBkAs8pv9gnlcplG1EG3FIAlieGBHV0+og3HV3uj+KaaS6OeQ==" saltValue="Y6CbdSxPYmKFJr2yBfqr5A==" spinCount="100000" sheet="1" objects="1" scenarios="1"/>
  <mergeCells count="1">
    <mergeCell ref="S9:V9"/>
  </mergeCells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97A73-31AE-43F3-9B86-FC964DE82CB5}">
  <dimension ref="A1:AW91"/>
  <sheetViews>
    <sheetView topLeftCell="A3" workbookViewId="0">
      <selection activeCell="B11" sqref="B11"/>
    </sheetView>
  </sheetViews>
  <sheetFormatPr defaultRowHeight="14.4" x14ac:dyDescent="0.3"/>
  <cols>
    <col min="2" max="2" width="7.6640625" customWidth="1"/>
  </cols>
  <sheetData>
    <row r="1" spans="1:49" x14ac:dyDescent="0.3">
      <c r="S1" s="153" t="s">
        <v>167</v>
      </c>
      <c r="T1" s="153"/>
      <c r="U1" s="153"/>
    </row>
    <row r="2" spans="1:49" ht="31.2" x14ac:dyDescent="0.3">
      <c r="B2" t="s">
        <v>146</v>
      </c>
      <c r="C2" t="s">
        <v>147</v>
      </c>
      <c r="D2" t="s">
        <v>148</v>
      </c>
      <c r="E2" t="s">
        <v>160</v>
      </c>
      <c r="G2" t="s">
        <v>149</v>
      </c>
      <c r="H2" t="s">
        <v>134</v>
      </c>
      <c r="I2" t="s">
        <v>135</v>
      </c>
      <c r="J2" t="s">
        <v>136</v>
      </c>
      <c r="K2" t="s">
        <v>137</v>
      </c>
      <c r="L2" t="s">
        <v>138</v>
      </c>
      <c r="M2" t="s">
        <v>139</v>
      </c>
      <c r="N2" t="s">
        <v>140</v>
      </c>
      <c r="O2" t="s">
        <v>141</v>
      </c>
      <c r="P2" t="s">
        <v>142</v>
      </c>
      <c r="Q2" t="s">
        <v>143</v>
      </c>
      <c r="R2" t="s">
        <v>144</v>
      </c>
      <c r="S2" t="s">
        <v>145</v>
      </c>
      <c r="T2" t="s">
        <v>155</v>
      </c>
      <c r="U2" t="s">
        <v>156</v>
      </c>
      <c r="V2" t="s">
        <v>157</v>
      </c>
      <c r="W2" t="s">
        <v>158</v>
      </c>
      <c r="AJ2" s="73" t="s">
        <v>124</v>
      </c>
      <c r="AK2" s="73" t="s">
        <v>125</v>
      </c>
      <c r="AL2" s="73" t="s">
        <v>126</v>
      </c>
      <c r="AM2" s="73" t="s">
        <v>127</v>
      </c>
      <c r="AN2" s="73" t="s">
        <v>128</v>
      </c>
      <c r="AO2" s="73" t="s">
        <v>129</v>
      </c>
      <c r="AP2" s="73" t="s">
        <v>130</v>
      </c>
      <c r="AQ2" s="73" t="s">
        <v>131</v>
      </c>
      <c r="AR2" s="73" t="s">
        <v>132</v>
      </c>
      <c r="AS2" s="73" t="s">
        <v>133</v>
      </c>
      <c r="AT2" s="73" t="s">
        <v>164</v>
      </c>
      <c r="AU2" s="73" t="s">
        <v>165</v>
      </c>
      <c r="AV2" s="73" t="s">
        <v>166</v>
      </c>
      <c r="AW2" s="73" t="s">
        <v>163</v>
      </c>
    </row>
    <row r="3" spans="1:49" x14ac:dyDescent="0.3">
      <c r="B3">
        <v>0.1</v>
      </c>
      <c r="C3">
        <v>0.1</v>
      </c>
      <c r="D3">
        <v>0.9</v>
      </c>
      <c r="E3">
        <f>SQRT(SUMSQ(M8:W8)/COUNT(M8:W8))</f>
        <v>0.82497442987168212</v>
      </c>
      <c r="G3" t="s">
        <v>150</v>
      </c>
      <c r="H3" cm="1">
        <f t="array" ref="H3:S3">HLOOKUP(B10:M10,A10:M91,5,0)</f>
        <v>-9.0494267275240348E-2</v>
      </c>
      <c r="I3">
        <v>-0.12793067113479406</v>
      </c>
      <c r="J3">
        <v>-4.2012618830454485E-2</v>
      </c>
      <c r="K3">
        <v>-0.38179346492476518</v>
      </c>
      <c r="L3">
        <v>-0.14689538424737569</v>
      </c>
      <c r="M3">
        <v>0.17100693976371373</v>
      </c>
      <c r="N3">
        <v>-0.16865611333226649</v>
      </c>
      <c r="O3">
        <v>-0.31998681734405487</v>
      </c>
      <c r="P3">
        <v>0.2071716747740493</v>
      </c>
      <c r="Q3">
        <v>-0.29317251670795419</v>
      </c>
      <c r="R3">
        <v>-0.27395219594312115</v>
      </c>
      <c r="S3">
        <v>-0.29255938530203407</v>
      </c>
      <c r="AJ3" s="48">
        <v>83.344999999999999</v>
      </c>
      <c r="AK3" s="48">
        <v>41.942</v>
      </c>
      <c r="AL3" s="48">
        <v>56.585000000000001</v>
      </c>
      <c r="AM3" s="48">
        <v>65.971000000000004</v>
      </c>
      <c r="AN3" s="48">
        <v>38.533000000000001</v>
      </c>
      <c r="AO3" s="48">
        <v>124.88200000000001</v>
      </c>
      <c r="AP3" s="48">
        <v>41.216999999999999</v>
      </c>
      <c r="AQ3" s="48">
        <v>83.68</v>
      </c>
      <c r="AR3" s="48">
        <v>79.484000000000009</v>
      </c>
      <c r="AS3" s="48">
        <v>67.100999999999999</v>
      </c>
      <c r="AT3" s="90">
        <v>105.06100000000001</v>
      </c>
      <c r="AU3" s="90">
        <v>77.061999999999998</v>
      </c>
      <c r="AV3" s="91">
        <v>66.920999999999992</v>
      </c>
      <c r="AW3" s="91">
        <v>54.712000000000003</v>
      </c>
    </row>
    <row r="4" spans="1:49" x14ac:dyDescent="0.3">
      <c r="G4" t="s">
        <v>151</v>
      </c>
      <c r="L4">
        <f>L3/H6</f>
        <v>-0.2606263789329612</v>
      </c>
      <c r="M4">
        <f t="shared" ref="M4:S4" si="0">M3/I6</f>
        <v>0.21462007653755652</v>
      </c>
      <c r="N4">
        <f t="shared" si="0"/>
        <v>-0.64454556199483592</v>
      </c>
      <c r="O4">
        <f t="shared" si="0"/>
        <v>-0.13456585802403334</v>
      </c>
      <c r="P4">
        <f t="shared" si="0"/>
        <v>0.22644019268461502</v>
      </c>
      <c r="Q4">
        <f t="shared" si="0"/>
        <v>0.27525854409222911</v>
      </c>
      <c r="R4">
        <f t="shared" si="0"/>
        <v>-0.26079783790337491</v>
      </c>
      <c r="S4">
        <f t="shared" si="0"/>
        <v>-0.14679566694816421</v>
      </c>
      <c r="AJ4" s="48">
        <v>203.642</v>
      </c>
      <c r="AK4" s="48">
        <v>154.94499999999999</v>
      </c>
      <c r="AL4" s="48">
        <v>172.57300000000001</v>
      </c>
      <c r="AM4" s="48">
        <v>109.282</v>
      </c>
      <c r="AN4" s="48">
        <v>88.388999999999996</v>
      </c>
      <c r="AO4" s="48">
        <v>182.203</v>
      </c>
      <c r="AP4" s="48">
        <v>166.721</v>
      </c>
      <c r="AQ4" s="48">
        <v>243.80199999999999</v>
      </c>
      <c r="AR4" s="48">
        <v>116.872</v>
      </c>
      <c r="AS4" s="48">
        <v>94.242999999999995</v>
      </c>
      <c r="AT4" s="90">
        <v>217.65199999999996</v>
      </c>
      <c r="AU4" s="90">
        <v>285.96400000000006</v>
      </c>
      <c r="AV4" s="91">
        <v>178.45599999999999</v>
      </c>
      <c r="AW4" s="91">
        <v>105.39400000000001</v>
      </c>
    </row>
    <row r="5" spans="1:49" x14ac:dyDescent="0.3">
      <c r="G5" t="s">
        <v>152</v>
      </c>
      <c r="L5">
        <f>L4-K3/K6</f>
        <v>-0.10006862339164768</v>
      </c>
      <c r="M5">
        <f t="shared" ref="M5:S5" si="1">M4-L3/L6</f>
        <v>0.37517783207887001</v>
      </c>
      <c r="N5">
        <f t="shared" si="1"/>
        <v>-0.48398780645352241</v>
      </c>
      <c r="O5">
        <f t="shared" si="1"/>
        <v>2.5991897517280177E-2</v>
      </c>
      <c r="P5">
        <f t="shared" si="1"/>
        <v>0.38699794822592853</v>
      </c>
      <c r="Q5">
        <f t="shared" si="1"/>
        <v>0.43581629963354263</v>
      </c>
      <c r="R5">
        <f t="shared" si="1"/>
        <v>-0.10024008236206139</v>
      </c>
      <c r="S5">
        <f t="shared" si="1"/>
        <v>1.3762088593149313E-2</v>
      </c>
      <c r="AJ5" s="48">
        <v>118.82999999999998</v>
      </c>
      <c r="AK5" s="48">
        <v>90.207999999999998</v>
      </c>
      <c r="AL5" s="48">
        <v>88.195999999999998</v>
      </c>
      <c r="AM5" s="48">
        <v>78.847999999999999</v>
      </c>
      <c r="AN5" s="48">
        <v>81.051000000000002</v>
      </c>
      <c r="AO5" s="48">
        <v>127.79900000000001</v>
      </c>
      <c r="AP5" s="48">
        <v>96.296999999999997</v>
      </c>
      <c r="AQ5" s="48">
        <v>128.595</v>
      </c>
      <c r="AR5" s="48">
        <v>107.86600000000001</v>
      </c>
      <c r="AS5" s="48">
        <v>84.411000000000001</v>
      </c>
      <c r="AT5" s="90">
        <v>151.12599999999998</v>
      </c>
      <c r="AU5" s="90">
        <v>168.93</v>
      </c>
      <c r="AV5" s="91">
        <v>107.938</v>
      </c>
      <c r="AW5" s="91">
        <v>95.923000000000002</v>
      </c>
    </row>
    <row r="6" spans="1:49" x14ac:dyDescent="0.3">
      <c r="G6" t="s">
        <v>161</v>
      </c>
      <c r="H6">
        <f>H3/AVERAGE($H3:$K3)</f>
        <v>0.56362439154771971</v>
      </c>
      <c r="I6">
        <f t="shared" ref="I6:S6" si="2">I3/AVERAGE($H3:$K3)</f>
        <v>0.79678910995910068</v>
      </c>
      <c r="J6">
        <f t="shared" si="2"/>
        <v>0.26166670484904797</v>
      </c>
      <c r="K6">
        <f t="shared" si="2"/>
        <v>2.3779197936441316</v>
      </c>
      <c r="L6">
        <f t="shared" si="2"/>
        <v>0.91490681189534739</v>
      </c>
      <c r="M6">
        <f t="shared" si="2"/>
        <v>-1.0650805324674055</v>
      </c>
      <c r="N6">
        <f t="shared" si="2"/>
        <v>1.0504389075672471</v>
      </c>
      <c r="O6">
        <f t="shared" si="2"/>
        <v>1.9929701699256643</v>
      </c>
      <c r="P6">
        <f t="shared" si="2"/>
        <v>-1.2903249305869964</v>
      </c>
      <c r="Q6">
        <f t="shared" si="2"/>
        <v>1.8259629733832274</v>
      </c>
      <c r="R6">
        <f t="shared" si="2"/>
        <v>1.7062532732816498</v>
      </c>
      <c r="S6">
        <f t="shared" si="2"/>
        <v>1.8221442141843773</v>
      </c>
      <c r="AJ6" s="48">
        <v>804.50400000000002</v>
      </c>
      <c r="AK6" s="48">
        <v>731.70100000000002</v>
      </c>
      <c r="AL6" s="48">
        <v>638.09400000000005</v>
      </c>
      <c r="AM6" s="48">
        <v>611.28600000000006</v>
      </c>
      <c r="AN6" s="48">
        <v>377.90100000000001</v>
      </c>
      <c r="AO6" s="48">
        <v>869.5440000000001</v>
      </c>
      <c r="AP6" s="48">
        <v>741.81200000000001</v>
      </c>
      <c r="AQ6" s="48">
        <v>868.66700000000003</v>
      </c>
      <c r="AR6" s="48">
        <v>722.16100000000006</v>
      </c>
      <c r="AS6" s="48">
        <v>491.07900000000001</v>
      </c>
      <c r="AT6" s="90">
        <v>841.00300000000004</v>
      </c>
      <c r="AU6" s="90">
        <v>1015.2349999999999</v>
      </c>
      <c r="AV6" s="91">
        <v>717.596</v>
      </c>
      <c r="AW6" s="91">
        <v>521.00900000000001</v>
      </c>
    </row>
    <row r="7" spans="1:49" x14ac:dyDescent="0.3">
      <c r="G7" t="s">
        <v>153</v>
      </c>
      <c r="M7">
        <f t="shared" ref="M7:S7" si="3">(L4+L5)*I6</f>
        <v>-0.28739784986892086</v>
      </c>
      <c r="N7">
        <f t="shared" si="3"/>
        <v>0.15433047527452026</v>
      </c>
      <c r="O7">
        <f t="shared" si="3"/>
        <v>-2.6835618346212371</v>
      </c>
      <c r="P7">
        <f t="shared" si="3"/>
        <v>-9.9335056062084898E-2</v>
      </c>
      <c r="Q7">
        <f t="shared" si="3"/>
        <v>-0.6533610217568171</v>
      </c>
      <c r="R7">
        <f t="shared" si="3"/>
        <v>0.7469406820418506</v>
      </c>
      <c r="S7">
        <f t="shared" si="3"/>
        <v>-0.71953780530101508</v>
      </c>
      <c r="T7">
        <f>($S4+T9*$S5)*P6</f>
        <v>0.17165654275667433</v>
      </c>
      <c r="U7">
        <f>($S4+U9*$S5)*Q6</f>
        <v>-0.21778532408542325</v>
      </c>
      <c r="V7">
        <f>($S4+V9*$S5)*R6</f>
        <v>-0.18002576110610885</v>
      </c>
      <c r="W7" s="75">
        <f>($S4+W9*$S5)*S6</f>
        <v>-0.16717683477653489</v>
      </c>
      <c r="AJ7" s="48">
        <v>604.54399999999987</v>
      </c>
      <c r="AK7" s="48">
        <v>650.09900000000005</v>
      </c>
      <c r="AL7" s="48">
        <v>575.60799999999995</v>
      </c>
      <c r="AM7" s="48">
        <v>520.673</v>
      </c>
      <c r="AN7" s="48">
        <v>558.52099999999996</v>
      </c>
      <c r="AO7" s="48">
        <v>674.21299999999997</v>
      </c>
      <c r="AP7" s="48">
        <v>704.20299999999997</v>
      </c>
      <c r="AQ7" s="48">
        <v>621.26599999999996</v>
      </c>
      <c r="AR7" s="48">
        <v>681.95499999999993</v>
      </c>
      <c r="AS7" s="48">
        <v>625.03499999999997</v>
      </c>
      <c r="AT7" s="90">
        <v>673.80199999999991</v>
      </c>
      <c r="AU7" s="90">
        <v>763.02499999999998</v>
      </c>
      <c r="AV7" s="91">
        <v>618.41100000000006</v>
      </c>
      <c r="AW7" s="91">
        <v>612.61599999999999</v>
      </c>
    </row>
    <row r="8" spans="1:49" x14ac:dyDescent="0.3">
      <c r="G8" t="s">
        <v>154</v>
      </c>
      <c r="M8">
        <f t="shared" ref="M8:W8" si="4">M3-M7</f>
        <v>0.45840478963263459</v>
      </c>
      <c r="N8">
        <f t="shared" si="4"/>
        <v>-0.32298658860678675</v>
      </c>
      <c r="O8">
        <f t="shared" si="4"/>
        <v>2.3635750172771823</v>
      </c>
      <c r="P8">
        <f t="shared" si="4"/>
        <v>0.30650673083613422</v>
      </c>
      <c r="Q8">
        <f t="shared" si="4"/>
        <v>0.36018850504886291</v>
      </c>
      <c r="R8">
        <f t="shared" si="4"/>
        <v>-1.0208928779849717</v>
      </c>
      <c r="S8">
        <f t="shared" si="4"/>
        <v>0.42697841999898101</v>
      </c>
      <c r="T8">
        <f t="shared" si="4"/>
        <v>-0.17165654275667433</v>
      </c>
      <c r="U8">
        <f t="shared" si="4"/>
        <v>0.21778532408542325</v>
      </c>
      <c r="V8">
        <f t="shared" si="4"/>
        <v>0.18002576110610885</v>
      </c>
      <c r="W8">
        <f t="shared" si="4"/>
        <v>0.16717683477653489</v>
      </c>
      <c r="AJ8" s="48">
        <v>768.32100000000003</v>
      </c>
      <c r="AK8" s="48">
        <v>749.303</v>
      </c>
      <c r="AL8" s="48">
        <v>705.51800000000003</v>
      </c>
      <c r="AM8" s="48">
        <v>707.25099999999998</v>
      </c>
      <c r="AN8" s="48">
        <v>705.32899999999995</v>
      </c>
      <c r="AO8" s="48">
        <v>811.18799999999999</v>
      </c>
      <c r="AP8" s="48">
        <v>818.25400000000002</v>
      </c>
      <c r="AQ8" s="48">
        <v>937.43500000000006</v>
      </c>
      <c r="AR8" s="48">
        <v>753.529</v>
      </c>
      <c r="AS8" s="48">
        <v>737.57399999999996</v>
      </c>
      <c r="AT8" s="90">
        <v>853.88499999999999</v>
      </c>
      <c r="AU8" s="90">
        <v>976.11400000000003</v>
      </c>
      <c r="AV8" s="91">
        <v>818.51</v>
      </c>
      <c r="AW8" s="91">
        <v>580.49900000000002</v>
      </c>
    </row>
    <row r="9" spans="1:49" ht="15" thickBot="1" x14ac:dyDescent="0.35">
      <c r="S9" t="s">
        <v>159</v>
      </c>
      <c r="T9">
        <v>1</v>
      </c>
      <c r="U9">
        <v>2</v>
      </c>
      <c r="V9">
        <v>3</v>
      </c>
      <c r="W9">
        <v>4</v>
      </c>
      <c r="AJ9" s="48">
        <v>63.389999999999993</v>
      </c>
      <c r="AK9" s="48">
        <v>61.259</v>
      </c>
      <c r="AL9" s="48">
        <v>41.351999999999997</v>
      </c>
      <c r="AM9" s="48">
        <v>43.961999999999996</v>
      </c>
      <c r="AN9" s="48">
        <v>34.557000000000002</v>
      </c>
      <c r="AO9" s="48">
        <v>73.959999999999994</v>
      </c>
      <c r="AP9" s="48">
        <v>67.03</v>
      </c>
      <c r="AQ9" s="48">
        <v>56.01</v>
      </c>
      <c r="AR9" s="48">
        <v>42.796000000000006</v>
      </c>
      <c r="AS9" s="48">
        <v>32.387999999999998</v>
      </c>
      <c r="AT9" s="90">
        <v>59.484999999999999</v>
      </c>
      <c r="AU9" s="90">
        <v>78.320999999999998</v>
      </c>
      <c r="AV9" s="91">
        <v>42.094999999999999</v>
      </c>
      <c r="AW9" s="91">
        <v>31.248000000000001</v>
      </c>
    </row>
    <row r="10" spans="1:49" ht="18.600000000000001" thickTop="1" thickBot="1" x14ac:dyDescent="0.35">
      <c r="A10" s="71" t="s">
        <v>0</v>
      </c>
      <c r="B10" s="89" t="s">
        <v>168</v>
      </c>
      <c r="C10" s="89" t="s">
        <v>169</v>
      </c>
      <c r="D10" s="89" t="s">
        <v>170</v>
      </c>
      <c r="E10" s="89" t="s">
        <v>162</v>
      </c>
      <c r="F10" s="89" t="s">
        <v>171</v>
      </c>
      <c r="G10" s="89" t="s">
        <v>172</v>
      </c>
      <c r="H10" s="89" t="s">
        <v>173</v>
      </c>
      <c r="I10" s="89" t="s">
        <v>174</v>
      </c>
      <c r="J10" s="89" t="s">
        <v>155</v>
      </c>
      <c r="K10" s="89" t="s">
        <v>156</v>
      </c>
      <c r="L10" s="89" t="s">
        <v>157</v>
      </c>
      <c r="M10" s="89" t="s">
        <v>158</v>
      </c>
      <c r="AJ10" s="48">
        <v>166.32600000000002</v>
      </c>
      <c r="AK10" s="48">
        <v>206.42500000000001</v>
      </c>
      <c r="AL10" s="48">
        <v>233.34800000000001</v>
      </c>
      <c r="AM10" s="48">
        <v>169.178</v>
      </c>
      <c r="AN10" s="48">
        <v>174.172</v>
      </c>
      <c r="AO10" s="48">
        <v>195.35999999999999</v>
      </c>
      <c r="AP10" s="48">
        <v>203.07599999999999</v>
      </c>
      <c r="AQ10" s="48">
        <v>293.053</v>
      </c>
      <c r="AR10" s="48">
        <v>211.69200000000001</v>
      </c>
      <c r="AS10" s="48">
        <v>211.28800000000001</v>
      </c>
      <c r="AT10" s="90">
        <v>189.66899999999998</v>
      </c>
      <c r="AU10" s="90">
        <v>228.26299999999998</v>
      </c>
      <c r="AV10" s="91">
        <v>257.68</v>
      </c>
      <c r="AW10" s="91">
        <v>187.11</v>
      </c>
    </row>
    <row r="11" spans="1:49" ht="16.2" thickTop="1" x14ac:dyDescent="0.3">
      <c r="A11" s="55" t="s">
        <v>11</v>
      </c>
      <c r="B11" s="59">
        <f t="shared" ref="B11:B42" si="5">AK3/AJ3-1</f>
        <v>-0.49676645269662245</v>
      </c>
      <c r="C11" s="59">
        <f t="shared" ref="C11:C42" si="6">AL3/AK3-1</f>
        <v>0.34912498211816323</v>
      </c>
      <c r="D11" s="59">
        <f t="shared" ref="D11:D42" si="7">AM3/AL3-1</f>
        <v>0.16587434832552805</v>
      </c>
      <c r="E11" s="59">
        <f t="shared" ref="E11:E42" si="8">AN3/AM3-1</f>
        <v>-0.41591002106986408</v>
      </c>
      <c r="F11" s="59">
        <f>AP3/AO3-1</f>
        <v>-0.66995243509873315</v>
      </c>
      <c r="G11" s="59">
        <f>AQ3/AP3-1</f>
        <v>1.0302302448019023</v>
      </c>
      <c r="H11" s="59">
        <f>AR3/AQ3-1</f>
        <v>-5.0143403441682555E-2</v>
      </c>
      <c r="I11" s="59">
        <f>AS3/AR3-1</f>
        <v>-0.15579236072668723</v>
      </c>
      <c r="J11" s="59">
        <f>AU3/AT3-1</f>
        <v>-0.26650231770114508</v>
      </c>
      <c r="K11" s="59">
        <f>AV3/AU3-1</f>
        <v>-0.1315953388180946</v>
      </c>
      <c r="L11" s="59">
        <f>AW3/AV3-1</f>
        <v>-0.1824389952331853</v>
      </c>
      <c r="M11" s="59">
        <v>-0.19028023459522167</v>
      </c>
      <c r="AJ11" s="48">
        <v>376.08000000000004</v>
      </c>
      <c r="AK11" s="48">
        <v>347.67</v>
      </c>
      <c r="AL11" s="48">
        <v>296.666</v>
      </c>
      <c r="AM11" s="48">
        <v>274.39699999999999</v>
      </c>
      <c r="AN11" s="48">
        <v>318.43</v>
      </c>
      <c r="AO11" s="48">
        <v>370.65900000000005</v>
      </c>
      <c r="AP11" s="48">
        <v>321.19099999999997</v>
      </c>
      <c r="AQ11" s="48">
        <v>318.69300000000004</v>
      </c>
      <c r="AR11" s="48">
        <v>301.70499999999998</v>
      </c>
      <c r="AS11" s="48">
        <v>377.66699999999997</v>
      </c>
      <c r="AT11" s="90">
        <v>346.57299999999998</v>
      </c>
      <c r="AU11" s="90">
        <v>418.01400000000001</v>
      </c>
      <c r="AV11" s="91">
        <v>323.34300000000002</v>
      </c>
      <c r="AW11" s="91">
        <v>303.39</v>
      </c>
    </row>
    <row r="12" spans="1:49" ht="15.6" x14ac:dyDescent="0.3">
      <c r="A12" s="55" t="s">
        <v>51</v>
      </c>
      <c r="B12" s="59">
        <f t="shared" si="5"/>
        <v>-0.23913043478260876</v>
      </c>
      <c r="C12" s="59">
        <f t="shared" si="6"/>
        <v>0.11376940204588726</v>
      </c>
      <c r="D12" s="59">
        <f t="shared" si="7"/>
        <v>-0.36674914384057766</v>
      </c>
      <c r="E12" s="59">
        <f t="shared" si="8"/>
        <v>-0.19118427554400541</v>
      </c>
      <c r="F12" s="59">
        <f t="shared" ref="F12:F75" si="9">AP4/AO4-1</f>
        <v>-8.4971158542943903E-2</v>
      </c>
      <c r="G12" s="59">
        <f t="shared" ref="G12:G75" si="10">AQ4/AP4-1</f>
        <v>0.46233527869914393</v>
      </c>
      <c r="H12" s="59">
        <f t="shared" ref="H12:H75" si="11">AR4/AQ4-1</f>
        <v>-0.52062739436099781</v>
      </c>
      <c r="I12" s="59">
        <f t="shared" ref="I12:I75" si="12">AS4/AR4-1</f>
        <v>-0.19362208227804778</v>
      </c>
      <c r="J12" s="59">
        <f t="shared" ref="J12:J75" si="13">AU4/AT4-1</f>
        <v>0.31385882050245395</v>
      </c>
      <c r="K12" s="59">
        <f t="shared" ref="K12:K75" si="14">AV4/AU4-1</f>
        <v>-0.37594942020673949</v>
      </c>
      <c r="L12" s="59">
        <f t="shared" ref="L12:L75" si="15">AW4/AV4-1</f>
        <v>-0.4094118438158425</v>
      </c>
      <c r="M12" s="59">
        <v>-0.24859879197047488</v>
      </c>
      <c r="AJ12" s="48">
        <v>67.552999999999997</v>
      </c>
      <c r="AK12" s="48">
        <v>61.306999999999995</v>
      </c>
      <c r="AL12" s="48">
        <v>54.285000000000004</v>
      </c>
      <c r="AM12" s="48">
        <v>67.012999999999991</v>
      </c>
      <c r="AN12" s="48">
        <v>112.563</v>
      </c>
      <c r="AO12" s="48">
        <v>76.106999999999999</v>
      </c>
      <c r="AP12" s="48">
        <v>69.69</v>
      </c>
      <c r="AQ12" s="48">
        <v>80.594999999999999</v>
      </c>
      <c r="AR12" s="48">
        <v>79.685000000000002</v>
      </c>
      <c r="AS12" s="48">
        <v>127.752</v>
      </c>
      <c r="AT12" s="90">
        <v>83.974000000000004</v>
      </c>
      <c r="AU12" s="90">
        <v>94.317000000000007</v>
      </c>
      <c r="AV12" s="91">
        <v>73.167000000000002</v>
      </c>
      <c r="AW12" s="91">
        <v>76.577999999999989</v>
      </c>
    </row>
    <row r="13" spans="1:49" ht="15.6" x14ac:dyDescent="0.3">
      <c r="A13" s="55" t="s">
        <v>64</v>
      </c>
      <c r="B13" s="59">
        <f t="shared" si="5"/>
        <v>-0.24086510140536888</v>
      </c>
      <c r="C13" s="59">
        <f t="shared" si="6"/>
        <v>-2.2304008513657325E-2</v>
      </c>
      <c r="D13" s="59">
        <f t="shared" si="7"/>
        <v>-0.10599120141503016</v>
      </c>
      <c r="E13" s="59">
        <f t="shared" si="8"/>
        <v>2.7939833603896069E-2</v>
      </c>
      <c r="F13" s="59">
        <f t="shared" si="9"/>
        <v>-0.24649645145893162</v>
      </c>
      <c r="G13" s="59">
        <f t="shared" si="10"/>
        <v>0.33539985669335493</v>
      </c>
      <c r="H13" s="59">
        <f t="shared" si="11"/>
        <v>-0.16119600295501368</v>
      </c>
      <c r="I13" s="59">
        <f t="shared" si="12"/>
        <v>-0.2174457196892442</v>
      </c>
      <c r="J13" s="59">
        <f t="shared" si="13"/>
        <v>0.11780898058573652</v>
      </c>
      <c r="K13" s="59">
        <f t="shared" si="14"/>
        <v>-0.36104895518853963</v>
      </c>
      <c r="L13" s="59">
        <f t="shared" si="15"/>
        <v>-0.11131390242546646</v>
      </c>
      <c r="M13" s="59">
        <v>-0.39848929426138008</v>
      </c>
      <c r="AJ13" s="48">
        <v>97.647999999999996</v>
      </c>
      <c r="AK13" s="48">
        <v>110.56</v>
      </c>
      <c r="AL13" s="48">
        <v>109.782</v>
      </c>
      <c r="AM13" s="48">
        <v>67.83</v>
      </c>
      <c r="AN13" s="48">
        <v>80.225999999999999</v>
      </c>
      <c r="AO13" s="48">
        <v>107.67400000000001</v>
      </c>
      <c r="AP13" s="48">
        <v>113.249</v>
      </c>
      <c r="AQ13" s="48">
        <v>146.33199999999999</v>
      </c>
      <c r="AR13" s="48">
        <v>63.843000000000004</v>
      </c>
      <c r="AS13" s="48">
        <v>84.05</v>
      </c>
      <c r="AT13" s="90">
        <v>124.81100000000001</v>
      </c>
      <c r="AU13" s="90">
        <v>195.55200000000002</v>
      </c>
      <c r="AV13" s="91">
        <v>131.22</v>
      </c>
      <c r="AW13" s="91">
        <v>70.159000000000006</v>
      </c>
    </row>
    <row r="14" spans="1:49" ht="15.6" x14ac:dyDescent="0.3">
      <c r="A14" s="55" t="s">
        <v>46</v>
      </c>
      <c r="B14" s="59">
        <f t="shared" si="5"/>
        <v>-9.0494267275240348E-2</v>
      </c>
      <c r="C14" s="59">
        <f t="shared" si="6"/>
        <v>-0.12793067113479406</v>
      </c>
      <c r="D14" s="59">
        <f t="shared" si="7"/>
        <v>-4.2012618830454485E-2</v>
      </c>
      <c r="E14" s="59">
        <f t="shared" si="8"/>
        <v>-0.38179346492476518</v>
      </c>
      <c r="F14" s="59">
        <f t="shared" si="9"/>
        <v>-0.14689538424737569</v>
      </c>
      <c r="G14" s="59">
        <f t="shared" si="10"/>
        <v>0.17100693976371373</v>
      </c>
      <c r="H14" s="59">
        <f t="shared" si="11"/>
        <v>-0.16865611333226649</v>
      </c>
      <c r="I14" s="59">
        <f t="shared" si="12"/>
        <v>-0.31998681734405487</v>
      </c>
      <c r="J14" s="59">
        <f t="shared" si="13"/>
        <v>0.2071716747740493</v>
      </c>
      <c r="K14" s="59">
        <f t="shared" si="14"/>
        <v>-0.29317251670795419</v>
      </c>
      <c r="L14" s="59">
        <f t="shared" si="15"/>
        <v>-0.27395219594312115</v>
      </c>
      <c r="M14" s="59">
        <v>-0.29255938530203407</v>
      </c>
      <c r="AJ14" s="48">
        <v>113.00999999999999</v>
      </c>
      <c r="AK14" s="48">
        <v>116.375</v>
      </c>
      <c r="AL14" s="48">
        <v>146.834</v>
      </c>
      <c r="AM14" s="48">
        <v>134.321</v>
      </c>
      <c r="AN14" s="48">
        <v>142.36000000000001</v>
      </c>
      <c r="AO14" s="48">
        <v>112.589</v>
      </c>
      <c r="AP14" s="48">
        <v>119.83799999999999</v>
      </c>
      <c r="AQ14" s="48">
        <v>161.89699999999999</v>
      </c>
      <c r="AR14" s="48">
        <v>179.84800000000001</v>
      </c>
      <c r="AS14" s="48">
        <v>200.16200000000001</v>
      </c>
      <c r="AT14" s="90">
        <v>120.762</v>
      </c>
      <c r="AU14" s="90">
        <v>121.256</v>
      </c>
      <c r="AV14" s="91">
        <v>162.69800000000001</v>
      </c>
      <c r="AW14" s="91">
        <v>193.00200000000001</v>
      </c>
    </row>
    <row r="15" spans="1:49" ht="15.6" x14ac:dyDescent="0.3">
      <c r="A15" s="56" t="s">
        <v>10</v>
      </c>
      <c r="B15" s="59">
        <f t="shared" si="5"/>
        <v>7.5354316641965235E-2</v>
      </c>
      <c r="C15" s="59">
        <f t="shared" si="6"/>
        <v>-0.11458408642376017</v>
      </c>
      <c r="D15" s="59">
        <f t="shared" si="7"/>
        <v>-9.5438214896248708E-2</v>
      </c>
      <c r="E15" s="59">
        <f t="shared" si="8"/>
        <v>7.2690537054926896E-2</v>
      </c>
      <c r="F15" s="59">
        <f t="shared" si="9"/>
        <v>4.4481491754089664E-2</v>
      </c>
      <c r="G15" s="59">
        <f t="shared" si="10"/>
        <v>-0.11777427815558872</v>
      </c>
      <c r="H15" s="59">
        <f t="shared" si="11"/>
        <v>9.7686015329987441E-2</v>
      </c>
      <c r="I15" s="59">
        <f t="shared" si="12"/>
        <v>-8.3465917839153581E-2</v>
      </c>
      <c r="J15" s="59">
        <f t="shared" si="13"/>
        <v>0.13241723829849139</v>
      </c>
      <c r="K15" s="59">
        <f t="shared" si="14"/>
        <v>-0.18952721077291035</v>
      </c>
      <c r="L15" s="59">
        <f t="shared" si="15"/>
        <v>-9.3707906230646731E-3</v>
      </c>
      <c r="M15" s="59">
        <v>-0.23906638073668696</v>
      </c>
      <c r="AJ15" s="48">
        <v>94.401999999999987</v>
      </c>
      <c r="AK15" s="48">
        <v>78.908999999999992</v>
      </c>
      <c r="AL15" s="48">
        <v>74.963000000000008</v>
      </c>
      <c r="AM15" s="48">
        <v>55.847999999999999</v>
      </c>
      <c r="AN15" s="48">
        <v>33.052</v>
      </c>
      <c r="AO15" s="48">
        <v>79.292000000000002</v>
      </c>
      <c r="AP15" s="48">
        <v>50.536000000000001</v>
      </c>
      <c r="AQ15" s="48">
        <v>118.27599999999998</v>
      </c>
      <c r="AR15" s="48">
        <v>71.706000000000003</v>
      </c>
      <c r="AS15" s="48">
        <v>51.311999999999998</v>
      </c>
      <c r="AT15" s="90">
        <v>128.446</v>
      </c>
      <c r="AU15" s="90">
        <v>181.73700000000002</v>
      </c>
      <c r="AV15" s="91">
        <v>91.006</v>
      </c>
      <c r="AW15" s="91">
        <v>88.631999999999991</v>
      </c>
    </row>
    <row r="16" spans="1:49" ht="15.6" x14ac:dyDescent="0.3">
      <c r="A16" s="55" t="s">
        <v>42</v>
      </c>
      <c r="B16" s="59">
        <f t="shared" si="5"/>
        <v>-2.4752674988709145E-2</v>
      </c>
      <c r="C16" s="59">
        <f t="shared" si="6"/>
        <v>-5.8434304947397764E-2</v>
      </c>
      <c r="D16" s="59">
        <f t="shared" si="7"/>
        <v>2.4563512199546889E-3</v>
      </c>
      <c r="E16" s="59">
        <f t="shared" si="8"/>
        <v>-2.7175642028077762E-3</v>
      </c>
      <c r="F16" s="59">
        <f t="shared" si="9"/>
        <v>8.7106811244743731E-3</v>
      </c>
      <c r="G16" s="59">
        <f t="shared" si="10"/>
        <v>0.14565281685149123</v>
      </c>
      <c r="H16" s="59">
        <f t="shared" si="11"/>
        <v>-0.19618000181345907</v>
      </c>
      <c r="I16" s="59">
        <f t="shared" si="12"/>
        <v>-2.1173703998120907E-2</v>
      </c>
      <c r="J16" s="59">
        <f t="shared" si="13"/>
        <v>0.14314456864800307</v>
      </c>
      <c r="K16" s="59">
        <f t="shared" si="14"/>
        <v>-0.16146064906353153</v>
      </c>
      <c r="L16" s="59">
        <f t="shared" si="15"/>
        <v>-0.29078569595973169</v>
      </c>
      <c r="M16" s="59">
        <v>4.8422171687418844E-2</v>
      </c>
      <c r="AJ16" s="48">
        <v>144.202</v>
      </c>
      <c r="AK16" s="48">
        <v>217.279</v>
      </c>
      <c r="AL16" s="48">
        <v>249.28</v>
      </c>
      <c r="AM16" s="48">
        <v>165.125</v>
      </c>
      <c r="AN16" s="48">
        <v>165.352</v>
      </c>
      <c r="AO16" s="48">
        <v>213.05500000000001</v>
      </c>
      <c r="AP16" s="48">
        <v>223.41400000000002</v>
      </c>
      <c r="AQ16" s="48">
        <v>232.59700000000001</v>
      </c>
      <c r="AR16" s="48">
        <v>186.10499999999999</v>
      </c>
      <c r="AS16" s="48">
        <v>158.56</v>
      </c>
      <c r="AT16" s="90">
        <v>158.01499999999999</v>
      </c>
      <c r="AU16" s="90">
        <v>151.69900000000001</v>
      </c>
      <c r="AV16" s="91">
        <v>208.84199999999998</v>
      </c>
      <c r="AW16" s="91">
        <v>181.94399999999999</v>
      </c>
    </row>
    <row r="17" spans="1:49" ht="15.6" x14ac:dyDescent="0.3">
      <c r="A17" s="55" t="s">
        <v>60</v>
      </c>
      <c r="B17" s="59">
        <f t="shared" si="5"/>
        <v>-3.3617289793342664E-2</v>
      </c>
      <c r="C17" s="59">
        <f t="shared" si="6"/>
        <v>-0.32496449501297775</v>
      </c>
      <c r="D17" s="59">
        <f t="shared" si="7"/>
        <v>6.3116656993615683E-2</v>
      </c>
      <c r="E17" s="59">
        <f t="shared" si="8"/>
        <v>-0.21393476183977056</v>
      </c>
      <c r="F17" s="59">
        <f t="shared" si="9"/>
        <v>-9.3699296917252428E-2</v>
      </c>
      <c r="G17" s="59">
        <f t="shared" si="10"/>
        <v>-0.16440399820975682</v>
      </c>
      <c r="H17" s="59">
        <f t="shared" si="11"/>
        <v>-0.23592215675772166</v>
      </c>
      <c r="I17" s="59">
        <f t="shared" si="12"/>
        <v>-0.24320029909337337</v>
      </c>
      <c r="J17" s="59">
        <f t="shared" si="13"/>
        <v>0.31665125661931581</v>
      </c>
      <c r="K17" s="59">
        <f t="shared" si="14"/>
        <v>-0.46253239871809604</v>
      </c>
      <c r="L17" s="59">
        <f t="shared" si="15"/>
        <v>-0.25767905927069723</v>
      </c>
      <c r="M17" s="59">
        <v>-0.40593197701530365</v>
      </c>
      <c r="AJ17" s="48">
        <v>58.317999999999998</v>
      </c>
      <c r="AK17" s="48">
        <v>33.268999999999998</v>
      </c>
      <c r="AL17" s="48">
        <v>22.925000000000001</v>
      </c>
      <c r="AM17" s="48">
        <v>15.891</v>
      </c>
      <c r="AN17" s="48">
        <v>22.154</v>
      </c>
      <c r="AO17" s="48">
        <v>57.733999999999995</v>
      </c>
      <c r="AP17" s="48">
        <v>17.524999999999999</v>
      </c>
      <c r="AQ17" s="48">
        <v>31.277999999999999</v>
      </c>
      <c r="AR17" s="48">
        <v>23.456</v>
      </c>
      <c r="AS17" s="48">
        <v>14.968</v>
      </c>
      <c r="AT17" s="90">
        <v>36.801000000000002</v>
      </c>
      <c r="AU17" s="90">
        <v>43.245000000000005</v>
      </c>
      <c r="AV17" s="91">
        <v>31.928000000000001</v>
      </c>
      <c r="AW17" s="91">
        <v>16.032</v>
      </c>
    </row>
    <row r="18" spans="1:49" ht="15.6" x14ac:dyDescent="0.3">
      <c r="A18" s="55" t="s">
        <v>80</v>
      </c>
      <c r="B18" s="59">
        <f t="shared" si="5"/>
        <v>0.24108678138114303</v>
      </c>
      <c r="C18" s="59">
        <f t="shared" si="6"/>
        <v>0.13042509385975531</v>
      </c>
      <c r="D18" s="59">
        <f t="shared" si="7"/>
        <v>-0.27499700018855966</v>
      </c>
      <c r="E18" s="59">
        <f t="shared" si="8"/>
        <v>2.9519204624714801E-2</v>
      </c>
      <c r="F18" s="59">
        <f t="shared" si="9"/>
        <v>3.9496314496314522E-2</v>
      </c>
      <c r="G18" s="59">
        <f t="shared" si="10"/>
        <v>0.44307057456321775</v>
      </c>
      <c r="H18" s="59">
        <f t="shared" si="11"/>
        <v>-0.27763237366619686</v>
      </c>
      <c r="I18" s="59">
        <f t="shared" si="12"/>
        <v>-1.9084330064432775E-3</v>
      </c>
      <c r="J18" s="59">
        <f t="shared" si="13"/>
        <v>0.20348080076343522</v>
      </c>
      <c r="K18" s="59">
        <f t="shared" si="14"/>
        <v>0.12887327337325827</v>
      </c>
      <c r="L18" s="59">
        <f t="shared" si="15"/>
        <v>-0.27386681154920833</v>
      </c>
      <c r="M18" s="59">
        <v>9.0405473254075649E-3</v>
      </c>
      <c r="AJ18" s="48">
        <v>38.417999999999999</v>
      </c>
      <c r="AK18" s="48">
        <v>32.466000000000001</v>
      </c>
      <c r="AL18" s="48">
        <v>24.327000000000002</v>
      </c>
      <c r="AM18" s="48">
        <v>12.388</v>
      </c>
      <c r="AN18" s="48">
        <v>13.547000000000001</v>
      </c>
      <c r="AO18" s="48">
        <v>38.57</v>
      </c>
      <c r="AP18" s="48">
        <v>37.466999999999999</v>
      </c>
      <c r="AQ18" s="48">
        <v>38.593000000000004</v>
      </c>
      <c r="AR18" s="48">
        <v>20.585999999999999</v>
      </c>
      <c r="AS18" s="48">
        <v>14.368</v>
      </c>
      <c r="AT18" s="90">
        <v>47.75</v>
      </c>
      <c r="AU18" s="90">
        <v>44.317</v>
      </c>
      <c r="AV18" s="91">
        <v>29.654</v>
      </c>
      <c r="AW18" s="91">
        <v>13.811999999999999</v>
      </c>
    </row>
    <row r="19" spans="1:49" ht="15.6" x14ac:dyDescent="0.3">
      <c r="A19" s="55" t="s">
        <v>35</v>
      </c>
      <c r="B19" s="59">
        <f t="shared" si="5"/>
        <v>-7.5542437779196003E-2</v>
      </c>
      <c r="C19" s="59">
        <f t="shared" si="6"/>
        <v>-0.14670233267178656</v>
      </c>
      <c r="D19" s="59">
        <f t="shared" si="7"/>
        <v>-7.5064213627446419E-2</v>
      </c>
      <c r="E19" s="59">
        <f t="shared" si="8"/>
        <v>0.16047187104815297</v>
      </c>
      <c r="F19" s="59">
        <f t="shared" si="9"/>
        <v>-0.13345959493766524</v>
      </c>
      <c r="G19" s="59">
        <f t="shared" si="10"/>
        <v>-7.7773038472432887E-3</v>
      </c>
      <c r="H19" s="59">
        <f t="shared" si="11"/>
        <v>-5.3305218501818574E-2</v>
      </c>
      <c r="I19" s="59">
        <f t="shared" si="12"/>
        <v>0.25177574120415636</v>
      </c>
      <c r="J19" s="59">
        <f t="shared" si="13"/>
        <v>0.20613550391980917</v>
      </c>
      <c r="K19" s="59">
        <f t="shared" si="14"/>
        <v>-0.22647806054342678</v>
      </c>
      <c r="L19" s="59">
        <f t="shared" si="15"/>
        <v>-6.1708464386116435E-2</v>
      </c>
      <c r="M19" s="59">
        <v>6.7394739727976896E-2</v>
      </c>
      <c r="AJ19" s="48">
        <v>232.79400000000001</v>
      </c>
      <c r="AK19" s="48">
        <v>274.19900000000001</v>
      </c>
      <c r="AL19" s="48">
        <v>219.79599999999999</v>
      </c>
      <c r="AM19" s="48">
        <v>179.09</v>
      </c>
      <c r="AN19" s="48">
        <v>183.685</v>
      </c>
      <c r="AO19" s="48">
        <v>241.94300000000001</v>
      </c>
      <c r="AP19" s="48">
        <v>243.14999999999998</v>
      </c>
      <c r="AQ19" s="48">
        <v>286.57500000000005</v>
      </c>
      <c r="AR19" s="48">
        <v>213.82299999999998</v>
      </c>
      <c r="AS19" s="48">
        <v>180.52600000000001</v>
      </c>
      <c r="AT19" s="90">
        <v>264.14</v>
      </c>
      <c r="AU19" s="90">
        <v>477.85699999999997</v>
      </c>
      <c r="AV19" s="91">
        <v>244.21100000000001</v>
      </c>
      <c r="AW19" s="91">
        <v>196.22800000000001</v>
      </c>
    </row>
    <row r="20" spans="1:49" ht="15.6" x14ac:dyDescent="0.3">
      <c r="A20" s="55" t="s">
        <v>73</v>
      </c>
      <c r="B20" s="59">
        <f t="shared" si="5"/>
        <v>-9.2460734534365652E-2</v>
      </c>
      <c r="C20" s="59">
        <f t="shared" si="6"/>
        <v>-0.11453830720798586</v>
      </c>
      <c r="D20" s="59">
        <f t="shared" si="7"/>
        <v>0.23446624297688112</v>
      </c>
      <c r="E20" s="59">
        <f t="shared" si="8"/>
        <v>0.67971886051960095</v>
      </c>
      <c r="F20" s="59">
        <f t="shared" si="9"/>
        <v>-8.4315503173164164E-2</v>
      </c>
      <c r="G20" s="59">
        <f t="shared" si="10"/>
        <v>0.15647869134739567</v>
      </c>
      <c r="H20" s="59">
        <f t="shared" si="11"/>
        <v>-1.1291023016316126E-2</v>
      </c>
      <c r="I20" s="59">
        <f t="shared" si="12"/>
        <v>0.60321264980862144</v>
      </c>
      <c r="J20" s="59">
        <f t="shared" si="13"/>
        <v>0.12316907614261563</v>
      </c>
      <c r="K20" s="59">
        <f t="shared" si="14"/>
        <v>-0.22424377365692294</v>
      </c>
      <c r="L20" s="59">
        <f t="shared" si="15"/>
        <v>4.661937758825685E-2</v>
      </c>
      <c r="M20" s="59">
        <v>0.68272772799998094</v>
      </c>
      <c r="AJ20" s="48">
        <v>37.865000000000002</v>
      </c>
      <c r="AK20" s="48">
        <v>34.754999999999995</v>
      </c>
      <c r="AL20" s="48">
        <v>30.553999999999998</v>
      </c>
      <c r="AM20" s="48">
        <v>30.989000000000001</v>
      </c>
      <c r="AN20" s="48">
        <v>17.231999999999999</v>
      </c>
      <c r="AO20" s="48">
        <v>43.442</v>
      </c>
      <c r="AP20" s="48">
        <v>35.777999999999999</v>
      </c>
      <c r="AQ20" s="48">
        <v>26.172999999999998</v>
      </c>
      <c r="AR20" s="48">
        <v>12.358000000000001</v>
      </c>
      <c r="AS20" s="48">
        <v>15.448</v>
      </c>
      <c r="AT20" s="90">
        <v>50.601999999999997</v>
      </c>
      <c r="AU20" s="90">
        <v>44.864000000000004</v>
      </c>
      <c r="AV20" s="91">
        <v>26.857000000000003</v>
      </c>
      <c r="AW20" s="91">
        <v>30.846</v>
      </c>
    </row>
    <row r="21" spans="1:49" ht="15.6" x14ac:dyDescent="0.3">
      <c r="A21" s="87" t="s">
        <v>38</v>
      </c>
      <c r="B21" s="59">
        <f t="shared" si="5"/>
        <v>0.13223005079469119</v>
      </c>
      <c r="C21" s="59">
        <f t="shared" si="6"/>
        <v>-7.036903039073894E-3</v>
      </c>
      <c r="D21" s="59">
        <f t="shared" si="7"/>
        <v>-0.38213914849428865</v>
      </c>
      <c r="E21" s="59">
        <f t="shared" si="8"/>
        <v>0.18275099513489601</v>
      </c>
      <c r="F21" s="59">
        <f t="shared" si="9"/>
        <v>5.1776659174916695E-2</v>
      </c>
      <c r="G21" s="59">
        <f t="shared" si="10"/>
        <v>0.29212619978984367</v>
      </c>
      <c r="H21" s="59">
        <f t="shared" si="11"/>
        <v>-0.56371128666320414</v>
      </c>
      <c r="I21" s="59">
        <f t="shared" si="12"/>
        <v>0.31651081559450511</v>
      </c>
      <c r="J21" s="59">
        <f t="shared" si="13"/>
        <v>0.56678497888807877</v>
      </c>
      <c r="K21" s="59">
        <f t="shared" si="14"/>
        <v>-0.32897643593519887</v>
      </c>
      <c r="L21" s="59">
        <f t="shared" si="15"/>
        <v>-0.46533302850175273</v>
      </c>
      <c r="M21" s="59"/>
      <c r="AJ21" s="48">
        <v>64.03</v>
      </c>
      <c r="AK21" s="48">
        <v>47.453000000000003</v>
      </c>
      <c r="AL21" s="48">
        <v>35.390999999999998</v>
      </c>
      <c r="AM21" s="48">
        <v>37.994999999999997</v>
      </c>
      <c r="AN21" s="48">
        <v>32.834000000000003</v>
      </c>
      <c r="AO21" s="48">
        <v>53.523000000000003</v>
      </c>
      <c r="AP21" s="48">
        <v>66.971999999999994</v>
      </c>
      <c r="AQ21" s="48">
        <v>78.087000000000003</v>
      </c>
      <c r="AR21" s="48">
        <v>50.427999999999997</v>
      </c>
      <c r="AS21" s="48">
        <v>37.478000000000002</v>
      </c>
      <c r="AT21" s="90">
        <v>92</v>
      </c>
      <c r="AU21" s="90">
        <v>93</v>
      </c>
      <c r="AV21" s="91">
        <v>47.014000000000003</v>
      </c>
      <c r="AW21" s="91">
        <v>47.417999999999999</v>
      </c>
    </row>
    <row r="22" spans="1:49" ht="15.6" x14ac:dyDescent="0.3">
      <c r="A22" s="55" t="s">
        <v>23</v>
      </c>
      <c r="B22" s="59">
        <f t="shared" si="5"/>
        <v>2.9776126006548109E-2</v>
      </c>
      <c r="C22" s="59">
        <f t="shared" si="6"/>
        <v>0.26173147153598286</v>
      </c>
      <c r="D22" s="59">
        <f t="shared" si="7"/>
        <v>-8.5218682321533179E-2</v>
      </c>
      <c r="E22" s="59">
        <f t="shared" si="8"/>
        <v>5.9849167293275274E-2</v>
      </c>
      <c r="F22" s="59">
        <f t="shared" si="9"/>
        <v>6.4384620167156514E-2</v>
      </c>
      <c r="G22" s="59">
        <f t="shared" si="10"/>
        <v>0.35096547005123591</v>
      </c>
      <c r="H22" s="59">
        <f t="shared" si="11"/>
        <v>0.11087913920579151</v>
      </c>
      <c r="I22" s="59">
        <f t="shared" si="12"/>
        <v>0.11295093634624798</v>
      </c>
      <c r="J22" s="59">
        <f t="shared" si="13"/>
        <v>4.0906907802122916E-3</v>
      </c>
      <c r="K22" s="59">
        <f t="shared" si="14"/>
        <v>0.3417727782542721</v>
      </c>
      <c r="L22" s="59">
        <f t="shared" si="15"/>
        <v>0.18625920416968866</v>
      </c>
      <c r="M22" s="59">
        <v>0.23048617087974255</v>
      </c>
      <c r="AJ22" s="48">
        <v>892.39800000000002</v>
      </c>
      <c r="AK22" s="48">
        <v>772.40899999999999</v>
      </c>
      <c r="AL22" s="48">
        <v>842.375</v>
      </c>
      <c r="AM22" s="48">
        <v>818.14699999999993</v>
      </c>
      <c r="AN22" s="48">
        <v>827.15800000000002</v>
      </c>
      <c r="AO22" s="48">
        <v>921.51499999999999</v>
      </c>
      <c r="AP22" s="48">
        <v>858.97700000000009</v>
      </c>
      <c r="AQ22" s="48">
        <v>991.56700000000001</v>
      </c>
      <c r="AR22" s="48">
        <v>869.90699999999993</v>
      </c>
      <c r="AS22" s="48">
        <v>915.3</v>
      </c>
      <c r="AT22" s="90">
        <v>940.00000000000011</v>
      </c>
      <c r="AU22" s="90">
        <v>1070.155</v>
      </c>
      <c r="AV22" s="91">
        <v>905.4190000000001</v>
      </c>
      <c r="AW22" s="91">
        <v>865.577</v>
      </c>
    </row>
    <row r="23" spans="1:49" ht="15.6" x14ac:dyDescent="0.3">
      <c r="A23" s="55" t="s">
        <v>79</v>
      </c>
      <c r="B23" s="59">
        <f t="shared" si="5"/>
        <v>-0.1641172856507277</v>
      </c>
      <c r="C23" s="59">
        <f t="shared" si="6"/>
        <v>-5.0006970054112809E-2</v>
      </c>
      <c r="D23" s="59">
        <f t="shared" si="7"/>
        <v>-0.25499246294838795</v>
      </c>
      <c r="E23" s="59">
        <f t="shared" si="8"/>
        <v>-0.40817934393353383</v>
      </c>
      <c r="F23" s="59">
        <f t="shared" si="9"/>
        <v>-0.36265953690157893</v>
      </c>
      <c r="G23" s="59">
        <f t="shared" si="10"/>
        <v>1.3404305841380397</v>
      </c>
      <c r="H23" s="59">
        <f t="shared" si="11"/>
        <v>-0.39374006560925279</v>
      </c>
      <c r="I23" s="59">
        <f t="shared" si="12"/>
        <v>-0.28441134633085108</v>
      </c>
      <c r="J23" s="59">
        <f t="shared" si="13"/>
        <v>0.41489030409666339</v>
      </c>
      <c r="K23" s="59">
        <f t="shared" si="14"/>
        <v>-0.49924341218353996</v>
      </c>
      <c r="L23" s="59">
        <f t="shared" si="15"/>
        <v>-2.6086192119201046E-2</v>
      </c>
      <c r="M23" s="59">
        <v>-0.69855431479071228</v>
      </c>
      <c r="AJ23" s="48">
        <v>30.897000000000002</v>
      </c>
      <c r="AK23" s="48">
        <v>28.491999999999997</v>
      </c>
      <c r="AL23" s="48">
        <v>33.548999999999999</v>
      </c>
      <c r="AM23" s="48">
        <v>16.309000000000001</v>
      </c>
      <c r="AN23" s="48">
        <v>19.215</v>
      </c>
      <c r="AO23" s="48">
        <v>30.486999999999998</v>
      </c>
      <c r="AP23" s="48">
        <v>31.118000000000002</v>
      </c>
      <c r="AQ23" s="48">
        <v>27.917000000000002</v>
      </c>
      <c r="AR23" s="48">
        <v>19.064</v>
      </c>
      <c r="AS23" s="48">
        <v>7.3140000000000001</v>
      </c>
      <c r="AT23" s="90">
        <v>48.477000000000004</v>
      </c>
      <c r="AU23" s="90">
        <v>58.641999999999996</v>
      </c>
      <c r="AV23" s="91">
        <v>41.989999999999995</v>
      </c>
      <c r="AW23" s="91">
        <v>27.560000000000002</v>
      </c>
    </row>
    <row r="24" spans="1:49" ht="15.6" x14ac:dyDescent="0.3">
      <c r="A24" s="55" t="s">
        <v>66</v>
      </c>
      <c r="B24" s="59">
        <f t="shared" si="5"/>
        <v>0.50676828338025826</v>
      </c>
      <c r="C24" s="59">
        <f t="shared" si="6"/>
        <v>0.14728068520197546</v>
      </c>
      <c r="D24" s="59">
        <f t="shared" si="7"/>
        <v>-0.33759226572528889</v>
      </c>
      <c r="E24" s="59">
        <f t="shared" si="8"/>
        <v>1.3747161241484118E-3</v>
      </c>
      <c r="F24" s="59">
        <f t="shared" si="9"/>
        <v>4.862124803454515E-2</v>
      </c>
      <c r="G24" s="59">
        <f t="shared" si="10"/>
        <v>4.1103064266339695E-2</v>
      </c>
      <c r="H24" s="59">
        <f t="shared" si="11"/>
        <v>-0.19988219968443277</v>
      </c>
      <c r="I24" s="59">
        <f t="shared" si="12"/>
        <v>-0.14800784503371744</v>
      </c>
      <c r="J24" s="59">
        <f t="shared" si="13"/>
        <v>-3.9970888839666929E-2</v>
      </c>
      <c r="K24" s="59">
        <f t="shared" si="14"/>
        <v>0.37668672832385153</v>
      </c>
      <c r="L24" s="59">
        <f t="shared" si="15"/>
        <v>-0.12879593185278826</v>
      </c>
      <c r="M24" s="59">
        <v>-0.23105665483402152</v>
      </c>
      <c r="AJ24" s="48">
        <v>43.801000000000002</v>
      </c>
      <c r="AK24" s="48">
        <v>37.118000000000002</v>
      </c>
      <c r="AL24" s="48">
        <v>44.501000000000005</v>
      </c>
      <c r="AM24" s="48">
        <v>27.425999999999998</v>
      </c>
      <c r="AN24" s="48">
        <v>23.657</v>
      </c>
      <c r="AO24" s="48">
        <v>58.726999999999997</v>
      </c>
      <c r="AP24" s="48">
        <v>42.286000000000001</v>
      </c>
      <c r="AQ24" s="48">
        <v>48.919000000000004</v>
      </c>
      <c r="AR24" s="48">
        <v>39.171999999999997</v>
      </c>
      <c r="AS24" s="48">
        <v>41.646999999999998</v>
      </c>
      <c r="AT24" s="90">
        <v>56.304000000000002</v>
      </c>
      <c r="AU24" s="90">
        <v>49.645000000000003</v>
      </c>
      <c r="AV24" s="91">
        <v>47.753</v>
      </c>
      <c r="AW24" s="91">
        <v>36.558</v>
      </c>
    </row>
    <row r="25" spans="1:49" ht="15.6" x14ac:dyDescent="0.3">
      <c r="A25" s="55" t="s">
        <v>71</v>
      </c>
      <c r="B25" s="59">
        <f t="shared" si="5"/>
        <v>-0.42952433211015473</v>
      </c>
      <c r="C25" s="59">
        <f t="shared" si="6"/>
        <v>-0.31092007574619007</v>
      </c>
      <c r="D25" s="59">
        <f t="shared" si="7"/>
        <v>-0.30682660850599786</v>
      </c>
      <c r="E25" s="59">
        <f t="shared" si="8"/>
        <v>0.39412245925366562</v>
      </c>
      <c r="F25" s="59">
        <f t="shared" si="9"/>
        <v>-0.69645269685107558</v>
      </c>
      <c r="G25" s="59">
        <f t="shared" si="10"/>
        <v>0.7847646219686164</v>
      </c>
      <c r="H25" s="59">
        <f t="shared" si="11"/>
        <v>-0.25007992838416782</v>
      </c>
      <c r="I25" s="59">
        <f t="shared" si="12"/>
        <v>-0.36186903137789905</v>
      </c>
      <c r="J25" s="59">
        <f t="shared" si="13"/>
        <v>0.17510393739300567</v>
      </c>
      <c r="K25" s="59">
        <f t="shared" si="14"/>
        <v>-0.26169499364088344</v>
      </c>
      <c r="L25" s="59">
        <f t="shared" si="15"/>
        <v>-0.4978702079679278</v>
      </c>
      <c r="M25" s="59">
        <v>-0.44829081320399189</v>
      </c>
      <c r="AJ25" s="48">
        <v>142.06800000000001</v>
      </c>
      <c r="AK25" s="48">
        <v>163.79299999999998</v>
      </c>
      <c r="AL25" s="48">
        <v>111.209</v>
      </c>
      <c r="AM25" s="48">
        <v>122.96300000000001</v>
      </c>
      <c r="AN25" s="48">
        <v>152.238</v>
      </c>
      <c r="AO25" s="48">
        <v>170.91300000000001</v>
      </c>
      <c r="AP25" s="48">
        <v>140.827</v>
      </c>
      <c r="AQ25" s="48">
        <v>150.28099999999998</v>
      </c>
      <c r="AR25" s="48">
        <v>158.27199999999999</v>
      </c>
      <c r="AS25" s="48">
        <v>133.14699999999999</v>
      </c>
      <c r="AT25" s="90">
        <v>168.11200000000002</v>
      </c>
      <c r="AU25" s="90">
        <v>166.04700000000003</v>
      </c>
      <c r="AV25" s="91">
        <v>135.60900000000001</v>
      </c>
      <c r="AW25" s="91">
        <v>130.15</v>
      </c>
    </row>
    <row r="26" spans="1:49" ht="15.6" x14ac:dyDescent="0.3">
      <c r="A26" s="55" t="s">
        <v>85</v>
      </c>
      <c r="B26" s="59">
        <f t="shared" si="5"/>
        <v>-0.1549273777916601</v>
      </c>
      <c r="C26" s="59">
        <f t="shared" si="6"/>
        <v>-0.25069303271114396</v>
      </c>
      <c r="D26" s="59">
        <f t="shared" si="7"/>
        <v>-0.49077157068278054</v>
      </c>
      <c r="E26" s="59">
        <f t="shared" si="8"/>
        <v>9.3558282208588972E-2</v>
      </c>
      <c r="F26" s="59">
        <f t="shared" si="9"/>
        <v>-2.8597355457609552E-2</v>
      </c>
      <c r="G26" s="59">
        <f t="shared" si="10"/>
        <v>3.0053113406464549E-2</v>
      </c>
      <c r="H26" s="59">
        <f t="shared" si="11"/>
        <v>-0.46658720493353723</v>
      </c>
      <c r="I26" s="59">
        <f t="shared" si="12"/>
        <v>-0.30204993685028658</v>
      </c>
      <c r="J26" s="59">
        <f t="shared" si="13"/>
        <v>-7.1895287958115173E-2</v>
      </c>
      <c r="K26" s="59">
        <f t="shared" si="14"/>
        <v>-0.33086625899767586</v>
      </c>
      <c r="L26" s="59">
        <f t="shared" si="15"/>
        <v>-0.53422809738989685</v>
      </c>
      <c r="M26" s="59">
        <v>-0.28992859675946009</v>
      </c>
      <c r="AJ26" s="48">
        <v>88.358000000000004</v>
      </c>
      <c r="AK26" s="48">
        <v>74.984999999999999</v>
      </c>
      <c r="AL26" s="48">
        <v>64.968000000000004</v>
      </c>
      <c r="AM26" s="48">
        <v>58.805</v>
      </c>
      <c r="AN26" s="48">
        <v>35.698999999999998</v>
      </c>
      <c r="AO26" s="48">
        <v>86.522999999999996</v>
      </c>
      <c r="AP26" s="48">
        <v>54.766000000000005</v>
      </c>
      <c r="AQ26" s="48">
        <v>78.135000000000005</v>
      </c>
      <c r="AR26" s="48">
        <v>47.474999999999994</v>
      </c>
      <c r="AS26" s="48">
        <v>50.942</v>
      </c>
      <c r="AT26" s="90">
        <v>99.463999999999999</v>
      </c>
      <c r="AU26" s="90">
        <v>88.831999999999994</v>
      </c>
      <c r="AV26" s="91">
        <v>89.129000000000005</v>
      </c>
      <c r="AW26" s="91">
        <v>54.009</v>
      </c>
    </row>
    <row r="27" spans="1:49" ht="15.6" x14ac:dyDescent="0.3">
      <c r="A27" s="55" t="s">
        <v>56</v>
      </c>
      <c r="B27" s="59">
        <f t="shared" si="5"/>
        <v>0.17786111325893272</v>
      </c>
      <c r="C27" s="59">
        <f t="shared" si="6"/>
        <v>-0.19840699637854264</v>
      </c>
      <c r="D27" s="59">
        <f t="shared" si="7"/>
        <v>-0.18519900271160528</v>
      </c>
      <c r="E27" s="59">
        <f t="shared" si="8"/>
        <v>2.5657490647160719E-2</v>
      </c>
      <c r="F27" s="59">
        <f t="shared" si="9"/>
        <v>4.9887783486191051E-3</v>
      </c>
      <c r="G27" s="59">
        <f t="shared" si="10"/>
        <v>0.17859346082665062</v>
      </c>
      <c r="H27" s="59">
        <f t="shared" si="11"/>
        <v>-0.25386722498473369</v>
      </c>
      <c r="I27" s="59">
        <f t="shared" si="12"/>
        <v>-0.15572225625868108</v>
      </c>
      <c r="J27" s="59">
        <f t="shared" si="13"/>
        <v>0.80910502006511686</v>
      </c>
      <c r="K27" s="59">
        <f t="shared" si="14"/>
        <v>-0.48894543765184972</v>
      </c>
      <c r="L27" s="59">
        <f t="shared" si="15"/>
        <v>-0.19648173096215982</v>
      </c>
      <c r="M27" s="59">
        <v>-0.38700386166386691</v>
      </c>
      <c r="AJ27" s="48">
        <v>64.8</v>
      </c>
      <c r="AK27" s="48">
        <v>31.241999999999997</v>
      </c>
      <c r="AL27" s="48">
        <v>37.594999999999999</v>
      </c>
      <c r="AM27" s="48">
        <v>30.456999999999997</v>
      </c>
      <c r="AN27" s="48">
        <v>29.751000000000001</v>
      </c>
      <c r="AO27" s="48">
        <v>47.258999999999993</v>
      </c>
      <c r="AP27" s="48">
        <v>40.58</v>
      </c>
      <c r="AQ27" s="48">
        <v>52.716000000000001</v>
      </c>
      <c r="AR27" s="48">
        <v>34.795000000000002</v>
      </c>
      <c r="AS27" s="48">
        <v>27.274000000000001</v>
      </c>
      <c r="AT27" s="90">
        <v>48.35</v>
      </c>
      <c r="AU27" s="90">
        <v>72.77</v>
      </c>
      <c r="AV27" s="91">
        <v>50.39</v>
      </c>
      <c r="AW27" s="91">
        <v>35.224000000000004</v>
      </c>
    </row>
    <row r="28" spans="1:49" ht="15.6" x14ac:dyDescent="0.3">
      <c r="A28" s="55" t="s">
        <v>26</v>
      </c>
      <c r="B28" s="59">
        <f t="shared" si="5"/>
        <v>-8.2133896738412981E-2</v>
      </c>
      <c r="C28" s="59">
        <f t="shared" si="6"/>
        <v>-0.12087469428859154</v>
      </c>
      <c r="D28" s="59">
        <f t="shared" si="7"/>
        <v>1.4237088433592948E-2</v>
      </c>
      <c r="E28" s="59">
        <f t="shared" si="8"/>
        <v>-0.44393171770628292</v>
      </c>
      <c r="F28" s="59">
        <f t="shared" si="9"/>
        <v>-0.17641913355738692</v>
      </c>
      <c r="G28" s="59">
        <f t="shared" si="10"/>
        <v>-0.26846106545922077</v>
      </c>
      <c r="H28" s="59">
        <f t="shared" si="11"/>
        <v>-0.52783402743285057</v>
      </c>
      <c r="I28" s="59">
        <f t="shared" si="12"/>
        <v>0.25004045962129795</v>
      </c>
      <c r="J28" s="59">
        <f t="shared" si="13"/>
        <v>-0.11339472748112711</v>
      </c>
      <c r="K28" s="59">
        <f t="shared" si="14"/>
        <v>-0.40136858059914404</v>
      </c>
      <c r="L28" s="59">
        <f t="shared" si="15"/>
        <v>0.14852738578396685</v>
      </c>
      <c r="M28" s="59">
        <v>0.35412357586738524</v>
      </c>
      <c r="AJ28" s="48">
        <v>46.469000000000001</v>
      </c>
      <c r="AK28" s="48">
        <v>44.680999999999997</v>
      </c>
      <c r="AL28" s="48">
        <v>24.067</v>
      </c>
      <c r="AM28" s="48">
        <v>29.681000000000001</v>
      </c>
      <c r="AN28" s="48">
        <v>26.827999999999999</v>
      </c>
      <c r="AO28" s="48">
        <v>50.941000000000003</v>
      </c>
      <c r="AP28" s="48">
        <v>33.186</v>
      </c>
      <c r="AQ28" s="48">
        <v>27.183999999999997</v>
      </c>
      <c r="AR28" s="48">
        <v>24.503</v>
      </c>
      <c r="AS28" s="48">
        <v>23.771999999999998</v>
      </c>
      <c r="AT28" s="90">
        <v>59.438000000000002</v>
      </c>
      <c r="AU28" s="90">
        <v>32.734000000000002</v>
      </c>
      <c r="AV28" s="91">
        <v>23.759999999999998</v>
      </c>
      <c r="AW28" s="91">
        <v>29.306000000000001</v>
      </c>
    </row>
    <row r="29" spans="1:49" ht="15.6" x14ac:dyDescent="0.3">
      <c r="A29" s="55" t="s">
        <v>69</v>
      </c>
      <c r="B29" s="59">
        <f t="shared" si="5"/>
        <v>-0.25889426831172879</v>
      </c>
      <c r="C29" s="59">
        <f t="shared" si="6"/>
        <v>-0.25418835479316382</v>
      </c>
      <c r="D29" s="59">
        <f t="shared" si="7"/>
        <v>7.3578028312282662E-2</v>
      </c>
      <c r="E29" s="59">
        <f t="shared" si="8"/>
        <v>-0.13583366232398986</v>
      </c>
      <c r="F29" s="59">
        <f t="shared" si="9"/>
        <v>0.25127515273807499</v>
      </c>
      <c r="G29" s="59">
        <f t="shared" si="10"/>
        <v>0.1659648808457268</v>
      </c>
      <c r="H29" s="59">
        <f t="shared" si="11"/>
        <v>-0.35420748652144407</v>
      </c>
      <c r="I29" s="59">
        <f t="shared" si="12"/>
        <v>-0.25680177679067173</v>
      </c>
      <c r="J29" s="59">
        <f t="shared" si="13"/>
        <v>1.0869565217391353E-2</v>
      </c>
      <c r="K29" s="59">
        <f t="shared" si="14"/>
        <v>-0.49447311827956986</v>
      </c>
      <c r="L29" s="59">
        <f t="shared" si="15"/>
        <v>8.5931850087206385E-3</v>
      </c>
      <c r="M29" s="59">
        <v>-0.56555644340941547</v>
      </c>
      <c r="AJ29" s="48">
        <v>539.71299999999997</v>
      </c>
      <c r="AK29" s="48">
        <v>479.61099999999993</v>
      </c>
      <c r="AL29" s="48">
        <v>603.76499999999999</v>
      </c>
      <c r="AM29" s="48">
        <v>481.87099999999998</v>
      </c>
      <c r="AN29" s="48">
        <v>520.16099999999994</v>
      </c>
      <c r="AO29" s="48">
        <v>553.42900000000009</v>
      </c>
      <c r="AP29" s="48">
        <v>495.63300000000004</v>
      </c>
      <c r="AQ29" s="48">
        <v>783.67499999999995</v>
      </c>
      <c r="AR29" s="48">
        <v>534.40599999999995</v>
      </c>
      <c r="AS29" s="48">
        <v>466.28899999999999</v>
      </c>
      <c r="AT29" s="90">
        <v>603.23199999999997</v>
      </c>
      <c r="AU29" s="90">
        <v>568.98500000000001</v>
      </c>
      <c r="AV29" s="91">
        <v>616.09100000000001</v>
      </c>
      <c r="AW29" s="91">
        <v>403.43299999999999</v>
      </c>
    </row>
    <row r="30" spans="1:49" ht="15.6" x14ac:dyDescent="0.3">
      <c r="A30" s="55" t="s">
        <v>67</v>
      </c>
      <c r="B30" s="59">
        <f t="shared" si="5"/>
        <v>-0.13445682307669904</v>
      </c>
      <c r="C30" s="59">
        <f t="shared" si="6"/>
        <v>9.0581544233689693E-2</v>
      </c>
      <c r="D30" s="59">
        <f t="shared" si="7"/>
        <v>-2.8761537320077246E-2</v>
      </c>
      <c r="E30" s="59">
        <f t="shared" si="8"/>
        <v>1.1013913147637444E-2</v>
      </c>
      <c r="F30" s="59">
        <f t="shared" si="9"/>
        <v>-6.7864332105283087E-2</v>
      </c>
      <c r="G30" s="59">
        <f t="shared" si="10"/>
        <v>0.1543580328693317</v>
      </c>
      <c r="H30" s="59">
        <f t="shared" si="11"/>
        <v>-0.12269468427246977</v>
      </c>
      <c r="I30" s="59">
        <f t="shared" si="12"/>
        <v>5.2181440084974717E-2</v>
      </c>
      <c r="J30" s="59">
        <f t="shared" si="13"/>
        <v>0.13846276595744667</v>
      </c>
      <c r="K30" s="59">
        <f t="shared" si="14"/>
        <v>-0.15393657928057136</v>
      </c>
      <c r="L30" s="59">
        <f t="shared" si="15"/>
        <v>-4.4003936299105817E-2</v>
      </c>
      <c r="M30" s="59">
        <v>6.3249253733353675E-2</v>
      </c>
      <c r="AJ30" s="48">
        <v>1028.277</v>
      </c>
      <c r="AK30" s="48">
        <v>1089.1610000000001</v>
      </c>
      <c r="AL30" s="48">
        <v>1075.598</v>
      </c>
      <c r="AM30" s="48">
        <v>1068.9250000000002</v>
      </c>
      <c r="AN30" s="48">
        <v>1254.239</v>
      </c>
      <c r="AO30" s="48">
        <v>1124.451</v>
      </c>
      <c r="AP30" s="48">
        <v>1180.934</v>
      </c>
      <c r="AQ30" s="48">
        <v>1300.306</v>
      </c>
      <c r="AR30" s="48">
        <v>1335.7080000000001</v>
      </c>
      <c r="AS30" s="48">
        <v>1353.451</v>
      </c>
      <c r="AT30" s="90">
        <v>1166.585</v>
      </c>
      <c r="AU30" s="90">
        <v>1328.9489999999998</v>
      </c>
      <c r="AV30" s="91">
        <v>1229.759</v>
      </c>
      <c r="AW30" s="91">
        <v>1213.076</v>
      </c>
    </row>
    <row r="31" spans="1:49" ht="15.6" x14ac:dyDescent="0.3">
      <c r="A31" s="55" t="s">
        <v>39</v>
      </c>
      <c r="B31" s="59">
        <f t="shared" si="5"/>
        <v>-7.7839272421270866E-2</v>
      </c>
      <c r="C31" s="59">
        <f t="shared" si="6"/>
        <v>0.17748841780148816</v>
      </c>
      <c r="D31" s="59">
        <f t="shared" si="7"/>
        <v>-0.51387522727950152</v>
      </c>
      <c r="E31" s="59">
        <f t="shared" si="8"/>
        <v>0.17818382488196693</v>
      </c>
      <c r="F31" s="59">
        <f t="shared" si="9"/>
        <v>2.0697346409945361E-2</v>
      </c>
      <c r="G31" s="59">
        <f t="shared" si="10"/>
        <v>-0.10286650813034259</v>
      </c>
      <c r="H31" s="59">
        <f t="shared" si="11"/>
        <v>-0.31711860156893656</v>
      </c>
      <c r="I31" s="59">
        <f t="shared" si="12"/>
        <v>-0.61634494334872003</v>
      </c>
      <c r="J31" s="59">
        <f t="shared" si="13"/>
        <v>0.20968706809414761</v>
      </c>
      <c r="K31" s="59">
        <f t="shared" si="14"/>
        <v>-0.28396030149039941</v>
      </c>
      <c r="L31" s="59">
        <f t="shared" si="15"/>
        <v>-0.34365325077399367</v>
      </c>
      <c r="M31" s="59">
        <v>-0.97101268084282</v>
      </c>
      <c r="AJ31" s="48">
        <v>28.608000000000001</v>
      </c>
      <c r="AK31" s="48">
        <v>29.184999999999999</v>
      </c>
      <c r="AL31" s="48">
        <v>23.774999999999999</v>
      </c>
      <c r="AM31" s="48">
        <v>25.447000000000003</v>
      </c>
      <c r="AN31" s="48">
        <v>10.978</v>
      </c>
      <c r="AO31" s="48">
        <v>36.222999999999999</v>
      </c>
      <c r="AP31" s="48">
        <v>24.152000000000001</v>
      </c>
      <c r="AQ31" s="48">
        <v>28.763999999999999</v>
      </c>
      <c r="AR31" s="48">
        <v>27.045000000000002</v>
      </c>
      <c r="AS31" s="48">
        <v>28.716000000000001</v>
      </c>
      <c r="AT31" s="90">
        <v>29.983000000000001</v>
      </c>
      <c r="AU31" s="90">
        <v>37.526000000000003</v>
      </c>
      <c r="AV31" s="91">
        <v>29.13</v>
      </c>
      <c r="AW31" s="91">
        <v>28.6</v>
      </c>
    </row>
    <row r="32" spans="1:49" ht="15.6" x14ac:dyDescent="0.3">
      <c r="A32" s="55" t="s">
        <v>27</v>
      </c>
      <c r="B32" s="59">
        <f t="shared" si="5"/>
        <v>-0.15257642519577175</v>
      </c>
      <c r="C32" s="59">
        <f t="shared" si="6"/>
        <v>0.19890619106632901</v>
      </c>
      <c r="D32" s="59">
        <f t="shared" si="7"/>
        <v>-0.38369924271364697</v>
      </c>
      <c r="E32" s="59">
        <f t="shared" si="8"/>
        <v>-0.13742434186538321</v>
      </c>
      <c r="F32" s="59">
        <f t="shared" si="9"/>
        <v>-0.27995640846629311</v>
      </c>
      <c r="G32" s="59">
        <f t="shared" si="10"/>
        <v>0.15686042661873922</v>
      </c>
      <c r="H32" s="59">
        <f t="shared" si="11"/>
        <v>-0.19924773605347623</v>
      </c>
      <c r="I32" s="59">
        <f t="shared" si="12"/>
        <v>6.3182885734708538E-2</v>
      </c>
      <c r="J32" s="59">
        <f t="shared" si="13"/>
        <v>-0.11826868428530835</v>
      </c>
      <c r="K32" s="59">
        <f t="shared" si="14"/>
        <v>-3.8110585154597754E-2</v>
      </c>
      <c r="L32" s="59">
        <f t="shared" si="15"/>
        <v>-0.23443553284610397</v>
      </c>
      <c r="M32" s="59">
        <v>4.8943333525260776E-3</v>
      </c>
      <c r="AJ32" s="48">
        <v>70.491</v>
      </c>
      <c r="AK32" s="48">
        <v>73.00200000000001</v>
      </c>
      <c r="AL32" s="48">
        <v>82.602999999999994</v>
      </c>
      <c r="AM32" s="48">
        <v>66.98</v>
      </c>
      <c r="AN32" s="48">
        <v>57.296999999999997</v>
      </c>
      <c r="AO32" s="48">
        <v>77.962000000000003</v>
      </c>
      <c r="AP32" s="48">
        <v>76.123999999999995</v>
      </c>
      <c r="AQ32" s="48">
        <v>97.042000000000002</v>
      </c>
      <c r="AR32" s="48">
        <v>83.084000000000003</v>
      </c>
      <c r="AS32" s="48">
        <v>69.728999999999999</v>
      </c>
      <c r="AT32" s="90">
        <v>87.458000000000013</v>
      </c>
      <c r="AU32" s="90">
        <v>86.866</v>
      </c>
      <c r="AV32" s="91">
        <v>109.17100000000001</v>
      </c>
      <c r="AW32" s="91">
        <v>82.873999999999995</v>
      </c>
    </row>
    <row r="33" spans="1:49" ht="15.6" x14ac:dyDescent="0.3">
      <c r="A33" s="55" t="s">
        <v>12</v>
      </c>
      <c r="B33" s="59">
        <f t="shared" si="5"/>
        <v>0.15291972858067937</v>
      </c>
      <c r="C33" s="59">
        <f t="shared" si="6"/>
        <v>-0.32103936065643823</v>
      </c>
      <c r="D33" s="59">
        <f t="shared" si="7"/>
        <v>0.10569288456869508</v>
      </c>
      <c r="E33" s="59">
        <f t="shared" si="8"/>
        <v>0.23807974756634098</v>
      </c>
      <c r="F33" s="59">
        <f t="shared" si="9"/>
        <v>-0.17603108014018831</v>
      </c>
      <c r="G33" s="59">
        <f t="shared" si="10"/>
        <v>6.7132013037272564E-2</v>
      </c>
      <c r="H33" s="59">
        <f t="shared" si="11"/>
        <v>5.3173721228898074E-2</v>
      </c>
      <c r="I33" s="59">
        <f t="shared" si="12"/>
        <v>-0.15874570359886775</v>
      </c>
      <c r="J33" s="59">
        <f t="shared" si="13"/>
        <v>-1.2283477681545585E-2</v>
      </c>
      <c r="K33" s="59">
        <f t="shared" si="14"/>
        <v>-0.18330954488789331</v>
      </c>
      <c r="L33" s="59">
        <f t="shared" si="15"/>
        <v>-4.025544027313821E-2</v>
      </c>
      <c r="M33" s="59">
        <v>-0.14410869208802843</v>
      </c>
      <c r="AJ33" s="48">
        <v>457.56899999999996</v>
      </c>
      <c r="AK33" s="48">
        <v>397.68</v>
      </c>
      <c r="AL33" s="48">
        <v>364.839</v>
      </c>
      <c r="AM33" s="48">
        <v>374.59100000000001</v>
      </c>
      <c r="AN33" s="48">
        <v>369.88099999999997</v>
      </c>
      <c r="AO33" s="48">
        <v>473.61200000000002</v>
      </c>
      <c r="AP33" s="48">
        <v>397.47700000000003</v>
      </c>
      <c r="AQ33" s="48">
        <v>440.59300000000002</v>
      </c>
      <c r="AR33" s="48">
        <v>404.33500000000004</v>
      </c>
      <c r="AS33" s="48">
        <v>360.61900000000003</v>
      </c>
      <c r="AT33" s="90">
        <v>494.53799999999995</v>
      </c>
      <c r="AU33" s="90">
        <v>428.01299999999998</v>
      </c>
      <c r="AV33" s="91">
        <v>448.60500000000002</v>
      </c>
      <c r="AW33" s="91">
        <v>403.65300000000002</v>
      </c>
    </row>
    <row r="34" spans="1:49" ht="15.6" x14ac:dyDescent="0.3">
      <c r="A34" s="55" t="s">
        <v>13</v>
      </c>
      <c r="B34" s="59">
        <f t="shared" si="5"/>
        <v>-0.15135018900382535</v>
      </c>
      <c r="C34" s="59">
        <f t="shared" si="6"/>
        <v>-0.13358671734346861</v>
      </c>
      <c r="D34" s="59">
        <f t="shared" si="7"/>
        <v>-9.4862085950006225E-2</v>
      </c>
      <c r="E34" s="59">
        <f t="shared" si="8"/>
        <v>-0.39292577161805975</v>
      </c>
      <c r="F34" s="59">
        <f t="shared" si="9"/>
        <v>-0.36703535476116167</v>
      </c>
      <c r="G34" s="59">
        <f t="shared" si="10"/>
        <v>0.42670635065551621</v>
      </c>
      <c r="H34" s="59">
        <f t="shared" si="11"/>
        <v>-0.3923977730850452</v>
      </c>
      <c r="I34" s="59">
        <f t="shared" si="12"/>
        <v>7.3027909426013782E-2</v>
      </c>
      <c r="J34" s="59">
        <f t="shared" si="13"/>
        <v>-0.10689294619158696</v>
      </c>
      <c r="K34" s="59">
        <f t="shared" si="14"/>
        <v>3.3433897694525871E-3</v>
      </c>
      <c r="L34" s="59">
        <f t="shared" si="15"/>
        <v>-0.39403561130496245</v>
      </c>
      <c r="M34" s="59">
        <v>-3.7546298504194581E-2</v>
      </c>
      <c r="AJ34" s="48">
        <v>245.095</v>
      </c>
      <c r="AK34" s="48">
        <v>240.82000000000002</v>
      </c>
      <c r="AL34" s="48">
        <v>244.63200000000003</v>
      </c>
      <c r="AM34" s="48">
        <v>238.63099999999997</v>
      </c>
      <c r="AN34" s="48">
        <v>244.90199999999999</v>
      </c>
      <c r="AO34" s="48">
        <v>274.226</v>
      </c>
      <c r="AP34" s="48">
        <v>258.78199999999998</v>
      </c>
      <c r="AQ34" s="48">
        <v>308.74299999999999</v>
      </c>
      <c r="AR34" s="48">
        <v>305.142</v>
      </c>
      <c r="AS34" s="48">
        <v>268.59199999999998</v>
      </c>
      <c r="AT34" s="90">
        <v>248.602</v>
      </c>
      <c r="AU34" s="90">
        <v>360.27799999999996</v>
      </c>
      <c r="AV34" s="91">
        <v>290.721</v>
      </c>
      <c r="AW34" s="91">
        <v>313.14500000000004</v>
      </c>
    </row>
    <row r="35" spans="1:49" ht="15.6" x14ac:dyDescent="0.3">
      <c r="A35" s="55" t="s">
        <v>14</v>
      </c>
      <c r="B35" s="59">
        <f t="shared" si="5"/>
        <v>-0.51787037037037043</v>
      </c>
      <c r="C35" s="59">
        <f t="shared" si="6"/>
        <v>0.20334805710261827</v>
      </c>
      <c r="D35" s="59">
        <f t="shared" si="7"/>
        <v>-0.18986567362681217</v>
      </c>
      <c r="E35" s="59">
        <f t="shared" si="8"/>
        <v>-2.3180221295596937E-2</v>
      </c>
      <c r="F35" s="59">
        <f t="shared" si="9"/>
        <v>-0.14132757781586569</v>
      </c>
      <c r="G35" s="59">
        <f t="shared" si="10"/>
        <v>0.29906357811729922</v>
      </c>
      <c r="H35" s="59">
        <f t="shared" si="11"/>
        <v>-0.33995371424235521</v>
      </c>
      <c r="I35" s="59">
        <f t="shared" si="12"/>
        <v>-0.21615174594050868</v>
      </c>
      <c r="J35" s="59">
        <f t="shared" si="13"/>
        <v>0.50506721820062039</v>
      </c>
      <c r="K35" s="59">
        <f t="shared" si="14"/>
        <v>-0.30754431771334334</v>
      </c>
      <c r="L35" s="59">
        <f t="shared" si="15"/>
        <v>-0.30097241516173834</v>
      </c>
      <c r="M35" s="59">
        <v>-0.25905582288775347</v>
      </c>
      <c r="AJ35" s="48">
        <v>42.433999999999997</v>
      </c>
      <c r="AK35" s="48">
        <v>70.765000000000001</v>
      </c>
      <c r="AL35" s="48">
        <v>61.168000000000006</v>
      </c>
      <c r="AM35" s="48">
        <v>50.162000000000006</v>
      </c>
      <c r="AN35" s="48">
        <v>46.667999999999999</v>
      </c>
      <c r="AO35" s="48">
        <v>39.563000000000002</v>
      </c>
      <c r="AP35" s="48">
        <v>47.113999999999997</v>
      </c>
      <c r="AQ35" s="48">
        <v>65.037999999999997</v>
      </c>
      <c r="AR35" s="48">
        <v>63.619</v>
      </c>
      <c r="AS35" s="48">
        <v>46.816000000000003</v>
      </c>
      <c r="AT35" s="90">
        <v>40.369</v>
      </c>
      <c r="AU35" s="90">
        <v>55.698</v>
      </c>
      <c r="AV35" s="91">
        <v>53.335000000000001</v>
      </c>
      <c r="AW35" s="91">
        <v>61.576999999999998</v>
      </c>
    </row>
    <row r="36" spans="1:49" ht="15.6" x14ac:dyDescent="0.3">
      <c r="A36" s="55" t="s">
        <v>15</v>
      </c>
      <c r="B36" s="59">
        <f t="shared" si="5"/>
        <v>-3.8477264412834389E-2</v>
      </c>
      <c r="C36" s="59">
        <f t="shared" si="6"/>
        <v>-0.4613594145162373</v>
      </c>
      <c r="D36" s="59">
        <f t="shared" si="7"/>
        <v>0.23326546723729602</v>
      </c>
      <c r="E36" s="59">
        <f t="shared" si="8"/>
        <v>-9.612209831205154E-2</v>
      </c>
      <c r="F36" s="59">
        <f t="shared" si="9"/>
        <v>-0.34854046838499442</v>
      </c>
      <c r="G36" s="59">
        <f t="shared" si="10"/>
        <v>-0.18085939854155375</v>
      </c>
      <c r="H36" s="59">
        <f t="shared" si="11"/>
        <v>-9.8624190700411951E-2</v>
      </c>
      <c r="I36" s="59">
        <f t="shared" si="12"/>
        <v>-2.9833081663469874E-2</v>
      </c>
      <c r="J36" s="59">
        <f t="shared" si="13"/>
        <v>-0.44927487465930882</v>
      </c>
      <c r="K36" s="59">
        <f t="shared" si="14"/>
        <v>-0.27414920266389697</v>
      </c>
      <c r="L36" s="59">
        <f t="shared" si="15"/>
        <v>0.23341750841750852</v>
      </c>
      <c r="M36" s="59">
        <v>-8.2221322646277295E-2</v>
      </c>
      <c r="AJ36" s="48">
        <v>3.0999999999999996</v>
      </c>
      <c r="AK36" s="48">
        <v>0</v>
      </c>
      <c r="AL36" s="48">
        <v>0</v>
      </c>
      <c r="AM36" s="48">
        <v>0</v>
      </c>
      <c r="AN36" s="48">
        <v>1.86</v>
      </c>
      <c r="AO36" s="48">
        <v>3.0340000000000003</v>
      </c>
      <c r="AP36" s="48">
        <v>0</v>
      </c>
      <c r="AQ36" s="48">
        <v>8.7189999999999994</v>
      </c>
      <c r="AR36" s="48">
        <v>8.8879999999999999</v>
      </c>
      <c r="AS36" s="48">
        <v>0</v>
      </c>
      <c r="AT36" s="90">
        <v>2.72</v>
      </c>
      <c r="AU36" s="90">
        <v>7.0179999999999998</v>
      </c>
      <c r="AV36" s="91">
        <v>4.0129999999999999</v>
      </c>
      <c r="AW36" s="91">
        <v>2.1920000000000002</v>
      </c>
    </row>
    <row r="37" spans="1:49" ht="15.6" x14ac:dyDescent="0.3">
      <c r="A37" s="55" t="s">
        <v>16</v>
      </c>
      <c r="B37" s="59">
        <f t="shared" si="5"/>
        <v>-0.11135918534480371</v>
      </c>
      <c r="C37" s="59">
        <f t="shared" si="6"/>
        <v>0.2588639543296547</v>
      </c>
      <c r="D37" s="59">
        <f t="shared" si="7"/>
        <v>-0.20188980812070922</v>
      </c>
      <c r="E37" s="59">
        <f t="shared" si="8"/>
        <v>7.9461100585011213E-2</v>
      </c>
      <c r="F37" s="59">
        <f t="shared" si="9"/>
        <v>-0.10443254690303549</v>
      </c>
      <c r="G37" s="59">
        <f t="shared" si="10"/>
        <v>0.58115985013104443</v>
      </c>
      <c r="H37" s="59">
        <f t="shared" si="11"/>
        <v>-0.31807700896417523</v>
      </c>
      <c r="I37" s="59">
        <f t="shared" si="12"/>
        <v>-0.12746301501105894</v>
      </c>
      <c r="J37" s="59">
        <f t="shared" si="13"/>
        <v>-5.6772518699273133E-2</v>
      </c>
      <c r="K37" s="59">
        <f t="shared" si="14"/>
        <v>8.2789528722198247E-2</v>
      </c>
      <c r="L37" s="59">
        <f t="shared" si="15"/>
        <v>-0.34517303450301984</v>
      </c>
      <c r="M37" s="59">
        <v>-0.15335805444727277</v>
      </c>
      <c r="AJ37" s="48">
        <v>5.36</v>
      </c>
      <c r="AK37" s="48">
        <v>13.709</v>
      </c>
      <c r="AL37" s="48">
        <v>14.103999999999999</v>
      </c>
      <c r="AM37" s="48">
        <v>5.6619999999999999</v>
      </c>
      <c r="AN37" s="48">
        <v>0.53</v>
      </c>
      <c r="AO37" s="48">
        <v>8.0990000000000002</v>
      </c>
      <c r="AP37" s="48">
        <v>11.205</v>
      </c>
      <c r="AQ37" s="48">
        <v>10.024000000000001</v>
      </c>
      <c r="AR37" s="48">
        <v>6.6630000000000003</v>
      </c>
      <c r="AS37" s="48">
        <v>0.69</v>
      </c>
      <c r="AT37" s="90">
        <v>5.7789999999999999</v>
      </c>
      <c r="AU37" s="90">
        <v>10.187999999999999</v>
      </c>
      <c r="AV37" s="91">
        <v>10.760999999999999</v>
      </c>
      <c r="AW37" s="91">
        <v>5.649</v>
      </c>
    </row>
    <row r="38" spans="1:49" ht="15.6" x14ac:dyDescent="0.3">
      <c r="A38" s="55" t="s">
        <v>17</v>
      </c>
      <c r="B38" s="59">
        <f t="shared" si="5"/>
        <v>5.9209726562006182E-2</v>
      </c>
      <c r="C38" s="59">
        <f t="shared" si="6"/>
        <v>-1.2452704421109573E-2</v>
      </c>
      <c r="D38" s="59">
        <f t="shared" si="7"/>
        <v>-6.2039907102837688E-3</v>
      </c>
      <c r="E38" s="59">
        <f t="shared" si="8"/>
        <v>0.17336482915078211</v>
      </c>
      <c r="F38" s="59">
        <f t="shared" si="9"/>
        <v>5.0231624143693088E-2</v>
      </c>
      <c r="G38" s="59">
        <f t="shared" si="10"/>
        <v>0.1010827023356089</v>
      </c>
      <c r="H38" s="59">
        <f t="shared" si="11"/>
        <v>2.7225899134511344E-2</v>
      </c>
      <c r="I38" s="59">
        <f t="shared" si="12"/>
        <v>1.3283591922785387E-2</v>
      </c>
      <c r="J38" s="59">
        <f t="shared" si="13"/>
        <v>0.13917888537911915</v>
      </c>
      <c r="K38" s="59">
        <f t="shared" si="14"/>
        <v>-7.4637928167295975E-2</v>
      </c>
      <c r="L38" s="59">
        <f t="shared" si="15"/>
        <v>-1.3566072702049792E-2</v>
      </c>
      <c r="M38" s="59">
        <v>0.5738907783839432</v>
      </c>
      <c r="AJ38" s="48">
        <v>22.665999999999997</v>
      </c>
      <c r="AK38" s="48">
        <v>21.110000000000003</v>
      </c>
      <c r="AL38" s="48">
        <v>38.93</v>
      </c>
      <c r="AM38" s="48">
        <v>52.094000000000001</v>
      </c>
      <c r="AN38" s="48">
        <v>44.518000000000001</v>
      </c>
      <c r="AO38" s="48">
        <v>44.012</v>
      </c>
      <c r="AP38" s="48">
        <v>23.521999999999998</v>
      </c>
      <c r="AQ38" s="48">
        <v>33.156999999999996</v>
      </c>
      <c r="AR38" s="48">
        <v>38.466999999999999</v>
      </c>
      <c r="AS38" s="48">
        <v>51.09</v>
      </c>
      <c r="AT38" s="90">
        <v>34.631</v>
      </c>
      <c r="AU38" s="90">
        <v>31.23</v>
      </c>
      <c r="AV38" s="91">
        <v>30.978000000000002</v>
      </c>
      <c r="AW38" s="91">
        <v>43.367000000000004</v>
      </c>
    </row>
    <row r="39" spans="1:49" ht="15.6" x14ac:dyDescent="0.3">
      <c r="A39" s="55" t="s">
        <v>18</v>
      </c>
      <c r="B39" s="59">
        <f t="shared" si="5"/>
        <v>2.0169183445190031E-2</v>
      </c>
      <c r="C39" s="59">
        <f t="shared" si="6"/>
        <v>-0.18536919650505401</v>
      </c>
      <c r="D39" s="59">
        <f t="shared" si="7"/>
        <v>7.0325972660357783E-2</v>
      </c>
      <c r="E39" s="59">
        <f t="shared" si="8"/>
        <v>-0.5685935473729713</v>
      </c>
      <c r="F39" s="59">
        <f t="shared" si="9"/>
        <v>-0.33324131076940056</v>
      </c>
      <c r="G39" s="59">
        <f t="shared" si="10"/>
        <v>0.19095727061941026</v>
      </c>
      <c r="H39" s="59">
        <f t="shared" si="11"/>
        <v>-5.9762202753441684E-2</v>
      </c>
      <c r="I39" s="59">
        <f t="shared" si="12"/>
        <v>6.1785912368275131E-2</v>
      </c>
      <c r="J39" s="59">
        <f t="shared" si="13"/>
        <v>0.25157589300603678</v>
      </c>
      <c r="K39" s="59">
        <f t="shared" si="14"/>
        <v>-0.22373820817566492</v>
      </c>
      <c r="L39" s="59">
        <f t="shared" si="15"/>
        <v>-1.8194301407483571E-2</v>
      </c>
      <c r="M39" s="59">
        <v>-2.7815266165215648E-2</v>
      </c>
      <c r="AJ39" s="48">
        <v>88.459000000000003</v>
      </c>
      <c r="AK39" s="48">
        <v>79.304000000000002</v>
      </c>
      <c r="AL39" s="48">
        <v>75.317999999999998</v>
      </c>
      <c r="AM39" s="48">
        <v>64.811999999999998</v>
      </c>
      <c r="AN39" s="48">
        <v>63.264000000000003</v>
      </c>
      <c r="AO39" s="48">
        <v>100.75700000000001</v>
      </c>
      <c r="AP39" s="48">
        <v>89.527999999999992</v>
      </c>
      <c r="AQ39" s="48">
        <v>100.989</v>
      </c>
      <c r="AR39" s="48">
        <v>86.444999999999993</v>
      </c>
      <c r="AS39" s="48">
        <v>55.328000000000003</v>
      </c>
      <c r="AT39" s="90">
        <v>121.80199999999999</v>
      </c>
      <c r="AU39" s="90">
        <v>102.27500000000001</v>
      </c>
      <c r="AV39" s="91">
        <v>90.570000000000007</v>
      </c>
      <c r="AW39" s="91">
        <v>76.602999999999994</v>
      </c>
    </row>
    <row r="40" spans="1:49" ht="15.6" x14ac:dyDescent="0.3">
      <c r="A40" s="55" t="s">
        <v>19</v>
      </c>
      <c r="B40" s="59">
        <f t="shared" si="5"/>
        <v>3.5621568710899387E-2</v>
      </c>
      <c r="C40" s="59">
        <f t="shared" si="6"/>
        <v>0.13151694474123965</v>
      </c>
      <c r="D40" s="59">
        <f t="shared" si="7"/>
        <v>-0.18913356657748492</v>
      </c>
      <c r="E40" s="59">
        <f t="shared" si="8"/>
        <v>-0.14456554195282179</v>
      </c>
      <c r="F40" s="59">
        <f t="shared" si="9"/>
        <v>-2.3575588107026646E-2</v>
      </c>
      <c r="G40" s="59">
        <f t="shared" si="10"/>
        <v>0.27478850296884039</v>
      </c>
      <c r="H40" s="59">
        <f t="shared" si="11"/>
        <v>-0.14383462830526983</v>
      </c>
      <c r="I40" s="59">
        <f t="shared" si="12"/>
        <v>-0.16074093688315449</v>
      </c>
      <c r="J40" s="59">
        <f t="shared" si="13"/>
        <v>-6.768963388140703E-3</v>
      </c>
      <c r="K40" s="59">
        <f t="shared" si="14"/>
        <v>0.25677480256947494</v>
      </c>
      <c r="L40" s="59">
        <f t="shared" si="15"/>
        <v>-0.24087898800963636</v>
      </c>
      <c r="M40" s="59">
        <v>-0.31729132287095146</v>
      </c>
      <c r="AJ40" s="48">
        <v>310.14599999999996</v>
      </c>
      <c r="AK40" s="48">
        <v>301.875</v>
      </c>
      <c r="AL40" s="48">
        <v>285.90299999999996</v>
      </c>
      <c r="AM40" s="48">
        <v>330.87799999999993</v>
      </c>
      <c r="AN40" s="48">
        <v>239.93299999999999</v>
      </c>
      <c r="AO40" s="48">
        <v>357.892</v>
      </c>
      <c r="AP40" s="48">
        <v>259.47199999999998</v>
      </c>
      <c r="AQ40" s="48">
        <v>349.60899999999998</v>
      </c>
      <c r="AR40" s="48">
        <v>389.887</v>
      </c>
      <c r="AS40" s="48">
        <v>274.43799999999999</v>
      </c>
      <c r="AT40" s="90">
        <v>337.464</v>
      </c>
      <c r="AU40" s="90">
        <v>355.68700000000001</v>
      </c>
      <c r="AV40" s="91">
        <v>289.38299999999998</v>
      </c>
      <c r="AW40" s="91">
        <v>370.70500000000004</v>
      </c>
    </row>
    <row r="41" spans="1:49" ht="15.6" x14ac:dyDescent="0.3">
      <c r="A41" s="55" t="s">
        <v>20</v>
      </c>
      <c r="B41" s="59">
        <f t="shared" si="5"/>
        <v>-0.13088517797315802</v>
      </c>
      <c r="C41" s="59">
        <f t="shared" si="6"/>
        <v>-8.2581472540736334E-2</v>
      </c>
      <c r="D41" s="59">
        <f t="shared" si="7"/>
        <v>2.6729598535244259E-2</v>
      </c>
      <c r="E41" s="59">
        <f t="shared" si="8"/>
        <v>-1.2573713730442138E-2</v>
      </c>
      <c r="F41" s="59">
        <f t="shared" si="9"/>
        <v>-0.16075395049111929</v>
      </c>
      <c r="G41" s="59">
        <f t="shared" si="10"/>
        <v>0.10847420102295224</v>
      </c>
      <c r="H41" s="59">
        <f t="shared" si="11"/>
        <v>-8.2293636076832821E-2</v>
      </c>
      <c r="I41" s="59">
        <f t="shared" si="12"/>
        <v>-0.10811826826764936</v>
      </c>
      <c r="J41" s="59">
        <f t="shared" si="13"/>
        <v>-0.13451949091879689</v>
      </c>
      <c r="K41" s="59">
        <f t="shared" si="14"/>
        <v>4.8110688226759457E-2</v>
      </c>
      <c r="L41" s="59">
        <f t="shared" si="15"/>
        <v>-0.10020396562677636</v>
      </c>
      <c r="M41" s="59">
        <v>-0.14823801817285731</v>
      </c>
      <c r="AJ41" s="48">
        <v>129.59699999999998</v>
      </c>
      <c r="AK41" s="48">
        <v>111.19199999999999</v>
      </c>
      <c r="AL41" s="48">
        <v>112.5</v>
      </c>
      <c r="AM41" s="48">
        <v>133.93299999999999</v>
      </c>
      <c r="AN41" s="48">
        <v>117.453</v>
      </c>
      <c r="AO41" s="48">
        <v>147.61899999999997</v>
      </c>
      <c r="AP41" s="48">
        <v>113.81800000000001</v>
      </c>
      <c r="AQ41" s="48">
        <v>148</v>
      </c>
      <c r="AR41" s="48">
        <v>110.95700000000001</v>
      </c>
      <c r="AS41" s="48">
        <v>120.096</v>
      </c>
      <c r="AT41" s="90">
        <v>127.105</v>
      </c>
      <c r="AU41" s="90">
        <v>125.50399999999999</v>
      </c>
      <c r="AV41" s="91">
        <v>99.054000000000002</v>
      </c>
      <c r="AW41" s="91">
        <v>121.28999999999999</v>
      </c>
    </row>
    <row r="42" spans="1:49" ht="15.6" x14ac:dyDescent="0.3">
      <c r="A42" s="55" t="s">
        <v>21</v>
      </c>
      <c r="B42" s="59">
        <f t="shared" si="5"/>
        <v>-1.7442216283481859E-2</v>
      </c>
      <c r="C42" s="59">
        <f t="shared" si="6"/>
        <v>1.5829250062287192E-2</v>
      </c>
      <c r="D42" s="59">
        <f t="shared" si="7"/>
        <v>-2.4530723699271006E-2</v>
      </c>
      <c r="E42" s="59">
        <f t="shared" si="8"/>
        <v>2.6279066843788224E-2</v>
      </c>
      <c r="F42" s="59">
        <f t="shared" si="9"/>
        <v>-5.6318511009167738E-2</v>
      </c>
      <c r="G42" s="59">
        <f t="shared" si="10"/>
        <v>0.19306211405739204</v>
      </c>
      <c r="H42" s="59">
        <f t="shared" si="11"/>
        <v>-1.1663422328603401E-2</v>
      </c>
      <c r="I42" s="59">
        <f t="shared" si="12"/>
        <v>-0.11978029900833054</v>
      </c>
      <c r="J42" s="59">
        <f t="shared" si="13"/>
        <v>0.44921601596125527</v>
      </c>
      <c r="K42" s="59">
        <f t="shared" si="14"/>
        <v>-0.19306479996003079</v>
      </c>
      <c r="L42" s="59">
        <f t="shared" si="15"/>
        <v>7.7132370898559177E-2</v>
      </c>
      <c r="M42" s="59">
        <v>-0.19146082116040358</v>
      </c>
      <c r="AJ42" s="48">
        <v>30.986999999999998</v>
      </c>
      <c r="AK42" s="48">
        <v>23.29</v>
      </c>
      <c r="AL42" s="48">
        <v>14.432</v>
      </c>
      <c r="AM42" s="48">
        <v>7.1639999999999997</v>
      </c>
      <c r="AN42" s="48">
        <v>10.16</v>
      </c>
      <c r="AO42" s="48">
        <v>32.374000000000002</v>
      </c>
      <c r="AP42" s="48">
        <v>17.335000000000001</v>
      </c>
      <c r="AQ42" s="48">
        <v>23.968</v>
      </c>
      <c r="AR42" s="48">
        <v>7.3940000000000001</v>
      </c>
      <c r="AS42" s="48">
        <v>8.5449999999999999</v>
      </c>
      <c r="AT42" s="90">
        <v>24.795999999999999</v>
      </c>
      <c r="AU42" s="90">
        <v>31.61</v>
      </c>
      <c r="AV42" s="91">
        <v>26.54</v>
      </c>
      <c r="AW42" s="91">
        <v>14.191000000000001</v>
      </c>
    </row>
    <row r="43" spans="1:49" ht="15.6" x14ac:dyDescent="0.3">
      <c r="A43" s="55" t="s">
        <v>22</v>
      </c>
      <c r="B43" s="59">
        <f t="shared" ref="B43:B74" si="16">AK35/AJ35-1</f>
        <v>0.66764858368289581</v>
      </c>
      <c r="C43" s="59">
        <f t="shared" ref="C43:C74" si="17">AL35/AK35-1</f>
        <v>-0.13561789019995751</v>
      </c>
      <c r="D43" s="59">
        <f t="shared" ref="D43:D74" si="18">AM35/AL35-1</f>
        <v>-0.17993068270991364</v>
      </c>
      <c r="E43" s="59">
        <f t="shared" ref="E43:E74" si="19">AN35/AM35-1</f>
        <v>-6.9654320003189829E-2</v>
      </c>
      <c r="F43" s="59">
        <f t="shared" si="9"/>
        <v>0.19086014710714538</v>
      </c>
      <c r="G43" s="59">
        <f t="shared" si="10"/>
        <v>0.3804389353483042</v>
      </c>
      <c r="H43" s="59">
        <f t="shared" si="11"/>
        <v>-2.1818014084073911E-2</v>
      </c>
      <c r="I43" s="59">
        <f t="shared" si="12"/>
        <v>-0.26411920967006708</v>
      </c>
      <c r="J43" s="59">
        <f t="shared" si="13"/>
        <v>0.37972206395996921</v>
      </c>
      <c r="K43" s="59">
        <f t="shared" si="14"/>
        <v>-4.2425221731480445E-2</v>
      </c>
      <c r="L43" s="59">
        <f t="shared" si="15"/>
        <v>0.15453267085403577</v>
      </c>
      <c r="M43" s="59">
        <v>-0.29118097470435567</v>
      </c>
      <c r="AJ43" s="48">
        <v>55.557000000000002</v>
      </c>
      <c r="AK43" s="48">
        <v>55.527000000000001</v>
      </c>
      <c r="AL43" s="48">
        <v>37.920999999999999</v>
      </c>
      <c r="AM43" s="48">
        <v>29.577000000000002</v>
      </c>
      <c r="AN43" s="48">
        <v>34.585999999999999</v>
      </c>
      <c r="AO43" s="48">
        <v>67.703000000000003</v>
      </c>
      <c r="AP43" s="48">
        <v>31.822000000000003</v>
      </c>
      <c r="AQ43" s="48">
        <v>51.424000000000007</v>
      </c>
      <c r="AR43" s="48">
        <v>36.754999999999995</v>
      </c>
      <c r="AS43" s="48">
        <v>29.111999999999998</v>
      </c>
      <c r="AT43" s="90">
        <v>51.471000000000004</v>
      </c>
      <c r="AU43" s="90">
        <v>104.11800000000001</v>
      </c>
      <c r="AV43" s="91">
        <v>67.031000000000006</v>
      </c>
      <c r="AW43" s="91">
        <v>25.055</v>
      </c>
    </row>
    <row r="44" spans="1:49" ht="15.6" x14ac:dyDescent="0.3">
      <c r="A44" s="87" t="s">
        <v>24</v>
      </c>
      <c r="B44" s="59">
        <f t="shared" si="16"/>
        <v>-1</v>
      </c>
      <c r="C44" s="59" t="e">
        <f t="shared" si="17"/>
        <v>#DIV/0!</v>
      </c>
      <c r="D44" s="59" t="e">
        <f t="shared" si="18"/>
        <v>#DIV/0!</v>
      </c>
      <c r="E44" s="59" t="e">
        <f t="shared" si="19"/>
        <v>#DIV/0!</v>
      </c>
      <c r="F44" s="59">
        <f t="shared" si="9"/>
        <v>-1</v>
      </c>
      <c r="G44" s="59" t="e">
        <f t="shared" si="10"/>
        <v>#DIV/0!</v>
      </c>
      <c r="H44" s="59">
        <f t="shared" si="11"/>
        <v>1.9382956761096581E-2</v>
      </c>
      <c r="I44" s="59">
        <f t="shared" si="12"/>
        <v>-1</v>
      </c>
      <c r="J44" s="59">
        <f t="shared" si="13"/>
        <v>1.5801470588235293</v>
      </c>
      <c r="K44" s="59">
        <f t="shared" si="14"/>
        <v>-0.42818466799658017</v>
      </c>
      <c r="L44" s="59">
        <f t="shared" si="15"/>
        <v>-0.4537752305008721</v>
      </c>
      <c r="M44" s="59"/>
      <c r="AJ44" s="48">
        <v>307.56299999999999</v>
      </c>
      <c r="AK44" s="48">
        <v>309.37900000000002</v>
      </c>
      <c r="AL44" s="48">
        <v>318.06700000000001</v>
      </c>
      <c r="AM44" s="48">
        <v>225.19</v>
      </c>
      <c r="AN44" s="48">
        <v>227.68199999999999</v>
      </c>
      <c r="AO44" s="48">
        <v>349.15000000000003</v>
      </c>
      <c r="AP44" s="48">
        <v>338.31</v>
      </c>
      <c r="AQ44" s="48">
        <v>360.28699999999998</v>
      </c>
      <c r="AR44" s="48">
        <v>255.33999999999997</v>
      </c>
      <c r="AS44" s="48">
        <v>266.36599999999999</v>
      </c>
      <c r="AT44" s="90">
        <v>290.59100000000001</v>
      </c>
      <c r="AU44" s="90">
        <v>333.53199999999993</v>
      </c>
      <c r="AV44" s="91">
        <v>333.98099999999999</v>
      </c>
      <c r="AW44" s="91">
        <v>257.57299999999998</v>
      </c>
    </row>
    <row r="45" spans="1:49" ht="15.6" x14ac:dyDescent="0.3">
      <c r="A45" s="55" t="s">
        <v>25</v>
      </c>
      <c r="B45" s="59">
        <f t="shared" si="16"/>
        <v>1.5576492537313431</v>
      </c>
      <c r="C45" s="59">
        <f t="shared" si="17"/>
        <v>2.8813188416368707E-2</v>
      </c>
      <c r="D45" s="59">
        <f t="shared" si="18"/>
        <v>-0.59855360181508788</v>
      </c>
      <c r="E45" s="59">
        <f t="shared" si="19"/>
        <v>-0.90639350052984813</v>
      </c>
      <c r="F45" s="59">
        <f t="shared" si="9"/>
        <v>0.38350413631312508</v>
      </c>
      <c r="G45" s="59">
        <f t="shared" si="10"/>
        <v>-0.10539937527889331</v>
      </c>
      <c r="H45" s="59">
        <f t="shared" si="11"/>
        <v>-0.33529529130087787</v>
      </c>
      <c r="I45" s="59">
        <f t="shared" si="12"/>
        <v>-0.89644304367402072</v>
      </c>
      <c r="J45" s="59">
        <f t="shared" si="13"/>
        <v>0.76293476379996528</v>
      </c>
      <c r="K45" s="59">
        <f t="shared" si="14"/>
        <v>5.6242638398115385E-2</v>
      </c>
      <c r="L45" s="59">
        <f t="shared" si="15"/>
        <v>-0.47504878728742683</v>
      </c>
      <c r="M45" s="59">
        <v>-0.10490338137379866</v>
      </c>
      <c r="AJ45" s="48">
        <v>88.913000000000011</v>
      </c>
      <c r="AK45" s="48">
        <v>95.400999999999996</v>
      </c>
      <c r="AL45" s="48">
        <v>85.739000000000004</v>
      </c>
      <c r="AM45" s="48">
        <v>60.305999999999997</v>
      </c>
      <c r="AN45" s="48">
        <v>16.722000000000001</v>
      </c>
      <c r="AO45" s="48">
        <v>100.642</v>
      </c>
      <c r="AP45" s="48">
        <v>92.290999999999997</v>
      </c>
      <c r="AQ45" s="48">
        <v>83.098000000000013</v>
      </c>
      <c r="AR45" s="48">
        <v>65.840999999999994</v>
      </c>
      <c r="AS45" s="48">
        <v>29.234000000000002</v>
      </c>
      <c r="AT45" s="90">
        <v>101.38199999999999</v>
      </c>
      <c r="AU45" s="90">
        <v>103.628</v>
      </c>
      <c r="AV45" s="91">
        <v>91.955999999999989</v>
      </c>
      <c r="AW45" s="91">
        <v>60.710000000000008</v>
      </c>
    </row>
    <row r="46" spans="1:49" ht="15.6" x14ac:dyDescent="0.3">
      <c r="A46" s="55" t="s">
        <v>28</v>
      </c>
      <c r="B46" s="59">
        <f t="shared" si="16"/>
        <v>-6.8649077914056056E-2</v>
      </c>
      <c r="C46" s="59">
        <f t="shared" si="17"/>
        <v>0.84414969208905699</v>
      </c>
      <c r="D46" s="59">
        <f t="shared" si="18"/>
        <v>0.33814538916003078</v>
      </c>
      <c r="E46" s="59">
        <f t="shared" si="19"/>
        <v>-0.14542941605559179</v>
      </c>
      <c r="F46" s="59">
        <f t="shared" si="9"/>
        <v>-0.46555484867763341</v>
      </c>
      <c r="G46" s="59">
        <f t="shared" si="10"/>
        <v>0.4096165292067</v>
      </c>
      <c r="H46" s="59">
        <f t="shared" si="11"/>
        <v>0.16014717857465999</v>
      </c>
      <c r="I46" s="59">
        <f t="shared" si="12"/>
        <v>0.32815140250084496</v>
      </c>
      <c r="J46" s="59">
        <f t="shared" si="13"/>
        <v>-9.8206808928416711E-2</v>
      </c>
      <c r="K46" s="59">
        <f t="shared" si="14"/>
        <v>-8.0691642651296025E-3</v>
      </c>
      <c r="L46" s="59">
        <f t="shared" si="15"/>
        <v>0.39992898185809289</v>
      </c>
      <c r="M46" s="59">
        <v>8.0947297847683064E-2</v>
      </c>
      <c r="AJ46" s="48">
        <v>74.289999999999992</v>
      </c>
      <c r="AK46" s="48">
        <v>111.61799999999999</v>
      </c>
      <c r="AL46" s="48">
        <v>117.52199999999999</v>
      </c>
      <c r="AM46" s="48">
        <v>111.554</v>
      </c>
      <c r="AN46" s="48">
        <v>67.125</v>
      </c>
      <c r="AO46" s="48">
        <v>141.089</v>
      </c>
      <c r="AP46" s="48">
        <v>96.852000000000004</v>
      </c>
      <c r="AQ46" s="48">
        <v>126.71699999999998</v>
      </c>
      <c r="AR46" s="48">
        <v>105.30799999999999</v>
      </c>
      <c r="AS46" s="48">
        <v>76.811999999999998</v>
      </c>
      <c r="AT46" s="90">
        <v>121.21700000000001</v>
      </c>
      <c r="AU46" s="90">
        <v>140.17500000000001</v>
      </c>
      <c r="AV46" s="91">
        <v>142.10599999999999</v>
      </c>
      <c r="AW46" s="91">
        <v>117.523</v>
      </c>
    </row>
    <row r="47" spans="1:49" ht="15.6" x14ac:dyDescent="0.3">
      <c r="A47" s="55" t="s">
        <v>29</v>
      </c>
      <c r="B47" s="59">
        <f t="shared" si="16"/>
        <v>-0.10349427418352009</v>
      </c>
      <c r="C47" s="59">
        <f t="shared" si="17"/>
        <v>-5.0262281852113455E-2</v>
      </c>
      <c r="D47" s="59">
        <f t="shared" si="18"/>
        <v>-0.13948856846968849</v>
      </c>
      <c r="E47" s="59">
        <f t="shared" si="19"/>
        <v>-2.3884465839659197E-2</v>
      </c>
      <c r="F47" s="59">
        <f t="shared" si="9"/>
        <v>-0.11144635112200652</v>
      </c>
      <c r="G47" s="59">
        <f t="shared" si="10"/>
        <v>0.12801581628094016</v>
      </c>
      <c r="H47" s="59">
        <f t="shared" si="11"/>
        <v>-0.14401568487657079</v>
      </c>
      <c r="I47" s="59">
        <f t="shared" si="12"/>
        <v>-0.35996298224304457</v>
      </c>
      <c r="J47" s="59">
        <f t="shared" si="13"/>
        <v>-0.16031756457201018</v>
      </c>
      <c r="K47" s="59">
        <f t="shared" si="14"/>
        <v>-0.11444634563676359</v>
      </c>
      <c r="L47" s="59">
        <f t="shared" si="15"/>
        <v>-0.15421221154907816</v>
      </c>
      <c r="M47" s="59">
        <v>-0.53140759963131579</v>
      </c>
      <c r="AJ47" s="48">
        <v>77.759</v>
      </c>
      <c r="AK47" s="48">
        <v>69.516000000000005</v>
      </c>
      <c r="AL47" s="48">
        <v>84.066000000000003</v>
      </c>
      <c r="AM47" s="48">
        <v>59.675000000000004</v>
      </c>
      <c r="AN47" s="48">
        <v>64.244</v>
      </c>
      <c r="AO47" s="48">
        <v>89.99199999999999</v>
      </c>
      <c r="AP47" s="48">
        <v>77.525000000000006</v>
      </c>
      <c r="AQ47" s="48">
        <v>97.164999999999992</v>
      </c>
      <c r="AR47" s="48">
        <v>66.569000000000003</v>
      </c>
      <c r="AS47" s="48">
        <v>85.305000000000007</v>
      </c>
      <c r="AT47" s="90">
        <v>84.578000000000003</v>
      </c>
      <c r="AU47" s="90">
        <v>106.32900000000001</v>
      </c>
      <c r="AV47" s="91">
        <v>132.95699999999999</v>
      </c>
      <c r="AW47" s="91">
        <v>96.394000000000005</v>
      </c>
    </row>
    <row r="48" spans="1:49" ht="15.6" x14ac:dyDescent="0.3">
      <c r="A48" s="55" t="s">
        <v>30</v>
      </c>
      <c r="B48" s="59">
        <f t="shared" si="16"/>
        <v>-2.6668085353349635E-2</v>
      </c>
      <c r="C48" s="59">
        <f t="shared" si="17"/>
        <v>-5.290931677018651E-2</v>
      </c>
      <c r="D48" s="59">
        <f t="shared" si="18"/>
        <v>0.15730859767123806</v>
      </c>
      <c r="E48" s="59">
        <f t="shared" si="19"/>
        <v>-0.27485961593094721</v>
      </c>
      <c r="F48" s="59">
        <f t="shared" si="9"/>
        <v>-0.27499916175829586</v>
      </c>
      <c r="G48" s="59">
        <f t="shared" si="10"/>
        <v>0.34738623049885931</v>
      </c>
      <c r="H48" s="59">
        <f t="shared" si="11"/>
        <v>0.11520870458140386</v>
      </c>
      <c r="I48" s="59">
        <f t="shared" si="12"/>
        <v>-0.29610887257077056</v>
      </c>
      <c r="J48" s="59">
        <f t="shared" si="13"/>
        <v>5.399983405637343E-2</v>
      </c>
      <c r="K48" s="59">
        <f t="shared" si="14"/>
        <v>-0.18641108615158841</v>
      </c>
      <c r="L48" s="59">
        <f t="shared" si="15"/>
        <v>0.28101858091180221</v>
      </c>
      <c r="M48" s="59">
        <v>-0.60027216727533173</v>
      </c>
      <c r="AJ48" s="48">
        <v>67.717000000000013</v>
      </c>
      <c r="AK48" s="48">
        <v>46.80599999999999</v>
      </c>
      <c r="AL48" s="48">
        <v>23.728999999999999</v>
      </c>
      <c r="AM48" s="48">
        <v>43.137999999999998</v>
      </c>
      <c r="AN48" s="48">
        <v>36.475000000000001</v>
      </c>
      <c r="AO48" s="48">
        <v>51.677000000000007</v>
      </c>
      <c r="AP48" s="48">
        <v>38.859000000000002</v>
      </c>
      <c r="AQ48" s="48">
        <v>21.957000000000001</v>
      </c>
      <c r="AR48" s="48">
        <v>42.524000000000001</v>
      </c>
      <c r="AS48" s="48">
        <v>35.015000000000001</v>
      </c>
      <c r="AT48" s="90">
        <v>58.61</v>
      </c>
      <c r="AU48" s="90">
        <v>46.991999999999997</v>
      </c>
      <c r="AV48" s="91">
        <v>33.366999999999997</v>
      </c>
      <c r="AW48" s="91">
        <v>26.062999999999999</v>
      </c>
    </row>
    <row r="49" spans="1:49" ht="15.6" x14ac:dyDescent="0.3">
      <c r="A49" s="55" t="s">
        <v>31</v>
      </c>
      <c r="B49" s="59">
        <f t="shared" si="16"/>
        <v>-0.14201717632352595</v>
      </c>
      <c r="C49" s="59">
        <f t="shared" si="17"/>
        <v>1.1763436218433121E-2</v>
      </c>
      <c r="D49" s="59">
        <f t="shared" si="18"/>
        <v>0.19051555555555555</v>
      </c>
      <c r="E49" s="59">
        <f t="shared" si="19"/>
        <v>-0.1230465979258285</v>
      </c>
      <c r="F49" s="59">
        <f t="shared" si="9"/>
        <v>-0.22897458999180298</v>
      </c>
      <c r="G49" s="59">
        <f t="shared" si="10"/>
        <v>0.30032156600889115</v>
      </c>
      <c r="H49" s="59">
        <f t="shared" si="11"/>
        <v>-0.25029054054054045</v>
      </c>
      <c r="I49" s="59">
        <f t="shared" si="12"/>
        <v>8.2365240588696542E-2</v>
      </c>
      <c r="J49" s="59">
        <f t="shared" si="13"/>
        <v>-1.2595885291688091E-2</v>
      </c>
      <c r="K49" s="59">
        <f t="shared" si="14"/>
        <v>-0.21075025497195299</v>
      </c>
      <c r="L49" s="59">
        <f t="shared" si="15"/>
        <v>0.22448361499787994</v>
      </c>
      <c r="M49" s="59">
        <v>0.15941056543335413</v>
      </c>
      <c r="AJ49" s="48">
        <v>85.738</v>
      </c>
      <c r="AK49" s="48">
        <v>105.69499999999999</v>
      </c>
      <c r="AL49" s="48">
        <v>109.36099999999999</v>
      </c>
      <c r="AM49" s="48">
        <v>90.991</v>
      </c>
      <c r="AN49" s="48">
        <v>85.016000000000005</v>
      </c>
      <c r="AO49" s="48">
        <v>114.089</v>
      </c>
      <c r="AP49" s="48">
        <v>117.035</v>
      </c>
      <c r="AQ49" s="48">
        <v>110.361</v>
      </c>
      <c r="AR49" s="48">
        <v>101.583</v>
      </c>
      <c r="AS49" s="48">
        <v>98.582999999999998</v>
      </c>
      <c r="AT49" s="90">
        <v>113.25900000000001</v>
      </c>
      <c r="AU49" s="90">
        <v>142.18400000000003</v>
      </c>
      <c r="AV49" s="91">
        <v>124.247</v>
      </c>
      <c r="AW49" s="91">
        <v>115.99000000000001</v>
      </c>
    </row>
    <row r="50" spans="1:49" ht="15.6" x14ac:dyDescent="0.3">
      <c r="A50" s="55" t="s">
        <v>32</v>
      </c>
      <c r="B50" s="59">
        <f t="shared" si="16"/>
        <v>-0.24839448801110142</v>
      </c>
      <c r="C50" s="59">
        <f t="shared" si="17"/>
        <v>-0.380334907685702</v>
      </c>
      <c r="D50" s="59">
        <f t="shared" si="18"/>
        <v>-0.50360310421286036</v>
      </c>
      <c r="E50" s="59">
        <f t="shared" si="19"/>
        <v>0.41820212171970983</v>
      </c>
      <c r="F50" s="59">
        <f t="shared" si="9"/>
        <v>-0.46453944523382962</v>
      </c>
      <c r="G50" s="59">
        <f t="shared" si="10"/>
        <v>0.38263628497259883</v>
      </c>
      <c r="H50" s="59">
        <f t="shared" si="11"/>
        <v>-0.69150534045393863</v>
      </c>
      <c r="I50" s="59">
        <f t="shared" si="12"/>
        <v>0.15566675682986197</v>
      </c>
      <c r="J50" s="59">
        <f t="shared" si="13"/>
        <v>0.27480238748185193</v>
      </c>
      <c r="K50" s="59">
        <f t="shared" si="14"/>
        <v>-0.16039228092375835</v>
      </c>
      <c r="L50" s="59">
        <f t="shared" si="15"/>
        <v>-0.46529766390354177</v>
      </c>
      <c r="M50" s="59">
        <v>0.38946002768079474</v>
      </c>
      <c r="AJ50" s="48">
        <v>7.56</v>
      </c>
      <c r="AK50" s="48">
        <v>14.664</v>
      </c>
      <c r="AL50" s="48">
        <v>11.973000000000001</v>
      </c>
      <c r="AM50" s="48">
        <v>9.2289999999999992</v>
      </c>
      <c r="AN50" s="48">
        <v>6.47</v>
      </c>
      <c r="AO50" s="48">
        <v>8.0069999999999997</v>
      </c>
      <c r="AP50" s="48">
        <v>5.9660000000000002</v>
      </c>
      <c r="AQ50" s="48">
        <v>17.186999999999998</v>
      </c>
      <c r="AR50" s="48">
        <v>15.577</v>
      </c>
      <c r="AS50" s="48">
        <v>10.289</v>
      </c>
      <c r="AT50" s="90">
        <v>15.041</v>
      </c>
      <c r="AU50" s="90">
        <v>22.427</v>
      </c>
      <c r="AV50" s="91">
        <v>7.9480000000000004</v>
      </c>
      <c r="AW50" s="91">
        <v>7.7560000000000002</v>
      </c>
    </row>
    <row r="51" spans="1:49" ht="15.6" x14ac:dyDescent="0.3">
      <c r="A51" s="55" t="s">
        <v>33</v>
      </c>
      <c r="B51" s="59">
        <f t="shared" si="16"/>
        <v>-5.3998596036508584E-4</v>
      </c>
      <c r="C51" s="59">
        <f t="shared" si="17"/>
        <v>-0.31707097448088317</v>
      </c>
      <c r="D51" s="59">
        <f t="shared" si="18"/>
        <v>-0.22003639144537324</v>
      </c>
      <c r="E51" s="59">
        <f t="shared" si="19"/>
        <v>0.16935456604794252</v>
      </c>
      <c r="F51" s="59">
        <f t="shared" si="9"/>
        <v>-0.52997651507318722</v>
      </c>
      <c r="G51" s="59">
        <f t="shared" si="10"/>
        <v>0.61598893847024083</v>
      </c>
      <c r="H51" s="59">
        <f t="shared" si="11"/>
        <v>-0.28525591163659014</v>
      </c>
      <c r="I51" s="59">
        <f t="shared" si="12"/>
        <v>-0.20794449734729958</v>
      </c>
      <c r="J51" s="59">
        <f t="shared" si="13"/>
        <v>1.0228478172174622</v>
      </c>
      <c r="K51" s="59">
        <f t="shared" si="14"/>
        <v>-0.35620161739564726</v>
      </c>
      <c r="L51" s="59">
        <f t="shared" si="15"/>
        <v>-0.62621772015932931</v>
      </c>
      <c r="M51" s="59">
        <v>-0.32005550819338546</v>
      </c>
      <c r="AJ51" s="48">
        <v>83.82</v>
      </c>
      <c r="AK51" s="48">
        <v>92.655000000000001</v>
      </c>
      <c r="AL51" s="48">
        <v>65.088999999999999</v>
      </c>
      <c r="AM51" s="48">
        <v>81.524000000000001</v>
      </c>
      <c r="AN51" s="48">
        <v>53.579000000000001</v>
      </c>
      <c r="AO51" s="48">
        <v>88.760999999999996</v>
      </c>
      <c r="AP51" s="48">
        <v>103.34100000000001</v>
      </c>
      <c r="AQ51" s="48">
        <v>92.855999999999995</v>
      </c>
      <c r="AR51" s="48">
        <v>75.641999999999996</v>
      </c>
      <c r="AS51" s="48">
        <v>58.258000000000003</v>
      </c>
      <c r="AT51" s="90">
        <v>102.75</v>
      </c>
      <c r="AU51" s="90">
        <v>91.734000000000009</v>
      </c>
      <c r="AV51" s="91">
        <v>100.026</v>
      </c>
      <c r="AW51" s="91">
        <v>97.644000000000005</v>
      </c>
    </row>
    <row r="52" spans="1:49" ht="15.6" x14ac:dyDescent="0.3">
      <c r="A52" s="55" t="s">
        <v>34</v>
      </c>
      <c r="B52" s="59">
        <f t="shared" si="16"/>
        <v>5.9044813582909139E-3</v>
      </c>
      <c r="C52" s="59">
        <f t="shared" si="17"/>
        <v>2.8082061161229355E-2</v>
      </c>
      <c r="D52" s="59">
        <f t="shared" si="18"/>
        <v>-0.29200451477204492</v>
      </c>
      <c r="E52" s="59">
        <f t="shared" si="19"/>
        <v>1.1066210755362071E-2</v>
      </c>
      <c r="F52" s="59">
        <f t="shared" si="9"/>
        <v>-3.1046828010883654E-2</v>
      </c>
      <c r="G52" s="59">
        <f t="shared" si="10"/>
        <v>6.4961130324258765E-2</v>
      </c>
      <c r="H52" s="59">
        <f t="shared" si="11"/>
        <v>-0.29128722379658445</v>
      </c>
      <c r="I52" s="59">
        <f t="shared" si="12"/>
        <v>4.3181640166053192E-2</v>
      </c>
      <c r="J52" s="59">
        <f t="shared" si="13"/>
        <v>0.14777126614382374</v>
      </c>
      <c r="K52" s="59">
        <f t="shared" si="14"/>
        <v>1.3461976661912622E-3</v>
      </c>
      <c r="L52" s="59">
        <f t="shared" si="15"/>
        <v>-0.22877948146750871</v>
      </c>
      <c r="M52" s="59">
        <v>6.172287458182231E-2</v>
      </c>
      <c r="AJ52" s="48">
        <v>65.497</v>
      </c>
      <c r="AK52" s="48">
        <v>63.295000000000002</v>
      </c>
      <c r="AL52" s="48">
        <v>36.780999999999999</v>
      </c>
      <c r="AM52" s="48">
        <v>25.972000000000001</v>
      </c>
      <c r="AN52" s="48">
        <v>18.878</v>
      </c>
      <c r="AO52" s="48">
        <v>78.444000000000003</v>
      </c>
      <c r="AP52" s="48">
        <v>67.566000000000003</v>
      </c>
      <c r="AQ52" s="48">
        <v>51.718000000000004</v>
      </c>
      <c r="AR52" s="48">
        <v>25.437999999999999</v>
      </c>
      <c r="AS52" s="48">
        <v>22.286000000000001</v>
      </c>
      <c r="AT52" s="90">
        <v>80.783000000000001</v>
      </c>
      <c r="AU52" s="90">
        <v>69.866</v>
      </c>
      <c r="AV52" s="91">
        <v>58.975000000000009</v>
      </c>
      <c r="AW52" s="91">
        <v>35.112000000000002</v>
      </c>
    </row>
    <row r="53" spans="1:49" ht="15.6" x14ac:dyDescent="0.3">
      <c r="A53" s="55" t="s">
        <v>36</v>
      </c>
      <c r="B53" s="59">
        <f t="shared" si="16"/>
        <v>7.2970206831396878E-2</v>
      </c>
      <c r="C53" s="59">
        <f t="shared" si="17"/>
        <v>-0.10127776438402103</v>
      </c>
      <c r="D53" s="59">
        <f t="shared" si="18"/>
        <v>-0.2966328042081201</v>
      </c>
      <c r="E53" s="59">
        <f t="shared" si="19"/>
        <v>-0.72271415779524428</v>
      </c>
      <c r="F53" s="59">
        <f t="shared" si="9"/>
        <v>-8.2977285825003522E-2</v>
      </c>
      <c r="G53" s="59">
        <f t="shared" si="10"/>
        <v>-9.9608845932972701E-2</v>
      </c>
      <c r="H53" s="59">
        <f t="shared" si="11"/>
        <v>-0.20767046138294565</v>
      </c>
      <c r="I53" s="59">
        <f t="shared" si="12"/>
        <v>-0.55599094788961279</v>
      </c>
      <c r="J53" s="59">
        <f t="shared" si="13"/>
        <v>2.2153834013927565E-2</v>
      </c>
      <c r="K53" s="59">
        <f t="shared" si="14"/>
        <v>-0.11263365113675849</v>
      </c>
      <c r="L53" s="59">
        <f t="shared" si="15"/>
        <v>-0.33979294445169417</v>
      </c>
      <c r="M53" s="59">
        <v>-1.1742423204072034</v>
      </c>
      <c r="AJ53" s="48">
        <v>63.603999999999999</v>
      </c>
      <c r="AK53" s="48">
        <v>59.174000000000007</v>
      </c>
      <c r="AL53" s="48">
        <v>52.558</v>
      </c>
      <c r="AM53" s="48">
        <v>41.531999999999996</v>
      </c>
      <c r="AN53" s="48">
        <v>40.256999999999998</v>
      </c>
      <c r="AO53" s="48">
        <v>74.918999999999997</v>
      </c>
      <c r="AP53" s="48">
        <v>59.634999999999998</v>
      </c>
      <c r="AQ53" s="48">
        <v>55.063000000000002</v>
      </c>
      <c r="AR53" s="48">
        <v>50.718000000000004</v>
      </c>
      <c r="AS53" s="48">
        <v>37.454000000000001</v>
      </c>
      <c r="AT53" s="90">
        <v>74.717000000000013</v>
      </c>
      <c r="AU53" s="90">
        <v>65.338999999999999</v>
      </c>
      <c r="AV53" s="91">
        <v>54.119</v>
      </c>
      <c r="AW53" s="91">
        <v>45.965000000000003</v>
      </c>
    </row>
    <row r="54" spans="1:49" ht="15.6" x14ac:dyDescent="0.3">
      <c r="A54" s="55" t="s">
        <v>37</v>
      </c>
      <c r="B54" s="59">
        <f t="shared" si="16"/>
        <v>0.50246331942387945</v>
      </c>
      <c r="C54" s="59">
        <f t="shared" si="17"/>
        <v>5.2894694404128417E-2</v>
      </c>
      <c r="D54" s="59">
        <f t="shared" si="18"/>
        <v>-5.0781981246064478E-2</v>
      </c>
      <c r="E54" s="59">
        <f t="shared" si="19"/>
        <v>-0.39827348190114209</v>
      </c>
      <c r="F54" s="59">
        <f t="shared" si="9"/>
        <v>-0.3135396806271219</v>
      </c>
      <c r="G54" s="59">
        <f t="shared" si="10"/>
        <v>0.30835708090695069</v>
      </c>
      <c r="H54" s="59">
        <f t="shared" si="11"/>
        <v>-0.1689512851472178</v>
      </c>
      <c r="I54" s="59">
        <f t="shared" si="12"/>
        <v>-0.27059672579481142</v>
      </c>
      <c r="J54" s="59">
        <f t="shared" si="13"/>
        <v>0.15639720501249821</v>
      </c>
      <c r="K54" s="59">
        <f t="shared" si="14"/>
        <v>1.37756375958622E-2</v>
      </c>
      <c r="L54" s="59">
        <f t="shared" si="15"/>
        <v>-0.17299058449326554</v>
      </c>
      <c r="M54" s="59">
        <v>-0.38319256148055397</v>
      </c>
      <c r="AJ54" s="48">
        <v>1054.528</v>
      </c>
      <c r="AK54" s="48">
        <v>1080.203</v>
      </c>
      <c r="AL54" s="48">
        <v>913.34699999999987</v>
      </c>
      <c r="AM54" s="48">
        <v>884.08799999999997</v>
      </c>
      <c r="AN54" s="48">
        <v>851.71100000000001</v>
      </c>
      <c r="AO54" s="48">
        <v>1176.4140000000002</v>
      </c>
      <c r="AP54" s="48">
        <v>963.38099999999997</v>
      </c>
      <c r="AQ54" s="48">
        <v>1096.7170000000001</v>
      </c>
      <c r="AR54" s="48">
        <v>986.07100000000003</v>
      </c>
      <c r="AS54" s="48">
        <v>882.00699999999995</v>
      </c>
      <c r="AT54" s="90">
        <v>1134.8039999999999</v>
      </c>
      <c r="AU54" s="90">
        <v>872.52700000000004</v>
      </c>
      <c r="AV54" s="91">
        <v>882.54499999999996</v>
      </c>
      <c r="AW54" s="91">
        <v>823.97499999999991</v>
      </c>
    </row>
    <row r="55" spans="1:49" ht="15.6" x14ac:dyDescent="0.3">
      <c r="A55" s="55" t="s">
        <v>40</v>
      </c>
      <c r="B55" s="59">
        <f t="shared" si="16"/>
        <v>-0.10600702169523779</v>
      </c>
      <c r="C55" s="59">
        <f t="shared" si="17"/>
        <v>0.2093043328154669</v>
      </c>
      <c r="D55" s="59">
        <f t="shared" si="18"/>
        <v>-0.29014107962791136</v>
      </c>
      <c r="E55" s="59">
        <f t="shared" si="19"/>
        <v>7.6564725596983685E-2</v>
      </c>
      <c r="F55" s="59">
        <f t="shared" si="9"/>
        <v>-0.13853453640323565</v>
      </c>
      <c r="G55" s="59">
        <f t="shared" si="10"/>
        <v>0.25333763302160572</v>
      </c>
      <c r="H55" s="59">
        <f t="shared" si="11"/>
        <v>-0.31488704780527954</v>
      </c>
      <c r="I55" s="59">
        <f t="shared" si="12"/>
        <v>0.28145232766002204</v>
      </c>
      <c r="J55" s="59">
        <f t="shared" si="13"/>
        <v>0.25717089550474115</v>
      </c>
      <c r="K55" s="59">
        <f t="shared" si="14"/>
        <v>0.25043026831814452</v>
      </c>
      <c r="L55" s="59">
        <f t="shared" si="15"/>
        <v>-0.27499868378498304</v>
      </c>
      <c r="M55" s="59">
        <v>0.48356995368464872</v>
      </c>
      <c r="AJ55" s="48">
        <v>1715.5680000000002</v>
      </c>
      <c r="AK55" s="48">
        <v>1400.0129999999999</v>
      </c>
      <c r="AL55" s="48">
        <v>1626.1139999999998</v>
      </c>
      <c r="AM55" s="48">
        <v>1378.752</v>
      </c>
      <c r="AN55" s="48">
        <v>1207.261</v>
      </c>
      <c r="AO55" s="48">
        <v>1729.789</v>
      </c>
      <c r="AP55" s="48">
        <v>1664.9590000000001</v>
      </c>
      <c r="AQ55" s="48">
        <v>1874.289</v>
      </c>
      <c r="AR55" s="48">
        <v>1422.9349999999999</v>
      </c>
      <c r="AS55" s="48">
        <v>1348.3879999999999</v>
      </c>
      <c r="AT55" s="90">
        <v>1805.2089999999998</v>
      </c>
      <c r="AU55" s="90">
        <v>1982.3460000000002</v>
      </c>
      <c r="AV55" s="91">
        <v>1699.3020000000001</v>
      </c>
      <c r="AW55" s="91">
        <v>1394.8679999999999</v>
      </c>
    </row>
    <row r="56" spans="1:49" ht="15.6" x14ac:dyDescent="0.3">
      <c r="A56" s="55" t="s">
        <v>41</v>
      </c>
      <c r="B56" s="59">
        <f t="shared" si="16"/>
        <v>-0.30879985823353095</v>
      </c>
      <c r="C56" s="59">
        <f t="shared" si="17"/>
        <v>-0.4930350809725248</v>
      </c>
      <c r="D56" s="59">
        <f t="shared" si="18"/>
        <v>0.81794428758059756</v>
      </c>
      <c r="E56" s="59">
        <f t="shared" si="19"/>
        <v>-0.15445778663823073</v>
      </c>
      <c r="F56" s="59">
        <f t="shared" si="9"/>
        <v>-0.24804071443775766</v>
      </c>
      <c r="G56" s="59">
        <f t="shared" si="10"/>
        <v>-0.43495715278313907</v>
      </c>
      <c r="H56" s="59">
        <f t="shared" si="11"/>
        <v>0.93669444823974124</v>
      </c>
      <c r="I56" s="59">
        <f t="shared" si="12"/>
        <v>-0.17658263568808208</v>
      </c>
      <c r="J56" s="59">
        <f t="shared" si="13"/>
        <v>-0.19822555877836545</v>
      </c>
      <c r="K56" s="59">
        <f t="shared" si="14"/>
        <v>-0.28994296901600269</v>
      </c>
      <c r="L56" s="59">
        <f t="shared" si="15"/>
        <v>-0.21889891209878021</v>
      </c>
      <c r="M56" s="59">
        <v>-0.12953536090781756</v>
      </c>
      <c r="AJ56" s="48">
        <v>29.709999999999997</v>
      </c>
      <c r="AK56" s="48">
        <v>23.961000000000002</v>
      </c>
      <c r="AL56" s="48">
        <v>20.420999999999999</v>
      </c>
      <c r="AM56" s="48">
        <v>11.805</v>
      </c>
      <c r="AN56" s="48">
        <v>15.175000000000001</v>
      </c>
      <c r="AO56" s="48">
        <v>27.608000000000001</v>
      </c>
      <c r="AP56" s="48">
        <v>21.554000000000002</v>
      </c>
      <c r="AQ56" s="48">
        <v>23.077999999999999</v>
      </c>
      <c r="AR56" s="48">
        <v>17.271999999999998</v>
      </c>
      <c r="AS56" s="48">
        <v>13.835000000000001</v>
      </c>
      <c r="AT56" s="90">
        <v>32.035000000000004</v>
      </c>
      <c r="AU56" s="90">
        <v>37.489999999999995</v>
      </c>
      <c r="AV56" s="91">
        <v>24.765999999999998</v>
      </c>
      <c r="AW56" s="91">
        <v>25.512</v>
      </c>
    </row>
    <row r="57" spans="1:49" ht="15.6" x14ac:dyDescent="0.3">
      <c r="A57" s="55" t="s">
        <v>43</v>
      </c>
      <c r="B57" s="59">
        <f t="shared" si="16"/>
        <v>0.2327672677225967</v>
      </c>
      <c r="C57" s="59">
        <f t="shared" si="17"/>
        <v>3.4684705993661025E-2</v>
      </c>
      <c r="D57" s="59">
        <f t="shared" si="18"/>
        <v>-0.16797578661497237</v>
      </c>
      <c r="E57" s="59">
        <f t="shared" si="19"/>
        <v>-6.5665835082590496E-2</v>
      </c>
      <c r="F57" s="59">
        <f t="shared" si="9"/>
        <v>2.5821946024594755E-2</v>
      </c>
      <c r="G57" s="59">
        <f t="shared" si="10"/>
        <v>-5.7025676079805132E-2</v>
      </c>
      <c r="H57" s="59">
        <f t="shared" si="11"/>
        <v>-7.9538967570065511E-2</v>
      </c>
      <c r="I57" s="59">
        <f t="shared" si="12"/>
        <v>-2.9532500516818772E-2</v>
      </c>
      <c r="J57" s="59">
        <f t="shared" si="13"/>
        <v>0.25538809277849883</v>
      </c>
      <c r="K57" s="59">
        <f t="shared" si="14"/>
        <v>-0.12615343498565257</v>
      </c>
      <c r="L57" s="59">
        <f t="shared" si="15"/>
        <v>-6.645633294968889E-2</v>
      </c>
      <c r="M57" s="59">
        <v>-3.5444287971550636E-2</v>
      </c>
      <c r="AJ57" s="48">
        <v>17.254999999999999</v>
      </c>
      <c r="AK57" s="48">
        <v>12.45</v>
      </c>
      <c r="AL57" s="48">
        <v>5.633</v>
      </c>
      <c r="AM57" s="48">
        <v>9.6950000000000003</v>
      </c>
      <c r="AN57" s="48">
        <v>12.667</v>
      </c>
      <c r="AO57" s="48">
        <v>28.067</v>
      </c>
      <c r="AP57" s="48">
        <v>9.6430000000000007</v>
      </c>
      <c r="AQ57" s="48">
        <v>10.602</v>
      </c>
      <c r="AR57" s="48">
        <v>6.6</v>
      </c>
      <c r="AS57" s="48">
        <v>12.151999999999999</v>
      </c>
      <c r="AT57" s="90">
        <v>19.776999999999997</v>
      </c>
      <c r="AU57" s="90">
        <v>6.6219999999999999</v>
      </c>
      <c r="AV57" s="91">
        <v>5.3170000000000002</v>
      </c>
      <c r="AW57" s="91">
        <v>2.9130000000000003</v>
      </c>
    </row>
    <row r="58" spans="1:49" ht="15.6" x14ac:dyDescent="0.3">
      <c r="A58" s="55" t="s">
        <v>44</v>
      </c>
      <c r="B58" s="59">
        <f t="shared" si="16"/>
        <v>0.93968253968253967</v>
      </c>
      <c r="C58" s="59">
        <f t="shared" si="17"/>
        <v>-0.18351063829787229</v>
      </c>
      <c r="D58" s="59">
        <f t="shared" si="18"/>
        <v>-0.22918232690219675</v>
      </c>
      <c r="E58" s="59">
        <f t="shared" si="19"/>
        <v>-0.29894896521833347</v>
      </c>
      <c r="F58" s="59">
        <f t="shared" si="9"/>
        <v>-0.25490196078431371</v>
      </c>
      <c r="G58" s="59">
        <f t="shared" si="10"/>
        <v>1.8808246731478371</v>
      </c>
      <c r="H58" s="59">
        <f t="shared" si="11"/>
        <v>-9.3675452376796309E-2</v>
      </c>
      <c r="I58" s="59">
        <f t="shared" si="12"/>
        <v>-0.33947486679078132</v>
      </c>
      <c r="J58" s="59">
        <f t="shared" si="13"/>
        <v>0.49105777541386875</v>
      </c>
      <c r="K58" s="59">
        <f t="shared" si="14"/>
        <v>-0.64560574307754037</v>
      </c>
      <c r="L58" s="59">
        <f t="shared" si="15"/>
        <v>-2.415702063412184E-2</v>
      </c>
      <c r="M58" s="59">
        <v>-1.0436152823557798</v>
      </c>
      <c r="AJ58" s="48">
        <v>49.262</v>
      </c>
      <c r="AK58" s="48">
        <v>37.105000000000004</v>
      </c>
      <c r="AL58" s="48">
        <v>39.332000000000001</v>
      </c>
      <c r="AM58" s="48">
        <v>33.556999999999995</v>
      </c>
      <c r="AN58" s="48">
        <v>32.421999999999997</v>
      </c>
      <c r="AO58" s="48">
        <v>43.725000000000001</v>
      </c>
      <c r="AP58" s="48">
        <v>42.321000000000005</v>
      </c>
      <c r="AQ58" s="48">
        <v>52.803000000000004</v>
      </c>
      <c r="AR58" s="48">
        <v>42.222000000000001</v>
      </c>
      <c r="AS58" s="48">
        <v>39.197000000000003</v>
      </c>
      <c r="AT58" s="90">
        <v>62.801000000000002</v>
      </c>
      <c r="AU58" s="90">
        <v>59.902000000000001</v>
      </c>
      <c r="AV58" s="91">
        <v>62.762</v>
      </c>
      <c r="AW58" s="91">
        <v>55.585000000000001</v>
      </c>
    </row>
    <row r="59" spans="1:49" ht="15.6" x14ac:dyDescent="0.3">
      <c r="A59" s="55" t="s">
        <v>45</v>
      </c>
      <c r="B59" s="59">
        <f t="shared" si="16"/>
        <v>0.10540443808160349</v>
      </c>
      <c r="C59" s="59">
        <f t="shared" si="17"/>
        <v>-0.29751227672548708</v>
      </c>
      <c r="D59" s="59">
        <f t="shared" si="18"/>
        <v>0.2525004224984253</v>
      </c>
      <c r="E59" s="59">
        <f t="shared" si="19"/>
        <v>-0.34278249349884693</v>
      </c>
      <c r="F59" s="59">
        <f t="shared" si="9"/>
        <v>0.16426133098996187</v>
      </c>
      <c r="G59" s="59">
        <f t="shared" si="10"/>
        <v>-0.10146021424216922</v>
      </c>
      <c r="H59" s="59">
        <f t="shared" si="11"/>
        <v>-0.18538382010855514</v>
      </c>
      <c r="I59" s="59">
        <f t="shared" si="12"/>
        <v>-0.22981941249570337</v>
      </c>
      <c r="J59" s="59">
        <f t="shared" si="13"/>
        <v>-0.10721167883211669</v>
      </c>
      <c r="K59" s="59">
        <f t="shared" si="14"/>
        <v>9.0391784943423259E-2</v>
      </c>
      <c r="L59" s="59">
        <f t="shared" si="15"/>
        <v>-2.3813808409813397E-2</v>
      </c>
      <c r="M59" s="59">
        <v>-0.47767228724510591</v>
      </c>
      <c r="AJ59" s="48">
        <v>93.045000000000002</v>
      </c>
      <c r="AK59" s="48">
        <v>98.372000000000014</v>
      </c>
      <c r="AL59" s="48">
        <v>100.586</v>
      </c>
      <c r="AM59" s="48">
        <v>74.25</v>
      </c>
      <c r="AN59" s="48">
        <v>40.646999999999998</v>
      </c>
      <c r="AO59" s="48">
        <v>124.89500000000001</v>
      </c>
      <c r="AP59" s="48">
        <v>98.463999999999999</v>
      </c>
      <c r="AQ59" s="48">
        <v>107.97200000000001</v>
      </c>
      <c r="AR59" s="48">
        <v>85.025000000000006</v>
      </c>
      <c r="AS59" s="48">
        <v>47.603999999999999</v>
      </c>
      <c r="AT59" s="90">
        <v>115.12</v>
      </c>
      <c r="AU59" s="90">
        <v>132.90700000000001</v>
      </c>
      <c r="AV59" s="91">
        <v>106.37100000000001</v>
      </c>
      <c r="AW59" s="91">
        <v>91.244</v>
      </c>
    </row>
    <row r="60" spans="1:49" ht="15.6" x14ac:dyDescent="0.3">
      <c r="A60" s="55" t="s">
        <v>47</v>
      </c>
      <c r="B60" s="59">
        <f t="shared" si="16"/>
        <v>-3.3619860451623684E-2</v>
      </c>
      <c r="C60" s="59">
        <f t="shared" si="17"/>
        <v>-0.41889564736551077</v>
      </c>
      <c r="D60" s="59">
        <f t="shared" si="18"/>
        <v>-0.29387455479731373</v>
      </c>
      <c r="E60" s="59">
        <f t="shared" si="19"/>
        <v>-0.27314030494378561</v>
      </c>
      <c r="F60" s="59">
        <f t="shared" si="9"/>
        <v>-0.13867217378002139</v>
      </c>
      <c r="G60" s="59">
        <f t="shared" si="10"/>
        <v>-0.23455584169552735</v>
      </c>
      <c r="H60" s="59">
        <f t="shared" si="11"/>
        <v>-0.50814029931551885</v>
      </c>
      <c r="I60" s="59">
        <f t="shared" si="12"/>
        <v>-0.12390911235159985</v>
      </c>
      <c r="J60" s="59">
        <f t="shared" si="13"/>
        <v>-0.13513981902132877</v>
      </c>
      <c r="K60" s="59">
        <f t="shared" si="14"/>
        <v>-0.15588412103168914</v>
      </c>
      <c r="L60" s="59">
        <f t="shared" si="15"/>
        <v>-0.40462908011869436</v>
      </c>
      <c r="M60" s="59">
        <v>-0.31826252140122929</v>
      </c>
      <c r="AJ60" s="48">
        <v>25.311</v>
      </c>
      <c r="AK60" s="48">
        <v>43.235999999999997</v>
      </c>
      <c r="AL60" s="48">
        <v>43.461999999999996</v>
      </c>
      <c r="AM60" s="48">
        <v>33.716999999999999</v>
      </c>
      <c r="AN60" s="48">
        <v>34.302</v>
      </c>
      <c r="AO60" s="48">
        <v>23.061</v>
      </c>
      <c r="AP60" s="48">
        <v>51.711000000000006</v>
      </c>
      <c r="AQ60" s="48">
        <v>59.463999999999999</v>
      </c>
      <c r="AR60" s="48">
        <v>49.072000000000003</v>
      </c>
      <c r="AS60" s="48">
        <v>38.174999999999997</v>
      </c>
      <c r="AT60" s="90">
        <v>26.422999999999998</v>
      </c>
      <c r="AU60" s="90">
        <v>85.009</v>
      </c>
      <c r="AV60" s="91">
        <v>59.644999999999996</v>
      </c>
      <c r="AW60" s="91">
        <v>41.622999999999998</v>
      </c>
    </row>
    <row r="61" spans="1:49" ht="15.6" x14ac:dyDescent="0.3">
      <c r="A61" s="55" t="s">
        <v>48</v>
      </c>
      <c r="B61" s="59">
        <f t="shared" si="16"/>
        <v>-6.9649707565561769E-2</v>
      </c>
      <c r="C61" s="59">
        <f t="shared" si="17"/>
        <v>-0.11180586068205645</v>
      </c>
      <c r="D61" s="59">
        <f t="shared" si="18"/>
        <v>-0.20978728262110435</v>
      </c>
      <c r="E61" s="59">
        <f t="shared" si="19"/>
        <v>-3.0699219878647765E-2</v>
      </c>
      <c r="F61" s="59">
        <f t="shared" si="9"/>
        <v>-0.20400699422042468</v>
      </c>
      <c r="G61" s="59">
        <f t="shared" si="10"/>
        <v>-7.6666387188731422E-2</v>
      </c>
      <c r="H61" s="59">
        <f t="shared" si="11"/>
        <v>-7.8909612625537973E-2</v>
      </c>
      <c r="I61" s="59">
        <f t="shared" si="12"/>
        <v>-0.26152450806419814</v>
      </c>
      <c r="J61" s="59">
        <f t="shared" si="13"/>
        <v>-0.12551360466828176</v>
      </c>
      <c r="K61" s="59">
        <f t="shared" si="14"/>
        <v>-0.17171979981328145</v>
      </c>
      <c r="L61" s="59">
        <f t="shared" si="15"/>
        <v>-0.15066797243112395</v>
      </c>
      <c r="M61" s="59">
        <v>-0.44209932577059174</v>
      </c>
      <c r="AJ61" s="48">
        <v>46.533999999999999</v>
      </c>
      <c r="AK61" s="48">
        <v>40.57</v>
      </c>
      <c r="AL61" s="48">
        <v>59.091000000000001</v>
      </c>
      <c r="AM61" s="48">
        <v>68.926000000000002</v>
      </c>
      <c r="AN61" s="48">
        <v>69.227999999999994</v>
      </c>
      <c r="AO61" s="48">
        <v>34.753</v>
      </c>
      <c r="AP61" s="48">
        <v>56.552999999999997</v>
      </c>
      <c r="AQ61" s="48">
        <v>71.795999999999992</v>
      </c>
      <c r="AR61" s="48">
        <v>53.032000000000004</v>
      </c>
      <c r="AS61" s="48">
        <v>69.41</v>
      </c>
      <c r="AT61" s="90">
        <v>20.587</v>
      </c>
      <c r="AU61" s="90">
        <v>61.856000000000002</v>
      </c>
      <c r="AV61" s="91">
        <v>66.034999999999997</v>
      </c>
      <c r="AW61" s="91">
        <v>48.881</v>
      </c>
    </row>
    <row r="62" spans="1:49" ht="15.6" x14ac:dyDescent="0.3">
      <c r="A62" s="55" t="s">
        <v>49</v>
      </c>
      <c r="B62" s="59">
        <f t="shared" si="16"/>
        <v>2.4347385749833084E-2</v>
      </c>
      <c r="C62" s="59">
        <f t="shared" si="17"/>
        <v>-0.15446726217201778</v>
      </c>
      <c r="D62" s="59">
        <f t="shared" si="18"/>
        <v>-3.2034922105180108E-2</v>
      </c>
      <c r="E62" s="59">
        <f t="shared" si="19"/>
        <v>-3.6621919989865193E-2</v>
      </c>
      <c r="F62" s="59">
        <f t="shared" si="9"/>
        <v>-0.18108676027316928</v>
      </c>
      <c r="G62" s="59">
        <f t="shared" si="10"/>
        <v>0.13840422428924803</v>
      </c>
      <c r="H62" s="59">
        <f t="shared" si="11"/>
        <v>-0.10088837867927647</v>
      </c>
      <c r="I62" s="59">
        <f t="shared" si="12"/>
        <v>-0.10553398284707705</v>
      </c>
      <c r="J62" s="59">
        <f t="shared" si="13"/>
        <v>-0.23112096890740585</v>
      </c>
      <c r="K62" s="59">
        <f t="shared" si="14"/>
        <v>1.1481593119754274E-2</v>
      </c>
      <c r="L62" s="59">
        <f t="shared" si="15"/>
        <v>-6.6364887909398429E-2</v>
      </c>
      <c r="M62" s="59">
        <v>-0.16982784884516328</v>
      </c>
      <c r="AJ62" s="48">
        <v>25.976999999999997</v>
      </c>
      <c r="AK62" s="48">
        <v>23.834</v>
      </c>
      <c r="AL62" s="48">
        <v>13.352</v>
      </c>
      <c r="AM62" s="48">
        <v>12.676</v>
      </c>
      <c r="AN62" s="48">
        <v>10.91</v>
      </c>
      <c r="AO62" s="48">
        <v>32.712999999999994</v>
      </c>
      <c r="AP62" s="48">
        <v>19.228000000000002</v>
      </c>
      <c r="AQ62" s="48">
        <v>19.652000000000001</v>
      </c>
      <c r="AR62" s="48">
        <v>21.812999999999999</v>
      </c>
      <c r="AS62" s="48">
        <v>21.213999999999999</v>
      </c>
      <c r="AT62" s="90">
        <v>30.979000000000003</v>
      </c>
      <c r="AU62" s="90">
        <v>34.164999999999999</v>
      </c>
      <c r="AV62" s="91">
        <v>19.489999999999998</v>
      </c>
      <c r="AW62" s="91">
        <v>22.923999999999999</v>
      </c>
    </row>
    <row r="63" spans="1:49" ht="15.6" x14ac:dyDescent="0.3">
      <c r="A63" s="55" t="s">
        <v>50</v>
      </c>
      <c r="B63" s="59">
        <f t="shared" si="16"/>
        <v>-0.18393616574802063</v>
      </c>
      <c r="C63" s="59">
        <f t="shared" si="17"/>
        <v>0.16149921465014971</v>
      </c>
      <c r="D63" s="59">
        <f t="shared" si="18"/>
        <v>-0.15211848615779699</v>
      </c>
      <c r="E63" s="59">
        <f t="shared" si="19"/>
        <v>-0.12438132456018192</v>
      </c>
      <c r="F63" s="59">
        <f t="shared" si="9"/>
        <v>-3.7478559523733801E-2</v>
      </c>
      <c r="G63" s="59">
        <f t="shared" si="10"/>
        <v>0.12572681969946409</v>
      </c>
      <c r="H63" s="59">
        <f t="shared" si="11"/>
        <v>-0.24081344979349506</v>
      </c>
      <c r="I63" s="59">
        <f t="shared" si="12"/>
        <v>-5.2389603179344157E-2</v>
      </c>
      <c r="J63" s="59">
        <f t="shared" si="13"/>
        <v>9.8125480207555071E-2</v>
      </c>
      <c r="K63" s="59">
        <f t="shared" si="14"/>
        <v>-0.14278233971264354</v>
      </c>
      <c r="L63" s="59">
        <f t="shared" si="15"/>
        <v>-0.17915238138953538</v>
      </c>
      <c r="M63" s="59">
        <v>-9.5623840797963586E-2</v>
      </c>
      <c r="AJ63" s="48">
        <v>202.316</v>
      </c>
      <c r="AK63" s="48">
        <v>200.792</v>
      </c>
      <c r="AL63" s="48">
        <v>150.54</v>
      </c>
      <c r="AM63" s="48">
        <v>105.59899999999999</v>
      </c>
      <c r="AN63" s="48">
        <v>64.635000000000005</v>
      </c>
      <c r="AO63" s="48">
        <v>246.023</v>
      </c>
      <c r="AP63" s="48">
        <v>223.53200000000001</v>
      </c>
      <c r="AQ63" s="48">
        <v>170.51600000000002</v>
      </c>
      <c r="AR63" s="48">
        <v>156.44499999999999</v>
      </c>
      <c r="AS63" s="48">
        <v>50.094999999999999</v>
      </c>
      <c r="AT63" s="90">
        <v>233.84899999999999</v>
      </c>
      <c r="AU63" s="90">
        <v>154.26299999999998</v>
      </c>
      <c r="AV63" s="91">
        <v>161.27699999999999</v>
      </c>
      <c r="AW63" s="91">
        <v>142.54000000000002</v>
      </c>
    </row>
    <row r="64" spans="1:49" ht="15.6" x14ac:dyDescent="0.3">
      <c r="A64" s="55" t="s">
        <v>52</v>
      </c>
      <c r="B64" s="59">
        <f t="shared" si="16"/>
        <v>-0.19350387075058884</v>
      </c>
      <c r="C64" s="59">
        <f t="shared" si="17"/>
        <v>-0.14774007762614261</v>
      </c>
      <c r="D64" s="59">
        <f t="shared" si="18"/>
        <v>-0.42191861319230206</v>
      </c>
      <c r="E64" s="59">
        <f t="shared" si="19"/>
        <v>0.28547225751800087</v>
      </c>
      <c r="F64" s="59">
        <f t="shared" si="9"/>
        <v>-0.21928426543030999</v>
      </c>
      <c r="G64" s="59">
        <f t="shared" si="10"/>
        <v>7.0706133432309359E-2</v>
      </c>
      <c r="H64" s="59">
        <f t="shared" si="11"/>
        <v>-0.25158159285899995</v>
      </c>
      <c r="I64" s="59">
        <f t="shared" si="12"/>
        <v>-0.19899258916164875</v>
      </c>
      <c r="J64" s="59">
        <f t="shared" si="13"/>
        <v>0.17028250351178364</v>
      </c>
      <c r="K64" s="59">
        <f t="shared" si="14"/>
        <v>-0.33939717257935442</v>
      </c>
      <c r="L64" s="59">
        <f t="shared" si="15"/>
        <v>3.0121941371234806E-2</v>
      </c>
      <c r="M64" s="59">
        <v>-0.26959623008688216</v>
      </c>
      <c r="AJ64" s="48">
        <v>342.82100000000003</v>
      </c>
      <c r="AK64" s="48">
        <v>332.87200000000001</v>
      </c>
      <c r="AL64" s="48">
        <v>402.50700000000001</v>
      </c>
      <c r="AM64" s="48">
        <v>277.548</v>
      </c>
      <c r="AN64" s="48">
        <v>270.80599999999998</v>
      </c>
      <c r="AO64" s="48">
        <v>391.47499999999991</v>
      </c>
      <c r="AP64" s="48">
        <v>374.35299999999995</v>
      </c>
      <c r="AQ64" s="48">
        <v>473.82600000000002</v>
      </c>
      <c r="AR64" s="48">
        <v>273.471</v>
      </c>
      <c r="AS64" s="48">
        <v>299.58600000000001</v>
      </c>
      <c r="AT64" s="90">
        <v>369.18</v>
      </c>
      <c r="AU64" s="90">
        <v>500.19</v>
      </c>
      <c r="AV64" s="91">
        <v>398.99099999999999</v>
      </c>
      <c r="AW64" s="91">
        <v>287.22899999999998</v>
      </c>
    </row>
    <row r="65" spans="1:49" ht="15.6" x14ac:dyDescent="0.3">
      <c r="A65" s="55" t="s">
        <v>53</v>
      </c>
      <c r="B65" s="59">
        <f t="shared" si="16"/>
        <v>-0.27847000869313243</v>
      </c>
      <c r="C65" s="59">
        <f t="shared" si="17"/>
        <v>-0.54755020080321282</v>
      </c>
      <c r="D65" s="59">
        <f t="shared" si="18"/>
        <v>0.72110775785549452</v>
      </c>
      <c r="E65" s="59">
        <f t="shared" si="19"/>
        <v>0.30654976792160893</v>
      </c>
      <c r="F65" s="59">
        <f t="shared" si="9"/>
        <v>-0.65642925855987455</v>
      </c>
      <c r="G65" s="59">
        <f t="shared" si="10"/>
        <v>9.9450378512910831E-2</v>
      </c>
      <c r="H65" s="59">
        <f t="shared" si="11"/>
        <v>-0.37747594793435202</v>
      </c>
      <c r="I65" s="59">
        <f t="shared" si="12"/>
        <v>0.8412121212121213</v>
      </c>
      <c r="J65" s="59">
        <f t="shared" si="13"/>
        <v>-0.66516660767558267</v>
      </c>
      <c r="K65" s="59">
        <f t="shared" si="14"/>
        <v>-0.1970703714889761</v>
      </c>
      <c r="L65" s="59">
        <f t="shared" si="15"/>
        <v>-0.452134662403611</v>
      </c>
      <c r="M65" s="59">
        <v>1.0715674868843403</v>
      </c>
      <c r="AJ65" s="48">
        <v>48.911999999999999</v>
      </c>
      <c r="AK65" s="48">
        <v>46.800000000000004</v>
      </c>
      <c r="AL65" s="48">
        <v>38.015999999999998</v>
      </c>
      <c r="AM65" s="48">
        <v>42.084000000000003</v>
      </c>
      <c r="AN65" s="48">
        <v>45.454999999999998</v>
      </c>
      <c r="AO65" s="48">
        <v>57.319000000000003</v>
      </c>
      <c r="AP65" s="48">
        <v>52.164000000000001</v>
      </c>
      <c r="AQ65" s="48">
        <v>42.579000000000008</v>
      </c>
      <c r="AR65" s="48">
        <v>54.870999999999995</v>
      </c>
      <c r="AS65" s="48">
        <v>41.284999999999997</v>
      </c>
      <c r="AT65" s="90">
        <v>47.67499999999999</v>
      </c>
      <c r="AU65" s="90">
        <v>33.316000000000003</v>
      </c>
      <c r="AV65" s="91">
        <v>39.900999999999996</v>
      </c>
      <c r="AW65" s="91">
        <v>38.057000000000002</v>
      </c>
    </row>
    <row r="66" spans="1:49" ht="15.6" x14ac:dyDescent="0.3">
      <c r="A66" s="55" t="s">
        <v>54</v>
      </c>
      <c r="B66" s="59">
        <f t="shared" si="16"/>
        <v>-0.2467825098453168</v>
      </c>
      <c r="C66" s="59">
        <f t="shared" si="17"/>
        <v>6.0018865382023945E-2</v>
      </c>
      <c r="D66" s="59">
        <f t="shared" si="18"/>
        <v>-0.14682701108512164</v>
      </c>
      <c r="E66" s="59">
        <f t="shared" si="19"/>
        <v>-3.3823047352266267E-2</v>
      </c>
      <c r="F66" s="59">
        <f t="shared" si="9"/>
        <v>-3.2109777015437269E-2</v>
      </c>
      <c r="G66" s="59">
        <f t="shared" si="10"/>
        <v>0.24767845750336703</v>
      </c>
      <c r="H66" s="59">
        <f t="shared" si="11"/>
        <v>-0.20038634168513159</v>
      </c>
      <c r="I66" s="59">
        <f t="shared" si="12"/>
        <v>-7.1645113921652182E-2</v>
      </c>
      <c r="J66" s="59">
        <f t="shared" si="13"/>
        <v>-4.6161685323482082E-2</v>
      </c>
      <c r="K66" s="59">
        <f t="shared" si="14"/>
        <v>4.774464959433744E-2</v>
      </c>
      <c r="L66" s="59">
        <f t="shared" si="15"/>
        <v>-0.11435263375928106</v>
      </c>
      <c r="M66" s="59">
        <v>-0.18515065161987659</v>
      </c>
      <c r="AJ66" s="48">
        <v>536.99099999999999</v>
      </c>
      <c r="AK66" s="48">
        <v>445.06700000000001</v>
      </c>
      <c r="AL66" s="48">
        <v>434.66700000000003</v>
      </c>
      <c r="AM66" s="48">
        <v>352.43200000000002</v>
      </c>
      <c r="AN66" s="48">
        <v>374.04199999999997</v>
      </c>
      <c r="AO66" s="48">
        <v>563.13300000000004</v>
      </c>
      <c r="AP66" s="48">
        <v>461.98100000000005</v>
      </c>
      <c r="AQ66" s="48">
        <v>498.017</v>
      </c>
      <c r="AR66" s="48">
        <v>433.77600000000001</v>
      </c>
      <c r="AS66" s="48">
        <v>419.38299999999998</v>
      </c>
      <c r="AT66" s="90">
        <v>637.26699999999994</v>
      </c>
      <c r="AU66" s="90">
        <v>538.43799999999999</v>
      </c>
      <c r="AV66" s="91">
        <v>506.80399999999997</v>
      </c>
      <c r="AW66" s="91">
        <v>414.18900000000002</v>
      </c>
    </row>
    <row r="67" spans="1:49" ht="15.6" x14ac:dyDescent="0.3">
      <c r="A67" s="55" t="s">
        <v>55</v>
      </c>
      <c r="B67" s="59">
        <f t="shared" si="16"/>
        <v>5.7251867376000964E-2</v>
      </c>
      <c r="C67" s="59">
        <f t="shared" si="17"/>
        <v>2.2506404261374957E-2</v>
      </c>
      <c r="D67" s="59">
        <f t="shared" si="18"/>
        <v>-0.26182570138985539</v>
      </c>
      <c r="E67" s="59">
        <f t="shared" si="19"/>
        <v>-0.45256565656565662</v>
      </c>
      <c r="F67" s="59">
        <f t="shared" si="9"/>
        <v>-0.21162576564314028</v>
      </c>
      <c r="G67" s="59">
        <f t="shared" si="10"/>
        <v>9.6563210919727194E-2</v>
      </c>
      <c r="H67" s="59">
        <f t="shared" si="11"/>
        <v>-0.21252732189826995</v>
      </c>
      <c r="I67" s="59">
        <f t="shared" si="12"/>
        <v>-0.44011761246692149</v>
      </c>
      <c r="J67" s="59">
        <f t="shared" si="13"/>
        <v>0.15450833912439199</v>
      </c>
      <c r="K67" s="59">
        <f t="shared" si="14"/>
        <v>-0.19965840775880883</v>
      </c>
      <c r="L67" s="59">
        <f t="shared" si="15"/>
        <v>-0.14220981282492418</v>
      </c>
      <c r="M67" s="59">
        <v>-0.3766993895344537</v>
      </c>
      <c r="AJ67" s="48">
        <v>458.85</v>
      </c>
      <c r="AK67" s="48">
        <v>501.43799999999999</v>
      </c>
      <c r="AL67" s="48">
        <v>506.95299999999997</v>
      </c>
      <c r="AM67" s="48">
        <v>507.52699999999999</v>
      </c>
      <c r="AN67" s="48">
        <v>510.72800000000001</v>
      </c>
      <c r="AO67" s="48">
        <v>519.42299999999989</v>
      </c>
      <c r="AP67" s="48">
        <v>509.178</v>
      </c>
      <c r="AQ67" s="48">
        <v>571.68999999999994</v>
      </c>
      <c r="AR67" s="48">
        <v>577.71100000000001</v>
      </c>
      <c r="AS67" s="48">
        <v>555.18700000000001</v>
      </c>
      <c r="AT67" s="90">
        <v>622.53</v>
      </c>
      <c r="AU67" s="90">
        <v>583.22500000000002</v>
      </c>
      <c r="AV67" s="91">
        <v>560.09799999999996</v>
      </c>
      <c r="AW67" s="91">
        <v>610.04299999999989</v>
      </c>
    </row>
    <row r="68" spans="1:49" ht="15.6" x14ac:dyDescent="0.3">
      <c r="A68" s="55" t="s">
        <v>57</v>
      </c>
      <c r="B68" s="59">
        <f t="shared" si="16"/>
        <v>0.7081901149697758</v>
      </c>
      <c r="C68" s="59">
        <f t="shared" si="17"/>
        <v>5.2271255435285546E-3</v>
      </c>
      <c r="D68" s="59">
        <f t="shared" si="18"/>
        <v>-0.22421885785283691</v>
      </c>
      <c r="E68" s="59">
        <f t="shared" si="19"/>
        <v>1.735029806922328E-2</v>
      </c>
      <c r="F68" s="59">
        <f t="shared" si="9"/>
        <v>1.2423572264862757</v>
      </c>
      <c r="G68" s="59">
        <f t="shared" si="10"/>
        <v>0.14992941540484606</v>
      </c>
      <c r="H68" s="59">
        <f t="shared" si="11"/>
        <v>-0.17476120005381401</v>
      </c>
      <c r="I68" s="59">
        <f t="shared" si="12"/>
        <v>-0.22206146071079236</v>
      </c>
      <c r="J68" s="59">
        <f t="shared" si="13"/>
        <v>2.2172349846724448</v>
      </c>
      <c r="K68" s="59">
        <f t="shared" si="14"/>
        <v>-0.29836840805091236</v>
      </c>
      <c r="L68" s="59">
        <f t="shared" si="15"/>
        <v>-0.30215441361388218</v>
      </c>
      <c r="M68" s="59">
        <v>-0.35192620301019994</v>
      </c>
      <c r="AJ68" s="48">
        <v>19.922999999999998</v>
      </c>
      <c r="AK68" s="48">
        <v>15.792000000000002</v>
      </c>
      <c r="AL68" s="48">
        <v>16.196999999999999</v>
      </c>
      <c r="AM68" s="48">
        <v>15.58</v>
      </c>
      <c r="AN68" s="48">
        <v>16.827000000000002</v>
      </c>
      <c r="AO68" s="48">
        <v>18.074999999999999</v>
      </c>
      <c r="AP68" s="48">
        <v>18.795000000000002</v>
      </c>
      <c r="AQ68" s="48">
        <v>17.260999999999999</v>
      </c>
      <c r="AR68" s="48">
        <v>11.561</v>
      </c>
      <c r="AS68" s="48">
        <v>12.59</v>
      </c>
      <c r="AT68" s="90">
        <v>24.692999999999998</v>
      </c>
      <c r="AU68" s="90">
        <v>13.556000000000001</v>
      </c>
      <c r="AV68" s="91">
        <v>16.882999999999999</v>
      </c>
      <c r="AW68" s="91">
        <v>17.745000000000001</v>
      </c>
    </row>
    <row r="69" spans="1:49" ht="15.6" x14ac:dyDescent="0.3">
      <c r="A69" s="55" t="s">
        <v>58</v>
      </c>
      <c r="B69" s="59">
        <f t="shared" si="16"/>
        <v>-0.12816435294623285</v>
      </c>
      <c r="C69" s="59">
        <f t="shared" si="17"/>
        <v>0.45651959576041401</v>
      </c>
      <c r="D69" s="59">
        <f t="shared" si="18"/>
        <v>0.1664382054796838</v>
      </c>
      <c r="E69" s="59">
        <f t="shared" si="19"/>
        <v>4.3815106055768993E-3</v>
      </c>
      <c r="F69" s="59">
        <f t="shared" si="9"/>
        <v>0.62728397548413084</v>
      </c>
      <c r="G69" s="59">
        <f t="shared" si="10"/>
        <v>0.26953477269110393</v>
      </c>
      <c r="H69" s="59">
        <f t="shared" si="11"/>
        <v>-0.26135160733188467</v>
      </c>
      <c r="I69" s="59">
        <f t="shared" si="12"/>
        <v>0.30883240307738702</v>
      </c>
      <c r="J69" s="59">
        <f t="shared" si="13"/>
        <v>2.0046145625880412</v>
      </c>
      <c r="K69" s="59">
        <f t="shared" si="14"/>
        <v>6.7560139679254894E-2</v>
      </c>
      <c r="L69" s="59">
        <f t="shared" si="15"/>
        <v>-0.25977133338381153</v>
      </c>
      <c r="M69" s="59">
        <v>0.45438881223608918</v>
      </c>
      <c r="AJ69" s="48">
        <v>95.00200000000001</v>
      </c>
      <c r="AK69" s="48">
        <v>91.677999999999997</v>
      </c>
      <c r="AL69" s="48">
        <v>77.736000000000004</v>
      </c>
      <c r="AM69" s="48">
        <v>79.388999999999996</v>
      </c>
      <c r="AN69" s="48">
        <v>76.813000000000002</v>
      </c>
      <c r="AO69" s="48">
        <v>114.768</v>
      </c>
      <c r="AP69" s="48">
        <v>105.411</v>
      </c>
      <c r="AQ69" s="48">
        <v>105.291</v>
      </c>
      <c r="AR69" s="48">
        <v>79.41</v>
      </c>
      <c r="AS69" s="48">
        <v>90.144000000000005</v>
      </c>
      <c r="AT69" s="90">
        <v>104.97600000000001</v>
      </c>
      <c r="AU69" s="90">
        <v>117.005</v>
      </c>
      <c r="AV69" s="91">
        <v>101.80200000000001</v>
      </c>
      <c r="AW69" s="91">
        <v>87.4</v>
      </c>
    </row>
    <row r="70" spans="1:49" ht="15.6" x14ac:dyDescent="0.3">
      <c r="A70" s="55" t="s">
        <v>59</v>
      </c>
      <c r="B70" s="59">
        <f t="shared" si="16"/>
        <v>-8.2496054201793845E-2</v>
      </c>
      <c r="C70" s="59">
        <f t="shared" si="17"/>
        <v>-0.43979189393303686</v>
      </c>
      <c r="D70" s="59">
        <f t="shared" si="18"/>
        <v>-5.0629119233073672E-2</v>
      </c>
      <c r="E70" s="59">
        <f t="shared" si="19"/>
        <v>-0.13931839697065318</v>
      </c>
      <c r="F70" s="59">
        <f t="shared" si="9"/>
        <v>-0.41222144101733238</v>
      </c>
      <c r="G70" s="59">
        <f t="shared" si="10"/>
        <v>2.2051175369253162E-2</v>
      </c>
      <c r="H70" s="59">
        <f t="shared" si="11"/>
        <v>0.10996336250763261</v>
      </c>
      <c r="I70" s="59">
        <f t="shared" si="12"/>
        <v>-2.7460688580204451E-2</v>
      </c>
      <c r="J70" s="59">
        <f t="shared" si="13"/>
        <v>0.10284386197101258</v>
      </c>
      <c r="K70" s="59">
        <f t="shared" si="14"/>
        <v>-0.429533147958437</v>
      </c>
      <c r="L70" s="59">
        <f t="shared" si="15"/>
        <v>0.17619291944586979</v>
      </c>
      <c r="M70" s="59">
        <v>2.0695245229995309E-2</v>
      </c>
      <c r="AJ70" s="48">
        <v>81.459999999999994</v>
      </c>
      <c r="AK70" s="48">
        <v>97.572000000000003</v>
      </c>
      <c r="AL70" s="48">
        <v>103.06700000000001</v>
      </c>
      <c r="AM70" s="48">
        <v>86.248999999999995</v>
      </c>
      <c r="AN70" s="48">
        <v>76.134</v>
      </c>
      <c r="AO70" s="48">
        <v>98.147999999999996</v>
      </c>
      <c r="AP70" s="48">
        <v>113.27000000000001</v>
      </c>
      <c r="AQ70" s="48">
        <v>128.04599999999999</v>
      </c>
      <c r="AR70" s="48">
        <v>105.4</v>
      </c>
      <c r="AS70" s="48">
        <v>87.087999999999994</v>
      </c>
      <c r="AT70" s="90">
        <v>116.19499999999999</v>
      </c>
      <c r="AU70" s="90">
        <v>141.357</v>
      </c>
      <c r="AV70" s="91">
        <v>138.53199999999998</v>
      </c>
      <c r="AW70" s="91">
        <v>112.392</v>
      </c>
    </row>
    <row r="71" spans="1:49" ht="15.6" x14ac:dyDescent="0.3">
      <c r="A71" s="55" t="s">
        <v>61</v>
      </c>
      <c r="B71" s="59">
        <f t="shared" si="16"/>
        <v>-7.5327705174084159E-3</v>
      </c>
      <c r="C71" s="59">
        <f t="shared" si="17"/>
        <v>-0.25026893501733138</v>
      </c>
      <c r="D71" s="59">
        <f t="shared" si="18"/>
        <v>-0.29853195164075996</v>
      </c>
      <c r="E71" s="59">
        <f t="shared" si="19"/>
        <v>-0.3879203401547362</v>
      </c>
      <c r="F71" s="59">
        <f t="shared" si="9"/>
        <v>-9.1418282030541809E-2</v>
      </c>
      <c r="G71" s="59">
        <f t="shared" si="10"/>
        <v>-0.23717409587888982</v>
      </c>
      <c r="H71" s="59">
        <f t="shared" si="11"/>
        <v>-8.2520115414389417E-2</v>
      </c>
      <c r="I71" s="59">
        <f t="shared" si="12"/>
        <v>-0.6797916200581674</v>
      </c>
      <c r="J71" s="59">
        <f t="shared" si="13"/>
        <v>-0.34033072623787153</v>
      </c>
      <c r="K71" s="59">
        <f t="shared" si="14"/>
        <v>4.5467804982400217E-2</v>
      </c>
      <c r="L71" s="59">
        <f t="shared" si="15"/>
        <v>-0.11617899638510121</v>
      </c>
      <c r="M71" s="59">
        <v>-1.2088728095049681</v>
      </c>
      <c r="AJ71" s="48">
        <v>312.3</v>
      </c>
      <c r="AK71" s="48">
        <v>274.00299999999999</v>
      </c>
      <c r="AL71" s="48">
        <v>284</v>
      </c>
      <c r="AM71" s="48">
        <v>232.77300000000002</v>
      </c>
      <c r="AN71" s="48">
        <v>561.06500000000005</v>
      </c>
      <c r="AO71" s="48">
        <v>349.05999999999995</v>
      </c>
      <c r="AP71" s="48">
        <v>265.58799999999997</v>
      </c>
      <c r="AQ71" s="48">
        <v>297.25100000000003</v>
      </c>
      <c r="AR71" s="48">
        <v>212.69299999999998</v>
      </c>
      <c r="AS71" s="48">
        <v>650.48699999999997</v>
      </c>
      <c r="AT71" s="90">
        <v>335.94</v>
      </c>
      <c r="AU71" s="90">
        <v>357.87600000000003</v>
      </c>
      <c r="AV71" s="91">
        <v>284.37</v>
      </c>
      <c r="AW71" s="91">
        <v>220.21099999999998</v>
      </c>
    </row>
    <row r="72" spans="1:49" ht="15.6" x14ac:dyDescent="0.3">
      <c r="A72" s="55" t="s">
        <v>62</v>
      </c>
      <c r="B72" s="59">
        <f t="shared" si="16"/>
        <v>-2.9020975961216E-2</v>
      </c>
      <c r="C72" s="59">
        <f t="shared" si="17"/>
        <v>0.20919452522290838</v>
      </c>
      <c r="D72" s="59">
        <f t="shared" si="18"/>
        <v>-0.31045174369638295</v>
      </c>
      <c r="E72" s="59">
        <f t="shared" si="19"/>
        <v>-2.429129375819683E-2</v>
      </c>
      <c r="F72" s="59">
        <f t="shared" si="9"/>
        <v>-4.3737147966025791E-2</v>
      </c>
      <c r="G72" s="59">
        <f t="shared" si="10"/>
        <v>0.26571978854183098</v>
      </c>
      <c r="H72" s="59">
        <f t="shared" si="11"/>
        <v>-0.42284509503488621</v>
      </c>
      <c r="I72" s="59">
        <f t="shared" si="12"/>
        <v>9.5494586263260128E-2</v>
      </c>
      <c r="J72" s="59">
        <f t="shared" si="13"/>
        <v>0.35486754428733946</v>
      </c>
      <c r="K72" s="59">
        <f t="shared" si="14"/>
        <v>-0.2023211179751695</v>
      </c>
      <c r="L72" s="59">
        <f t="shared" si="15"/>
        <v>-0.28011158146424353</v>
      </c>
      <c r="M72" s="59">
        <v>1.7061991611350181E-2</v>
      </c>
      <c r="AJ72" s="48">
        <v>149.524</v>
      </c>
      <c r="AK72" s="48">
        <v>145.70599999999999</v>
      </c>
      <c r="AL72" s="48">
        <v>157.672</v>
      </c>
      <c r="AM72" s="48">
        <v>113.64999999999999</v>
      </c>
      <c r="AN72" s="48">
        <v>124.34699999999999</v>
      </c>
      <c r="AO72" s="48">
        <v>140.55099999999999</v>
      </c>
      <c r="AP72" s="48">
        <v>141.26599999999999</v>
      </c>
      <c r="AQ72" s="48">
        <v>167.11799999999999</v>
      </c>
      <c r="AR72" s="48">
        <v>122.705</v>
      </c>
      <c r="AS72" s="48">
        <v>130.38200000000001</v>
      </c>
      <c r="AT72" s="90">
        <v>160.833</v>
      </c>
      <c r="AU72" s="90">
        <v>223.47900000000001</v>
      </c>
      <c r="AV72" s="91">
        <v>179.18599999999998</v>
      </c>
      <c r="AW72" s="91">
        <v>123.645</v>
      </c>
    </row>
    <row r="73" spans="1:49" ht="15.6" x14ac:dyDescent="0.3">
      <c r="A73" s="55" t="s">
        <v>63</v>
      </c>
      <c r="B73" s="59">
        <f t="shared" si="16"/>
        <v>-4.3179587831207011E-2</v>
      </c>
      <c r="C73" s="59">
        <f t="shared" si="17"/>
        <v>-0.18769230769230782</v>
      </c>
      <c r="D73" s="59">
        <f t="shared" si="18"/>
        <v>0.10700757575757591</v>
      </c>
      <c r="E73" s="59">
        <f t="shared" si="19"/>
        <v>8.0101701359186261E-2</v>
      </c>
      <c r="F73" s="59">
        <f t="shared" si="9"/>
        <v>-8.9935274516303565E-2</v>
      </c>
      <c r="G73" s="59">
        <f t="shared" si="10"/>
        <v>-0.18374741200828149</v>
      </c>
      <c r="H73" s="59">
        <f t="shared" si="11"/>
        <v>0.28868691138824265</v>
      </c>
      <c r="I73" s="59">
        <f t="shared" si="12"/>
        <v>-0.24759891381604127</v>
      </c>
      <c r="J73" s="59">
        <f t="shared" si="13"/>
        <v>-0.30118510749868888</v>
      </c>
      <c r="K73" s="59">
        <f t="shared" si="14"/>
        <v>0.19765277944531134</v>
      </c>
      <c r="L73" s="59">
        <f t="shared" si="15"/>
        <v>-4.6214380591964921E-2</v>
      </c>
      <c r="M73" s="59">
        <v>-0.41450698873644254</v>
      </c>
      <c r="AJ73" s="48">
        <v>69.513999999999996</v>
      </c>
      <c r="AK73" s="48">
        <v>50.942999999999998</v>
      </c>
      <c r="AL73" s="48">
        <v>54.372</v>
      </c>
      <c r="AM73" s="48">
        <v>54.597999999999999</v>
      </c>
      <c r="AN73" s="48">
        <v>59.368000000000002</v>
      </c>
      <c r="AO73" s="48">
        <v>55.908999999999999</v>
      </c>
      <c r="AP73" s="48">
        <v>57.512</v>
      </c>
      <c r="AQ73" s="48">
        <v>71.427999999999997</v>
      </c>
      <c r="AR73" s="48">
        <v>53.413000000000004</v>
      </c>
      <c r="AS73" s="48">
        <v>61.305999999999997</v>
      </c>
      <c r="AT73" s="90">
        <v>60.632000000000005</v>
      </c>
      <c r="AU73" s="90">
        <v>77.197999999999993</v>
      </c>
      <c r="AV73" s="91">
        <v>84.206000000000003</v>
      </c>
      <c r="AW73" s="91">
        <v>64.578000000000003</v>
      </c>
    </row>
    <row r="74" spans="1:49" ht="15.6" x14ac:dyDescent="0.3">
      <c r="A74" s="55" t="s">
        <v>65</v>
      </c>
      <c r="B74" s="59">
        <f t="shared" si="16"/>
        <v>-0.17118350214435618</v>
      </c>
      <c r="C74" s="59">
        <f t="shared" si="17"/>
        <v>-2.3367268298930211E-2</v>
      </c>
      <c r="D74" s="59">
        <f t="shared" si="18"/>
        <v>-0.18919080583527159</v>
      </c>
      <c r="E74" s="59">
        <f t="shared" si="19"/>
        <v>6.1316793026739758E-2</v>
      </c>
      <c r="F74" s="59">
        <f t="shared" si="9"/>
        <v>-0.17962364130676056</v>
      </c>
      <c r="G74" s="59">
        <f t="shared" si="10"/>
        <v>7.8003207924135287E-2</v>
      </c>
      <c r="H74" s="59">
        <f t="shared" si="11"/>
        <v>-0.12899358857227761</v>
      </c>
      <c r="I74" s="59">
        <f t="shared" si="12"/>
        <v>-3.3180720002950914E-2</v>
      </c>
      <c r="J74" s="59">
        <f t="shared" si="13"/>
        <v>-0.15508256350948657</v>
      </c>
      <c r="K74" s="59">
        <f t="shared" si="14"/>
        <v>-5.8751425419454106E-2</v>
      </c>
      <c r="L74" s="59">
        <f t="shared" si="15"/>
        <v>-0.18274323012446614</v>
      </c>
      <c r="M74" s="59">
        <v>-3.0314335356933404E-2</v>
      </c>
      <c r="AJ74" s="48">
        <v>59.625999999999998</v>
      </c>
      <c r="AK74" s="48">
        <v>50.982999999999997</v>
      </c>
      <c r="AL74" s="48">
        <v>39.969000000000001</v>
      </c>
      <c r="AM74" s="48">
        <v>30.555</v>
      </c>
      <c r="AN74" s="48">
        <v>35.506</v>
      </c>
      <c r="AO74" s="48">
        <v>54.228000000000002</v>
      </c>
      <c r="AP74" s="48">
        <v>45.631</v>
      </c>
      <c r="AQ74" s="48">
        <v>40.912000000000006</v>
      </c>
      <c r="AR74" s="48">
        <v>37.183999999999997</v>
      </c>
      <c r="AS74" s="48">
        <v>39.820999999999998</v>
      </c>
      <c r="AT74" s="90">
        <v>57.259</v>
      </c>
      <c r="AU74" s="90">
        <v>49.671999999999997</v>
      </c>
      <c r="AV74" s="91">
        <v>44.488</v>
      </c>
      <c r="AW74" s="91">
        <v>34.616</v>
      </c>
    </row>
    <row r="75" spans="1:49" ht="15.6" x14ac:dyDescent="0.3">
      <c r="A75" s="55" t="s">
        <v>68</v>
      </c>
      <c r="B75" s="59">
        <f t="shared" ref="B75:B91" si="20">AK67/AJ67-1</f>
        <v>9.2814645308924471E-2</v>
      </c>
      <c r="C75" s="59">
        <f t="shared" ref="C75:C91" si="21">AL67/AK67-1</f>
        <v>1.0998368691642835E-2</v>
      </c>
      <c r="D75" s="59">
        <f t="shared" ref="D75:D91" si="22">AM67/AL67-1</f>
        <v>1.1322548638630359E-3</v>
      </c>
      <c r="E75" s="59">
        <f t="shared" ref="E75:E91" si="23">AN67/AM67-1</f>
        <v>6.307053614881708E-3</v>
      </c>
      <c r="F75" s="59">
        <f t="shared" si="9"/>
        <v>-1.9723808918742369E-2</v>
      </c>
      <c r="G75" s="59">
        <f t="shared" si="10"/>
        <v>0.12277042605925614</v>
      </c>
      <c r="H75" s="59">
        <f t="shared" si="11"/>
        <v>1.0531931641274195E-2</v>
      </c>
      <c r="I75" s="59">
        <f t="shared" si="12"/>
        <v>-3.8988352307641749E-2</v>
      </c>
      <c r="J75" s="59">
        <f t="shared" si="13"/>
        <v>-6.3137519476972881E-2</v>
      </c>
      <c r="K75" s="59">
        <f t="shared" si="14"/>
        <v>-3.9653649963564797E-2</v>
      </c>
      <c r="L75" s="59">
        <f t="shared" si="15"/>
        <v>8.9171894918389283E-2</v>
      </c>
      <c r="M75" s="59">
        <v>-1.8240800768191824E-2</v>
      </c>
      <c r="AJ75" s="48">
        <v>140.28700000000001</v>
      </c>
      <c r="AK75" s="48">
        <v>85.090999999999994</v>
      </c>
      <c r="AL75" s="48">
        <v>131.631</v>
      </c>
      <c r="AM75" s="48">
        <v>99.700999999999993</v>
      </c>
      <c r="AN75" s="48">
        <v>102.52200000000001</v>
      </c>
      <c r="AO75" s="48">
        <v>191.15500000000003</v>
      </c>
      <c r="AP75" s="48">
        <v>150.60100000000003</v>
      </c>
      <c r="AQ75" s="48">
        <v>126.855</v>
      </c>
      <c r="AR75" s="48">
        <v>105.52500000000001</v>
      </c>
      <c r="AS75" s="48">
        <v>112.879</v>
      </c>
      <c r="AT75" s="90">
        <v>198.12700000000001</v>
      </c>
      <c r="AU75" s="90">
        <v>147.04500000000002</v>
      </c>
      <c r="AV75" s="91">
        <v>115.75500000000001</v>
      </c>
      <c r="AW75" s="91">
        <v>94.769000000000005</v>
      </c>
    </row>
    <row r="76" spans="1:49" ht="15.6" x14ac:dyDescent="0.3">
      <c r="A76" s="55" t="s">
        <v>70</v>
      </c>
      <c r="B76" s="59">
        <f t="shared" si="20"/>
        <v>-0.20734829092004203</v>
      </c>
      <c r="C76" s="59">
        <f t="shared" si="21"/>
        <v>2.5645896656534717E-2</v>
      </c>
      <c r="D76" s="59">
        <f t="shared" si="22"/>
        <v>-3.8093474100141966E-2</v>
      </c>
      <c r="E76" s="59">
        <f t="shared" si="23"/>
        <v>8.0038510911424998E-2</v>
      </c>
      <c r="F76" s="59">
        <f t="shared" ref="F76:F91" si="24">AP68/AO68-1</f>
        <v>3.9834024896265641E-2</v>
      </c>
      <c r="G76" s="59">
        <f t="shared" ref="G76:G91" si="25">AQ68/AP68-1</f>
        <v>-8.1617451449853773E-2</v>
      </c>
      <c r="H76" s="59">
        <f t="shared" ref="H76:H91" si="26">AR68/AQ68-1</f>
        <v>-0.33022420485487514</v>
      </c>
      <c r="I76" s="59">
        <f t="shared" ref="I76:I91" si="27">AS68/AR68-1</f>
        <v>8.9006141337254485E-2</v>
      </c>
      <c r="J76" s="59">
        <f t="shared" ref="J76:J91" si="28">AU68/AT68-1</f>
        <v>-0.45101850726926651</v>
      </c>
      <c r="K76" s="59">
        <f t="shared" ref="K76:K91" si="29">AV68/AU68-1</f>
        <v>0.2454263794629683</v>
      </c>
      <c r="L76" s="59">
        <f t="shared" ref="L76:L91" si="30">AW68/AV68-1</f>
        <v>5.1057276550376285E-2</v>
      </c>
      <c r="M76" s="59">
        <v>0.16858977831903682</v>
      </c>
      <c r="AJ76" s="48">
        <v>203.29199999999997</v>
      </c>
      <c r="AK76" s="48">
        <v>95.596000000000004</v>
      </c>
      <c r="AL76" s="48">
        <v>164.26900000000001</v>
      </c>
      <c r="AM76" s="48">
        <v>155.02800000000002</v>
      </c>
      <c r="AN76" s="48">
        <v>155.84100000000001</v>
      </c>
      <c r="AO76" s="48">
        <v>195.381</v>
      </c>
      <c r="AP76" s="48">
        <v>140.61200000000002</v>
      </c>
      <c r="AQ76" s="48">
        <v>215.46299999999999</v>
      </c>
      <c r="AR76" s="48">
        <v>172.29900000000001</v>
      </c>
      <c r="AS76" s="48">
        <v>110.419</v>
      </c>
      <c r="AT76" s="90">
        <v>183.82399999999998</v>
      </c>
      <c r="AU76" s="90">
        <v>137.04499999999999</v>
      </c>
      <c r="AV76" s="91">
        <v>168.32599999999999</v>
      </c>
      <c r="AW76" s="91">
        <v>148.01500000000001</v>
      </c>
    </row>
    <row r="77" spans="1:49" ht="15.6" x14ac:dyDescent="0.3">
      <c r="A77" s="55" t="s">
        <v>72</v>
      </c>
      <c r="B77" s="59">
        <f t="shared" si="20"/>
        <v>-3.4988737079219456E-2</v>
      </c>
      <c r="C77" s="59">
        <f t="shared" si="21"/>
        <v>-0.15207574336263874</v>
      </c>
      <c r="D77" s="59">
        <f t="shared" si="22"/>
        <v>2.126427909848716E-2</v>
      </c>
      <c r="E77" s="59">
        <f t="shared" si="23"/>
        <v>-3.2447820226983559E-2</v>
      </c>
      <c r="F77" s="59">
        <f t="shared" si="24"/>
        <v>-8.1529694688414867E-2</v>
      </c>
      <c r="G77" s="59">
        <f t="shared" si="25"/>
        <v>-1.1384011156331253E-3</v>
      </c>
      <c r="H77" s="59">
        <f t="shared" si="26"/>
        <v>-0.24580448471379324</v>
      </c>
      <c r="I77" s="59">
        <f t="shared" si="27"/>
        <v>0.13517189270872687</v>
      </c>
      <c r="J77" s="59">
        <f t="shared" si="28"/>
        <v>0.11458809632677935</v>
      </c>
      <c r="K77" s="59">
        <f t="shared" si="29"/>
        <v>-0.12993461817871022</v>
      </c>
      <c r="L77" s="59">
        <f t="shared" si="30"/>
        <v>-0.14147069802164991</v>
      </c>
      <c r="M77" s="59">
        <v>0.20473960321493265</v>
      </c>
      <c r="AJ77" s="48">
        <v>44.764000000000003</v>
      </c>
      <c r="AK77" s="48">
        <v>45.683</v>
      </c>
      <c r="AL77" s="48">
        <v>47.942999999999998</v>
      </c>
      <c r="AM77" s="48">
        <v>67.356999999999999</v>
      </c>
      <c r="AN77" s="48">
        <v>48.116</v>
      </c>
      <c r="AO77" s="48">
        <v>104.535</v>
      </c>
      <c r="AP77" s="48">
        <v>54.11</v>
      </c>
      <c r="AQ77" s="48">
        <v>86.652000000000001</v>
      </c>
      <c r="AR77" s="48">
        <v>55.585999999999999</v>
      </c>
      <c r="AS77" s="48">
        <v>28.960999999999999</v>
      </c>
      <c r="AT77" s="90">
        <v>132.69299999999998</v>
      </c>
      <c r="AU77" s="90">
        <v>122.348</v>
      </c>
      <c r="AV77" s="91">
        <v>69.662000000000006</v>
      </c>
      <c r="AW77" s="91">
        <v>53.506999999999998</v>
      </c>
    </row>
    <row r="78" spans="1:49" ht="15.6" x14ac:dyDescent="0.3">
      <c r="A78" s="55" t="s">
        <v>74</v>
      </c>
      <c r="B78" s="59">
        <f t="shared" si="20"/>
        <v>0.19779032654063355</v>
      </c>
      <c r="C78" s="59">
        <f t="shared" si="21"/>
        <v>5.6317386135366743E-2</v>
      </c>
      <c r="D78" s="59">
        <f t="shared" si="22"/>
        <v>-0.16317541017008363</v>
      </c>
      <c r="E78" s="59">
        <f t="shared" si="23"/>
        <v>-0.11727672204895123</v>
      </c>
      <c r="F78" s="59">
        <f t="shared" si="24"/>
        <v>0.15407344011085322</v>
      </c>
      <c r="G78" s="59">
        <f t="shared" si="25"/>
        <v>0.13044936876489777</v>
      </c>
      <c r="H78" s="59">
        <f t="shared" si="26"/>
        <v>-0.1768583165424924</v>
      </c>
      <c r="I78" s="59">
        <f t="shared" si="27"/>
        <v>-0.17373814041745739</v>
      </c>
      <c r="J78" s="59">
        <f t="shared" si="28"/>
        <v>0.21654976548044247</v>
      </c>
      <c r="K78" s="59">
        <f t="shared" si="29"/>
        <v>-1.9984861025630241E-2</v>
      </c>
      <c r="L78" s="59">
        <f t="shared" si="30"/>
        <v>-0.18869286518638284</v>
      </c>
      <c r="M78" s="59">
        <v>-0.37070882310734837</v>
      </c>
      <c r="AJ78" s="48">
        <v>273.863</v>
      </c>
      <c r="AK78" s="48">
        <v>211.76600000000002</v>
      </c>
      <c r="AL78" s="48">
        <v>229.09299999999999</v>
      </c>
      <c r="AM78" s="48">
        <v>219.64699999999999</v>
      </c>
      <c r="AN78" s="48">
        <v>205.41800000000001</v>
      </c>
      <c r="AO78" s="48">
        <v>270.65300000000002</v>
      </c>
      <c r="AP78" s="48">
        <v>247.084</v>
      </c>
      <c r="AQ78" s="48">
        <v>248.71699999999998</v>
      </c>
      <c r="AR78" s="48">
        <v>256.14600000000002</v>
      </c>
      <c r="AS78" s="48">
        <v>236.79300000000001</v>
      </c>
      <c r="AT78" s="90">
        <v>284.89400000000001</v>
      </c>
      <c r="AU78" s="90">
        <v>263.495</v>
      </c>
      <c r="AV78" s="91">
        <v>256.10599999999999</v>
      </c>
      <c r="AW78" s="91">
        <v>237.77699999999999</v>
      </c>
    </row>
    <row r="79" spans="1:49" ht="15.6" x14ac:dyDescent="0.3">
      <c r="A79" s="55" t="s">
        <v>75</v>
      </c>
      <c r="B79" s="59">
        <f t="shared" si="20"/>
        <v>-0.12262888248479031</v>
      </c>
      <c r="C79" s="59">
        <f t="shared" si="21"/>
        <v>3.6485001989029264E-2</v>
      </c>
      <c r="D79" s="59">
        <f t="shared" si="22"/>
        <v>-0.18037676056338015</v>
      </c>
      <c r="E79" s="59">
        <f t="shared" si="23"/>
        <v>1.4103525752557213</v>
      </c>
      <c r="F79" s="59">
        <f t="shared" si="24"/>
        <v>-0.2391336732939896</v>
      </c>
      <c r="G79" s="59">
        <f t="shared" si="25"/>
        <v>0.11921848878714436</v>
      </c>
      <c r="H79" s="59">
        <f t="shared" si="26"/>
        <v>-0.28446666285395183</v>
      </c>
      <c r="I79" s="59">
        <f t="shared" si="27"/>
        <v>2.0583376039643997</v>
      </c>
      <c r="J79" s="59">
        <f t="shared" si="28"/>
        <v>6.5297374531166463E-2</v>
      </c>
      <c r="K79" s="59">
        <f t="shared" si="29"/>
        <v>-0.20539516480568698</v>
      </c>
      <c r="L79" s="59">
        <f t="shared" si="30"/>
        <v>-0.22561803284453363</v>
      </c>
      <c r="M79" s="59">
        <v>5.1979016858787848</v>
      </c>
      <c r="AJ79" s="48">
        <v>51.231999999999999</v>
      </c>
      <c r="AK79" s="48">
        <v>50.194000000000003</v>
      </c>
      <c r="AL79" s="48">
        <v>42.267000000000003</v>
      </c>
      <c r="AM79" s="48">
        <v>41.167999999999999</v>
      </c>
      <c r="AN79" s="48">
        <v>44.597999999999999</v>
      </c>
      <c r="AO79" s="48">
        <v>58.298999999999999</v>
      </c>
      <c r="AP79" s="48">
        <v>53.616999999999997</v>
      </c>
      <c r="AQ79" s="48">
        <v>48.390999999999998</v>
      </c>
      <c r="AR79" s="48">
        <v>46.436</v>
      </c>
      <c r="AS79" s="48">
        <v>43.716999999999999</v>
      </c>
      <c r="AT79" s="90">
        <v>57.253</v>
      </c>
      <c r="AU79" s="90">
        <v>55.372</v>
      </c>
      <c r="AV79" s="91">
        <v>57.905000000000001</v>
      </c>
      <c r="AW79" s="91">
        <v>58.064</v>
      </c>
    </row>
    <row r="80" spans="1:49" ht="15.6" x14ac:dyDescent="0.3">
      <c r="A80" s="55" t="s">
        <v>76</v>
      </c>
      <c r="B80" s="59">
        <f t="shared" si="20"/>
        <v>-2.5534362376608555E-2</v>
      </c>
      <c r="C80" s="59">
        <f t="shared" si="21"/>
        <v>8.2124277655003963E-2</v>
      </c>
      <c r="D80" s="59">
        <f t="shared" si="22"/>
        <v>-0.27919985793292412</v>
      </c>
      <c r="E80" s="59">
        <f t="shared" si="23"/>
        <v>9.4122305323361299E-2</v>
      </c>
      <c r="F80" s="59">
        <f t="shared" si="24"/>
        <v>5.0871214007726095E-3</v>
      </c>
      <c r="G80" s="59">
        <f t="shared" si="25"/>
        <v>0.18300227938782165</v>
      </c>
      <c r="H80" s="59">
        <f t="shared" si="26"/>
        <v>-0.26575832645196806</v>
      </c>
      <c r="I80" s="59">
        <f t="shared" si="27"/>
        <v>6.2564687665539465E-2</v>
      </c>
      <c r="J80" s="59">
        <f t="shared" si="28"/>
        <v>0.38950961556397012</v>
      </c>
      <c r="K80" s="59">
        <f t="shared" si="29"/>
        <v>-0.19819759350990485</v>
      </c>
      <c r="L80" s="59">
        <f t="shared" si="30"/>
        <v>-0.30996283191767204</v>
      </c>
      <c r="M80" s="59">
        <v>6.8705157558281049E-2</v>
      </c>
      <c r="AJ80" s="48">
        <v>151.25200000000001</v>
      </c>
      <c r="AK80" s="48">
        <v>210.68600000000001</v>
      </c>
      <c r="AL80" s="48">
        <v>201.98</v>
      </c>
      <c r="AM80" s="48">
        <v>176.85500000000002</v>
      </c>
      <c r="AN80" s="48">
        <v>155.07599999999999</v>
      </c>
      <c r="AO80" s="48">
        <v>196.37899999999999</v>
      </c>
      <c r="AP80" s="48">
        <v>246.07500000000002</v>
      </c>
      <c r="AQ80" s="48">
        <v>252.43700000000001</v>
      </c>
      <c r="AR80" s="48">
        <v>225.238</v>
      </c>
      <c r="AS80" s="48">
        <v>177.12200000000001</v>
      </c>
      <c r="AT80" s="90">
        <v>223.024</v>
      </c>
      <c r="AU80" s="90">
        <v>307.01199999999994</v>
      </c>
      <c r="AV80" s="91">
        <v>312.577</v>
      </c>
      <c r="AW80" s="91">
        <v>228.52600000000001</v>
      </c>
    </row>
    <row r="81" spans="1:49" ht="15.6" x14ac:dyDescent="0.3">
      <c r="A81" s="55" t="s">
        <v>77</v>
      </c>
      <c r="B81" s="59">
        <f t="shared" si="20"/>
        <v>-0.26715481773455707</v>
      </c>
      <c r="C81" s="59">
        <f t="shared" si="21"/>
        <v>6.7310523526294075E-2</v>
      </c>
      <c r="D81" s="59">
        <f t="shared" si="22"/>
        <v>4.1565511660413001E-3</v>
      </c>
      <c r="E81" s="59">
        <f t="shared" si="23"/>
        <v>8.7365837576468097E-2</v>
      </c>
      <c r="F81" s="59">
        <f t="shared" si="24"/>
        <v>2.867159133592101E-2</v>
      </c>
      <c r="G81" s="59">
        <f t="shared" si="25"/>
        <v>0.24196689386562809</v>
      </c>
      <c r="H81" s="59">
        <f t="shared" si="26"/>
        <v>-0.25221201769614143</v>
      </c>
      <c r="I81" s="59">
        <f t="shared" si="27"/>
        <v>0.14777301406024734</v>
      </c>
      <c r="J81" s="59">
        <f t="shared" si="28"/>
        <v>0.27322206095790991</v>
      </c>
      <c r="K81" s="59">
        <f t="shared" si="29"/>
        <v>9.0779553874452912E-2</v>
      </c>
      <c r="L81" s="59">
        <f t="shared" si="30"/>
        <v>-0.23309502885780109</v>
      </c>
      <c r="M81" s="59">
        <v>0.2292503372431986</v>
      </c>
      <c r="AJ81" s="48">
        <v>15.416</v>
      </c>
      <c r="AK81" s="48">
        <v>21.581</v>
      </c>
      <c r="AL81" s="48">
        <v>13.338000000000001</v>
      </c>
      <c r="AM81" s="48">
        <v>23.718</v>
      </c>
      <c r="AN81" s="48">
        <v>16.960999999999999</v>
      </c>
      <c r="AO81" s="48">
        <v>20.124000000000002</v>
      </c>
      <c r="AP81" s="48">
        <v>17.326000000000001</v>
      </c>
      <c r="AQ81" s="48">
        <v>19.711000000000002</v>
      </c>
      <c r="AR81" s="48">
        <v>28.92</v>
      </c>
      <c r="AS81" s="48">
        <v>21.884</v>
      </c>
      <c r="AT81" s="90">
        <v>20.961000000000002</v>
      </c>
      <c r="AU81" s="90">
        <v>35.062999999999995</v>
      </c>
      <c r="AV81" s="91">
        <v>24.472000000000001</v>
      </c>
      <c r="AW81" s="91">
        <v>23.276</v>
      </c>
    </row>
    <row r="82" spans="1:49" ht="15.6" x14ac:dyDescent="0.3">
      <c r="A82" s="55" t="s">
        <v>78</v>
      </c>
      <c r="B82" s="59">
        <f t="shared" si="20"/>
        <v>-0.14495354375607961</v>
      </c>
      <c r="C82" s="59">
        <f t="shared" si="21"/>
        <v>-0.21603279524547392</v>
      </c>
      <c r="D82" s="59">
        <f t="shared" si="22"/>
        <v>-0.23553253771673055</v>
      </c>
      <c r="E82" s="59">
        <f t="shared" si="23"/>
        <v>0.16203567337587965</v>
      </c>
      <c r="F82" s="59">
        <f t="shared" si="24"/>
        <v>-0.15853433650512649</v>
      </c>
      <c r="G82" s="59">
        <f t="shared" si="25"/>
        <v>-0.10341653700335285</v>
      </c>
      <c r="H82" s="59">
        <f t="shared" si="26"/>
        <v>-9.1122409073132737E-2</v>
      </c>
      <c r="I82" s="59">
        <f t="shared" si="27"/>
        <v>7.0917598967297879E-2</v>
      </c>
      <c r="J82" s="59">
        <f t="shared" si="28"/>
        <v>-0.13250318727186994</v>
      </c>
      <c r="K82" s="59">
        <f t="shared" si="29"/>
        <v>-0.10436463198582702</v>
      </c>
      <c r="L82" s="59">
        <f t="shared" si="30"/>
        <v>-0.22190253551519512</v>
      </c>
      <c r="M82" s="59">
        <v>9.3746599673355697E-4</v>
      </c>
      <c r="AJ82" s="48">
        <v>69.033000000000001</v>
      </c>
      <c r="AK82" s="48">
        <v>52.427</v>
      </c>
      <c r="AL82" s="48">
        <v>60.103999999999999</v>
      </c>
      <c r="AM82" s="48">
        <v>29.068000000000001</v>
      </c>
      <c r="AN82" s="48">
        <v>26.17</v>
      </c>
      <c r="AO82" s="48">
        <v>57.709000000000003</v>
      </c>
      <c r="AP82" s="48">
        <v>39.646000000000001</v>
      </c>
      <c r="AQ82" s="48">
        <v>56.267000000000003</v>
      </c>
      <c r="AR82" s="48">
        <v>35.427999999999997</v>
      </c>
      <c r="AS82" s="48">
        <v>36.177</v>
      </c>
      <c r="AT82" s="90">
        <v>87.853999999999999</v>
      </c>
      <c r="AU82" s="90">
        <v>129.482</v>
      </c>
      <c r="AV82" s="91">
        <v>73.673000000000002</v>
      </c>
      <c r="AW82" s="91">
        <v>34.957999999999998</v>
      </c>
    </row>
    <row r="83" spans="1:49" ht="15.6" x14ac:dyDescent="0.3">
      <c r="A83" s="55" t="s">
        <v>81</v>
      </c>
      <c r="B83" s="59">
        <f t="shared" si="20"/>
        <v>-0.39345056919030286</v>
      </c>
      <c r="C83" s="59">
        <f t="shared" si="21"/>
        <v>0.54694386010271367</v>
      </c>
      <c r="D83" s="59">
        <f t="shared" si="22"/>
        <v>-0.24257203850156883</v>
      </c>
      <c r="E83" s="59">
        <f t="shared" si="23"/>
        <v>2.8294600856561214E-2</v>
      </c>
      <c r="F83" s="59">
        <f t="shared" si="24"/>
        <v>-0.2121524417357642</v>
      </c>
      <c r="G83" s="59">
        <f t="shared" si="25"/>
        <v>-0.15767491583721238</v>
      </c>
      <c r="H83" s="59">
        <f t="shared" si="26"/>
        <v>-0.16814473217452997</v>
      </c>
      <c r="I83" s="59">
        <f t="shared" si="27"/>
        <v>6.9689647003079891E-2</v>
      </c>
      <c r="J83" s="59">
        <f t="shared" si="28"/>
        <v>-0.25782452669247502</v>
      </c>
      <c r="K83" s="59">
        <f t="shared" si="29"/>
        <v>-0.21279200244823016</v>
      </c>
      <c r="L83" s="59">
        <f t="shared" si="30"/>
        <v>-0.18129670424603694</v>
      </c>
      <c r="M83" s="59">
        <v>0.11012373133271923</v>
      </c>
      <c r="AJ83" s="48">
        <v>110.151</v>
      </c>
      <c r="AK83" s="48">
        <v>107.539</v>
      </c>
      <c r="AL83" s="48">
        <v>118.24199999999999</v>
      </c>
      <c r="AM83" s="48">
        <v>105.982</v>
      </c>
      <c r="AN83" s="48">
        <v>58.781999999999996</v>
      </c>
      <c r="AO83" s="48">
        <v>135.47099999999998</v>
      </c>
      <c r="AP83" s="48">
        <v>132.59899999999999</v>
      </c>
      <c r="AQ83" s="48">
        <v>145.57999999999998</v>
      </c>
      <c r="AR83" s="48">
        <v>110.78200000000001</v>
      </c>
      <c r="AS83" s="48">
        <v>58.009</v>
      </c>
      <c r="AT83" s="90">
        <v>138.24100000000001</v>
      </c>
      <c r="AU83" s="90">
        <v>140.37799999999999</v>
      </c>
      <c r="AV83" s="91">
        <v>141.95600000000002</v>
      </c>
      <c r="AW83" s="91">
        <v>105.89099999999999</v>
      </c>
    </row>
    <row r="84" spans="1:49" ht="15.6" x14ac:dyDescent="0.3">
      <c r="A84" s="55" t="s">
        <v>82</v>
      </c>
      <c r="B84" s="59">
        <f t="shared" si="20"/>
        <v>-0.52976014796450421</v>
      </c>
      <c r="C84" s="59">
        <f t="shared" si="21"/>
        <v>0.71836687727519988</v>
      </c>
      <c r="D84" s="59">
        <f t="shared" si="22"/>
        <v>-5.6255288581533835E-2</v>
      </c>
      <c r="E84" s="59">
        <f t="shared" si="23"/>
        <v>5.2442139484478734E-3</v>
      </c>
      <c r="F84" s="59">
        <f t="shared" si="24"/>
        <v>-0.28031896653205779</v>
      </c>
      <c r="G84" s="59">
        <f t="shared" si="25"/>
        <v>0.53232298808067569</v>
      </c>
      <c r="H84" s="59">
        <f t="shared" si="26"/>
        <v>-0.20033137940156776</v>
      </c>
      <c r="I84" s="59">
        <f t="shared" si="27"/>
        <v>-0.35914311748762329</v>
      </c>
      <c r="J84" s="59">
        <f t="shared" si="28"/>
        <v>-0.25447710853860217</v>
      </c>
      <c r="K84" s="59">
        <f t="shared" si="29"/>
        <v>0.22825349337808754</v>
      </c>
      <c r="L84" s="59">
        <f t="shared" si="30"/>
        <v>-0.12066466261896547</v>
      </c>
      <c r="M84" s="59">
        <v>-0.50228981994415856</v>
      </c>
    </row>
    <row r="85" spans="1:49" ht="15.6" x14ac:dyDescent="0.3">
      <c r="A85" s="55" t="s">
        <v>83</v>
      </c>
      <c r="B85" s="59">
        <f t="shared" si="20"/>
        <v>2.0529890090251079E-2</v>
      </c>
      <c r="C85" s="59">
        <f t="shared" si="21"/>
        <v>4.9471356959919444E-2</v>
      </c>
      <c r="D85" s="59">
        <f t="shared" si="22"/>
        <v>0.40493919863170857</v>
      </c>
      <c r="E85" s="59">
        <f t="shared" si="23"/>
        <v>-0.28565702154193329</v>
      </c>
      <c r="F85" s="59">
        <f t="shared" si="24"/>
        <v>-0.48237432438896066</v>
      </c>
      <c r="G85" s="59">
        <f t="shared" si="25"/>
        <v>0.60140454629458517</v>
      </c>
      <c r="H85" s="59">
        <f t="shared" si="26"/>
        <v>-0.35851451784148092</v>
      </c>
      <c r="I85" s="59">
        <f t="shared" si="27"/>
        <v>-0.47898751484186664</v>
      </c>
      <c r="J85" s="59">
        <f t="shared" si="28"/>
        <v>-7.7961912082777474E-2</v>
      </c>
      <c r="K85" s="59">
        <f t="shared" si="29"/>
        <v>-0.43062412135874717</v>
      </c>
      <c r="L85" s="59">
        <f t="shared" si="30"/>
        <v>-0.23190548649191822</v>
      </c>
      <c r="M85" s="59">
        <v>-0.65485533677490448</v>
      </c>
    </row>
    <row r="86" spans="1:49" ht="15.6" x14ac:dyDescent="0.3">
      <c r="A86" s="55" t="s">
        <v>84</v>
      </c>
      <c r="B86" s="59">
        <f t="shared" si="20"/>
        <v>-0.22674475924093429</v>
      </c>
      <c r="C86" s="59">
        <f t="shared" si="21"/>
        <v>8.1821444424506229E-2</v>
      </c>
      <c r="D86" s="59">
        <f t="shared" si="22"/>
        <v>-4.1232163357239227E-2</v>
      </c>
      <c r="E86" s="59">
        <f t="shared" si="23"/>
        <v>-6.4781217134766145E-2</v>
      </c>
      <c r="F86" s="59">
        <f t="shared" si="24"/>
        <v>-8.7081983203585511E-2</v>
      </c>
      <c r="G86" s="59">
        <f t="shared" si="25"/>
        <v>6.6090884071812184E-3</v>
      </c>
      <c r="H86" s="59">
        <f t="shared" si="26"/>
        <v>2.9869289192134163E-2</v>
      </c>
      <c r="I86" s="59">
        <f t="shared" si="27"/>
        <v>-7.555456653627235E-2</v>
      </c>
      <c r="J86" s="59">
        <f t="shared" si="28"/>
        <v>-7.511214697396229E-2</v>
      </c>
      <c r="K86" s="59">
        <f t="shared" si="29"/>
        <v>-2.8042277842084351E-2</v>
      </c>
      <c r="L86" s="59">
        <f t="shared" si="30"/>
        <v>-7.1568022615635773E-2</v>
      </c>
      <c r="M86" s="59">
        <v>-9.3257105315547012E-2</v>
      </c>
    </row>
    <row r="87" spans="1:49" ht="15.6" x14ac:dyDescent="0.3">
      <c r="A87" s="55" t="s">
        <v>86</v>
      </c>
      <c r="B87" s="59">
        <f t="shared" si="20"/>
        <v>-2.0260774515927449E-2</v>
      </c>
      <c r="C87" s="59">
        <f t="shared" si="21"/>
        <v>-0.15792724229987642</v>
      </c>
      <c r="D87" s="59">
        <f t="shared" si="22"/>
        <v>-2.6001372228925734E-2</v>
      </c>
      <c r="E87" s="59">
        <f t="shared" si="23"/>
        <v>8.3317139525845407E-2</v>
      </c>
      <c r="F87" s="59">
        <f t="shared" si="24"/>
        <v>-8.0310125388085574E-2</v>
      </c>
      <c r="G87" s="59">
        <f t="shared" si="25"/>
        <v>-9.746908629725648E-2</v>
      </c>
      <c r="H87" s="59">
        <f t="shared" si="26"/>
        <v>-4.0400074393998842E-2</v>
      </c>
      <c r="I87" s="59">
        <f t="shared" si="27"/>
        <v>-5.8553708329744159E-2</v>
      </c>
      <c r="J87" s="59">
        <f t="shared" si="28"/>
        <v>-3.2854173580423751E-2</v>
      </c>
      <c r="K87" s="59">
        <f t="shared" si="29"/>
        <v>4.574514194899959E-2</v>
      </c>
      <c r="L87" s="59">
        <f t="shared" si="30"/>
        <v>2.7458768672825595E-3</v>
      </c>
      <c r="M87" s="59">
        <v>-2.7486784476418908E-2</v>
      </c>
    </row>
    <row r="88" spans="1:49" ht="15.6" x14ac:dyDescent="0.3">
      <c r="A88" s="55" t="s">
        <v>87</v>
      </c>
      <c r="B88" s="59">
        <f t="shared" si="20"/>
        <v>0.39294687012403129</v>
      </c>
      <c r="C88" s="59">
        <f t="shared" si="21"/>
        <v>-4.1322157143806493E-2</v>
      </c>
      <c r="D88" s="59">
        <f t="shared" si="22"/>
        <v>-0.12439350430735707</v>
      </c>
      <c r="E88" s="59">
        <f t="shared" si="23"/>
        <v>-0.12314608012213413</v>
      </c>
      <c r="F88" s="59">
        <f t="shared" si="24"/>
        <v>0.25306168174804866</v>
      </c>
      <c r="G88" s="59">
        <f t="shared" si="25"/>
        <v>2.5853906329371013E-2</v>
      </c>
      <c r="H88" s="59">
        <f t="shared" si="26"/>
        <v>-0.10774569496547659</v>
      </c>
      <c r="I88" s="59">
        <f t="shared" si="27"/>
        <v>-0.21362292330778987</v>
      </c>
      <c r="J88" s="59">
        <f t="shared" si="28"/>
        <v>0.37658727311858797</v>
      </c>
      <c r="K88" s="59">
        <f t="shared" si="29"/>
        <v>1.8126327309681889E-2</v>
      </c>
      <c r="L88" s="59">
        <f t="shared" si="30"/>
        <v>-0.2688969437930494</v>
      </c>
      <c r="M88" s="59">
        <v>-0.28161814732420137</v>
      </c>
    </row>
    <row r="89" spans="1:49" ht="15.6" x14ac:dyDescent="0.3">
      <c r="A89" s="55" t="s">
        <v>88</v>
      </c>
      <c r="B89" s="59">
        <f t="shared" si="20"/>
        <v>0.39990918526206531</v>
      </c>
      <c r="C89" s="59">
        <f t="shared" si="21"/>
        <v>-0.38195635049348964</v>
      </c>
      <c r="D89" s="59">
        <f t="shared" si="22"/>
        <v>0.77822762033288329</v>
      </c>
      <c r="E89" s="59">
        <f t="shared" si="23"/>
        <v>-0.28488911375326764</v>
      </c>
      <c r="F89" s="59">
        <f t="shared" si="24"/>
        <v>-0.13903796461936002</v>
      </c>
      <c r="G89" s="59">
        <f t="shared" si="25"/>
        <v>0.13765439224287213</v>
      </c>
      <c r="H89" s="59">
        <f t="shared" si="26"/>
        <v>0.46720105524833833</v>
      </c>
      <c r="I89" s="59">
        <f t="shared" si="27"/>
        <v>-0.24329183955739975</v>
      </c>
      <c r="J89" s="59">
        <f t="shared" si="28"/>
        <v>0.67277324555126139</v>
      </c>
      <c r="K89" s="59">
        <f t="shared" si="29"/>
        <v>-0.30205629866240757</v>
      </c>
      <c r="L89" s="59">
        <f t="shared" si="30"/>
        <v>-4.8872180451127845E-2</v>
      </c>
      <c r="M89" s="59">
        <v>-0.42130850577799295</v>
      </c>
    </row>
    <row r="90" spans="1:49" ht="15.6" x14ac:dyDescent="0.3">
      <c r="A90" s="55" t="s">
        <v>89</v>
      </c>
      <c r="B90" s="59">
        <f t="shared" si="20"/>
        <v>-0.24055162023959553</v>
      </c>
      <c r="C90" s="59">
        <f t="shared" si="21"/>
        <v>0.14643218189101037</v>
      </c>
      <c r="D90" s="59">
        <f t="shared" si="22"/>
        <v>-0.51637162252096358</v>
      </c>
      <c r="E90" s="59">
        <f t="shared" si="23"/>
        <v>-9.9697261593504893E-2</v>
      </c>
      <c r="F90" s="59">
        <f t="shared" si="24"/>
        <v>-0.31300143825053284</v>
      </c>
      <c r="G90" s="59">
        <f t="shared" si="25"/>
        <v>0.41923523180144273</v>
      </c>
      <c r="H90" s="59">
        <f t="shared" si="26"/>
        <v>-0.37035918033660942</v>
      </c>
      <c r="I90" s="59">
        <f t="shared" si="27"/>
        <v>2.1141470023710029E-2</v>
      </c>
      <c r="J90" s="59">
        <f t="shared" si="28"/>
        <v>0.47383158421927285</v>
      </c>
      <c r="K90" s="59">
        <f t="shared" si="29"/>
        <v>-0.43101743871735065</v>
      </c>
      <c r="L90" s="59">
        <f t="shared" si="30"/>
        <v>-0.52549780788077038</v>
      </c>
      <c r="M90" s="59">
        <v>-0.14544062306488198</v>
      </c>
    </row>
    <row r="91" spans="1:49" ht="15.6" x14ac:dyDescent="0.3">
      <c r="A91" s="55" t="s">
        <v>90</v>
      </c>
      <c r="B91" s="59">
        <f t="shared" si="20"/>
        <v>-2.3712903196521085E-2</v>
      </c>
      <c r="C91" s="59">
        <f t="shared" si="21"/>
        <v>9.9526683342787248E-2</v>
      </c>
      <c r="D91" s="59">
        <f t="shared" si="22"/>
        <v>-0.10368566160924197</v>
      </c>
      <c r="E91" s="59">
        <f t="shared" si="23"/>
        <v>-0.44535864580777873</v>
      </c>
      <c r="F91" s="59">
        <f t="shared" si="24"/>
        <v>-2.1200109248473709E-2</v>
      </c>
      <c r="G91" s="59">
        <f t="shared" si="25"/>
        <v>9.7896665887374779E-2</v>
      </c>
      <c r="H91" s="59">
        <f t="shared" si="26"/>
        <v>-0.23903008655035018</v>
      </c>
      <c r="I91" s="59">
        <f t="shared" si="27"/>
        <v>-0.47636800202198915</v>
      </c>
      <c r="J91" s="59">
        <f t="shared" si="28"/>
        <v>1.5458510861466435E-2</v>
      </c>
      <c r="K91" s="59">
        <f t="shared" si="29"/>
        <v>1.1241077661741983E-2</v>
      </c>
      <c r="L91" s="59">
        <f t="shared" si="30"/>
        <v>-0.25405759531122329</v>
      </c>
      <c r="M91" s="59">
        <v>-0.74277022372210499</v>
      </c>
    </row>
  </sheetData>
  <sheetProtection algorithmName="SHA-512" hashValue="9bfarhndIqZHmis6YKMgV+1ZylLWgRkeFv8EiLxd7XW1kdBDSsiY5U52CxB1WGgRti2u+kbny4drbpA4UdE4MA==" saltValue="kW5ZlnxBRsFHCISBteiNcQ==" spinCount="100000" sheet="1" objects="1" scenarios="1"/>
  <mergeCells count="1">
    <mergeCell ref="S1:U1"/>
  </mergeCells>
  <pageMargins left="0.7" right="0.7" top="0.75" bottom="0.75" header="0.3" footer="0.3"/>
  <customProperties>
    <customPr name="_pios_id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1">
    <tabColor rgb="FFC00000"/>
  </sheetPr>
  <dimension ref="B1:V3891"/>
  <sheetViews>
    <sheetView showGridLines="0" zoomScale="85" zoomScaleNormal="85" workbookViewId="0">
      <pane xSplit="4" topLeftCell="E1" activePane="topRight" state="frozen"/>
      <selection pane="topRight" activeCell="E5" sqref="E5"/>
    </sheetView>
  </sheetViews>
  <sheetFormatPr defaultRowHeight="14.4" x14ac:dyDescent="0.3"/>
  <cols>
    <col min="1" max="1" width="3" customWidth="1"/>
    <col min="3" max="3" width="8.88671875" style="1"/>
    <col min="4" max="4" width="14.88671875" bestFit="1" customWidth="1"/>
    <col min="5" max="5" width="20.5546875" customWidth="1"/>
    <col min="6" max="6" width="13.44140625" bestFit="1" customWidth="1"/>
    <col min="7" max="7" width="13.44140625" customWidth="1"/>
    <col min="8" max="8" width="15.33203125" bestFit="1" customWidth="1"/>
    <col min="9" max="9" width="14.44140625" customWidth="1"/>
    <col min="10" max="10" width="13.44140625" bestFit="1" customWidth="1"/>
    <col min="11" max="11" width="15.88671875" customWidth="1"/>
    <col min="12" max="12" width="13.44140625" bestFit="1" customWidth="1"/>
    <col min="13" max="13" width="15.109375" customWidth="1"/>
    <col min="14" max="14" width="12" bestFit="1" customWidth="1"/>
    <col min="15" max="15" width="22.33203125" bestFit="1" customWidth="1"/>
    <col min="17" max="17" width="10.88671875" bestFit="1" customWidth="1"/>
  </cols>
  <sheetData>
    <row r="1" spans="2:22" ht="7.2" customHeight="1" thickBot="1" x14ac:dyDescent="0.35"/>
    <row r="2" spans="2:22" ht="31.2" customHeight="1" thickBot="1" x14ac:dyDescent="0.35">
      <c r="B2" s="1"/>
      <c r="C2"/>
      <c r="E2" s="32">
        <f>SUBTOTAL(9,E4:E3891)</f>
        <v>2743745.0000000056</v>
      </c>
      <c r="F2" s="26">
        <f>SUBTOTAL(9,F4:F3891)</f>
        <v>814949.89299999992</v>
      </c>
      <c r="G2" s="27">
        <f>F2/E2</f>
        <v>0.29702100340957277</v>
      </c>
      <c r="H2" s="28">
        <f>SUBTOTAL(9,H4:H3891)</f>
        <v>1138537.8150000011</v>
      </c>
      <c r="I2" s="29">
        <f>H2/E2</f>
        <v>0.41495759081109901</v>
      </c>
      <c r="J2" s="30">
        <f>SUBTOTAL(9,J4:J3891)</f>
        <v>513281.80400000076</v>
      </c>
      <c r="K2" s="31">
        <f>J2/E2</f>
        <v>0.18707343576024729</v>
      </c>
      <c r="L2" s="32">
        <f>SUBTOTAL(9,L4:L3891)</f>
        <v>276975.48800000059</v>
      </c>
      <c r="M2" s="33">
        <f>L2/E2</f>
        <v>0.10094797001907978</v>
      </c>
      <c r="O2" s="6"/>
      <c r="Q2" s="5"/>
    </row>
    <row r="3" spans="2:22" ht="28.2" customHeight="1" thickBot="1" x14ac:dyDescent="0.35">
      <c r="B3" s="42" t="s">
        <v>92</v>
      </c>
      <c r="C3" s="18" t="s">
        <v>93</v>
      </c>
      <c r="D3" s="25" t="s">
        <v>0</v>
      </c>
      <c r="E3" s="34" t="s">
        <v>5</v>
      </c>
      <c r="F3" s="35" t="s">
        <v>1</v>
      </c>
      <c r="G3" s="35" t="s">
        <v>2</v>
      </c>
      <c r="H3" s="36" t="s">
        <v>6</v>
      </c>
      <c r="I3" s="36" t="s">
        <v>7</v>
      </c>
      <c r="J3" s="37" t="s">
        <v>3</v>
      </c>
      <c r="K3" s="37" t="s">
        <v>8</v>
      </c>
      <c r="L3" s="38" t="s">
        <v>4</v>
      </c>
      <c r="M3" s="38" t="s">
        <v>9</v>
      </c>
    </row>
    <row r="4" spans="2:22" x14ac:dyDescent="0.3">
      <c r="B4" s="43" t="s">
        <v>94</v>
      </c>
      <c r="C4" s="39">
        <v>2019</v>
      </c>
      <c r="D4" s="40" t="s">
        <v>10</v>
      </c>
      <c r="E4" s="15">
        <v>2557.0347637575446</v>
      </c>
      <c r="F4" s="16">
        <v>620.92899999999997</v>
      </c>
      <c r="G4" s="17">
        <v>0.24283166142315138</v>
      </c>
      <c r="H4" s="15">
        <v>1269.22</v>
      </c>
      <c r="I4" s="17">
        <v>0.49636399863992858</v>
      </c>
      <c r="J4" s="15">
        <v>403.45699999999999</v>
      </c>
      <c r="K4" s="19">
        <v>0.15778315012312261</v>
      </c>
      <c r="L4" s="24">
        <v>263.42876375754452</v>
      </c>
      <c r="M4" s="21">
        <v>0.10302118981379736</v>
      </c>
      <c r="P4" s="5"/>
      <c r="U4" s="3"/>
      <c r="V4" s="2"/>
    </row>
    <row r="5" spans="2:22" x14ac:dyDescent="0.3">
      <c r="B5" s="43" t="s">
        <v>94</v>
      </c>
      <c r="C5" s="39">
        <v>2019</v>
      </c>
      <c r="D5" s="41" t="s">
        <v>11</v>
      </c>
      <c r="E5" s="7">
        <v>279.63183246181927</v>
      </c>
      <c r="F5" s="8">
        <v>113.01600000000001</v>
      </c>
      <c r="G5" s="9">
        <v>0.40415999496563443</v>
      </c>
      <c r="H5" s="7">
        <v>105.09</v>
      </c>
      <c r="I5" s="9">
        <v>0.37581558249220043</v>
      </c>
      <c r="J5" s="7">
        <v>54.344000000000001</v>
      </c>
      <c r="K5" s="20">
        <v>0.19434125049915443</v>
      </c>
      <c r="L5" s="23">
        <v>7.1818324618192477</v>
      </c>
      <c r="M5" s="22">
        <v>2.5683172043010696E-2</v>
      </c>
      <c r="P5" s="5"/>
      <c r="U5" s="3"/>
      <c r="V5" s="2"/>
    </row>
    <row r="6" spans="2:22" x14ac:dyDescent="0.3">
      <c r="B6" s="43" t="s">
        <v>94</v>
      </c>
      <c r="C6" s="39">
        <v>2019</v>
      </c>
      <c r="D6" s="41" t="s">
        <v>12</v>
      </c>
      <c r="E6" s="7">
        <v>708.17107967518245</v>
      </c>
      <c r="F6" s="8">
        <v>143.613</v>
      </c>
      <c r="G6" s="9">
        <v>0.20279421755809504</v>
      </c>
      <c r="H6" s="7">
        <v>317.75200000000001</v>
      </c>
      <c r="I6" s="9">
        <v>0.44869383842353977</v>
      </c>
      <c r="J6" s="7">
        <v>198.78199999999998</v>
      </c>
      <c r="K6" s="20">
        <v>0.28069770950146045</v>
      </c>
      <c r="L6" s="23">
        <v>48.024079675182406</v>
      </c>
      <c r="M6" s="22">
        <v>6.7814234516904673E-2</v>
      </c>
      <c r="P6" s="5"/>
      <c r="U6" s="3"/>
      <c r="V6" s="2"/>
    </row>
    <row r="7" spans="2:22" x14ac:dyDescent="0.3">
      <c r="B7" s="43" t="s">
        <v>94</v>
      </c>
      <c r="C7" s="39">
        <v>2019</v>
      </c>
      <c r="D7" s="41" t="s">
        <v>13</v>
      </c>
      <c r="E7" s="7">
        <v>180.72458049320801</v>
      </c>
      <c r="F7" s="8">
        <v>71.12299999999999</v>
      </c>
      <c r="G7" s="9">
        <v>0.39354358884608359</v>
      </c>
      <c r="H7" s="7">
        <v>63.936999999999998</v>
      </c>
      <c r="I7" s="9">
        <v>0.35378142710588767</v>
      </c>
      <c r="J7" s="7">
        <v>26.809000000000001</v>
      </c>
      <c r="K7" s="20">
        <v>0.14834174702100103</v>
      </c>
      <c r="L7" s="23">
        <v>18.85558049320802</v>
      </c>
      <c r="M7" s="22">
        <v>0.10433323702702771</v>
      </c>
      <c r="P7" s="5"/>
      <c r="U7" s="3"/>
      <c r="V7" s="2"/>
    </row>
    <row r="8" spans="2:22" x14ac:dyDescent="0.3">
      <c r="B8" s="43" t="s">
        <v>94</v>
      </c>
      <c r="C8" s="39">
        <v>2019</v>
      </c>
      <c r="D8" s="41" t="s">
        <v>14</v>
      </c>
      <c r="E8" s="7">
        <v>230.70626879280672</v>
      </c>
      <c r="F8" s="8">
        <v>46.770999999999994</v>
      </c>
      <c r="G8" s="9">
        <v>0.2027296451229256</v>
      </c>
      <c r="H8" s="7">
        <v>107.24299999999999</v>
      </c>
      <c r="I8" s="9">
        <v>0.46484649316708887</v>
      </c>
      <c r="J8" s="7">
        <v>47.273000000000003</v>
      </c>
      <c r="K8" s="20">
        <v>0.20490557212580582</v>
      </c>
      <c r="L8" s="23">
        <v>29.41926879280674</v>
      </c>
      <c r="M8" s="22">
        <v>0.12751828958417974</v>
      </c>
      <c r="P8" s="5"/>
      <c r="U8" s="3"/>
      <c r="V8" s="2"/>
    </row>
    <row r="9" spans="2:22" x14ac:dyDescent="0.3">
      <c r="B9" s="43" t="s">
        <v>94</v>
      </c>
      <c r="C9" s="39">
        <v>2019</v>
      </c>
      <c r="D9" s="41" t="s">
        <v>15</v>
      </c>
      <c r="E9" s="7">
        <v>176.13264502455621</v>
      </c>
      <c r="F9" s="8">
        <v>53.212000000000003</v>
      </c>
      <c r="G9" s="9">
        <v>0.30211321695975918</v>
      </c>
      <c r="H9" s="7">
        <v>61.415999999999997</v>
      </c>
      <c r="I9" s="9">
        <v>0.34869174871834491</v>
      </c>
      <c r="J9" s="7">
        <v>30.113</v>
      </c>
      <c r="K9" s="20">
        <v>0.17096773852343886</v>
      </c>
      <c r="L9" s="23">
        <v>31.391645024556212</v>
      </c>
      <c r="M9" s="22">
        <v>0.17822729579845703</v>
      </c>
      <c r="P9" s="5"/>
      <c r="U9" s="3"/>
      <c r="V9" s="2"/>
    </row>
    <row r="10" spans="2:22" x14ac:dyDescent="0.3">
      <c r="B10" s="43" t="s">
        <v>94</v>
      </c>
      <c r="C10" s="39">
        <v>2019</v>
      </c>
      <c r="D10" s="41" t="s">
        <v>16</v>
      </c>
      <c r="E10" s="7">
        <v>1932.0070699662565</v>
      </c>
      <c r="F10" s="8">
        <v>563.07299999999998</v>
      </c>
      <c r="G10" s="9">
        <v>0.29144458566077314</v>
      </c>
      <c r="H10" s="7">
        <v>916.20699999999999</v>
      </c>
      <c r="I10" s="9">
        <v>0.47422549029077932</v>
      </c>
      <c r="J10" s="7">
        <v>374.52600000000001</v>
      </c>
      <c r="K10" s="20">
        <v>0.19385332787966522</v>
      </c>
      <c r="L10" s="23">
        <v>78.201069966256625</v>
      </c>
      <c r="M10" s="22">
        <v>4.0476596168782367E-2</v>
      </c>
      <c r="P10" s="5"/>
      <c r="U10" s="3"/>
      <c r="V10" s="2"/>
    </row>
    <row r="11" spans="2:22" x14ac:dyDescent="0.3">
      <c r="B11" s="43" t="s">
        <v>94</v>
      </c>
      <c r="C11" s="39">
        <v>2019</v>
      </c>
      <c r="D11" s="41" t="s">
        <v>17</v>
      </c>
      <c r="E11" s="7">
        <v>3656.2336785968528</v>
      </c>
      <c r="F11" s="8">
        <v>1097.662</v>
      </c>
      <c r="G11" s="9">
        <v>0.30021658802214418</v>
      </c>
      <c r="H11" s="7">
        <v>1646.248</v>
      </c>
      <c r="I11" s="9">
        <v>0.45025787318708199</v>
      </c>
      <c r="J11" s="7">
        <v>509.31600000000003</v>
      </c>
      <c r="K11" s="20">
        <v>0.13930072439884625</v>
      </c>
      <c r="L11" s="23">
        <v>403.00767859685243</v>
      </c>
      <c r="M11" s="22">
        <v>0.11022481439192751</v>
      </c>
      <c r="P11" s="5"/>
      <c r="U11" s="3"/>
      <c r="V11" s="2"/>
    </row>
    <row r="12" spans="2:22" x14ac:dyDescent="0.3">
      <c r="B12" s="43" t="s">
        <v>94</v>
      </c>
      <c r="C12" s="39">
        <v>2019</v>
      </c>
      <c r="D12" s="41" t="s">
        <v>18</v>
      </c>
      <c r="E12" s="7">
        <v>69.234152653861187</v>
      </c>
      <c r="F12" s="8">
        <v>26.884</v>
      </c>
      <c r="G12" s="9">
        <v>0.38830546730899695</v>
      </c>
      <c r="H12" s="7">
        <v>27.611000000000001</v>
      </c>
      <c r="I12" s="9">
        <v>0.39880606523838397</v>
      </c>
      <c r="J12" s="7">
        <v>7.641</v>
      </c>
      <c r="K12" s="20">
        <v>0.11036460629772525</v>
      </c>
      <c r="L12" s="23">
        <v>7.0981526538611863</v>
      </c>
      <c r="M12" s="22">
        <v>0.1025238611548938</v>
      </c>
      <c r="P12" s="5"/>
      <c r="U12" s="3"/>
      <c r="V12" s="2"/>
    </row>
    <row r="13" spans="2:22" x14ac:dyDescent="0.3">
      <c r="B13" s="43" t="s">
        <v>94</v>
      </c>
      <c r="C13" s="39">
        <v>2019</v>
      </c>
      <c r="D13" s="41" t="s">
        <v>19</v>
      </c>
      <c r="E13" s="7">
        <v>242.95793032371787</v>
      </c>
      <c r="F13" s="8">
        <v>81.10199999999999</v>
      </c>
      <c r="G13" s="9">
        <v>0.33381087784185287</v>
      </c>
      <c r="H13" s="7">
        <v>110.164</v>
      </c>
      <c r="I13" s="9">
        <v>0.45342829457436173</v>
      </c>
      <c r="J13" s="7">
        <v>32.348999999999997</v>
      </c>
      <c r="K13" s="20">
        <v>0.13314650794439223</v>
      </c>
      <c r="L13" s="23">
        <v>19.342930323717873</v>
      </c>
      <c r="M13" s="22">
        <v>7.9614319639393097E-2</v>
      </c>
      <c r="P13" s="5"/>
      <c r="U13" s="3"/>
      <c r="V13" s="2"/>
    </row>
    <row r="14" spans="2:22" x14ac:dyDescent="0.3">
      <c r="B14" s="43" t="s">
        <v>94</v>
      </c>
      <c r="C14" s="39">
        <v>2019</v>
      </c>
      <c r="D14" s="41" t="s">
        <v>20</v>
      </c>
      <c r="E14" s="7">
        <v>1457.4150412422978</v>
      </c>
      <c r="F14" s="8">
        <v>479.52700000000004</v>
      </c>
      <c r="G14" s="9">
        <v>0.32902569716259561</v>
      </c>
      <c r="H14" s="7">
        <v>516.99300000000005</v>
      </c>
      <c r="I14" s="9">
        <v>0.35473285602934096</v>
      </c>
      <c r="J14" s="7">
        <v>330.185</v>
      </c>
      <c r="K14" s="20">
        <v>0.22655523008638015</v>
      </c>
      <c r="L14" s="23">
        <v>130.71004124229768</v>
      </c>
      <c r="M14" s="22">
        <v>8.9686216721683268E-2</v>
      </c>
      <c r="P14" s="5"/>
      <c r="U14" s="3"/>
      <c r="V14" s="2"/>
    </row>
    <row r="15" spans="2:22" x14ac:dyDescent="0.3">
      <c r="B15" s="43" t="s">
        <v>94</v>
      </c>
      <c r="C15" s="39">
        <v>2019</v>
      </c>
      <c r="D15" s="41" t="s">
        <v>21</v>
      </c>
      <c r="E15" s="7">
        <v>1225.9174487466901</v>
      </c>
      <c r="F15" s="8">
        <v>258.02499999999998</v>
      </c>
      <c r="G15" s="9">
        <v>0.21047502037253032</v>
      </c>
      <c r="H15" s="7">
        <v>546.67700000000002</v>
      </c>
      <c r="I15" s="9">
        <v>0.44593296274467115</v>
      </c>
      <c r="J15" s="7">
        <v>268.43700000000001</v>
      </c>
      <c r="K15" s="20">
        <v>0.21896825130797762</v>
      </c>
      <c r="L15" s="23">
        <v>152.77844874669006</v>
      </c>
      <c r="M15" s="22">
        <v>0.12462376557482094</v>
      </c>
      <c r="P15" s="5"/>
      <c r="U15" s="3"/>
      <c r="V15" s="2"/>
    </row>
    <row r="16" spans="2:22" x14ac:dyDescent="0.3">
      <c r="B16" s="43" t="s">
        <v>94</v>
      </c>
      <c r="C16" s="39">
        <v>2019</v>
      </c>
      <c r="D16" s="41" t="s">
        <v>22</v>
      </c>
      <c r="E16" s="7">
        <v>227.69390164920077</v>
      </c>
      <c r="F16" s="8">
        <v>40.033000000000001</v>
      </c>
      <c r="G16" s="9">
        <v>0.17581937728695651</v>
      </c>
      <c r="H16" s="7">
        <v>141.636</v>
      </c>
      <c r="I16" s="9">
        <v>0.62204564537794749</v>
      </c>
      <c r="J16" s="7">
        <v>36.284999999999997</v>
      </c>
      <c r="K16" s="20">
        <v>0.15935868170902048</v>
      </c>
      <c r="L16" s="23">
        <v>9.7399016492007604</v>
      </c>
      <c r="M16" s="22">
        <v>4.2776295626075447E-2</v>
      </c>
      <c r="U16" s="3"/>
      <c r="V16" s="2"/>
    </row>
    <row r="17" spans="2:22" x14ac:dyDescent="0.3">
      <c r="B17" s="43" t="s">
        <v>94</v>
      </c>
      <c r="C17" s="39">
        <v>2019</v>
      </c>
      <c r="D17" s="41" t="s">
        <v>23</v>
      </c>
      <c r="E17" s="7">
        <v>210.04563826442936</v>
      </c>
      <c r="F17" s="8">
        <v>112.767</v>
      </c>
      <c r="G17" s="9">
        <v>0.53686903918488449</v>
      </c>
      <c r="H17" s="7">
        <v>81.995999999999995</v>
      </c>
      <c r="I17" s="9">
        <v>0.39037230516909899</v>
      </c>
      <c r="J17" s="7">
        <v>9.8879999999999999</v>
      </c>
      <c r="K17" s="20">
        <v>4.7075483603005647E-2</v>
      </c>
      <c r="L17" s="23">
        <v>5.394638264429366</v>
      </c>
      <c r="M17" s="22">
        <v>2.568317204301087E-2</v>
      </c>
      <c r="U17" s="3"/>
      <c r="V17" s="2"/>
    </row>
    <row r="18" spans="2:22" x14ac:dyDescent="0.3">
      <c r="B18" s="43" t="s">
        <v>94</v>
      </c>
      <c r="C18" s="39">
        <v>2019</v>
      </c>
      <c r="D18" s="41" t="s">
        <v>24</v>
      </c>
      <c r="E18" s="7">
        <v>35.605461185292604</v>
      </c>
      <c r="F18" s="8">
        <v>3.0640000000000001</v>
      </c>
      <c r="G18" s="9">
        <v>8.6054214662598827E-2</v>
      </c>
      <c r="H18" s="7">
        <v>11.145</v>
      </c>
      <c r="I18" s="9">
        <v>0.31301378016144382</v>
      </c>
      <c r="J18" s="7">
        <v>18.302</v>
      </c>
      <c r="K18" s="20">
        <v>0.51402227048135885</v>
      </c>
      <c r="L18" s="23">
        <v>3.0944611852926052</v>
      </c>
      <c r="M18" s="22">
        <v>8.6909734694598506E-2</v>
      </c>
      <c r="U18" s="3"/>
      <c r="V18" s="2"/>
    </row>
    <row r="19" spans="2:22" x14ac:dyDescent="0.3">
      <c r="B19" s="43" t="s">
        <v>94</v>
      </c>
      <c r="C19" s="39">
        <v>2019</v>
      </c>
      <c r="D19" s="41" t="s">
        <v>25</v>
      </c>
      <c r="E19" s="7">
        <v>105.72638903917952</v>
      </c>
      <c r="F19" s="8">
        <v>10.577</v>
      </c>
      <c r="G19" s="9">
        <v>0.10004124888896405</v>
      </c>
      <c r="H19" s="7">
        <v>64.563000000000002</v>
      </c>
      <c r="I19" s="9">
        <v>0.61066116592778541</v>
      </c>
      <c r="J19" s="7">
        <v>24.306999999999999</v>
      </c>
      <c r="K19" s="20">
        <v>0.22990475907573502</v>
      </c>
      <c r="L19" s="23">
        <v>6.2793890391795237</v>
      </c>
      <c r="M19" s="22">
        <v>5.9392826107515513E-2</v>
      </c>
      <c r="U19" s="3"/>
      <c r="V19" s="2"/>
    </row>
    <row r="20" spans="2:22" x14ac:dyDescent="0.3">
      <c r="B20" s="43" t="s">
        <v>94</v>
      </c>
      <c r="C20" s="39">
        <v>2019</v>
      </c>
      <c r="D20" s="41" t="s">
        <v>26</v>
      </c>
      <c r="E20" s="7">
        <v>161.12520639634289</v>
      </c>
      <c r="F20" s="8">
        <v>39.826000000000001</v>
      </c>
      <c r="G20" s="9">
        <v>0.24717423729490376</v>
      </c>
      <c r="H20" s="7">
        <v>98.787000000000006</v>
      </c>
      <c r="I20" s="9">
        <v>0.61310705015948519</v>
      </c>
      <c r="J20" s="7">
        <v>13.124000000000001</v>
      </c>
      <c r="K20" s="20">
        <v>8.1452184257980134E-2</v>
      </c>
      <c r="L20" s="23">
        <v>9.3882063963428894</v>
      </c>
      <c r="M20" s="22">
        <v>5.8266528287630959E-2</v>
      </c>
      <c r="U20" s="3"/>
      <c r="V20" s="2"/>
    </row>
    <row r="21" spans="2:22" x14ac:dyDescent="0.3">
      <c r="B21" s="43" t="s">
        <v>94</v>
      </c>
      <c r="C21" s="39">
        <v>2019</v>
      </c>
      <c r="D21" s="41" t="s">
        <v>27</v>
      </c>
      <c r="E21" s="7">
        <v>184.22241600442064</v>
      </c>
      <c r="F21" s="8">
        <v>48.563000000000002</v>
      </c>
      <c r="G21" s="9">
        <v>0.26361069979038099</v>
      </c>
      <c r="H21" s="7">
        <v>103.88500000000001</v>
      </c>
      <c r="I21" s="9">
        <v>0.56391074578843414</v>
      </c>
      <c r="J21" s="7">
        <v>27.042999999999999</v>
      </c>
      <c r="K21" s="20">
        <v>0.14679538237817416</v>
      </c>
      <c r="L21" s="23">
        <v>4.7314160044206162</v>
      </c>
      <c r="M21" s="22">
        <v>2.5683172043010662E-2</v>
      </c>
      <c r="U21" s="3"/>
      <c r="V21" s="2"/>
    </row>
    <row r="22" spans="2:22" x14ac:dyDescent="0.3">
      <c r="B22" s="43" t="s">
        <v>94</v>
      </c>
      <c r="C22" s="39">
        <v>2019</v>
      </c>
      <c r="D22" s="41" t="s">
        <v>28</v>
      </c>
      <c r="E22" s="7">
        <v>193.25951743523845</v>
      </c>
      <c r="F22" s="8">
        <v>33.016000000000005</v>
      </c>
      <c r="G22" s="9">
        <v>0.17083764069246274</v>
      </c>
      <c r="H22" s="7">
        <v>96.956999999999994</v>
      </c>
      <c r="I22" s="9">
        <v>0.50169327382539086</v>
      </c>
      <c r="J22" s="7">
        <v>41.106999999999999</v>
      </c>
      <c r="K22" s="20">
        <v>0.21270362539208459</v>
      </c>
      <c r="L22" s="23">
        <v>22.179517435238466</v>
      </c>
      <c r="M22" s="22">
        <v>0.11476546009006183</v>
      </c>
      <c r="U22" s="3"/>
      <c r="V22" s="2"/>
    </row>
    <row r="23" spans="2:22" x14ac:dyDescent="0.3">
      <c r="B23" s="43" t="s">
        <v>94</v>
      </c>
      <c r="C23" s="39">
        <v>2019</v>
      </c>
      <c r="D23" s="41" t="s">
        <v>29</v>
      </c>
      <c r="E23" s="7">
        <v>232.58758701230576</v>
      </c>
      <c r="F23" s="8">
        <v>82.504000000000005</v>
      </c>
      <c r="G23" s="9">
        <v>0.3547222835913203</v>
      </c>
      <c r="H23" s="7">
        <v>75.686000000000007</v>
      </c>
      <c r="I23" s="9">
        <v>0.32540859541225475</v>
      </c>
      <c r="J23" s="7">
        <v>26.214000000000002</v>
      </c>
      <c r="K23" s="20">
        <v>0.11270592870724898</v>
      </c>
      <c r="L23" s="23">
        <v>48.183587012305765</v>
      </c>
      <c r="M23" s="22">
        <v>0.20716319228917604</v>
      </c>
      <c r="U23" s="3"/>
      <c r="V23" s="2"/>
    </row>
    <row r="24" spans="2:22" x14ac:dyDescent="0.3">
      <c r="B24" s="43" t="s">
        <v>94</v>
      </c>
      <c r="C24" s="39">
        <v>2019</v>
      </c>
      <c r="D24" s="41" t="s">
        <v>30</v>
      </c>
      <c r="E24" s="7">
        <v>1254.3281250336258</v>
      </c>
      <c r="F24" s="8">
        <v>327.98800000000006</v>
      </c>
      <c r="G24" s="9">
        <v>0.2614850081522388</v>
      </c>
      <c r="H24" s="7">
        <v>601.15200000000004</v>
      </c>
      <c r="I24" s="9">
        <v>0.47926215477619499</v>
      </c>
      <c r="J24" s="7">
        <v>226.75800000000001</v>
      </c>
      <c r="K24" s="20">
        <v>0.18078044769499299</v>
      </c>
      <c r="L24" s="23">
        <v>98.430125033625728</v>
      </c>
      <c r="M24" s="22">
        <v>7.8472389376573234E-2</v>
      </c>
      <c r="U24" s="3"/>
      <c r="V24" s="2"/>
    </row>
    <row r="25" spans="2:22" x14ac:dyDescent="0.3">
      <c r="B25" s="43" t="s">
        <v>94</v>
      </c>
      <c r="C25" s="39">
        <v>2019</v>
      </c>
      <c r="D25" s="41" t="s">
        <v>31</v>
      </c>
      <c r="E25" s="7">
        <v>582.03449199281795</v>
      </c>
      <c r="F25" s="8">
        <v>146.357</v>
      </c>
      <c r="G25" s="9">
        <v>0.25145760605851858</v>
      </c>
      <c r="H25" s="7">
        <v>296.76400000000001</v>
      </c>
      <c r="I25" s="9">
        <v>0.5098735626198283</v>
      </c>
      <c r="J25" s="7">
        <v>109.86500000000001</v>
      </c>
      <c r="K25" s="20">
        <v>0.18876029086151769</v>
      </c>
      <c r="L25" s="23">
        <v>29.048491992817958</v>
      </c>
      <c r="M25" s="22">
        <v>4.9908540460135487E-2</v>
      </c>
      <c r="U25" s="3"/>
      <c r="V25" s="2"/>
    </row>
    <row r="26" spans="2:22" x14ac:dyDescent="0.3">
      <c r="B26" s="43" t="s">
        <v>94</v>
      </c>
      <c r="C26" s="39">
        <v>2019</v>
      </c>
      <c r="D26" s="41" t="s">
        <v>32</v>
      </c>
      <c r="E26" s="7">
        <v>60.854948101766155</v>
      </c>
      <c r="F26" s="8">
        <v>22.988</v>
      </c>
      <c r="G26" s="9">
        <v>0.37775071242453057</v>
      </c>
      <c r="H26" s="7">
        <v>30.38</v>
      </c>
      <c r="I26" s="9">
        <v>0.49921988182779009</v>
      </c>
      <c r="J26" s="7">
        <v>5.9240000000000004</v>
      </c>
      <c r="K26" s="20">
        <v>9.7346233704668494E-2</v>
      </c>
      <c r="L26" s="23">
        <v>1.562948101766156</v>
      </c>
      <c r="M26" s="22">
        <v>2.5683172043010839E-2</v>
      </c>
      <c r="U26" s="3"/>
      <c r="V26" s="2"/>
    </row>
    <row r="27" spans="2:22" x14ac:dyDescent="0.3">
      <c r="B27" s="43" t="s">
        <v>94</v>
      </c>
      <c r="C27" s="39">
        <v>2019</v>
      </c>
      <c r="D27" s="41" t="s">
        <v>33</v>
      </c>
      <c r="E27" s="7">
        <v>244.00584407282236</v>
      </c>
      <c r="F27" s="8">
        <v>50.555</v>
      </c>
      <c r="G27" s="9">
        <v>0.20718766057468732</v>
      </c>
      <c r="H27" s="7">
        <v>105.78400000000001</v>
      </c>
      <c r="I27" s="9">
        <v>0.43353060006394473</v>
      </c>
      <c r="J27" s="7">
        <v>78.322000000000003</v>
      </c>
      <c r="K27" s="20">
        <v>0.3209841153502257</v>
      </c>
      <c r="L27" s="23">
        <v>9.3448440728223403</v>
      </c>
      <c r="M27" s="22">
        <v>3.8297624011142194E-2</v>
      </c>
      <c r="U27" s="3"/>
      <c r="V27" s="2"/>
    </row>
    <row r="28" spans="2:22" x14ac:dyDescent="0.3">
      <c r="B28" s="43" t="s">
        <v>94</v>
      </c>
      <c r="C28" s="39">
        <v>2019</v>
      </c>
      <c r="D28" s="41" t="s">
        <v>34</v>
      </c>
      <c r="E28" s="7">
        <v>893.97922216576012</v>
      </c>
      <c r="F28" s="8">
        <v>287.976</v>
      </c>
      <c r="G28" s="9">
        <v>0.32212829208977295</v>
      </c>
      <c r="H28" s="7">
        <v>400.29</v>
      </c>
      <c r="I28" s="9">
        <v>0.44776208448139854</v>
      </c>
      <c r="J28" s="7">
        <v>141.86700000000002</v>
      </c>
      <c r="K28" s="20">
        <v>0.15869160768223681</v>
      </c>
      <c r="L28" s="23">
        <v>63.846222165760082</v>
      </c>
      <c r="M28" s="22">
        <v>7.1418015746591734E-2</v>
      </c>
      <c r="U28" s="3"/>
      <c r="V28" s="2"/>
    </row>
    <row r="29" spans="2:22" x14ac:dyDescent="0.3">
      <c r="B29" s="44" t="s">
        <v>94</v>
      </c>
      <c r="C29" s="39">
        <v>2019</v>
      </c>
      <c r="D29" s="41" t="s">
        <v>35</v>
      </c>
      <c r="E29" s="7">
        <v>829.58435778518742</v>
      </c>
      <c r="F29" s="8">
        <v>362.351</v>
      </c>
      <c r="G29" s="9">
        <v>0.4367862009445303</v>
      </c>
      <c r="H29" s="7">
        <v>267.93400000000003</v>
      </c>
      <c r="I29" s="9">
        <v>0.3229737849871307</v>
      </c>
      <c r="J29" s="7">
        <v>177.99299999999999</v>
      </c>
      <c r="K29" s="20">
        <v>0.21455684202532843</v>
      </c>
      <c r="L29" s="23">
        <v>21.306357785187402</v>
      </c>
      <c r="M29" s="22">
        <v>2.5683172043010568E-2</v>
      </c>
      <c r="U29" s="3"/>
      <c r="V29" s="2"/>
    </row>
    <row r="30" spans="2:22" x14ac:dyDescent="0.3">
      <c r="B30" s="44" t="s">
        <v>94</v>
      </c>
      <c r="C30" s="39">
        <v>2019</v>
      </c>
      <c r="D30" s="41" t="s">
        <v>36</v>
      </c>
      <c r="E30" s="7">
        <v>238.09606212635452</v>
      </c>
      <c r="F30" s="8">
        <v>92.22</v>
      </c>
      <c r="G30" s="9">
        <v>0.38732265950312117</v>
      </c>
      <c r="H30" s="7">
        <v>95.263000000000005</v>
      </c>
      <c r="I30" s="9">
        <v>0.40010321527050352</v>
      </c>
      <c r="J30" s="7">
        <v>25.344999999999999</v>
      </c>
      <c r="K30" s="20">
        <v>0.10644863158866413</v>
      </c>
      <c r="L30" s="23">
        <v>25.268062126354522</v>
      </c>
      <c r="M30" s="22">
        <v>0.10612549363771118</v>
      </c>
      <c r="U30" s="3"/>
      <c r="V30" s="2"/>
    </row>
    <row r="31" spans="2:22" x14ac:dyDescent="0.3">
      <c r="B31" s="44" t="s">
        <v>94</v>
      </c>
      <c r="C31" s="39">
        <v>2019</v>
      </c>
      <c r="D31" s="41" t="s">
        <v>37</v>
      </c>
      <c r="E31" s="7">
        <v>434.63582671354004</v>
      </c>
      <c r="F31" s="8">
        <v>111.078</v>
      </c>
      <c r="G31" s="9">
        <v>0.25556567860479051</v>
      </c>
      <c r="H31" s="7">
        <v>192.42099999999999</v>
      </c>
      <c r="I31" s="9">
        <v>0.4427177608780532</v>
      </c>
      <c r="J31" s="7">
        <v>92.944000000000003</v>
      </c>
      <c r="K31" s="20">
        <v>0.21384339322137283</v>
      </c>
      <c r="L31" s="23">
        <v>38.192826713540072</v>
      </c>
      <c r="M31" s="22">
        <v>8.7873167295783497E-2</v>
      </c>
      <c r="U31" s="3"/>
      <c r="V31" s="2"/>
    </row>
    <row r="32" spans="2:22" x14ac:dyDescent="0.3">
      <c r="B32" s="44" t="s">
        <v>94</v>
      </c>
      <c r="C32" s="39">
        <v>2019</v>
      </c>
      <c r="D32" s="41" t="s">
        <v>38</v>
      </c>
      <c r="E32" s="7">
        <v>309.47222848675938</v>
      </c>
      <c r="F32" s="8">
        <v>109.471</v>
      </c>
      <c r="G32" s="9">
        <v>0.35373448705005101</v>
      </c>
      <c r="H32" s="7">
        <v>163.012</v>
      </c>
      <c r="I32" s="9">
        <v>0.52674193350753085</v>
      </c>
      <c r="J32" s="7">
        <v>29.041</v>
      </c>
      <c r="K32" s="20">
        <v>9.3840407399407424E-2</v>
      </c>
      <c r="L32" s="23">
        <v>7.9482284867593727</v>
      </c>
      <c r="M32" s="22">
        <v>2.5683172043010748E-2</v>
      </c>
      <c r="U32" s="3"/>
      <c r="V32" s="2"/>
    </row>
    <row r="33" spans="2:22" x14ac:dyDescent="0.3">
      <c r="B33" s="44" t="s">
        <v>94</v>
      </c>
      <c r="C33" s="39">
        <v>2019</v>
      </c>
      <c r="D33" s="41" t="s">
        <v>39</v>
      </c>
      <c r="E33" s="7">
        <v>96.345456946314684</v>
      </c>
      <c r="F33" s="8">
        <v>31.525000000000002</v>
      </c>
      <c r="G33" s="9">
        <v>0.32720795561295918</v>
      </c>
      <c r="H33" s="7">
        <v>44.789000000000001</v>
      </c>
      <c r="I33" s="9">
        <v>0.46487921091035139</v>
      </c>
      <c r="J33" s="7">
        <v>13.832000000000001</v>
      </c>
      <c r="K33" s="20">
        <v>0.14356670712255198</v>
      </c>
      <c r="L33" s="23">
        <v>6.199456946314676</v>
      </c>
      <c r="M33" s="22">
        <v>6.4346126354137473E-2</v>
      </c>
      <c r="U33" s="3"/>
      <c r="V33" s="2"/>
    </row>
    <row r="34" spans="2:22" x14ac:dyDescent="0.3">
      <c r="B34" s="44" t="s">
        <v>94</v>
      </c>
      <c r="C34" s="39">
        <v>2019</v>
      </c>
      <c r="D34" s="41" t="s">
        <v>40</v>
      </c>
      <c r="E34" s="7">
        <v>273.10828712459289</v>
      </c>
      <c r="F34" s="8">
        <v>62.558999999999997</v>
      </c>
      <c r="G34" s="9">
        <v>0.22906298691500482</v>
      </c>
      <c r="H34" s="7">
        <v>57.082999999999998</v>
      </c>
      <c r="I34" s="9">
        <v>0.20901233207163189</v>
      </c>
      <c r="J34" s="7">
        <v>63.52</v>
      </c>
      <c r="K34" s="20">
        <v>0.23258173770106791</v>
      </c>
      <c r="L34" s="23">
        <v>89.946287124592885</v>
      </c>
      <c r="M34" s="22">
        <v>0.32934294331229536</v>
      </c>
      <c r="U34" s="3"/>
      <c r="V34" s="2"/>
    </row>
    <row r="35" spans="2:22" x14ac:dyDescent="0.3">
      <c r="B35" s="44" t="s">
        <v>94</v>
      </c>
      <c r="C35" s="39">
        <v>2019</v>
      </c>
      <c r="D35" s="41" t="s">
        <v>41</v>
      </c>
      <c r="E35" s="7">
        <v>367.39794461992199</v>
      </c>
      <c r="F35" s="8">
        <v>50.783000000000001</v>
      </c>
      <c r="G35" s="9">
        <v>0.1382234188940161</v>
      </c>
      <c r="H35" s="7">
        <v>246.41499999999999</v>
      </c>
      <c r="I35" s="9">
        <v>0.67070326224856691</v>
      </c>
      <c r="J35" s="7">
        <v>60.763999999999996</v>
      </c>
      <c r="K35" s="20">
        <v>0.16539014681440625</v>
      </c>
      <c r="L35" s="23">
        <v>9.4359446199219832</v>
      </c>
      <c r="M35" s="22">
        <v>2.5683172043010724E-2</v>
      </c>
      <c r="U35" s="3"/>
      <c r="V35" s="2"/>
    </row>
    <row r="36" spans="2:22" x14ac:dyDescent="0.3">
      <c r="B36" s="44" t="s">
        <v>94</v>
      </c>
      <c r="C36" s="39">
        <v>2019</v>
      </c>
      <c r="D36" s="41" t="s">
        <v>42</v>
      </c>
      <c r="E36" s="7">
        <v>1876.9202661053985</v>
      </c>
      <c r="F36" s="8">
        <v>817.35600000000011</v>
      </c>
      <c r="G36" s="9">
        <v>0.43547720953325858</v>
      </c>
      <c r="H36" s="7">
        <v>709.83699999999999</v>
      </c>
      <c r="I36" s="9">
        <v>0.3781924106306917</v>
      </c>
      <c r="J36" s="7">
        <v>299.80599999999998</v>
      </c>
      <c r="K36" s="20">
        <v>0.15973294412878611</v>
      </c>
      <c r="L36" s="23">
        <v>49.921266105398502</v>
      </c>
      <c r="M36" s="22">
        <v>2.6597435707263643E-2</v>
      </c>
      <c r="U36" s="3"/>
      <c r="V36" s="2"/>
    </row>
    <row r="37" spans="2:22" x14ac:dyDescent="0.3">
      <c r="B37" s="44" t="s">
        <v>94</v>
      </c>
      <c r="C37" s="39">
        <v>2019</v>
      </c>
      <c r="D37" s="41" t="s">
        <v>43</v>
      </c>
      <c r="E37" s="7">
        <v>473.3819500655905</v>
      </c>
      <c r="F37" s="8">
        <v>77.772999999999996</v>
      </c>
      <c r="G37" s="9">
        <v>0.16429228023845013</v>
      </c>
      <c r="H37" s="7">
        <v>272.54300000000001</v>
      </c>
      <c r="I37" s="9">
        <v>0.57573593577498505</v>
      </c>
      <c r="J37" s="7">
        <v>69.956999999999994</v>
      </c>
      <c r="K37" s="20">
        <v>0.1477813000481048</v>
      </c>
      <c r="L37" s="23">
        <v>53.108950065590534</v>
      </c>
      <c r="M37" s="22">
        <v>0.11219048393846007</v>
      </c>
      <c r="U37" s="3"/>
      <c r="V37" s="2"/>
    </row>
    <row r="38" spans="2:22" x14ac:dyDescent="0.3">
      <c r="B38" s="44" t="s">
        <v>94</v>
      </c>
      <c r="C38" s="39">
        <v>2019</v>
      </c>
      <c r="D38" s="41" t="s">
        <v>44</v>
      </c>
      <c r="E38" s="7">
        <v>69.021696095521676</v>
      </c>
      <c r="F38" s="8">
        <v>5.8070000000000004</v>
      </c>
      <c r="G38" s="9">
        <v>8.4132965842558818E-2</v>
      </c>
      <c r="H38" s="7">
        <v>42.658000000000001</v>
      </c>
      <c r="I38" s="9">
        <v>0.61803755069947885</v>
      </c>
      <c r="J38" s="7">
        <v>13.015000000000001</v>
      </c>
      <c r="K38" s="20">
        <v>0.18856389709676305</v>
      </c>
      <c r="L38" s="23">
        <v>7.5416960955216723</v>
      </c>
      <c r="M38" s="22">
        <v>0.10926558636119925</v>
      </c>
      <c r="U38" s="3"/>
      <c r="V38" s="2"/>
    </row>
    <row r="39" spans="2:22" x14ac:dyDescent="0.3">
      <c r="B39" s="44" t="s">
        <v>94</v>
      </c>
      <c r="C39" s="39">
        <v>2019</v>
      </c>
      <c r="D39" s="41" t="s">
        <v>45</v>
      </c>
      <c r="E39" s="7">
        <v>223.65106887963901</v>
      </c>
      <c r="F39" s="8">
        <v>85.50800000000001</v>
      </c>
      <c r="G39" s="9">
        <v>0.38232770551173778</v>
      </c>
      <c r="H39" s="7">
        <v>104.071</v>
      </c>
      <c r="I39" s="9">
        <v>0.46532753239827923</v>
      </c>
      <c r="J39" s="7">
        <v>28.327999999999999</v>
      </c>
      <c r="K39" s="20">
        <v>0.12666159004697231</v>
      </c>
      <c r="L39" s="23">
        <v>5.7440688796390056</v>
      </c>
      <c r="M39" s="22">
        <v>2.5683172043010703E-2</v>
      </c>
      <c r="U39" s="3"/>
      <c r="V39" s="2"/>
    </row>
    <row r="40" spans="2:22" x14ac:dyDescent="0.3">
      <c r="B40" s="44" t="s">
        <v>94</v>
      </c>
      <c r="C40" s="39">
        <v>2019</v>
      </c>
      <c r="D40" s="41" t="s">
        <v>46</v>
      </c>
      <c r="E40" s="7">
        <v>1933.5979282533397</v>
      </c>
      <c r="F40" s="8">
        <v>828.26900000000001</v>
      </c>
      <c r="G40" s="9">
        <v>0.42835637538575205</v>
      </c>
      <c r="H40" s="7">
        <v>575.54899999999998</v>
      </c>
      <c r="I40" s="9">
        <v>0.29765702144701078</v>
      </c>
      <c r="J40" s="7">
        <v>394.42599999999999</v>
      </c>
      <c r="K40" s="20">
        <v>0.20398553093004884</v>
      </c>
      <c r="L40" s="23">
        <v>135.35392825333969</v>
      </c>
      <c r="M40" s="22">
        <v>7.0001072237188308E-2</v>
      </c>
      <c r="U40" s="3"/>
      <c r="V40" s="2"/>
    </row>
    <row r="41" spans="2:22" x14ac:dyDescent="0.3">
      <c r="B41" s="44" t="s">
        <v>94</v>
      </c>
      <c r="C41" s="39">
        <v>2019</v>
      </c>
      <c r="D41" s="41" t="s">
        <v>47</v>
      </c>
      <c r="E41" s="7">
        <v>146.74590020148113</v>
      </c>
      <c r="F41" s="8">
        <v>69.271999999999991</v>
      </c>
      <c r="G41" s="9">
        <v>0.47205407377575798</v>
      </c>
      <c r="H41" s="7">
        <v>45.284999999999997</v>
      </c>
      <c r="I41" s="9">
        <v>0.30859465196522695</v>
      </c>
      <c r="J41" s="7">
        <v>22.591999999999999</v>
      </c>
      <c r="K41" s="20">
        <v>0.15395319371090663</v>
      </c>
      <c r="L41" s="23">
        <v>9.596900201481148</v>
      </c>
      <c r="M41" s="22">
        <v>6.5398080548108459E-2</v>
      </c>
      <c r="U41" s="3"/>
      <c r="V41" s="2"/>
    </row>
    <row r="42" spans="2:22" x14ac:dyDescent="0.3">
      <c r="B42" s="44" t="s">
        <v>94</v>
      </c>
      <c r="C42" s="39">
        <v>2019</v>
      </c>
      <c r="D42" s="41" t="s">
        <v>48</v>
      </c>
      <c r="E42" s="7">
        <v>375.01558991458751</v>
      </c>
      <c r="F42" s="8">
        <v>66.790999999999997</v>
      </c>
      <c r="G42" s="9">
        <v>0.17810192908303393</v>
      </c>
      <c r="H42" s="7">
        <v>183.554</v>
      </c>
      <c r="I42" s="9">
        <v>0.48945698508642199</v>
      </c>
      <c r="J42" s="7">
        <v>49.802</v>
      </c>
      <c r="K42" s="20">
        <v>0.13279981243271183</v>
      </c>
      <c r="L42" s="23">
        <v>74.868589914587517</v>
      </c>
      <c r="M42" s="22">
        <v>0.19964127339783228</v>
      </c>
      <c r="U42" s="3"/>
      <c r="V42" s="2"/>
    </row>
    <row r="43" spans="2:22" x14ac:dyDescent="0.3">
      <c r="B43" s="44" t="s">
        <v>94</v>
      </c>
      <c r="C43" s="39">
        <v>2019</v>
      </c>
      <c r="D43" s="41" t="s">
        <v>49</v>
      </c>
      <c r="E43" s="7">
        <v>4792.469827079829</v>
      </c>
      <c r="F43" s="8">
        <v>1236.405</v>
      </c>
      <c r="G43" s="9">
        <v>0.25798910470206804</v>
      </c>
      <c r="H43" s="7">
        <v>2083.4609999999998</v>
      </c>
      <c r="I43" s="9">
        <v>0.43473638336279402</v>
      </c>
      <c r="J43" s="7">
        <v>695.25300000000004</v>
      </c>
      <c r="K43" s="20">
        <v>0.14507196186640051</v>
      </c>
      <c r="L43" s="23">
        <v>777.3508270798294</v>
      </c>
      <c r="M43" s="22">
        <v>0.16220255006873743</v>
      </c>
      <c r="U43" s="3"/>
      <c r="V43" s="2"/>
    </row>
    <row r="44" spans="2:22" x14ac:dyDescent="0.3">
      <c r="B44" s="44" t="s">
        <v>94</v>
      </c>
      <c r="C44" s="39">
        <v>2019</v>
      </c>
      <c r="D44" s="41" t="s">
        <v>50</v>
      </c>
      <c r="E44" s="7">
        <v>5386.6800299498536</v>
      </c>
      <c r="F44" s="8">
        <v>1795.424</v>
      </c>
      <c r="G44" s="9">
        <v>0.33330808401788703</v>
      </c>
      <c r="H44" s="7">
        <v>1797.8209999999999</v>
      </c>
      <c r="I44" s="9">
        <v>0.33375307053772346</v>
      </c>
      <c r="J44" s="7">
        <v>1322.0060000000001</v>
      </c>
      <c r="K44" s="20">
        <v>0.24542129709759408</v>
      </c>
      <c r="L44" s="23">
        <v>471.42902994985366</v>
      </c>
      <c r="M44" s="22">
        <v>8.7517548346795412E-2</v>
      </c>
      <c r="U44" s="3"/>
      <c r="V44" s="2"/>
    </row>
    <row r="45" spans="2:22" x14ac:dyDescent="0.3">
      <c r="B45" s="44" t="s">
        <v>94</v>
      </c>
      <c r="C45" s="39">
        <v>2019</v>
      </c>
      <c r="D45" s="41" t="s">
        <v>51</v>
      </c>
      <c r="E45" s="7">
        <v>840.32213804290654</v>
      </c>
      <c r="F45" s="8">
        <v>201.54899999999998</v>
      </c>
      <c r="G45" s="9">
        <v>0.23984730483169653</v>
      </c>
      <c r="H45" s="7">
        <v>219.405</v>
      </c>
      <c r="I45" s="9">
        <v>0.2610962987491795</v>
      </c>
      <c r="J45" s="7">
        <v>242.21799999999999</v>
      </c>
      <c r="K45" s="20">
        <v>0.28824422091761248</v>
      </c>
      <c r="L45" s="23">
        <v>177.1501380429066</v>
      </c>
      <c r="M45" s="22">
        <v>0.21081217550151152</v>
      </c>
      <c r="U45" s="3"/>
      <c r="V45" s="2"/>
    </row>
    <row r="46" spans="2:22" x14ac:dyDescent="0.3">
      <c r="B46" s="44" t="s">
        <v>94</v>
      </c>
      <c r="C46" s="39">
        <v>2019</v>
      </c>
      <c r="D46" s="41" t="s">
        <v>52</v>
      </c>
      <c r="E46" s="7">
        <v>166.01683903907747</v>
      </c>
      <c r="F46" s="8">
        <v>24.359000000000002</v>
      </c>
      <c r="G46" s="9">
        <v>0.14672607996268569</v>
      </c>
      <c r="H46" s="7">
        <v>118.57</v>
      </c>
      <c r="I46" s="9">
        <v>0.71420465951704259</v>
      </c>
      <c r="J46" s="7">
        <v>14.907</v>
      </c>
      <c r="K46" s="20">
        <v>8.979209630952649E-2</v>
      </c>
      <c r="L46" s="23">
        <v>8.1808390390774655</v>
      </c>
      <c r="M46" s="22">
        <v>4.9277164210745142E-2</v>
      </c>
      <c r="U46" s="3"/>
      <c r="V46" s="2"/>
    </row>
    <row r="47" spans="2:22" x14ac:dyDescent="0.3">
      <c r="B47" s="44" t="s">
        <v>94</v>
      </c>
      <c r="C47" s="39">
        <v>2019</v>
      </c>
      <c r="D47" s="41" t="s">
        <v>53</v>
      </c>
      <c r="E47" s="7">
        <v>128.10822559816242</v>
      </c>
      <c r="F47" s="8">
        <v>14.321</v>
      </c>
      <c r="G47" s="9">
        <v>0.11178829410158828</v>
      </c>
      <c r="H47" s="7">
        <v>36.933999999999997</v>
      </c>
      <c r="I47" s="9">
        <v>0.28830311111989815</v>
      </c>
      <c r="J47" s="7">
        <v>49.541000000000004</v>
      </c>
      <c r="K47" s="20">
        <v>0.3867120925973595</v>
      </c>
      <c r="L47" s="23">
        <v>27.312225598162421</v>
      </c>
      <c r="M47" s="22">
        <v>0.21319650218115413</v>
      </c>
      <c r="U47" s="3"/>
      <c r="V47" s="2"/>
    </row>
    <row r="48" spans="2:22" x14ac:dyDescent="0.3">
      <c r="B48" s="44" t="s">
        <v>94</v>
      </c>
      <c r="C48" s="39">
        <v>2019</v>
      </c>
      <c r="D48" s="41" t="s">
        <v>54</v>
      </c>
      <c r="E48" s="7">
        <v>118.76834791270619</v>
      </c>
      <c r="F48" s="8">
        <v>31.782</v>
      </c>
      <c r="G48" s="9">
        <v>0.26759654873164962</v>
      </c>
      <c r="H48" s="7">
        <v>43.17</v>
      </c>
      <c r="I48" s="9">
        <v>0.36348068116371895</v>
      </c>
      <c r="J48" s="7">
        <v>11.816000000000001</v>
      </c>
      <c r="K48" s="20">
        <v>9.9487786162392941E-2</v>
      </c>
      <c r="L48" s="23">
        <v>32.000347912706189</v>
      </c>
      <c r="M48" s="22">
        <v>0.26943498394223853</v>
      </c>
      <c r="U48" s="3"/>
      <c r="V48" s="2"/>
    </row>
    <row r="49" spans="2:22" x14ac:dyDescent="0.3">
      <c r="B49" s="44" t="s">
        <v>94</v>
      </c>
      <c r="C49" s="39">
        <v>2019</v>
      </c>
      <c r="D49" s="41" t="s">
        <v>55</v>
      </c>
      <c r="E49" s="7">
        <v>333.27044210133897</v>
      </c>
      <c r="F49" s="8">
        <v>100.22500000000001</v>
      </c>
      <c r="G49" s="9">
        <v>0.30073174016891713</v>
      </c>
      <c r="H49" s="7">
        <v>206.32599999999999</v>
      </c>
      <c r="I49" s="9">
        <v>0.61909480690538277</v>
      </c>
      <c r="J49" s="7">
        <v>18.16</v>
      </c>
      <c r="K49" s="20">
        <v>5.4490280882689292E-2</v>
      </c>
      <c r="L49" s="23">
        <v>8.5594421013389557</v>
      </c>
      <c r="M49" s="22">
        <v>2.568317204301079E-2</v>
      </c>
      <c r="U49" s="3"/>
      <c r="V49" s="2"/>
    </row>
    <row r="50" spans="2:22" x14ac:dyDescent="0.3">
      <c r="B50" s="44" t="s">
        <v>94</v>
      </c>
      <c r="C50" s="39">
        <v>2019</v>
      </c>
      <c r="D50" s="41" t="s">
        <v>56</v>
      </c>
      <c r="E50" s="7">
        <v>719.17879266161287</v>
      </c>
      <c r="F50" s="8">
        <v>218.57599999999996</v>
      </c>
      <c r="G50" s="9">
        <v>0.30392442356520388</v>
      </c>
      <c r="H50" s="7">
        <v>330.29300000000001</v>
      </c>
      <c r="I50" s="9">
        <v>0.45926409867790563</v>
      </c>
      <c r="J50" s="7">
        <v>151.839</v>
      </c>
      <c r="K50" s="20">
        <v>0.21112830571387983</v>
      </c>
      <c r="L50" s="23">
        <v>18.470792661612904</v>
      </c>
      <c r="M50" s="22">
        <v>2.5683172043010672E-2</v>
      </c>
      <c r="U50" s="3"/>
      <c r="V50" s="2"/>
    </row>
    <row r="51" spans="2:22" x14ac:dyDescent="0.3">
      <c r="B51" s="44" t="s">
        <v>94</v>
      </c>
      <c r="C51" s="39">
        <v>2019</v>
      </c>
      <c r="D51" s="41" t="s">
        <v>57</v>
      </c>
      <c r="E51" s="7">
        <v>153.58761719612417</v>
      </c>
      <c r="F51" s="8">
        <v>24.143000000000001</v>
      </c>
      <c r="G51" s="9">
        <v>0.15719366209823102</v>
      </c>
      <c r="H51" s="7">
        <v>42.512</v>
      </c>
      <c r="I51" s="9">
        <v>0.27679314762539858</v>
      </c>
      <c r="J51" s="7">
        <v>81.507999999999996</v>
      </c>
      <c r="K51" s="20">
        <v>0.53069382472363058</v>
      </c>
      <c r="L51" s="23">
        <v>5.4246171961241743</v>
      </c>
      <c r="M51" s="22">
        <v>3.5319365552739797E-2</v>
      </c>
      <c r="U51" s="3"/>
      <c r="V51" s="2"/>
    </row>
    <row r="52" spans="2:22" x14ac:dyDescent="0.3">
      <c r="B52" s="44" t="s">
        <v>94</v>
      </c>
      <c r="C52" s="39">
        <v>2019</v>
      </c>
      <c r="D52" s="41" t="s">
        <v>58</v>
      </c>
      <c r="E52" s="7">
        <v>297.20311883269966</v>
      </c>
      <c r="F52" s="8">
        <v>76.537000000000006</v>
      </c>
      <c r="G52" s="9">
        <v>0.25752421542751003</v>
      </c>
      <c r="H52" s="7">
        <v>117.232</v>
      </c>
      <c r="I52" s="9">
        <v>0.3944507731293081</v>
      </c>
      <c r="J52" s="7">
        <v>67.016000000000005</v>
      </c>
      <c r="K52" s="20">
        <v>0.22548888538994227</v>
      </c>
      <c r="L52" s="23">
        <v>36.418118832699648</v>
      </c>
      <c r="M52" s="22">
        <v>0.12253612605323964</v>
      </c>
      <c r="U52" s="3"/>
      <c r="V52" s="2"/>
    </row>
    <row r="53" spans="2:22" x14ac:dyDescent="0.3">
      <c r="B53" s="44" t="s">
        <v>94</v>
      </c>
      <c r="C53" s="39">
        <v>2019</v>
      </c>
      <c r="D53" s="41" t="s">
        <v>59</v>
      </c>
      <c r="E53" s="7">
        <v>107.28337744015066</v>
      </c>
      <c r="F53" s="8">
        <v>43.835999999999999</v>
      </c>
      <c r="G53" s="9">
        <v>0.40860011164781279</v>
      </c>
      <c r="H53" s="7">
        <v>48.328000000000003</v>
      </c>
      <c r="I53" s="9">
        <v>0.4504705309726138</v>
      </c>
      <c r="J53" s="7">
        <v>10.586</v>
      </c>
      <c r="K53" s="20">
        <v>9.8673254446202813E-2</v>
      </c>
      <c r="L53" s="23">
        <v>4.533377440150657</v>
      </c>
      <c r="M53" s="22">
        <v>4.2256102933370614E-2</v>
      </c>
      <c r="U53" s="3"/>
      <c r="V53" s="2"/>
    </row>
    <row r="54" spans="2:22" x14ac:dyDescent="0.3">
      <c r="B54" s="44" t="s">
        <v>94</v>
      </c>
      <c r="C54" s="39">
        <v>2019</v>
      </c>
      <c r="D54" s="41" t="s">
        <v>60</v>
      </c>
      <c r="E54" s="7">
        <v>160.34004085465341</v>
      </c>
      <c r="F54" s="8">
        <v>52.373000000000005</v>
      </c>
      <c r="G54" s="9">
        <v>0.32663706283744548</v>
      </c>
      <c r="H54" s="7">
        <v>65.881</v>
      </c>
      <c r="I54" s="9">
        <v>0.41088301866980592</v>
      </c>
      <c r="J54" s="7">
        <v>19.533000000000001</v>
      </c>
      <c r="K54" s="20">
        <v>0.12182234640757304</v>
      </c>
      <c r="L54" s="23">
        <v>22.553040854653403</v>
      </c>
      <c r="M54" s="22">
        <v>0.14065757208517554</v>
      </c>
      <c r="U54" s="3"/>
      <c r="V54" s="2"/>
    </row>
    <row r="55" spans="2:22" x14ac:dyDescent="0.3">
      <c r="B55" s="44" t="s">
        <v>94</v>
      </c>
      <c r="C55" s="39">
        <v>2019</v>
      </c>
      <c r="D55" s="41" t="s">
        <v>61</v>
      </c>
      <c r="E55" s="7">
        <v>670.44721106760608</v>
      </c>
      <c r="F55" s="8">
        <v>212.89599999999999</v>
      </c>
      <c r="G55" s="9">
        <v>0.31754327035082874</v>
      </c>
      <c r="H55" s="7">
        <v>328.815</v>
      </c>
      <c r="I55" s="9">
        <v>0.49044129734897679</v>
      </c>
      <c r="J55" s="7">
        <v>62.872999999999998</v>
      </c>
      <c r="K55" s="20">
        <v>9.3777703840220841E-2</v>
      </c>
      <c r="L55" s="23">
        <v>65.86321106760613</v>
      </c>
      <c r="M55" s="22">
        <v>9.8237728459973653E-2</v>
      </c>
      <c r="U55" s="3"/>
      <c r="V55" s="2"/>
    </row>
    <row r="56" spans="2:22" x14ac:dyDescent="0.3">
      <c r="B56" s="44" t="s">
        <v>94</v>
      </c>
      <c r="C56" s="39">
        <v>2019</v>
      </c>
      <c r="D56" s="41" t="s">
        <v>62</v>
      </c>
      <c r="E56" s="7">
        <v>1495.7855167665589</v>
      </c>
      <c r="F56" s="8">
        <v>375.79500000000002</v>
      </c>
      <c r="G56" s="9">
        <v>0.25123588628693</v>
      </c>
      <c r="H56" s="7">
        <v>483.678</v>
      </c>
      <c r="I56" s="9">
        <v>0.32336053169278389</v>
      </c>
      <c r="J56" s="7">
        <v>312.90700000000004</v>
      </c>
      <c r="K56" s="20">
        <v>0.20919242531269552</v>
      </c>
      <c r="L56" s="23">
        <v>323.40551676655878</v>
      </c>
      <c r="M56" s="22">
        <v>0.21621115670759056</v>
      </c>
      <c r="U56" s="3"/>
      <c r="V56" s="2"/>
    </row>
    <row r="57" spans="2:22" x14ac:dyDescent="0.3">
      <c r="B57" s="44" t="s">
        <v>94</v>
      </c>
      <c r="C57" s="39">
        <v>2019</v>
      </c>
      <c r="D57" s="41" t="s">
        <v>63</v>
      </c>
      <c r="E57" s="7">
        <v>372.08122614505794</v>
      </c>
      <c r="F57" s="8">
        <v>53.103000000000002</v>
      </c>
      <c r="G57" s="9">
        <v>0.14271883736294047</v>
      </c>
      <c r="H57" s="7">
        <v>223.86600000000001</v>
      </c>
      <c r="I57" s="9">
        <v>0.60165895043767836</v>
      </c>
      <c r="J57" s="7">
        <v>82.376000000000005</v>
      </c>
      <c r="K57" s="20">
        <v>0.22139251919118666</v>
      </c>
      <c r="L57" s="23">
        <v>12.736226145057913</v>
      </c>
      <c r="M57" s="22">
        <v>3.4229693008194464E-2</v>
      </c>
      <c r="U57" s="3"/>
      <c r="V57" s="2"/>
    </row>
    <row r="58" spans="2:22" x14ac:dyDescent="0.3">
      <c r="B58" s="44" t="s">
        <v>94</v>
      </c>
      <c r="C58" s="39">
        <v>2019</v>
      </c>
      <c r="D58" s="41" t="s">
        <v>64</v>
      </c>
      <c r="E58" s="7">
        <v>331.79453615499983</v>
      </c>
      <c r="F58" s="8">
        <v>116.02</v>
      </c>
      <c r="G58" s="9">
        <v>0.34967423317001384</v>
      </c>
      <c r="H58" s="7">
        <v>161.114</v>
      </c>
      <c r="I58" s="9">
        <v>0.48558364422473377</v>
      </c>
      <c r="J58" s="7">
        <v>46.139000000000003</v>
      </c>
      <c r="K58" s="20">
        <v>0.1390589505622416</v>
      </c>
      <c r="L58" s="23">
        <v>8.5215361549998434</v>
      </c>
      <c r="M58" s="22">
        <v>2.5683172043010846E-2</v>
      </c>
      <c r="U58" s="3"/>
      <c r="V58" s="2"/>
    </row>
    <row r="59" spans="2:22" x14ac:dyDescent="0.3">
      <c r="B59" s="44" t="s">
        <v>94</v>
      </c>
      <c r="C59" s="39">
        <v>2019</v>
      </c>
      <c r="D59" s="41" t="s">
        <v>65</v>
      </c>
      <c r="E59" s="7">
        <v>1831.1066265179575</v>
      </c>
      <c r="F59" s="8">
        <v>588.58999999999992</v>
      </c>
      <c r="G59" s="9">
        <v>0.32143950083303774</v>
      </c>
      <c r="H59" s="7">
        <v>748.87</v>
      </c>
      <c r="I59" s="9">
        <v>0.40897126860605348</v>
      </c>
      <c r="J59" s="7">
        <v>323.51000000000005</v>
      </c>
      <c r="K59" s="20">
        <v>0.1766745831809852</v>
      </c>
      <c r="L59" s="23">
        <v>170.1366265179575</v>
      </c>
      <c r="M59" s="22">
        <v>9.2914647379923609E-2</v>
      </c>
      <c r="U59" s="3"/>
      <c r="V59" s="2"/>
    </row>
    <row r="60" spans="2:22" x14ac:dyDescent="0.3">
      <c r="B60" s="44" t="s">
        <v>94</v>
      </c>
      <c r="C60" s="39">
        <v>2019</v>
      </c>
      <c r="D60" s="41" t="s">
        <v>66</v>
      </c>
      <c r="E60" s="7">
        <v>338.78199629594337</v>
      </c>
      <c r="F60" s="8">
        <v>126.044</v>
      </c>
      <c r="G60" s="9">
        <v>0.37205046719747803</v>
      </c>
      <c r="H60" s="7">
        <v>162.113</v>
      </c>
      <c r="I60" s="9">
        <v>0.47851716375856651</v>
      </c>
      <c r="J60" s="7">
        <v>41.923999999999999</v>
      </c>
      <c r="K60" s="20">
        <v>0.12374919700094465</v>
      </c>
      <c r="L60" s="23">
        <v>8.7009962959433906</v>
      </c>
      <c r="M60" s="22">
        <v>2.5683172043010887E-2</v>
      </c>
      <c r="U60" s="3"/>
      <c r="V60" s="2"/>
    </row>
    <row r="61" spans="2:22" x14ac:dyDescent="0.3">
      <c r="B61" s="44" t="s">
        <v>94</v>
      </c>
      <c r="C61" s="39">
        <v>2019</v>
      </c>
      <c r="D61" s="41" t="s">
        <v>67</v>
      </c>
      <c r="E61" s="7">
        <v>2586.6842567880349</v>
      </c>
      <c r="F61" s="8">
        <v>960.97900000000004</v>
      </c>
      <c r="G61" s="9">
        <v>0.3715099736189979</v>
      </c>
      <c r="H61" s="7">
        <v>947.52</v>
      </c>
      <c r="I61" s="9">
        <v>0.36630678735276512</v>
      </c>
      <c r="J61" s="7">
        <v>564.98200000000008</v>
      </c>
      <c r="K61" s="20">
        <v>0.21841939097025917</v>
      </c>
      <c r="L61" s="23">
        <v>113.20325678803476</v>
      </c>
      <c r="M61" s="22">
        <v>4.376384805797779E-2</v>
      </c>
      <c r="U61" s="3"/>
      <c r="V61" s="2"/>
    </row>
    <row r="62" spans="2:22" x14ac:dyDescent="0.3">
      <c r="B62" s="44" t="s">
        <v>94</v>
      </c>
      <c r="C62" s="39">
        <v>2019</v>
      </c>
      <c r="D62" s="41" t="s">
        <v>68</v>
      </c>
      <c r="E62" s="7">
        <v>1565.5810884417331</v>
      </c>
      <c r="F62" s="8">
        <v>512.1099999999999</v>
      </c>
      <c r="G62" s="9">
        <v>0.32710538200848949</v>
      </c>
      <c r="H62" s="7">
        <v>605.41099999999994</v>
      </c>
      <c r="I62" s="9">
        <v>0.38670050658479949</v>
      </c>
      <c r="J62" s="7">
        <v>347.65100000000001</v>
      </c>
      <c r="K62" s="20">
        <v>0.22205876307948177</v>
      </c>
      <c r="L62" s="23">
        <v>100.40908844173322</v>
      </c>
      <c r="M62" s="22">
        <v>6.4135348327229225E-2</v>
      </c>
      <c r="U62" s="3"/>
      <c r="V62" s="2"/>
    </row>
    <row r="63" spans="2:22" x14ac:dyDescent="0.3">
      <c r="B63" s="44" t="s">
        <v>94</v>
      </c>
      <c r="C63" s="39">
        <v>2019</v>
      </c>
      <c r="D63" s="41" t="s">
        <v>69</v>
      </c>
      <c r="E63" s="7">
        <v>107.67749975127319</v>
      </c>
      <c r="F63" s="8">
        <v>47.786000000000001</v>
      </c>
      <c r="G63" s="9">
        <v>0.44378816475477251</v>
      </c>
      <c r="H63" s="7">
        <v>43.326000000000001</v>
      </c>
      <c r="I63" s="9">
        <v>0.40236818369742755</v>
      </c>
      <c r="J63" s="7">
        <v>7.75</v>
      </c>
      <c r="K63" s="20">
        <v>7.1974182330588179E-2</v>
      </c>
      <c r="L63" s="23">
        <v>8.8154997512731867</v>
      </c>
      <c r="M63" s="22">
        <v>8.1869469217211749E-2</v>
      </c>
      <c r="U63" s="3"/>
      <c r="V63" s="2"/>
    </row>
    <row r="64" spans="2:22" x14ac:dyDescent="0.3">
      <c r="B64" s="44" t="s">
        <v>94</v>
      </c>
      <c r="C64" s="39">
        <v>2019</v>
      </c>
      <c r="D64" s="41" t="s">
        <v>70</v>
      </c>
      <c r="E64" s="7">
        <v>138.19324077808477</v>
      </c>
      <c r="F64" s="8">
        <v>21.140999999999998</v>
      </c>
      <c r="G64" s="9">
        <v>0.15298143296276631</v>
      </c>
      <c r="H64" s="7">
        <v>70.754999999999995</v>
      </c>
      <c r="I64" s="9">
        <v>0.51200043939645856</v>
      </c>
      <c r="J64" s="7">
        <v>27.341999999999999</v>
      </c>
      <c r="K64" s="20">
        <v>0.19785338158402896</v>
      </c>
      <c r="L64" s="23">
        <v>18.955240778084786</v>
      </c>
      <c r="M64" s="22">
        <v>0.13716474605674622</v>
      </c>
      <c r="U64" s="3"/>
      <c r="V64" s="2"/>
    </row>
    <row r="65" spans="2:22" x14ac:dyDescent="0.3">
      <c r="B65" s="44" t="s">
        <v>94</v>
      </c>
      <c r="C65" s="39">
        <v>2019</v>
      </c>
      <c r="D65" s="41" t="s">
        <v>71</v>
      </c>
      <c r="E65" s="7">
        <v>147.70452061447193</v>
      </c>
      <c r="F65" s="8">
        <v>57.935000000000002</v>
      </c>
      <c r="G65" s="9">
        <v>0.39223579453751395</v>
      </c>
      <c r="H65" s="7">
        <v>57.448999999999998</v>
      </c>
      <c r="I65" s="9">
        <v>0.38894544162226002</v>
      </c>
      <c r="J65" s="7">
        <v>25.166999999999998</v>
      </c>
      <c r="K65" s="20">
        <v>0.17038747287694161</v>
      </c>
      <c r="L65" s="23">
        <v>7.1535206144719332</v>
      </c>
      <c r="M65" s="22">
        <v>4.8431290963284426E-2</v>
      </c>
      <c r="U65" s="3"/>
      <c r="V65" s="2"/>
    </row>
    <row r="66" spans="2:22" x14ac:dyDescent="0.3">
      <c r="B66" s="44" t="s">
        <v>94</v>
      </c>
      <c r="C66" s="39">
        <v>2019</v>
      </c>
      <c r="D66" s="41" t="s">
        <v>72</v>
      </c>
      <c r="E66" s="7">
        <v>598.23456115625106</v>
      </c>
      <c r="F66" s="8">
        <v>88.105000000000004</v>
      </c>
      <c r="G66" s="9">
        <v>0.14727500836747565</v>
      </c>
      <c r="H66" s="7">
        <v>298.04300000000001</v>
      </c>
      <c r="I66" s="9">
        <v>0.4982042485541972</v>
      </c>
      <c r="J66" s="7">
        <v>185.22399999999999</v>
      </c>
      <c r="K66" s="20">
        <v>0.30961768514678289</v>
      </c>
      <c r="L66" s="23">
        <v>26.862561156251047</v>
      </c>
      <c r="M66" s="22">
        <v>4.4903057931544171E-2</v>
      </c>
      <c r="U66" s="3"/>
      <c r="V66" s="2"/>
    </row>
    <row r="67" spans="2:22" x14ac:dyDescent="0.3">
      <c r="B67" s="44" t="s">
        <v>94</v>
      </c>
      <c r="C67" s="39">
        <v>2019</v>
      </c>
      <c r="D67" s="41" t="s">
        <v>73</v>
      </c>
      <c r="E67" s="7">
        <v>370.77159054872357</v>
      </c>
      <c r="F67" s="8">
        <v>74.930999999999997</v>
      </c>
      <c r="G67" s="9">
        <v>0.20209477184890523</v>
      </c>
      <c r="H67" s="7">
        <v>107.947</v>
      </c>
      <c r="I67" s="9">
        <v>0.29114150801102046</v>
      </c>
      <c r="J67" s="7">
        <v>52.948</v>
      </c>
      <c r="K67" s="20">
        <v>0.1428049002396316</v>
      </c>
      <c r="L67" s="23">
        <v>134.94559054872357</v>
      </c>
      <c r="M67" s="22">
        <v>0.36395881990044271</v>
      </c>
      <c r="U67" s="3"/>
      <c r="V67" s="2"/>
    </row>
    <row r="68" spans="2:22" x14ac:dyDescent="0.3">
      <c r="B68" s="44" t="s">
        <v>94</v>
      </c>
      <c r="C68" s="39">
        <v>2019</v>
      </c>
      <c r="D68" s="41" t="s">
        <v>74</v>
      </c>
      <c r="E68" s="7">
        <v>325.4906318974094</v>
      </c>
      <c r="F68" s="8">
        <v>77.813000000000002</v>
      </c>
      <c r="G68" s="9">
        <v>0.23906371604736598</v>
      </c>
      <c r="H68" s="7">
        <v>103.60299999999999</v>
      </c>
      <c r="I68" s="9">
        <v>0.3182979473051451</v>
      </c>
      <c r="J68" s="7">
        <v>97.113</v>
      </c>
      <c r="K68" s="20">
        <v>0.29835881737637476</v>
      </c>
      <c r="L68" s="23">
        <v>46.961631897409404</v>
      </c>
      <c r="M68" s="22">
        <v>0.14427951927111415</v>
      </c>
      <c r="U68" s="3"/>
      <c r="V68" s="2"/>
    </row>
    <row r="69" spans="2:22" x14ac:dyDescent="0.3">
      <c r="B69" s="44" t="s">
        <v>94</v>
      </c>
      <c r="C69" s="39">
        <v>2019</v>
      </c>
      <c r="D69" s="41" t="s">
        <v>75</v>
      </c>
      <c r="E69" s="7">
        <v>666.05233675451552</v>
      </c>
      <c r="F69" s="8">
        <v>315.06099999999998</v>
      </c>
      <c r="G69" s="9">
        <v>0.47302739231454849</v>
      </c>
      <c r="H69" s="7">
        <v>269.03699999999998</v>
      </c>
      <c r="I69" s="9">
        <v>0.40392771731864363</v>
      </c>
      <c r="J69" s="7">
        <v>19.332000000000001</v>
      </c>
      <c r="K69" s="20">
        <v>2.9024746154633078E-2</v>
      </c>
      <c r="L69" s="23">
        <v>62.622336754515565</v>
      </c>
      <c r="M69" s="22">
        <v>9.4020144212174805E-2</v>
      </c>
      <c r="U69" s="3"/>
      <c r="V69" s="2"/>
    </row>
    <row r="70" spans="2:22" x14ac:dyDescent="0.3">
      <c r="B70" s="44" t="s">
        <v>94</v>
      </c>
      <c r="C70" s="39">
        <v>2019</v>
      </c>
      <c r="D70" s="41" t="s">
        <v>76</v>
      </c>
      <c r="E70" s="7">
        <v>730.56010075546169</v>
      </c>
      <c r="F70" s="8">
        <v>132.41</v>
      </c>
      <c r="G70" s="9">
        <v>0.18124449975173393</v>
      </c>
      <c r="H70" s="7">
        <v>379.69799999999998</v>
      </c>
      <c r="I70" s="9">
        <v>0.51973547365556882</v>
      </c>
      <c r="J70" s="7">
        <v>177.28899999999999</v>
      </c>
      <c r="K70" s="20">
        <v>0.24267544835348656</v>
      </c>
      <c r="L70" s="23">
        <v>41.163100755461755</v>
      </c>
      <c r="M70" s="22">
        <v>5.6344578239210692E-2</v>
      </c>
      <c r="U70" s="3"/>
      <c r="V70" s="2"/>
    </row>
    <row r="71" spans="2:22" x14ac:dyDescent="0.3">
      <c r="B71" s="44" t="s">
        <v>94</v>
      </c>
      <c r="C71" s="39">
        <v>2019</v>
      </c>
      <c r="D71" s="41" t="s">
        <v>77</v>
      </c>
      <c r="E71" s="7">
        <v>128.6347483731777</v>
      </c>
      <c r="F71" s="8">
        <v>61.400000000000006</v>
      </c>
      <c r="G71" s="9">
        <v>0.47732048125810178</v>
      </c>
      <c r="H71" s="7">
        <v>50.723999999999997</v>
      </c>
      <c r="I71" s="9">
        <v>0.39432579953315883</v>
      </c>
      <c r="J71" s="7">
        <v>13.207000000000001</v>
      </c>
      <c r="K71" s="20">
        <v>0.10267054716572883</v>
      </c>
      <c r="L71" s="23">
        <v>3.3037483731776973</v>
      </c>
      <c r="M71" s="22">
        <v>2.5683172043010571E-2</v>
      </c>
      <c r="U71" s="3"/>
      <c r="V71" s="2"/>
    </row>
    <row r="72" spans="2:22" x14ac:dyDescent="0.3">
      <c r="B72" s="44" t="s">
        <v>94</v>
      </c>
      <c r="C72" s="39">
        <v>2019</v>
      </c>
      <c r="D72" s="41" t="s">
        <v>78</v>
      </c>
      <c r="E72" s="7">
        <v>238.7293263606322</v>
      </c>
      <c r="F72" s="8">
        <v>56.851999999999997</v>
      </c>
      <c r="G72" s="9">
        <v>0.23814418139025592</v>
      </c>
      <c r="H72" s="7">
        <v>129.209</v>
      </c>
      <c r="I72" s="9">
        <v>0.54123639508290966</v>
      </c>
      <c r="J72" s="7">
        <v>39.970999999999997</v>
      </c>
      <c r="K72" s="20">
        <v>0.16743229920407229</v>
      </c>
      <c r="L72" s="23">
        <v>12.697326360632196</v>
      </c>
      <c r="M72" s="22">
        <v>5.3187124322762118E-2</v>
      </c>
      <c r="U72" s="3"/>
      <c r="V72" s="2"/>
    </row>
    <row r="73" spans="2:22" x14ac:dyDescent="0.3">
      <c r="B73" s="44" t="s">
        <v>94</v>
      </c>
      <c r="C73" s="39">
        <v>2019</v>
      </c>
      <c r="D73" s="41" t="s">
        <v>79</v>
      </c>
      <c r="E73" s="7">
        <v>209.84344530794201</v>
      </c>
      <c r="F73" s="8">
        <v>62.547999999999995</v>
      </c>
      <c r="G73" s="9">
        <v>0.29806982966855017</v>
      </c>
      <c r="H73" s="7">
        <v>78.647999999999996</v>
      </c>
      <c r="I73" s="9">
        <v>0.374793693863467</v>
      </c>
      <c r="J73" s="7">
        <v>63.258000000000003</v>
      </c>
      <c r="K73" s="20">
        <v>0.30145330442497198</v>
      </c>
      <c r="L73" s="23">
        <v>5.3894453079420046</v>
      </c>
      <c r="M73" s="22">
        <v>2.5683172043010814E-2</v>
      </c>
      <c r="U73" s="3"/>
      <c r="V73" s="2"/>
    </row>
    <row r="74" spans="2:22" x14ac:dyDescent="0.3">
      <c r="B74" s="44" t="s">
        <v>94</v>
      </c>
      <c r="C74" s="39">
        <v>2019</v>
      </c>
      <c r="D74" s="41" t="s">
        <v>80</v>
      </c>
      <c r="E74" s="7">
        <v>1031.9743754280983</v>
      </c>
      <c r="F74" s="8">
        <v>178.02100000000002</v>
      </c>
      <c r="G74" s="9">
        <v>0.17250525229965213</v>
      </c>
      <c r="H74" s="7">
        <v>540.12199999999996</v>
      </c>
      <c r="I74" s="9">
        <v>0.52338702671366122</v>
      </c>
      <c r="J74" s="7">
        <v>222.88300000000001</v>
      </c>
      <c r="K74" s="20">
        <v>0.21597726194271105</v>
      </c>
      <c r="L74" s="23">
        <v>90.948375428098331</v>
      </c>
      <c r="M74" s="22">
        <v>8.8130459043975623E-2</v>
      </c>
      <c r="U74" s="3"/>
      <c r="V74" s="2"/>
    </row>
    <row r="75" spans="2:22" x14ac:dyDescent="0.3">
      <c r="B75" s="44" t="s">
        <v>94</v>
      </c>
      <c r="C75" s="39">
        <v>2019</v>
      </c>
      <c r="D75" s="41" t="s">
        <v>81</v>
      </c>
      <c r="E75" s="7">
        <v>284.57375675362931</v>
      </c>
      <c r="F75" s="8">
        <v>122.021</v>
      </c>
      <c r="G75" s="9">
        <v>0.42878514657147426</v>
      </c>
      <c r="H75" s="7">
        <v>155.244</v>
      </c>
      <c r="I75" s="9">
        <v>0.54553168138551511</v>
      </c>
      <c r="J75" s="7">
        <v>0</v>
      </c>
      <c r="K75" s="20">
        <v>0</v>
      </c>
      <c r="L75" s="23">
        <v>7.3087567536292966</v>
      </c>
      <c r="M75" s="22">
        <v>2.5683172043010547E-2</v>
      </c>
      <c r="U75" s="3"/>
      <c r="V75" s="2"/>
    </row>
    <row r="76" spans="2:22" x14ac:dyDescent="0.3">
      <c r="B76" s="44" t="s">
        <v>94</v>
      </c>
      <c r="C76" s="39">
        <v>2019</v>
      </c>
      <c r="D76" s="41" t="s">
        <v>82</v>
      </c>
      <c r="E76" s="7">
        <v>694.90845336183452</v>
      </c>
      <c r="F76" s="8">
        <v>204.68599999999998</v>
      </c>
      <c r="G76" s="9">
        <v>0.29455102900211988</v>
      </c>
      <c r="H76" s="7">
        <v>329.74799999999999</v>
      </c>
      <c r="I76" s="9">
        <v>0.47452005858432444</v>
      </c>
      <c r="J76" s="7">
        <v>74.195999999999998</v>
      </c>
      <c r="K76" s="20">
        <v>0.10677089858535165</v>
      </c>
      <c r="L76" s="23">
        <v>86.278453361834551</v>
      </c>
      <c r="M76" s="22">
        <v>0.12415801382820407</v>
      </c>
      <c r="U76" s="3"/>
      <c r="V76" s="2"/>
    </row>
    <row r="77" spans="2:22" x14ac:dyDescent="0.3">
      <c r="B77" s="44" t="s">
        <v>94</v>
      </c>
      <c r="C77" s="39">
        <v>2019</v>
      </c>
      <c r="D77" s="41" t="s">
        <v>83</v>
      </c>
      <c r="E77" s="7">
        <v>239.19118844397892</v>
      </c>
      <c r="F77" s="8">
        <v>48.865000000000002</v>
      </c>
      <c r="G77" s="9">
        <v>0.20429264270930572</v>
      </c>
      <c r="H77" s="7">
        <v>134.09700000000001</v>
      </c>
      <c r="I77" s="9">
        <v>0.56062683944315506</v>
      </c>
      <c r="J77" s="7">
        <v>42.628</v>
      </c>
      <c r="K77" s="20">
        <v>0.17821726743911356</v>
      </c>
      <c r="L77" s="23">
        <v>13.601188443978899</v>
      </c>
      <c r="M77" s="22">
        <v>5.6863250408425638E-2</v>
      </c>
      <c r="U77" s="3"/>
      <c r="V77" s="2"/>
    </row>
    <row r="78" spans="2:22" x14ac:dyDescent="0.3">
      <c r="B78" s="44" t="s">
        <v>94</v>
      </c>
      <c r="C78" s="39">
        <v>2019</v>
      </c>
      <c r="D78" s="41" t="s">
        <v>84</v>
      </c>
      <c r="E78" s="7">
        <v>819.23864711822068</v>
      </c>
      <c r="F78" s="8">
        <v>264.72499999999997</v>
      </c>
      <c r="G78" s="9">
        <v>0.32313539031783334</v>
      </c>
      <c r="H78" s="7">
        <v>346.77600000000001</v>
      </c>
      <c r="I78" s="9">
        <v>0.42329057744020016</v>
      </c>
      <c r="J78" s="7">
        <v>186.697</v>
      </c>
      <c r="K78" s="20">
        <v>0.22789086019895566</v>
      </c>
      <c r="L78" s="23">
        <v>21.040647118220647</v>
      </c>
      <c r="M78" s="22">
        <v>2.5683172043010766E-2</v>
      </c>
      <c r="U78" s="3"/>
      <c r="V78" s="2"/>
    </row>
    <row r="79" spans="2:22" x14ac:dyDescent="0.3">
      <c r="B79" s="44" t="s">
        <v>94</v>
      </c>
      <c r="C79" s="39">
        <v>2019</v>
      </c>
      <c r="D79" s="41" t="s">
        <v>85</v>
      </c>
      <c r="E79" s="7">
        <v>130.38366612878403</v>
      </c>
      <c r="F79" s="8">
        <v>41.947000000000003</v>
      </c>
      <c r="G79" s="9">
        <v>0.32171974638730927</v>
      </c>
      <c r="H79" s="7">
        <v>63.363999999999997</v>
      </c>
      <c r="I79" s="9">
        <v>0.48598111927159182</v>
      </c>
      <c r="J79" s="7">
        <v>21.724</v>
      </c>
      <c r="K79" s="20">
        <v>0.1666159622980882</v>
      </c>
      <c r="L79" s="23">
        <v>3.3486661287840285</v>
      </c>
      <c r="M79" s="22">
        <v>2.568317204301071E-2</v>
      </c>
      <c r="U79" s="3"/>
      <c r="V79" s="2"/>
    </row>
    <row r="80" spans="2:22" x14ac:dyDescent="0.3">
      <c r="B80" s="44" t="s">
        <v>94</v>
      </c>
      <c r="C80" s="39">
        <v>2019</v>
      </c>
      <c r="D80" s="41" t="s">
        <v>86</v>
      </c>
      <c r="E80" s="7">
        <v>253.6187335675458</v>
      </c>
      <c r="F80" s="8">
        <v>55.25</v>
      </c>
      <c r="G80" s="9">
        <v>0.21784668357428483</v>
      </c>
      <c r="H80" s="7">
        <v>117.104</v>
      </c>
      <c r="I80" s="9">
        <v>0.46173245309109595</v>
      </c>
      <c r="J80" s="7">
        <v>70.805999999999997</v>
      </c>
      <c r="K80" s="20">
        <v>0.27918284664544452</v>
      </c>
      <c r="L80" s="23">
        <v>10.458733567545806</v>
      </c>
      <c r="M80" s="22">
        <v>4.1238016689174706E-2</v>
      </c>
      <c r="U80" s="3"/>
      <c r="V80" s="2"/>
    </row>
    <row r="81" spans="2:22" x14ac:dyDescent="0.3">
      <c r="B81" s="44" t="s">
        <v>94</v>
      </c>
      <c r="C81" s="39">
        <v>2019</v>
      </c>
      <c r="D81" s="41" t="s">
        <v>87</v>
      </c>
      <c r="E81" s="7">
        <v>558.11619423656816</v>
      </c>
      <c r="F81" s="8">
        <v>193.76300000000001</v>
      </c>
      <c r="G81" s="9">
        <v>0.34717322665228001</v>
      </c>
      <c r="H81" s="7">
        <v>235.566</v>
      </c>
      <c r="I81" s="9">
        <v>0.42207340054381376</v>
      </c>
      <c r="J81" s="7">
        <v>97.878</v>
      </c>
      <c r="K81" s="20">
        <v>0.17537208382545616</v>
      </c>
      <c r="L81" s="23">
        <v>30.909194236568126</v>
      </c>
      <c r="M81" s="22">
        <v>5.5381288978450023E-2</v>
      </c>
      <c r="U81" s="3"/>
      <c r="V81" s="2"/>
    </row>
    <row r="82" spans="2:22" x14ac:dyDescent="0.3">
      <c r="B82" s="44" t="s">
        <v>94</v>
      </c>
      <c r="C82" s="39">
        <v>2019</v>
      </c>
      <c r="D82" s="41" t="s">
        <v>88</v>
      </c>
      <c r="E82" s="7">
        <v>118.62260476640566</v>
      </c>
      <c r="F82" s="8">
        <v>22.439</v>
      </c>
      <c r="G82" s="9">
        <v>0.18916293436809445</v>
      </c>
      <c r="H82" s="7">
        <v>67.001999999999995</v>
      </c>
      <c r="I82" s="9">
        <v>0.56483332272075681</v>
      </c>
      <c r="J82" s="7">
        <v>17.035</v>
      </c>
      <c r="K82" s="20">
        <v>0.14360669312181865</v>
      </c>
      <c r="L82" s="23">
        <v>12.14660476640567</v>
      </c>
      <c r="M82" s="22">
        <v>0.10239704978933013</v>
      </c>
      <c r="U82" s="3"/>
      <c r="V82" s="2"/>
    </row>
    <row r="83" spans="2:22" x14ac:dyDescent="0.3">
      <c r="B83" s="44" t="s">
        <v>94</v>
      </c>
      <c r="C83" s="39">
        <v>2019</v>
      </c>
      <c r="D83" s="41" t="s">
        <v>89</v>
      </c>
      <c r="E83" s="7">
        <v>260.42350159552103</v>
      </c>
      <c r="F83" s="8">
        <v>108.108</v>
      </c>
      <c r="G83" s="9">
        <v>0.41512382460746133</v>
      </c>
      <c r="H83" s="7">
        <v>66.155000000000001</v>
      </c>
      <c r="I83" s="9">
        <v>0.25402853273491882</v>
      </c>
      <c r="J83" s="7">
        <v>65.358999999999995</v>
      </c>
      <c r="K83" s="20">
        <v>0.25097197295777429</v>
      </c>
      <c r="L83" s="23">
        <v>20.801501595521032</v>
      </c>
      <c r="M83" s="22">
        <v>7.9875669699845525E-2</v>
      </c>
      <c r="U83" s="3"/>
      <c r="V83" s="2"/>
    </row>
    <row r="84" spans="2:22" x14ac:dyDescent="0.3">
      <c r="B84" s="44" t="s">
        <v>94</v>
      </c>
      <c r="C84" s="39">
        <v>2019</v>
      </c>
      <c r="D84" s="41" t="s">
        <v>90</v>
      </c>
      <c r="E84" s="7">
        <v>602.95581800823993</v>
      </c>
      <c r="F84" s="8">
        <v>118.78999999999999</v>
      </c>
      <c r="G84" s="9">
        <v>0.19701277681074905</v>
      </c>
      <c r="H84" s="7">
        <v>379.49599999999998</v>
      </c>
      <c r="I84" s="9">
        <v>0.62939271612570102</v>
      </c>
      <c r="J84" s="7">
        <v>89.183999999999997</v>
      </c>
      <c r="K84" s="20">
        <v>0.14791133502053913</v>
      </c>
      <c r="L84" s="23">
        <v>15.485818008239988</v>
      </c>
      <c r="M84" s="22">
        <v>2.5683172043010887E-2</v>
      </c>
      <c r="U84" s="3"/>
      <c r="V84" s="2"/>
    </row>
    <row r="85" spans="2:22" x14ac:dyDescent="0.3">
      <c r="B85" s="44" t="s">
        <v>95</v>
      </c>
      <c r="C85" s="39">
        <v>2019</v>
      </c>
      <c r="D85" s="41" t="s">
        <v>10</v>
      </c>
      <c r="E85" s="7">
        <v>2402.000839182017</v>
      </c>
      <c r="F85" s="8">
        <v>604.54399999999987</v>
      </c>
      <c r="G85" s="9">
        <v>0.25168350907232517</v>
      </c>
      <c r="H85" s="7">
        <v>1182.749</v>
      </c>
      <c r="I85" s="9">
        <v>0.49240157651351035</v>
      </c>
      <c r="J85" s="7">
        <v>364.923</v>
      </c>
      <c r="K85" s="20">
        <v>0.15192459305063014</v>
      </c>
      <c r="L85" s="23">
        <v>249.78483918201709</v>
      </c>
      <c r="M85" s="22">
        <v>0.10399032136353434</v>
      </c>
      <c r="U85" s="3"/>
      <c r="V85" s="2"/>
    </row>
    <row r="86" spans="2:22" x14ac:dyDescent="0.3">
      <c r="B86" s="44" t="s">
        <v>95</v>
      </c>
      <c r="C86" s="39">
        <v>2019</v>
      </c>
      <c r="D86" s="41" t="s">
        <v>11</v>
      </c>
      <c r="E86" s="7">
        <v>249.08431132854227</v>
      </c>
      <c r="F86" s="8">
        <v>83.344999999999999</v>
      </c>
      <c r="G86" s="9">
        <v>0.33460557814927139</v>
      </c>
      <c r="H86" s="7">
        <v>108.468</v>
      </c>
      <c r="I86" s="9">
        <v>0.43546700882710626</v>
      </c>
      <c r="J86" s="7">
        <v>50.895000000000003</v>
      </c>
      <c r="K86" s="20">
        <v>0.20432840482221093</v>
      </c>
      <c r="L86" s="23">
        <v>6.3763113285422648</v>
      </c>
      <c r="M86" s="22">
        <v>2.5599008201411404E-2</v>
      </c>
      <c r="U86" s="3"/>
      <c r="V86" s="2"/>
    </row>
    <row r="87" spans="2:22" x14ac:dyDescent="0.3">
      <c r="B87" s="44" t="s">
        <v>95</v>
      </c>
      <c r="C87" s="39">
        <v>2019</v>
      </c>
      <c r="D87" s="41" t="s">
        <v>12</v>
      </c>
      <c r="E87" s="7">
        <v>695.46316732410946</v>
      </c>
      <c r="F87" s="8">
        <v>142.06800000000001</v>
      </c>
      <c r="G87" s="9">
        <v>0.20427825178237152</v>
      </c>
      <c r="H87" s="7">
        <v>314.41300000000001</v>
      </c>
      <c r="I87" s="9">
        <v>0.45209151939670283</v>
      </c>
      <c r="J87" s="7">
        <v>200.732</v>
      </c>
      <c r="K87" s="20">
        <v>0.2886306700789692</v>
      </c>
      <c r="L87" s="23">
        <v>38.250167324109469</v>
      </c>
      <c r="M87" s="22">
        <v>5.4999558741956486E-2</v>
      </c>
      <c r="U87" s="3"/>
      <c r="V87" s="2"/>
    </row>
    <row r="88" spans="2:22" x14ac:dyDescent="0.3">
      <c r="B88" s="44" t="s">
        <v>95</v>
      </c>
      <c r="C88" s="39">
        <v>2019</v>
      </c>
      <c r="D88" s="41" t="s">
        <v>13</v>
      </c>
      <c r="E88" s="7">
        <v>202.06978611193691</v>
      </c>
      <c r="F88" s="8">
        <v>88.358000000000004</v>
      </c>
      <c r="G88" s="9">
        <v>0.43726477718471946</v>
      </c>
      <c r="H88" s="7">
        <v>68.355000000000004</v>
      </c>
      <c r="I88" s="9">
        <v>0.33827422355034631</v>
      </c>
      <c r="J88" s="7">
        <v>23.736999999999998</v>
      </c>
      <c r="K88" s="20">
        <v>0.11746931818322827</v>
      </c>
      <c r="L88" s="23">
        <v>21.6197861119369</v>
      </c>
      <c r="M88" s="22">
        <v>0.10699168108170601</v>
      </c>
      <c r="U88" s="3"/>
      <c r="V88" s="2"/>
    </row>
    <row r="89" spans="2:22" x14ac:dyDescent="0.3">
      <c r="B89" s="44" t="s">
        <v>95</v>
      </c>
      <c r="C89" s="39">
        <v>2019</v>
      </c>
      <c r="D89" s="41" t="s">
        <v>14</v>
      </c>
      <c r="E89" s="7">
        <v>230.25120241911165</v>
      </c>
      <c r="F89" s="8">
        <v>64.8</v>
      </c>
      <c r="G89" s="9">
        <v>0.28143175505354656</v>
      </c>
      <c r="H89" s="7">
        <v>102.128</v>
      </c>
      <c r="I89" s="9">
        <v>0.44355034382883651</v>
      </c>
      <c r="J89" s="7">
        <v>30.327000000000002</v>
      </c>
      <c r="K89" s="20">
        <v>0.13171266721464364</v>
      </c>
      <c r="L89" s="23">
        <v>32.996202419111668</v>
      </c>
      <c r="M89" s="22">
        <v>0.14330523390297339</v>
      </c>
      <c r="U89" s="3"/>
      <c r="V89" s="2"/>
    </row>
    <row r="90" spans="2:22" x14ac:dyDescent="0.3">
      <c r="B90" s="44" t="s">
        <v>95</v>
      </c>
      <c r="C90" s="39">
        <v>2019</v>
      </c>
      <c r="D90" s="41" t="s">
        <v>15</v>
      </c>
      <c r="E90" s="7">
        <v>159.923893049783</v>
      </c>
      <c r="F90" s="8">
        <v>46.469000000000001</v>
      </c>
      <c r="G90" s="9">
        <v>0.29056946472366441</v>
      </c>
      <c r="H90" s="7">
        <v>58.081000000000003</v>
      </c>
      <c r="I90" s="9">
        <v>0.36317900278928217</v>
      </c>
      <c r="J90" s="7">
        <v>32.662999999999997</v>
      </c>
      <c r="K90" s="20">
        <v>0.2042409009505057</v>
      </c>
      <c r="L90" s="23">
        <v>22.71089304978301</v>
      </c>
      <c r="M90" s="22">
        <v>0.14201063153654778</v>
      </c>
      <c r="U90" s="3"/>
      <c r="V90" s="2"/>
    </row>
    <row r="91" spans="2:22" x14ac:dyDescent="0.3">
      <c r="B91" s="44" t="s">
        <v>95</v>
      </c>
      <c r="C91" s="39">
        <v>2019</v>
      </c>
      <c r="D91" s="41" t="s">
        <v>16</v>
      </c>
      <c r="E91" s="7">
        <v>1839.3197616638511</v>
      </c>
      <c r="F91" s="8">
        <v>539.71299999999997</v>
      </c>
      <c r="G91" s="9">
        <v>0.29343076242043681</v>
      </c>
      <c r="H91" s="7">
        <v>861.69600000000003</v>
      </c>
      <c r="I91" s="9">
        <v>0.46848624038079639</v>
      </c>
      <c r="J91" s="7">
        <v>354.31099999999998</v>
      </c>
      <c r="K91" s="20">
        <v>0.19263154095592916</v>
      </c>
      <c r="L91" s="23">
        <v>83.599761663851098</v>
      </c>
      <c r="M91" s="22">
        <v>4.5451456242837647E-2</v>
      </c>
      <c r="U91" s="3"/>
      <c r="V91" s="2"/>
    </row>
    <row r="92" spans="2:22" x14ac:dyDescent="0.3">
      <c r="B92" s="44" t="s">
        <v>95</v>
      </c>
      <c r="C92" s="39">
        <v>2019</v>
      </c>
      <c r="D92" s="41" t="s">
        <v>17</v>
      </c>
      <c r="E92" s="7">
        <v>3342.3252104747266</v>
      </c>
      <c r="F92" s="8">
        <v>1028.277</v>
      </c>
      <c r="G92" s="9">
        <v>0.30765318610451703</v>
      </c>
      <c r="H92" s="7">
        <v>1454.43</v>
      </c>
      <c r="I92" s="9">
        <v>0.43515514152897777</v>
      </c>
      <c r="J92" s="7">
        <v>467.48700000000002</v>
      </c>
      <c r="K92" s="20">
        <v>0.13986879509358116</v>
      </c>
      <c r="L92" s="23">
        <v>392.13121047472652</v>
      </c>
      <c r="M92" s="22">
        <v>0.11732287727292408</v>
      </c>
      <c r="U92" s="3"/>
      <c r="V92" s="2"/>
    </row>
    <row r="93" spans="2:22" x14ac:dyDescent="0.3">
      <c r="B93" s="44" t="s">
        <v>95</v>
      </c>
      <c r="C93" s="39">
        <v>2019</v>
      </c>
      <c r="D93" s="41" t="s">
        <v>18</v>
      </c>
      <c r="E93" s="7">
        <v>75.118971158775068</v>
      </c>
      <c r="F93" s="8">
        <v>28.608000000000001</v>
      </c>
      <c r="G93" s="9">
        <v>0.38083588684318848</v>
      </c>
      <c r="H93" s="7">
        <v>27.417999999999999</v>
      </c>
      <c r="I93" s="9">
        <v>0.364994349324194</v>
      </c>
      <c r="J93" s="7">
        <v>11.23</v>
      </c>
      <c r="K93" s="20">
        <v>0.14949619020025889</v>
      </c>
      <c r="L93" s="23">
        <v>7.8629711587750641</v>
      </c>
      <c r="M93" s="22">
        <v>0.1046735736323586</v>
      </c>
      <c r="U93" s="3"/>
      <c r="V93" s="2"/>
    </row>
    <row r="94" spans="2:22" x14ac:dyDescent="0.3">
      <c r="B94" s="44" t="s">
        <v>95</v>
      </c>
      <c r="C94" s="39">
        <v>2019</v>
      </c>
      <c r="D94" s="41" t="s">
        <v>19</v>
      </c>
      <c r="E94" s="7">
        <v>205.94088233592316</v>
      </c>
      <c r="F94" s="8">
        <v>70.491</v>
      </c>
      <c r="G94" s="9">
        <v>0.34228754971058967</v>
      </c>
      <c r="H94" s="7">
        <v>96.346999999999994</v>
      </c>
      <c r="I94" s="9">
        <v>0.46783814319510553</v>
      </c>
      <c r="J94" s="7">
        <v>22.134</v>
      </c>
      <c r="K94" s="20">
        <v>0.1074774457064617</v>
      </c>
      <c r="L94" s="23">
        <v>16.968882335923183</v>
      </c>
      <c r="M94" s="22">
        <v>8.2396861387843176E-2</v>
      </c>
      <c r="U94" s="3"/>
      <c r="V94" s="2"/>
    </row>
    <row r="95" spans="2:22" x14ac:dyDescent="0.3">
      <c r="B95" s="44" t="s">
        <v>95</v>
      </c>
      <c r="C95" s="39">
        <v>2019</v>
      </c>
      <c r="D95" s="41" t="s">
        <v>20</v>
      </c>
      <c r="E95" s="7">
        <v>1388.5371745184627</v>
      </c>
      <c r="F95" s="8">
        <v>457.56899999999996</v>
      </c>
      <c r="G95" s="9">
        <v>0.32953312910666754</v>
      </c>
      <c r="H95" s="7">
        <v>494.42899999999997</v>
      </c>
      <c r="I95" s="9">
        <v>0.35607905144596891</v>
      </c>
      <c r="J95" s="7">
        <v>308.75900000000001</v>
      </c>
      <c r="K95" s="20">
        <v>0.22236278989583119</v>
      </c>
      <c r="L95" s="23">
        <v>127.78017451846279</v>
      </c>
      <c r="M95" s="22">
        <v>9.202502955153237E-2</v>
      </c>
      <c r="U95" s="3"/>
      <c r="V95" s="2"/>
    </row>
    <row r="96" spans="2:22" x14ac:dyDescent="0.3">
      <c r="B96" s="44" t="s">
        <v>95</v>
      </c>
      <c r="C96" s="39">
        <v>2019</v>
      </c>
      <c r="D96" s="41" t="s">
        <v>21</v>
      </c>
      <c r="E96" s="7">
        <v>1160.1856007076749</v>
      </c>
      <c r="F96" s="8">
        <v>245.095</v>
      </c>
      <c r="G96" s="9">
        <v>0.21125499217582097</v>
      </c>
      <c r="H96" s="7">
        <v>519.43200000000002</v>
      </c>
      <c r="I96" s="9">
        <v>0.44771457229185024</v>
      </c>
      <c r="J96" s="7">
        <v>247.251</v>
      </c>
      <c r="K96" s="20">
        <v>0.21311331553260535</v>
      </c>
      <c r="L96" s="23">
        <v>148.40760070767485</v>
      </c>
      <c r="M96" s="22">
        <v>0.12791711999972341</v>
      </c>
      <c r="U96" s="3"/>
      <c r="V96" s="2"/>
    </row>
    <row r="97" spans="2:22" x14ac:dyDescent="0.3">
      <c r="B97" s="44" t="s">
        <v>95</v>
      </c>
      <c r="C97" s="39">
        <v>2019</v>
      </c>
      <c r="D97" s="41" t="s">
        <v>22</v>
      </c>
      <c r="E97" s="7">
        <v>221.04041540684312</v>
      </c>
      <c r="F97" s="8">
        <v>42.433999999999997</v>
      </c>
      <c r="G97" s="9">
        <v>0.19197394251135802</v>
      </c>
      <c r="H97" s="7">
        <v>136.65199999999999</v>
      </c>
      <c r="I97" s="9">
        <v>0.61822178423109053</v>
      </c>
      <c r="J97" s="7">
        <v>32.287999999999997</v>
      </c>
      <c r="K97" s="20">
        <v>0.1460728344206704</v>
      </c>
      <c r="L97" s="23">
        <v>9.6664154068431429</v>
      </c>
      <c r="M97" s="22">
        <v>4.3731438836881062E-2</v>
      </c>
      <c r="U97" s="3"/>
      <c r="V97" s="2"/>
    </row>
    <row r="98" spans="2:22" x14ac:dyDescent="0.3">
      <c r="B98" s="44" t="s">
        <v>95</v>
      </c>
      <c r="C98" s="39">
        <v>2019</v>
      </c>
      <c r="D98" s="41" t="s">
        <v>23</v>
      </c>
      <c r="E98" s="7">
        <v>202.79228127145078</v>
      </c>
      <c r="F98" s="8">
        <v>113.00999999999999</v>
      </c>
      <c r="G98" s="9">
        <v>0.55726973083718456</v>
      </c>
      <c r="H98" s="7">
        <v>74.754999999999995</v>
      </c>
      <c r="I98" s="9">
        <v>0.36862842871191692</v>
      </c>
      <c r="J98" s="7">
        <v>9.8360000000000003</v>
      </c>
      <c r="K98" s="20">
        <v>4.8502832249487191E-2</v>
      </c>
      <c r="L98" s="23">
        <v>5.191281271450789</v>
      </c>
      <c r="M98" s="22">
        <v>2.5599008201411366E-2</v>
      </c>
      <c r="U98" s="3"/>
      <c r="V98" s="2"/>
    </row>
    <row r="99" spans="2:22" x14ac:dyDescent="0.3">
      <c r="B99" s="44" t="s">
        <v>95</v>
      </c>
      <c r="C99" s="39">
        <v>2019</v>
      </c>
      <c r="D99" s="41" t="s">
        <v>24</v>
      </c>
      <c r="E99" s="7">
        <v>33.259407854439893</v>
      </c>
      <c r="F99" s="8">
        <v>3.0999999999999996</v>
      </c>
      <c r="G99" s="9">
        <v>9.3206710521341163E-2</v>
      </c>
      <c r="H99" s="7">
        <v>15.967000000000001</v>
      </c>
      <c r="I99" s="9">
        <v>0.48007469254653373</v>
      </c>
      <c r="J99" s="7">
        <v>10.971</v>
      </c>
      <c r="K99" s="20">
        <v>0.32986155520310773</v>
      </c>
      <c r="L99" s="23">
        <v>3.2214078544398905</v>
      </c>
      <c r="M99" s="22">
        <v>9.685704172901731E-2</v>
      </c>
      <c r="U99" s="3"/>
      <c r="V99" s="2"/>
    </row>
    <row r="100" spans="2:22" x14ac:dyDescent="0.3">
      <c r="B100" s="44" t="s">
        <v>95</v>
      </c>
      <c r="C100" s="39">
        <v>2019</v>
      </c>
      <c r="D100" s="41" t="s">
        <v>25</v>
      </c>
      <c r="E100" s="7">
        <v>83.740678310871758</v>
      </c>
      <c r="F100" s="8">
        <v>5.36</v>
      </c>
      <c r="G100" s="9">
        <v>6.4007124233004101E-2</v>
      </c>
      <c r="H100" s="7">
        <v>48.542000000000002</v>
      </c>
      <c r="I100" s="9">
        <v>0.57967048964897105</v>
      </c>
      <c r="J100" s="7">
        <v>21.111000000000001</v>
      </c>
      <c r="K100" s="20">
        <v>0.25209970143338611</v>
      </c>
      <c r="L100" s="23">
        <v>8.7276783108717559</v>
      </c>
      <c r="M100" s="22">
        <v>0.10422268468463877</v>
      </c>
      <c r="U100" s="3"/>
      <c r="V100" s="2"/>
    </row>
    <row r="101" spans="2:22" x14ac:dyDescent="0.3">
      <c r="B101" s="44" t="s">
        <v>95</v>
      </c>
      <c r="C101" s="39">
        <v>2019</v>
      </c>
      <c r="D101" s="41" t="s">
        <v>26</v>
      </c>
      <c r="E101" s="7">
        <v>146.59570464551211</v>
      </c>
      <c r="F101" s="8">
        <v>37.865000000000002</v>
      </c>
      <c r="G101" s="9">
        <v>0.2582954261283617</v>
      </c>
      <c r="H101" s="7">
        <v>92.370999999999995</v>
      </c>
      <c r="I101" s="9">
        <v>0.63010713870072343</v>
      </c>
      <c r="J101" s="7">
        <v>12.606999999999999</v>
      </c>
      <c r="K101" s="20">
        <v>8.5998426969503647E-2</v>
      </c>
      <c r="L101" s="23">
        <v>3.7527046455121109</v>
      </c>
      <c r="M101" s="22">
        <v>2.5599008201411148E-2</v>
      </c>
      <c r="U101" s="3"/>
      <c r="V101" s="2"/>
    </row>
    <row r="102" spans="2:22" x14ac:dyDescent="0.3">
      <c r="B102" s="44" t="s">
        <v>95</v>
      </c>
      <c r="C102" s="39">
        <v>2019</v>
      </c>
      <c r="D102" s="41" t="s">
        <v>27</v>
      </c>
      <c r="E102" s="7">
        <v>155.41753474662193</v>
      </c>
      <c r="F102" s="8">
        <v>43.801000000000002</v>
      </c>
      <c r="G102" s="9">
        <v>0.28182791646649791</v>
      </c>
      <c r="H102" s="7">
        <v>83.98</v>
      </c>
      <c r="I102" s="9">
        <v>0.5403508692691148</v>
      </c>
      <c r="J102" s="7">
        <v>23.658000000000001</v>
      </c>
      <c r="K102" s="20">
        <v>0.1522222060629759</v>
      </c>
      <c r="L102" s="23">
        <v>3.9785347466219179</v>
      </c>
      <c r="M102" s="22">
        <v>2.5599008201411411E-2</v>
      </c>
      <c r="U102" s="3"/>
      <c r="V102" s="2"/>
    </row>
    <row r="103" spans="2:22" x14ac:dyDescent="0.3">
      <c r="B103" s="44" t="s">
        <v>95</v>
      </c>
      <c r="C103" s="39">
        <v>2019</v>
      </c>
      <c r="D103" s="41" t="s">
        <v>28</v>
      </c>
      <c r="E103" s="7">
        <v>162.71535162063211</v>
      </c>
      <c r="F103" s="8">
        <v>22.665999999999997</v>
      </c>
      <c r="G103" s="9">
        <v>0.13929847291142736</v>
      </c>
      <c r="H103" s="7">
        <v>76.545000000000002</v>
      </c>
      <c r="I103" s="9">
        <v>0.47042273047759675</v>
      </c>
      <c r="J103" s="7">
        <v>35.018999999999998</v>
      </c>
      <c r="K103" s="20">
        <v>0.21521632501920385</v>
      </c>
      <c r="L103" s="23">
        <v>28.485351620632109</v>
      </c>
      <c r="M103" s="22">
        <v>0.17506247159177205</v>
      </c>
      <c r="U103" s="3"/>
      <c r="V103" s="2"/>
    </row>
    <row r="104" spans="2:22" x14ac:dyDescent="0.3">
      <c r="B104" s="44" t="s">
        <v>95</v>
      </c>
      <c r="C104" s="39">
        <v>2019</v>
      </c>
      <c r="D104" s="41" t="s">
        <v>29</v>
      </c>
      <c r="E104" s="7">
        <v>225.45133045739803</v>
      </c>
      <c r="F104" s="8">
        <v>88.459000000000003</v>
      </c>
      <c r="G104" s="9">
        <v>0.39236406288015002</v>
      </c>
      <c r="H104" s="7">
        <v>73.718999999999994</v>
      </c>
      <c r="I104" s="9">
        <v>0.32698409829934522</v>
      </c>
      <c r="J104" s="7">
        <v>23.524000000000001</v>
      </c>
      <c r="K104" s="20">
        <v>0.1043418105019574</v>
      </c>
      <c r="L104" s="23">
        <v>39.749330457398031</v>
      </c>
      <c r="M104" s="22">
        <v>0.17631002831854739</v>
      </c>
      <c r="U104" s="3"/>
      <c r="V104" s="2"/>
    </row>
    <row r="105" spans="2:22" x14ac:dyDescent="0.3">
      <c r="B105" s="44" t="s">
        <v>95</v>
      </c>
      <c r="C105" s="39">
        <v>2019</v>
      </c>
      <c r="D105" s="41" t="s">
        <v>30</v>
      </c>
      <c r="E105" s="7">
        <v>1211.1502450563385</v>
      </c>
      <c r="F105" s="8">
        <v>310.14599999999996</v>
      </c>
      <c r="G105" s="9">
        <v>0.25607557878632398</v>
      </c>
      <c r="H105" s="7">
        <v>574.09799999999996</v>
      </c>
      <c r="I105" s="9">
        <v>0.47401055512587947</v>
      </c>
      <c r="J105" s="7">
        <v>224.23399999999998</v>
      </c>
      <c r="K105" s="20">
        <v>0.18514135708205995</v>
      </c>
      <c r="L105" s="23">
        <v>102.67224505633857</v>
      </c>
      <c r="M105" s="22">
        <v>8.4772509005736615E-2</v>
      </c>
      <c r="U105" s="3"/>
      <c r="V105" s="2"/>
    </row>
    <row r="106" spans="2:22" x14ac:dyDescent="0.3">
      <c r="B106" s="44" t="s">
        <v>95</v>
      </c>
      <c r="C106" s="39">
        <v>2019</v>
      </c>
      <c r="D106" s="41" t="s">
        <v>31</v>
      </c>
      <c r="E106" s="7">
        <v>519.03272293111445</v>
      </c>
      <c r="F106" s="8">
        <v>129.59699999999998</v>
      </c>
      <c r="G106" s="9">
        <v>0.24968945940080925</v>
      </c>
      <c r="H106" s="7">
        <v>260.88099999999997</v>
      </c>
      <c r="I106" s="9">
        <v>0.50262919556735508</v>
      </c>
      <c r="J106" s="7">
        <v>113.628</v>
      </c>
      <c r="K106" s="20">
        <v>0.21892261312217998</v>
      </c>
      <c r="L106" s="23">
        <v>14.926722931114497</v>
      </c>
      <c r="M106" s="22">
        <v>2.8758731909655642E-2</v>
      </c>
      <c r="U106" s="3"/>
      <c r="V106" s="2"/>
    </row>
    <row r="107" spans="2:22" x14ac:dyDescent="0.3">
      <c r="B107" s="44" t="s">
        <v>95</v>
      </c>
      <c r="C107" s="39">
        <v>2019</v>
      </c>
      <c r="D107" s="41" t="s">
        <v>32</v>
      </c>
      <c r="E107" s="7">
        <v>72.991510270036059</v>
      </c>
      <c r="F107" s="8">
        <v>30.986999999999998</v>
      </c>
      <c r="G107" s="9">
        <v>0.42452882376816026</v>
      </c>
      <c r="H107" s="7">
        <v>29.288</v>
      </c>
      <c r="I107" s="9">
        <v>0.4012521441417975</v>
      </c>
      <c r="J107" s="7">
        <v>10.848000000000001</v>
      </c>
      <c r="K107" s="20">
        <v>0.14862002388863083</v>
      </c>
      <c r="L107" s="23">
        <v>1.8685102700360634</v>
      </c>
      <c r="M107" s="22">
        <v>2.5599008201411481E-2</v>
      </c>
      <c r="U107" s="3"/>
      <c r="V107" s="2"/>
    </row>
    <row r="108" spans="2:22" x14ac:dyDescent="0.3">
      <c r="B108" s="44" t="s">
        <v>95</v>
      </c>
      <c r="C108" s="39">
        <v>2019</v>
      </c>
      <c r="D108" s="41" t="s">
        <v>33</v>
      </c>
      <c r="E108" s="7">
        <v>270.61343555621568</v>
      </c>
      <c r="F108" s="8">
        <v>55.557000000000002</v>
      </c>
      <c r="G108" s="9">
        <v>0.20530022792774053</v>
      </c>
      <c r="H108" s="7">
        <v>130.30000000000001</v>
      </c>
      <c r="I108" s="9">
        <v>0.48149863561719664</v>
      </c>
      <c r="J108" s="7">
        <v>73.998999999999995</v>
      </c>
      <c r="K108" s="20">
        <v>0.27344909851908616</v>
      </c>
      <c r="L108" s="23">
        <v>10.757435556215654</v>
      </c>
      <c r="M108" s="22">
        <v>3.9752037935976633E-2</v>
      </c>
      <c r="U108" s="3"/>
      <c r="V108" s="2"/>
    </row>
    <row r="109" spans="2:22" x14ac:dyDescent="0.3">
      <c r="B109" s="44" t="s">
        <v>95</v>
      </c>
      <c r="C109" s="39">
        <v>2019</v>
      </c>
      <c r="D109" s="41" t="s">
        <v>34</v>
      </c>
      <c r="E109" s="7">
        <v>866.75609642090194</v>
      </c>
      <c r="F109" s="8">
        <v>307.56299999999999</v>
      </c>
      <c r="G109" s="9">
        <v>0.35484376893340658</v>
      </c>
      <c r="H109" s="7">
        <v>361.83199999999999</v>
      </c>
      <c r="I109" s="9">
        <v>0.4174553850778942</v>
      </c>
      <c r="J109" s="7">
        <v>133.82799999999997</v>
      </c>
      <c r="K109" s="20">
        <v>0.15440099072001484</v>
      </c>
      <c r="L109" s="23">
        <v>63.533096420901984</v>
      </c>
      <c r="M109" s="22">
        <v>7.3299855268684419E-2</v>
      </c>
      <c r="U109" s="3"/>
      <c r="V109" s="2"/>
    </row>
    <row r="110" spans="2:22" x14ac:dyDescent="0.3">
      <c r="B110" s="44" t="s">
        <v>95</v>
      </c>
      <c r="C110" s="39">
        <v>2019</v>
      </c>
      <c r="D110" s="41" t="s">
        <v>35</v>
      </c>
      <c r="E110" s="7">
        <v>807.61206795103737</v>
      </c>
      <c r="F110" s="8">
        <v>376.08000000000004</v>
      </c>
      <c r="G110" s="9">
        <v>0.4656691187814202</v>
      </c>
      <c r="H110" s="7">
        <v>250.39</v>
      </c>
      <c r="I110" s="9">
        <v>0.31003746716570885</v>
      </c>
      <c r="J110" s="7">
        <v>160.46799999999999</v>
      </c>
      <c r="K110" s="20">
        <v>0.19869440585145959</v>
      </c>
      <c r="L110" s="23">
        <v>20.674067951037358</v>
      </c>
      <c r="M110" s="22">
        <v>2.5599008201411314E-2</v>
      </c>
      <c r="U110" s="3"/>
      <c r="V110" s="2"/>
    </row>
    <row r="111" spans="2:22" x14ac:dyDescent="0.3">
      <c r="B111" s="44" t="s">
        <v>95</v>
      </c>
      <c r="C111" s="39">
        <v>2019</v>
      </c>
      <c r="D111" s="41" t="s">
        <v>36</v>
      </c>
      <c r="E111" s="7">
        <v>228.23765767058006</v>
      </c>
      <c r="F111" s="8">
        <v>88.913000000000011</v>
      </c>
      <c r="G111" s="9">
        <v>0.38956323381275632</v>
      </c>
      <c r="H111" s="7">
        <v>74.391000000000005</v>
      </c>
      <c r="I111" s="9">
        <v>0.32593657312839236</v>
      </c>
      <c r="J111" s="7">
        <v>24.155999999999999</v>
      </c>
      <c r="K111" s="20">
        <v>0.10583704830543272</v>
      </c>
      <c r="L111" s="23">
        <v>40.777657670580048</v>
      </c>
      <c r="M111" s="22">
        <v>0.1786631447534186</v>
      </c>
      <c r="U111" s="3"/>
      <c r="V111" s="2"/>
    </row>
    <row r="112" spans="2:22" x14ac:dyDescent="0.3">
      <c r="B112" s="44" t="s">
        <v>95</v>
      </c>
      <c r="C112" s="39">
        <v>2019</v>
      </c>
      <c r="D112" s="41" t="s">
        <v>37</v>
      </c>
      <c r="E112" s="7">
        <v>357.23588433287574</v>
      </c>
      <c r="F112" s="8">
        <v>74.289999999999992</v>
      </c>
      <c r="G112" s="9">
        <v>0.20795783194830414</v>
      </c>
      <c r="H112" s="7">
        <v>148.56800000000001</v>
      </c>
      <c r="I112" s="9">
        <v>0.41588207264632732</v>
      </c>
      <c r="J112" s="7">
        <v>95.356999999999999</v>
      </c>
      <c r="K112" s="20">
        <v>0.26693007108755473</v>
      </c>
      <c r="L112" s="23">
        <v>39.02088433287571</v>
      </c>
      <c r="M112" s="22">
        <v>0.10923002431781373</v>
      </c>
      <c r="U112" s="3"/>
      <c r="V112" s="2"/>
    </row>
    <row r="113" spans="2:22" x14ac:dyDescent="0.3">
      <c r="B113" s="44" t="s">
        <v>95</v>
      </c>
      <c r="C113" s="39">
        <v>2019</v>
      </c>
      <c r="D113" s="41" t="s">
        <v>38</v>
      </c>
      <c r="E113" s="7">
        <v>303.62961705723961</v>
      </c>
      <c r="F113" s="8">
        <v>97.647999999999996</v>
      </c>
      <c r="G113" s="9">
        <v>0.32160235535122911</v>
      </c>
      <c r="H113" s="7">
        <v>174.893</v>
      </c>
      <c r="I113" s="9">
        <v>0.5760077086519183</v>
      </c>
      <c r="J113" s="7">
        <v>23.315999999999999</v>
      </c>
      <c r="K113" s="20">
        <v>7.679092779544136E-2</v>
      </c>
      <c r="L113" s="23">
        <v>7.7726170572396178</v>
      </c>
      <c r="M113" s="22">
        <v>2.5599008201411196E-2</v>
      </c>
      <c r="U113" s="3"/>
      <c r="V113" s="2"/>
    </row>
    <row r="114" spans="2:22" x14ac:dyDescent="0.3">
      <c r="B114" s="44" t="s">
        <v>95</v>
      </c>
      <c r="C114" s="39">
        <v>2019</v>
      </c>
      <c r="D114" s="41" t="s">
        <v>39</v>
      </c>
      <c r="E114" s="7">
        <v>94.052654678478888</v>
      </c>
      <c r="F114" s="8">
        <v>30.897000000000002</v>
      </c>
      <c r="G114" s="9">
        <v>0.32850747387856399</v>
      </c>
      <c r="H114" s="7">
        <v>39.851999999999997</v>
      </c>
      <c r="I114" s="9">
        <v>0.42372009738837202</v>
      </c>
      <c r="J114" s="7">
        <v>15.976000000000001</v>
      </c>
      <c r="K114" s="20">
        <v>0.16986229739728576</v>
      </c>
      <c r="L114" s="23">
        <v>7.3276546784788845</v>
      </c>
      <c r="M114" s="22">
        <v>7.7910131335778204E-2</v>
      </c>
      <c r="U114" s="3"/>
      <c r="V114" s="2"/>
    </row>
    <row r="115" spans="2:22" x14ac:dyDescent="0.3">
      <c r="B115" s="44" t="s">
        <v>95</v>
      </c>
      <c r="C115" s="39">
        <v>2019</v>
      </c>
      <c r="D115" s="41" t="s">
        <v>40</v>
      </c>
      <c r="E115" s="7">
        <v>304.60560128550344</v>
      </c>
      <c r="F115" s="8">
        <v>77.759</v>
      </c>
      <c r="G115" s="9">
        <v>0.25527764319447743</v>
      </c>
      <c r="H115" s="7">
        <v>67.256</v>
      </c>
      <c r="I115" s="9">
        <v>0.22079699032507843</v>
      </c>
      <c r="J115" s="7">
        <v>57.685000000000002</v>
      </c>
      <c r="K115" s="20">
        <v>0.18937603168345055</v>
      </c>
      <c r="L115" s="23">
        <v>101.90560128550342</v>
      </c>
      <c r="M115" s="22">
        <v>0.33454933479699356</v>
      </c>
      <c r="U115" s="3"/>
      <c r="V115" s="2"/>
    </row>
    <row r="116" spans="2:22" x14ac:dyDescent="0.3">
      <c r="B116" s="44" t="s">
        <v>95</v>
      </c>
      <c r="C116" s="39">
        <v>2019</v>
      </c>
      <c r="D116" s="41" t="s">
        <v>41</v>
      </c>
      <c r="E116" s="7">
        <v>335.68007704533386</v>
      </c>
      <c r="F116" s="8">
        <v>67.717000000000013</v>
      </c>
      <c r="G116" s="9">
        <v>0.20173076876068155</v>
      </c>
      <c r="H116" s="7">
        <v>193.56200000000001</v>
      </c>
      <c r="I116" s="9">
        <v>0.5766264167469769</v>
      </c>
      <c r="J116" s="7">
        <v>62.249000000000002</v>
      </c>
      <c r="K116" s="20">
        <v>0.18544144933449008</v>
      </c>
      <c r="L116" s="23">
        <v>12.152077045333861</v>
      </c>
      <c r="M116" s="22">
        <v>3.6201365157851516E-2</v>
      </c>
      <c r="U116" s="3"/>
      <c r="V116" s="2"/>
    </row>
    <row r="117" spans="2:22" x14ac:dyDescent="0.3">
      <c r="B117" s="44" t="s">
        <v>95</v>
      </c>
      <c r="C117" s="39">
        <v>2019</v>
      </c>
      <c r="D117" s="41" t="s">
        <v>42</v>
      </c>
      <c r="E117" s="7">
        <v>1723.9863404687815</v>
      </c>
      <c r="F117" s="8">
        <v>768.32100000000003</v>
      </c>
      <c r="G117" s="9">
        <v>0.44566536402549473</v>
      </c>
      <c r="H117" s="7">
        <v>624.74800000000005</v>
      </c>
      <c r="I117" s="9">
        <v>0.36238570186705793</v>
      </c>
      <c r="J117" s="7">
        <v>285.14499999999998</v>
      </c>
      <c r="K117" s="20">
        <v>0.1653986422667735</v>
      </c>
      <c r="L117" s="23">
        <v>45.772340468781408</v>
      </c>
      <c r="M117" s="22">
        <v>2.6550291840673822E-2</v>
      </c>
      <c r="U117" s="3"/>
      <c r="V117" s="2"/>
    </row>
    <row r="118" spans="2:22" x14ac:dyDescent="0.3">
      <c r="B118" s="44" t="s">
        <v>95</v>
      </c>
      <c r="C118" s="39">
        <v>2019</v>
      </c>
      <c r="D118" s="41" t="s">
        <v>43</v>
      </c>
      <c r="E118" s="7">
        <v>462.59086740869316</v>
      </c>
      <c r="F118" s="8">
        <v>85.738</v>
      </c>
      <c r="G118" s="9">
        <v>0.18534304509788682</v>
      </c>
      <c r="H118" s="7">
        <v>250.75800000000001</v>
      </c>
      <c r="I118" s="9">
        <v>0.54207295834584324</v>
      </c>
      <c r="J118" s="7">
        <v>78.988</v>
      </c>
      <c r="K118" s="20">
        <v>0.1707513173411076</v>
      </c>
      <c r="L118" s="23">
        <v>47.106867408693148</v>
      </c>
      <c r="M118" s="22">
        <v>0.10183267921516234</v>
      </c>
      <c r="U118" s="3"/>
      <c r="V118" s="2"/>
    </row>
    <row r="119" spans="2:22" x14ac:dyDescent="0.3">
      <c r="B119" s="44" t="s">
        <v>95</v>
      </c>
      <c r="C119" s="39">
        <v>2019</v>
      </c>
      <c r="D119" s="41" t="s">
        <v>44</v>
      </c>
      <c r="E119" s="7">
        <v>71.522915705740104</v>
      </c>
      <c r="F119" s="8">
        <v>7.56</v>
      </c>
      <c r="G119" s="9">
        <v>0.1057003888250779</v>
      </c>
      <c r="H119" s="7">
        <v>46.664999999999999</v>
      </c>
      <c r="I119" s="9">
        <v>0.65244823340241531</v>
      </c>
      <c r="J119" s="7">
        <v>12.276999999999999</v>
      </c>
      <c r="K119" s="20">
        <v>0.17165127957744461</v>
      </c>
      <c r="L119" s="23">
        <v>5.0209157057401033</v>
      </c>
      <c r="M119" s="22">
        <v>7.020009819506208E-2</v>
      </c>
      <c r="U119" s="3"/>
      <c r="V119" s="2"/>
    </row>
    <row r="120" spans="2:22" x14ac:dyDescent="0.3">
      <c r="B120" s="44" t="s">
        <v>95</v>
      </c>
      <c r="C120" s="39">
        <v>2019</v>
      </c>
      <c r="D120" s="41" t="s">
        <v>45</v>
      </c>
      <c r="E120" s="7">
        <v>179.0576995184999</v>
      </c>
      <c r="F120" s="8">
        <v>83.82</v>
      </c>
      <c r="G120" s="9">
        <v>0.4681172617843215</v>
      </c>
      <c r="H120" s="7">
        <v>57.607999999999997</v>
      </c>
      <c r="I120" s="9">
        <v>0.32172869502351698</v>
      </c>
      <c r="J120" s="7">
        <v>33.045999999999999</v>
      </c>
      <c r="K120" s="20">
        <v>0.18455503499075029</v>
      </c>
      <c r="L120" s="23">
        <v>4.5836995184999125</v>
      </c>
      <c r="M120" s="22">
        <v>2.5599008201411262E-2</v>
      </c>
      <c r="U120" s="3"/>
      <c r="V120" s="2"/>
    </row>
    <row r="121" spans="2:22" x14ac:dyDescent="0.3">
      <c r="B121" s="44" t="s">
        <v>95</v>
      </c>
      <c r="C121" s="39">
        <v>2019</v>
      </c>
      <c r="D121" s="41" t="s">
        <v>46</v>
      </c>
      <c r="E121" s="7">
        <v>1783.7143174411508</v>
      </c>
      <c r="F121" s="8">
        <v>804.50400000000002</v>
      </c>
      <c r="G121" s="9">
        <v>0.45102738265515024</v>
      </c>
      <c r="H121" s="7">
        <v>499.21100000000001</v>
      </c>
      <c r="I121" s="9">
        <v>0.27987161123208859</v>
      </c>
      <c r="J121" s="7">
        <v>354.49300000000005</v>
      </c>
      <c r="K121" s="20">
        <v>0.19873866377242647</v>
      </c>
      <c r="L121" s="23">
        <v>125.50631744115071</v>
      </c>
      <c r="M121" s="22">
        <v>7.0362342340334713E-2</v>
      </c>
      <c r="U121" s="3"/>
      <c r="V121" s="2"/>
    </row>
    <row r="122" spans="2:22" x14ac:dyDescent="0.3">
      <c r="B122" s="44" t="s">
        <v>95</v>
      </c>
      <c r="C122" s="39">
        <v>2019</v>
      </c>
      <c r="D122" s="41" t="s">
        <v>47</v>
      </c>
      <c r="E122" s="7">
        <v>154.8561642178519</v>
      </c>
      <c r="F122" s="8">
        <v>65.497</v>
      </c>
      <c r="G122" s="9">
        <v>0.42295377992095112</v>
      </c>
      <c r="H122" s="7">
        <v>47.386000000000003</v>
      </c>
      <c r="I122" s="9">
        <v>0.30600008878779472</v>
      </c>
      <c r="J122" s="7">
        <v>26.216999999999999</v>
      </c>
      <c r="K122" s="20">
        <v>0.1692990403863929</v>
      </c>
      <c r="L122" s="23">
        <v>15.756164217851897</v>
      </c>
      <c r="M122" s="22">
        <v>0.10174709090486124</v>
      </c>
      <c r="U122" s="3"/>
      <c r="V122" s="2"/>
    </row>
    <row r="123" spans="2:22" x14ac:dyDescent="0.3">
      <c r="B123" s="44" t="s">
        <v>95</v>
      </c>
      <c r="C123" s="39">
        <v>2019</v>
      </c>
      <c r="D123" s="41" t="s">
        <v>48</v>
      </c>
      <c r="E123" s="7">
        <v>367.68435481442515</v>
      </c>
      <c r="F123" s="8">
        <v>63.603999999999999</v>
      </c>
      <c r="G123" s="9">
        <v>0.17298533148657283</v>
      </c>
      <c r="H123" s="7">
        <v>183.38300000000001</v>
      </c>
      <c r="I123" s="9">
        <v>0.49875116414065451</v>
      </c>
      <c r="J123" s="7">
        <v>46.957999999999998</v>
      </c>
      <c r="K123" s="20">
        <v>0.12771280416241884</v>
      </c>
      <c r="L123" s="23">
        <v>73.739354814425155</v>
      </c>
      <c r="M123" s="22">
        <v>0.20055070021035384</v>
      </c>
      <c r="U123" s="3"/>
      <c r="V123" s="2"/>
    </row>
    <row r="124" spans="2:22" x14ac:dyDescent="0.3">
      <c r="B124" s="44" t="s">
        <v>95</v>
      </c>
      <c r="C124" s="39">
        <v>2019</v>
      </c>
      <c r="D124" s="41" t="s">
        <v>49</v>
      </c>
      <c r="E124" s="7">
        <v>4266.7834238610649</v>
      </c>
      <c r="F124" s="8">
        <v>1054.528</v>
      </c>
      <c r="G124" s="9">
        <v>0.24714823679654793</v>
      </c>
      <c r="H124" s="7">
        <v>1881.423</v>
      </c>
      <c r="I124" s="9">
        <v>0.44094644913977782</v>
      </c>
      <c r="J124" s="7">
        <v>638.22500000000002</v>
      </c>
      <c r="K124" s="20">
        <v>0.14957989112615008</v>
      </c>
      <c r="L124" s="23">
        <v>692.6074238610646</v>
      </c>
      <c r="M124" s="22">
        <v>0.16232542293752411</v>
      </c>
      <c r="U124" s="3"/>
      <c r="V124" s="2"/>
    </row>
    <row r="125" spans="2:22" x14ac:dyDescent="0.3">
      <c r="B125" s="44" t="s">
        <v>95</v>
      </c>
      <c r="C125" s="39">
        <v>2019</v>
      </c>
      <c r="D125" s="41" t="s">
        <v>50</v>
      </c>
      <c r="E125" s="7">
        <v>4998.312851683464</v>
      </c>
      <c r="F125" s="8">
        <v>1715.5680000000002</v>
      </c>
      <c r="G125" s="9">
        <v>0.34322941578620592</v>
      </c>
      <c r="H125" s="7">
        <v>1617.797</v>
      </c>
      <c r="I125" s="9">
        <v>0.32366861539191483</v>
      </c>
      <c r="J125" s="7">
        <v>1242.4079999999999</v>
      </c>
      <c r="K125" s="20">
        <v>0.24856547336398699</v>
      </c>
      <c r="L125" s="23">
        <v>422.53985168346389</v>
      </c>
      <c r="M125" s="22">
        <v>8.4536495457892311E-2</v>
      </c>
      <c r="U125" s="3"/>
      <c r="V125" s="2"/>
    </row>
    <row r="126" spans="2:22" x14ac:dyDescent="0.3">
      <c r="B126" s="44" t="s">
        <v>95</v>
      </c>
      <c r="C126" s="39">
        <v>2019</v>
      </c>
      <c r="D126" s="41" t="s">
        <v>91</v>
      </c>
      <c r="E126" s="7">
        <v>825.22494000725476</v>
      </c>
      <c r="F126" s="8">
        <v>203.642</v>
      </c>
      <c r="G126" s="9">
        <v>0.24677150450422611</v>
      </c>
      <c r="H126" s="7">
        <v>206.19800000000001</v>
      </c>
      <c r="I126" s="9">
        <v>0.24986884181928296</v>
      </c>
      <c r="J126" s="7">
        <v>243.28799999999998</v>
      </c>
      <c r="K126" s="20">
        <v>0.29481416303033836</v>
      </c>
      <c r="L126" s="23">
        <v>172.09694000725486</v>
      </c>
      <c r="M126" s="22">
        <v>0.20854549064615269</v>
      </c>
      <c r="U126" s="3"/>
      <c r="V126" s="2"/>
    </row>
    <row r="127" spans="2:22" x14ac:dyDescent="0.3">
      <c r="B127" s="44" t="s">
        <v>95</v>
      </c>
      <c r="C127" s="39">
        <v>2019</v>
      </c>
      <c r="D127" s="41" t="s">
        <v>52</v>
      </c>
      <c r="E127" s="7">
        <v>163.24593400340009</v>
      </c>
      <c r="F127" s="8">
        <v>29.709999999999997</v>
      </c>
      <c r="G127" s="9">
        <v>0.18199534451731703</v>
      </c>
      <c r="H127" s="7">
        <v>105.79</v>
      </c>
      <c r="I127" s="9">
        <v>0.64804064276294082</v>
      </c>
      <c r="J127" s="7">
        <v>15.590999999999999</v>
      </c>
      <c r="K127" s="20">
        <v>9.5506207215398514E-2</v>
      </c>
      <c r="L127" s="23">
        <v>12.154934003400081</v>
      </c>
      <c r="M127" s="22">
        <v>7.4457805504343638E-2</v>
      </c>
      <c r="U127" s="3"/>
      <c r="V127" s="2"/>
    </row>
    <row r="128" spans="2:22" x14ac:dyDescent="0.3">
      <c r="B128" s="44" t="s">
        <v>95</v>
      </c>
      <c r="C128" s="39">
        <v>2019</v>
      </c>
      <c r="D128" s="41" t="s">
        <v>53</v>
      </c>
      <c r="E128" s="7">
        <v>116.69117843375813</v>
      </c>
      <c r="F128" s="8">
        <v>17.254999999999999</v>
      </c>
      <c r="G128" s="9">
        <v>0.14786893260997544</v>
      </c>
      <c r="H128" s="7">
        <v>31.507000000000001</v>
      </c>
      <c r="I128" s="9">
        <v>0.27000327208012148</v>
      </c>
      <c r="J128" s="7">
        <v>37.25</v>
      </c>
      <c r="K128" s="20">
        <v>0.31921864617337498</v>
      </c>
      <c r="L128" s="23">
        <v>30.679178433758125</v>
      </c>
      <c r="M128" s="22">
        <v>0.26290914913652808</v>
      </c>
      <c r="U128" s="3"/>
      <c r="V128" s="2"/>
    </row>
    <row r="129" spans="2:22" x14ac:dyDescent="0.3">
      <c r="B129" s="44" t="s">
        <v>95</v>
      </c>
      <c r="C129" s="39">
        <v>2019</v>
      </c>
      <c r="D129" s="41" t="s">
        <v>54</v>
      </c>
      <c r="E129" s="7">
        <v>161.12257820079466</v>
      </c>
      <c r="F129" s="8">
        <v>49.262</v>
      </c>
      <c r="G129" s="9">
        <v>0.30574237670532162</v>
      </c>
      <c r="H129" s="7">
        <v>49.207999999999998</v>
      </c>
      <c r="I129" s="9">
        <v>0.30540722814574045</v>
      </c>
      <c r="J129" s="7">
        <v>14.928000000000001</v>
      </c>
      <c r="K129" s="20">
        <v>9.2649957359771037E-2</v>
      </c>
      <c r="L129" s="23">
        <v>47.724578200794667</v>
      </c>
      <c r="M129" s="22">
        <v>0.29620043778916694</v>
      </c>
      <c r="U129" s="3"/>
      <c r="V129" s="2"/>
    </row>
    <row r="130" spans="2:22" x14ac:dyDescent="0.3">
      <c r="B130" s="44" t="s">
        <v>95</v>
      </c>
      <c r="C130" s="39">
        <v>2019</v>
      </c>
      <c r="D130" s="41" t="s">
        <v>55</v>
      </c>
      <c r="E130" s="7">
        <v>297.82092017819343</v>
      </c>
      <c r="F130" s="8">
        <v>93.045000000000002</v>
      </c>
      <c r="G130" s="9">
        <v>0.31241928855880552</v>
      </c>
      <c r="H130" s="7">
        <v>186.08199999999999</v>
      </c>
      <c r="I130" s="9">
        <v>0.62481171533773605</v>
      </c>
      <c r="J130" s="7">
        <v>11.07</v>
      </c>
      <c r="K130" s="20">
        <v>3.7169987902047154E-2</v>
      </c>
      <c r="L130" s="23">
        <v>7.6239201781934227</v>
      </c>
      <c r="M130" s="22">
        <v>2.5599008201411262E-2</v>
      </c>
      <c r="U130" s="3"/>
      <c r="V130" s="2"/>
    </row>
    <row r="131" spans="2:22" x14ac:dyDescent="0.3">
      <c r="B131" s="44" t="s">
        <v>95</v>
      </c>
      <c r="C131" s="39">
        <v>2019</v>
      </c>
      <c r="D131" s="41" t="s">
        <v>56</v>
      </c>
      <c r="E131" s="7">
        <v>753.33564536409085</v>
      </c>
      <c r="F131" s="8">
        <v>232.79400000000001</v>
      </c>
      <c r="G131" s="9">
        <v>0.30901763567485185</v>
      </c>
      <c r="H131" s="7">
        <v>340.471</v>
      </c>
      <c r="I131" s="9">
        <v>0.45195126779836453</v>
      </c>
      <c r="J131" s="7">
        <v>155.404</v>
      </c>
      <c r="K131" s="20">
        <v>0.20628786246387223</v>
      </c>
      <c r="L131" s="23">
        <v>24.666645364090868</v>
      </c>
      <c r="M131" s="22">
        <v>3.2743234062911436E-2</v>
      </c>
      <c r="U131" s="3"/>
      <c r="V131" s="2"/>
    </row>
    <row r="132" spans="2:22" x14ac:dyDescent="0.3">
      <c r="B132" s="44" t="s">
        <v>95</v>
      </c>
      <c r="C132" s="39">
        <v>2019</v>
      </c>
      <c r="D132" s="41" t="s">
        <v>57</v>
      </c>
      <c r="E132" s="7">
        <v>166.74654620382884</v>
      </c>
      <c r="F132" s="8">
        <v>25.311</v>
      </c>
      <c r="G132" s="9">
        <v>0.15179324895317567</v>
      </c>
      <c r="H132" s="7">
        <v>39.67</v>
      </c>
      <c r="I132" s="9">
        <v>0.23790597708397451</v>
      </c>
      <c r="J132" s="7">
        <v>96.010999999999996</v>
      </c>
      <c r="K132" s="20">
        <v>0.57579003695007502</v>
      </c>
      <c r="L132" s="23">
        <v>5.7545462038288377</v>
      </c>
      <c r="M132" s="22">
        <v>3.4510737012774788E-2</v>
      </c>
      <c r="U132" s="3"/>
      <c r="V132" s="2"/>
    </row>
    <row r="133" spans="2:22" x14ac:dyDescent="0.3">
      <c r="B133" s="44" t="s">
        <v>95</v>
      </c>
      <c r="C133" s="39">
        <v>2019</v>
      </c>
      <c r="D133" s="41" t="s">
        <v>58</v>
      </c>
      <c r="E133" s="7">
        <v>279.34187494778604</v>
      </c>
      <c r="F133" s="8">
        <v>46.533999999999999</v>
      </c>
      <c r="G133" s="9">
        <v>0.16658440489345908</v>
      </c>
      <c r="H133" s="7">
        <v>133.71600000000001</v>
      </c>
      <c r="I133" s="9">
        <v>0.4786822599547379</v>
      </c>
      <c r="J133" s="7">
        <v>63.277000000000001</v>
      </c>
      <c r="K133" s="20">
        <v>0.22652171290762474</v>
      </c>
      <c r="L133" s="23">
        <v>35.814874947786038</v>
      </c>
      <c r="M133" s="22">
        <v>0.12821162224417831</v>
      </c>
      <c r="U133" s="3"/>
      <c r="V133" s="2"/>
    </row>
    <row r="134" spans="2:22" x14ac:dyDescent="0.3">
      <c r="B134" s="44" t="s">
        <v>95</v>
      </c>
      <c r="C134" s="39">
        <v>2019</v>
      </c>
      <c r="D134" s="41" t="s">
        <v>59</v>
      </c>
      <c r="E134" s="7">
        <v>86.922120064412965</v>
      </c>
      <c r="F134" s="8">
        <v>25.976999999999997</v>
      </c>
      <c r="G134" s="9">
        <v>0.29885373229219375</v>
      </c>
      <c r="H134" s="7">
        <v>45.24</v>
      </c>
      <c r="I134" s="9">
        <v>0.52046590633633016</v>
      </c>
      <c r="J134" s="7">
        <v>9.3160000000000007</v>
      </c>
      <c r="K134" s="20">
        <v>0.10717640104839195</v>
      </c>
      <c r="L134" s="23">
        <v>6.3891200644129658</v>
      </c>
      <c r="M134" s="22">
        <v>7.3503960323084136E-2</v>
      </c>
      <c r="U134" s="3"/>
      <c r="V134" s="2"/>
    </row>
    <row r="135" spans="2:22" x14ac:dyDescent="0.3">
      <c r="B135" s="44" t="s">
        <v>95</v>
      </c>
      <c r="C135" s="39">
        <v>2019</v>
      </c>
      <c r="D135" s="41" t="s">
        <v>60</v>
      </c>
      <c r="E135" s="7">
        <v>161.59466310615886</v>
      </c>
      <c r="F135" s="8">
        <v>63.389999999999993</v>
      </c>
      <c r="G135" s="9">
        <v>0.3922778065904084</v>
      </c>
      <c r="H135" s="7">
        <v>62.194000000000003</v>
      </c>
      <c r="I135" s="9">
        <v>0.38487657206316239</v>
      </c>
      <c r="J135" s="7">
        <v>14.02</v>
      </c>
      <c r="K135" s="20">
        <v>8.6760291030091918E-2</v>
      </c>
      <c r="L135" s="23">
        <v>21.990663106158873</v>
      </c>
      <c r="M135" s="22">
        <v>0.13608533031633729</v>
      </c>
      <c r="U135" s="3"/>
      <c r="V135" s="2"/>
    </row>
    <row r="136" spans="2:22" x14ac:dyDescent="0.3">
      <c r="B136" s="44" t="s">
        <v>95</v>
      </c>
      <c r="C136" s="39">
        <v>2019</v>
      </c>
      <c r="D136" s="41" t="s">
        <v>61</v>
      </c>
      <c r="E136" s="7">
        <v>637.27870273797407</v>
      </c>
      <c r="F136" s="8">
        <v>202.316</v>
      </c>
      <c r="G136" s="9">
        <v>0.31746863519960594</v>
      </c>
      <c r="H136" s="7">
        <v>289.166</v>
      </c>
      <c r="I136" s="9">
        <v>0.4537512375003917</v>
      </c>
      <c r="J136" s="7">
        <v>58.346000000000004</v>
      </c>
      <c r="K136" s="20">
        <v>9.1554918984935493E-2</v>
      </c>
      <c r="L136" s="23">
        <v>87.450702737974041</v>
      </c>
      <c r="M136" s="22">
        <v>0.13722520831506682</v>
      </c>
      <c r="U136" s="3"/>
      <c r="V136" s="2"/>
    </row>
    <row r="137" spans="2:22" x14ac:dyDescent="0.3">
      <c r="B137" s="44" t="s">
        <v>95</v>
      </c>
      <c r="C137" s="39">
        <v>2019</v>
      </c>
      <c r="D137" s="41" t="s">
        <v>62</v>
      </c>
      <c r="E137" s="7">
        <v>1392.1229672561635</v>
      </c>
      <c r="F137" s="8">
        <v>342.82100000000003</v>
      </c>
      <c r="G137" s="9">
        <v>0.2462576999758081</v>
      </c>
      <c r="H137" s="7">
        <v>441.923</v>
      </c>
      <c r="I137" s="9">
        <v>0.31744537687717217</v>
      </c>
      <c r="J137" s="7">
        <v>306.55899999999997</v>
      </c>
      <c r="K137" s="20">
        <v>0.22020971366072598</v>
      </c>
      <c r="L137" s="23">
        <v>300.81996725616364</v>
      </c>
      <c r="M137" s="22">
        <v>0.21608720948629387</v>
      </c>
      <c r="U137" s="3"/>
      <c r="V137" s="2"/>
    </row>
    <row r="138" spans="2:22" x14ac:dyDescent="0.3">
      <c r="B138" s="44" t="s">
        <v>95</v>
      </c>
      <c r="C138" s="39">
        <v>2019</v>
      </c>
      <c r="D138" s="41" t="s">
        <v>63</v>
      </c>
      <c r="E138" s="7">
        <v>354.53371138543247</v>
      </c>
      <c r="F138" s="8">
        <v>48.911999999999999</v>
      </c>
      <c r="G138" s="9">
        <v>0.13796149260069984</v>
      </c>
      <c r="H138" s="7">
        <v>192.935</v>
      </c>
      <c r="I138" s="9">
        <v>0.54419366566315075</v>
      </c>
      <c r="J138" s="7">
        <v>98.961000000000013</v>
      </c>
      <c r="K138" s="20">
        <v>0.27913001450069225</v>
      </c>
      <c r="L138" s="23">
        <v>13.725711385432476</v>
      </c>
      <c r="M138" s="22">
        <v>3.8714827235457237E-2</v>
      </c>
      <c r="U138" s="3"/>
      <c r="V138" s="2"/>
    </row>
    <row r="139" spans="2:22" x14ac:dyDescent="0.3">
      <c r="B139" s="44" t="s">
        <v>95</v>
      </c>
      <c r="C139" s="39">
        <v>2019</v>
      </c>
      <c r="D139" s="41" t="s">
        <v>64</v>
      </c>
      <c r="E139" s="7">
        <v>309.96889631905384</v>
      </c>
      <c r="F139" s="8">
        <v>118.82999999999998</v>
      </c>
      <c r="G139" s="9">
        <v>0.38336104496654777</v>
      </c>
      <c r="H139" s="7">
        <v>129.49600000000001</v>
      </c>
      <c r="I139" s="9">
        <v>0.41777094907841522</v>
      </c>
      <c r="J139" s="7">
        <v>53.707999999999998</v>
      </c>
      <c r="K139" s="20">
        <v>0.17326899775362578</v>
      </c>
      <c r="L139" s="23">
        <v>7.9348963190538484</v>
      </c>
      <c r="M139" s="22">
        <v>2.5599008201411238E-2</v>
      </c>
      <c r="U139" s="3"/>
      <c r="V139" s="2"/>
    </row>
    <row r="140" spans="2:22" x14ac:dyDescent="0.3">
      <c r="B140" s="44" t="s">
        <v>95</v>
      </c>
      <c r="C140" s="39">
        <v>2019</v>
      </c>
      <c r="D140" s="41" t="s">
        <v>65</v>
      </c>
      <c r="E140" s="7">
        <v>1631.4187006991328</v>
      </c>
      <c r="F140" s="8">
        <v>536.99099999999999</v>
      </c>
      <c r="G140" s="9">
        <v>0.32915584440087409</v>
      </c>
      <c r="H140" s="7">
        <v>635.33500000000004</v>
      </c>
      <c r="I140" s="9">
        <v>0.3894371198072768</v>
      </c>
      <c r="J140" s="7">
        <v>298.94099999999997</v>
      </c>
      <c r="K140" s="20">
        <v>0.18323990026097589</v>
      </c>
      <c r="L140" s="23">
        <v>160.15170069913285</v>
      </c>
      <c r="M140" s="22">
        <v>9.8167135530873209E-2</v>
      </c>
      <c r="U140" s="3"/>
      <c r="V140" s="2"/>
    </row>
    <row r="141" spans="2:22" x14ac:dyDescent="0.3">
      <c r="B141" s="44" t="s">
        <v>95</v>
      </c>
      <c r="C141" s="39">
        <v>2019</v>
      </c>
      <c r="D141" s="41" t="s">
        <v>66</v>
      </c>
      <c r="E141" s="7">
        <v>320.46149647653954</v>
      </c>
      <c r="F141" s="8">
        <v>144.202</v>
      </c>
      <c r="G141" s="9">
        <v>0.4499822961119973</v>
      </c>
      <c r="H141" s="7">
        <v>131.64500000000001</v>
      </c>
      <c r="I141" s="9">
        <v>0.41079818152081032</v>
      </c>
      <c r="J141" s="7">
        <v>36.411000000000001</v>
      </c>
      <c r="K141" s="20">
        <v>0.11362051416578088</v>
      </c>
      <c r="L141" s="23">
        <v>8.2034964765395273</v>
      </c>
      <c r="M141" s="22">
        <v>2.5599008201411467E-2</v>
      </c>
      <c r="U141" s="3"/>
      <c r="V141" s="2"/>
    </row>
    <row r="142" spans="2:22" x14ac:dyDescent="0.3">
      <c r="B142" s="44" t="s">
        <v>95</v>
      </c>
      <c r="C142" s="39">
        <v>2019</v>
      </c>
      <c r="D142" s="41" t="s">
        <v>67</v>
      </c>
      <c r="E142" s="7">
        <v>2403.0753454774876</v>
      </c>
      <c r="F142" s="8">
        <v>892.39800000000002</v>
      </c>
      <c r="G142" s="9">
        <v>0.37135664584111566</v>
      </c>
      <c r="H142" s="7">
        <v>878.54499999999996</v>
      </c>
      <c r="I142" s="9">
        <v>0.36559194935497719</v>
      </c>
      <c r="J142" s="7">
        <v>521.83799999999997</v>
      </c>
      <c r="K142" s="20">
        <v>0.21715423987103971</v>
      </c>
      <c r="L142" s="23">
        <v>110.29434547748758</v>
      </c>
      <c r="M142" s="22">
        <v>4.5897164932867413E-2</v>
      </c>
      <c r="U142" s="3"/>
      <c r="V142" s="2"/>
    </row>
    <row r="143" spans="2:22" x14ac:dyDescent="0.3">
      <c r="B143" s="44" t="s">
        <v>95</v>
      </c>
      <c r="C143" s="39">
        <v>2019</v>
      </c>
      <c r="D143" s="41" t="s">
        <v>68</v>
      </c>
      <c r="E143" s="7">
        <v>1429.0554009286434</v>
      </c>
      <c r="F143" s="8">
        <v>458.85</v>
      </c>
      <c r="G143" s="9">
        <v>0.32108622220092059</v>
      </c>
      <c r="H143" s="7">
        <v>546.19100000000003</v>
      </c>
      <c r="I143" s="9">
        <v>0.3822042166070459</v>
      </c>
      <c r="J143" s="7">
        <v>333.95000000000005</v>
      </c>
      <c r="K143" s="20">
        <v>0.23368583176200813</v>
      </c>
      <c r="L143" s="23">
        <v>90.064400928643295</v>
      </c>
      <c r="M143" s="22">
        <v>6.3023729430025405E-2</v>
      </c>
      <c r="U143" s="3"/>
      <c r="V143" s="2"/>
    </row>
    <row r="144" spans="2:22" x14ac:dyDescent="0.3">
      <c r="B144" s="44" t="s">
        <v>95</v>
      </c>
      <c r="C144" s="39">
        <v>2019</v>
      </c>
      <c r="D144" s="41" t="s">
        <v>69</v>
      </c>
      <c r="E144" s="7">
        <v>139.00437411294945</v>
      </c>
      <c r="F144" s="8">
        <v>64.03</v>
      </c>
      <c r="G144" s="9">
        <v>0.46063298661358498</v>
      </c>
      <c r="H144" s="7">
        <v>47.670999999999999</v>
      </c>
      <c r="I144" s="9">
        <v>0.34294604255593014</v>
      </c>
      <c r="J144" s="7">
        <v>12.82</v>
      </c>
      <c r="K144" s="20">
        <v>9.2227313577794151E-2</v>
      </c>
      <c r="L144" s="23">
        <v>14.483374112949448</v>
      </c>
      <c r="M144" s="22">
        <v>0.10419365725269071</v>
      </c>
      <c r="U144" s="3"/>
      <c r="V144" s="2"/>
    </row>
    <row r="145" spans="2:22" x14ac:dyDescent="0.3">
      <c r="B145" s="44" t="s">
        <v>95</v>
      </c>
      <c r="C145" s="39">
        <v>2019</v>
      </c>
      <c r="D145" s="41" t="s">
        <v>70</v>
      </c>
      <c r="E145" s="7">
        <v>156.92307508612029</v>
      </c>
      <c r="F145" s="8">
        <v>19.922999999999998</v>
      </c>
      <c r="G145" s="9">
        <v>0.12696029560385647</v>
      </c>
      <c r="H145" s="7">
        <v>73.998000000000005</v>
      </c>
      <c r="I145" s="9">
        <v>0.47155588787301977</v>
      </c>
      <c r="J145" s="7">
        <v>30.97</v>
      </c>
      <c r="K145" s="20">
        <v>0.19735784544754481</v>
      </c>
      <c r="L145" s="23">
        <v>32.032075086120287</v>
      </c>
      <c r="M145" s="22">
        <v>0.20412597107557889</v>
      </c>
      <c r="U145" s="3"/>
      <c r="V145" s="2"/>
    </row>
    <row r="146" spans="2:22" x14ac:dyDescent="0.3">
      <c r="B146" s="44" t="s">
        <v>95</v>
      </c>
      <c r="C146" s="39">
        <v>2019</v>
      </c>
      <c r="D146" s="41" t="s">
        <v>71</v>
      </c>
      <c r="E146" s="7">
        <v>136.96106748994927</v>
      </c>
      <c r="F146" s="8">
        <v>58.317999999999998</v>
      </c>
      <c r="G146" s="9">
        <v>0.42579983544797939</v>
      </c>
      <c r="H146" s="7">
        <v>46.046999999999997</v>
      </c>
      <c r="I146" s="9">
        <v>0.33620503142894315</v>
      </c>
      <c r="J146" s="7">
        <v>28.39</v>
      </c>
      <c r="K146" s="20">
        <v>0.20728518344881744</v>
      </c>
      <c r="L146" s="23">
        <v>4.2060674899492767</v>
      </c>
      <c r="M146" s="22">
        <v>3.0709949674260051E-2</v>
      </c>
      <c r="U146" s="3"/>
      <c r="V146" s="2"/>
    </row>
    <row r="147" spans="2:22" x14ac:dyDescent="0.3">
      <c r="B147" s="44" t="s">
        <v>95</v>
      </c>
      <c r="C147" s="39">
        <v>2019</v>
      </c>
      <c r="D147" s="41" t="s">
        <v>72</v>
      </c>
      <c r="E147" s="7">
        <v>618.0371377582502</v>
      </c>
      <c r="F147" s="8">
        <v>95.00200000000001</v>
      </c>
      <c r="G147" s="9">
        <v>0.15371568178668374</v>
      </c>
      <c r="H147" s="7">
        <v>313.755</v>
      </c>
      <c r="I147" s="9">
        <v>0.50766366749101022</v>
      </c>
      <c r="J147" s="7">
        <v>184.179</v>
      </c>
      <c r="K147" s="20">
        <v>0.29800636361118316</v>
      </c>
      <c r="L147" s="23">
        <v>25.101137758250132</v>
      </c>
      <c r="M147" s="22">
        <v>4.0614287111122811E-2</v>
      </c>
      <c r="U147" s="3"/>
      <c r="V147" s="2"/>
    </row>
    <row r="148" spans="2:22" x14ac:dyDescent="0.3">
      <c r="B148" s="44" t="s">
        <v>95</v>
      </c>
      <c r="C148" s="39">
        <v>2019</v>
      </c>
      <c r="D148" s="41" t="s">
        <v>73</v>
      </c>
      <c r="E148" s="7">
        <v>356.82640199104895</v>
      </c>
      <c r="F148" s="8">
        <v>67.552999999999997</v>
      </c>
      <c r="G148" s="9">
        <v>0.18931614819716894</v>
      </c>
      <c r="H148" s="7">
        <v>102.35</v>
      </c>
      <c r="I148" s="9">
        <v>0.28683415641022958</v>
      </c>
      <c r="J148" s="7">
        <v>58.81</v>
      </c>
      <c r="K148" s="20">
        <v>0.16481403750352325</v>
      </c>
      <c r="L148" s="23">
        <v>128.11340199104896</v>
      </c>
      <c r="M148" s="22">
        <v>0.35903565788907826</v>
      </c>
      <c r="U148" s="3"/>
      <c r="V148" s="2"/>
    </row>
    <row r="149" spans="2:22" x14ac:dyDescent="0.3">
      <c r="B149" s="39" t="s">
        <v>95</v>
      </c>
      <c r="C149" s="39">
        <v>2019</v>
      </c>
      <c r="D149" s="41" t="s">
        <v>74</v>
      </c>
      <c r="E149" s="7">
        <v>319.55221989794677</v>
      </c>
      <c r="F149" s="8">
        <v>81.459999999999994</v>
      </c>
      <c r="G149" s="9">
        <v>0.25491921172074888</v>
      </c>
      <c r="H149" s="7">
        <v>102.74299999999999</v>
      </c>
      <c r="I149" s="9">
        <v>0.32152178455468822</v>
      </c>
      <c r="J149" s="7">
        <v>100.16200000000001</v>
      </c>
      <c r="K149" s="20">
        <v>0.31344485740699302</v>
      </c>
      <c r="L149" s="23">
        <v>35.18721989794679</v>
      </c>
      <c r="M149" s="22">
        <v>0.11011414631756992</v>
      </c>
      <c r="U149" s="3"/>
      <c r="V149" s="2"/>
    </row>
    <row r="150" spans="2:22" x14ac:dyDescent="0.3">
      <c r="B150" s="39" t="s">
        <v>95</v>
      </c>
      <c r="C150" s="39">
        <v>2019</v>
      </c>
      <c r="D150" s="41" t="s">
        <v>75</v>
      </c>
      <c r="E150" s="7">
        <v>651.38480496456259</v>
      </c>
      <c r="F150" s="8">
        <v>312.3</v>
      </c>
      <c r="G150" s="9">
        <v>0.47944010609364784</v>
      </c>
      <c r="H150" s="7">
        <v>245.27600000000001</v>
      </c>
      <c r="I150" s="9">
        <v>0.37654547378234254</v>
      </c>
      <c r="J150" s="7">
        <v>22.776</v>
      </c>
      <c r="K150" s="20">
        <v>3.496550706496613E-2</v>
      </c>
      <c r="L150" s="23">
        <v>71.032804964562573</v>
      </c>
      <c r="M150" s="22">
        <v>0.10904891305904348</v>
      </c>
      <c r="U150" s="3"/>
      <c r="V150" s="2"/>
    </row>
    <row r="151" spans="2:22" x14ac:dyDescent="0.3">
      <c r="B151" s="39" t="s">
        <v>95</v>
      </c>
      <c r="C151" s="39">
        <v>2019</v>
      </c>
      <c r="D151" s="41" t="s">
        <v>76</v>
      </c>
      <c r="E151" s="7">
        <v>720.25378248492927</v>
      </c>
      <c r="F151" s="8">
        <v>149.524</v>
      </c>
      <c r="G151" s="9">
        <v>0.20759904860774359</v>
      </c>
      <c r="H151" s="7">
        <v>348.65199999999999</v>
      </c>
      <c r="I151" s="9">
        <v>0.4840682666005926</v>
      </c>
      <c r="J151" s="7">
        <v>170.322</v>
      </c>
      <c r="K151" s="20">
        <v>0.23647498165490557</v>
      </c>
      <c r="L151" s="23">
        <v>51.755782484929284</v>
      </c>
      <c r="M151" s="22">
        <v>7.1857703136758239E-2</v>
      </c>
      <c r="U151" s="3"/>
      <c r="V151" s="2"/>
    </row>
    <row r="152" spans="2:22" x14ac:dyDescent="0.3">
      <c r="B152" s="39" t="s">
        <v>95</v>
      </c>
      <c r="C152" s="39">
        <v>2019</v>
      </c>
      <c r="D152" s="41" t="s">
        <v>77</v>
      </c>
      <c r="E152" s="7">
        <v>140.63511957952267</v>
      </c>
      <c r="F152" s="8">
        <v>69.513999999999996</v>
      </c>
      <c r="G152" s="9">
        <v>0.49428620822335234</v>
      </c>
      <c r="H152" s="7">
        <v>58.003999999999998</v>
      </c>
      <c r="I152" s="9">
        <v>0.41244320887572761</v>
      </c>
      <c r="J152" s="7">
        <v>9.5169999999999995</v>
      </c>
      <c r="K152" s="20">
        <v>6.7671574699508644E-2</v>
      </c>
      <c r="L152" s="23">
        <v>3.6001195795226728</v>
      </c>
      <c r="M152" s="22">
        <v>2.5599008201411394E-2</v>
      </c>
      <c r="U152" s="3"/>
      <c r="V152" s="2"/>
    </row>
    <row r="153" spans="2:22" x14ac:dyDescent="0.3">
      <c r="B153" s="39" t="s">
        <v>95</v>
      </c>
      <c r="C153" s="39">
        <v>2019</v>
      </c>
      <c r="D153" s="41" t="s">
        <v>78</v>
      </c>
      <c r="E153" s="7">
        <v>237.7358007122007</v>
      </c>
      <c r="F153" s="8">
        <v>59.625999999999998</v>
      </c>
      <c r="G153" s="9">
        <v>0.25080782878041291</v>
      </c>
      <c r="H153" s="7">
        <v>119.282</v>
      </c>
      <c r="I153" s="9">
        <v>0.50174184806267752</v>
      </c>
      <c r="J153" s="7">
        <v>42.250999999999998</v>
      </c>
      <c r="K153" s="20">
        <v>0.17772249645794158</v>
      </c>
      <c r="L153" s="23">
        <v>16.576800712200701</v>
      </c>
      <c r="M153" s="22">
        <v>6.9727826698967904E-2</v>
      </c>
      <c r="U153" s="3"/>
      <c r="V153" s="2"/>
    </row>
    <row r="154" spans="2:22" x14ac:dyDescent="0.3">
      <c r="B154" s="39" t="s">
        <v>95</v>
      </c>
      <c r="C154" s="39">
        <v>2019</v>
      </c>
      <c r="D154" s="41" t="s">
        <v>79</v>
      </c>
      <c r="E154" s="7">
        <v>244.23415206169201</v>
      </c>
      <c r="F154" s="8">
        <v>94.401999999999987</v>
      </c>
      <c r="G154" s="9">
        <v>0.38652252030729362</v>
      </c>
      <c r="H154" s="7">
        <v>81.418000000000006</v>
      </c>
      <c r="I154" s="9">
        <v>0.33336042200778837</v>
      </c>
      <c r="J154" s="7">
        <v>59.807000000000002</v>
      </c>
      <c r="K154" s="20">
        <v>0.24487566335478395</v>
      </c>
      <c r="L154" s="23">
        <v>8.6071520616920196</v>
      </c>
      <c r="M154" s="22">
        <v>3.5241394330134089E-2</v>
      </c>
      <c r="U154" s="3"/>
      <c r="V154" s="2"/>
    </row>
    <row r="155" spans="2:22" x14ac:dyDescent="0.3">
      <c r="B155" s="39" t="s">
        <v>95</v>
      </c>
      <c r="C155" s="39">
        <v>2019</v>
      </c>
      <c r="D155" s="41" t="s">
        <v>80</v>
      </c>
      <c r="E155" s="7">
        <v>964.21494631873679</v>
      </c>
      <c r="F155" s="8">
        <v>166.32600000000002</v>
      </c>
      <c r="G155" s="9">
        <v>0.17249888174313602</v>
      </c>
      <c r="H155" s="7">
        <v>484.71100000000001</v>
      </c>
      <c r="I155" s="9">
        <v>0.50270015192211193</v>
      </c>
      <c r="J155" s="7">
        <v>210.17599999999999</v>
      </c>
      <c r="K155" s="20">
        <v>0.2179762933590981</v>
      </c>
      <c r="L155" s="23">
        <v>103.00194631873677</v>
      </c>
      <c r="M155" s="22">
        <v>0.10682467297565393</v>
      </c>
      <c r="U155" s="3"/>
      <c r="V155" s="2"/>
    </row>
    <row r="156" spans="2:22" x14ac:dyDescent="0.3">
      <c r="B156" s="39" t="s">
        <v>95</v>
      </c>
      <c r="C156" s="39">
        <v>2019</v>
      </c>
      <c r="D156" s="41" t="s">
        <v>81</v>
      </c>
      <c r="E156" s="7">
        <v>274.39319361372935</v>
      </c>
      <c r="F156" s="8">
        <v>140.28700000000001</v>
      </c>
      <c r="G156" s="9">
        <v>0.51126268167382383</v>
      </c>
      <c r="H156" s="7">
        <v>127.08199999999999</v>
      </c>
      <c r="I156" s="9">
        <v>0.4631383101247647</v>
      </c>
      <c r="J156" s="7">
        <v>0</v>
      </c>
      <c r="K156" s="20">
        <v>0</v>
      </c>
      <c r="L156" s="23">
        <v>7.0241936137293521</v>
      </c>
      <c r="M156" s="22">
        <v>2.5599008201411502E-2</v>
      </c>
      <c r="U156" s="3"/>
      <c r="V156" s="2"/>
    </row>
    <row r="157" spans="2:22" x14ac:dyDescent="0.3">
      <c r="B157" s="39" t="s">
        <v>95</v>
      </c>
      <c r="C157" s="39">
        <v>2019</v>
      </c>
      <c r="D157" s="41" t="s">
        <v>82</v>
      </c>
      <c r="E157" s="7">
        <v>682.57011805000025</v>
      </c>
      <c r="F157" s="8">
        <v>203.29199999999997</v>
      </c>
      <c r="G157" s="9">
        <v>0.29783313775993375</v>
      </c>
      <c r="H157" s="7">
        <v>339.755</v>
      </c>
      <c r="I157" s="9">
        <v>0.49775838557162261</v>
      </c>
      <c r="J157" s="7">
        <v>74.444000000000003</v>
      </c>
      <c r="K157" s="20">
        <v>0.10906425293371363</v>
      </c>
      <c r="L157" s="23">
        <v>65.079118050000275</v>
      </c>
      <c r="M157" s="22">
        <v>9.5344223734729977E-2</v>
      </c>
      <c r="U157" s="3"/>
      <c r="V157" s="2"/>
    </row>
    <row r="158" spans="2:22" x14ac:dyDescent="0.3">
      <c r="B158" s="39" t="s">
        <v>95</v>
      </c>
      <c r="C158" s="39">
        <v>2019</v>
      </c>
      <c r="D158" s="41" t="s">
        <v>83</v>
      </c>
      <c r="E158" s="7">
        <v>234.47430977905427</v>
      </c>
      <c r="F158" s="8">
        <v>44.764000000000003</v>
      </c>
      <c r="G158" s="9">
        <v>0.19091217303158386</v>
      </c>
      <c r="H158" s="7">
        <v>131.54900000000001</v>
      </c>
      <c r="I158" s="9">
        <v>0.56103800934080561</v>
      </c>
      <c r="J158" s="7">
        <v>47.275000000000006</v>
      </c>
      <c r="K158" s="20">
        <v>0.2016212353692281</v>
      </c>
      <c r="L158" s="23">
        <v>10.886309779054244</v>
      </c>
      <c r="M158" s="22">
        <v>4.6428582258382339E-2</v>
      </c>
      <c r="U158" s="3"/>
      <c r="V158" s="2"/>
    </row>
    <row r="159" spans="2:22" x14ac:dyDescent="0.3">
      <c r="B159" s="39" t="s">
        <v>95</v>
      </c>
      <c r="C159" s="39">
        <v>2019</v>
      </c>
      <c r="D159" s="41" t="s">
        <v>84</v>
      </c>
      <c r="E159" s="7">
        <v>822.79678155922943</v>
      </c>
      <c r="F159" s="8">
        <v>273.863</v>
      </c>
      <c r="G159" s="9">
        <v>0.33284403407730861</v>
      </c>
      <c r="H159" s="7">
        <v>345.80900000000003</v>
      </c>
      <c r="I159" s="9">
        <v>0.42028482336146183</v>
      </c>
      <c r="J159" s="7">
        <v>182.06199999999998</v>
      </c>
      <c r="K159" s="20">
        <v>0.22127213435981843</v>
      </c>
      <c r="L159" s="23">
        <v>21.062781559229364</v>
      </c>
      <c r="M159" s="22">
        <v>2.5599008201411092E-2</v>
      </c>
      <c r="U159" s="3"/>
      <c r="V159" s="2"/>
    </row>
    <row r="160" spans="2:22" x14ac:dyDescent="0.3">
      <c r="B160" s="39" t="s">
        <v>95</v>
      </c>
      <c r="C160" s="39">
        <v>2019</v>
      </c>
      <c r="D160" s="41" t="s">
        <v>85</v>
      </c>
      <c r="E160" s="7">
        <v>94.418007344369428</v>
      </c>
      <c r="F160" s="8">
        <v>38.417999999999999</v>
      </c>
      <c r="G160" s="9">
        <v>0.40689272184996012</v>
      </c>
      <c r="H160" s="7">
        <v>36.023000000000003</v>
      </c>
      <c r="I160" s="9">
        <v>0.38152679783437748</v>
      </c>
      <c r="J160" s="7">
        <v>17.559999999999999</v>
      </c>
      <c r="K160" s="20">
        <v>0.18598147211425112</v>
      </c>
      <c r="L160" s="23">
        <v>2.4170073443694271</v>
      </c>
      <c r="M160" s="22">
        <v>2.5599008201411318E-2</v>
      </c>
      <c r="U160" s="3"/>
      <c r="V160" s="2"/>
    </row>
    <row r="161" spans="2:22" x14ac:dyDescent="0.3">
      <c r="B161" s="39" t="s">
        <v>95</v>
      </c>
      <c r="C161" s="39">
        <v>2019</v>
      </c>
      <c r="D161" s="41" t="s">
        <v>86</v>
      </c>
      <c r="E161" s="7">
        <v>252.03278944400159</v>
      </c>
      <c r="F161" s="8">
        <v>51.231999999999999</v>
      </c>
      <c r="G161" s="9">
        <v>0.20327513778274903</v>
      </c>
      <c r="H161" s="7">
        <v>116.51</v>
      </c>
      <c r="I161" s="9">
        <v>0.46228111928224724</v>
      </c>
      <c r="J161" s="7">
        <v>74.233999999999995</v>
      </c>
      <c r="K161" s="20">
        <v>0.29454104032957118</v>
      </c>
      <c r="L161" s="23">
        <v>10.056789444001595</v>
      </c>
      <c r="M161" s="22">
        <v>3.990270260543255E-2</v>
      </c>
      <c r="U161" s="3"/>
      <c r="V161" s="2"/>
    </row>
    <row r="162" spans="2:22" x14ac:dyDescent="0.3">
      <c r="B162" s="39" t="s">
        <v>95</v>
      </c>
      <c r="C162" s="39">
        <v>2019</v>
      </c>
      <c r="D162" s="41" t="s">
        <v>87</v>
      </c>
      <c r="E162" s="7">
        <v>530.96928713609452</v>
      </c>
      <c r="F162" s="8">
        <v>151.25200000000001</v>
      </c>
      <c r="G162" s="9">
        <v>0.28486016736638875</v>
      </c>
      <c r="H162" s="7">
        <v>253.80199999999999</v>
      </c>
      <c r="I162" s="9">
        <v>0.4779975153910308</v>
      </c>
      <c r="J162" s="7">
        <v>87.548000000000002</v>
      </c>
      <c r="K162" s="20">
        <v>0.1648833597743673</v>
      </c>
      <c r="L162" s="23">
        <v>38.367287136094518</v>
      </c>
      <c r="M162" s="22">
        <v>7.2258957468213161E-2</v>
      </c>
      <c r="U162" s="3"/>
      <c r="V162" s="2"/>
    </row>
    <row r="163" spans="2:22" x14ac:dyDescent="0.3">
      <c r="B163" s="39" t="s">
        <v>95</v>
      </c>
      <c r="C163" s="39">
        <v>2019</v>
      </c>
      <c r="D163" s="41" t="s">
        <v>88</v>
      </c>
      <c r="E163" s="7">
        <v>104.54525483596449</v>
      </c>
      <c r="F163" s="8">
        <v>15.416</v>
      </c>
      <c r="G163" s="9">
        <v>0.14745767298753346</v>
      </c>
      <c r="H163" s="7">
        <v>62.59</v>
      </c>
      <c r="I163" s="9">
        <v>0.59868810017447582</v>
      </c>
      <c r="J163" s="7">
        <v>16.614999999999998</v>
      </c>
      <c r="K163" s="20">
        <v>0.15892639054799351</v>
      </c>
      <c r="L163" s="23">
        <v>9.9242548359644864</v>
      </c>
      <c r="M163" s="22">
        <v>9.4927836289997305E-2</v>
      </c>
      <c r="U163" s="3"/>
      <c r="V163" s="2"/>
    </row>
    <row r="164" spans="2:22" x14ac:dyDescent="0.3">
      <c r="B164" s="39" t="s">
        <v>95</v>
      </c>
      <c r="C164" s="39">
        <v>2019</v>
      </c>
      <c r="D164" s="41" t="s">
        <v>89</v>
      </c>
      <c r="E164" s="7">
        <v>202.31917009455321</v>
      </c>
      <c r="F164" s="8">
        <v>69.033000000000001</v>
      </c>
      <c r="G164" s="9">
        <v>0.34120839843173362</v>
      </c>
      <c r="H164" s="7">
        <v>61.542999999999999</v>
      </c>
      <c r="I164" s="9">
        <v>0.30418768508806199</v>
      </c>
      <c r="J164" s="7">
        <v>62.969000000000001</v>
      </c>
      <c r="K164" s="20">
        <v>0.31123595441090252</v>
      </c>
      <c r="L164" s="23">
        <v>8.7741700945531917</v>
      </c>
      <c r="M164" s="22">
        <v>4.3367962069301748E-2</v>
      </c>
      <c r="U164" s="3"/>
      <c r="V164" s="2"/>
    </row>
    <row r="165" spans="2:22" x14ac:dyDescent="0.3">
      <c r="B165" s="39" t="s">
        <v>95</v>
      </c>
      <c r="C165" s="39">
        <v>2019</v>
      </c>
      <c r="D165" s="41" t="s">
        <v>90</v>
      </c>
      <c r="E165" s="7">
        <v>494.41657393097262</v>
      </c>
      <c r="F165" s="8">
        <v>110.151</v>
      </c>
      <c r="G165" s="9">
        <v>0.22278986144056448</v>
      </c>
      <c r="H165" s="7">
        <v>281.98399999999998</v>
      </c>
      <c r="I165" s="9">
        <v>0.57033686746789525</v>
      </c>
      <c r="J165" s="7">
        <v>89.625</v>
      </c>
      <c r="K165" s="20">
        <v>0.18127426289012893</v>
      </c>
      <c r="L165" s="23">
        <v>12.656573930972627</v>
      </c>
      <c r="M165" s="22">
        <v>2.5599008201411266E-2</v>
      </c>
      <c r="U165" s="3"/>
      <c r="V165" s="2"/>
    </row>
    <row r="166" spans="2:22" x14ac:dyDescent="0.3">
      <c r="B166" s="39" t="s">
        <v>96</v>
      </c>
      <c r="C166" s="39">
        <v>2019</v>
      </c>
      <c r="D166" s="41" t="s">
        <v>10</v>
      </c>
      <c r="E166" s="7">
        <v>2569.5751128618276</v>
      </c>
      <c r="F166" s="8">
        <v>674.21299999999997</v>
      </c>
      <c r="G166" s="9">
        <v>0.26238306738934158</v>
      </c>
      <c r="H166" s="7">
        <v>1245.1790000000001</v>
      </c>
      <c r="I166" s="9">
        <v>0.48458556193486779</v>
      </c>
      <c r="J166" s="7">
        <v>400.94499999999999</v>
      </c>
      <c r="K166" s="20">
        <v>0.15603552431415527</v>
      </c>
      <c r="L166" s="23">
        <v>249.23811286182757</v>
      </c>
      <c r="M166" s="22">
        <v>9.6995846361635316E-2</v>
      </c>
      <c r="U166" s="3"/>
      <c r="V166" s="2"/>
    </row>
    <row r="167" spans="2:22" x14ac:dyDescent="0.3">
      <c r="B167" s="39" t="s">
        <v>96</v>
      </c>
      <c r="C167" s="39">
        <v>2019</v>
      </c>
      <c r="D167" s="41" t="s">
        <v>11</v>
      </c>
      <c r="E167" s="7">
        <v>299.0136712772599</v>
      </c>
      <c r="F167" s="8">
        <v>124.88200000000001</v>
      </c>
      <c r="G167" s="9">
        <v>0.41764645565052905</v>
      </c>
      <c r="H167" s="7">
        <v>120.93</v>
      </c>
      <c r="I167" s="9">
        <v>0.40442966866176455</v>
      </c>
      <c r="J167" s="7">
        <v>45.588000000000001</v>
      </c>
      <c r="K167" s="20">
        <v>0.15246125638760044</v>
      </c>
      <c r="L167" s="23">
        <v>7.6136712772598898</v>
      </c>
      <c r="M167" s="22">
        <v>2.5462619300105935E-2</v>
      </c>
      <c r="U167" s="3"/>
      <c r="V167" s="2"/>
    </row>
    <row r="168" spans="2:22" x14ac:dyDescent="0.3">
      <c r="B168" s="39" t="s">
        <v>96</v>
      </c>
      <c r="C168" s="39">
        <v>2019</v>
      </c>
      <c r="D168" s="41" t="s">
        <v>12</v>
      </c>
      <c r="E168" s="7">
        <v>760.86665805212522</v>
      </c>
      <c r="F168" s="8">
        <v>170.91300000000001</v>
      </c>
      <c r="G168" s="9">
        <v>0.22462937255990412</v>
      </c>
      <c r="H168" s="7">
        <v>330.995</v>
      </c>
      <c r="I168" s="9">
        <v>0.435023662158323</v>
      </c>
      <c r="J168" s="7">
        <v>219.56899999999999</v>
      </c>
      <c r="K168" s="20">
        <v>0.28857750261013254</v>
      </c>
      <c r="L168" s="23">
        <v>39.389658052125213</v>
      </c>
      <c r="M168" s="22">
        <v>5.1769462671640315E-2</v>
      </c>
      <c r="U168" s="3"/>
      <c r="V168" s="2"/>
    </row>
    <row r="169" spans="2:22" x14ac:dyDescent="0.3">
      <c r="B169" s="39" t="s">
        <v>96</v>
      </c>
      <c r="C169" s="39">
        <v>2019</v>
      </c>
      <c r="D169" s="41" t="s">
        <v>13</v>
      </c>
      <c r="E169" s="7">
        <v>218.42774245060124</v>
      </c>
      <c r="F169" s="8">
        <v>86.522999999999996</v>
      </c>
      <c r="G169" s="9">
        <v>0.39611726527626268</v>
      </c>
      <c r="H169" s="7">
        <v>73.709999999999994</v>
      </c>
      <c r="I169" s="9">
        <v>0.3374571342130222</v>
      </c>
      <c r="J169" s="7">
        <v>38.064</v>
      </c>
      <c r="K169" s="20">
        <v>0.17426357830259773</v>
      </c>
      <c r="L169" s="23">
        <v>20.130742450601254</v>
      </c>
      <c r="M169" s="22">
        <v>9.2162022208117367E-2</v>
      </c>
      <c r="U169" s="3"/>
      <c r="V169" s="2"/>
    </row>
    <row r="170" spans="2:22" x14ac:dyDescent="0.3">
      <c r="B170" s="39" t="s">
        <v>96</v>
      </c>
      <c r="C170" s="39">
        <v>2019</v>
      </c>
      <c r="D170" s="41" t="s">
        <v>14</v>
      </c>
      <c r="E170" s="7">
        <v>248.21418325305939</v>
      </c>
      <c r="F170" s="8">
        <v>47.258999999999993</v>
      </c>
      <c r="G170" s="9">
        <v>0.19039604981725999</v>
      </c>
      <c r="H170" s="7">
        <v>121.148</v>
      </c>
      <c r="I170" s="9">
        <v>0.4880784748568826</v>
      </c>
      <c r="J170" s="7">
        <v>40.957000000000001</v>
      </c>
      <c r="K170" s="20">
        <v>0.16500668681871217</v>
      </c>
      <c r="L170" s="23">
        <v>38.850183253059406</v>
      </c>
      <c r="M170" s="22">
        <v>0.15651878850714529</v>
      </c>
      <c r="U170" s="3"/>
      <c r="V170" s="2"/>
    </row>
    <row r="171" spans="2:22" x14ac:dyDescent="0.3">
      <c r="B171" s="39" t="s">
        <v>96</v>
      </c>
      <c r="C171" s="39">
        <v>2019</v>
      </c>
      <c r="D171" s="41" t="s">
        <v>15</v>
      </c>
      <c r="E171" s="7">
        <v>195.72568869858307</v>
      </c>
      <c r="F171" s="8">
        <v>50.941000000000003</v>
      </c>
      <c r="G171" s="9">
        <v>0.26026731768689282</v>
      </c>
      <c r="H171" s="7">
        <v>63.283999999999999</v>
      </c>
      <c r="I171" s="9">
        <v>0.32333006679290399</v>
      </c>
      <c r="J171" s="7">
        <v>34.302</v>
      </c>
      <c r="K171" s="20">
        <v>0.17525548244627698</v>
      </c>
      <c r="L171" s="23">
        <v>47.198688698583076</v>
      </c>
      <c r="M171" s="22">
        <v>0.24114713307392627</v>
      </c>
      <c r="U171" s="3"/>
      <c r="V171" s="2"/>
    </row>
    <row r="172" spans="2:22" x14ac:dyDescent="0.3">
      <c r="B172" s="39" t="s">
        <v>96</v>
      </c>
      <c r="C172" s="39">
        <v>2019</v>
      </c>
      <c r="D172" s="41" t="s">
        <v>16</v>
      </c>
      <c r="E172" s="7">
        <v>1922.438314941287</v>
      </c>
      <c r="F172" s="8">
        <v>553.42900000000009</v>
      </c>
      <c r="G172" s="9">
        <v>0.28787867766612957</v>
      </c>
      <c r="H172" s="7">
        <v>928.79300000000001</v>
      </c>
      <c r="I172" s="9">
        <v>0.48313279691804634</v>
      </c>
      <c r="J172" s="7">
        <v>354.67899999999997</v>
      </c>
      <c r="K172" s="20">
        <v>0.18449434618703603</v>
      </c>
      <c r="L172" s="23">
        <v>85.537314941286922</v>
      </c>
      <c r="M172" s="22">
        <v>4.4494179228788053E-2</v>
      </c>
      <c r="U172" s="3"/>
      <c r="V172" s="2"/>
    </row>
    <row r="173" spans="2:22" x14ac:dyDescent="0.3">
      <c r="B173" s="39" t="s">
        <v>96</v>
      </c>
      <c r="C173" s="39">
        <v>2019</v>
      </c>
      <c r="D173" s="41" t="s">
        <v>17</v>
      </c>
      <c r="E173" s="7">
        <v>3624.8768594827734</v>
      </c>
      <c r="F173" s="8">
        <v>1124.451</v>
      </c>
      <c r="G173" s="9">
        <v>0.31020391687469506</v>
      </c>
      <c r="H173" s="7">
        <v>1584.413</v>
      </c>
      <c r="I173" s="9">
        <v>0.43709429628075058</v>
      </c>
      <c r="J173" s="7">
        <v>502.48599999999999</v>
      </c>
      <c r="K173" s="20">
        <v>0.1386215365317813</v>
      </c>
      <c r="L173" s="23">
        <v>413.52685948277338</v>
      </c>
      <c r="M173" s="22">
        <v>0.11408025031277302</v>
      </c>
      <c r="U173" s="3"/>
      <c r="V173" s="2"/>
    </row>
    <row r="174" spans="2:22" x14ac:dyDescent="0.3">
      <c r="B174" s="39" t="s">
        <v>96</v>
      </c>
      <c r="C174" s="39">
        <v>2019</v>
      </c>
      <c r="D174" s="41" t="s">
        <v>18</v>
      </c>
      <c r="E174" s="7">
        <v>89.752329394674305</v>
      </c>
      <c r="F174" s="8">
        <v>36.222999999999999</v>
      </c>
      <c r="G174" s="9">
        <v>0.40358841095604353</v>
      </c>
      <c r="H174" s="7">
        <v>31.449000000000002</v>
      </c>
      <c r="I174" s="9">
        <v>0.35039759092721789</v>
      </c>
      <c r="J174" s="7">
        <v>9.6300000000000008</v>
      </c>
      <c r="K174" s="20">
        <v>0.10729526537025369</v>
      </c>
      <c r="L174" s="23">
        <v>12.450329394674304</v>
      </c>
      <c r="M174" s="22">
        <v>0.13871873274648489</v>
      </c>
      <c r="U174" s="3"/>
      <c r="V174" s="2"/>
    </row>
    <row r="175" spans="2:22" x14ac:dyDescent="0.3">
      <c r="B175" s="39" t="s">
        <v>96</v>
      </c>
      <c r="C175" s="39">
        <v>2019</v>
      </c>
      <c r="D175" s="41" t="s">
        <v>19</v>
      </c>
      <c r="E175" s="7">
        <v>244.4523983563455</v>
      </c>
      <c r="F175" s="8">
        <v>77.962000000000003</v>
      </c>
      <c r="G175" s="9">
        <v>0.3189250771283188</v>
      </c>
      <c r="H175" s="7">
        <v>110.084</v>
      </c>
      <c r="I175" s="9">
        <v>0.45032898323021275</v>
      </c>
      <c r="J175" s="7">
        <v>35.442</v>
      </c>
      <c r="K175" s="20">
        <v>0.14498528236297009</v>
      </c>
      <c r="L175" s="23">
        <v>20.964398356345505</v>
      </c>
      <c r="M175" s="22">
        <v>8.5760657278498367E-2</v>
      </c>
      <c r="U175" s="3"/>
      <c r="V175" s="2"/>
    </row>
    <row r="176" spans="2:22" x14ac:dyDescent="0.3">
      <c r="B176" s="39" t="s">
        <v>96</v>
      </c>
      <c r="C176" s="39">
        <v>2019</v>
      </c>
      <c r="D176" s="41" t="s">
        <v>20</v>
      </c>
      <c r="E176" s="7">
        <v>1464.6364811321139</v>
      </c>
      <c r="F176" s="8">
        <v>473.61200000000002</v>
      </c>
      <c r="G176" s="9">
        <v>0.32336488002395936</v>
      </c>
      <c r="H176" s="7">
        <v>512.54700000000003</v>
      </c>
      <c r="I176" s="9">
        <v>0.34994826812166985</v>
      </c>
      <c r="J176" s="7">
        <v>346.35600000000005</v>
      </c>
      <c r="K176" s="20">
        <v>0.23647915674767211</v>
      </c>
      <c r="L176" s="23">
        <v>132.12148113211373</v>
      </c>
      <c r="M176" s="22">
        <v>9.0207695106698654E-2</v>
      </c>
      <c r="U176" s="3"/>
      <c r="V176" s="2"/>
    </row>
    <row r="177" spans="2:22" x14ac:dyDescent="0.3">
      <c r="B177" s="39" t="s">
        <v>96</v>
      </c>
      <c r="C177" s="39">
        <v>2019</v>
      </c>
      <c r="D177" s="41" t="s">
        <v>21</v>
      </c>
      <c r="E177" s="7">
        <v>1302.0875598313905</v>
      </c>
      <c r="F177" s="8">
        <v>274.226</v>
      </c>
      <c r="G177" s="9">
        <v>0.21060488438696856</v>
      </c>
      <c r="H177" s="7">
        <v>580.39400000000001</v>
      </c>
      <c r="I177" s="9">
        <v>0.44574114514630353</v>
      </c>
      <c r="J177" s="7">
        <v>271.27</v>
      </c>
      <c r="K177" s="20">
        <v>0.20833468375592742</v>
      </c>
      <c r="L177" s="23">
        <v>176.19755983139044</v>
      </c>
      <c r="M177" s="22">
        <v>0.13531928671080043</v>
      </c>
      <c r="U177" s="3"/>
      <c r="V177" s="2"/>
    </row>
    <row r="178" spans="2:22" x14ac:dyDescent="0.3">
      <c r="B178" s="39" t="s">
        <v>96</v>
      </c>
      <c r="C178" s="39">
        <v>2019</v>
      </c>
      <c r="D178" s="41" t="s">
        <v>22</v>
      </c>
      <c r="E178" s="7">
        <v>208.33372225720933</v>
      </c>
      <c r="F178" s="8">
        <v>39.563000000000002</v>
      </c>
      <c r="G178" s="9">
        <v>0.18990204548428999</v>
      </c>
      <c r="H178" s="7">
        <v>122.798</v>
      </c>
      <c r="I178" s="9">
        <v>0.5894292996329864</v>
      </c>
      <c r="J178" s="7">
        <v>36.518000000000001</v>
      </c>
      <c r="K178" s="20">
        <v>0.17528607276989361</v>
      </c>
      <c r="L178" s="23">
        <v>9.4547222572093403</v>
      </c>
      <c r="M178" s="22">
        <v>4.538258211283009E-2</v>
      </c>
      <c r="U178" s="3"/>
      <c r="V178" s="2"/>
    </row>
    <row r="179" spans="2:22" x14ac:dyDescent="0.3">
      <c r="B179" s="39" t="s">
        <v>96</v>
      </c>
      <c r="C179" s="39">
        <v>2019</v>
      </c>
      <c r="D179" s="41" t="s">
        <v>23</v>
      </c>
      <c r="E179" s="7">
        <v>200.10315033780333</v>
      </c>
      <c r="F179" s="8">
        <v>112.589</v>
      </c>
      <c r="G179" s="9">
        <v>0.56265480983149607</v>
      </c>
      <c r="H179" s="7">
        <v>73.218999999999994</v>
      </c>
      <c r="I179" s="9">
        <v>0.36590628321640933</v>
      </c>
      <c r="J179" s="7">
        <v>9.1999999999999993</v>
      </c>
      <c r="K179" s="20">
        <v>4.5976287651988766E-2</v>
      </c>
      <c r="L179" s="23">
        <v>5.0951503378033358</v>
      </c>
      <c r="M179" s="22">
        <v>2.5462619300105863E-2</v>
      </c>
      <c r="U179" s="3"/>
      <c r="V179" s="2"/>
    </row>
    <row r="180" spans="2:22" x14ac:dyDescent="0.3">
      <c r="B180" s="39" t="s">
        <v>96</v>
      </c>
      <c r="C180" s="39">
        <v>2019</v>
      </c>
      <c r="D180" s="41" t="s">
        <v>24</v>
      </c>
      <c r="E180" s="7">
        <v>42.800821011138595</v>
      </c>
      <c r="F180" s="8">
        <v>3.0340000000000003</v>
      </c>
      <c r="G180" s="9">
        <v>7.0886490686952575E-2</v>
      </c>
      <c r="H180" s="7">
        <v>19.489999999999998</v>
      </c>
      <c r="I180" s="9">
        <v>0.45536509673325826</v>
      </c>
      <c r="J180" s="7">
        <v>17.977</v>
      </c>
      <c r="K180" s="20">
        <v>0.42001530754098432</v>
      </c>
      <c r="L180" s="23">
        <v>2.2998210111385973</v>
      </c>
      <c r="M180" s="22">
        <v>5.3733105038804886E-2</v>
      </c>
      <c r="U180" s="3"/>
      <c r="V180" s="2"/>
    </row>
    <row r="181" spans="2:22" x14ac:dyDescent="0.3">
      <c r="B181" s="39" t="s">
        <v>96</v>
      </c>
      <c r="C181" s="39">
        <v>2019</v>
      </c>
      <c r="D181" s="41" t="s">
        <v>25</v>
      </c>
      <c r="E181" s="7">
        <v>103.63583993819293</v>
      </c>
      <c r="F181" s="8">
        <v>8.0990000000000002</v>
      </c>
      <c r="G181" s="9">
        <v>7.8148640516930615E-2</v>
      </c>
      <c r="H181" s="7">
        <v>61.97</v>
      </c>
      <c r="I181" s="9">
        <v>0.59795916197483523</v>
      </c>
      <c r="J181" s="7">
        <v>27.690999999999999</v>
      </c>
      <c r="K181" s="20">
        <v>0.26719520984742878</v>
      </c>
      <c r="L181" s="23">
        <v>5.8758399381929287</v>
      </c>
      <c r="M181" s="22">
        <v>5.6696987660805408E-2</v>
      </c>
      <c r="U181" s="3"/>
      <c r="V181" s="2"/>
    </row>
    <row r="182" spans="2:22" x14ac:dyDescent="0.3">
      <c r="B182" s="39" t="s">
        <v>96</v>
      </c>
      <c r="C182" s="39">
        <v>2019</v>
      </c>
      <c r="D182" s="41" t="s">
        <v>26</v>
      </c>
      <c r="E182" s="7">
        <v>157.06939829241651</v>
      </c>
      <c r="F182" s="8">
        <v>43.442</v>
      </c>
      <c r="G182" s="9">
        <v>0.27657838173623045</v>
      </c>
      <c r="H182" s="7">
        <v>98.126000000000005</v>
      </c>
      <c r="I182" s="9">
        <v>0.62473022158853997</v>
      </c>
      <c r="J182" s="7">
        <v>8.2379999999999995</v>
      </c>
      <c r="K182" s="20">
        <v>5.2448154061577885E-2</v>
      </c>
      <c r="L182" s="23">
        <v>7.2633982924164968</v>
      </c>
      <c r="M182" s="22">
        <v>4.624324261365164E-2</v>
      </c>
      <c r="U182" s="3"/>
      <c r="V182" s="2"/>
    </row>
    <row r="183" spans="2:22" x14ac:dyDescent="0.3">
      <c r="B183" s="39" t="s">
        <v>96</v>
      </c>
      <c r="C183" s="39">
        <v>2019</v>
      </c>
      <c r="D183" s="41" t="s">
        <v>27</v>
      </c>
      <c r="E183" s="7">
        <v>186.91330225750858</v>
      </c>
      <c r="F183" s="8">
        <v>58.726999999999997</v>
      </c>
      <c r="G183" s="9">
        <v>0.31419379621837934</v>
      </c>
      <c r="H183" s="7">
        <v>99.158000000000001</v>
      </c>
      <c r="I183" s="9">
        <v>0.53050263840179246</v>
      </c>
      <c r="J183" s="7">
        <v>24.268999999999998</v>
      </c>
      <c r="K183" s="20">
        <v>0.12984094607972224</v>
      </c>
      <c r="L183" s="23">
        <v>4.7593022575085726</v>
      </c>
      <c r="M183" s="22">
        <v>2.5462619300105939E-2</v>
      </c>
      <c r="U183" s="3"/>
      <c r="V183" s="2"/>
    </row>
    <row r="184" spans="2:22" x14ac:dyDescent="0.3">
      <c r="B184" s="39" t="s">
        <v>96</v>
      </c>
      <c r="C184" s="39">
        <v>2019</v>
      </c>
      <c r="D184" s="41" t="s">
        <v>28</v>
      </c>
      <c r="E184" s="7">
        <v>212.2237731419454</v>
      </c>
      <c r="F184" s="8">
        <v>44.012</v>
      </c>
      <c r="G184" s="9">
        <v>0.2073848718661819</v>
      </c>
      <c r="H184" s="7">
        <v>95.763999999999996</v>
      </c>
      <c r="I184" s="9">
        <v>0.4512406813912806</v>
      </c>
      <c r="J184" s="7">
        <v>41.073</v>
      </c>
      <c r="K184" s="20">
        <v>0.19353628197218234</v>
      </c>
      <c r="L184" s="23">
        <v>31.374773141945404</v>
      </c>
      <c r="M184" s="22">
        <v>0.14783816477035519</v>
      </c>
      <c r="U184" s="3"/>
      <c r="V184" s="2"/>
    </row>
    <row r="185" spans="2:22" x14ac:dyDescent="0.3">
      <c r="B185" s="39" t="s">
        <v>96</v>
      </c>
      <c r="C185" s="39">
        <v>2019</v>
      </c>
      <c r="D185" s="41" t="s">
        <v>29</v>
      </c>
      <c r="E185" s="7">
        <v>254.91274621152868</v>
      </c>
      <c r="F185" s="8">
        <v>100.75700000000001</v>
      </c>
      <c r="G185" s="9">
        <v>0.39526073724218963</v>
      </c>
      <c r="H185" s="7">
        <v>73.855999999999995</v>
      </c>
      <c r="I185" s="9">
        <v>0.28973051013586304</v>
      </c>
      <c r="J185" s="7">
        <v>32.46</v>
      </c>
      <c r="K185" s="20">
        <v>0.12733768900306158</v>
      </c>
      <c r="L185" s="23">
        <v>47.839746211528684</v>
      </c>
      <c r="M185" s="22">
        <v>0.18767106361888578</v>
      </c>
      <c r="U185" s="3"/>
      <c r="V185" s="2"/>
    </row>
    <row r="186" spans="2:22" x14ac:dyDescent="0.3">
      <c r="B186" s="39" t="s">
        <v>96</v>
      </c>
      <c r="C186" s="39">
        <v>2019</v>
      </c>
      <c r="D186" s="41" t="s">
        <v>30</v>
      </c>
      <c r="E186" s="7">
        <v>1328.9597973859854</v>
      </c>
      <c r="F186" s="8">
        <v>357.892</v>
      </c>
      <c r="G186" s="9">
        <v>0.26930235263998226</v>
      </c>
      <c r="H186" s="7">
        <v>626.92700000000002</v>
      </c>
      <c r="I186" s="9">
        <v>0.47174263753737483</v>
      </c>
      <c r="J186" s="7">
        <v>222.30600000000001</v>
      </c>
      <c r="K186" s="20">
        <v>0.16727819790882137</v>
      </c>
      <c r="L186" s="23">
        <v>121.83479738598535</v>
      </c>
      <c r="M186" s="22">
        <v>9.1676811913821529E-2</v>
      </c>
      <c r="U186" s="3"/>
      <c r="V186" s="2"/>
    </row>
    <row r="187" spans="2:22" x14ac:dyDescent="0.3">
      <c r="B187" s="39" t="s">
        <v>96</v>
      </c>
      <c r="C187" s="39">
        <v>2019</v>
      </c>
      <c r="D187" s="41" t="s">
        <v>31</v>
      </c>
      <c r="E187" s="7">
        <v>517.49374625097425</v>
      </c>
      <c r="F187" s="8">
        <v>147.61899999999997</v>
      </c>
      <c r="G187" s="9">
        <v>0.28525755348627474</v>
      </c>
      <c r="H187" s="7">
        <v>228.911</v>
      </c>
      <c r="I187" s="9">
        <v>0.44234544215918442</v>
      </c>
      <c r="J187" s="7">
        <v>123.27499999999999</v>
      </c>
      <c r="K187" s="20">
        <v>0.23821543911028067</v>
      </c>
      <c r="L187" s="23">
        <v>17.68874625097429</v>
      </c>
      <c r="M187" s="22">
        <v>3.4181565244260165E-2</v>
      </c>
      <c r="U187" s="3"/>
      <c r="V187" s="2"/>
    </row>
    <row r="188" spans="2:22" x14ac:dyDescent="0.3">
      <c r="B188" s="39" t="s">
        <v>96</v>
      </c>
      <c r="C188" s="39">
        <v>2019</v>
      </c>
      <c r="D188" s="41" t="s">
        <v>32</v>
      </c>
      <c r="E188" s="7">
        <v>79.199630028115138</v>
      </c>
      <c r="F188" s="8">
        <v>32.374000000000002</v>
      </c>
      <c r="G188" s="9">
        <v>0.40876453574982019</v>
      </c>
      <c r="H188" s="7">
        <v>30.172000000000001</v>
      </c>
      <c r="I188" s="9">
        <v>0.38096137556815884</v>
      </c>
      <c r="J188" s="7">
        <v>14.637</v>
      </c>
      <c r="K188" s="20">
        <v>0.18481146938191506</v>
      </c>
      <c r="L188" s="23">
        <v>2.0166300281151344</v>
      </c>
      <c r="M188" s="22">
        <v>2.5462619300105939E-2</v>
      </c>
      <c r="U188" s="3"/>
      <c r="V188" s="2"/>
    </row>
    <row r="189" spans="2:22" x14ac:dyDescent="0.3">
      <c r="B189" s="39" t="s">
        <v>96</v>
      </c>
      <c r="C189" s="39">
        <v>2019</v>
      </c>
      <c r="D189" s="41" t="s">
        <v>33</v>
      </c>
      <c r="E189" s="7">
        <v>259.83918627948378</v>
      </c>
      <c r="F189" s="8">
        <v>67.703000000000003</v>
      </c>
      <c r="G189" s="9">
        <v>0.26055731227228546</v>
      </c>
      <c r="H189" s="7">
        <v>116.41</v>
      </c>
      <c r="I189" s="9">
        <v>0.44800786850828983</v>
      </c>
      <c r="J189" s="7">
        <v>66.400000000000006</v>
      </c>
      <c r="K189" s="20">
        <v>0.25554267218409454</v>
      </c>
      <c r="L189" s="23">
        <v>9.3261862794837782</v>
      </c>
      <c r="M189" s="22">
        <v>3.5892147035330176E-2</v>
      </c>
      <c r="U189" s="3"/>
      <c r="V189" s="2"/>
    </row>
    <row r="190" spans="2:22" x14ac:dyDescent="0.3">
      <c r="B190" s="39" t="s">
        <v>96</v>
      </c>
      <c r="C190" s="39">
        <v>2019</v>
      </c>
      <c r="D190" s="41" t="s">
        <v>34</v>
      </c>
      <c r="E190" s="7">
        <v>982.13369641358497</v>
      </c>
      <c r="F190" s="8">
        <v>349.15000000000003</v>
      </c>
      <c r="G190" s="9">
        <v>0.3555014976830303</v>
      </c>
      <c r="H190" s="7">
        <v>412.81</v>
      </c>
      <c r="I190" s="9">
        <v>0.4203195568051889</v>
      </c>
      <c r="J190" s="7">
        <v>153.267</v>
      </c>
      <c r="K190" s="20">
        <v>0.1560551282983961</v>
      </c>
      <c r="L190" s="23">
        <v>66.906696413584996</v>
      </c>
      <c r="M190" s="22">
        <v>6.8123817213384771E-2</v>
      </c>
      <c r="U190" s="3"/>
      <c r="V190" s="2"/>
    </row>
    <row r="191" spans="2:22" x14ac:dyDescent="0.3">
      <c r="B191" s="39" t="s">
        <v>96</v>
      </c>
      <c r="C191" s="39">
        <v>2019</v>
      </c>
      <c r="D191" s="41" t="s">
        <v>35</v>
      </c>
      <c r="E191" s="7">
        <v>794.77505464566343</v>
      </c>
      <c r="F191" s="8">
        <v>370.65900000000005</v>
      </c>
      <c r="G191" s="9">
        <v>0.46636969521552468</v>
      </c>
      <c r="H191" s="7">
        <v>266.21199999999999</v>
      </c>
      <c r="I191" s="9">
        <v>0.33495263652768514</v>
      </c>
      <c r="J191" s="7">
        <v>137.667</v>
      </c>
      <c r="K191" s="20">
        <v>0.17321504895668427</v>
      </c>
      <c r="L191" s="23">
        <v>20.237054645663392</v>
      </c>
      <c r="M191" s="22">
        <v>2.5462619300105901E-2</v>
      </c>
      <c r="U191" s="3"/>
      <c r="V191" s="2"/>
    </row>
    <row r="192" spans="2:22" x14ac:dyDescent="0.3">
      <c r="B192" s="39" t="s">
        <v>96</v>
      </c>
      <c r="C192" s="39">
        <v>2019</v>
      </c>
      <c r="D192" s="41" t="s">
        <v>36</v>
      </c>
      <c r="E192" s="7">
        <v>246.92536660541273</v>
      </c>
      <c r="F192" s="8">
        <v>100.642</v>
      </c>
      <c r="G192" s="9">
        <v>0.40758064423905921</v>
      </c>
      <c r="H192" s="7">
        <v>81.885999999999996</v>
      </c>
      <c r="I192" s="9">
        <v>0.33162247008365892</v>
      </c>
      <c r="J192" s="7">
        <v>24.841000000000001</v>
      </c>
      <c r="K192" s="20">
        <v>0.1006012478243921</v>
      </c>
      <c r="L192" s="23">
        <v>39.556366605412741</v>
      </c>
      <c r="M192" s="22">
        <v>0.16019563785288979</v>
      </c>
      <c r="U192" s="3"/>
      <c r="V192" s="2"/>
    </row>
    <row r="193" spans="2:22" x14ac:dyDescent="0.3">
      <c r="B193" s="39" t="s">
        <v>96</v>
      </c>
      <c r="C193" s="39">
        <v>2019</v>
      </c>
      <c r="D193" s="41" t="s">
        <v>37</v>
      </c>
      <c r="E193" s="7">
        <v>465.41159834655213</v>
      </c>
      <c r="F193" s="8">
        <v>141.089</v>
      </c>
      <c r="G193" s="9">
        <v>0.3031488697343187</v>
      </c>
      <c r="H193" s="7">
        <v>190.74100000000001</v>
      </c>
      <c r="I193" s="9">
        <v>0.40983293213499061</v>
      </c>
      <c r="J193" s="7">
        <v>87.075000000000003</v>
      </c>
      <c r="K193" s="20">
        <v>0.1870924581797008</v>
      </c>
      <c r="L193" s="23">
        <v>46.50659834655211</v>
      </c>
      <c r="M193" s="22">
        <v>9.9925739950989856E-2</v>
      </c>
      <c r="U193" s="3"/>
      <c r="V193" s="2"/>
    </row>
    <row r="194" spans="2:22" x14ac:dyDescent="0.3">
      <c r="B194" s="39" t="s">
        <v>96</v>
      </c>
      <c r="C194" s="39">
        <v>2019</v>
      </c>
      <c r="D194" s="41" t="s">
        <v>38</v>
      </c>
      <c r="E194" s="7">
        <v>331.78922266458648</v>
      </c>
      <c r="F194" s="8">
        <v>107.67400000000001</v>
      </c>
      <c r="G194" s="9">
        <v>0.32452530897560283</v>
      </c>
      <c r="H194" s="7">
        <v>184.226</v>
      </c>
      <c r="I194" s="9">
        <v>0.55525010282277432</v>
      </c>
      <c r="J194" s="7">
        <v>25.765000000000001</v>
      </c>
      <c r="K194" s="20">
        <v>7.7654722456269906E-2</v>
      </c>
      <c r="L194" s="23">
        <v>14.124222664586469</v>
      </c>
      <c r="M194" s="22">
        <v>4.2569865745352972E-2</v>
      </c>
      <c r="U194" s="3"/>
      <c r="V194" s="2"/>
    </row>
    <row r="195" spans="2:22" x14ac:dyDescent="0.3">
      <c r="B195" s="39" t="s">
        <v>96</v>
      </c>
      <c r="C195" s="39">
        <v>2019</v>
      </c>
      <c r="D195" s="41" t="s">
        <v>39</v>
      </c>
      <c r="E195" s="7">
        <v>103.58966418250495</v>
      </c>
      <c r="F195" s="8">
        <v>30.486999999999998</v>
      </c>
      <c r="G195" s="9">
        <v>0.29430542362110379</v>
      </c>
      <c r="H195" s="7">
        <v>50.287999999999997</v>
      </c>
      <c r="I195" s="9">
        <v>0.48545383747361387</v>
      </c>
      <c r="J195" s="7">
        <v>11.69</v>
      </c>
      <c r="K195" s="20">
        <v>0.11284909640603218</v>
      </c>
      <c r="L195" s="23">
        <v>11.124664182504956</v>
      </c>
      <c r="M195" s="22">
        <v>0.10739164249925022</v>
      </c>
      <c r="U195" s="3"/>
      <c r="V195" s="2"/>
    </row>
    <row r="196" spans="2:22" x14ac:dyDescent="0.3">
      <c r="B196" s="39" t="s">
        <v>96</v>
      </c>
      <c r="C196" s="39">
        <v>2019</v>
      </c>
      <c r="D196" s="41" t="s">
        <v>40</v>
      </c>
      <c r="E196" s="7">
        <v>332.59575919726979</v>
      </c>
      <c r="F196" s="8">
        <v>89.99199999999999</v>
      </c>
      <c r="G196" s="9">
        <v>0.27057470671664152</v>
      </c>
      <c r="H196" s="7">
        <v>80.347999999999999</v>
      </c>
      <c r="I196" s="9">
        <v>0.24157854626265349</v>
      </c>
      <c r="J196" s="7">
        <v>61.764000000000003</v>
      </c>
      <c r="K196" s="20">
        <v>0.18570290898798392</v>
      </c>
      <c r="L196" s="23">
        <v>100.4917591972698</v>
      </c>
      <c r="M196" s="22">
        <v>0.3021438380327211</v>
      </c>
      <c r="U196" s="3"/>
      <c r="V196" s="2"/>
    </row>
    <row r="197" spans="2:22" x14ac:dyDescent="0.3">
      <c r="B197" s="39" t="s">
        <v>96</v>
      </c>
      <c r="C197" s="39">
        <v>2019</v>
      </c>
      <c r="D197" s="41" t="s">
        <v>41</v>
      </c>
      <c r="E197" s="7">
        <v>383.57174122098877</v>
      </c>
      <c r="F197" s="8">
        <v>51.677000000000007</v>
      </c>
      <c r="G197" s="9">
        <v>0.134725774728611</v>
      </c>
      <c r="H197" s="7">
        <v>244.08699999999999</v>
      </c>
      <c r="I197" s="9">
        <v>0.63635292637309571</v>
      </c>
      <c r="J197" s="7">
        <v>73.820999999999998</v>
      </c>
      <c r="K197" s="20">
        <v>0.19245682636841904</v>
      </c>
      <c r="L197" s="23">
        <v>13.986741220988762</v>
      </c>
      <c r="M197" s="22">
        <v>3.6464472529874205E-2</v>
      </c>
      <c r="U197" s="3"/>
      <c r="V197" s="2"/>
    </row>
    <row r="198" spans="2:22" x14ac:dyDescent="0.3">
      <c r="B198" s="39" t="s">
        <v>96</v>
      </c>
      <c r="C198" s="39">
        <v>2019</v>
      </c>
      <c r="D198" s="41" t="s">
        <v>42</v>
      </c>
      <c r="E198" s="7">
        <v>1737.2006795513003</v>
      </c>
      <c r="F198" s="8">
        <v>811.18799999999999</v>
      </c>
      <c r="G198" s="9">
        <v>0.46695123341162914</v>
      </c>
      <c r="H198" s="7">
        <v>579.78599999999994</v>
      </c>
      <c r="I198" s="9">
        <v>0.33374727907068991</v>
      </c>
      <c r="J198" s="7">
        <v>299.78299999999996</v>
      </c>
      <c r="K198" s="20">
        <v>0.17256670661528328</v>
      </c>
      <c r="L198" s="23">
        <v>46.443679551300363</v>
      </c>
      <c r="M198" s="22">
        <v>2.6734780902397674E-2</v>
      </c>
      <c r="U198" s="3"/>
      <c r="V198" s="2"/>
    </row>
    <row r="199" spans="2:22" x14ac:dyDescent="0.3">
      <c r="B199" s="39" t="s">
        <v>96</v>
      </c>
      <c r="C199" s="39">
        <v>2019</v>
      </c>
      <c r="D199" s="41" t="s">
        <v>43</v>
      </c>
      <c r="E199" s="7">
        <v>525.09324950931114</v>
      </c>
      <c r="F199" s="8">
        <v>114.089</v>
      </c>
      <c r="G199" s="9">
        <v>0.21727378919194607</v>
      </c>
      <c r="H199" s="7">
        <v>289.59699999999998</v>
      </c>
      <c r="I199" s="9">
        <v>0.55151537421328956</v>
      </c>
      <c r="J199" s="7">
        <v>71.403999999999996</v>
      </c>
      <c r="K199" s="20">
        <v>0.13598346592100655</v>
      </c>
      <c r="L199" s="23">
        <v>50.003249509311161</v>
      </c>
      <c r="M199" s="22">
        <v>9.5227370673757791E-2</v>
      </c>
      <c r="U199" s="3"/>
      <c r="V199" s="2"/>
    </row>
    <row r="200" spans="2:22" x14ac:dyDescent="0.3">
      <c r="B200" s="39" t="s">
        <v>96</v>
      </c>
      <c r="C200" s="39">
        <v>2019</v>
      </c>
      <c r="D200" s="41" t="s">
        <v>44</v>
      </c>
      <c r="E200" s="7">
        <v>85.188112476893764</v>
      </c>
      <c r="F200" s="8">
        <v>8.0069999999999997</v>
      </c>
      <c r="G200" s="9">
        <v>9.3991987463882362E-2</v>
      </c>
      <c r="H200" s="7">
        <v>56.993000000000002</v>
      </c>
      <c r="I200" s="9">
        <v>0.66902527057937411</v>
      </c>
      <c r="J200" s="7">
        <v>14.555</v>
      </c>
      <c r="K200" s="20">
        <v>0.17085717216645532</v>
      </c>
      <c r="L200" s="23">
        <v>5.633112476893757</v>
      </c>
      <c r="M200" s="22">
        <v>6.6125569790288177E-2</v>
      </c>
      <c r="U200" s="3"/>
      <c r="V200" s="2"/>
    </row>
    <row r="201" spans="2:22" x14ac:dyDescent="0.3">
      <c r="B201" s="39" t="s">
        <v>96</v>
      </c>
      <c r="C201" s="39">
        <v>2019</v>
      </c>
      <c r="D201" s="41" t="s">
        <v>45</v>
      </c>
      <c r="E201" s="7">
        <v>195.82111859367154</v>
      </c>
      <c r="F201" s="8">
        <v>88.760999999999996</v>
      </c>
      <c r="G201" s="9">
        <v>0.45327593181703196</v>
      </c>
      <c r="H201" s="7">
        <v>75.828999999999994</v>
      </c>
      <c r="I201" s="9">
        <v>0.3872360680225968</v>
      </c>
      <c r="J201" s="7">
        <v>26.245000000000001</v>
      </c>
      <c r="K201" s="20">
        <v>0.13402538086026528</v>
      </c>
      <c r="L201" s="23">
        <v>4.9861185936715522</v>
      </c>
      <c r="M201" s="22">
        <v>2.5462619300105925E-2</v>
      </c>
      <c r="U201" s="3"/>
      <c r="V201" s="2"/>
    </row>
    <row r="202" spans="2:22" x14ac:dyDescent="0.3">
      <c r="B202" s="39" t="s">
        <v>96</v>
      </c>
      <c r="C202" s="39">
        <v>2019</v>
      </c>
      <c r="D202" s="41" t="s">
        <v>46</v>
      </c>
      <c r="E202" s="7">
        <v>1868.7215452855107</v>
      </c>
      <c r="F202" s="8">
        <v>869.5440000000001</v>
      </c>
      <c r="G202" s="9">
        <v>0.46531491125241331</v>
      </c>
      <c r="H202" s="7">
        <v>503.07799999999997</v>
      </c>
      <c r="I202" s="9">
        <v>0.26920971787861403</v>
      </c>
      <c r="J202" s="7">
        <v>378.83600000000001</v>
      </c>
      <c r="K202" s="20">
        <v>0.20272469215959082</v>
      </c>
      <c r="L202" s="23">
        <v>117.26354528551065</v>
      </c>
      <c r="M202" s="22">
        <v>6.2750678709381849E-2</v>
      </c>
      <c r="U202" s="3"/>
      <c r="V202" s="2"/>
    </row>
    <row r="203" spans="2:22" x14ac:dyDescent="0.3">
      <c r="B203" s="39" t="s">
        <v>96</v>
      </c>
      <c r="C203" s="39">
        <v>2019</v>
      </c>
      <c r="D203" s="41" t="s">
        <v>47</v>
      </c>
      <c r="E203" s="7">
        <v>189.95884987710676</v>
      </c>
      <c r="F203" s="8">
        <v>78.444000000000003</v>
      </c>
      <c r="G203" s="9">
        <v>0.4129525950001755</v>
      </c>
      <c r="H203" s="7">
        <v>53.723999999999997</v>
      </c>
      <c r="I203" s="9">
        <v>0.28281914759305271</v>
      </c>
      <c r="J203" s="7">
        <v>35.499000000000002</v>
      </c>
      <c r="K203" s="20">
        <v>0.18687731591850532</v>
      </c>
      <c r="L203" s="23">
        <v>22.291849877106756</v>
      </c>
      <c r="M203" s="22">
        <v>0.11735094148826651</v>
      </c>
      <c r="U203" s="3"/>
      <c r="V203" s="2"/>
    </row>
    <row r="204" spans="2:22" x14ac:dyDescent="0.3">
      <c r="B204" s="39" t="s">
        <v>96</v>
      </c>
      <c r="C204" s="39">
        <v>2019</v>
      </c>
      <c r="D204" s="41" t="s">
        <v>48</v>
      </c>
      <c r="E204" s="7">
        <v>375.197511394998</v>
      </c>
      <c r="F204" s="8">
        <v>74.918999999999997</v>
      </c>
      <c r="G204" s="9">
        <v>0.19967882974875933</v>
      </c>
      <c r="H204" s="7">
        <v>178.482</v>
      </c>
      <c r="I204" s="9">
        <v>0.47570144944831172</v>
      </c>
      <c r="J204" s="7">
        <v>52.539000000000001</v>
      </c>
      <c r="K204" s="20">
        <v>0.14003024648180123</v>
      </c>
      <c r="L204" s="23">
        <v>69.257511394998019</v>
      </c>
      <c r="M204" s="22">
        <v>0.18458947432112774</v>
      </c>
      <c r="U204" s="3"/>
      <c r="V204" s="2"/>
    </row>
    <row r="205" spans="2:22" x14ac:dyDescent="0.3">
      <c r="B205" s="39" t="s">
        <v>96</v>
      </c>
      <c r="C205" s="39">
        <v>2019</v>
      </c>
      <c r="D205" s="41" t="s">
        <v>49</v>
      </c>
      <c r="E205" s="7">
        <v>4555.2721608398351</v>
      </c>
      <c r="F205" s="8">
        <v>1176.4140000000002</v>
      </c>
      <c r="G205" s="9">
        <v>0.25825328508650736</v>
      </c>
      <c r="H205" s="7">
        <v>1983.6369999999999</v>
      </c>
      <c r="I205" s="9">
        <v>0.43545960152560581</v>
      </c>
      <c r="J205" s="7">
        <v>684.80099999999993</v>
      </c>
      <c r="K205" s="20">
        <v>0.15033152264468569</v>
      </c>
      <c r="L205" s="23">
        <v>710.42016083983503</v>
      </c>
      <c r="M205" s="22">
        <v>0.15595559074320117</v>
      </c>
      <c r="U205" s="3"/>
      <c r="V205" s="2"/>
    </row>
    <row r="206" spans="2:22" x14ac:dyDescent="0.3">
      <c r="B206" s="39" t="s">
        <v>96</v>
      </c>
      <c r="C206" s="39">
        <v>2019</v>
      </c>
      <c r="D206" s="41" t="s">
        <v>50</v>
      </c>
      <c r="E206" s="7">
        <v>5179.6658598921913</v>
      </c>
      <c r="F206" s="8">
        <v>1729.789</v>
      </c>
      <c r="G206" s="9">
        <v>0.3339576425951159</v>
      </c>
      <c r="H206" s="7">
        <v>1685.808</v>
      </c>
      <c r="I206" s="9">
        <v>0.32546655433002936</v>
      </c>
      <c r="J206" s="7">
        <v>1335.518</v>
      </c>
      <c r="K206" s="20">
        <v>0.25783863981291588</v>
      </c>
      <c r="L206" s="23">
        <v>428.55085989219151</v>
      </c>
      <c r="M206" s="22">
        <v>8.2737163261938931E-2</v>
      </c>
      <c r="U206" s="3"/>
      <c r="V206" s="2"/>
    </row>
    <row r="207" spans="2:22" x14ac:dyDescent="0.3">
      <c r="B207" s="39" t="s">
        <v>96</v>
      </c>
      <c r="C207" s="39">
        <v>2019</v>
      </c>
      <c r="D207" s="41" t="s">
        <v>91</v>
      </c>
      <c r="E207" s="7">
        <v>877.26650299037931</v>
      </c>
      <c r="F207" s="8">
        <v>182.203</v>
      </c>
      <c r="G207" s="9">
        <v>0.20769401245678037</v>
      </c>
      <c r="H207" s="7">
        <v>235.66399999999999</v>
      </c>
      <c r="I207" s="9">
        <v>0.26863444483139515</v>
      </c>
      <c r="J207" s="7">
        <v>270.49599999999998</v>
      </c>
      <c r="K207" s="20">
        <v>0.30833959700723512</v>
      </c>
      <c r="L207" s="23">
        <v>188.90350299037937</v>
      </c>
      <c r="M207" s="22">
        <v>0.21533194570458938</v>
      </c>
      <c r="U207" s="3"/>
      <c r="V207" s="2"/>
    </row>
    <row r="208" spans="2:22" x14ac:dyDescent="0.3">
      <c r="B208" s="39" t="s">
        <v>96</v>
      </c>
      <c r="C208" s="39">
        <v>2019</v>
      </c>
      <c r="D208" s="41" t="s">
        <v>52</v>
      </c>
      <c r="E208" s="7">
        <v>178.56780401283476</v>
      </c>
      <c r="F208" s="8">
        <v>27.608000000000001</v>
      </c>
      <c r="G208" s="9">
        <v>0.1546079381589732</v>
      </c>
      <c r="H208" s="7">
        <v>121.346</v>
      </c>
      <c r="I208" s="9">
        <v>0.67955139321351643</v>
      </c>
      <c r="J208" s="7">
        <v>15.055</v>
      </c>
      <c r="K208" s="20">
        <v>8.4309711278735919E-2</v>
      </c>
      <c r="L208" s="23">
        <v>14.558804012834749</v>
      </c>
      <c r="M208" s="22">
        <v>8.1530957348774469E-2</v>
      </c>
      <c r="U208" s="3"/>
      <c r="V208" s="2"/>
    </row>
    <row r="209" spans="2:22" x14ac:dyDescent="0.3">
      <c r="B209" s="39" t="s">
        <v>96</v>
      </c>
      <c r="C209" s="39">
        <v>2019</v>
      </c>
      <c r="D209" s="41" t="s">
        <v>53</v>
      </c>
      <c r="E209" s="7">
        <v>166.60417877803184</v>
      </c>
      <c r="F209" s="8">
        <v>28.067</v>
      </c>
      <c r="G209" s="9">
        <v>0.16846516219376406</v>
      </c>
      <c r="H209" s="7">
        <v>39.444000000000003</v>
      </c>
      <c r="I209" s="9">
        <v>0.23675276508251081</v>
      </c>
      <c r="J209" s="7">
        <v>52.295999999999999</v>
      </c>
      <c r="K209" s="20">
        <v>0.31389368732265954</v>
      </c>
      <c r="L209" s="23">
        <v>46.797178778031828</v>
      </c>
      <c r="M209" s="22">
        <v>0.28088838540106553</v>
      </c>
      <c r="U209" s="3"/>
      <c r="V209" s="2"/>
    </row>
    <row r="210" spans="2:22" x14ac:dyDescent="0.3">
      <c r="B210" s="39" t="s">
        <v>96</v>
      </c>
      <c r="C210" s="39">
        <v>2019</v>
      </c>
      <c r="D210" s="41" t="s">
        <v>54</v>
      </c>
      <c r="E210" s="7">
        <v>163.13894484562513</v>
      </c>
      <c r="F210" s="8">
        <v>43.725000000000001</v>
      </c>
      <c r="G210" s="9">
        <v>0.26802306488727157</v>
      </c>
      <c r="H210" s="7">
        <v>66.206999999999994</v>
      </c>
      <c r="I210" s="9">
        <v>0.40583197385915576</v>
      </c>
      <c r="J210" s="7">
        <v>12.552</v>
      </c>
      <c r="K210" s="20">
        <v>7.6940549124414698E-2</v>
      </c>
      <c r="L210" s="23">
        <v>40.654944845625145</v>
      </c>
      <c r="M210" s="22">
        <v>0.24920441212915803</v>
      </c>
      <c r="U210" s="3"/>
      <c r="V210" s="2"/>
    </row>
    <row r="211" spans="2:22" x14ac:dyDescent="0.3">
      <c r="B211" s="39" t="s">
        <v>96</v>
      </c>
      <c r="C211" s="39">
        <v>2019</v>
      </c>
      <c r="D211" s="41" t="s">
        <v>55</v>
      </c>
      <c r="E211" s="7">
        <v>379.28150045362361</v>
      </c>
      <c r="F211" s="8">
        <v>124.89500000000001</v>
      </c>
      <c r="G211" s="9">
        <v>0.32929367725719455</v>
      </c>
      <c r="H211" s="7">
        <v>227.32400000000001</v>
      </c>
      <c r="I211" s="9">
        <v>0.5993543047264861</v>
      </c>
      <c r="J211" s="7">
        <v>17.405000000000001</v>
      </c>
      <c r="K211" s="20">
        <v>4.5889398716213385E-2</v>
      </c>
      <c r="L211" s="23">
        <v>9.6575004536235838</v>
      </c>
      <c r="M211" s="22">
        <v>2.546261930010596E-2</v>
      </c>
      <c r="U211" s="3"/>
      <c r="V211" s="2"/>
    </row>
    <row r="212" spans="2:22" x14ac:dyDescent="0.3">
      <c r="B212" s="39" t="s">
        <v>96</v>
      </c>
      <c r="C212" s="39">
        <v>2019</v>
      </c>
      <c r="D212" s="41" t="s">
        <v>56</v>
      </c>
      <c r="E212" s="7">
        <v>839.184844210552</v>
      </c>
      <c r="F212" s="8">
        <v>241.94300000000001</v>
      </c>
      <c r="G212" s="9">
        <v>0.28830716101361853</v>
      </c>
      <c r="H212" s="7">
        <v>400.61799999999999</v>
      </c>
      <c r="I212" s="9">
        <v>0.47738946045537101</v>
      </c>
      <c r="J212" s="7">
        <v>169.89400000000001</v>
      </c>
      <c r="K212" s="20">
        <v>0.20245122534335652</v>
      </c>
      <c r="L212" s="23">
        <v>26.729844210552017</v>
      </c>
      <c r="M212" s="22">
        <v>3.1852153187653949E-2</v>
      </c>
      <c r="U212" s="3"/>
      <c r="V212" s="2"/>
    </row>
    <row r="213" spans="2:22" x14ac:dyDescent="0.3">
      <c r="B213" s="39" t="s">
        <v>96</v>
      </c>
      <c r="C213" s="39">
        <v>2019</v>
      </c>
      <c r="D213" s="41" t="s">
        <v>57</v>
      </c>
      <c r="E213" s="7">
        <v>171.31410585820555</v>
      </c>
      <c r="F213" s="8">
        <v>23.061</v>
      </c>
      <c r="G213" s="9">
        <v>0.13461238281853619</v>
      </c>
      <c r="H213" s="7">
        <v>44.639000000000003</v>
      </c>
      <c r="I213" s="9">
        <v>0.26056815214590162</v>
      </c>
      <c r="J213" s="7">
        <v>97.778000000000006</v>
      </c>
      <c r="K213" s="20">
        <v>0.57075276732278879</v>
      </c>
      <c r="L213" s="23">
        <v>5.8361058582055279</v>
      </c>
      <c r="M213" s="22">
        <v>3.4066697712773264E-2</v>
      </c>
      <c r="U213" s="3"/>
      <c r="V213" s="2"/>
    </row>
    <row r="214" spans="2:22" x14ac:dyDescent="0.3">
      <c r="B214" s="39" t="s">
        <v>96</v>
      </c>
      <c r="C214" s="39">
        <v>2019</v>
      </c>
      <c r="D214" s="41" t="s">
        <v>58</v>
      </c>
      <c r="E214" s="7">
        <v>233.1495994918327</v>
      </c>
      <c r="F214" s="8">
        <v>34.753</v>
      </c>
      <c r="G214" s="9">
        <v>0.14905880205561925</v>
      </c>
      <c r="H214" s="7">
        <v>96.352000000000004</v>
      </c>
      <c r="I214" s="9">
        <v>0.41326255850323795</v>
      </c>
      <c r="J214" s="7">
        <v>67.337999999999994</v>
      </c>
      <c r="K214" s="20">
        <v>0.28881885341758379</v>
      </c>
      <c r="L214" s="23">
        <v>34.706599491832719</v>
      </c>
      <c r="M214" s="22">
        <v>0.14885978602355909</v>
      </c>
      <c r="U214" s="3"/>
      <c r="V214" s="2"/>
    </row>
    <row r="215" spans="2:22" x14ac:dyDescent="0.3">
      <c r="B215" s="39" t="s">
        <v>96</v>
      </c>
      <c r="C215" s="39">
        <v>2019</v>
      </c>
      <c r="D215" s="41" t="s">
        <v>59</v>
      </c>
      <c r="E215" s="7">
        <v>97.954169732763319</v>
      </c>
      <c r="F215" s="8">
        <v>32.712999999999994</v>
      </c>
      <c r="G215" s="9">
        <v>0.33396230185245784</v>
      </c>
      <c r="H215" s="7">
        <v>46.500999999999998</v>
      </c>
      <c r="I215" s="9">
        <v>0.47472200649408935</v>
      </c>
      <c r="J215" s="7">
        <v>11.742000000000001</v>
      </c>
      <c r="K215" s="20">
        <v>0.11987238554554951</v>
      </c>
      <c r="L215" s="23">
        <v>6.9981697327633263</v>
      </c>
      <c r="M215" s="22">
        <v>7.1443306107903295E-2</v>
      </c>
      <c r="U215" s="3"/>
      <c r="V215" s="2"/>
    </row>
    <row r="216" spans="2:22" x14ac:dyDescent="0.3">
      <c r="B216" s="39" t="s">
        <v>96</v>
      </c>
      <c r="C216" s="39">
        <v>2019</v>
      </c>
      <c r="D216" s="41" t="s">
        <v>60</v>
      </c>
      <c r="E216" s="7">
        <v>177.37133887656404</v>
      </c>
      <c r="F216" s="8">
        <v>73.959999999999994</v>
      </c>
      <c r="G216" s="9">
        <v>0.41697830364504446</v>
      </c>
      <c r="H216" s="7">
        <v>61.247</v>
      </c>
      <c r="I216" s="9">
        <v>0.34530381508042235</v>
      </c>
      <c r="J216" s="7">
        <v>19.193999999999999</v>
      </c>
      <c r="K216" s="20">
        <v>0.1082136500833286</v>
      </c>
      <c r="L216" s="23">
        <v>22.970338876564046</v>
      </c>
      <c r="M216" s="22">
        <v>0.12950423119120461</v>
      </c>
      <c r="U216" s="3"/>
      <c r="V216" s="2"/>
    </row>
    <row r="217" spans="2:22" x14ac:dyDescent="0.3">
      <c r="B217" s="39" t="s">
        <v>96</v>
      </c>
      <c r="C217" s="39">
        <v>2019</v>
      </c>
      <c r="D217" s="41" t="s">
        <v>61</v>
      </c>
      <c r="E217" s="7">
        <v>695.78141734596852</v>
      </c>
      <c r="F217" s="8">
        <v>246.023</v>
      </c>
      <c r="G217" s="9">
        <v>0.35359236948069878</v>
      </c>
      <c r="H217" s="7">
        <v>308.38</v>
      </c>
      <c r="I217" s="9">
        <v>0.44321390642524439</v>
      </c>
      <c r="J217" s="7">
        <v>67.347999999999999</v>
      </c>
      <c r="K217" s="20">
        <v>9.6794766748580841E-2</v>
      </c>
      <c r="L217" s="23">
        <v>74.030417345968502</v>
      </c>
      <c r="M217" s="22">
        <v>0.10639895734547594</v>
      </c>
      <c r="U217" s="3"/>
      <c r="V217" s="2"/>
    </row>
    <row r="218" spans="2:22" x14ac:dyDescent="0.3">
      <c r="B218" s="39" t="s">
        <v>96</v>
      </c>
      <c r="C218" s="39">
        <v>2019</v>
      </c>
      <c r="D218" s="41" t="s">
        <v>62</v>
      </c>
      <c r="E218" s="7">
        <v>1598.3614696044972</v>
      </c>
      <c r="F218" s="8">
        <v>391.47499999999991</v>
      </c>
      <c r="G218" s="9">
        <v>0.24492269580101148</v>
      </c>
      <c r="H218" s="7">
        <v>544.30399999999997</v>
      </c>
      <c r="I218" s="9">
        <v>0.34053873942211832</v>
      </c>
      <c r="J218" s="7">
        <v>340.82099999999997</v>
      </c>
      <c r="K218" s="20">
        <v>0.21323149142498637</v>
      </c>
      <c r="L218" s="23">
        <v>321.76146960449734</v>
      </c>
      <c r="M218" s="22">
        <v>0.20130707335188383</v>
      </c>
      <c r="U218" s="3"/>
      <c r="V218" s="2"/>
    </row>
    <row r="219" spans="2:22" x14ac:dyDescent="0.3">
      <c r="B219" s="39" t="s">
        <v>96</v>
      </c>
      <c r="C219" s="39">
        <v>2019</v>
      </c>
      <c r="D219" s="41" t="s">
        <v>63</v>
      </c>
      <c r="E219" s="7">
        <v>378.63914438560857</v>
      </c>
      <c r="F219" s="8">
        <v>57.319000000000003</v>
      </c>
      <c r="G219" s="9">
        <v>0.15138160132124628</v>
      </c>
      <c r="H219" s="7">
        <v>219.90199999999999</v>
      </c>
      <c r="I219" s="9">
        <v>0.58076932419868965</v>
      </c>
      <c r="J219" s="7">
        <v>88.397000000000006</v>
      </c>
      <c r="K219" s="20">
        <v>0.23345975003042982</v>
      </c>
      <c r="L219" s="23">
        <v>13.021144385608565</v>
      </c>
      <c r="M219" s="22">
        <v>3.4389324449634155E-2</v>
      </c>
      <c r="U219" s="3"/>
      <c r="V219" s="2"/>
    </row>
    <row r="220" spans="2:22" x14ac:dyDescent="0.3">
      <c r="B220" s="39" t="s">
        <v>96</v>
      </c>
      <c r="C220" s="39">
        <v>2019</v>
      </c>
      <c r="D220" s="41" t="s">
        <v>64</v>
      </c>
      <c r="E220" s="7">
        <v>369.53533761974774</v>
      </c>
      <c r="F220" s="8">
        <v>127.79900000000001</v>
      </c>
      <c r="G220" s="9">
        <v>0.34583702014313261</v>
      </c>
      <c r="H220" s="7">
        <v>171.70500000000001</v>
      </c>
      <c r="I220" s="9">
        <v>0.46465109698570872</v>
      </c>
      <c r="J220" s="7">
        <v>60.622</v>
      </c>
      <c r="K220" s="20">
        <v>0.16404926357105284</v>
      </c>
      <c r="L220" s="23">
        <v>9.409337619747717</v>
      </c>
      <c r="M220" s="22">
        <v>2.5462619300105842E-2</v>
      </c>
      <c r="U220" s="3"/>
      <c r="V220" s="2"/>
    </row>
    <row r="221" spans="2:22" x14ac:dyDescent="0.3">
      <c r="B221" s="39" t="s">
        <v>96</v>
      </c>
      <c r="C221" s="39">
        <v>2019</v>
      </c>
      <c r="D221" s="41" t="s">
        <v>65</v>
      </c>
      <c r="E221" s="7">
        <v>1754.4580986437538</v>
      </c>
      <c r="F221" s="8">
        <v>563.13300000000004</v>
      </c>
      <c r="G221" s="9">
        <v>0.32097261281721001</v>
      </c>
      <c r="H221" s="7">
        <v>696.774</v>
      </c>
      <c r="I221" s="9">
        <v>0.39714485090218238</v>
      </c>
      <c r="J221" s="7">
        <v>315.52999999999997</v>
      </c>
      <c r="K221" s="20">
        <v>0.17984470546427622</v>
      </c>
      <c r="L221" s="23">
        <v>179.02109864375382</v>
      </c>
      <c r="M221" s="22">
        <v>0.1020378308163314</v>
      </c>
      <c r="U221" s="3"/>
      <c r="V221" s="2"/>
    </row>
    <row r="222" spans="2:22" x14ac:dyDescent="0.3">
      <c r="B222" s="39" t="s">
        <v>96</v>
      </c>
      <c r="C222" s="39">
        <v>2019</v>
      </c>
      <c r="D222" s="41" t="s">
        <v>66</v>
      </c>
      <c r="E222" s="7">
        <v>397.56709970606272</v>
      </c>
      <c r="F222" s="8">
        <v>213.05500000000001</v>
      </c>
      <c r="G222" s="9">
        <v>0.5358969596767944</v>
      </c>
      <c r="H222" s="7">
        <v>143.21199999999999</v>
      </c>
      <c r="I222" s="9">
        <v>0.3602209541631648</v>
      </c>
      <c r="J222" s="7">
        <v>31.177</v>
      </c>
      <c r="K222" s="20">
        <v>7.8419466859934853E-2</v>
      </c>
      <c r="L222" s="23">
        <v>10.123099706062725</v>
      </c>
      <c r="M222" s="22">
        <v>2.5462619300105915E-2</v>
      </c>
      <c r="U222" s="3"/>
      <c r="V222" s="2"/>
    </row>
    <row r="223" spans="2:22" x14ac:dyDescent="0.3">
      <c r="B223" s="39" t="s">
        <v>96</v>
      </c>
      <c r="C223" s="39">
        <v>2019</v>
      </c>
      <c r="D223" s="41" t="s">
        <v>67</v>
      </c>
      <c r="E223" s="7">
        <v>2532.9998098453325</v>
      </c>
      <c r="F223" s="8">
        <v>921.51499999999999</v>
      </c>
      <c r="G223" s="9">
        <v>0.36380381728345595</v>
      </c>
      <c r="H223" s="7">
        <v>928.14</v>
      </c>
      <c r="I223" s="9">
        <v>0.36641929320029171</v>
      </c>
      <c r="J223" s="7">
        <v>562.673</v>
      </c>
      <c r="K223" s="20">
        <v>0.22213700838546743</v>
      </c>
      <c r="L223" s="23">
        <v>120.67180984533263</v>
      </c>
      <c r="M223" s="22">
        <v>4.7639881130784996E-2</v>
      </c>
      <c r="U223" s="3"/>
      <c r="V223" s="2"/>
    </row>
    <row r="224" spans="2:22" x14ac:dyDescent="0.3">
      <c r="B224" s="39" t="s">
        <v>96</v>
      </c>
      <c r="C224" s="39">
        <v>2019</v>
      </c>
      <c r="D224" s="41" t="s">
        <v>68</v>
      </c>
      <c r="E224" s="7">
        <v>1607.5381314515546</v>
      </c>
      <c r="F224" s="8">
        <v>519.42299999999989</v>
      </c>
      <c r="G224" s="9">
        <v>0.32311706318964756</v>
      </c>
      <c r="H224" s="7">
        <v>594.55700000000002</v>
      </c>
      <c r="I224" s="9">
        <v>0.36985561235995962</v>
      </c>
      <c r="J224" s="7">
        <v>389.00300000000004</v>
      </c>
      <c r="K224" s="20">
        <v>0.24198679483188557</v>
      </c>
      <c r="L224" s="23">
        <v>104.55513145155453</v>
      </c>
      <c r="M224" s="22">
        <v>6.504052961850719E-2</v>
      </c>
      <c r="U224" s="3"/>
      <c r="V224" s="2"/>
    </row>
    <row r="225" spans="2:22" x14ac:dyDescent="0.3">
      <c r="B225" s="39" t="s">
        <v>96</v>
      </c>
      <c r="C225" s="39">
        <v>2019</v>
      </c>
      <c r="D225" s="41" t="s">
        <v>69</v>
      </c>
      <c r="E225" s="7">
        <v>122.56276913074289</v>
      </c>
      <c r="F225" s="8">
        <v>53.523000000000003</v>
      </c>
      <c r="G225" s="9">
        <v>0.43669868410777135</v>
      </c>
      <c r="H225" s="7">
        <v>40.976999999999997</v>
      </c>
      <c r="I225" s="9">
        <v>0.33433480893604889</v>
      </c>
      <c r="J225" s="7">
        <v>7.476</v>
      </c>
      <c r="K225" s="20">
        <v>6.099731633857778E-2</v>
      </c>
      <c r="L225" s="23">
        <v>20.586769130742887</v>
      </c>
      <c r="M225" s="22">
        <v>0.1679691906176019</v>
      </c>
      <c r="U225" s="3"/>
      <c r="V225" s="2"/>
    </row>
    <row r="226" spans="2:22" x14ac:dyDescent="0.3">
      <c r="B226" s="39" t="s">
        <v>96</v>
      </c>
      <c r="C226" s="39">
        <v>2019</v>
      </c>
      <c r="D226" s="41" t="s">
        <v>70</v>
      </c>
      <c r="E226" s="7">
        <v>161.89938233737897</v>
      </c>
      <c r="F226" s="8">
        <v>18.074999999999999</v>
      </c>
      <c r="G226" s="9">
        <v>0.11164341542905865</v>
      </c>
      <c r="H226" s="7">
        <v>79.870999999999995</v>
      </c>
      <c r="I226" s="9">
        <v>0.49333727434214897</v>
      </c>
      <c r="J226" s="7">
        <v>31.399000000000001</v>
      </c>
      <c r="K226" s="20">
        <v>0.19394144404188174</v>
      </c>
      <c r="L226" s="23">
        <v>32.554382337378982</v>
      </c>
      <c r="M226" s="22">
        <v>0.2010778661869107</v>
      </c>
      <c r="U226" s="3"/>
      <c r="V226" s="2"/>
    </row>
    <row r="227" spans="2:22" x14ac:dyDescent="0.3">
      <c r="B227" s="39" t="s">
        <v>96</v>
      </c>
      <c r="C227" s="39">
        <v>2019</v>
      </c>
      <c r="D227" s="41" t="s">
        <v>71</v>
      </c>
      <c r="E227" s="7">
        <v>134.56743948171294</v>
      </c>
      <c r="F227" s="8">
        <v>57.733999999999995</v>
      </c>
      <c r="G227" s="9">
        <v>0.42903394924034177</v>
      </c>
      <c r="H227" s="7">
        <v>57.171999999999997</v>
      </c>
      <c r="I227" s="9">
        <v>0.42485760463451039</v>
      </c>
      <c r="J227" s="7">
        <v>13.635</v>
      </c>
      <c r="K227" s="20">
        <v>0.10132465960945129</v>
      </c>
      <c r="L227" s="23">
        <v>6.0264394817129467</v>
      </c>
      <c r="M227" s="22">
        <v>4.4783786515696547E-2</v>
      </c>
      <c r="U227" s="3"/>
      <c r="V227" s="2"/>
    </row>
    <row r="228" spans="2:22" x14ac:dyDescent="0.3">
      <c r="B228" s="39" t="s">
        <v>96</v>
      </c>
      <c r="C228" s="39">
        <v>2019</v>
      </c>
      <c r="D228" s="41" t="s">
        <v>72</v>
      </c>
      <c r="E228" s="7">
        <v>679.27101936775603</v>
      </c>
      <c r="F228" s="8">
        <v>114.768</v>
      </c>
      <c r="G228" s="9">
        <v>0.16895759826000295</v>
      </c>
      <c r="H228" s="7">
        <v>351.88799999999998</v>
      </c>
      <c r="I228" s="9">
        <v>0.51803770507908053</v>
      </c>
      <c r="J228" s="7">
        <v>183.14400000000001</v>
      </c>
      <c r="K228" s="20">
        <v>0.26961845092473496</v>
      </c>
      <c r="L228" s="23">
        <v>29.471019367756014</v>
      </c>
      <c r="M228" s="22">
        <v>4.3386245736181571E-2</v>
      </c>
      <c r="U228" s="3"/>
      <c r="V228" s="2"/>
    </row>
    <row r="229" spans="2:22" x14ac:dyDescent="0.3">
      <c r="B229" s="39" t="s">
        <v>96</v>
      </c>
      <c r="C229" s="39">
        <v>2019</v>
      </c>
      <c r="D229" s="41" t="s">
        <v>73</v>
      </c>
      <c r="E229" s="7">
        <v>383.26800736135232</v>
      </c>
      <c r="F229" s="8">
        <v>76.106999999999999</v>
      </c>
      <c r="G229" s="9">
        <v>0.19857384007594686</v>
      </c>
      <c r="H229" s="7">
        <v>104.3</v>
      </c>
      <c r="I229" s="9">
        <v>0.27213333228114706</v>
      </c>
      <c r="J229" s="7">
        <v>65.218000000000004</v>
      </c>
      <c r="K229" s="20">
        <v>0.17016291145457191</v>
      </c>
      <c r="L229" s="23">
        <v>137.64300736135226</v>
      </c>
      <c r="M229" s="22">
        <v>0.35912991618833406</v>
      </c>
      <c r="U229" s="3"/>
      <c r="V229" s="2"/>
    </row>
    <row r="230" spans="2:22" x14ac:dyDescent="0.3">
      <c r="B230" s="39" t="s">
        <v>96</v>
      </c>
      <c r="C230" s="39">
        <v>2019</v>
      </c>
      <c r="D230" s="41" t="s">
        <v>74</v>
      </c>
      <c r="E230" s="7">
        <v>361.33452340956296</v>
      </c>
      <c r="F230" s="8">
        <v>98.147999999999996</v>
      </c>
      <c r="G230" s="9">
        <v>0.27162641165276058</v>
      </c>
      <c r="H230" s="7">
        <v>113.886</v>
      </c>
      <c r="I230" s="9">
        <v>0.31518161875419048</v>
      </c>
      <c r="J230" s="7">
        <v>98.6</v>
      </c>
      <c r="K230" s="20">
        <v>0.27287733004199977</v>
      </c>
      <c r="L230" s="23">
        <v>50.700523409562948</v>
      </c>
      <c r="M230" s="22">
        <v>0.14031463955104911</v>
      </c>
      <c r="U230" s="3"/>
      <c r="V230" s="2"/>
    </row>
    <row r="231" spans="2:22" x14ac:dyDescent="0.3">
      <c r="B231" s="39" t="s">
        <v>96</v>
      </c>
      <c r="C231" s="39">
        <v>2019</v>
      </c>
      <c r="D231" s="41" t="s">
        <v>75</v>
      </c>
      <c r="E231" s="7">
        <v>695.79578313662694</v>
      </c>
      <c r="F231" s="8">
        <v>349.05999999999995</v>
      </c>
      <c r="G231" s="9">
        <v>0.50167018608024283</v>
      </c>
      <c r="H231" s="7">
        <v>263.67599999999999</v>
      </c>
      <c r="I231" s="9">
        <v>0.37895601897924175</v>
      </c>
      <c r="J231" s="7">
        <v>19.663</v>
      </c>
      <c r="K231" s="20">
        <v>2.8259728610828559E-2</v>
      </c>
      <c r="L231" s="23">
        <v>63.396783136627008</v>
      </c>
      <c r="M231" s="22">
        <v>9.1114066329686813E-2</v>
      </c>
      <c r="U231" s="3"/>
      <c r="V231" s="2"/>
    </row>
    <row r="232" spans="2:22" x14ac:dyDescent="0.3">
      <c r="B232" s="39" t="s">
        <v>96</v>
      </c>
      <c r="C232" s="39">
        <v>2019</v>
      </c>
      <c r="D232" s="41" t="s">
        <v>76</v>
      </c>
      <c r="E232" s="7">
        <v>751.64895108890062</v>
      </c>
      <c r="F232" s="8">
        <v>140.55099999999999</v>
      </c>
      <c r="G232" s="9">
        <v>0.18699021637213253</v>
      </c>
      <c r="H232" s="7">
        <v>394.98899999999998</v>
      </c>
      <c r="I232" s="9">
        <v>0.52549664231924542</v>
      </c>
      <c r="J232" s="7">
        <v>180.54300000000001</v>
      </c>
      <c r="K232" s="20">
        <v>0.24019590493467799</v>
      </c>
      <c r="L232" s="23">
        <v>35.56595108890059</v>
      </c>
      <c r="M232" s="22">
        <v>4.7317236373944006E-2</v>
      </c>
      <c r="U232" s="3"/>
      <c r="V232" s="2"/>
    </row>
    <row r="233" spans="2:22" x14ac:dyDescent="0.3">
      <c r="B233" s="39" t="s">
        <v>96</v>
      </c>
      <c r="C233" s="39">
        <v>2019</v>
      </c>
      <c r="D233" s="41" t="s">
        <v>77</v>
      </c>
      <c r="E233" s="7">
        <v>127.79294305833449</v>
      </c>
      <c r="F233" s="8">
        <v>55.908999999999999</v>
      </c>
      <c r="G233" s="9">
        <v>0.43749677143344956</v>
      </c>
      <c r="H233" s="7">
        <v>64.286000000000001</v>
      </c>
      <c r="I233" s="9">
        <v>0.50304812191902448</v>
      </c>
      <c r="J233" s="7">
        <v>4.3440000000000003</v>
      </c>
      <c r="K233" s="20">
        <v>3.3992487347420004E-2</v>
      </c>
      <c r="L233" s="23">
        <v>3.2539430583344933</v>
      </c>
      <c r="M233" s="22">
        <v>2.5462619300105988E-2</v>
      </c>
      <c r="U233" s="3"/>
      <c r="V233" s="2"/>
    </row>
    <row r="234" spans="2:22" x14ac:dyDescent="0.3">
      <c r="B234" s="39" t="s">
        <v>96</v>
      </c>
      <c r="C234" s="39">
        <v>2019</v>
      </c>
      <c r="D234" s="41" t="s">
        <v>78</v>
      </c>
      <c r="E234" s="7">
        <v>255.99325889462739</v>
      </c>
      <c r="F234" s="8">
        <v>54.228000000000002</v>
      </c>
      <c r="G234" s="9">
        <v>0.21183370309888305</v>
      </c>
      <c r="H234" s="7">
        <v>140.99600000000001</v>
      </c>
      <c r="I234" s="9">
        <v>0.55078012838626011</v>
      </c>
      <c r="J234" s="7">
        <v>44.866</v>
      </c>
      <c r="K234" s="20">
        <v>0.17526242758786026</v>
      </c>
      <c r="L234" s="23">
        <v>15.903258894627371</v>
      </c>
      <c r="M234" s="22">
        <v>6.2123740926996483E-2</v>
      </c>
      <c r="U234" s="3"/>
      <c r="V234" s="2"/>
    </row>
    <row r="235" spans="2:22" x14ac:dyDescent="0.3">
      <c r="B235" s="39" t="s">
        <v>96</v>
      </c>
      <c r="C235" s="39">
        <v>2019</v>
      </c>
      <c r="D235" s="41" t="s">
        <v>79</v>
      </c>
      <c r="E235" s="7">
        <v>239.60702239282037</v>
      </c>
      <c r="F235" s="8">
        <v>79.292000000000002</v>
      </c>
      <c r="G235" s="9">
        <v>0.33092519245953422</v>
      </c>
      <c r="H235" s="7">
        <v>86.186999999999998</v>
      </c>
      <c r="I235" s="9">
        <v>0.35970147760820603</v>
      </c>
      <c r="J235" s="7">
        <v>68.027000000000001</v>
      </c>
      <c r="K235" s="20">
        <v>0.28391071063215373</v>
      </c>
      <c r="L235" s="23">
        <v>6.1010223928203686</v>
      </c>
      <c r="M235" s="22">
        <v>2.5462619300106043E-2</v>
      </c>
      <c r="U235" s="3"/>
      <c r="V235" s="2"/>
    </row>
    <row r="236" spans="2:22" x14ac:dyDescent="0.3">
      <c r="B236" s="39" t="s">
        <v>96</v>
      </c>
      <c r="C236" s="39">
        <v>2019</v>
      </c>
      <c r="D236" s="41" t="s">
        <v>80</v>
      </c>
      <c r="E236" s="7">
        <v>1064.8119000368611</v>
      </c>
      <c r="F236" s="8">
        <v>195.35999999999999</v>
      </c>
      <c r="G236" s="9">
        <v>0.18346902395929002</v>
      </c>
      <c r="H236" s="7">
        <v>513.88599999999997</v>
      </c>
      <c r="I236" s="9">
        <v>0.48260730367702553</v>
      </c>
      <c r="J236" s="7">
        <v>243.386</v>
      </c>
      <c r="K236" s="20">
        <v>0.2285718256826155</v>
      </c>
      <c r="L236" s="23">
        <v>112.17990003686108</v>
      </c>
      <c r="M236" s="22">
        <v>0.10535184668106894</v>
      </c>
      <c r="U236" s="3"/>
      <c r="V236" s="2"/>
    </row>
    <row r="237" spans="2:22" x14ac:dyDescent="0.3">
      <c r="B237" s="39" t="s">
        <v>96</v>
      </c>
      <c r="C237" s="39">
        <v>2019</v>
      </c>
      <c r="D237" s="41" t="s">
        <v>81</v>
      </c>
      <c r="E237" s="7">
        <v>361.41250913028045</v>
      </c>
      <c r="F237" s="8">
        <v>191.15500000000003</v>
      </c>
      <c r="G237" s="9">
        <v>0.5289108571809098</v>
      </c>
      <c r="H237" s="7">
        <v>161.05500000000001</v>
      </c>
      <c r="I237" s="9">
        <v>0.44562652351898419</v>
      </c>
      <c r="J237" s="7">
        <v>0</v>
      </c>
      <c r="K237" s="20">
        <v>0</v>
      </c>
      <c r="L237" s="23">
        <v>9.2025091302804185</v>
      </c>
      <c r="M237" s="22">
        <v>2.5462619300106008E-2</v>
      </c>
      <c r="U237" s="3"/>
      <c r="V237" s="2"/>
    </row>
    <row r="238" spans="2:22" x14ac:dyDescent="0.3">
      <c r="B238" s="39" t="s">
        <v>96</v>
      </c>
      <c r="C238" s="39">
        <v>2019</v>
      </c>
      <c r="D238" s="41" t="s">
        <v>82</v>
      </c>
      <c r="E238" s="7">
        <v>694.30994993137836</v>
      </c>
      <c r="F238" s="8">
        <v>195.381</v>
      </c>
      <c r="G238" s="9">
        <v>0.28140313993672472</v>
      </c>
      <c r="H238" s="7">
        <v>307.601</v>
      </c>
      <c r="I238" s="9">
        <v>0.44303124279063194</v>
      </c>
      <c r="J238" s="7">
        <v>101.745</v>
      </c>
      <c r="K238" s="20">
        <v>0.14654118093807514</v>
      </c>
      <c r="L238" s="23">
        <v>89.58294993137838</v>
      </c>
      <c r="M238" s="22">
        <v>0.12902443633456823</v>
      </c>
      <c r="U238" s="3"/>
      <c r="V238" s="2"/>
    </row>
    <row r="239" spans="2:22" x14ac:dyDescent="0.3">
      <c r="B239" s="39" t="s">
        <v>96</v>
      </c>
      <c r="C239" s="39">
        <v>2019</v>
      </c>
      <c r="D239" s="41" t="s">
        <v>83</v>
      </c>
      <c r="E239" s="7">
        <v>334.67879884274964</v>
      </c>
      <c r="F239" s="8">
        <v>104.535</v>
      </c>
      <c r="G239" s="9">
        <v>0.31234425473457089</v>
      </c>
      <c r="H239" s="7">
        <v>129.505</v>
      </c>
      <c r="I239" s="9">
        <v>0.38695310383508491</v>
      </c>
      <c r="J239" s="7">
        <v>88.013000000000005</v>
      </c>
      <c r="K239" s="20">
        <v>0.26297751845749068</v>
      </c>
      <c r="L239" s="23">
        <v>12.625798842749646</v>
      </c>
      <c r="M239" s="22">
        <v>3.7725122972853548E-2</v>
      </c>
      <c r="U239" s="3"/>
      <c r="V239" s="2"/>
    </row>
    <row r="240" spans="2:22" x14ac:dyDescent="0.3">
      <c r="B240" s="39" t="s">
        <v>96</v>
      </c>
      <c r="C240" s="39">
        <v>2019</v>
      </c>
      <c r="D240" s="41" t="s">
        <v>84</v>
      </c>
      <c r="E240" s="7">
        <v>824.24442192573088</v>
      </c>
      <c r="F240" s="8">
        <v>270.65300000000002</v>
      </c>
      <c r="G240" s="9">
        <v>0.32836497621380006</v>
      </c>
      <c r="H240" s="7">
        <v>349.23899999999998</v>
      </c>
      <c r="I240" s="9">
        <v>0.42370805395813571</v>
      </c>
      <c r="J240" s="7">
        <v>183.36500000000001</v>
      </c>
      <c r="K240" s="20">
        <v>0.22246435052795813</v>
      </c>
      <c r="L240" s="23">
        <v>20.987421925730871</v>
      </c>
      <c r="M240" s="22">
        <v>2.5462619300106053E-2</v>
      </c>
      <c r="U240" s="3"/>
      <c r="V240" s="2"/>
    </row>
    <row r="241" spans="2:22" x14ac:dyDescent="0.3">
      <c r="B241" s="39" t="s">
        <v>96</v>
      </c>
      <c r="C241" s="39">
        <v>2019</v>
      </c>
      <c r="D241" s="41" t="s">
        <v>85</v>
      </c>
      <c r="E241" s="7">
        <v>120.57823776406403</v>
      </c>
      <c r="F241" s="8">
        <v>38.57</v>
      </c>
      <c r="G241" s="9">
        <v>0.31987530018036997</v>
      </c>
      <c r="H241" s="7">
        <v>56.344000000000001</v>
      </c>
      <c r="I241" s="9">
        <v>0.4672816674452363</v>
      </c>
      <c r="J241" s="7">
        <v>22.594000000000001</v>
      </c>
      <c r="K241" s="20">
        <v>0.18738041307428777</v>
      </c>
      <c r="L241" s="23">
        <v>3.0702377640640321</v>
      </c>
      <c r="M241" s="22">
        <v>2.5462619300106043E-2</v>
      </c>
      <c r="U241" s="3"/>
      <c r="V241" s="2"/>
    </row>
    <row r="242" spans="2:22" x14ac:dyDescent="0.3">
      <c r="B242" s="39" t="s">
        <v>96</v>
      </c>
      <c r="C242" s="39">
        <v>2019</v>
      </c>
      <c r="D242" s="41" t="s">
        <v>86</v>
      </c>
      <c r="E242" s="7">
        <v>258.79150968931879</v>
      </c>
      <c r="F242" s="8">
        <v>58.298999999999999</v>
      </c>
      <c r="G242" s="9">
        <v>0.22527400558846927</v>
      </c>
      <c r="H242" s="7">
        <v>127.985</v>
      </c>
      <c r="I242" s="9">
        <v>0.4945486818854567</v>
      </c>
      <c r="J242" s="7">
        <v>62.106999999999999</v>
      </c>
      <c r="K242" s="20">
        <v>0.23998855323561399</v>
      </c>
      <c r="L242" s="23">
        <v>10.400509689318781</v>
      </c>
      <c r="M242" s="22">
        <v>4.0188759290460008E-2</v>
      </c>
      <c r="U242" s="3"/>
      <c r="V242" s="2"/>
    </row>
    <row r="243" spans="2:22" x14ac:dyDescent="0.3">
      <c r="B243" s="39" t="s">
        <v>96</v>
      </c>
      <c r="C243" s="39">
        <v>2019</v>
      </c>
      <c r="D243" s="41" t="s">
        <v>87</v>
      </c>
      <c r="E243" s="7">
        <v>604.49297447874073</v>
      </c>
      <c r="F243" s="8">
        <v>196.37899999999999</v>
      </c>
      <c r="G243" s="9">
        <v>0.3248656449139698</v>
      </c>
      <c r="H243" s="7">
        <v>280.83499999999998</v>
      </c>
      <c r="I243" s="9">
        <v>0.46457942748162839</v>
      </c>
      <c r="J243" s="7">
        <v>91.977000000000004</v>
      </c>
      <c r="K243" s="20">
        <v>0.1521556145120008</v>
      </c>
      <c r="L243" s="23">
        <v>35.301974478740732</v>
      </c>
      <c r="M243" s="22">
        <v>5.8399313092400977E-2</v>
      </c>
      <c r="U243" s="3"/>
      <c r="V243" s="2"/>
    </row>
    <row r="244" spans="2:22" x14ac:dyDescent="0.3">
      <c r="B244" s="39" t="s">
        <v>96</v>
      </c>
      <c r="C244" s="39">
        <v>2019</v>
      </c>
      <c r="D244" s="41" t="s">
        <v>88</v>
      </c>
      <c r="E244" s="7">
        <v>122.22414692236438</v>
      </c>
      <c r="F244" s="8">
        <v>20.124000000000002</v>
      </c>
      <c r="G244" s="9">
        <v>0.16464831628387291</v>
      </c>
      <c r="H244" s="7">
        <v>74.730999999999995</v>
      </c>
      <c r="I244" s="9">
        <v>0.61142582608875495</v>
      </c>
      <c r="J244" s="7">
        <v>17.753</v>
      </c>
      <c r="K244" s="20">
        <v>0.14524953085805981</v>
      </c>
      <c r="L244" s="23">
        <v>9.6161469223643934</v>
      </c>
      <c r="M244" s="22">
        <v>7.8676326769312438E-2</v>
      </c>
      <c r="U244" s="3"/>
      <c r="V244" s="2"/>
    </row>
    <row r="245" spans="2:22" x14ac:dyDescent="0.3">
      <c r="B245" s="39" t="s">
        <v>96</v>
      </c>
      <c r="C245" s="39">
        <v>2019</v>
      </c>
      <c r="D245" s="41" t="s">
        <v>89</v>
      </c>
      <c r="E245" s="7">
        <v>226.04468988330925</v>
      </c>
      <c r="F245" s="8">
        <v>57.709000000000003</v>
      </c>
      <c r="G245" s="9">
        <v>0.25529907395653068</v>
      </c>
      <c r="H245" s="7">
        <v>80.046999999999997</v>
      </c>
      <c r="I245" s="9">
        <v>0.35412024074231763</v>
      </c>
      <c r="J245" s="7">
        <v>73.322999999999993</v>
      </c>
      <c r="K245" s="20">
        <v>0.32437391047695668</v>
      </c>
      <c r="L245" s="23">
        <v>14.965689883309253</v>
      </c>
      <c r="M245" s="22">
        <v>6.6206774824195042E-2</v>
      </c>
      <c r="U245" s="3"/>
      <c r="V245" s="2"/>
    </row>
    <row r="246" spans="2:22" x14ac:dyDescent="0.3">
      <c r="B246" s="39" t="s">
        <v>96</v>
      </c>
      <c r="C246" s="39">
        <v>2019</v>
      </c>
      <c r="D246" s="41" t="s">
        <v>90</v>
      </c>
      <c r="E246" s="7">
        <v>591.49296006071881</v>
      </c>
      <c r="F246" s="8">
        <v>135.47099999999998</v>
      </c>
      <c r="G246" s="9">
        <v>0.22903231170510197</v>
      </c>
      <c r="H246" s="7">
        <v>325.85899999999998</v>
      </c>
      <c r="I246" s="9">
        <v>0.55090934635392685</v>
      </c>
      <c r="J246" s="7">
        <v>115.102</v>
      </c>
      <c r="K246" s="20">
        <v>0.19459572264086522</v>
      </c>
      <c r="L246" s="23">
        <v>15.060960060718827</v>
      </c>
      <c r="M246" s="22">
        <v>2.5462619300105901E-2</v>
      </c>
      <c r="U246" s="3"/>
      <c r="V246" s="2"/>
    </row>
    <row r="247" spans="2:22" x14ac:dyDescent="0.3">
      <c r="B247" s="39" t="s">
        <v>97</v>
      </c>
      <c r="C247" s="39">
        <v>2019</v>
      </c>
      <c r="D247" s="41" t="s">
        <v>10</v>
      </c>
      <c r="E247" s="7">
        <v>2669.846386420787</v>
      </c>
      <c r="F247" s="8">
        <v>673.80199999999991</v>
      </c>
      <c r="G247" s="9">
        <v>0.25237481955031243</v>
      </c>
      <c r="H247" s="7">
        <v>1239.992</v>
      </c>
      <c r="I247" s="9">
        <v>0.46444320029301051</v>
      </c>
      <c r="J247" s="7">
        <v>492.18799999999999</v>
      </c>
      <c r="K247" s="20">
        <v>0.18435068118650463</v>
      </c>
      <c r="L247" s="23">
        <v>263.86438642078713</v>
      </c>
      <c r="M247" s="22">
        <v>9.8831298970172357E-2</v>
      </c>
      <c r="U247" s="3"/>
      <c r="V247" s="2"/>
    </row>
    <row r="248" spans="2:22" x14ac:dyDescent="0.3">
      <c r="B248" s="39" t="s">
        <v>97</v>
      </c>
      <c r="C248" s="39">
        <v>2019</v>
      </c>
      <c r="D248" s="41" t="s">
        <v>11</v>
      </c>
      <c r="E248" s="7">
        <v>308.09822260234472</v>
      </c>
      <c r="F248" s="8">
        <v>105.06100000000001</v>
      </c>
      <c r="G248" s="9">
        <v>0.34099839691577782</v>
      </c>
      <c r="H248" s="7">
        <v>119.82599999999999</v>
      </c>
      <c r="I248" s="9">
        <v>0.38892142573200317</v>
      </c>
      <c r="J248" s="7">
        <v>75.429000000000002</v>
      </c>
      <c r="K248" s="20">
        <v>0.24482127602973702</v>
      </c>
      <c r="L248" s="23">
        <v>7.7822226023447172</v>
      </c>
      <c r="M248" s="22">
        <v>2.5258901322481996E-2</v>
      </c>
      <c r="U248" s="3"/>
      <c r="V248" s="2"/>
    </row>
    <row r="249" spans="2:22" x14ac:dyDescent="0.3">
      <c r="B249" s="39" t="s">
        <v>97</v>
      </c>
      <c r="C249" s="39">
        <v>2019</v>
      </c>
      <c r="D249" s="41" t="s">
        <v>12</v>
      </c>
      <c r="E249" s="7">
        <v>787.05617424038803</v>
      </c>
      <c r="F249" s="8">
        <v>168.11200000000002</v>
      </c>
      <c r="G249" s="9">
        <v>0.21359593571862903</v>
      </c>
      <c r="H249" s="7">
        <v>335.12</v>
      </c>
      <c r="I249" s="9">
        <v>0.42578917613273864</v>
      </c>
      <c r="J249" s="7">
        <v>229.791</v>
      </c>
      <c r="K249" s="20">
        <v>0.29196264195726351</v>
      </c>
      <c r="L249" s="23">
        <v>54.033174240388064</v>
      </c>
      <c r="M249" s="22">
        <v>6.8652246191368907E-2</v>
      </c>
      <c r="U249" s="3"/>
      <c r="V249" s="2"/>
    </row>
    <row r="250" spans="2:22" x14ac:dyDescent="0.3">
      <c r="B250" s="39" t="s">
        <v>97</v>
      </c>
      <c r="C250" s="39">
        <v>2019</v>
      </c>
      <c r="D250" s="41" t="s">
        <v>13</v>
      </c>
      <c r="E250" s="7">
        <v>261.3258026624697</v>
      </c>
      <c r="F250" s="8">
        <v>99.463999999999999</v>
      </c>
      <c r="G250" s="9">
        <v>0.38061300869117937</v>
      </c>
      <c r="H250" s="7">
        <v>97.700999999999993</v>
      </c>
      <c r="I250" s="9">
        <v>0.37386664081614362</v>
      </c>
      <c r="J250" s="7">
        <v>39.225999999999999</v>
      </c>
      <c r="K250" s="20">
        <v>0.15010381523888242</v>
      </c>
      <c r="L250" s="23">
        <v>24.934802662469707</v>
      </c>
      <c r="M250" s="22">
        <v>9.5416535253794579E-2</v>
      </c>
      <c r="U250" s="3"/>
      <c r="V250" s="2"/>
    </row>
    <row r="251" spans="2:22" x14ac:dyDescent="0.3">
      <c r="B251" s="39" t="s">
        <v>97</v>
      </c>
      <c r="C251" s="39">
        <v>2019</v>
      </c>
      <c r="D251" s="41" t="s">
        <v>14</v>
      </c>
      <c r="E251" s="7">
        <v>293.58154733421657</v>
      </c>
      <c r="F251" s="8">
        <v>48.35</v>
      </c>
      <c r="G251" s="9">
        <v>0.1646901872376802</v>
      </c>
      <c r="H251" s="7">
        <v>137.15</v>
      </c>
      <c r="I251" s="9">
        <v>0.4671615135397692</v>
      </c>
      <c r="J251" s="7">
        <v>59.603000000000002</v>
      </c>
      <c r="K251" s="20">
        <v>0.20302025294575912</v>
      </c>
      <c r="L251" s="23">
        <v>48.478547334216564</v>
      </c>
      <c r="M251" s="22">
        <v>0.16512804627679148</v>
      </c>
      <c r="U251" s="3"/>
      <c r="V251" s="2"/>
    </row>
    <row r="252" spans="2:22" x14ac:dyDescent="0.3">
      <c r="B252" s="39" t="s">
        <v>97</v>
      </c>
      <c r="C252" s="39">
        <v>2019</v>
      </c>
      <c r="D252" s="41" t="s">
        <v>15</v>
      </c>
      <c r="E252" s="7">
        <v>192.70655587914672</v>
      </c>
      <c r="F252" s="8">
        <v>59.438000000000002</v>
      </c>
      <c r="G252" s="9">
        <v>0.30843787191794209</v>
      </c>
      <c r="H252" s="7">
        <v>66.344999999999999</v>
      </c>
      <c r="I252" s="9">
        <v>0.34427993223856568</v>
      </c>
      <c r="J252" s="7">
        <v>40.020000000000003</v>
      </c>
      <c r="K252" s="20">
        <v>0.20767326683529128</v>
      </c>
      <c r="L252" s="23">
        <v>26.90355587914673</v>
      </c>
      <c r="M252" s="22">
        <v>0.13960892900820107</v>
      </c>
      <c r="U252" s="3"/>
      <c r="V252" s="2"/>
    </row>
    <row r="253" spans="2:22" x14ac:dyDescent="0.3">
      <c r="B253" s="39" t="s">
        <v>97</v>
      </c>
      <c r="C253" s="39">
        <v>2019</v>
      </c>
      <c r="D253" s="41" t="s">
        <v>16</v>
      </c>
      <c r="E253" s="7">
        <v>2051.3744651917368</v>
      </c>
      <c r="F253" s="8">
        <v>603.23199999999997</v>
      </c>
      <c r="G253" s="9">
        <v>0.29406235196732711</v>
      </c>
      <c r="H253" s="7">
        <v>926.28300000000002</v>
      </c>
      <c r="I253" s="9">
        <v>0.45154261970079784</v>
      </c>
      <c r="J253" s="7">
        <v>440.84</v>
      </c>
      <c r="K253" s="20">
        <v>0.21489981838045144</v>
      </c>
      <c r="L253" s="23">
        <v>81.019465191736856</v>
      </c>
      <c r="M253" s="22">
        <v>3.9495209951423554E-2</v>
      </c>
      <c r="U253" s="3"/>
      <c r="V253" s="2"/>
    </row>
    <row r="254" spans="2:22" x14ac:dyDescent="0.3">
      <c r="B254" s="39" t="s">
        <v>97</v>
      </c>
      <c r="C254" s="39">
        <v>2019</v>
      </c>
      <c r="D254" s="41" t="s">
        <v>17</v>
      </c>
      <c r="E254" s="7">
        <v>3731.7314361066205</v>
      </c>
      <c r="F254" s="8">
        <v>1166.585</v>
      </c>
      <c r="G254" s="9">
        <v>0.31261226054818086</v>
      </c>
      <c r="H254" s="7">
        <v>1552.941</v>
      </c>
      <c r="I254" s="9">
        <v>0.41614489857828835</v>
      </c>
      <c r="J254" s="7">
        <v>543.09699999999998</v>
      </c>
      <c r="K254" s="20">
        <v>0.14553485675448885</v>
      </c>
      <c r="L254" s="23">
        <v>469.1084361066205</v>
      </c>
      <c r="M254" s="22">
        <v>0.12570798411904191</v>
      </c>
      <c r="U254" s="3"/>
      <c r="V254" s="2"/>
    </row>
    <row r="255" spans="2:22" x14ac:dyDescent="0.3">
      <c r="B255" s="39" t="s">
        <v>97</v>
      </c>
      <c r="C255" s="39">
        <v>2019</v>
      </c>
      <c r="D255" s="41" t="s">
        <v>18</v>
      </c>
      <c r="E255" s="7">
        <v>92.768223400741277</v>
      </c>
      <c r="F255" s="8">
        <v>29.983000000000001</v>
      </c>
      <c r="G255" s="9">
        <v>0.32320334378377691</v>
      </c>
      <c r="H255" s="7">
        <v>44.012999999999998</v>
      </c>
      <c r="I255" s="9">
        <v>0.47444047526783084</v>
      </c>
      <c r="J255" s="7">
        <v>8.8689999999999998</v>
      </c>
      <c r="K255" s="20">
        <v>9.5603857386462904E-2</v>
      </c>
      <c r="L255" s="23">
        <v>9.9032234007412754</v>
      </c>
      <c r="M255" s="22">
        <v>0.10675232356192932</v>
      </c>
      <c r="U255" s="3"/>
      <c r="V255" s="2"/>
    </row>
    <row r="256" spans="2:22" x14ac:dyDescent="0.3">
      <c r="B256" s="39" t="s">
        <v>97</v>
      </c>
      <c r="C256" s="39">
        <v>2019</v>
      </c>
      <c r="D256" s="41" t="s">
        <v>19</v>
      </c>
      <c r="E256" s="7">
        <v>261.60895477370667</v>
      </c>
      <c r="F256" s="8">
        <v>87.458000000000013</v>
      </c>
      <c r="G256" s="9">
        <v>0.33430812823533396</v>
      </c>
      <c r="H256" s="7">
        <v>112.977</v>
      </c>
      <c r="I256" s="9">
        <v>0.43185448333649662</v>
      </c>
      <c r="J256" s="7">
        <v>36.165999999999997</v>
      </c>
      <c r="K256" s="20">
        <v>0.13824450325595242</v>
      </c>
      <c r="L256" s="23">
        <v>25.007954773706643</v>
      </c>
      <c r="M256" s="22">
        <v>9.5592885172216965E-2</v>
      </c>
      <c r="U256" s="3"/>
      <c r="V256" s="2"/>
    </row>
    <row r="257" spans="2:22" x14ac:dyDescent="0.3">
      <c r="B257" s="39" t="s">
        <v>97</v>
      </c>
      <c r="C257" s="39">
        <v>2019</v>
      </c>
      <c r="D257" s="41" t="s">
        <v>20</v>
      </c>
      <c r="E257" s="7">
        <v>1562.0989020221346</v>
      </c>
      <c r="F257" s="8">
        <v>494.53799999999995</v>
      </c>
      <c r="G257" s="9">
        <v>0.31658558837716438</v>
      </c>
      <c r="H257" s="7">
        <v>533.68299999999999</v>
      </c>
      <c r="I257" s="9">
        <v>0.34164482115002331</v>
      </c>
      <c r="J257" s="7">
        <v>388.25099999999998</v>
      </c>
      <c r="K257" s="20">
        <v>0.24854444203078926</v>
      </c>
      <c r="L257" s="23">
        <v>145.62690202213457</v>
      </c>
      <c r="M257" s="22">
        <v>9.3225148442022954E-2</v>
      </c>
      <c r="U257" s="3"/>
      <c r="V257" s="2"/>
    </row>
    <row r="258" spans="2:22" x14ac:dyDescent="0.3">
      <c r="B258" s="39" t="s">
        <v>97</v>
      </c>
      <c r="C258" s="39">
        <v>2019</v>
      </c>
      <c r="D258" s="41" t="s">
        <v>21</v>
      </c>
      <c r="E258" s="7">
        <v>1296.5791651903287</v>
      </c>
      <c r="F258" s="8">
        <v>248.602</v>
      </c>
      <c r="G258" s="9">
        <v>0.19173684621371112</v>
      </c>
      <c r="H258" s="7">
        <v>582.27300000000002</v>
      </c>
      <c r="I258" s="9">
        <v>0.44908403253150103</v>
      </c>
      <c r="J258" s="7">
        <v>291.96700000000004</v>
      </c>
      <c r="K258" s="20">
        <v>0.22518254792189363</v>
      </c>
      <c r="L258" s="23">
        <v>173.73716519032854</v>
      </c>
      <c r="M258" s="22">
        <v>0.13399657333289414</v>
      </c>
      <c r="U258" s="3"/>
      <c r="V258" s="2"/>
    </row>
    <row r="259" spans="2:22" x14ac:dyDescent="0.3">
      <c r="B259" s="39" t="s">
        <v>97</v>
      </c>
      <c r="C259" s="39">
        <v>2019</v>
      </c>
      <c r="D259" s="41" t="s">
        <v>22</v>
      </c>
      <c r="E259" s="7">
        <v>256.63019681778962</v>
      </c>
      <c r="F259" s="8">
        <v>40.369</v>
      </c>
      <c r="G259" s="9">
        <v>0.1573041695816586</v>
      </c>
      <c r="H259" s="7">
        <v>167.55799999999999</v>
      </c>
      <c r="I259" s="9">
        <v>0.65291614968821499</v>
      </c>
      <c r="J259" s="7">
        <v>38.381</v>
      </c>
      <c r="K259" s="20">
        <v>0.14955761432568651</v>
      </c>
      <c r="L259" s="23">
        <v>10.322196817789631</v>
      </c>
      <c r="M259" s="22">
        <v>4.0222066404439961E-2</v>
      </c>
      <c r="U259" s="3"/>
      <c r="V259" s="2"/>
    </row>
    <row r="260" spans="2:22" x14ac:dyDescent="0.3">
      <c r="B260" s="39" t="s">
        <v>97</v>
      </c>
      <c r="C260" s="39">
        <v>2019</v>
      </c>
      <c r="D260" s="41" t="s">
        <v>23</v>
      </c>
      <c r="E260" s="7">
        <v>212.97347601496804</v>
      </c>
      <c r="F260" s="8">
        <v>120.762</v>
      </c>
      <c r="G260" s="9">
        <v>0.56702835611093982</v>
      </c>
      <c r="H260" s="7">
        <v>76.971999999999994</v>
      </c>
      <c r="I260" s="9">
        <v>0.36141589760496889</v>
      </c>
      <c r="J260" s="7">
        <v>9.86</v>
      </c>
      <c r="K260" s="20">
        <v>4.6296844961609331E-2</v>
      </c>
      <c r="L260" s="23">
        <v>5.3794760149680485</v>
      </c>
      <c r="M260" s="22">
        <v>2.5258901322481923E-2</v>
      </c>
      <c r="U260" s="3"/>
      <c r="V260" s="2"/>
    </row>
    <row r="261" spans="2:22" x14ac:dyDescent="0.3">
      <c r="B261" s="39" t="s">
        <v>97</v>
      </c>
      <c r="C261" s="39">
        <v>2019</v>
      </c>
      <c r="D261" s="41" t="s">
        <v>24</v>
      </c>
      <c r="E261" s="7">
        <v>33.211896003894914</v>
      </c>
      <c r="F261" s="8">
        <v>2.72</v>
      </c>
      <c r="G261" s="9">
        <v>8.189836556398386E-2</v>
      </c>
      <c r="H261" s="7">
        <v>16.515000000000001</v>
      </c>
      <c r="I261" s="9">
        <v>0.4972615835622034</v>
      </c>
      <c r="J261" s="7">
        <v>10.978</v>
      </c>
      <c r="K261" s="20">
        <v>0.33054421219169655</v>
      </c>
      <c r="L261" s="23">
        <v>2.9988960038949148</v>
      </c>
      <c r="M261" s="22">
        <v>9.02958386821162E-2</v>
      </c>
      <c r="U261" s="3"/>
      <c r="V261" s="2"/>
    </row>
    <row r="262" spans="2:22" x14ac:dyDescent="0.3">
      <c r="B262" s="39" t="s">
        <v>97</v>
      </c>
      <c r="C262" s="39">
        <v>2019</v>
      </c>
      <c r="D262" s="41" t="s">
        <v>25</v>
      </c>
      <c r="E262" s="7">
        <v>106.45185695030266</v>
      </c>
      <c r="F262" s="8">
        <v>5.7789999999999999</v>
      </c>
      <c r="G262" s="9">
        <v>5.4287451300149156E-2</v>
      </c>
      <c r="H262" s="7">
        <v>65.022000000000006</v>
      </c>
      <c r="I262" s="9">
        <v>0.61081132694900486</v>
      </c>
      <c r="J262" s="7">
        <v>28.6</v>
      </c>
      <c r="K262" s="20">
        <v>0.26866605073269872</v>
      </c>
      <c r="L262" s="23">
        <v>7.0508569503026521</v>
      </c>
      <c r="M262" s="22">
        <v>6.6235171018147326E-2</v>
      </c>
      <c r="U262" s="3"/>
      <c r="V262" s="2"/>
    </row>
    <row r="263" spans="2:22" x14ac:dyDescent="0.3">
      <c r="B263" s="39" t="s">
        <v>97</v>
      </c>
      <c r="C263" s="39">
        <v>2019</v>
      </c>
      <c r="D263" s="41" t="s">
        <v>26</v>
      </c>
      <c r="E263" s="7">
        <v>170.58068057824775</v>
      </c>
      <c r="F263" s="8">
        <v>50.601999999999997</v>
      </c>
      <c r="G263" s="9">
        <v>0.29664555111672303</v>
      </c>
      <c r="H263" s="7">
        <v>97.290999999999997</v>
      </c>
      <c r="I263" s="9">
        <v>0.57035181047581318</v>
      </c>
      <c r="J263" s="7">
        <v>14.331</v>
      </c>
      <c r="K263" s="20">
        <v>8.4013030968217814E-2</v>
      </c>
      <c r="L263" s="23">
        <v>8.3566805782477509</v>
      </c>
      <c r="M263" s="22">
        <v>4.898960743924588E-2</v>
      </c>
      <c r="U263" s="3"/>
      <c r="V263" s="2"/>
    </row>
    <row r="264" spans="2:22" x14ac:dyDescent="0.3">
      <c r="B264" s="39" t="s">
        <v>97</v>
      </c>
      <c r="C264" s="39">
        <v>2019</v>
      </c>
      <c r="D264" s="41" t="s">
        <v>27</v>
      </c>
      <c r="E264" s="7">
        <v>214.44668772415758</v>
      </c>
      <c r="F264" s="8">
        <v>56.304000000000002</v>
      </c>
      <c r="G264" s="9">
        <v>0.26255476639687597</v>
      </c>
      <c r="H264" s="7">
        <v>123.806</v>
      </c>
      <c r="I264" s="9">
        <v>0.57732763939563125</v>
      </c>
      <c r="J264" s="7">
        <v>28.92</v>
      </c>
      <c r="K264" s="20">
        <v>0.13485869288501087</v>
      </c>
      <c r="L264" s="23">
        <v>5.4166877241575833</v>
      </c>
      <c r="M264" s="22">
        <v>2.5258901322481882E-2</v>
      </c>
      <c r="U264" s="3"/>
      <c r="V264" s="2"/>
    </row>
    <row r="265" spans="2:22" x14ac:dyDescent="0.3">
      <c r="B265" s="39" t="s">
        <v>97</v>
      </c>
      <c r="C265" s="39">
        <v>2019</v>
      </c>
      <c r="D265" s="41" t="s">
        <v>28</v>
      </c>
      <c r="E265" s="7">
        <v>171.7132890231957</v>
      </c>
      <c r="F265" s="8">
        <v>34.631</v>
      </c>
      <c r="G265" s="9">
        <v>0.20167920722386204</v>
      </c>
      <c r="H265" s="7">
        <v>77.069000000000003</v>
      </c>
      <c r="I265" s="9">
        <v>0.44882373658097729</v>
      </c>
      <c r="J265" s="7">
        <v>39.671999999999997</v>
      </c>
      <c r="K265" s="20">
        <v>0.23103628278089153</v>
      </c>
      <c r="L265" s="23">
        <v>20.341289023195699</v>
      </c>
      <c r="M265" s="22">
        <v>0.11846077341426917</v>
      </c>
      <c r="U265" s="3"/>
      <c r="V265" s="2"/>
    </row>
    <row r="266" spans="2:22" x14ac:dyDescent="0.3">
      <c r="B266" s="39" t="s">
        <v>97</v>
      </c>
      <c r="C266" s="39">
        <v>2019</v>
      </c>
      <c r="D266" s="41" t="s">
        <v>29</v>
      </c>
      <c r="E266" s="7">
        <v>281.14542453561234</v>
      </c>
      <c r="F266" s="8">
        <v>121.80199999999999</v>
      </c>
      <c r="G266" s="9">
        <v>0.43323486484330637</v>
      </c>
      <c r="H266" s="7">
        <v>75.516000000000005</v>
      </c>
      <c r="I266" s="9">
        <v>0.26860120567402118</v>
      </c>
      <c r="J266" s="7">
        <v>34.862000000000002</v>
      </c>
      <c r="K266" s="20">
        <v>0.12399988389490606</v>
      </c>
      <c r="L266" s="23">
        <v>48.965424535612335</v>
      </c>
      <c r="M266" s="22">
        <v>0.17416404558776644</v>
      </c>
      <c r="U266" s="3"/>
      <c r="V266" s="2"/>
    </row>
    <row r="267" spans="2:22" x14ac:dyDescent="0.3">
      <c r="B267" s="39" t="s">
        <v>97</v>
      </c>
      <c r="C267" s="39">
        <v>2019</v>
      </c>
      <c r="D267" s="41" t="s">
        <v>30</v>
      </c>
      <c r="E267" s="7">
        <v>1371.7180919262278</v>
      </c>
      <c r="F267" s="8">
        <v>337.464</v>
      </c>
      <c r="G267" s="9">
        <v>0.2460155639750424</v>
      </c>
      <c r="H267" s="7">
        <v>624.88499999999999</v>
      </c>
      <c r="I267" s="9">
        <v>0.45554914211454961</v>
      </c>
      <c r="J267" s="7">
        <v>286.96800000000002</v>
      </c>
      <c r="K267" s="20">
        <v>0.20920333535663055</v>
      </c>
      <c r="L267" s="23">
        <v>122.40109192622782</v>
      </c>
      <c r="M267" s="22">
        <v>8.9231958553777441E-2</v>
      </c>
      <c r="U267" s="3"/>
      <c r="V267" s="2"/>
    </row>
    <row r="268" spans="2:22" x14ac:dyDescent="0.3">
      <c r="B268" s="39" t="s">
        <v>97</v>
      </c>
      <c r="C268" s="39">
        <v>2019</v>
      </c>
      <c r="D268" s="41" t="s">
        <v>31</v>
      </c>
      <c r="E268" s="7">
        <v>510.77768309502318</v>
      </c>
      <c r="F268" s="8">
        <v>127.105</v>
      </c>
      <c r="G268" s="9">
        <v>0.24884603264147284</v>
      </c>
      <c r="H268" s="7">
        <v>230.10300000000001</v>
      </c>
      <c r="I268" s="9">
        <v>0.45049540654498899</v>
      </c>
      <c r="J268" s="7">
        <v>130.53700000000001</v>
      </c>
      <c r="K268" s="20">
        <v>0.25556519855961557</v>
      </c>
      <c r="L268" s="23">
        <v>23.032683095023145</v>
      </c>
      <c r="M268" s="22">
        <v>4.5093362253922575E-2</v>
      </c>
      <c r="U268" s="3"/>
      <c r="V268" s="2"/>
    </row>
    <row r="269" spans="2:22" x14ac:dyDescent="0.3">
      <c r="B269" s="39" t="s">
        <v>97</v>
      </c>
      <c r="C269" s="39">
        <v>2019</v>
      </c>
      <c r="D269" s="41" t="s">
        <v>32</v>
      </c>
      <c r="E269" s="7">
        <v>90.765640353152151</v>
      </c>
      <c r="F269" s="8">
        <v>24.795999999999999</v>
      </c>
      <c r="G269" s="9">
        <v>0.27318707721912605</v>
      </c>
      <c r="H269" s="7">
        <v>49.905999999999999</v>
      </c>
      <c r="I269" s="9">
        <v>0.54983361331253844</v>
      </c>
      <c r="J269" s="7">
        <v>13.771000000000001</v>
      </c>
      <c r="K269" s="20">
        <v>0.15172040814585358</v>
      </c>
      <c r="L269" s="23">
        <v>2.2926403531521586</v>
      </c>
      <c r="M269" s="22">
        <v>2.5258901322481979E-2</v>
      </c>
      <c r="U269" s="3"/>
      <c r="V269" s="2"/>
    </row>
    <row r="270" spans="2:22" x14ac:dyDescent="0.3">
      <c r="B270" s="39" t="s">
        <v>97</v>
      </c>
      <c r="C270" s="39">
        <v>2019</v>
      </c>
      <c r="D270" s="41" t="s">
        <v>33</v>
      </c>
      <c r="E270" s="7">
        <v>281.80508688171881</v>
      </c>
      <c r="F270" s="8">
        <v>51.471000000000004</v>
      </c>
      <c r="G270" s="9">
        <v>0.18264751914007774</v>
      </c>
      <c r="H270" s="7">
        <v>140.27799999999999</v>
      </c>
      <c r="I270" s="9">
        <v>0.49778377513418859</v>
      </c>
      <c r="J270" s="7">
        <v>79.688000000000002</v>
      </c>
      <c r="K270" s="20">
        <v>0.28277701045704401</v>
      </c>
      <c r="L270" s="23">
        <v>10.36808688171881</v>
      </c>
      <c r="M270" s="22">
        <v>3.6791695268689653E-2</v>
      </c>
      <c r="U270" s="3"/>
      <c r="V270" s="2"/>
    </row>
    <row r="271" spans="2:22" x14ac:dyDescent="0.3">
      <c r="B271" s="39" t="s">
        <v>97</v>
      </c>
      <c r="C271" s="39">
        <v>2019</v>
      </c>
      <c r="D271" s="41" t="s">
        <v>34</v>
      </c>
      <c r="E271" s="7">
        <v>910.89931593594235</v>
      </c>
      <c r="F271" s="8">
        <v>290.59100000000001</v>
      </c>
      <c r="G271" s="9">
        <v>0.31901549920631994</v>
      </c>
      <c r="H271" s="7">
        <v>391.85700000000003</v>
      </c>
      <c r="I271" s="9">
        <v>0.43018695166915327</v>
      </c>
      <c r="J271" s="7">
        <v>150.25399999999999</v>
      </c>
      <c r="K271" s="20">
        <v>0.16495127109148733</v>
      </c>
      <c r="L271" s="23">
        <v>78.197315935942328</v>
      </c>
      <c r="M271" s="22">
        <v>8.584627803303943E-2</v>
      </c>
      <c r="U271" s="3"/>
      <c r="V271" s="2"/>
    </row>
    <row r="272" spans="2:22" x14ac:dyDescent="0.3">
      <c r="B272" s="39" t="s">
        <v>97</v>
      </c>
      <c r="C272" s="39">
        <v>2019</v>
      </c>
      <c r="D272" s="41" t="s">
        <v>35</v>
      </c>
      <c r="E272" s="7">
        <v>784.38161788533432</v>
      </c>
      <c r="F272" s="8">
        <v>346.57299999999998</v>
      </c>
      <c r="G272" s="9">
        <v>0.44184232788925981</v>
      </c>
      <c r="H272" s="7">
        <v>248.98</v>
      </c>
      <c r="I272" s="9">
        <v>0.31742202305969569</v>
      </c>
      <c r="J272" s="7">
        <v>169.01599999999999</v>
      </c>
      <c r="K272" s="20">
        <v>0.21547674772856262</v>
      </c>
      <c r="L272" s="23">
        <v>19.812617885334362</v>
      </c>
      <c r="M272" s="22">
        <v>2.5258901322481899E-2</v>
      </c>
      <c r="U272" s="3"/>
      <c r="V272" s="2"/>
    </row>
    <row r="273" spans="2:22" x14ac:dyDescent="0.3">
      <c r="B273" s="39" t="s">
        <v>97</v>
      </c>
      <c r="C273" s="39">
        <v>2019</v>
      </c>
      <c r="D273" s="41" t="s">
        <v>36</v>
      </c>
      <c r="E273" s="7">
        <v>257.67662853323066</v>
      </c>
      <c r="F273" s="8">
        <v>101.38199999999999</v>
      </c>
      <c r="G273" s="9">
        <v>0.39344662562955529</v>
      </c>
      <c r="H273" s="7">
        <v>95.185000000000002</v>
      </c>
      <c r="I273" s="9">
        <v>0.36939710264691195</v>
      </c>
      <c r="J273" s="7">
        <v>29.061</v>
      </c>
      <c r="K273" s="20">
        <v>0.11278089194749076</v>
      </c>
      <c r="L273" s="23">
        <v>32.048628533230648</v>
      </c>
      <c r="M273" s="22">
        <v>0.12437537977604195</v>
      </c>
      <c r="U273" s="3"/>
      <c r="V273" s="2"/>
    </row>
    <row r="274" spans="2:22" x14ac:dyDescent="0.3">
      <c r="B274" s="39" t="s">
        <v>97</v>
      </c>
      <c r="C274" s="39">
        <v>2019</v>
      </c>
      <c r="D274" s="41" t="s">
        <v>37</v>
      </c>
      <c r="E274" s="7">
        <v>431.58332050506658</v>
      </c>
      <c r="F274" s="8">
        <v>121.21700000000001</v>
      </c>
      <c r="G274" s="9">
        <v>0.28086581255768661</v>
      </c>
      <c r="H274" s="7">
        <v>165.60400000000001</v>
      </c>
      <c r="I274" s="9">
        <v>0.38371269725206142</v>
      </c>
      <c r="J274" s="7">
        <v>91.043999999999997</v>
      </c>
      <c r="K274" s="20">
        <v>0.21095347219038596</v>
      </c>
      <c r="L274" s="23">
        <v>53.718320505066586</v>
      </c>
      <c r="M274" s="22">
        <v>0.12446801799986605</v>
      </c>
      <c r="U274" s="3"/>
      <c r="V274" s="2"/>
    </row>
    <row r="275" spans="2:22" x14ac:dyDescent="0.3">
      <c r="B275" s="39" t="s">
        <v>97</v>
      </c>
      <c r="C275" s="39">
        <v>2019</v>
      </c>
      <c r="D275" s="41" t="s">
        <v>38</v>
      </c>
      <c r="E275" s="7">
        <v>389.30747920124855</v>
      </c>
      <c r="F275" s="8">
        <v>124.81100000000001</v>
      </c>
      <c r="G275" s="9">
        <v>0.32059748827861645</v>
      </c>
      <c r="H275" s="7">
        <v>220.405</v>
      </c>
      <c r="I275" s="9">
        <v>0.56614632848105106</v>
      </c>
      <c r="J275" s="7">
        <v>33.058</v>
      </c>
      <c r="K275" s="20">
        <v>8.4914885446911753E-2</v>
      </c>
      <c r="L275" s="23">
        <v>11.033479201248575</v>
      </c>
      <c r="M275" s="22">
        <v>2.8341297793420841E-2</v>
      </c>
      <c r="U275" s="3"/>
      <c r="V275" s="2"/>
    </row>
    <row r="276" spans="2:22" x14ac:dyDescent="0.3">
      <c r="B276" s="39" t="s">
        <v>97</v>
      </c>
      <c r="C276" s="39">
        <v>2019</v>
      </c>
      <c r="D276" s="41" t="s">
        <v>39</v>
      </c>
      <c r="E276" s="7">
        <v>122.58742363702488</v>
      </c>
      <c r="F276" s="8">
        <v>48.477000000000004</v>
      </c>
      <c r="G276" s="9">
        <v>0.395448395616323</v>
      </c>
      <c r="H276" s="7">
        <v>43.993000000000002</v>
      </c>
      <c r="I276" s="9">
        <v>0.35887041830865973</v>
      </c>
      <c r="J276" s="7">
        <v>17.678999999999998</v>
      </c>
      <c r="K276" s="20">
        <v>0.14421544621368843</v>
      </c>
      <c r="L276" s="23">
        <v>12.438423637024879</v>
      </c>
      <c r="M276" s="22">
        <v>0.10146573986132883</v>
      </c>
      <c r="U276" s="3"/>
      <c r="V276" s="2"/>
    </row>
    <row r="277" spans="2:22" x14ac:dyDescent="0.3">
      <c r="B277" s="39" t="s">
        <v>97</v>
      </c>
      <c r="C277" s="39">
        <v>2019</v>
      </c>
      <c r="D277" s="41" t="s">
        <v>40</v>
      </c>
      <c r="E277" s="7">
        <v>358.21922403163103</v>
      </c>
      <c r="F277" s="8">
        <v>84.578000000000003</v>
      </c>
      <c r="G277" s="9">
        <v>0.23610681483842336</v>
      </c>
      <c r="H277" s="7">
        <v>81.013000000000005</v>
      </c>
      <c r="I277" s="9">
        <v>0.22615480846680214</v>
      </c>
      <c r="J277" s="7">
        <v>73.608999999999995</v>
      </c>
      <c r="K277" s="20">
        <v>0.20548590098419806</v>
      </c>
      <c r="L277" s="23">
        <v>119.01922403163105</v>
      </c>
      <c r="M277" s="22">
        <v>0.33225247571057653</v>
      </c>
      <c r="U277" s="3"/>
      <c r="V277" s="2"/>
    </row>
    <row r="278" spans="2:22" x14ac:dyDescent="0.3">
      <c r="B278" s="39" t="s">
        <v>97</v>
      </c>
      <c r="C278" s="39">
        <v>2019</v>
      </c>
      <c r="D278" s="41" t="s">
        <v>41</v>
      </c>
      <c r="E278" s="7">
        <v>409.76111558433485</v>
      </c>
      <c r="F278" s="8">
        <v>58.61</v>
      </c>
      <c r="G278" s="9">
        <v>0.14303455787018718</v>
      </c>
      <c r="H278" s="7">
        <v>260.28300000000002</v>
      </c>
      <c r="I278" s="9">
        <v>0.63520668531182278</v>
      </c>
      <c r="J278" s="7">
        <v>80.518000000000001</v>
      </c>
      <c r="K278" s="20">
        <v>0.19649985549550814</v>
      </c>
      <c r="L278" s="23">
        <v>10.350115584334816</v>
      </c>
      <c r="M278" s="22">
        <v>2.5258901322481903E-2</v>
      </c>
      <c r="U278" s="3"/>
      <c r="V278" s="2"/>
    </row>
    <row r="279" spans="2:22" x14ac:dyDescent="0.3">
      <c r="B279" s="39" t="s">
        <v>97</v>
      </c>
      <c r="C279" s="39">
        <v>2019</v>
      </c>
      <c r="D279" s="41" t="s">
        <v>42</v>
      </c>
      <c r="E279" s="7">
        <v>1935.8504556339392</v>
      </c>
      <c r="F279" s="8">
        <v>853.88499999999999</v>
      </c>
      <c r="G279" s="9">
        <v>0.4410903732335954</v>
      </c>
      <c r="H279" s="7">
        <v>693.02099999999996</v>
      </c>
      <c r="I279" s="9">
        <v>0.35799304537346305</v>
      </c>
      <c r="J279" s="7">
        <v>338.37299999999999</v>
      </c>
      <c r="K279" s="20">
        <v>0.17479294385329569</v>
      </c>
      <c r="L279" s="23">
        <v>50.571455633939252</v>
      </c>
      <c r="M279" s="22">
        <v>2.6123637539645826E-2</v>
      </c>
      <c r="U279" s="3"/>
      <c r="V279" s="2"/>
    </row>
    <row r="280" spans="2:22" x14ac:dyDescent="0.3">
      <c r="B280" s="39" t="s">
        <v>97</v>
      </c>
      <c r="C280" s="39">
        <v>2019</v>
      </c>
      <c r="D280" s="41" t="s">
        <v>43</v>
      </c>
      <c r="E280" s="7">
        <v>580.14071712706652</v>
      </c>
      <c r="F280" s="8">
        <v>113.25900000000001</v>
      </c>
      <c r="G280" s="9">
        <v>0.19522677284379134</v>
      </c>
      <c r="H280" s="7">
        <v>333.84300000000002</v>
      </c>
      <c r="I280" s="9">
        <v>0.57545176565650258</v>
      </c>
      <c r="J280" s="7">
        <v>73.323999999999998</v>
      </c>
      <c r="K280" s="20">
        <v>0.1263900254460851</v>
      </c>
      <c r="L280" s="23">
        <v>59.714717127066493</v>
      </c>
      <c r="M280" s="22">
        <v>0.10293143605362103</v>
      </c>
      <c r="U280" s="3"/>
      <c r="V280" s="2"/>
    </row>
    <row r="281" spans="2:22" x14ac:dyDescent="0.3">
      <c r="B281" s="39" t="s">
        <v>97</v>
      </c>
      <c r="C281" s="39">
        <v>2019</v>
      </c>
      <c r="D281" s="41" t="s">
        <v>44</v>
      </c>
      <c r="E281" s="7">
        <v>103.1289232970541</v>
      </c>
      <c r="F281" s="8">
        <v>15.041</v>
      </c>
      <c r="G281" s="9">
        <v>0.14584657261160069</v>
      </c>
      <c r="H281" s="7">
        <v>61.911999999999999</v>
      </c>
      <c r="I281" s="9">
        <v>0.60033594864233908</v>
      </c>
      <c r="J281" s="7">
        <v>15.657</v>
      </c>
      <c r="K281" s="20">
        <v>0.1518196787035325</v>
      </c>
      <c r="L281" s="23">
        <v>10.518923297054105</v>
      </c>
      <c r="M281" s="22">
        <v>0.10199780004252774</v>
      </c>
      <c r="U281" s="3"/>
      <c r="V281" s="2"/>
    </row>
    <row r="282" spans="2:22" x14ac:dyDescent="0.3">
      <c r="B282" s="39" t="s">
        <v>97</v>
      </c>
      <c r="C282" s="39">
        <v>2019</v>
      </c>
      <c r="D282" s="41" t="s">
        <v>45</v>
      </c>
      <c r="E282" s="7">
        <v>222.27235549414215</v>
      </c>
      <c r="F282" s="8">
        <v>102.75</v>
      </c>
      <c r="G282" s="9">
        <v>0.46227071185515878</v>
      </c>
      <c r="H282" s="7">
        <v>81.397999999999996</v>
      </c>
      <c r="I282" s="9">
        <v>0.36620838348989015</v>
      </c>
      <c r="J282" s="7">
        <v>32.51</v>
      </c>
      <c r="K282" s="20">
        <v>0.14626200333246919</v>
      </c>
      <c r="L282" s="23">
        <v>5.6143554941421527</v>
      </c>
      <c r="M282" s="22">
        <v>2.5258901322481896E-2</v>
      </c>
      <c r="U282" s="3"/>
      <c r="V282" s="2"/>
    </row>
    <row r="283" spans="2:22" x14ac:dyDescent="0.3">
      <c r="B283" s="39" t="s">
        <v>97</v>
      </c>
      <c r="C283" s="39">
        <v>2019</v>
      </c>
      <c r="D283" s="41" t="s">
        <v>46</v>
      </c>
      <c r="E283" s="7">
        <v>1909.7081291899506</v>
      </c>
      <c r="F283" s="8">
        <v>841.00300000000004</v>
      </c>
      <c r="G283" s="9">
        <v>0.4403830025883233</v>
      </c>
      <c r="H283" s="7">
        <v>588.02800000000002</v>
      </c>
      <c r="I283" s="9">
        <v>0.3079151159341959</v>
      </c>
      <c r="J283" s="7">
        <v>353.34799999999996</v>
      </c>
      <c r="K283" s="20">
        <v>0.18502722724958037</v>
      </c>
      <c r="L283" s="23">
        <v>127.32912918995066</v>
      </c>
      <c r="M283" s="22">
        <v>6.667465422790049E-2</v>
      </c>
      <c r="U283" s="3"/>
      <c r="V283" s="2"/>
    </row>
    <row r="284" spans="2:22" x14ac:dyDescent="0.3">
      <c r="B284" s="39" t="s">
        <v>97</v>
      </c>
      <c r="C284" s="39">
        <v>2019</v>
      </c>
      <c r="D284" s="41" t="s">
        <v>47</v>
      </c>
      <c r="E284" s="7">
        <v>204.37221767942128</v>
      </c>
      <c r="F284" s="8">
        <v>80.783000000000001</v>
      </c>
      <c r="G284" s="9">
        <v>0.39527388270903041</v>
      </c>
      <c r="H284" s="7">
        <v>65.38</v>
      </c>
      <c r="I284" s="9">
        <v>0.31990649581615449</v>
      </c>
      <c r="J284" s="7">
        <v>35.122999999999998</v>
      </c>
      <c r="K284" s="20">
        <v>0.1718579971329274</v>
      </c>
      <c r="L284" s="23">
        <v>23.086217679421289</v>
      </c>
      <c r="M284" s="22">
        <v>0.11296162434188771</v>
      </c>
      <c r="U284" s="3"/>
      <c r="V284" s="2"/>
    </row>
    <row r="285" spans="2:22" x14ac:dyDescent="0.3">
      <c r="B285" s="39" t="s">
        <v>97</v>
      </c>
      <c r="C285" s="39">
        <v>2019</v>
      </c>
      <c r="D285" s="41" t="s">
        <v>48</v>
      </c>
      <c r="E285" s="7">
        <v>391.84353724102323</v>
      </c>
      <c r="F285" s="8">
        <v>74.717000000000013</v>
      </c>
      <c r="G285" s="9">
        <v>0.1906807000724923</v>
      </c>
      <c r="H285" s="7">
        <v>178.24299999999999</v>
      </c>
      <c r="I285" s="9">
        <v>0.45488309250935177</v>
      </c>
      <c r="J285" s="7">
        <v>57.027999999999999</v>
      </c>
      <c r="K285" s="20">
        <v>0.14553768170207701</v>
      </c>
      <c r="L285" s="23">
        <v>81.855537241023256</v>
      </c>
      <c r="M285" s="22">
        <v>0.208898525716079</v>
      </c>
      <c r="U285" s="3"/>
      <c r="V285" s="2"/>
    </row>
    <row r="286" spans="2:22" x14ac:dyDescent="0.3">
      <c r="B286" s="39" t="s">
        <v>97</v>
      </c>
      <c r="C286" s="39">
        <v>2019</v>
      </c>
      <c r="D286" s="41" t="s">
        <v>49</v>
      </c>
      <c r="E286" s="7">
        <v>4393.4168835296005</v>
      </c>
      <c r="F286" s="8">
        <v>1134.8039999999999</v>
      </c>
      <c r="G286" s="9">
        <v>0.25829645355400843</v>
      </c>
      <c r="H286" s="7">
        <v>1728.3720000000001</v>
      </c>
      <c r="I286" s="9">
        <v>0.39340040925309455</v>
      </c>
      <c r="J286" s="7">
        <v>800.52599999999995</v>
      </c>
      <c r="K286" s="20">
        <v>0.18221034361685026</v>
      </c>
      <c r="L286" s="23">
        <v>729.71488352960034</v>
      </c>
      <c r="M286" s="22">
        <v>0.1660927935760467</v>
      </c>
      <c r="U286" s="3"/>
      <c r="V286" s="2"/>
    </row>
    <row r="287" spans="2:22" x14ac:dyDescent="0.3">
      <c r="B287" s="39" t="s">
        <v>97</v>
      </c>
      <c r="C287" s="39">
        <v>2019</v>
      </c>
      <c r="D287" s="41" t="s">
        <v>50</v>
      </c>
      <c r="E287" s="7">
        <v>5415.9058309559714</v>
      </c>
      <c r="F287" s="8">
        <v>1805.2089999999998</v>
      </c>
      <c r="G287" s="9">
        <v>0.33331617209477205</v>
      </c>
      <c r="H287" s="7">
        <v>1765.6579999999999</v>
      </c>
      <c r="I287" s="9">
        <v>0.32601342325930738</v>
      </c>
      <c r="J287" s="7">
        <v>1405.9490000000001</v>
      </c>
      <c r="K287" s="20">
        <v>0.25959627879124947</v>
      </c>
      <c r="L287" s="23">
        <v>439.08983095597159</v>
      </c>
      <c r="M287" s="22">
        <v>8.1074125854671122E-2</v>
      </c>
      <c r="U287" s="3"/>
      <c r="V287" s="2"/>
    </row>
    <row r="288" spans="2:22" x14ac:dyDescent="0.3">
      <c r="B288" s="39" t="s">
        <v>97</v>
      </c>
      <c r="C288" s="39">
        <v>2019</v>
      </c>
      <c r="D288" s="41" t="s">
        <v>51</v>
      </c>
      <c r="E288" s="7">
        <v>924.81378001096846</v>
      </c>
      <c r="F288" s="8">
        <v>217.65199999999996</v>
      </c>
      <c r="G288" s="9">
        <v>0.23534683922791308</v>
      </c>
      <c r="H288" s="7">
        <v>241.26300000000001</v>
      </c>
      <c r="I288" s="9">
        <v>0.26087738441477221</v>
      </c>
      <c r="J288" s="7">
        <v>246.49300000000002</v>
      </c>
      <c r="K288" s="20">
        <v>0.2665325769660099</v>
      </c>
      <c r="L288" s="23">
        <v>219.40578001096847</v>
      </c>
      <c r="M288" s="22">
        <v>0.23724319939130478</v>
      </c>
      <c r="U288" s="3"/>
      <c r="V288" s="2"/>
    </row>
    <row r="289" spans="2:22" x14ac:dyDescent="0.3">
      <c r="B289" s="39" t="s">
        <v>97</v>
      </c>
      <c r="C289" s="39">
        <v>2019</v>
      </c>
      <c r="D289" s="41" t="s">
        <v>52</v>
      </c>
      <c r="E289" s="7">
        <v>185.55388733007325</v>
      </c>
      <c r="F289" s="8">
        <v>32.035000000000004</v>
      </c>
      <c r="G289" s="9">
        <v>0.17264526473117978</v>
      </c>
      <c r="H289" s="7">
        <v>119.123</v>
      </c>
      <c r="I289" s="9">
        <v>0.64198601125557453</v>
      </c>
      <c r="J289" s="7">
        <v>19.709</v>
      </c>
      <c r="K289" s="20">
        <v>0.10621712260299117</v>
      </c>
      <c r="L289" s="23">
        <v>14.686887330073251</v>
      </c>
      <c r="M289" s="22">
        <v>7.915160141025461E-2</v>
      </c>
      <c r="U289" s="3"/>
      <c r="V289" s="2"/>
    </row>
    <row r="290" spans="2:22" x14ac:dyDescent="0.3">
      <c r="B290" s="39" t="s">
        <v>97</v>
      </c>
      <c r="C290" s="39">
        <v>2019</v>
      </c>
      <c r="D290" s="41" t="s">
        <v>53</v>
      </c>
      <c r="E290" s="7">
        <v>133.80476126117426</v>
      </c>
      <c r="F290" s="8">
        <v>19.776999999999997</v>
      </c>
      <c r="G290" s="9">
        <v>0.14780490480004041</v>
      </c>
      <c r="H290" s="7">
        <v>44.418999999999997</v>
      </c>
      <c r="I290" s="9">
        <v>0.33196875493315448</v>
      </c>
      <c r="J290" s="7">
        <v>34.700000000000003</v>
      </c>
      <c r="K290" s="20">
        <v>0.25933307359869562</v>
      </c>
      <c r="L290" s="23">
        <v>34.908761261174263</v>
      </c>
      <c r="M290" s="22">
        <v>0.26089326666810947</v>
      </c>
      <c r="U290" s="3"/>
      <c r="V290" s="2"/>
    </row>
    <row r="291" spans="2:22" x14ac:dyDescent="0.3">
      <c r="B291" s="39" t="s">
        <v>97</v>
      </c>
      <c r="C291" s="39">
        <v>2019</v>
      </c>
      <c r="D291" s="41" t="s">
        <v>54</v>
      </c>
      <c r="E291" s="7">
        <v>177.62357638854456</v>
      </c>
      <c r="F291" s="8">
        <v>62.801000000000002</v>
      </c>
      <c r="G291" s="9">
        <v>0.35356229886186558</v>
      </c>
      <c r="H291" s="7">
        <v>52.872999999999998</v>
      </c>
      <c r="I291" s="9">
        <v>0.29766881781696813</v>
      </c>
      <c r="J291" s="7">
        <v>14.343999999999999</v>
      </c>
      <c r="K291" s="20">
        <v>8.0755045538679307E-2</v>
      </c>
      <c r="L291" s="23">
        <v>47.605576388544563</v>
      </c>
      <c r="M291" s="22">
        <v>0.26801383778248694</v>
      </c>
      <c r="U291" s="3"/>
      <c r="V291" s="2"/>
    </row>
    <row r="292" spans="2:22" x14ac:dyDescent="0.3">
      <c r="B292" s="39" t="s">
        <v>97</v>
      </c>
      <c r="C292" s="39">
        <v>2019</v>
      </c>
      <c r="D292" s="41" t="s">
        <v>55</v>
      </c>
      <c r="E292" s="7">
        <v>386.19793554487421</v>
      </c>
      <c r="F292" s="8">
        <v>115.12</v>
      </c>
      <c r="G292" s="9">
        <v>0.29808548778900362</v>
      </c>
      <c r="H292" s="7">
        <v>244.941</v>
      </c>
      <c r="I292" s="9">
        <v>0.63423694809352271</v>
      </c>
      <c r="J292" s="7">
        <v>16.382000000000001</v>
      </c>
      <c r="K292" s="20">
        <v>4.2418662794991811E-2</v>
      </c>
      <c r="L292" s="23">
        <v>9.7549355448742041</v>
      </c>
      <c r="M292" s="22">
        <v>2.5258901322481903E-2</v>
      </c>
      <c r="U292" s="3"/>
      <c r="V292" s="2"/>
    </row>
    <row r="293" spans="2:22" x14ac:dyDescent="0.3">
      <c r="B293" s="39" t="s">
        <v>97</v>
      </c>
      <c r="C293" s="39">
        <v>2019</v>
      </c>
      <c r="D293" s="41" t="s">
        <v>56</v>
      </c>
      <c r="E293" s="7">
        <v>841.89535161017761</v>
      </c>
      <c r="F293" s="8">
        <v>264.14</v>
      </c>
      <c r="G293" s="9">
        <v>0.31374445706917814</v>
      </c>
      <c r="H293" s="7">
        <v>386.34399999999999</v>
      </c>
      <c r="I293" s="9">
        <v>0.45889788945988702</v>
      </c>
      <c r="J293" s="7">
        <v>170.14599999999999</v>
      </c>
      <c r="K293" s="20">
        <v>0.20209875214845302</v>
      </c>
      <c r="L293" s="23">
        <v>21.265351610177646</v>
      </c>
      <c r="M293" s="22">
        <v>2.5258901322481861E-2</v>
      </c>
      <c r="U293" s="3"/>
      <c r="V293" s="2"/>
    </row>
    <row r="294" spans="2:22" x14ac:dyDescent="0.3">
      <c r="B294" s="39" t="s">
        <v>97</v>
      </c>
      <c r="C294" s="39">
        <v>2019</v>
      </c>
      <c r="D294" s="41" t="s">
        <v>57</v>
      </c>
      <c r="E294" s="7">
        <v>173.68919832117558</v>
      </c>
      <c r="F294" s="8">
        <v>26.422999999999998</v>
      </c>
      <c r="G294" s="9">
        <v>0.15212805548874825</v>
      </c>
      <c r="H294" s="7">
        <v>40.878</v>
      </c>
      <c r="I294" s="9">
        <v>0.23535142308856116</v>
      </c>
      <c r="J294" s="7">
        <v>102.001</v>
      </c>
      <c r="K294" s="20">
        <v>0.58726162010020866</v>
      </c>
      <c r="L294" s="23">
        <v>4.3871983211755747</v>
      </c>
      <c r="M294" s="22">
        <v>2.5258901322481968E-2</v>
      </c>
      <c r="U294" s="3"/>
      <c r="V294" s="2"/>
    </row>
    <row r="295" spans="2:22" x14ac:dyDescent="0.3">
      <c r="B295" s="39" t="s">
        <v>97</v>
      </c>
      <c r="C295" s="39">
        <v>2019</v>
      </c>
      <c r="D295" s="41" t="s">
        <v>58</v>
      </c>
      <c r="E295" s="7">
        <v>273.90555334358544</v>
      </c>
      <c r="F295" s="8">
        <v>20.587</v>
      </c>
      <c r="G295" s="9">
        <v>7.5160944160105408E-2</v>
      </c>
      <c r="H295" s="7">
        <v>134.673</v>
      </c>
      <c r="I295" s="9">
        <v>0.49167677820342337</v>
      </c>
      <c r="J295" s="7">
        <v>75.789000000000001</v>
      </c>
      <c r="K295" s="20">
        <v>0.27669756627727349</v>
      </c>
      <c r="L295" s="23">
        <v>42.856553343585446</v>
      </c>
      <c r="M295" s="22">
        <v>0.15646471135919779</v>
      </c>
      <c r="U295" s="3"/>
      <c r="V295" s="2"/>
    </row>
    <row r="296" spans="2:22" x14ac:dyDescent="0.3">
      <c r="B296" s="39" t="s">
        <v>97</v>
      </c>
      <c r="C296" s="39">
        <v>2019</v>
      </c>
      <c r="D296" s="41" t="s">
        <v>59</v>
      </c>
      <c r="E296" s="7">
        <v>101.37255947662757</v>
      </c>
      <c r="F296" s="8">
        <v>30.979000000000003</v>
      </c>
      <c r="G296" s="9">
        <v>0.30559551973374521</v>
      </c>
      <c r="H296" s="7">
        <v>55.719000000000001</v>
      </c>
      <c r="I296" s="9">
        <v>0.54964578469429448</v>
      </c>
      <c r="J296" s="7">
        <v>12.114000000000001</v>
      </c>
      <c r="K296" s="20">
        <v>0.11949979424947835</v>
      </c>
      <c r="L296" s="23">
        <v>2.5605594766275708</v>
      </c>
      <c r="M296" s="22">
        <v>2.5258901322481975E-2</v>
      </c>
      <c r="U296" s="3"/>
      <c r="V296" s="2"/>
    </row>
    <row r="297" spans="2:22" x14ac:dyDescent="0.3">
      <c r="B297" s="39" t="s">
        <v>97</v>
      </c>
      <c r="C297" s="39">
        <v>2019</v>
      </c>
      <c r="D297" s="41" t="s">
        <v>60</v>
      </c>
      <c r="E297" s="7">
        <v>175.7399993007507</v>
      </c>
      <c r="F297" s="8">
        <v>59.484999999999999</v>
      </c>
      <c r="G297" s="9">
        <v>0.33848298757644241</v>
      </c>
      <c r="H297" s="7">
        <v>74.972999999999999</v>
      </c>
      <c r="I297" s="9">
        <v>0.42661318025668016</v>
      </c>
      <c r="J297" s="7">
        <v>11.843</v>
      </c>
      <c r="K297" s="20">
        <v>6.7389325407544887E-2</v>
      </c>
      <c r="L297" s="23">
        <v>29.438999300750698</v>
      </c>
      <c r="M297" s="22">
        <v>0.16751450675933255</v>
      </c>
      <c r="U297" s="3"/>
      <c r="V297" s="2"/>
    </row>
    <row r="298" spans="2:22" x14ac:dyDescent="0.3">
      <c r="B298" s="39" t="s">
        <v>97</v>
      </c>
      <c r="C298" s="39">
        <v>2019</v>
      </c>
      <c r="D298" s="41" t="s">
        <v>61</v>
      </c>
      <c r="E298" s="7">
        <v>717.37100338614039</v>
      </c>
      <c r="F298" s="8">
        <v>233.84899999999999</v>
      </c>
      <c r="G298" s="9">
        <v>0.32598055803229298</v>
      </c>
      <c r="H298" s="7">
        <v>328.15800000000002</v>
      </c>
      <c r="I298" s="9">
        <v>0.45744530856561805</v>
      </c>
      <c r="J298" s="7">
        <v>69.676000000000002</v>
      </c>
      <c r="K298" s="20">
        <v>9.71268697384126E-2</v>
      </c>
      <c r="L298" s="23">
        <v>85.68800338614038</v>
      </c>
      <c r="M298" s="22">
        <v>0.11944726366367636</v>
      </c>
      <c r="U298" s="3"/>
      <c r="V298" s="2"/>
    </row>
    <row r="299" spans="2:22" x14ac:dyDescent="0.3">
      <c r="B299" s="39" t="s">
        <v>97</v>
      </c>
      <c r="C299" s="39">
        <v>2019</v>
      </c>
      <c r="D299" s="41" t="s">
        <v>62</v>
      </c>
      <c r="E299" s="7">
        <v>1545.3375281330405</v>
      </c>
      <c r="F299" s="8">
        <v>369.18</v>
      </c>
      <c r="G299" s="9">
        <v>0.23889926522784655</v>
      </c>
      <c r="H299" s="7">
        <v>438.07600000000002</v>
      </c>
      <c r="I299" s="9">
        <v>0.28348240563940114</v>
      </c>
      <c r="J299" s="7">
        <v>380.33599999999996</v>
      </c>
      <c r="K299" s="20">
        <v>0.24611840007502636</v>
      </c>
      <c r="L299" s="23">
        <v>357.74552813304041</v>
      </c>
      <c r="M299" s="22">
        <v>0.23149992905772593</v>
      </c>
      <c r="U299" s="3"/>
      <c r="V299" s="2"/>
    </row>
    <row r="300" spans="2:22" x14ac:dyDescent="0.3">
      <c r="B300" s="39" t="s">
        <v>97</v>
      </c>
      <c r="C300" s="39">
        <v>2019</v>
      </c>
      <c r="D300" s="41" t="s">
        <v>63</v>
      </c>
      <c r="E300" s="7">
        <v>422.93897380476631</v>
      </c>
      <c r="F300" s="8">
        <v>47.67499999999999</v>
      </c>
      <c r="G300" s="9">
        <v>0.11272311835231184</v>
      </c>
      <c r="H300" s="7">
        <v>260.47199999999998</v>
      </c>
      <c r="I300" s="9">
        <v>0.61586190002020713</v>
      </c>
      <c r="J300" s="7">
        <v>98.34899999999999</v>
      </c>
      <c r="K300" s="20">
        <v>0.23253709421775604</v>
      </c>
      <c r="L300" s="23">
        <v>16.442973804766325</v>
      </c>
      <c r="M300" s="22">
        <v>3.8877887409724976E-2</v>
      </c>
      <c r="U300" s="3"/>
      <c r="V300" s="2"/>
    </row>
    <row r="301" spans="2:22" x14ac:dyDescent="0.3">
      <c r="B301" s="39" t="s">
        <v>97</v>
      </c>
      <c r="C301" s="39">
        <v>2019</v>
      </c>
      <c r="D301" s="41" t="s">
        <v>64</v>
      </c>
      <c r="E301" s="7">
        <v>388.27746210095165</v>
      </c>
      <c r="F301" s="8">
        <v>151.12599999999998</v>
      </c>
      <c r="G301" s="9">
        <v>0.38922166427653071</v>
      </c>
      <c r="H301" s="7">
        <v>170.167</v>
      </c>
      <c r="I301" s="9">
        <v>0.43826133785678445</v>
      </c>
      <c r="J301" s="7">
        <v>57.177</v>
      </c>
      <c r="K301" s="20">
        <v>0.14725809654420285</v>
      </c>
      <c r="L301" s="23">
        <v>9.8074621009516747</v>
      </c>
      <c r="M301" s="22">
        <v>2.5258901322481979E-2</v>
      </c>
      <c r="U301" s="3"/>
      <c r="V301" s="2"/>
    </row>
    <row r="302" spans="2:22" x14ac:dyDescent="0.3">
      <c r="B302" s="39" t="s">
        <v>97</v>
      </c>
      <c r="C302" s="39">
        <v>2019</v>
      </c>
      <c r="D302" s="41" t="s">
        <v>65</v>
      </c>
      <c r="E302" s="7">
        <v>1861.3086105239092</v>
      </c>
      <c r="F302" s="8">
        <v>637.26699999999994</v>
      </c>
      <c r="G302" s="9">
        <v>0.3423757867969171</v>
      </c>
      <c r="H302" s="7">
        <v>708.07299999999998</v>
      </c>
      <c r="I302" s="9">
        <v>0.3804167648484128</v>
      </c>
      <c r="J302" s="7">
        <v>339.22800000000001</v>
      </c>
      <c r="K302" s="20">
        <v>0.18225242073345177</v>
      </c>
      <c r="L302" s="23">
        <v>176.7406105239092</v>
      </c>
      <c r="M302" s="22">
        <v>9.4955027621218269E-2</v>
      </c>
      <c r="U302" s="3"/>
      <c r="V302" s="2"/>
    </row>
    <row r="303" spans="2:22" x14ac:dyDescent="0.3">
      <c r="B303" s="39" t="s">
        <v>97</v>
      </c>
      <c r="C303" s="39">
        <v>2019</v>
      </c>
      <c r="D303" s="41" t="s">
        <v>66</v>
      </c>
      <c r="E303" s="7">
        <v>337.75430260063308</v>
      </c>
      <c r="F303" s="8">
        <v>158.01499999999999</v>
      </c>
      <c r="G303" s="9">
        <v>0.4678400801509251</v>
      </c>
      <c r="H303" s="7">
        <v>121.199</v>
      </c>
      <c r="I303" s="9">
        <v>0.35883776777022419</v>
      </c>
      <c r="J303" s="7">
        <v>50.009</v>
      </c>
      <c r="K303" s="20">
        <v>0.14806325075636878</v>
      </c>
      <c r="L303" s="23">
        <v>8.5313026006330972</v>
      </c>
      <c r="M303" s="22">
        <v>2.5258901322481944E-2</v>
      </c>
      <c r="U303" s="3"/>
      <c r="V303" s="2"/>
    </row>
    <row r="304" spans="2:22" x14ac:dyDescent="0.3">
      <c r="B304" s="39" t="s">
        <v>97</v>
      </c>
      <c r="C304" s="39">
        <v>2019</v>
      </c>
      <c r="D304" s="41" t="s">
        <v>67</v>
      </c>
      <c r="E304" s="7">
        <v>2627.527456752216</v>
      </c>
      <c r="F304" s="8">
        <v>940.00000000000011</v>
      </c>
      <c r="G304" s="9">
        <v>0.3577507810943667</v>
      </c>
      <c r="H304" s="7">
        <v>922.83600000000001</v>
      </c>
      <c r="I304" s="9">
        <v>0.35121840406595844</v>
      </c>
      <c r="J304" s="7">
        <v>625.36400000000003</v>
      </c>
      <c r="K304" s="20">
        <v>0.23800474411521014</v>
      </c>
      <c r="L304" s="23">
        <v>139.32745675221599</v>
      </c>
      <c r="M304" s="22">
        <v>5.3026070724464747E-2</v>
      </c>
      <c r="U304" s="3"/>
      <c r="V304" s="2"/>
    </row>
    <row r="305" spans="2:22" x14ac:dyDescent="0.3">
      <c r="B305" s="39" t="s">
        <v>97</v>
      </c>
      <c r="C305" s="39">
        <v>2019</v>
      </c>
      <c r="D305" s="41" t="s">
        <v>68</v>
      </c>
      <c r="E305" s="7">
        <v>1800.800235448701</v>
      </c>
      <c r="F305" s="8">
        <v>622.53</v>
      </c>
      <c r="G305" s="9">
        <v>0.34569631197592871</v>
      </c>
      <c r="H305" s="7">
        <v>624.51</v>
      </c>
      <c r="I305" s="9">
        <v>0.34679582316046975</v>
      </c>
      <c r="J305" s="7">
        <v>435.56599999999997</v>
      </c>
      <c r="K305" s="20">
        <v>0.24187358010394255</v>
      </c>
      <c r="L305" s="23">
        <v>118.19423544870102</v>
      </c>
      <c r="M305" s="22">
        <v>6.5634284759659003E-2</v>
      </c>
      <c r="U305" s="3"/>
      <c r="V305" s="2"/>
    </row>
    <row r="306" spans="2:22" x14ac:dyDescent="0.3">
      <c r="B306" s="39" t="s">
        <v>97</v>
      </c>
      <c r="C306" s="39">
        <v>2019</v>
      </c>
      <c r="D306" s="41" t="s">
        <v>69</v>
      </c>
      <c r="E306" s="7">
        <v>176.50327890495475</v>
      </c>
      <c r="F306" s="8">
        <v>92</v>
      </c>
      <c r="G306" s="9">
        <v>0.52123677571758353</v>
      </c>
      <c r="H306" s="7">
        <v>63.104999999999997</v>
      </c>
      <c r="I306" s="9">
        <v>0.35752876882237078</v>
      </c>
      <c r="J306" s="7">
        <v>11.46</v>
      </c>
      <c r="K306" s="20">
        <v>6.4927972279603355E-2</v>
      </c>
      <c r="L306" s="23">
        <v>9.9382789049547569</v>
      </c>
      <c r="M306" s="22">
        <v>5.6306483180442332E-2</v>
      </c>
      <c r="U306" s="3"/>
      <c r="V306" s="2"/>
    </row>
    <row r="307" spans="2:22" x14ac:dyDescent="0.3">
      <c r="B307" s="39" t="s">
        <v>97</v>
      </c>
      <c r="C307" s="39">
        <v>2019</v>
      </c>
      <c r="D307" s="41" t="s">
        <v>70</v>
      </c>
      <c r="E307" s="7">
        <v>189.46569530161904</v>
      </c>
      <c r="F307" s="8">
        <v>24.692999999999998</v>
      </c>
      <c r="G307" s="9">
        <v>0.13032966184559211</v>
      </c>
      <c r="H307" s="7">
        <v>103.839</v>
      </c>
      <c r="I307" s="9">
        <v>0.54806227499228277</v>
      </c>
      <c r="J307" s="7">
        <v>30.672000000000001</v>
      </c>
      <c r="K307" s="20">
        <v>0.16188682574527199</v>
      </c>
      <c r="L307" s="23">
        <v>30.261695301619024</v>
      </c>
      <c r="M307" s="22">
        <v>0.15972123741685301</v>
      </c>
      <c r="U307" s="3"/>
      <c r="V307" s="2"/>
    </row>
    <row r="308" spans="2:22" x14ac:dyDescent="0.3">
      <c r="B308" s="39" t="s">
        <v>97</v>
      </c>
      <c r="C308" s="39">
        <v>2019</v>
      </c>
      <c r="D308" s="41" t="s">
        <v>71</v>
      </c>
      <c r="E308" s="7">
        <v>139.33033108408156</v>
      </c>
      <c r="F308" s="8">
        <v>36.801000000000002</v>
      </c>
      <c r="G308" s="9">
        <v>0.2641277007932446</v>
      </c>
      <c r="H308" s="7">
        <v>57.177999999999997</v>
      </c>
      <c r="I308" s="9">
        <v>0.41037726355142901</v>
      </c>
      <c r="J308" s="7">
        <v>39.731999999999999</v>
      </c>
      <c r="K308" s="20">
        <v>0.28516403923581407</v>
      </c>
      <c r="L308" s="23">
        <v>5.6193310840815656</v>
      </c>
      <c r="M308" s="22">
        <v>4.0330996419512363E-2</v>
      </c>
      <c r="U308" s="3"/>
      <c r="V308" s="2"/>
    </row>
    <row r="309" spans="2:22" x14ac:dyDescent="0.3">
      <c r="B309" s="39" t="s">
        <v>97</v>
      </c>
      <c r="C309" s="39">
        <v>2019</v>
      </c>
      <c r="D309" s="41" t="s">
        <v>72</v>
      </c>
      <c r="E309" s="7">
        <v>693.03428460801058</v>
      </c>
      <c r="F309" s="8">
        <v>104.97600000000001</v>
      </c>
      <c r="G309" s="9">
        <v>0.1514730256950792</v>
      </c>
      <c r="H309" s="7">
        <v>366.654</v>
      </c>
      <c r="I309" s="9">
        <v>0.52905607722911485</v>
      </c>
      <c r="J309" s="7">
        <v>194.15199999999999</v>
      </c>
      <c r="K309" s="20">
        <v>0.28014775648482521</v>
      </c>
      <c r="L309" s="23">
        <v>27.252284608010598</v>
      </c>
      <c r="M309" s="22">
        <v>3.9323140590980799E-2</v>
      </c>
      <c r="U309" s="3"/>
      <c r="V309" s="2"/>
    </row>
    <row r="310" spans="2:22" x14ac:dyDescent="0.3">
      <c r="B310" s="39" t="s">
        <v>97</v>
      </c>
      <c r="C310" s="39">
        <v>2019</v>
      </c>
      <c r="D310" s="41" t="s">
        <v>73</v>
      </c>
      <c r="E310" s="7">
        <v>422.31111477550172</v>
      </c>
      <c r="F310" s="8">
        <v>83.974000000000004</v>
      </c>
      <c r="G310" s="9">
        <v>0.19884392586882332</v>
      </c>
      <c r="H310" s="7">
        <v>121.44499999999999</v>
      </c>
      <c r="I310" s="9">
        <v>0.28757235069353904</v>
      </c>
      <c r="J310" s="7">
        <v>58.423000000000002</v>
      </c>
      <c r="K310" s="20">
        <v>0.13834113750725541</v>
      </c>
      <c r="L310" s="23">
        <v>158.46911477550174</v>
      </c>
      <c r="M310" s="22">
        <v>0.37524258593038229</v>
      </c>
      <c r="U310" s="3"/>
      <c r="V310" s="2"/>
    </row>
    <row r="311" spans="2:22" x14ac:dyDescent="0.3">
      <c r="B311" s="39" t="s">
        <v>97</v>
      </c>
      <c r="C311" s="39">
        <v>2019</v>
      </c>
      <c r="D311" s="41" t="s">
        <v>74</v>
      </c>
      <c r="E311" s="7">
        <v>466.41205610066248</v>
      </c>
      <c r="F311" s="8">
        <v>116.19499999999999</v>
      </c>
      <c r="G311" s="9">
        <v>0.24912520694988732</v>
      </c>
      <c r="H311" s="7">
        <v>143.56299999999999</v>
      </c>
      <c r="I311" s="9">
        <v>0.30780293545631632</v>
      </c>
      <c r="J311" s="7">
        <v>148.44900000000001</v>
      </c>
      <c r="K311" s="20">
        <v>0.31827865094456581</v>
      </c>
      <c r="L311" s="23">
        <v>58.205056100662489</v>
      </c>
      <c r="M311" s="22">
        <v>0.12479320664923056</v>
      </c>
      <c r="U311" s="3"/>
      <c r="V311" s="2"/>
    </row>
    <row r="312" spans="2:22" x14ac:dyDescent="0.3">
      <c r="B312" s="39" t="s">
        <v>97</v>
      </c>
      <c r="C312" s="39">
        <v>2019</v>
      </c>
      <c r="D312" s="41" t="s">
        <v>75</v>
      </c>
      <c r="E312" s="7">
        <v>711.56125553854963</v>
      </c>
      <c r="F312" s="8">
        <v>335.94</v>
      </c>
      <c r="G312" s="9">
        <v>0.47211676772049888</v>
      </c>
      <c r="H312" s="7">
        <v>281.18700000000001</v>
      </c>
      <c r="I312" s="9">
        <v>0.39516907056326706</v>
      </c>
      <c r="J312" s="7">
        <v>28.42</v>
      </c>
      <c r="K312" s="20">
        <v>3.9940342140312494E-2</v>
      </c>
      <c r="L312" s="23">
        <v>66.014255538549619</v>
      </c>
      <c r="M312" s="22">
        <v>9.2773819575921554E-2</v>
      </c>
      <c r="U312" s="3"/>
      <c r="V312" s="2"/>
    </row>
    <row r="313" spans="2:22" x14ac:dyDescent="0.3">
      <c r="B313" s="39" t="s">
        <v>97</v>
      </c>
      <c r="C313" s="39">
        <v>2019</v>
      </c>
      <c r="D313" s="41" t="s">
        <v>76</v>
      </c>
      <c r="E313" s="7">
        <v>823.7459168279546</v>
      </c>
      <c r="F313" s="8">
        <v>160.833</v>
      </c>
      <c r="G313" s="9">
        <v>0.19524588433691886</v>
      </c>
      <c r="H313" s="7">
        <v>399.101</v>
      </c>
      <c r="I313" s="9">
        <v>0.48449526953267458</v>
      </c>
      <c r="J313" s="7">
        <v>198.01400000000001</v>
      </c>
      <c r="K313" s="20">
        <v>0.2403823751412375</v>
      </c>
      <c r="L313" s="23">
        <v>65.797916827954623</v>
      </c>
      <c r="M313" s="22">
        <v>7.9876470989169113E-2</v>
      </c>
      <c r="U313" s="3"/>
      <c r="V313" s="2"/>
    </row>
    <row r="314" spans="2:22" x14ac:dyDescent="0.3">
      <c r="B314" s="39" t="s">
        <v>97</v>
      </c>
      <c r="C314" s="39">
        <v>2019</v>
      </c>
      <c r="D314" s="41" t="s">
        <v>77</v>
      </c>
      <c r="E314" s="7">
        <v>133.40055136324898</v>
      </c>
      <c r="F314" s="8">
        <v>60.632000000000005</v>
      </c>
      <c r="G314" s="9">
        <v>0.4545108650630641</v>
      </c>
      <c r="H314" s="7">
        <v>58.247</v>
      </c>
      <c r="I314" s="9">
        <v>0.43663237823803092</v>
      </c>
      <c r="J314" s="7">
        <v>11.151999999999999</v>
      </c>
      <c r="K314" s="20">
        <v>8.3597855376423169E-2</v>
      </c>
      <c r="L314" s="23">
        <v>3.3695513632489753</v>
      </c>
      <c r="M314" s="22">
        <v>2.5258901322481833E-2</v>
      </c>
      <c r="U314" s="3"/>
      <c r="V314" s="2"/>
    </row>
    <row r="315" spans="2:22" x14ac:dyDescent="0.3">
      <c r="B315" s="39" t="s">
        <v>97</v>
      </c>
      <c r="C315" s="39">
        <v>2019</v>
      </c>
      <c r="D315" s="41" t="s">
        <v>78</v>
      </c>
      <c r="E315" s="7">
        <v>273.39670027411603</v>
      </c>
      <c r="F315" s="8">
        <v>57.259</v>
      </c>
      <c r="G315" s="9">
        <v>0.20943559283118759</v>
      </c>
      <c r="H315" s="7">
        <v>152.82</v>
      </c>
      <c r="I315" s="9">
        <v>0.55896797527833331</v>
      </c>
      <c r="J315" s="7">
        <v>47.19</v>
      </c>
      <c r="K315" s="20">
        <v>0.17260632609203344</v>
      </c>
      <c r="L315" s="23">
        <v>16.127700274116023</v>
      </c>
      <c r="M315" s="22">
        <v>5.8990105798445588E-2</v>
      </c>
      <c r="U315" s="3"/>
      <c r="V315" s="2"/>
    </row>
    <row r="316" spans="2:22" x14ac:dyDescent="0.3">
      <c r="B316" s="39" t="s">
        <v>97</v>
      </c>
      <c r="C316" s="39">
        <v>2019</v>
      </c>
      <c r="D316" s="41" t="s">
        <v>79</v>
      </c>
      <c r="E316" s="7">
        <v>333.17667680230181</v>
      </c>
      <c r="F316" s="8">
        <v>128.446</v>
      </c>
      <c r="G316" s="9">
        <v>0.38551918229323251</v>
      </c>
      <c r="H316" s="7">
        <v>118.86499999999999</v>
      </c>
      <c r="I316" s="9">
        <v>0.356762667605726</v>
      </c>
      <c r="J316" s="7">
        <v>77.45</v>
      </c>
      <c r="K316" s="20">
        <v>0.23245924877855953</v>
      </c>
      <c r="L316" s="23">
        <v>8.4156768023018174</v>
      </c>
      <c r="M316" s="22">
        <v>2.5258901322481996E-2</v>
      </c>
      <c r="U316" s="3"/>
      <c r="V316" s="2"/>
    </row>
    <row r="317" spans="2:22" x14ac:dyDescent="0.3">
      <c r="B317" s="39" t="s">
        <v>97</v>
      </c>
      <c r="C317" s="39">
        <v>2019</v>
      </c>
      <c r="D317" s="41" t="s">
        <v>80</v>
      </c>
      <c r="E317" s="7">
        <v>1002.5236458438239</v>
      </c>
      <c r="F317" s="8">
        <v>189.66899999999998</v>
      </c>
      <c r="G317" s="9">
        <v>0.18919154753737069</v>
      </c>
      <c r="H317" s="7">
        <v>535.28899999999999</v>
      </c>
      <c r="I317" s="9">
        <v>0.53394152070043932</v>
      </c>
      <c r="J317" s="7">
        <v>176.13200000000001</v>
      </c>
      <c r="K317" s="20">
        <v>0.17568862413389735</v>
      </c>
      <c r="L317" s="23">
        <v>101.43364584382397</v>
      </c>
      <c r="M317" s="22">
        <v>0.10117830762829269</v>
      </c>
      <c r="U317" s="3"/>
      <c r="V317" s="2"/>
    </row>
    <row r="318" spans="2:22" x14ac:dyDescent="0.3">
      <c r="B318" s="39" t="s">
        <v>97</v>
      </c>
      <c r="C318" s="39">
        <v>2019</v>
      </c>
      <c r="D318" s="41" t="s">
        <v>81</v>
      </c>
      <c r="E318" s="7">
        <v>366.02026987889928</v>
      </c>
      <c r="F318" s="8">
        <v>198.12700000000001</v>
      </c>
      <c r="G318" s="9">
        <v>0.54130062268286916</v>
      </c>
      <c r="H318" s="7">
        <v>158.648</v>
      </c>
      <c r="I318" s="9">
        <v>0.43344047599464902</v>
      </c>
      <c r="J318" s="7">
        <v>0</v>
      </c>
      <c r="K318" s="20">
        <v>0</v>
      </c>
      <c r="L318" s="23">
        <v>9.2452698788992791</v>
      </c>
      <c r="M318" s="22">
        <v>2.5258901322481812E-2</v>
      </c>
      <c r="U318" s="3"/>
      <c r="V318" s="2"/>
    </row>
    <row r="319" spans="2:22" x14ac:dyDescent="0.3">
      <c r="B319" s="39" t="s">
        <v>97</v>
      </c>
      <c r="C319" s="39">
        <v>2019</v>
      </c>
      <c r="D319" s="41" t="s">
        <v>82</v>
      </c>
      <c r="E319" s="7">
        <v>734.06158924742488</v>
      </c>
      <c r="F319" s="8">
        <v>183.82399999999998</v>
      </c>
      <c r="G319" s="9">
        <v>0.25042040435389101</v>
      </c>
      <c r="H319" s="7">
        <v>357.78199999999998</v>
      </c>
      <c r="I319" s="9">
        <v>0.48740051957602831</v>
      </c>
      <c r="J319" s="7">
        <v>97.572000000000003</v>
      </c>
      <c r="K319" s="20">
        <v>0.13292072685622039</v>
      </c>
      <c r="L319" s="23">
        <v>94.883589247424936</v>
      </c>
      <c r="M319" s="22">
        <v>0.12925834921386031</v>
      </c>
      <c r="U319" s="3"/>
      <c r="V319" s="2"/>
    </row>
    <row r="320" spans="2:22" x14ac:dyDescent="0.3">
      <c r="B320" s="39" t="s">
        <v>97</v>
      </c>
      <c r="C320" s="39">
        <v>2019</v>
      </c>
      <c r="D320" s="41" t="s">
        <v>83</v>
      </c>
      <c r="E320" s="7">
        <v>421.74994012026031</v>
      </c>
      <c r="F320" s="8">
        <v>132.69299999999998</v>
      </c>
      <c r="G320" s="9">
        <v>0.31462482238210421</v>
      </c>
      <c r="H320" s="7">
        <v>182.60300000000001</v>
      </c>
      <c r="I320" s="9">
        <v>0.43296508814661955</v>
      </c>
      <c r="J320" s="7">
        <v>89.796999999999997</v>
      </c>
      <c r="K320" s="20">
        <v>0.21291526437299491</v>
      </c>
      <c r="L320" s="23">
        <v>16.656940120260316</v>
      </c>
      <c r="M320" s="22">
        <v>3.949482509828136E-2</v>
      </c>
      <c r="U320" s="3"/>
      <c r="V320" s="2"/>
    </row>
    <row r="321" spans="2:22" x14ac:dyDescent="0.3">
      <c r="B321" s="39" t="s">
        <v>97</v>
      </c>
      <c r="C321" s="39">
        <v>2019</v>
      </c>
      <c r="D321" s="41" t="s">
        <v>84</v>
      </c>
      <c r="E321" s="7">
        <v>908.42173496261853</v>
      </c>
      <c r="F321" s="8">
        <v>284.89400000000001</v>
      </c>
      <c r="G321" s="9">
        <v>0.31361424879571309</v>
      </c>
      <c r="H321" s="7">
        <v>400.959</v>
      </c>
      <c r="I321" s="9">
        <v>0.44137979593420829</v>
      </c>
      <c r="J321" s="7">
        <v>199.62299999999999</v>
      </c>
      <c r="K321" s="20">
        <v>0.21974705394759678</v>
      </c>
      <c r="L321" s="23">
        <v>22.945734962618531</v>
      </c>
      <c r="M321" s="22">
        <v>2.5258901322481837E-2</v>
      </c>
      <c r="U321" s="3"/>
      <c r="V321" s="2"/>
    </row>
    <row r="322" spans="2:22" x14ac:dyDescent="0.3">
      <c r="B322" s="39" t="s">
        <v>97</v>
      </c>
      <c r="C322" s="39">
        <v>2019</v>
      </c>
      <c r="D322" s="41" t="s">
        <v>85</v>
      </c>
      <c r="E322" s="7">
        <v>117.46606371204285</v>
      </c>
      <c r="F322" s="8">
        <v>47.75</v>
      </c>
      <c r="G322" s="9">
        <v>0.40650038394965454</v>
      </c>
      <c r="H322" s="7">
        <v>44.06</v>
      </c>
      <c r="I322" s="9">
        <v>0.37508705584967078</v>
      </c>
      <c r="J322" s="7">
        <v>22.689</v>
      </c>
      <c r="K322" s="20">
        <v>0.19315365887819291</v>
      </c>
      <c r="L322" s="23">
        <v>2.9670637120428509</v>
      </c>
      <c r="M322" s="22">
        <v>2.5258901322481802E-2</v>
      </c>
      <c r="U322" s="3"/>
      <c r="V322" s="2"/>
    </row>
    <row r="323" spans="2:22" x14ac:dyDescent="0.3">
      <c r="B323" s="39" t="s">
        <v>97</v>
      </c>
      <c r="C323" s="39">
        <v>2019</v>
      </c>
      <c r="D323" s="41" t="s">
        <v>86</v>
      </c>
      <c r="E323" s="7">
        <v>251.98486073198865</v>
      </c>
      <c r="F323" s="8">
        <v>57.253</v>
      </c>
      <c r="G323" s="9">
        <v>0.22720809430251585</v>
      </c>
      <c r="H323" s="7">
        <v>104.925</v>
      </c>
      <c r="I323" s="9">
        <v>0.41639406310047467</v>
      </c>
      <c r="J323" s="7">
        <v>80.656999999999996</v>
      </c>
      <c r="K323" s="20">
        <v>0.32008668999280421</v>
      </c>
      <c r="L323" s="23">
        <v>9.1498607319886673</v>
      </c>
      <c r="M323" s="22">
        <v>3.6311152604205331E-2</v>
      </c>
      <c r="U323" s="3"/>
      <c r="V323" s="2"/>
    </row>
    <row r="324" spans="2:22" x14ac:dyDescent="0.3">
      <c r="B324" s="39" t="s">
        <v>97</v>
      </c>
      <c r="C324" s="39">
        <v>2019</v>
      </c>
      <c r="D324" s="41" t="s">
        <v>87</v>
      </c>
      <c r="E324" s="7">
        <v>648.84819246678933</v>
      </c>
      <c r="F324" s="8">
        <v>223.024</v>
      </c>
      <c r="G324" s="9">
        <v>0.34372292716437713</v>
      </c>
      <c r="H324" s="7">
        <v>299.36599999999999</v>
      </c>
      <c r="I324" s="9">
        <v>0.46138064877991125</v>
      </c>
      <c r="J324" s="7">
        <v>86.278999999999996</v>
      </c>
      <c r="K324" s="20">
        <v>0.13297255198012453</v>
      </c>
      <c r="L324" s="23">
        <v>40.179192466789345</v>
      </c>
      <c r="M324" s="22">
        <v>6.1923872075587048E-2</v>
      </c>
      <c r="U324" s="3"/>
      <c r="V324" s="2"/>
    </row>
    <row r="325" spans="2:22" x14ac:dyDescent="0.3">
      <c r="B325" s="39" t="s">
        <v>97</v>
      </c>
      <c r="C325" s="39">
        <v>2019</v>
      </c>
      <c r="D325" s="41" t="s">
        <v>88</v>
      </c>
      <c r="E325" s="7">
        <v>123.53023809436834</v>
      </c>
      <c r="F325" s="8">
        <v>20.961000000000002</v>
      </c>
      <c r="G325" s="9">
        <v>0.16968315064678563</v>
      </c>
      <c r="H325" s="7">
        <v>70.929000000000002</v>
      </c>
      <c r="I325" s="9">
        <v>0.57418330195247635</v>
      </c>
      <c r="J325" s="7">
        <v>21.468</v>
      </c>
      <c r="K325" s="20">
        <v>0.17378740890631142</v>
      </c>
      <c r="L325" s="23">
        <v>10.172238094368343</v>
      </c>
      <c r="M325" s="22">
        <v>8.2346138494426555E-2</v>
      </c>
      <c r="U325" s="3"/>
      <c r="V325" s="2"/>
    </row>
    <row r="326" spans="2:22" x14ac:dyDescent="0.3">
      <c r="B326" s="39" t="s">
        <v>97</v>
      </c>
      <c r="C326" s="39">
        <v>2019</v>
      </c>
      <c r="D326" s="41" t="s">
        <v>89</v>
      </c>
      <c r="E326" s="7">
        <v>278.60731466894453</v>
      </c>
      <c r="F326" s="8">
        <v>87.853999999999999</v>
      </c>
      <c r="G326" s="9">
        <v>0.31533271157791609</v>
      </c>
      <c r="H326" s="7">
        <v>98.897000000000006</v>
      </c>
      <c r="I326" s="9">
        <v>0.3549691439993759</v>
      </c>
      <c r="J326" s="7">
        <v>84.819000000000003</v>
      </c>
      <c r="K326" s="20">
        <v>0.30443924310022613</v>
      </c>
      <c r="L326" s="23">
        <v>7.0373146689445321</v>
      </c>
      <c r="M326" s="22">
        <v>2.5258901322481896E-2</v>
      </c>
      <c r="U326" s="3"/>
      <c r="V326" s="2"/>
    </row>
    <row r="327" spans="2:22" x14ac:dyDescent="0.3">
      <c r="B327" s="39" t="s">
        <v>97</v>
      </c>
      <c r="C327" s="39">
        <v>2019</v>
      </c>
      <c r="D327" s="41" t="s">
        <v>90</v>
      </c>
      <c r="E327" s="7">
        <v>656.48509216261596</v>
      </c>
      <c r="F327" s="8">
        <v>138.24100000000001</v>
      </c>
      <c r="G327" s="9">
        <v>0.21057751600207969</v>
      </c>
      <c r="H327" s="7">
        <v>398.84699999999998</v>
      </c>
      <c r="I327" s="9">
        <v>0.60754921134020634</v>
      </c>
      <c r="J327" s="7">
        <v>102.815</v>
      </c>
      <c r="K327" s="20">
        <v>0.15661437133523209</v>
      </c>
      <c r="L327" s="23">
        <v>16.582092162615993</v>
      </c>
      <c r="M327" s="22">
        <v>2.5258901322481962E-2</v>
      </c>
      <c r="U327" s="3"/>
      <c r="V327" s="2"/>
    </row>
    <row r="328" spans="2:22" x14ac:dyDescent="0.3">
      <c r="B328" s="39" t="s">
        <v>98</v>
      </c>
      <c r="C328" s="39">
        <v>2019</v>
      </c>
      <c r="D328" s="41" t="s">
        <v>10</v>
      </c>
      <c r="E328" s="7">
        <v>2671.9791470750106</v>
      </c>
      <c r="F328" s="8">
        <v>656.47399999999993</v>
      </c>
      <c r="G328" s="9">
        <v>0.24568829465553113</v>
      </c>
      <c r="H328" s="7">
        <v>1306.2139999999999</v>
      </c>
      <c r="I328" s="9">
        <v>0.48885636006175409</v>
      </c>
      <c r="J328" s="7">
        <v>450.31100000000004</v>
      </c>
      <c r="K328" s="20">
        <v>0.16853088112343656</v>
      </c>
      <c r="L328" s="23">
        <v>258.98014707501068</v>
      </c>
      <c r="M328" s="22">
        <v>9.6924464159278231E-2</v>
      </c>
      <c r="U328" s="3"/>
      <c r="V328" s="2"/>
    </row>
    <row r="329" spans="2:22" x14ac:dyDescent="0.3">
      <c r="B329" s="39" t="s">
        <v>98</v>
      </c>
      <c r="C329" s="39">
        <v>2019</v>
      </c>
      <c r="D329" s="41" t="s">
        <v>11</v>
      </c>
      <c r="E329" s="7">
        <v>330.1348512357352</v>
      </c>
      <c r="F329" s="8">
        <v>101.532</v>
      </c>
      <c r="G329" s="9">
        <v>0.30754705121241604</v>
      </c>
      <c r="H329" s="7">
        <v>140.404</v>
      </c>
      <c r="I329" s="9">
        <v>0.4252928749401968</v>
      </c>
      <c r="J329" s="7">
        <v>79.754999999999995</v>
      </c>
      <c r="K329" s="20">
        <v>0.24158309763863844</v>
      </c>
      <c r="L329" s="23">
        <v>8.4438512357352238</v>
      </c>
      <c r="M329" s="22">
        <v>2.5576976208748801E-2</v>
      </c>
      <c r="U329" s="3"/>
      <c r="V329" s="2"/>
    </row>
    <row r="330" spans="2:22" x14ac:dyDescent="0.3">
      <c r="B330" s="39" t="s">
        <v>98</v>
      </c>
      <c r="C330" s="39">
        <v>2019</v>
      </c>
      <c r="D330" s="41" t="s">
        <v>12</v>
      </c>
      <c r="E330" s="7">
        <v>846.55840416258275</v>
      </c>
      <c r="F330" s="8">
        <v>187.32599999999999</v>
      </c>
      <c r="G330" s="9">
        <v>0.22127947590964292</v>
      </c>
      <c r="H330" s="7">
        <v>357.94400000000002</v>
      </c>
      <c r="I330" s="9">
        <v>0.42282256987818689</v>
      </c>
      <c r="J330" s="7">
        <v>252.24100000000001</v>
      </c>
      <c r="K330" s="20">
        <v>0.29796054089087604</v>
      </c>
      <c r="L330" s="23">
        <v>49.047404162582694</v>
      </c>
      <c r="M330" s="22">
        <v>5.7937413321294096E-2</v>
      </c>
      <c r="U330" s="3"/>
      <c r="V330" s="2"/>
    </row>
    <row r="331" spans="2:22" x14ac:dyDescent="0.3">
      <c r="B331" s="39" t="s">
        <v>98</v>
      </c>
      <c r="C331" s="39">
        <v>2019</v>
      </c>
      <c r="D331" s="41" t="s">
        <v>13</v>
      </c>
      <c r="E331" s="7">
        <v>245.38623797052657</v>
      </c>
      <c r="F331" s="8">
        <v>91.140999999999991</v>
      </c>
      <c r="G331" s="9">
        <v>0.37141854715971062</v>
      </c>
      <c r="H331" s="7">
        <v>93.57</v>
      </c>
      <c r="I331" s="9">
        <v>0.38131722778699073</v>
      </c>
      <c r="J331" s="7">
        <v>31.8</v>
      </c>
      <c r="K331" s="20">
        <v>0.12959161957493115</v>
      </c>
      <c r="L331" s="23">
        <v>28.87523797052658</v>
      </c>
      <c r="M331" s="22">
        <v>0.11767260547836753</v>
      </c>
      <c r="U331" s="3"/>
      <c r="V331" s="2"/>
    </row>
    <row r="332" spans="2:22" x14ac:dyDescent="0.3">
      <c r="B332" s="39" t="s">
        <v>98</v>
      </c>
      <c r="C332" s="39">
        <v>2019</v>
      </c>
      <c r="D332" s="41" t="s">
        <v>14</v>
      </c>
      <c r="E332" s="7">
        <v>351.0826321292754</v>
      </c>
      <c r="F332" s="8">
        <v>67.930999999999997</v>
      </c>
      <c r="G332" s="9">
        <v>0.19349006126565238</v>
      </c>
      <c r="H332" s="7">
        <v>146.43100000000001</v>
      </c>
      <c r="I332" s="9">
        <v>0.4170841465780093</v>
      </c>
      <c r="J332" s="7">
        <v>76.426000000000002</v>
      </c>
      <c r="K332" s="20">
        <v>0.21768664412843547</v>
      </c>
      <c r="L332" s="23">
        <v>60.294632129275399</v>
      </c>
      <c r="M332" s="22">
        <v>0.17173914802790288</v>
      </c>
      <c r="U332" s="3"/>
      <c r="V332" s="2"/>
    </row>
    <row r="333" spans="2:22" x14ac:dyDescent="0.3">
      <c r="B333" s="39" t="s">
        <v>98</v>
      </c>
      <c r="C333" s="39">
        <v>2019</v>
      </c>
      <c r="D333" s="41" t="s">
        <v>15</v>
      </c>
      <c r="E333" s="7">
        <v>250.16239769414679</v>
      </c>
      <c r="F333" s="8">
        <v>55.489000000000004</v>
      </c>
      <c r="G333" s="9">
        <v>0.22181191302716041</v>
      </c>
      <c r="H333" s="7">
        <v>83.097999999999999</v>
      </c>
      <c r="I333" s="9">
        <v>0.33217622139038322</v>
      </c>
      <c r="J333" s="7">
        <v>53.607999999999997</v>
      </c>
      <c r="K333" s="20">
        <v>0.21429279737533591</v>
      </c>
      <c r="L333" s="23">
        <v>57.96739769414679</v>
      </c>
      <c r="M333" s="22">
        <v>0.23171906820712043</v>
      </c>
      <c r="U333" s="3"/>
      <c r="V333" s="2"/>
    </row>
    <row r="334" spans="2:22" x14ac:dyDescent="0.3">
      <c r="B334" s="39" t="s">
        <v>98</v>
      </c>
      <c r="C334" s="39">
        <v>2019</v>
      </c>
      <c r="D334" s="41" t="s">
        <v>16</v>
      </c>
      <c r="E334" s="7">
        <v>2075.7627340641666</v>
      </c>
      <c r="F334" s="8">
        <v>591.82500000000005</v>
      </c>
      <c r="G334" s="9">
        <v>0.28511206521241333</v>
      </c>
      <c r="H334" s="7">
        <v>948.36699999999996</v>
      </c>
      <c r="I334" s="9">
        <v>0.45687639749807923</v>
      </c>
      <c r="J334" s="7">
        <v>435.863</v>
      </c>
      <c r="K334" s="20">
        <v>0.2099772738219543</v>
      </c>
      <c r="L334" s="23">
        <v>99.707734064166573</v>
      </c>
      <c r="M334" s="22">
        <v>4.8034263467553115E-2</v>
      </c>
      <c r="U334" s="3"/>
      <c r="V334" s="2"/>
    </row>
    <row r="335" spans="2:22" x14ac:dyDescent="0.3">
      <c r="B335" s="39" t="s">
        <v>98</v>
      </c>
      <c r="C335" s="39">
        <v>2019</v>
      </c>
      <c r="D335" s="41" t="s">
        <v>17</v>
      </c>
      <c r="E335" s="7">
        <v>4032.6582029139463</v>
      </c>
      <c r="F335" s="8">
        <v>1257.1460000000002</v>
      </c>
      <c r="G335" s="9">
        <v>0.31174127256597223</v>
      </c>
      <c r="H335" s="7">
        <v>1695.162</v>
      </c>
      <c r="I335" s="9">
        <v>0.42035846201274835</v>
      </c>
      <c r="J335" s="7">
        <v>564.04700000000003</v>
      </c>
      <c r="K335" s="20">
        <v>0.13986977611750656</v>
      </c>
      <c r="L335" s="23">
        <v>516.30320291394605</v>
      </c>
      <c r="M335" s="22">
        <v>0.12803048930377289</v>
      </c>
      <c r="U335" s="3"/>
      <c r="V335" s="2"/>
    </row>
    <row r="336" spans="2:22" x14ac:dyDescent="0.3">
      <c r="B336" s="39" t="s">
        <v>98</v>
      </c>
      <c r="C336" s="39">
        <v>2019</v>
      </c>
      <c r="D336" s="41" t="s">
        <v>18</v>
      </c>
      <c r="E336" s="7">
        <v>125.95453617513544</v>
      </c>
      <c r="F336" s="8">
        <v>41.756</v>
      </c>
      <c r="G336" s="9">
        <v>0.3315164444886663</v>
      </c>
      <c r="H336" s="7">
        <v>54.024000000000001</v>
      </c>
      <c r="I336" s="9">
        <v>0.42891666819273178</v>
      </c>
      <c r="J336" s="7">
        <v>14.983000000000001</v>
      </c>
      <c r="K336" s="20">
        <v>0.11895562045631017</v>
      </c>
      <c r="L336" s="23">
        <v>15.191536175135443</v>
      </c>
      <c r="M336" s="22">
        <v>0.12061126686229176</v>
      </c>
      <c r="U336" s="3"/>
      <c r="V336" s="2"/>
    </row>
    <row r="337" spans="2:22" x14ac:dyDescent="0.3">
      <c r="B337" s="39" t="s">
        <v>98</v>
      </c>
      <c r="C337" s="39">
        <v>2019</v>
      </c>
      <c r="D337" s="41" t="s">
        <v>19</v>
      </c>
      <c r="E337" s="7">
        <v>329.04394926190452</v>
      </c>
      <c r="F337" s="8">
        <v>106.149</v>
      </c>
      <c r="G337" s="9">
        <v>0.32259824329883074</v>
      </c>
      <c r="H337" s="7">
        <v>155.536</v>
      </c>
      <c r="I337" s="9">
        <v>0.47269065530270604</v>
      </c>
      <c r="J337" s="7">
        <v>36.65</v>
      </c>
      <c r="K337" s="20">
        <v>0.111383297222792</v>
      </c>
      <c r="L337" s="23">
        <v>30.708949261904515</v>
      </c>
      <c r="M337" s="22">
        <v>9.33278041756712E-2</v>
      </c>
      <c r="U337" s="3"/>
      <c r="V337" s="2"/>
    </row>
    <row r="338" spans="2:22" x14ac:dyDescent="0.3">
      <c r="B338" s="39" t="s">
        <v>98</v>
      </c>
      <c r="C338" s="39">
        <v>2019</v>
      </c>
      <c r="D338" s="41" t="s">
        <v>20</v>
      </c>
      <c r="E338" s="7">
        <v>1707.170252943828</v>
      </c>
      <c r="F338" s="8">
        <v>536.90599999999995</v>
      </c>
      <c r="G338" s="9">
        <v>0.31450055966835433</v>
      </c>
      <c r="H338" s="7">
        <v>625.45699999999999</v>
      </c>
      <c r="I338" s="9">
        <v>0.36637060593193205</v>
      </c>
      <c r="J338" s="7">
        <v>369.04699999999997</v>
      </c>
      <c r="K338" s="20">
        <v>0.21617468987853958</v>
      </c>
      <c r="L338" s="23">
        <v>175.76025294382811</v>
      </c>
      <c r="M338" s="22">
        <v>0.10295414452117403</v>
      </c>
      <c r="U338" s="3"/>
      <c r="V338" s="2"/>
    </row>
    <row r="339" spans="2:22" x14ac:dyDescent="0.3">
      <c r="B339" s="39" t="s">
        <v>98</v>
      </c>
      <c r="C339" s="39">
        <v>2019</v>
      </c>
      <c r="D339" s="41" t="s">
        <v>21</v>
      </c>
      <c r="E339" s="7">
        <v>1567.02578112226</v>
      </c>
      <c r="F339" s="8">
        <v>326.96899999999999</v>
      </c>
      <c r="G339" s="9">
        <v>0.20865578852559397</v>
      </c>
      <c r="H339" s="7">
        <v>693.75599999999997</v>
      </c>
      <c r="I339" s="9">
        <v>0.44272149721949777</v>
      </c>
      <c r="J339" s="7">
        <v>353.19099999999997</v>
      </c>
      <c r="K339" s="20">
        <v>0.22538939962242005</v>
      </c>
      <c r="L339" s="23">
        <v>193.10978112226002</v>
      </c>
      <c r="M339" s="22">
        <v>0.12323331463248817</v>
      </c>
      <c r="U339" s="3"/>
      <c r="V339" s="2"/>
    </row>
    <row r="340" spans="2:22" x14ac:dyDescent="0.3">
      <c r="B340" s="39" t="s">
        <v>98</v>
      </c>
      <c r="C340" s="39">
        <v>2019</v>
      </c>
      <c r="D340" s="41" t="s">
        <v>22</v>
      </c>
      <c r="E340" s="7">
        <v>323.30619485391986</v>
      </c>
      <c r="F340" s="8">
        <v>40.305</v>
      </c>
      <c r="G340" s="9">
        <v>0.1246651027463643</v>
      </c>
      <c r="H340" s="7">
        <v>212.749</v>
      </c>
      <c r="I340" s="9">
        <v>0.65804182965354818</v>
      </c>
      <c r="J340" s="7">
        <v>50.387</v>
      </c>
      <c r="K340" s="20">
        <v>0.15584916343086611</v>
      </c>
      <c r="L340" s="23">
        <v>19.86519485391986</v>
      </c>
      <c r="M340" s="22">
        <v>6.144390416922136E-2</v>
      </c>
      <c r="U340" s="3"/>
      <c r="V340" s="2"/>
    </row>
    <row r="341" spans="2:22" x14ac:dyDescent="0.3">
      <c r="B341" s="39" t="s">
        <v>98</v>
      </c>
      <c r="C341" s="39">
        <v>2019</v>
      </c>
      <c r="D341" s="41" t="s">
        <v>23</v>
      </c>
      <c r="E341" s="7">
        <v>203.64563968113998</v>
      </c>
      <c r="F341" s="8">
        <v>117.66500000000001</v>
      </c>
      <c r="G341" s="9">
        <v>0.57779287680421276</v>
      </c>
      <c r="H341" s="7">
        <v>75.322000000000003</v>
      </c>
      <c r="I341" s="9">
        <v>0.36986797320058562</v>
      </c>
      <c r="J341" s="7">
        <v>5.45</v>
      </c>
      <c r="K341" s="20">
        <v>2.6762173786452719E-2</v>
      </c>
      <c r="L341" s="23">
        <v>5.2086396811399736</v>
      </c>
      <c r="M341" s="22">
        <v>2.5576976208748926E-2</v>
      </c>
      <c r="U341" s="3"/>
      <c r="V341" s="2"/>
    </row>
    <row r="342" spans="2:22" x14ac:dyDescent="0.3">
      <c r="B342" s="39" t="s">
        <v>98</v>
      </c>
      <c r="C342" s="39">
        <v>2019</v>
      </c>
      <c r="D342" s="41" t="s">
        <v>24</v>
      </c>
      <c r="E342" s="7">
        <v>79.506536800178168</v>
      </c>
      <c r="F342" s="8">
        <v>3.0449999999999999</v>
      </c>
      <c r="G342" s="9">
        <v>3.8298737720810605E-2</v>
      </c>
      <c r="H342" s="7">
        <v>32.232999999999997</v>
      </c>
      <c r="I342" s="9">
        <v>0.40541320622492222</v>
      </c>
      <c r="J342" s="7">
        <v>38.685000000000002</v>
      </c>
      <c r="K342" s="20">
        <v>0.48656376641364807</v>
      </c>
      <c r="L342" s="23">
        <v>5.5435368001781669</v>
      </c>
      <c r="M342" s="22">
        <v>6.9724289640619136E-2</v>
      </c>
      <c r="U342" s="3"/>
      <c r="V342" s="2"/>
    </row>
    <row r="343" spans="2:22" x14ac:dyDescent="0.3">
      <c r="B343" s="39" t="s">
        <v>98</v>
      </c>
      <c r="C343" s="39">
        <v>2019</v>
      </c>
      <c r="D343" s="41" t="s">
        <v>25</v>
      </c>
      <c r="E343" s="7">
        <v>130.4987637763796</v>
      </c>
      <c r="F343" s="8">
        <v>10.119</v>
      </c>
      <c r="G343" s="9">
        <v>7.7540964428902487E-2</v>
      </c>
      <c r="H343" s="7">
        <v>78.394000000000005</v>
      </c>
      <c r="I343" s="9">
        <v>0.60072599717752573</v>
      </c>
      <c r="J343" s="7">
        <v>35.759</v>
      </c>
      <c r="K343" s="20">
        <v>0.27401792143622139</v>
      </c>
      <c r="L343" s="23">
        <v>6.2267637763795989</v>
      </c>
      <c r="M343" s="22">
        <v>4.771511695735043E-2</v>
      </c>
      <c r="U343" s="3"/>
      <c r="V343" s="2"/>
    </row>
    <row r="344" spans="2:22" x14ac:dyDescent="0.3">
      <c r="B344" s="39" t="s">
        <v>98</v>
      </c>
      <c r="C344" s="39">
        <v>2019</v>
      </c>
      <c r="D344" s="41" t="s">
        <v>26</v>
      </c>
      <c r="E344" s="7">
        <v>189.30587177865922</v>
      </c>
      <c r="F344" s="8">
        <v>52.447000000000003</v>
      </c>
      <c r="G344" s="9">
        <v>0.27704898695018948</v>
      </c>
      <c r="H344" s="7">
        <v>115.375</v>
      </c>
      <c r="I344" s="9">
        <v>0.60946339865727517</v>
      </c>
      <c r="J344" s="7">
        <v>11.444000000000001</v>
      </c>
      <c r="K344" s="20">
        <v>6.0452430199210032E-2</v>
      </c>
      <c r="L344" s="23">
        <v>10.03987177865922</v>
      </c>
      <c r="M344" s="22">
        <v>5.3035184193325334E-2</v>
      </c>
      <c r="U344" s="3"/>
      <c r="V344" s="2"/>
    </row>
    <row r="345" spans="2:22" x14ac:dyDescent="0.3">
      <c r="B345" s="39" t="s">
        <v>98</v>
      </c>
      <c r="C345" s="39">
        <v>2019</v>
      </c>
      <c r="D345" s="41" t="s">
        <v>27</v>
      </c>
      <c r="E345" s="7">
        <v>246.29857273509433</v>
      </c>
      <c r="F345" s="8">
        <v>66.39</v>
      </c>
      <c r="G345" s="9">
        <v>0.26955089208497185</v>
      </c>
      <c r="H345" s="7">
        <v>127.14700000000001</v>
      </c>
      <c r="I345" s="9">
        <v>0.51623116848814454</v>
      </c>
      <c r="J345" s="7">
        <v>46.462000000000003</v>
      </c>
      <c r="K345" s="20">
        <v>0.1886409632181347</v>
      </c>
      <c r="L345" s="23">
        <v>6.2995727350943014</v>
      </c>
      <c r="M345" s="22">
        <v>2.5576976208748832E-2</v>
      </c>
      <c r="U345" s="3"/>
      <c r="V345" s="2"/>
    </row>
    <row r="346" spans="2:22" x14ac:dyDescent="0.3">
      <c r="B346" s="39" t="s">
        <v>98</v>
      </c>
      <c r="C346" s="39">
        <v>2019</v>
      </c>
      <c r="D346" s="41" t="s">
        <v>28</v>
      </c>
      <c r="E346" s="7">
        <v>301.5558877670253</v>
      </c>
      <c r="F346" s="8">
        <v>55.83</v>
      </c>
      <c r="G346" s="9">
        <v>0.18513981077740685</v>
      </c>
      <c r="H346" s="7">
        <v>140.72499999999999</v>
      </c>
      <c r="I346" s="9">
        <v>0.46666308206431267</v>
      </c>
      <c r="J346" s="7">
        <v>55.137999999999998</v>
      </c>
      <c r="K346" s="20">
        <v>0.1828450454351542</v>
      </c>
      <c r="L346" s="23">
        <v>49.86288776702532</v>
      </c>
      <c r="M346" s="22">
        <v>0.16535206172312633</v>
      </c>
      <c r="U346" s="3"/>
      <c r="V346" s="2"/>
    </row>
    <row r="347" spans="2:22" x14ac:dyDescent="0.3">
      <c r="B347" s="39" t="s">
        <v>98</v>
      </c>
      <c r="C347" s="39">
        <v>2019</v>
      </c>
      <c r="D347" s="41" t="s">
        <v>29</v>
      </c>
      <c r="E347" s="7">
        <v>340.50714309792465</v>
      </c>
      <c r="F347" s="8">
        <v>135.114</v>
      </c>
      <c r="G347" s="9">
        <v>0.39680224846602785</v>
      </c>
      <c r="H347" s="7">
        <v>109.684</v>
      </c>
      <c r="I347" s="9">
        <v>0.32211952736761401</v>
      </c>
      <c r="J347" s="7">
        <v>36.584000000000003</v>
      </c>
      <c r="K347" s="20">
        <v>0.10743974316415149</v>
      </c>
      <c r="L347" s="23">
        <v>59.125143097924649</v>
      </c>
      <c r="M347" s="22">
        <v>0.17363848100220663</v>
      </c>
      <c r="U347" s="3"/>
      <c r="V347" s="2"/>
    </row>
    <row r="348" spans="2:22" x14ac:dyDescent="0.3">
      <c r="B348" s="39" t="s">
        <v>98</v>
      </c>
      <c r="C348" s="39">
        <v>2019</v>
      </c>
      <c r="D348" s="41" t="s">
        <v>30</v>
      </c>
      <c r="E348" s="7">
        <v>1525.3057077994556</v>
      </c>
      <c r="F348" s="8">
        <v>358.99599999999998</v>
      </c>
      <c r="G348" s="9">
        <v>0.23536003187054233</v>
      </c>
      <c r="H348" s="7">
        <v>718.69799999999998</v>
      </c>
      <c r="I348" s="9">
        <v>0.47118292177432347</v>
      </c>
      <c r="J348" s="7">
        <v>289.45999999999998</v>
      </c>
      <c r="K348" s="20">
        <v>0.18977179362791557</v>
      </c>
      <c r="L348" s="23">
        <v>158.15170779945578</v>
      </c>
      <c r="M348" s="22">
        <v>0.10368525272721872</v>
      </c>
      <c r="U348" s="3"/>
      <c r="V348" s="2"/>
    </row>
    <row r="349" spans="2:22" x14ac:dyDescent="0.3">
      <c r="B349" s="39" t="s">
        <v>98</v>
      </c>
      <c r="C349" s="39">
        <v>2019</v>
      </c>
      <c r="D349" s="41" t="s">
        <v>31</v>
      </c>
      <c r="E349" s="7">
        <v>662.56439373533271</v>
      </c>
      <c r="F349" s="8">
        <v>172.71899999999999</v>
      </c>
      <c r="G349" s="9">
        <v>0.26068258667850197</v>
      </c>
      <c r="H349" s="7">
        <v>299.32299999999998</v>
      </c>
      <c r="I349" s="9">
        <v>0.45176439125035028</v>
      </c>
      <c r="J349" s="7">
        <v>167.797</v>
      </c>
      <c r="K349" s="20">
        <v>0.25325387477285416</v>
      </c>
      <c r="L349" s="23">
        <v>22.725393735332744</v>
      </c>
      <c r="M349" s="22">
        <v>3.4299147298293559E-2</v>
      </c>
      <c r="U349" s="3"/>
      <c r="V349" s="2"/>
    </row>
    <row r="350" spans="2:22" x14ac:dyDescent="0.3">
      <c r="B350" s="39" t="s">
        <v>98</v>
      </c>
      <c r="C350" s="39">
        <v>2019</v>
      </c>
      <c r="D350" s="41" t="s">
        <v>32</v>
      </c>
      <c r="E350" s="7">
        <v>125.60561174324225</v>
      </c>
      <c r="F350" s="8">
        <v>41.976999999999997</v>
      </c>
      <c r="G350" s="9">
        <v>0.33419685169646424</v>
      </c>
      <c r="H350" s="7">
        <v>67.938000000000002</v>
      </c>
      <c r="I350" s="9">
        <v>0.54088347691722582</v>
      </c>
      <c r="J350" s="7">
        <v>12.478</v>
      </c>
      <c r="K350" s="20">
        <v>9.9342695177561072E-2</v>
      </c>
      <c r="L350" s="23">
        <v>3.2126117432422578</v>
      </c>
      <c r="M350" s="22">
        <v>2.5576976208748894E-2</v>
      </c>
      <c r="U350" s="3"/>
      <c r="V350" s="2"/>
    </row>
    <row r="351" spans="2:22" x14ac:dyDescent="0.3">
      <c r="B351" s="39" t="s">
        <v>98</v>
      </c>
      <c r="C351" s="39">
        <v>2019</v>
      </c>
      <c r="D351" s="41" t="s">
        <v>33</v>
      </c>
      <c r="E351" s="7">
        <v>365.98683661275982</v>
      </c>
      <c r="F351" s="8">
        <v>54.506999999999998</v>
      </c>
      <c r="G351" s="9">
        <v>0.14893158591294445</v>
      </c>
      <c r="H351" s="7">
        <v>191.69800000000001</v>
      </c>
      <c r="I351" s="9">
        <v>0.52378386549139788</v>
      </c>
      <c r="J351" s="7">
        <v>104.63500000000001</v>
      </c>
      <c r="K351" s="20">
        <v>0.28589826062709273</v>
      </c>
      <c r="L351" s="23">
        <v>15.146836612759799</v>
      </c>
      <c r="M351" s="22">
        <v>4.1386287968564923E-2</v>
      </c>
      <c r="U351" s="3"/>
      <c r="V351" s="2"/>
    </row>
    <row r="352" spans="2:22" x14ac:dyDescent="0.3">
      <c r="B352" s="39" t="s">
        <v>98</v>
      </c>
      <c r="C352" s="39">
        <v>2019</v>
      </c>
      <c r="D352" s="41" t="s">
        <v>34</v>
      </c>
      <c r="E352" s="7">
        <v>1057.7798090091212</v>
      </c>
      <c r="F352" s="8">
        <v>386.05999999999995</v>
      </c>
      <c r="G352" s="9">
        <v>0.36497198822658844</v>
      </c>
      <c r="H352" s="7">
        <v>420.846</v>
      </c>
      <c r="I352" s="9">
        <v>0.39785784944621783</v>
      </c>
      <c r="J352" s="7">
        <v>168.816</v>
      </c>
      <c r="K352" s="20">
        <v>0.1595946515164994</v>
      </c>
      <c r="L352" s="23">
        <v>82.057809009121257</v>
      </c>
      <c r="M352" s="22">
        <v>7.7575510810694318E-2</v>
      </c>
      <c r="U352" s="3"/>
      <c r="V352" s="2"/>
    </row>
    <row r="353" spans="2:22" x14ac:dyDescent="0.3">
      <c r="B353" s="39" t="s">
        <v>98</v>
      </c>
      <c r="C353" s="39">
        <v>2019</v>
      </c>
      <c r="D353" s="41" t="s">
        <v>35</v>
      </c>
      <c r="E353" s="7">
        <v>815.66525071175784</v>
      </c>
      <c r="F353" s="8">
        <v>386.57499999999999</v>
      </c>
      <c r="G353" s="9">
        <v>0.47393829719075403</v>
      </c>
      <c r="H353" s="7">
        <v>252.78100000000001</v>
      </c>
      <c r="I353" s="9">
        <v>0.30990777133072756</v>
      </c>
      <c r="J353" s="7">
        <v>155.447</v>
      </c>
      <c r="K353" s="20">
        <v>0.1905769552697695</v>
      </c>
      <c r="L353" s="23">
        <v>20.862250711757838</v>
      </c>
      <c r="M353" s="22">
        <v>2.5576976208748901E-2</v>
      </c>
      <c r="U353" s="3"/>
      <c r="V353" s="2"/>
    </row>
    <row r="354" spans="2:22" x14ac:dyDescent="0.3">
      <c r="B354" s="39" t="s">
        <v>98</v>
      </c>
      <c r="C354" s="39">
        <v>2019</v>
      </c>
      <c r="D354" s="41" t="s">
        <v>36</v>
      </c>
      <c r="E354" s="7">
        <v>307.29158967835184</v>
      </c>
      <c r="F354" s="8">
        <v>119.828</v>
      </c>
      <c r="G354" s="9">
        <v>0.38994884345981068</v>
      </c>
      <c r="H354" s="7">
        <v>108.024</v>
      </c>
      <c r="I354" s="9">
        <v>0.35153581688672592</v>
      </c>
      <c r="J354" s="7">
        <v>34.418999999999997</v>
      </c>
      <c r="K354" s="20">
        <v>0.11200762128253182</v>
      </c>
      <c r="L354" s="23">
        <v>45.02058967835184</v>
      </c>
      <c r="M354" s="22">
        <v>0.1465077183709316</v>
      </c>
      <c r="U354" s="3"/>
      <c r="V354" s="2"/>
    </row>
    <row r="355" spans="2:22" x14ac:dyDescent="0.3">
      <c r="B355" s="39" t="s">
        <v>98</v>
      </c>
      <c r="C355" s="39">
        <v>2019</v>
      </c>
      <c r="D355" s="41" t="s">
        <v>37</v>
      </c>
      <c r="E355" s="7">
        <v>556.65864491744799</v>
      </c>
      <c r="F355" s="8">
        <v>152.18700000000001</v>
      </c>
      <c r="G355" s="9">
        <v>0.27339376005301996</v>
      </c>
      <c r="H355" s="7">
        <v>229.60900000000001</v>
      </c>
      <c r="I355" s="9">
        <v>0.41247720141676919</v>
      </c>
      <c r="J355" s="7">
        <v>119.175</v>
      </c>
      <c r="K355" s="20">
        <v>0.21408991145313758</v>
      </c>
      <c r="L355" s="23">
        <v>55.687644917447969</v>
      </c>
      <c r="M355" s="22">
        <v>0.10003912707707324</v>
      </c>
      <c r="U355" s="3"/>
      <c r="V355" s="2"/>
    </row>
    <row r="356" spans="2:22" x14ac:dyDescent="0.3">
      <c r="B356" s="39" t="s">
        <v>98</v>
      </c>
      <c r="C356" s="39">
        <v>2019</v>
      </c>
      <c r="D356" s="41" t="s">
        <v>38</v>
      </c>
      <c r="E356" s="7">
        <v>440.87422968366968</v>
      </c>
      <c r="F356" s="8">
        <v>142.35300000000001</v>
      </c>
      <c r="G356" s="9">
        <v>0.32288800391472022</v>
      </c>
      <c r="H356" s="7">
        <v>250.59299999999999</v>
      </c>
      <c r="I356" s="9">
        <v>0.56840019925819252</v>
      </c>
      <c r="J356" s="7">
        <v>35.515999999999998</v>
      </c>
      <c r="K356" s="20">
        <v>8.0558122041932398E-2</v>
      </c>
      <c r="L356" s="23">
        <v>12.412229683669686</v>
      </c>
      <c r="M356" s="22">
        <v>2.815367478515482E-2</v>
      </c>
      <c r="U356" s="3"/>
      <c r="V356" s="2"/>
    </row>
    <row r="357" spans="2:22" x14ac:dyDescent="0.3">
      <c r="B357" s="39" t="s">
        <v>98</v>
      </c>
      <c r="C357" s="39">
        <v>2019</v>
      </c>
      <c r="D357" s="41" t="s">
        <v>39</v>
      </c>
      <c r="E357" s="7">
        <v>169.39049670419124</v>
      </c>
      <c r="F357" s="8">
        <v>47.167000000000002</v>
      </c>
      <c r="G357" s="9">
        <v>0.27845127629779803</v>
      </c>
      <c r="H357" s="7">
        <v>77.674000000000007</v>
      </c>
      <c r="I357" s="9">
        <v>0.45854992760097452</v>
      </c>
      <c r="J357" s="7">
        <v>25.079000000000001</v>
      </c>
      <c r="K357" s="20">
        <v>0.14805435067467673</v>
      </c>
      <c r="L357" s="23">
        <v>19.470496704191227</v>
      </c>
      <c r="M357" s="22">
        <v>0.1149444454265507</v>
      </c>
      <c r="U357" s="3"/>
      <c r="V357" s="2"/>
    </row>
    <row r="358" spans="2:22" x14ac:dyDescent="0.3">
      <c r="B358" s="39" t="s">
        <v>98</v>
      </c>
      <c r="C358" s="39">
        <v>2019</v>
      </c>
      <c r="D358" s="41" t="s">
        <v>40</v>
      </c>
      <c r="E358" s="7">
        <v>519.58131903548087</v>
      </c>
      <c r="F358" s="8">
        <v>116.718</v>
      </c>
      <c r="G358" s="9">
        <v>0.22463856132600801</v>
      </c>
      <c r="H358" s="7">
        <v>114.901</v>
      </c>
      <c r="I358" s="9">
        <v>0.22114151488990255</v>
      </c>
      <c r="J358" s="7">
        <v>96.897000000000006</v>
      </c>
      <c r="K358" s="20">
        <v>0.18649053853566885</v>
      </c>
      <c r="L358" s="23">
        <v>191.06531903548085</v>
      </c>
      <c r="M358" s="22">
        <v>0.36772938524842058</v>
      </c>
      <c r="U358" s="3"/>
      <c r="V358" s="2"/>
    </row>
    <row r="359" spans="2:22" x14ac:dyDescent="0.3">
      <c r="B359" s="39" t="s">
        <v>98</v>
      </c>
      <c r="C359" s="39">
        <v>2019</v>
      </c>
      <c r="D359" s="41" t="s">
        <v>41</v>
      </c>
      <c r="E359" s="7">
        <v>444.95869803347819</v>
      </c>
      <c r="F359" s="8">
        <v>65.552000000000007</v>
      </c>
      <c r="G359" s="9">
        <v>0.14732153858259436</v>
      </c>
      <c r="H359" s="7">
        <v>279.00700000000001</v>
      </c>
      <c r="I359" s="9">
        <v>0.62704022021164718</v>
      </c>
      <c r="J359" s="7">
        <v>88.819000000000003</v>
      </c>
      <c r="K359" s="20">
        <v>0.19961178507699912</v>
      </c>
      <c r="L359" s="23">
        <v>11.580698033478157</v>
      </c>
      <c r="M359" s="22">
        <v>2.6026456128759257E-2</v>
      </c>
      <c r="U359" s="3"/>
      <c r="V359" s="2"/>
    </row>
    <row r="360" spans="2:22" x14ac:dyDescent="0.3">
      <c r="B360" s="39" t="s">
        <v>98</v>
      </c>
      <c r="C360" s="39">
        <v>2019</v>
      </c>
      <c r="D360" s="41" t="s">
        <v>42</v>
      </c>
      <c r="E360" s="7">
        <v>1939.2983887507426</v>
      </c>
      <c r="F360" s="8">
        <v>864.24800000000005</v>
      </c>
      <c r="G360" s="9">
        <v>0.44564983140976638</v>
      </c>
      <c r="H360" s="7">
        <v>668.43200000000002</v>
      </c>
      <c r="I360" s="9">
        <v>0.34467723166138997</v>
      </c>
      <c r="J360" s="7">
        <v>352.09</v>
      </c>
      <c r="K360" s="20">
        <v>0.18155535117358054</v>
      </c>
      <c r="L360" s="23">
        <v>54.528388750742522</v>
      </c>
      <c r="M360" s="22">
        <v>2.8117585755263082E-2</v>
      </c>
      <c r="U360" s="3"/>
      <c r="V360" s="2"/>
    </row>
    <row r="361" spans="2:22" x14ac:dyDescent="0.3">
      <c r="B361" s="39" t="s">
        <v>98</v>
      </c>
      <c r="C361" s="39">
        <v>2019</v>
      </c>
      <c r="D361" s="41" t="s">
        <v>43</v>
      </c>
      <c r="E361" s="7">
        <v>648.4606629485445</v>
      </c>
      <c r="F361" s="8">
        <v>130.71899999999999</v>
      </c>
      <c r="G361" s="9">
        <v>0.20158354618709165</v>
      </c>
      <c r="H361" s="7">
        <v>358.63200000000001</v>
      </c>
      <c r="I361" s="9">
        <v>0.55305128050374508</v>
      </c>
      <c r="J361" s="7">
        <v>92.804000000000002</v>
      </c>
      <c r="K361" s="20">
        <v>0.14311430947564513</v>
      </c>
      <c r="L361" s="23">
        <v>66.305662948544438</v>
      </c>
      <c r="M361" s="22">
        <v>0.102250863833518</v>
      </c>
      <c r="U361" s="3"/>
      <c r="V361" s="2"/>
    </row>
    <row r="362" spans="2:22" x14ac:dyDescent="0.3">
      <c r="B362" s="39" t="s">
        <v>98</v>
      </c>
      <c r="C362" s="39">
        <v>2019</v>
      </c>
      <c r="D362" s="41" t="s">
        <v>44</v>
      </c>
      <c r="E362" s="7">
        <v>124.83387299976086</v>
      </c>
      <c r="F362" s="8">
        <v>10.661</v>
      </c>
      <c r="G362" s="9">
        <v>8.5401499960034266E-2</v>
      </c>
      <c r="H362" s="7">
        <v>81.403999999999996</v>
      </c>
      <c r="I362" s="9">
        <v>0.65209864954006469</v>
      </c>
      <c r="J362" s="7">
        <v>21.346</v>
      </c>
      <c r="K362" s="20">
        <v>0.17099525543071864</v>
      </c>
      <c r="L362" s="23">
        <v>11.422872999760859</v>
      </c>
      <c r="M362" s="22">
        <v>9.1504595069182404E-2</v>
      </c>
      <c r="U362" s="3"/>
      <c r="V362" s="2"/>
    </row>
    <row r="363" spans="2:22" x14ac:dyDescent="0.3">
      <c r="B363" s="39" t="s">
        <v>98</v>
      </c>
      <c r="C363" s="39">
        <v>2019</v>
      </c>
      <c r="D363" s="41" t="s">
        <v>45</v>
      </c>
      <c r="E363" s="7">
        <v>222.24433814937572</v>
      </c>
      <c r="F363" s="8">
        <v>93.623000000000005</v>
      </c>
      <c r="G363" s="9">
        <v>0.4212615753435921</v>
      </c>
      <c r="H363" s="7">
        <v>90.478999999999999</v>
      </c>
      <c r="I363" s="9">
        <v>0.40711498323609441</v>
      </c>
      <c r="J363" s="7">
        <v>32.457999999999998</v>
      </c>
      <c r="K363" s="20">
        <v>0.14604646521156459</v>
      </c>
      <c r="L363" s="23">
        <v>5.6843381493757335</v>
      </c>
      <c r="M363" s="22">
        <v>2.5576976208748922E-2</v>
      </c>
      <c r="U363" s="3"/>
      <c r="V363" s="2"/>
    </row>
    <row r="364" spans="2:22" x14ac:dyDescent="0.3">
      <c r="B364" s="39" t="s">
        <v>98</v>
      </c>
      <c r="C364" s="39">
        <v>2019</v>
      </c>
      <c r="D364" s="41" t="s">
        <v>46</v>
      </c>
      <c r="E364" s="7">
        <v>1945.6713908744389</v>
      </c>
      <c r="F364" s="8">
        <v>869.0200000000001</v>
      </c>
      <c r="G364" s="9">
        <v>0.44664273940392285</v>
      </c>
      <c r="H364" s="7">
        <v>537.65499999999997</v>
      </c>
      <c r="I364" s="9">
        <v>0.27633391872939184</v>
      </c>
      <c r="J364" s="7">
        <v>400.69499999999999</v>
      </c>
      <c r="K364" s="20">
        <v>0.20594176482181634</v>
      </c>
      <c r="L364" s="23">
        <v>138.30139087443871</v>
      </c>
      <c r="M364" s="22">
        <v>7.1081577044868921E-2</v>
      </c>
      <c r="U364" s="3"/>
      <c r="V364" s="2"/>
    </row>
    <row r="365" spans="2:22" x14ac:dyDescent="0.3">
      <c r="B365" s="39" t="s">
        <v>98</v>
      </c>
      <c r="C365" s="39">
        <v>2019</v>
      </c>
      <c r="D365" s="41" t="s">
        <v>47</v>
      </c>
      <c r="E365" s="7">
        <v>244.2614698018356</v>
      </c>
      <c r="F365" s="8">
        <v>110.24799999999999</v>
      </c>
      <c r="G365" s="9">
        <v>0.45135239745114925</v>
      </c>
      <c r="H365" s="7">
        <v>67.376999999999995</v>
      </c>
      <c r="I365" s="9">
        <v>0.27583965680162981</v>
      </c>
      <c r="J365" s="7">
        <v>42.725999999999999</v>
      </c>
      <c r="K365" s="20">
        <v>0.1749191144827825</v>
      </c>
      <c r="L365" s="23">
        <v>23.910469801835617</v>
      </c>
      <c r="M365" s="22">
        <v>9.7888831264438467E-2</v>
      </c>
      <c r="U365" s="3"/>
      <c r="V365" s="2"/>
    </row>
    <row r="366" spans="2:22" x14ac:dyDescent="0.3">
      <c r="B366" s="39" t="s">
        <v>98</v>
      </c>
      <c r="C366" s="39">
        <v>2019</v>
      </c>
      <c r="D366" s="41" t="s">
        <v>48</v>
      </c>
      <c r="E366" s="7">
        <v>447.33548916366817</v>
      </c>
      <c r="F366" s="8">
        <v>91.572999999999993</v>
      </c>
      <c r="G366" s="9">
        <v>0.20470765726905218</v>
      </c>
      <c r="H366" s="7">
        <v>206.86500000000001</v>
      </c>
      <c r="I366" s="9">
        <v>0.46243815885645861</v>
      </c>
      <c r="J366" s="7">
        <v>66.09</v>
      </c>
      <c r="K366" s="20">
        <v>0.1477414638475496</v>
      </c>
      <c r="L366" s="23">
        <v>82.80748916366818</v>
      </c>
      <c r="M366" s="22">
        <v>0.1851127200269396</v>
      </c>
      <c r="U366" s="3"/>
      <c r="V366" s="2"/>
    </row>
    <row r="367" spans="2:22" x14ac:dyDescent="0.3">
      <c r="B367" s="39" t="s">
        <v>98</v>
      </c>
      <c r="C367" s="39">
        <v>2019</v>
      </c>
      <c r="D367" s="41" t="s">
        <v>49</v>
      </c>
      <c r="E367" s="7">
        <v>4229.0831593515559</v>
      </c>
      <c r="F367" s="8">
        <v>970.06299999999999</v>
      </c>
      <c r="G367" s="9">
        <v>0.22937903168325011</v>
      </c>
      <c r="H367" s="7">
        <v>1787.961</v>
      </c>
      <c r="I367" s="9">
        <v>0.42277745143090245</v>
      </c>
      <c r="J367" s="7">
        <v>744.42599999999993</v>
      </c>
      <c r="K367" s="20">
        <v>0.17602538705201118</v>
      </c>
      <c r="L367" s="23">
        <v>726.63315935155583</v>
      </c>
      <c r="M367" s="22">
        <v>0.17181812983383621</v>
      </c>
      <c r="U367" s="3"/>
      <c r="V367" s="2"/>
    </row>
    <row r="368" spans="2:22" x14ac:dyDescent="0.3">
      <c r="B368" s="39" t="s">
        <v>98</v>
      </c>
      <c r="C368" s="39">
        <v>2019</v>
      </c>
      <c r="D368" s="41" t="s">
        <v>50</v>
      </c>
      <c r="E368" s="7">
        <v>5777.421984649277</v>
      </c>
      <c r="F368" s="8">
        <v>1824.579</v>
      </c>
      <c r="G368" s="9">
        <v>0.31581196679902246</v>
      </c>
      <c r="H368" s="7">
        <v>1871.6289999999999</v>
      </c>
      <c r="I368" s="9">
        <v>0.32395573751977175</v>
      </c>
      <c r="J368" s="7">
        <v>1610.8209999999999</v>
      </c>
      <c r="K368" s="20">
        <v>0.27881311150197835</v>
      </c>
      <c r="L368" s="23">
        <v>470.39298464927742</v>
      </c>
      <c r="M368" s="22">
        <v>8.1419184179227472E-2</v>
      </c>
      <c r="U368" s="3"/>
      <c r="V368" s="2"/>
    </row>
    <row r="369" spans="2:22" x14ac:dyDescent="0.3">
      <c r="B369" s="39" t="s">
        <v>98</v>
      </c>
      <c r="C369" s="39">
        <v>2019</v>
      </c>
      <c r="D369" s="41" t="s">
        <v>51</v>
      </c>
      <c r="E369" s="7">
        <v>1055.1957157164534</v>
      </c>
      <c r="F369" s="8">
        <v>237.97</v>
      </c>
      <c r="G369" s="9">
        <v>0.22552214385975203</v>
      </c>
      <c r="H369" s="7">
        <v>270.97699999999998</v>
      </c>
      <c r="I369" s="9">
        <v>0.25680259686802548</v>
      </c>
      <c r="J369" s="7">
        <v>315.51100000000002</v>
      </c>
      <c r="K369" s="20">
        <v>0.29900708968077583</v>
      </c>
      <c r="L369" s="23">
        <v>230.73771571645335</v>
      </c>
      <c r="M369" s="22">
        <v>0.21866816959144664</v>
      </c>
      <c r="U369" s="3"/>
      <c r="V369" s="2"/>
    </row>
    <row r="370" spans="2:22" x14ac:dyDescent="0.3">
      <c r="B370" s="39" t="s">
        <v>98</v>
      </c>
      <c r="C370" s="39">
        <v>2019</v>
      </c>
      <c r="D370" s="41" t="s">
        <v>52</v>
      </c>
      <c r="E370" s="7">
        <v>193.58430106266712</v>
      </c>
      <c r="F370" s="8">
        <v>34.274000000000001</v>
      </c>
      <c r="G370" s="9">
        <v>0.17704948083008457</v>
      </c>
      <c r="H370" s="7">
        <v>132.14500000000001</v>
      </c>
      <c r="I370" s="9">
        <v>0.68262250231345989</v>
      </c>
      <c r="J370" s="7">
        <v>20.18</v>
      </c>
      <c r="K370" s="20">
        <v>0.1042439902885892</v>
      </c>
      <c r="L370" s="23">
        <v>6.9853010626671121</v>
      </c>
      <c r="M370" s="22">
        <v>3.6084026567866315E-2</v>
      </c>
      <c r="U370" s="3"/>
      <c r="V370" s="2"/>
    </row>
    <row r="371" spans="2:22" x14ac:dyDescent="0.3">
      <c r="B371" s="39" t="s">
        <v>98</v>
      </c>
      <c r="C371" s="39">
        <v>2019</v>
      </c>
      <c r="D371" s="41" t="s">
        <v>53</v>
      </c>
      <c r="E371" s="7">
        <v>175.2257447034402</v>
      </c>
      <c r="F371" s="8">
        <v>37.179000000000002</v>
      </c>
      <c r="G371" s="9">
        <v>0.21217772572702365</v>
      </c>
      <c r="H371" s="7">
        <v>48.241999999999997</v>
      </c>
      <c r="I371" s="9">
        <v>0.27531342544240228</v>
      </c>
      <c r="J371" s="7">
        <v>47.445</v>
      </c>
      <c r="K371" s="20">
        <v>0.27076500705017986</v>
      </c>
      <c r="L371" s="23">
        <v>42.359744703440207</v>
      </c>
      <c r="M371" s="22">
        <v>0.24174384178039426</v>
      </c>
      <c r="U371" s="3"/>
      <c r="V371" s="2"/>
    </row>
    <row r="372" spans="2:22" x14ac:dyDescent="0.3">
      <c r="B372" s="39" t="s">
        <v>98</v>
      </c>
      <c r="C372" s="39">
        <v>2019</v>
      </c>
      <c r="D372" s="41" t="s">
        <v>54</v>
      </c>
      <c r="E372" s="7">
        <v>236.08329686725685</v>
      </c>
      <c r="F372" s="8">
        <v>68.799000000000007</v>
      </c>
      <c r="G372" s="9">
        <v>0.29141832951733049</v>
      </c>
      <c r="H372" s="7">
        <v>83.412000000000006</v>
      </c>
      <c r="I372" s="9">
        <v>0.35331597409409393</v>
      </c>
      <c r="J372" s="7">
        <v>19.196000000000002</v>
      </c>
      <c r="K372" s="20">
        <v>8.131028435609057E-2</v>
      </c>
      <c r="L372" s="23">
        <v>64.676296867256838</v>
      </c>
      <c r="M372" s="22">
        <v>0.27395541203248508</v>
      </c>
      <c r="U372" s="3"/>
      <c r="V372" s="2"/>
    </row>
    <row r="373" spans="2:22" x14ac:dyDescent="0.3">
      <c r="B373" s="39" t="s">
        <v>98</v>
      </c>
      <c r="C373" s="39">
        <v>2019</v>
      </c>
      <c r="D373" s="41" t="s">
        <v>55</v>
      </c>
      <c r="E373" s="7">
        <v>528.43886836392221</v>
      </c>
      <c r="F373" s="8">
        <v>121.544</v>
      </c>
      <c r="G373" s="9">
        <v>0.23000579116427858</v>
      </c>
      <c r="H373" s="7">
        <v>370.56</v>
      </c>
      <c r="I373" s="9">
        <v>0.70123532197257843</v>
      </c>
      <c r="J373" s="7">
        <v>22.818999999999999</v>
      </c>
      <c r="K373" s="20">
        <v>4.3181910654394071E-2</v>
      </c>
      <c r="L373" s="23">
        <v>13.515868363922227</v>
      </c>
      <c r="M373" s="22">
        <v>2.5576976208748894E-2</v>
      </c>
      <c r="U373" s="3"/>
      <c r="V373" s="2"/>
    </row>
    <row r="374" spans="2:22" x14ac:dyDescent="0.3">
      <c r="B374" s="39" t="s">
        <v>98</v>
      </c>
      <c r="C374" s="39">
        <v>2019</v>
      </c>
      <c r="D374" s="41" t="s">
        <v>56</v>
      </c>
      <c r="E374" s="7">
        <v>1082.6611997480925</v>
      </c>
      <c r="F374" s="8">
        <v>326.411</v>
      </c>
      <c r="G374" s="9">
        <v>0.30148951498026111</v>
      </c>
      <c r="H374" s="7">
        <v>494.96199999999999</v>
      </c>
      <c r="I374" s="9">
        <v>0.45717164346072897</v>
      </c>
      <c r="J374" s="7">
        <v>222.917</v>
      </c>
      <c r="K374" s="20">
        <v>0.20589728351941222</v>
      </c>
      <c r="L374" s="23">
        <v>38.371199748092437</v>
      </c>
      <c r="M374" s="22">
        <v>3.5441558039597643E-2</v>
      </c>
      <c r="U374" s="3"/>
      <c r="V374" s="2"/>
    </row>
    <row r="375" spans="2:22" x14ac:dyDescent="0.3">
      <c r="B375" s="39" t="s">
        <v>98</v>
      </c>
      <c r="C375" s="39">
        <v>2019</v>
      </c>
      <c r="D375" s="41" t="s">
        <v>57</v>
      </c>
      <c r="E375" s="7">
        <v>230.79503922741691</v>
      </c>
      <c r="F375" s="8">
        <v>35.450000000000003</v>
      </c>
      <c r="G375" s="9">
        <v>0.15359948861408967</v>
      </c>
      <c r="H375" s="7">
        <v>62.286999999999999</v>
      </c>
      <c r="I375" s="9">
        <v>0.26988015084078426</v>
      </c>
      <c r="J375" s="7">
        <v>126.651</v>
      </c>
      <c r="K375" s="20">
        <v>0.54875962856031224</v>
      </c>
      <c r="L375" s="23">
        <v>6.4070392274169166</v>
      </c>
      <c r="M375" s="22">
        <v>2.7760731984813835E-2</v>
      </c>
      <c r="U375" s="3"/>
      <c r="V375" s="2"/>
    </row>
    <row r="376" spans="2:22" x14ac:dyDescent="0.3">
      <c r="B376" s="39" t="s">
        <v>98</v>
      </c>
      <c r="C376" s="39">
        <v>2019</v>
      </c>
      <c r="D376" s="41" t="s">
        <v>58</v>
      </c>
      <c r="E376" s="7">
        <v>314.37988688742894</v>
      </c>
      <c r="F376" s="8">
        <v>32.860999999999997</v>
      </c>
      <c r="G376" s="9">
        <v>0.10452640697007008</v>
      </c>
      <c r="H376" s="7">
        <v>157.126</v>
      </c>
      <c r="I376" s="9">
        <v>0.4997966045336184</v>
      </c>
      <c r="J376" s="7">
        <v>80.935000000000002</v>
      </c>
      <c r="K376" s="20">
        <v>0.25744331420597738</v>
      </c>
      <c r="L376" s="23">
        <v>43.457886887428941</v>
      </c>
      <c r="M376" s="22">
        <v>0.13823367429033415</v>
      </c>
      <c r="U376" s="3"/>
      <c r="V376" s="2"/>
    </row>
    <row r="377" spans="2:22" x14ac:dyDescent="0.3">
      <c r="B377" s="39" t="s">
        <v>98</v>
      </c>
      <c r="C377" s="39">
        <v>2019</v>
      </c>
      <c r="D377" s="41" t="s">
        <v>59</v>
      </c>
      <c r="E377" s="7">
        <v>145.94174863264024</v>
      </c>
      <c r="F377" s="8">
        <v>55.955999999999996</v>
      </c>
      <c r="G377" s="9">
        <v>0.38341324894530759</v>
      </c>
      <c r="H377" s="7">
        <v>67.825000000000003</v>
      </c>
      <c r="I377" s="9">
        <v>0.46474021748723088</v>
      </c>
      <c r="J377" s="7">
        <v>18.428000000000001</v>
      </c>
      <c r="K377" s="20">
        <v>0.12626955735871273</v>
      </c>
      <c r="L377" s="23">
        <v>3.7327486326402486</v>
      </c>
      <c r="M377" s="22">
        <v>2.5576976208748877E-2</v>
      </c>
      <c r="U377" s="3"/>
      <c r="V377" s="2"/>
    </row>
    <row r="378" spans="2:22" x14ac:dyDescent="0.3">
      <c r="B378" s="39" t="s">
        <v>98</v>
      </c>
      <c r="C378" s="39">
        <v>2019</v>
      </c>
      <c r="D378" s="41" t="s">
        <v>60</v>
      </c>
      <c r="E378" s="7">
        <v>170.17557667595091</v>
      </c>
      <c r="F378" s="8">
        <v>60.625</v>
      </c>
      <c r="G378" s="9">
        <v>0.35624971094085017</v>
      </c>
      <c r="H378" s="7">
        <v>67.385000000000005</v>
      </c>
      <c r="I378" s="9">
        <v>0.39597339004947124</v>
      </c>
      <c r="J378" s="7">
        <v>16.02</v>
      </c>
      <c r="K378" s="20">
        <v>9.4138067946761564E-2</v>
      </c>
      <c r="L378" s="23">
        <v>26.145576675950903</v>
      </c>
      <c r="M378" s="22">
        <v>0.15363883106291701</v>
      </c>
      <c r="U378" s="3"/>
      <c r="V378" s="2"/>
    </row>
    <row r="379" spans="2:22" x14ac:dyDescent="0.3">
      <c r="B379" s="39" t="s">
        <v>98</v>
      </c>
      <c r="C379" s="39">
        <v>2019</v>
      </c>
      <c r="D379" s="41" t="s">
        <v>61</v>
      </c>
      <c r="E379" s="7">
        <v>818.18674285635063</v>
      </c>
      <c r="F379" s="8">
        <v>260.654</v>
      </c>
      <c r="G379" s="9">
        <v>0.31857519359215908</v>
      </c>
      <c r="H379" s="7">
        <v>387.40699999999998</v>
      </c>
      <c r="I379" s="9">
        <v>0.47349459445839148</v>
      </c>
      <c r="J379" s="7">
        <v>77.216999999999999</v>
      </c>
      <c r="K379" s="20">
        <v>9.4375765281199397E-2</v>
      </c>
      <c r="L379" s="23">
        <v>92.908742856350656</v>
      </c>
      <c r="M379" s="22">
        <v>0.11355444666825001</v>
      </c>
      <c r="U379" s="3"/>
      <c r="V379" s="2"/>
    </row>
    <row r="380" spans="2:22" x14ac:dyDescent="0.3">
      <c r="B380" s="39" t="s">
        <v>98</v>
      </c>
      <c r="C380" s="39">
        <v>2019</v>
      </c>
      <c r="D380" s="41" t="s">
        <v>62</v>
      </c>
      <c r="E380" s="7">
        <v>1892.5353311387523</v>
      </c>
      <c r="F380" s="8">
        <v>406.41300000000001</v>
      </c>
      <c r="G380" s="9">
        <v>0.21474526436209693</v>
      </c>
      <c r="H380" s="7">
        <v>660.93499999999995</v>
      </c>
      <c r="I380" s="9">
        <v>0.34923258188385342</v>
      </c>
      <c r="J380" s="7">
        <v>422.43700000000001</v>
      </c>
      <c r="K380" s="20">
        <v>0.22321221329369664</v>
      </c>
      <c r="L380" s="23">
        <v>402.75033113875236</v>
      </c>
      <c r="M380" s="22">
        <v>0.21280994046035301</v>
      </c>
      <c r="U380" s="3"/>
      <c r="V380" s="2"/>
    </row>
    <row r="381" spans="2:22" x14ac:dyDescent="0.3">
      <c r="B381" s="39" t="s">
        <v>98</v>
      </c>
      <c r="C381" s="39">
        <v>2019</v>
      </c>
      <c r="D381" s="41" t="s">
        <v>63</v>
      </c>
      <c r="E381" s="7">
        <v>463.42808921224758</v>
      </c>
      <c r="F381" s="8">
        <v>50.616</v>
      </c>
      <c r="G381" s="9">
        <v>0.10922082881518677</v>
      </c>
      <c r="H381" s="7">
        <v>275.94299999999998</v>
      </c>
      <c r="I381" s="9">
        <v>0.59543865903566229</v>
      </c>
      <c r="J381" s="7">
        <v>121.616</v>
      </c>
      <c r="K381" s="20">
        <v>0.26242690685134651</v>
      </c>
      <c r="L381" s="23">
        <v>15.253089212247616</v>
      </c>
      <c r="M381" s="22">
        <v>3.2913605297804432E-2</v>
      </c>
      <c r="U381" s="3"/>
      <c r="V381" s="2"/>
    </row>
    <row r="382" spans="2:22" x14ac:dyDescent="0.3">
      <c r="B382" s="39" t="s">
        <v>98</v>
      </c>
      <c r="C382" s="39">
        <v>2019</v>
      </c>
      <c r="D382" s="41" t="s">
        <v>64</v>
      </c>
      <c r="E382" s="7">
        <v>499.77164753890997</v>
      </c>
      <c r="F382" s="8">
        <v>176.749</v>
      </c>
      <c r="G382" s="9">
        <v>0.35365951804266588</v>
      </c>
      <c r="H382" s="7">
        <v>235.19200000000001</v>
      </c>
      <c r="I382" s="9">
        <v>0.47059892484534954</v>
      </c>
      <c r="J382" s="7">
        <v>75.048000000000002</v>
      </c>
      <c r="K382" s="20">
        <v>0.15016458090323562</v>
      </c>
      <c r="L382" s="23">
        <v>12.782647538909941</v>
      </c>
      <c r="M382" s="22">
        <v>2.5576976208748901E-2</v>
      </c>
      <c r="U382" s="3"/>
      <c r="V382" s="2"/>
    </row>
    <row r="383" spans="2:22" x14ac:dyDescent="0.3">
      <c r="B383" s="39" t="s">
        <v>98</v>
      </c>
      <c r="C383" s="39">
        <v>2019</v>
      </c>
      <c r="D383" s="41" t="s">
        <v>65</v>
      </c>
      <c r="E383" s="7">
        <v>1895.2364167409376</v>
      </c>
      <c r="F383" s="8">
        <v>580.95100000000002</v>
      </c>
      <c r="G383" s="9">
        <v>0.30653220615030585</v>
      </c>
      <c r="H383" s="7">
        <v>774.77200000000005</v>
      </c>
      <c r="I383" s="9">
        <v>0.4087996585314162</v>
      </c>
      <c r="J383" s="7">
        <v>364.60200000000003</v>
      </c>
      <c r="K383" s="20">
        <v>0.19237811007608871</v>
      </c>
      <c r="L383" s="23">
        <v>174.91141674093745</v>
      </c>
      <c r="M383" s="22">
        <v>9.2290025242189266E-2</v>
      </c>
      <c r="U383" s="3"/>
      <c r="V383" s="2"/>
    </row>
    <row r="384" spans="2:22" x14ac:dyDescent="0.3">
      <c r="B384" s="39" t="s">
        <v>98</v>
      </c>
      <c r="C384" s="39">
        <v>2019</v>
      </c>
      <c r="D384" s="41" t="s">
        <v>66</v>
      </c>
      <c r="E384" s="7">
        <v>354.13572090834072</v>
      </c>
      <c r="F384" s="8">
        <v>173.82999999999998</v>
      </c>
      <c r="G384" s="9">
        <v>0.49085700689592843</v>
      </c>
      <c r="H384" s="7">
        <v>129.155</v>
      </c>
      <c r="I384" s="9">
        <v>0.36470480771813635</v>
      </c>
      <c r="J384" s="7">
        <v>42.093000000000004</v>
      </c>
      <c r="K384" s="20">
        <v>0.11886120917718644</v>
      </c>
      <c r="L384" s="23">
        <v>9.0577209083407269</v>
      </c>
      <c r="M384" s="22">
        <v>2.5576976208748776E-2</v>
      </c>
      <c r="U384" s="3"/>
      <c r="V384" s="2"/>
    </row>
    <row r="385" spans="2:22" x14ac:dyDescent="0.3">
      <c r="B385" s="39" t="s">
        <v>98</v>
      </c>
      <c r="C385" s="39">
        <v>2019</v>
      </c>
      <c r="D385" s="41" t="s">
        <v>67</v>
      </c>
      <c r="E385" s="7">
        <v>2705.171096783014</v>
      </c>
      <c r="F385" s="8">
        <v>954.83199999999988</v>
      </c>
      <c r="G385" s="9">
        <v>0.35296547458143585</v>
      </c>
      <c r="H385" s="7">
        <v>937.89200000000005</v>
      </c>
      <c r="I385" s="9">
        <v>0.34670339377621623</v>
      </c>
      <c r="J385" s="7">
        <v>670.88</v>
      </c>
      <c r="K385" s="20">
        <v>0.24799910098027056</v>
      </c>
      <c r="L385" s="23">
        <v>141.56709678301411</v>
      </c>
      <c r="M385" s="22">
        <v>5.2332030662077353E-2</v>
      </c>
      <c r="U385" s="3"/>
      <c r="V385" s="2"/>
    </row>
    <row r="386" spans="2:22" x14ac:dyDescent="0.3">
      <c r="B386" s="39" t="s">
        <v>98</v>
      </c>
      <c r="C386" s="39">
        <v>2019</v>
      </c>
      <c r="D386" s="41" t="s">
        <v>68</v>
      </c>
      <c r="E386" s="7">
        <v>2120.6446784889213</v>
      </c>
      <c r="F386" s="8">
        <v>715.36900000000003</v>
      </c>
      <c r="G386" s="9">
        <v>0.3373356259332142</v>
      </c>
      <c r="H386" s="7">
        <v>742.17700000000002</v>
      </c>
      <c r="I386" s="9">
        <v>0.3499770647710973</v>
      </c>
      <c r="J386" s="7">
        <v>509.31</v>
      </c>
      <c r="K386" s="20">
        <v>0.24016753262168938</v>
      </c>
      <c r="L386" s="23">
        <v>153.78867848892111</v>
      </c>
      <c r="M386" s="22">
        <v>7.2519776673999059E-2</v>
      </c>
      <c r="U386" s="3"/>
      <c r="V386" s="2"/>
    </row>
    <row r="387" spans="2:22" x14ac:dyDescent="0.3">
      <c r="B387" s="39" t="s">
        <v>98</v>
      </c>
      <c r="C387" s="39">
        <v>2019</v>
      </c>
      <c r="D387" s="41" t="s">
        <v>69</v>
      </c>
      <c r="E387" s="7">
        <v>202.70559621168658</v>
      </c>
      <c r="F387" s="8">
        <v>91.019000000000005</v>
      </c>
      <c r="G387" s="9">
        <v>0.44902065705649469</v>
      </c>
      <c r="H387" s="7">
        <v>74.433000000000007</v>
      </c>
      <c r="I387" s="9">
        <v>0.36719755838545876</v>
      </c>
      <c r="J387" s="7">
        <v>20.603000000000002</v>
      </c>
      <c r="K387" s="20">
        <v>0.10164001579159253</v>
      </c>
      <c r="L387" s="23">
        <v>16.650596211686569</v>
      </c>
      <c r="M387" s="22">
        <v>8.2141768766454071E-2</v>
      </c>
      <c r="U387" s="3"/>
      <c r="V387" s="2"/>
    </row>
    <row r="388" spans="2:22" x14ac:dyDescent="0.3">
      <c r="B388" s="39" t="s">
        <v>98</v>
      </c>
      <c r="C388" s="39">
        <v>2019</v>
      </c>
      <c r="D388" s="41" t="s">
        <v>70</v>
      </c>
      <c r="E388" s="7">
        <v>221.73634522647242</v>
      </c>
      <c r="F388" s="8">
        <v>28.556000000000001</v>
      </c>
      <c r="G388" s="9">
        <v>0.12878357840179097</v>
      </c>
      <c r="H388" s="7">
        <v>114.626</v>
      </c>
      <c r="I388" s="9">
        <v>0.51694727755580938</v>
      </c>
      <c r="J388" s="7">
        <v>40.173999999999999</v>
      </c>
      <c r="K388" s="20">
        <v>0.18117913848975872</v>
      </c>
      <c r="L388" s="23">
        <v>38.380345226472407</v>
      </c>
      <c r="M388" s="22">
        <v>0.17309000555264087</v>
      </c>
      <c r="U388" s="3"/>
      <c r="V388" s="2"/>
    </row>
    <row r="389" spans="2:22" x14ac:dyDescent="0.3">
      <c r="B389" s="39" t="s">
        <v>98</v>
      </c>
      <c r="C389" s="39">
        <v>2019</v>
      </c>
      <c r="D389" s="41" t="s">
        <v>71</v>
      </c>
      <c r="E389" s="7">
        <v>189.20222069742039</v>
      </c>
      <c r="F389" s="8">
        <v>53.917000000000002</v>
      </c>
      <c r="G389" s="9">
        <v>0.2849702281572381</v>
      </c>
      <c r="H389" s="7">
        <v>85.442999999999998</v>
      </c>
      <c r="I389" s="9">
        <v>0.45159617939497548</v>
      </c>
      <c r="J389" s="7">
        <v>40.363</v>
      </c>
      <c r="K389" s="20">
        <v>0.21333259118850456</v>
      </c>
      <c r="L389" s="23">
        <v>9.4792206974203879</v>
      </c>
      <c r="M389" s="22">
        <v>5.0101001259281887E-2</v>
      </c>
      <c r="U389" s="3"/>
      <c r="V389" s="2"/>
    </row>
    <row r="390" spans="2:22" x14ac:dyDescent="0.3">
      <c r="B390" s="39" t="s">
        <v>98</v>
      </c>
      <c r="C390" s="39">
        <v>2019</v>
      </c>
      <c r="D390" s="41" t="s">
        <v>72</v>
      </c>
      <c r="E390" s="7">
        <v>863.42376920297261</v>
      </c>
      <c r="F390" s="8">
        <v>127.77300000000001</v>
      </c>
      <c r="G390" s="9">
        <v>0.14798411227194661</v>
      </c>
      <c r="H390" s="7">
        <v>471.66199999999998</v>
      </c>
      <c r="I390" s="9">
        <v>0.54626941812754548</v>
      </c>
      <c r="J390" s="7">
        <v>229.16800000000001</v>
      </c>
      <c r="K390" s="20">
        <v>0.26541775681198265</v>
      </c>
      <c r="L390" s="23">
        <v>34.820769202972599</v>
      </c>
      <c r="M390" s="22">
        <v>4.0328712788525255E-2</v>
      </c>
      <c r="U390" s="3"/>
      <c r="V390" s="2"/>
    </row>
    <row r="391" spans="2:22" x14ac:dyDescent="0.3">
      <c r="B391" s="39" t="s">
        <v>98</v>
      </c>
      <c r="C391" s="39">
        <v>2019</v>
      </c>
      <c r="D391" s="41" t="s">
        <v>73</v>
      </c>
      <c r="E391" s="7">
        <v>441.77938070993383</v>
      </c>
      <c r="F391" s="8">
        <v>92.093000000000004</v>
      </c>
      <c r="G391" s="9">
        <v>0.20845925369356924</v>
      </c>
      <c r="H391" s="7">
        <v>132.22200000000001</v>
      </c>
      <c r="I391" s="9">
        <v>0.29929418568046551</v>
      </c>
      <c r="J391" s="7">
        <v>75.445000000000007</v>
      </c>
      <c r="K391" s="20">
        <v>0.17077528579708917</v>
      </c>
      <c r="L391" s="23">
        <v>142.01938070993378</v>
      </c>
      <c r="M391" s="22">
        <v>0.321471274828876</v>
      </c>
      <c r="U391" s="3"/>
      <c r="V391" s="2"/>
    </row>
    <row r="392" spans="2:22" x14ac:dyDescent="0.3">
      <c r="B392" s="39" t="s">
        <v>98</v>
      </c>
      <c r="C392" s="39">
        <v>2019</v>
      </c>
      <c r="D392" s="41" t="s">
        <v>74</v>
      </c>
      <c r="E392" s="7">
        <v>545.44277692874027</v>
      </c>
      <c r="F392" s="8">
        <v>134.75800000000001</v>
      </c>
      <c r="G392" s="9">
        <v>0.24706166384453845</v>
      </c>
      <c r="H392" s="7">
        <v>197.054</v>
      </c>
      <c r="I392" s="9">
        <v>0.36127346136943023</v>
      </c>
      <c r="J392" s="7">
        <v>142.75700000000001</v>
      </c>
      <c r="K392" s="20">
        <v>0.26172681358772598</v>
      </c>
      <c r="L392" s="23">
        <v>70.873776928740227</v>
      </c>
      <c r="M392" s="22">
        <v>0.12993806119830528</v>
      </c>
      <c r="U392" s="3"/>
      <c r="V392" s="2"/>
    </row>
    <row r="393" spans="2:22" x14ac:dyDescent="0.3">
      <c r="B393" s="39" t="s">
        <v>98</v>
      </c>
      <c r="C393" s="39">
        <v>2019</v>
      </c>
      <c r="D393" s="41" t="s">
        <v>75</v>
      </c>
      <c r="E393" s="7">
        <v>854.74581333212348</v>
      </c>
      <c r="F393" s="8">
        <v>377.56</v>
      </c>
      <c r="G393" s="9">
        <v>0.44172196471852593</v>
      </c>
      <c r="H393" s="7">
        <v>348.52499999999998</v>
      </c>
      <c r="I393" s="9">
        <v>0.40775280155081112</v>
      </c>
      <c r="J393" s="7">
        <v>40.716999999999999</v>
      </c>
      <c r="K393" s="20">
        <v>4.7636384250037661E-2</v>
      </c>
      <c r="L393" s="23">
        <v>87.943813332123497</v>
      </c>
      <c r="M393" s="22">
        <v>0.10288884948062529</v>
      </c>
      <c r="U393" s="3"/>
      <c r="V393" s="2"/>
    </row>
    <row r="394" spans="2:22" x14ac:dyDescent="0.3">
      <c r="B394" s="39" t="s">
        <v>98</v>
      </c>
      <c r="C394" s="39">
        <v>2019</v>
      </c>
      <c r="D394" s="41" t="s">
        <v>76</v>
      </c>
      <c r="E394" s="7">
        <v>1001.6512091457862</v>
      </c>
      <c r="F394" s="8">
        <v>191.36300000000003</v>
      </c>
      <c r="G394" s="9">
        <v>0.19104754055375769</v>
      </c>
      <c r="H394" s="7">
        <v>493.03</v>
      </c>
      <c r="I394" s="9">
        <v>0.49221724638106185</v>
      </c>
      <c r="J394" s="7">
        <v>251.542</v>
      </c>
      <c r="K394" s="20">
        <v>0.25112733624563427</v>
      </c>
      <c r="L394" s="23">
        <v>65.716209145786166</v>
      </c>
      <c r="M394" s="22">
        <v>6.5607876819546121E-2</v>
      </c>
      <c r="U394" s="3"/>
      <c r="V394" s="2"/>
    </row>
    <row r="395" spans="2:22" x14ac:dyDescent="0.3">
      <c r="B395" s="39" t="s">
        <v>98</v>
      </c>
      <c r="C395" s="39">
        <v>2019</v>
      </c>
      <c r="D395" s="41" t="s">
        <v>77</v>
      </c>
      <c r="E395" s="7">
        <v>150.47160875727704</v>
      </c>
      <c r="F395" s="8">
        <v>56.835000000000001</v>
      </c>
      <c r="G395" s="9">
        <v>0.37771245000563186</v>
      </c>
      <c r="H395" s="7">
        <v>75.908000000000001</v>
      </c>
      <c r="I395" s="9">
        <v>0.50446725881987342</v>
      </c>
      <c r="J395" s="7">
        <v>13.88</v>
      </c>
      <c r="K395" s="20">
        <v>9.2243314965745934E-2</v>
      </c>
      <c r="L395" s="23">
        <v>3.8486087572770291</v>
      </c>
      <c r="M395" s="22">
        <v>2.5576976208748776E-2</v>
      </c>
      <c r="U395" s="3"/>
      <c r="V395" s="2"/>
    </row>
    <row r="396" spans="2:22" x14ac:dyDescent="0.3">
      <c r="B396" s="39" t="s">
        <v>98</v>
      </c>
      <c r="C396" s="39">
        <v>2019</v>
      </c>
      <c r="D396" s="41" t="s">
        <v>78</v>
      </c>
      <c r="E396" s="7">
        <v>318.76196725267567</v>
      </c>
      <c r="F396" s="8">
        <v>65.120999999999995</v>
      </c>
      <c r="G396" s="9">
        <v>0.2042935064093766</v>
      </c>
      <c r="H396" s="7">
        <v>169.036</v>
      </c>
      <c r="I396" s="9">
        <v>0.53028911026267078</v>
      </c>
      <c r="J396" s="7">
        <v>55.508000000000003</v>
      </c>
      <c r="K396" s="20">
        <v>0.17413620727218068</v>
      </c>
      <c r="L396" s="23">
        <v>29.09696725267569</v>
      </c>
      <c r="M396" s="22">
        <v>9.1281176055771907E-2</v>
      </c>
      <c r="U396" s="3"/>
      <c r="V396" s="2"/>
    </row>
    <row r="397" spans="2:22" x14ac:dyDescent="0.3">
      <c r="B397" s="39" t="s">
        <v>98</v>
      </c>
      <c r="C397" s="39">
        <v>2019</v>
      </c>
      <c r="D397" s="41" t="s">
        <v>79</v>
      </c>
      <c r="E397" s="7">
        <v>387.42413795927951</v>
      </c>
      <c r="F397" s="8">
        <v>115.327</v>
      </c>
      <c r="G397" s="9">
        <v>0.29767634150900923</v>
      </c>
      <c r="H397" s="7">
        <v>153.964</v>
      </c>
      <c r="I397" s="9">
        <v>0.3974042526389579</v>
      </c>
      <c r="J397" s="7">
        <v>105.229</v>
      </c>
      <c r="K397" s="20">
        <v>0.27161188395303382</v>
      </c>
      <c r="L397" s="23">
        <v>12.90413795927951</v>
      </c>
      <c r="M397" s="22">
        <v>3.3307521898998993E-2</v>
      </c>
      <c r="U397" s="3"/>
      <c r="V397" s="2"/>
    </row>
    <row r="398" spans="2:22" x14ac:dyDescent="0.3">
      <c r="B398" s="39" t="s">
        <v>98</v>
      </c>
      <c r="C398" s="39">
        <v>2019</v>
      </c>
      <c r="D398" s="41" t="s">
        <v>80</v>
      </c>
      <c r="E398" s="7">
        <v>1045.5110102347596</v>
      </c>
      <c r="F398" s="8">
        <v>170.08600000000001</v>
      </c>
      <c r="G398" s="9">
        <v>0.16268217009193314</v>
      </c>
      <c r="H398" s="7">
        <v>573.29100000000005</v>
      </c>
      <c r="I398" s="9">
        <v>0.5483356888525478</v>
      </c>
      <c r="J398" s="7">
        <v>198.096</v>
      </c>
      <c r="K398" s="20">
        <v>0.18947289704344616</v>
      </c>
      <c r="L398" s="23">
        <v>104.03801023475955</v>
      </c>
      <c r="M398" s="22">
        <v>9.9509244012072909E-2</v>
      </c>
      <c r="U398" s="3"/>
      <c r="V398" s="2"/>
    </row>
    <row r="399" spans="2:22" x14ac:dyDescent="0.3">
      <c r="B399" s="39" t="s">
        <v>98</v>
      </c>
      <c r="C399" s="39">
        <v>2019</v>
      </c>
      <c r="D399" s="41" t="s">
        <v>81</v>
      </c>
      <c r="E399" s="7">
        <v>283.91262649317946</v>
      </c>
      <c r="F399" s="8">
        <v>160.02199999999999</v>
      </c>
      <c r="G399" s="9">
        <v>0.5636311494016778</v>
      </c>
      <c r="H399" s="7">
        <v>116.629</v>
      </c>
      <c r="I399" s="9">
        <v>0.41079187438957326</v>
      </c>
      <c r="J399" s="7">
        <v>0</v>
      </c>
      <c r="K399" s="20">
        <v>0</v>
      </c>
      <c r="L399" s="23">
        <v>7.2616264931794632</v>
      </c>
      <c r="M399" s="22">
        <v>2.5576976208748898E-2</v>
      </c>
      <c r="U399" s="3"/>
      <c r="V399" s="2"/>
    </row>
    <row r="400" spans="2:22" x14ac:dyDescent="0.3">
      <c r="B400" s="39" t="s">
        <v>98</v>
      </c>
      <c r="C400" s="39">
        <v>2019</v>
      </c>
      <c r="D400" s="41" t="s">
        <v>82</v>
      </c>
      <c r="E400" s="7">
        <v>886.88893724778916</v>
      </c>
      <c r="F400" s="8">
        <v>253.14800000000002</v>
      </c>
      <c r="G400" s="9">
        <v>0.28543371031955117</v>
      </c>
      <c r="H400" s="7">
        <v>434.541</v>
      </c>
      <c r="I400" s="9">
        <v>0.48996101061816827</v>
      </c>
      <c r="J400" s="7">
        <v>104.46799999999999</v>
      </c>
      <c r="K400" s="20">
        <v>0.11779152452187204</v>
      </c>
      <c r="L400" s="23">
        <v>94.731937247789148</v>
      </c>
      <c r="M400" s="22">
        <v>0.10681375454040855</v>
      </c>
      <c r="U400" s="3"/>
      <c r="V400" s="2"/>
    </row>
    <row r="401" spans="2:22" x14ac:dyDescent="0.3">
      <c r="B401" s="39" t="s">
        <v>98</v>
      </c>
      <c r="C401" s="39">
        <v>2019</v>
      </c>
      <c r="D401" s="41" t="s">
        <v>83</v>
      </c>
      <c r="E401" s="7">
        <v>412.918198950722</v>
      </c>
      <c r="F401" s="8">
        <v>62.091999999999999</v>
      </c>
      <c r="G401" s="9">
        <v>0.15037360948920081</v>
      </c>
      <c r="H401" s="7">
        <v>217.322</v>
      </c>
      <c r="I401" s="9">
        <v>0.52630763321220286</v>
      </c>
      <c r="J401" s="7">
        <v>112.925</v>
      </c>
      <c r="K401" s="20">
        <v>0.27348031713534759</v>
      </c>
      <c r="L401" s="23">
        <v>20.579198950722017</v>
      </c>
      <c r="M401" s="22">
        <v>4.9838440163248787E-2</v>
      </c>
      <c r="U401" s="3"/>
      <c r="V401" s="2"/>
    </row>
    <row r="402" spans="2:22" x14ac:dyDescent="0.3">
      <c r="B402" s="39" t="s">
        <v>98</v>
      </c>
      <c r="C402" s="39">
        <v>2019</v>
      </c>
      <c r="D402" s="41" t="s">
        <v>84</v>
      </c>
      <c r="E402" s="7">
        <v>1018.1543085260048</v>
      </c>
      <c r="F402" s="8">
        <v>318.59199999999998</v>
      </c>
      <c r="G402" s="9">
        <v>0.31291131150957829</v>
      </c>
      <c r="H402" s="7">
        <v>447.29599999999999</v>
      </c>
      <c r="I402" s="9">
        <v>0.43932044116923319</v>
      </c>
      <c r="J402" s="7">
        <v>226.22499999999999</v>
      </c>
      <c r="K402" s="20">
        <v>0.22219127111243958</v>
      </c>
      <c r="L402" s="23">
        <v>26.041308526004826</v>
      </c>
      <c r="M402" s="22">
        <v>2.5576976208748915E-2</v>
      </c>
      <c r="U402" s="3"/>
      <c r="V402" s="2"/>
    </row>
    <row r="403" spans="2:22" x14ac:dyDescent="0.3">
      <c r="B403" s="39" t="s">
        <v>98</v>
      </c>
      <c r="C403" s="39">
        <v>2019</v>
      </c>
      <c r="D403" s="41" t="s">
        <v>85</v>
      </c>
      <c r="E403" s="7">
        <v>131.90882898055969</v>
      </c>
      <c r="F403" s="8">
        <v>48.613999999999997</v>
      </c>
      <c r="G403" s="9">
        <v>0.3685424271878312</v>
      </c>
      <c r="H403" s="7">
        <v>62.439</v>
      </c>
      <c r="I403" s="9">
        <v>0.47334966493563568</v>
      </c>
      <c r="J403" s="7">
        <v>17.481999999999999</v>
      </c>
      <c r="K403" s="20">
        <v>0.13253093166778429</v>
      </c>
      <c r="L403" s="23">
        <v>3.3738289805596864</v>
      </c>
      <c r="M403" s="22">
        <v>2.5576976208748776E-2</v>
      </c>
      <c r="U403" s="3"/>
      <c r="V403" s="2"/>
    </row>
    <row r="404" spans="2:22" x14ac:dyDescent="0.3">
      <c r="B404" s="39" t="s">
        <v>98</v>
      </c>
      <c r="C404" s="39">
        <v>2019</v>
      </c>
      <c r="D404" s="41" t="s">
        <v>86</v>
      </c>
      <c r="E404" s="7">
        <v>301.28906320145995</v>
      </c>
      <c r="F404" s="8">
        <v>73.462000000000003</v>
      </c>
      <c r="G404" s="9">
        <v>0.24382564444723603</v>
      </c>
      <c r="H404" s="7">
        <v>123.154</v>
      </c>
      <c r="I404" s="9">
        <v>0.40875695483726149</v>
      </c>
      <c r="J404" s="7">
        <v>92.856999999999999</v>
      </c>
      <c r="K404" s="20">
        <v>0.30819903986328984</v>
      </c>
      <c r="L404" s="23">
        <v>11.816063201459968</v>
      </c>
      <c r="M404" s="22">
        <v>3.9218360852212676E-2</v>
      </c>
      <c r="U404" s="3"/>
      <c r="V404" s="2"/>
    </row>
    <row r="405" spans="2:22" x14ac:dyDescent="0.3">
      <c r="B405" s="39" t="s">
        <v>98</v>
      </c>
      <c r="C405" s="39">
        <v>2019</v>
      </c>
      <c r="D405" s="41" t="s">
        <v>87</v>
      </c>
      <c r="E405" s="7">
        <v>772.39451616368672</v>
      </c>
      <c r="F405" s="8">
        <v>246.97299999999996</v>
      </c>
      <c r="G405" s="9">
        <v>0.31974981027397814</v>
      </c>
      <c r="H405" s="7">
        <v>348.26299999999998</v>
      </c>
      <c r="I405" s="9">
        <v>0.45088745804377989</v>
      </c>
      <c r="J405" s="7">
        <v>119.078</v>
      </c>
      <c r="K405" s="20">
        <v>0.15416732965872695</v>
      </c>
      <c r="L405" s="23">
        <v>58.080516163686781</v>
      </c>
      <c r="M405" s="22">
        <v>7.5195402023515004E-2</v>
      </c>
      <c r="U405" s="3"/>
      <c r="V405" s="2"/>
    </row>
    <row r="406" spans="2:22" x14ac:dyDescent="0.3">
      <c r="B406" s="39" t="s">
        <v>98</v>
      </c>
      <c r="C406" s="39">
        <v>2019</v>
      </c>
      <c r="D406" s="41" t="s">
        <v>88</v>
      </c>
      <c r="E406" s="7">
        <v>157.27768767585229</v>
      </c>
      <c r="F406" s="8">
        <v>20.161000000000001</v>
      </c>
      <c r="G406" s="9">
        <v>0.12818728643538818</v>
      </c>
      <c r="H406" s="7">
        <v>103.562</v>
      </c>
      <c r="I406" s="9">
        <v>0.65846593709744905</v>
      </c>
      <c r="J406" s="7">
        <v>22.797999999999998</v>
      </c>
      <c r="K406" s="20">
        <v>0.14495380964009622</v>
      </c>
      <c r="L406" s="23">
        <v>10.756687675852294</v>
      </c>
      <c r="M406" s="22">
        <v>6.8392966827066526E-2</v>
      </c>
      <c r="U406" s="3"/>
      <c r="V406" s="2"/>
    </row>
    <row r="407" spans="2:22" x14ac:dyDescent="0.3">
      <c r="B407" s="39" t="s">
        <v>98</v>
      </c>
      <c r="C407" s="39">
        <v>2019</v>
      </c>
      <c r="D407" s="41" t="s">
        <v>89</v>
      </c>
      <c r="E407" s="7">
        <v>428.65982207075012</v>
      </c>
      <c r="F407" s="8">
        <v>174.41200000000003</v>
      </c>
      <c r="G407" s="9">
        <v>0.40687741425697088</v>
      </c>
      <c r="H407" s="7">
        <v>139.03100000000001</v>
      </c>
      <c r="I407" s="9">
        <v>0.32433877130908945</v>
      </c>
      <c r="J407" s="7">
        <v>104.253</v>
      </c>
      <c r="K407" s="20">
        <v>0.24320683822519079</v>
      </c>
      <c r="L407" s="23">
        <v>10.963822070750084</v>
      </c>
      <c r="M407" s="22">
        <v>2.5576976208748832E-2</v>
      </c>
      <c r="U407" s="3"/>
      <c r="V407" s="2"/>
    </row>
    <row r="408" spans="2:22" x14ac:dyDescent="0.3">
      <c r="B408" s="39" t="s">
        <v>98</v>
      </c>
      <c r="C408" s="39">
        <v>2019</v>
      </c>
      <c r="D408" s="41" t="s">
        <v>90</v>
      </c>
      <c r="E408" s="7">
        <v>734.3319918857859</v>
      </c>
      <c r="F408" s="8">
        <v>134.60999999999999</v>
      </c>
      <c r="G408" s="9">
        <v>0.1833094587835096</v>
      </c>
      <c r="H408" s="7">
        <v>458.62</v>
      </c>
      <c r="I408" s="9">
        <v>0.62454040552182744</v>
      </c>
      <c r="J408" s="7">
        <v>122.32</v>
      </c>
      <c r="K408" s="20">
        <v>0.16657315948591411</v>
      </c>
      <c r="L408" s="23">
        <v>18.781991885785885</v>
      </c>
      <c r="M408" s="22">
        <v>2.5576976208748832E-2</v>
      </c>
      <c r="U408" s="3"/>
      <c r="V408" s="2"/>
    </row>
    <row r="409" spans="2:22" x14ac:dyDescent="0.3">
      <c r="B409" s="39" t="s">
        <v>99</v>
      </c>
      <c r="C409" s="39">
        <v>2019</v>
      </c>
      <c r="D409" s="41" t="s">
        <v>10</v>
      </c>
      <c r="E409" s="7">
        <v>2285.6241954230372</v>
      </c>
      <c r="F409" s="8">
        <v>536.61099999999999</v>
      </c>
      <c r="G409" s="9">
        <v>0.23477656610153305</v>
      </c>
      <c r="H409" s="7">
        <v>1134.4829999999999</v>
      </c>
      <c r="I409" s="9">
        <v>0.49635587611988108</v>
      </c>
      <c r="J409" s="7">
        <v>402.93099999999998</v>
      </c>
      <c r="K409" s="20">
        <v>0.17628926085349875</v>
      </c>
      <c r="L409" s="23">
        <v>211.59919542303743</v>
      </c>
      <c r="M409" s="22">
        <v>9.2578296925087178E-2</v>
      </c>
      <c r="U409" s="3"/>
      <c r="V409" s="2"/>
    </row>
    <row r="410" spans="2:22" x14ac:dyDescent="0.3">
      <c r="B410" s="39" t="s">
        <v>99</v>
      </c>
      <c r="C410" s="39">
        <v>2019</v>
      </c>
      <c r="D410" s="41" t="s">
        <v>11</v>
      </c>
      <c r="E410" s="7">
        <v>267.91897160483614</v>
      </c>
      <c r="F410" s="8">
        <v>80.135000000000005</v>
      </c>
      <c r="G410" s="9">
        <v>0.29910162583855449</v>
      </c>
      <c r="H410" s="7">
        <v>112.10299999999999</v>
      </c>
      <c r="I410" s="9">
        <v>0.41842128360116643</v>
      </c>
      <c r="J410" s="7">
        <v>68.930999999999997</v>
      </c>
      <c r="K410" s="20">
        <v>0.25728301205063203</v>
      </c>
      <c r="L410" s="23">
        <v>6.749971604836162</v>
      </c>
      <c r="M410" s="22">
        <v>2.5194078509647132E-2</v>
      </c>
      <c r="U410" s="3"/>
      <c r="V410" s="2"/>
    </row>
    <row r="411" spans="2:22" x14ac:dyDescent="0.3">
      <c r="B411" s="39" t="s">
        <v>99</v>
      </c>
      <c r="C411" s="39">
        <v>2019</v>
      </c>
      <c r="D411" s="41" t="s">
        <v>12</v>
      </c>
      <c r="E411" s="7">
        <v>864.21099977728977</v>
      </c>
      <c r="F411" s="8">
        <v>178.124</v>
      </c>
      <c r="G411" s="9">
        <v>0.20611170194073344</v>
      </c>
      <c r="H411" s="7">
        <v>397.65499999999997</v>
      </c>
      <c r="I411" s="9">
        <v>0.46013647142014746</v>
      </c>
      <c r="J411" s="7">
        <v>237.49099999999999</v>
      </c>
      <c r="K411" s="20">
        <v>0.27480673129733624</v>
      </c>
      <c r="L411" s="23">
        <v>50.94099977728979</v>
      </c>
      <c r="M411" s="22">
        <v>5.8945095341782813E-2</v>
      </c>
      <c r="U411" s="3"/>
      <c r="V411" s="2"/>
    </row>
    <row r="412" spans="2:22" x14ac:dyDescent="0.3">
      <c r="B412" s="39" t="s">
        <v>99</v>
      </c>
      <c r="C412" s="39">
        <v>2019</v>
      </c>
      <c r="D412" s="41" t="s">
        <v>13</v>
      </c>
      <c r="E412" s="7">
        <v>200.80715113089022</v>
      </c>
      <c r="F412" s="8">
        <v>81.472999999999999</v>
      </c>
      <c r="G412" s="9">
        <v>0.40572758261429759</v>
      </c>
      <c r="H412" s="7">
        <v>62.469000000000001</v>
      </c>
      <c r="I412" s="9">
        <v>0.31108951871580226</v>
      </c>
      <c r="J412" s="7">
        <v>36.012</v>
      </c>
      <c r="K412" s="20">
        <v>0.17933624274429669</v>
      </c>
      <c r="L412" s="23">
        <v>20.853151130890218</v>
      </c>
      <c r="M412" s="22">
        <v>0.10384665592560349</v>
      </c>
      <c r="U412" s="3"/>
      <c r="V412" s="2"/>
    </row>
    <row r="413" spans="2:22" x14ac:dyDescent="0.3">
      <c r="B413" s="39" t="s">
        <v>99</v>
      </c>
      <c r="C413" s="39">
        <v>2019</v>
      </c>
      <c r="D413" s="41" t="s">
        <v>14</v>
      </c>
      <c r="E413" s="7">
        <v>304.65859249803407</v>
      </c>
      <c r="F413" s="8">
        <v>49.995999999999995</v>
      </c>
      <c r="G413" s="9">
        <v>0.16410500550816604</v>
      </c>
      <c r="H413" s="7">
        <v>150.36099999999999</v>
      </c>
      <c r="I413" s="9">
        <v>0.493539337811292</v>
      </c>
      <c r="J413" s="7">
        <v>55.357999999999997</v>
      </c>
      <c r="K413" s="20">
        <v>0.18170503430116522</v>
      </c>
      <c r="L413" s="23">
        <v>48.9435924980341</v>
      </c>
      <c r="M413" s="22">
        <v>0.16065062237937677</v>
      </c>
      <c r="U413" s="3"/>
      <c r="V413" s="2"/>
    </row>
    <row r="414" spans="2:22" x14ac:dyDescent="0.3">
      <c r="B414" s="39" t="s">
        <v>99</v>
      </c>
      <c r="C414" s="39">
        <v>2019</v>
      </c>
      <c r="D414" s="41" t="s">
        <v>15</v>
      </c>
      <c r="E414" s="7">
        <v>276.40989253332776</v>
      </c>
      <c r="F414" s="8">
        <v>61.963999999999999</v>
      </c>
      <c r="G414" s="9">
        <v>0.22417432108559129</v>
      </c>
      <c r="H414" s="7">
        <v>102.164</v>
      </c>
      <c r="I414" s="9">
        <v>0.36961050512214105</v>
      </c>
      <c r="J414" s="7">
        <v>54.228999999999999</v>
      </c>
      <c r="K414" s="20">
        <v>0.19619051801288701</v>
      </c>
      <c r="L414" s="23">
        <v>58.052892533327764</v>
      </c>
      <c r="M414" s="22">
        <v>0.21002465577938065</v>
      </c>
      <c r="U414" s="3"/>
      <c r="V414" s="2"/>
    </row>
    <row r="415" spans="2:22" x14ac:dyDescent="0.3">
      <c r="B415" s="39" t="s">
        <v>99</v>
      </c>
      <c r="C415" s="39">
        <v>2019</v>
      </c>
      <c r="D415" s="41" t="s">
        <v>16</v>
      </c>
      <c r="E415" s="7">
        <v>1906.5507902932789</v>
      </c>
      <c r="F415" s="8">
        <v>504.21500000000003</v>
      </c>
      <c r="G415" s="9">
        <v>0.26446449922398246</v>
      </c>
      <c r="H415" s="7">
        <v>915.92100000000005</v>
      </c>
      <c r="I415" s="9">
        <v>0.48040734328357793</v>
      </c>
      <c r="J415" s="7">
        <v>411.34300000000002</v>
      </c>
      <c r="K415" s="20">
        <v>0.21575244787301176</v>
      </c>
      <c r="L415" s="23">
        <v>75.071790293278866</v>
      </c>
      <c r="M415" s="22">
        <v>3.9375709619427872E-2</v>
      </c>
      <c r="U415" s="3"/>
      <c r="V415" s="2"/>
    </row>
    <row r="416" spans="2:22" x14ac:dyDescent="0.3">
      <c r="B416" s="39" t="s">
        <v>99</v>
      </c>
      <c r="C416" s="39">
        <v>2019</v>
      </c>
      <c r="D416" s="41" t="s">
        <v>17</v>
      </c>
      <c r="E416" s="7">
        <v>3551.8413703381111</v>
      </c>
      <c r="F416" s="8">
        <v>1072.818</v>
      </c>
      <c r="G416" s="9">
        <v>0.30204558372433027</v>
      </c>
      <c r="H416" s="7">
        <v>1566.317</v>
      </c>
      <c r="I416" s="9">
        <v>0.44098731803748803</v>
      </c>
      <c r="J416" s="7">
        <v>479.12899999999996</v>
      </c>
      <c r="K416" s="20">
        <v>0.1348959455231499</v>
      </c>
      <c r="L416" s="23">
        <v>433.57737033811094</v>
      </c>
      <c r="M416" s="22">
        <v>0.12207115271503167</v>
      </c>
      <c r="U416" s="3"/>
      <c r="V416" s="2"/>
    </row>
    <row r="417" spans="2:22" x14ac:dyDescent="0.3">
      <c r="B417" s="39" t="s">
        <v>99</v>
      </c>
      <c r="C417" s="39">
        <v>2019</v>
      </c>
      <c r="D417" s="41" t="s">
        <v>18</v>
      </c>
      <c r="E417" s="7">
        <v>163.05912438137878</v>
      </c>
      <c r="F417" s="8">
        <v>64.599999999999994</v>
      </c>
      <c r="G417" s="9">
        <v>0.39617531521208921</v>
      </c>
      <c r="H417" s="7">
        <v>64.418999999999997</v>
      </c>
      <c r="I417" s="9">
        <v>0.39506528840011723</v>
      </c>
      <c r="J417" s="7">
        <v>14.417999999999999</v>
      </c>
      <c r="K417" s="20">
        <v>8.8421914779069688E-2</v>
      </c>
      <c r="L417" s="23">
        <v>19.622124381378789</v>
      </c>
      <c r="M417" s="22">
        <v>0.12033748160872389</v>
      </c>
      <c r="U417" s="3"/>
      <c r="V417" s="2"/>
    </row>
    <row r="418" spans="2:22" x14ac:dyDescent="0.3">
      <c r="B418" s="39" t="s">
        <v>99</v>
      </c>
      <c r="C418" s="39">
        <v>2019</v>
      </c>
      <c r="D418" s="41" t="s">
        <v>19</v>
      </c>
      <c r="E418" s="7">
        <v>297.79671378706627</v>
      </c>
      <c r="F418" s="8">
        <v>97.478999999999999</v>
      </c>
      <c r="G418" s="9">
        <v>0.32733403522276761</v>
      </c>
      <c r="H418" s="7">
        <v>134.20500000000001</v>
      </c>
      <c r="I418" s="9">
        <v>0.45065977489583947</v>
      </c>
      <c r="J418" s="7">
        <v>42.98</v>
      </c>
      <c r="K418" s="20">
        <v>0.14432664300900247</v>
      </c>
      <c r="L418" s="23">
        <v>23.132713787066272</v>
      </c>
      <c r="M418" s="22">
        <v>7.7679546872390495E-2</v>
      </c>
      <c r="U418" s="3"/>
      <c r="V418" s="2"/>
    </row>
    <row r="419" spans="2:22" x14ac:dyDescent="0.3">
      <c r="B419" s="39" t="s">
        <v>99</v>
      </c>
      <c r="C419" s="39">
        <v>2019</v>
      </c>
      <c r="D419" s="41" t="s">
        <v>20</v>
      </c>
      <c r="E419" s="7">
        <v>1608.8638419453025</v>
      </c>
      <c r="F419" s="8">
        <v>519.44499999999994</v>
      </c>
      <c r="G419" s="9">
        <v>0.32286448763242193</v>
      </c>
      <c r="H419" s="7">
        <v>624.60199999999998</v>
      </c>
      <c r="I419" s="9">
        <v>0.38822551897541802</v>
      </c>
      <c r="J419" s="7">
        <v>318.02999999999997</v>
      </c>
      <c r="K419" s="20">
        <v>0.19767365746467699</v>
      </c>
      <c r="L419" s="23">
        <v>146.78684194530263</v>
      </c>
      <c r="M419" s="22">
        <v>9.123633592748305E-2</v>
      </c>
      <c r="U419" s="3"/>
      <c r="V419" s="2"/>
    </row>
    <row r="420" spans="2:22" x14ac:dyDescent="0.3">
      <c r="B420" s="39" t="s">
        <v>99</v>
      </c>
      <c r="C420" s="39">
        <v>2019</v>
      </c>
      <c r="D420" s="41" t="s">
        <v>21</v>
      </c>
      <c r="E420" s="7">
        <v>1660.7162146952771</v>
      </c>
      <c r="F420" s="8">
        <v>347.93799999999999</v>
      </c>
      <c r="G420" s="9">
        <v>0.20951081040889502</v>
      </c>
      <c r="H420" s="7">
        <v>800.97500000000002</v>
      </c>
      <c r="I420" s="9">
        <v>0.48230696666436174</v>
      </c>
      <c r="J420" s="7">
        <v>340.56900000000002</v>
      </c>
      <c r="K420" s="20">
        <v>0.20507356825108775</v>
      </c>
      <c r="L420" s="23">
        <v>171.23421469527722</v>
      </c>
      <c r="M420" s="22">
        <v>0.10310865467565558</v>
      </c>
      <c r="U420" s="3"/>
      <c r="V420" s="2"/>
    </row>
    <row r="421" spans="2:22" x14ac:dyDescent="0.3">
      <c r="B421" s="39" t="s">
        <v>99</v>
      </c>
      <c r="C421" s="39">
        <v>2019</v>
      </c>
      <c r="D421" s="41" t="s">
        <v>22</v>
      </c>
      <c r="E421" s="7">
        <v>298.690224978164</v>
      </c>
      <c r="F421" s="8">
        <v>55.671999999999997</v>
      </c>
      <c r="G421" s="9">
        <v>0.18638708382261235</v>
      </c>
      <c r="H421" s="7">
        <v>189.70099999999999</v>
      </c>
      <c r="I421" s="9">
        <v>0.63510950187227666</v>
      </c>
      <c r="J421" s="7">
        <v>41.892000000000003</v>
      </c>
      <c r="K421" s="20">
        <v>0.14025232999527371</v>
      </c>
      <c r="L421" s="23">
        <v>11.425224978164003</v>
      </c>
      <c r="M421" s="22">
        <v>3.8251084309837237E-2</v>
      </c>
      <c r="U421" s="3"/>
      <c r="V421" s="2"/>
    </row>
    <row r="422" spans="2:22" x14ac:dyDescent="0.3">
      <c r="B422" s="39" t="s">
        <v>99</v>
      </c>
      <c r="C422" s="39">
        <v>2019</v>
      </c>
      <c r="D422" s="41" t="s">
        <v>23</v>
      </c>
      <c r="E422" s="7">
        <v>184.54134924105537</v>
      </c>
      <c r="F422" s="8">
        <v>105.38</v>
      </c>
      <c r="G422" s="9">
        <v>0.57103733354820319</v>
      </c>
      <c r="H422" s="7">
        <v>65.244</v>
      </c>
      <c r="I422" s="9">
        <v>0.35354678107818344</v>
      </c>
      <c r="J422" s="7">
        <v>9.2680000000000007</v>
      </c>
      <c r="K422" s="20">
        <v>5.0221806863966101E-2</v>
      </c>
      <c r="L422" s="23">
        <v>4.6493492410553756</v>
      </c>
      <c r="M422" s="22">
        <v>2.5194078509647222E-2</v>
      </c>
      <c r="U422" s="3"/>
      <c r="V422" s="2"/>
    </row>
    <row r="423" spans="2:22" x14ac:dyDescent="0.3">
      <c r="B423" s="39" t="s">
        <v>99</v>
      </c>
      <c r="C423" s="39">
        <v>2019</v>
      </c>
      <c r="D423" s="41" t="s">
        <v>24</v>
      </c>
      <c r="E423" s="7">
        <v>72.008179733543685</v>
      </c>
      <c r="F423" s="8">
        <v>3.0760000000000001</v>
      </c>
      <c r="G423" s="9">
        <v>4.2717369212529922E-2</v>
      </c>
      <c r="H423" s="7">
        <v>36.465000000000003</v>
      </c>
      <c r="I423" s="9">
        <v>0.50640080244957864</v>
      </c>
      <c r="J423" s="7">
        <v>25.972999999999999</v>
      </c>
      <c r="K423" s="20">
        <v>0.36069513347107918</v>
      </c>
      <c r="L423" s="23">
        <v>6.4941797335436888</v>
      </c>
      <c r="M423" s="22">
        <v>9.0186694866812397E-2</v>
      </c>
      <c r="U423" s="3"/>
      <c r="V423" s="2"/>
    </row>
    <row r="424" spans="2:22" x14ac:dyDescent="0.3">
      <c r="B424" s="39" t="s">
        <v>99</v>
      </c>
      <c r="C424" s="39">
        <v>2019</v>
      </c>
      <c r="D424" s="41" t="s">
        <v>25</v>
      </c>
      <c r="E424" s="7">
        <v>123.35583663274868</v>
      </c>
      <c r="F424" s="8">
        <v>9.2059999999999995</v>
      </c>
      <c r="G424" s="9">
        <v>7.4629626382477776E-2</v>
      </c>
      <c r="H424" s="7">
        <v>75.120999999999995</v>
      </c>
      <c r="I424" s="9">
        <v>0.60897807554617789</v>
      </c>
      <c r="J424" s="7">
        <v>32.372</v>
      </c>
      <c r="K424" s="20">
        <v>0.26242779331453081</v>
      </c>
      <c r="L424" s="23">
        <v>6.6568366327486785</v>
      </c>
      <c r="M424" s="22">
        <v>5.3964504756813532E-2</v>
      </c>
      <c r="U424" s="3"/>
      <c r="V424" s="2"/>
    </row>
    <row r="425" spans="2:22" x14ac:dyDescent="0.3">
      <c r="B425" s="39" t="s">
        <v>99</v>
      </c>
      <c r="C425" s="39">
        <v>2019</v>
      </c>
      <c r="D425" s="41" t="s">
        <v>26</v>
      </c>
      <c r="E425" s="7">
        <v>187.02799806679704</v>
      </c>
      <c r="F425" s="8">
        <v>47.971999999999994</v>
      </c>
      <c r="G425" s="9">
        <v>0.25649635613843652</v>
      </c>
      <c r="H425" s="7">
        <v>123.578</v>
      </c>
      <c r="I425" s="9">
        <v>0.66074599138822054</v>
      </c>
      <c r="J425" s="7">
        <v>6.4859999999999998</v>
      </c>
      <c r="K425" s="20">
        <v>3.4679299714706485E-2</v>
      </c>
      <c r="L425" s="23">
        <v>8.9919980667970272</v>
      </c>
      <c r="M425" s="22">
        <v>4.807835275863636E-2</v>
      </c>
      <c r="U425" s="3"/>
      <c r="V425" s="2"/>
    </row>
    <row r="426" spans="2:22" x14ac:dyDescent="0.3">
      <c r="B426" s="39" t="s">
        <v>99</v>
      </c>
      <c r="C426" s="39">
        <v>2019</v>
      </c>
      <c r="D426" s="41" t="s">
        <v>27</v>
      </c>
      <c r="E426" s="7">
        <v>218.92357780687939</v>
      </c>
      <c r="F426" s="8">
        <v>67.155000000000001</v>
      </c>
      <c r="G426" s="9">
        <v>0.30675087933762857</v>
      </c>
      <c r="H426" s="7">
        <v>108.637</v>
      </c>
      <c r="I426" s="9">
        <v>0.49623252592661687</v>
      </c>
      <c r="J426" s="7">
        <v>37.616</v>
      </c>
      <c r="K426" s="20">
        <v>0.17182251622610731</v>
      </c>
      <c r="L426" s="23">
        <v>5.5155778068793921</v>
      </c>
      <c r="M426" s="22">
        <v>2.5194078509647271E-2</v>
      </c>
      <c r="U426" s="3"/>
      <c r="V426" s="2"/>
    </row>
    <row r="427" spans="2:22" x14ac:dyDescent="0.3">
      <c r="B427" s="39" t="s">
        <v>99</v>
      </c>
      <c r="C427" s="39">
        <v>2019</v>
      </c>
      <c r="D427" s="41" t="s">
        <v>28</v>
      </c>
      <c r="E427" s="7">
        <v>242.76011745825446</v>
      </c>
      <c r="F427" s="8">
        <v>44.965000000000003</v>
      </c>
      <c r="G427" s="9">
        <v>0.18522400001611583</v>
      </c>
      <c r="H427" s="7">
        <v>120.181</v>
      </c>
      <c r="I427" s="9">
        <v>0.49506072602995249</v>
      </c>
      <c r="J427" s="7">
        <v>47.524000000000001</v>
      </c>
      <c r="K427" s="20">
        <v>0.19576527024943596</v>
      </c>
      <c r="L427" s="23">
        <v>30.090117458254454</v>
      </c>
      <c r="M427" s="22">
        <v>0.12395000370449571</v>
      </c>
      <c r="U427" s="3"/>
      <c r="V427" s="2"/>
    </row>
    <row r="428" spans="2:22" x14ac:dyDescent="0.3">
      <c r="B428" s="39" t="s">
        <v>99</v>
      </c>
      <c r="C428" s="39">
        <v>2019</v>
      </c>
      <c r="D428" s="41" t="s">
        <v>29</v>
      </c>
      <c r="E428" s="7">
        <v>317.7042662261515</v>
      </c>
      <c r="F428" s="8">
        <v>129.75899999999999</v>
      </c>
      <c r="G428" s="9">
        <v>0.40842699892368961</v>
      </c>
      <c r="H428" s="7">
        <v>106.619</v>
      </c>
      <c r="I428" s="9">
        <v>0.33559196817365167</v>
      </c>
      <c r="J428" s="7">
        <v>33.306000000000004</v>
      </c>
      <c r="K428" s="20">
        <v>0.10483334201213335</v>
      </c>
      <c r="L428" s="23">
        <v>48.020266226151513</v>
      </c>
      <c r="M428" s="22">
        <v>0.15114769089052532</v>
      </c>
      <c r="U428" s="3"/>
      <c r="V428" s="2"/>
    </row>
    <row r="429" spans="2:22" x14ac:dyDescent="0.3">
      <c r="B429" s="39" t="s">
        <v>99</v>
      </c>
      <c r="C429" s="39">
        <v>2019</v>
      </c>
      <c r="D429" s="41" t="s">
        <v>30</v>
      </c>
      <c r="E429" s="7">
        <v>1444.4824030687171</v>
      </c>
      <c r="F429" s="8">
        <v>334.07400000000001</v>
      </c>
      <c r="G429" s="9">
        <v>0.2312759222890356</v>
      </c>
      <c r="H429" s="7">
        <v>708.21199999999999</v>
      </c>
      <c r="I429" s="9">
        <v>0.49028773109000545</v>
      </c>
      <c r="J429" s="7">
        <v>260.78899999999999</v>
      </c>
      <c r="K429" s="20">
        <v>0.18054148631092304</v>
      </c>
      <c r="L429" s="23">
        <v>141.40740306871703</v>
      </c>
      <c r="M429" s="22">
        <v>9.78948603100359E-2</v>
      </c>
      <c r="U429" s="3"/>
      <c r="V429" s="2"/>
    </row>
    <row r="430" spans="2:22" x14ac:dyDescent="0.3">
      <c r="B430" s="39" t="s">
        <v>99</v>
      </c>
      <c r="C430" s="39">
        <v>2019</v>
      </c>
      <c r="D430" s="41" t="s">
        <v>31</v>
      </c>
      <c r="E430" s="7">
        <v>739.5061766734807</v>
      </c>
      <c r="F430" s="8">
        <v>197.81799999999998</v>
      </c>
      <c r="G430" s="9">
        <v>0.26750013216907037</v>
      </c>
      <c r="H430" s="7">
        <v>359.35899999999998</v>
      </c>
      <c r="I430" s="9">
        <v>0.48594455507661061</v>
      </c>
      <c r="J430" s="7">
        <v>155.608</v>
      </c>
      <c r="K430" s="20">
        <v>0.21042150141324201</v>
      </c>
      <c r="L430" s="23">
        <v>26.721176673480727</v>
      </c>
      <c r="M430" s="22">
        <v>3.6133811341077023E-2</v>
      </c>
      <c r="U430" s="3"/>
      <c r="V430" s="2"/>
    </row>
    <row r="431" spans="2:22" x14ac:dyDescent="0.3">
      <c r="B431" s="39" t="s">
        <v>99</v>
      </c>
      <c r="C431" s="39">
        <v>2019</v>
      </c>
      <c r="D431" s="41" t="s">
        <v>32</v>
      </c>
      <c r="E431" s="7">
        <v>150.59510489591625</v>
      </c>
      <c r="F431" s="8">
        <v>47.158000000000001</v>
      </c>
      <c r="G431" s="9">
        <v>0.31314430859218989</v>
      </c>
      <c r="H431" s="7">
        <v>82.376999999999995</v>
      </c>
      <c r="I431" s="9">
        <v>0.5470098118855512</v>
      </c>
      <c r="J431" s="7">
        <v>17.265999999999998</v>
      </c>
      <c r="K431" s="20">
        <v>0.11465180101261185</v>
      </c>
      <c r="L431" s="23">
        <v>3.7941048959162558</v>
      </c>
      <c r="M431" s="22">
        <v>2.5194078509647111E-2</v>
      </c>
      <c r="U431" s="3"/>
      <c r="V431" s="2"/>
    </row>
    <row r="432" spans="2:22" x14ac:dyDescent="0.3">
      <c r="B432" s="39" t="s">
        <v>99</v>
      </c>
      <c r="C432" s="39">
        <v>2019</v>
      </c>
      <c r="D432" s="41" t="s">
        <v>33</v>
      </c>
      <c r="E432" s="7">
        <v>397.83201091668576</v>
      </c>
      <c r="F432" s="8">
        <v>51.048999999999999</v>
      </c>
      <c r="G432" s="9">
        <v>0.12831797994930758</v>
      </c>
      <c r="H432" s="7">
        <v>244.001</v>
      </c>
      <c r="I432" s="9">
        <v>0.61332671405142125</v>
      </c>
      <c r="J432" s="7">
        <v>86.191000000000003</v>
      </c>
      <c r="K432" s="20">
        <v>0.21665174655352251</v>
      </c>
      <c r="L432" s="23">
        <v>16.591010916685775</v>
      </c>
      <c r="M432" s="22">
        <v>4.1703559445748765E-2</v>
      </c>
      <c r="U432" s="3"/>
      <c r="V432" s="2"/>
    </row>
    <row r="433" spans="2:22" x14ac:dyDescent="0.3">
      <c r="B433" s="39" t="s">
        <v>99</v>
      </c>
      <c r="C433" s="39">
        <v>2019</v>
      </c>
      <c r="D433" s="41" t="s">
        <v>34</v>
      </c>
      <c r="E433" s="7">
        <v>992.818138117535</v>
      </c>
      <c r="F433" s="8">
        <v>343.13500000000005</v>
      </c>
      <c r="G433" s="9">
        <v>0.34561717481371995</v>
      </c>
      <c r="H433" s="7">
        <v>421.10399999999998</v>
      </c>
      <c r="I433" s="9">
        <v>0.42415018806812682</v>
      </c>
      <c r="J433" s="7">
        <v>155.148</v>
      </c>
      <c r="K433" s="20">
        <v>0.15627031179564607</v>
      </c>
      <c r="L433" s="23">
        <v>73.431138117535028</v>
      </c>
      <c r="M433" s="22">
        <v>7.3962325322507225E-2</v>
      </c>
      <c r="U433" s="3"/>
      <c r="V433" s="2"/>
    </row>
    <row r="434" spans="2:22" x14ac:dyDescent="0.3">
      <c r="B434" s="39" t="s">
        <v>99</v>
      </c>
      <c r="C434" s="39">
        <v>2019</v>
      </c>
      <c r="D434" s="41" t="s">
        <v>35</v>
      </c>
      <c r="E434" s="7">
        <v>693.19131644881725</v>
      </c>
      <c r="F434" s="8">
        <v>341.75600000000003</v>
      </c>
      <c r="G434" s="9">
        <v>0.49301829363760369</v>
      </c>
      <c r="H434" s="7">
        <v>209.75700000000001</v>
      </c>
      <c r="I434" s="9">
        <v>0.30259611599662573</v>
      </c>
      <c r="J434" s="7">
        <v>124.214</v>
      </c>
      <c r="K434" s="20">
        <v>0.17919151185612336</v>
      </c>
      <c r="L434" s="23">
        <v>17.464316448817215</v>
      </c>
      <c r="M434" s="22">
        <v>2.5194078509647225E-2</v>
      </c>
      <c r="U434" s="3"/>
      <c r="V434" s="2"/>
    </row>
    <row r="435" spans="2:22" x14ac:dyDescent="0.3">
      <c r="B435" s="39" t="s">
        <v>99</v>
      </c>
      <c r="C435" s="39">
        <v>2019</v>
      </c>
      <c r="D435" s="41" t="s">
        <v>36</v>
      </c>
      <c r="E435" s="7">
        <v>332.9001115461644</v>
      </c>
      <c r="F435" s="8">
        <v>122.29899999999999</v>
      </c>
      <c r="G435" s="9">
        <v>0.36737446386538797</v>
      </c>
      <c r="H435" s="7">
        <v>124.035</v>
      </c>
      <c r="I435" s="9">
        <v>0.37258924133102805</v>
      </c>
      <c r="J435" s="7">
        <v>31.337</v>
      </c>
      <c r="K435" s="20">
        <v>9.4133341843757212E-2</v>
      </c>
      <c r="L435" s="23">
        <v>55.229111546164418</v>
      </c>
      <c r="M435" s="22">
        <v>0.16590295295982685</v>
      </c>
      <c r="U435" s="3"/>
      <c r="V435" s="2"/>
    </row>
    <row r="436" spans="2:22" x14ac:dyDescent="0.3">
      <c r="B436" s="39" t="s">
        <v>99</v>
      </c>
      <c r="C436" s="39">
        <v>2019</v>
      </c>
      <c r="D436" s="41" t="s">
        <v>37</v>
      </c>
      <c r="E436" s="7">
        <v>495.37347830398772</v>
      </c>
      <c r="F436" s="8">
        <v>89.679000000000002</v>
      </c>
      <c r="G436" s="9">
        <v>0.18103310719628021</v>
      </c>
      <c r="H436" s="7">
        <v>260.923</v>
      </c>
      <c r="I436" s="9">
        <v>0.526719760802139</v>
      </c>
      <c r="J436" s="7">
        <v>90.207999999999998</v>
      </c>
      <c r="K436" s="20">
        <v>0.18210098834690447</v>
      </c>
      <c r="L436" s="23">
        <v>54.563478303987694</v>
      </c>
      <c r="M436" s="22">
        <v>0.11014614365467627</v>
      </c>
      <c r="U436" s="3"/>
      <c r="V436" s="2"/>
    </row>
    <row r="437" spans="2:22" x14ac:dyDescent="0.3">
      <c r="B437" s="39" t="s">
        <v>99</v>
      </c>
      <c r="C437" s="39">
        <v>2019</v>
      </c>
      <c r="D437" s="41" t="s">
        <v>38</v>
      </c>
      <c r="E437" s="7">
        <v>434.70601753437711</v>
      </c>
      <c r="F437" s="8">
        <v>125.92</v>
      </c>
      <c r="G437" s="9">
        <v>0.28966702764827057</v>
      </c>
      <c r="H437" s="7">
        <v>259.07799999999997</v>
      </c>
      <c r="I437" s="9">
        <v>0.5959843884137439</v>
      </c>
      <c r="J437" s="7">
        <v>32.904000000000003</v>
      </c>
      <c r="K437" s="20">
        <v>7.5692533971876558E-2</v>
      </c>
      <c r="L437" s="23">
        <v>16.804017534377117</v>
      </c>
      <c r="M437" s="22">
        <v>3.8656049966108955E-2</v>
      </c>
      <c r="U437" s="3"/>
      <c r="V437" s="2"/>
    </row>
    <row r="438" spans="2:22" x14ac:dyDescent="0.3">
      <c r="B438" s="39" t="s">
        <v>99</v>
      </c>
      <c r="C438" s="39">
        <v>2019</v>
      </c>
      <c r="D438" s="41" t="s">
        <v>39</v>
      </c>
      <c r="E438" s="7">
        <v>202.66700852407075</v>
      </c>
      <c r="F438" s="8">
        <v>60.412999999999997</v>
      </c>
      <c r="G438" s="9">
        <v>0.29808995770924773</v>
      </c>
      <c r="H438" s="7">
        <v>96.98</v>
      </c>
      <c r="I438" s="9">
        <v>0.47851892967809656</v>
      </c>
      <c r="J438" s="7">
        <v>22.565000000000001</v>
      </c>
      <c r="K438" s="20">
        <v>0.1113402727179444</v>
      </c>
      <c r="L438" s="23">
        <v>22.709008524070736</v>
      </c>
      <c r="M438" s="22">
        <v>0.11205083989471128</v>
      </c>
      <c r="U438" s="3"/>
      <c r="V438" s="2"/>
    </row>
    <row r="439" spans="2:22" x14ac:dyDescent="0.3">
      <c r="B439" s="39" t="s">
        <v>99</v>
      </c>
      <c r="C439" s="39">
        <v>2019</v>
      </c>
      <c r="D439" s="41" t="s">
        <v>40</v>
      </c>
      <c r="E439" s="7">
        <v>443.28105777133032</v>
      </c>
      <c r="F439" s="8">
        <v>99.334999999999994</v>
      </c>
      <c r="G439" s="9">
        <v>0.22409033334161249</v>
      </c>
      <c r="H439" s="7">
        <v>113.952</v>
      </c>
      <c r="I439" s="9">
        <v>0.25706489822261464</v>
      </c>
      <c r="J439" s="7">
        <v>82.316999999999993</v>
      </c>
      <c r="K439" s="20">
        <v>0.18569934030987581</v>
      </c>
      <c r="L439" s="23">
        <v>147.67705777133034</v>
      </c>
      <c r="M439" s="22">
        <v>0.33314542812589704</v>
      </c>
      <c r="U439" s="3"/>
      <c r="V439" s="2"/>
    </row>
    <row r="440" spans="2:22" x14ac:dyDescent="0.3">
      <c r="B440" s="39" t="s">
        <v>99</v>
      </c>
      <c r="C440" s="39">
        <v>2019</v>
      </c>
      <c r="D440" s="41" t="s">
        <v>41</v>
      </c>
      <c r="E440" s="7">
        <v>443.63087099310337</v>
      </c>
      <c r="F440" s="8">
        <v>54.832000000000008</v>
      </c>
      <c r="G440" s="9">
        <v>0.12359825157625791</v>
      </c>
      <c r="H440" s="7">
        <v>293.10899999999998</v>
      </c>
      <c r="I440" s="9">
        <v>0.66070469655065234</v>
      </c>
      <c r="J440" s="7">
        <v>80.293000000000006</v>
      </c>
      <c r="K440" s="20">
        <v>0.18099056050868972</v>
      </c>
      <c r="L440" s="23">
        <v>15.396870993103391</v>
      </c>
      <c r="M440" s="22">
        <v>3.4706491364399995E-2</v>
      </c>
      <c r="U440" s="3"/>
      <c r="V440" s="2"/>
    </row>
    <row r="441" spans="2:22" x14ac:dyDescent="0.3">
      <c r="B441" s="39" t="s">
        <v>99</v>
      </c>
      <c r="C441" s="39">
        <v>2019</v>
      </c>
      <c r="D441" s="41" t="s">
        <v>42</v>
      </c>
      <c r="E441" s="7">
        <v>1592.0697297645202</v>
      </c>
      <c r="F441" s="8">
        <v>697.53700000000003</v>
      </c>
      <c r="G441" s="9">
        <v>0.43813219167427503</v>
      </c>
      <c r="H441" s="7">
        <v>572.95600000000002</v>
      </c>
      <c r="I441" s="9">
        <v>0.35988122208990481</v>
      </c>
      <c r="J441" s="7">
        <v>275.17599999999999</v>
      </c>
      <c r="K441" s="20">
        <v>0.17284167574789625</v>
      </c>
      <c r="L441" s="23">
        <v>46.400729764520122</v>
      </c>
      <c r="M441" s="22">
        <v>2.9144910487923892E-2</v>
      </c>
      <c r="U441" s="3"/>
      <c r="V441" s="2"/>
    </row>
    <row r="442" spans="2:22" x14ac:dyDescent="0.3">
      <c r="B442" s="39" t="s">
        <v>99</v>
      </c>
      <c r="C442" s="39">
        <v>2019</v>
      </c>
      <c r="D442" s="41" t="s">
        <v>43</v>
      </c>
      <c r="E442" s="7">
        <v>673.9331240372461</v>
      </c>
      <c r="F442" s="8">
        <v>149.20099999999999</v>
      </c>
      <c r="G442" s="9">
        <v>0.22138843555603915</v>
      </c>
      <c r="H442" s="7">
        <v>388.20100000000002</v>
      </c>
      <c r="I442" s="9">
        <v>0.57602302981407605</v>
      </c>
      <c r="J442" s="7">
        <v>76.900999999999996</v>
      </c>
      <c r="K442" s="20">
        <v>0.11410776122609745</v>
      </c>
      <c r="L442" s="23">
        <v>59.630124037246063</v>
      </c>
      <c r="M442" s="22">
        <v>8.8480773403787322E-2</v>
      </c>
      <c r="U442" s="3"/>
      <c r="V442" s="2"/>
    </row>
    <row r="443" spans="2:22" x14ac:dyDescent="0.3">
      <c r="B443" s="39" t="s">
        <v>99</v>
      </c>
      <c r="C443" s="39">
        <v>2019</v>
      </c>
      <c r="D443" s="41" t="s">
        <v>44</v>
      </c>
      <c r="E443" s="7">
        <v>149.15892158071895</v>
      </c>
      <c r="F443" s="8">
        <v>14.545999999999999</v>
      </c>
      <c r="G443" s="9">
        <v>9.7520147275456631E-2</v>
      </c>
      <c r="H443" s="7">
        <v>100.19</v>
      </c>
      <c r="I443" s="9">
        <v>0.67169968070452357</v>
      </c>
      <c r="J443" s="7">
        <v>22.317</v>
      </c>
      <c r="K443" s="20">
        <v>0.14961894175349691</v>
      </c>
      <c r="L443" s="23">
        <v>12.105921580718963</v>
      </c>
      <c r="M443" s="22">
        <v>8.1161230266522902E-2</v>
      </c>
      <c r="U443" s="3"/>
      <c r="V443" s="2"/>
    </row>
    <row r="444" spans="2:22" x14ac:dyDescent="0.3">
      <c r="B444" s="39" t="s">
        <v>99</v>
      </c>
      <c r="C444" s="39">
        <v>2019</v>
      </c>
      <c r="D444" s="41" t="s">
        <v>45</v>
      </c>
      <c r="E444" s="7">
        <v>246.62037304045981</v>
      </c>
      <c r="F444" s="8">
        <v>116.878</v>
      </c>
      <c r="G444" s="9">
        <v>0.47391867329965209</v>
      </c>
      <c r="H444" s="7">
        <v>81.622</v>
      </c>
      <c r="I444" s="9">
        <v>0.33096211393131475</v>
      </c>
      <c r="J444" s="7">
        <v>41.906999999999996</v>
      </c>
      <c r="K444" s="20">
        <v>0.16992513425938602</v>
      </c>
      <c r="L444" s="23">
        <v>6.2133730404598282</v>
      </c>
      <c r="M444" s="22">
        <v>2.5194078509647215E-2</v>
      </c>
      <c r="U444" s="3"/>
      <c r="V444" s="2"/>
    </row>
    <row r="445" spans="2:22" x14ac:dyDescent="0.3">
      <c r="B445" s="39" t="s">
        <v>99</v>
      </c>
      <c r="C445" s="39">
        <v>2019</v>
      </c>
      <c r="D445" s="41" t="s">
        <v>46</v>
      </c>
      <c r="E445" s="7">
        <v>1668.1299981373706</v>
      </c>
      <c r="F445" s="8">
        <v>765.89499999999998</v>
      </c>
      <c r="G445" s="9">
        <v>0.4591338809656299</v>
      </c>
      <c r="H445" s="7">
        <v>487.92</v>
      </c>
      <c r="I445" s="9">
        <v>0.29249518955046078</v>
      </c>
      <c r="J445" s="7">
        <v>328.15800000000002</v>
      </c>
      <c r="K445" s="20">
        <v>0.19672207823516172</v>
      </c>
      <c r="L445" s="23">
        <v>86.156998137370636</v>
      </c>
      <c r="M445" s="22">
        <v>5.1648851248747581E-2</v>
      </c>
      <c r="U445" s="3"/>
      <c r="V445" s="2"/>
    </row>
    <row r="446" spans="2:22" x14ac:dyDescent="0.3">
      <c r="B446" s="39" t="s">
        <v>99</v>
      </c>
      <c r="C446" s="39">
        <v>2019</v>
      </c>
      <c r="D446" s="41" t="s">
        <v>47</v>
      </c>
      <c r="E446" s="7">
        <v>192.813765136592</v>
      </c>
      <c r="F446" s="8">
        <v>81.181999999999988</v>
      </c>
      <c r="G446" s="9">
        <v>0.42103840429903699</v>
      </c>
      <c r="H446" s="7">
        <v>63.268000000000001</v>
      </c>
      <c r="I446" s="9">
        <v>0.32813009981512498</v>
      </c>
      <c r="J446" s="7">
        <v>32.049999999999997</v>
      </c>
      <c r="K446" s="20">
        <v>0.16622257221778394</v>
      </c>
      <c r="L446" s="23">
        <v>16.313765136592011</v>
      </c>
      <c r="M446" s="22">
        <v>8.4608923668054031E-2</v>
      </c>
      <c r="U446" s="3"/>
      <c r="V446" s="2"/>
    </row>
    <row r="447" spans="2:22" x14ac:dyDescent="0.3">
      <c r="B447" s="39" t="s">
        <v>99</v>
      </c>
      <c r="C447" s="39">
        <v>2019</v>
      </c>
      <c r="D447" s="41" t="s">
        <v>48</v>
      </c>
      <c r="E447" s="7">
        <v>434.83322234229468</v>
      </c>
      <c r="F447" s="8">
        <v>73.792000000000002</v>
      </c>
      <c r="G447" s="9">
        <v>0.1697018447728264</v>
      </c>
      <c r="H447" s="7">
        <v>220.57499999999999</v>
      </c>
      <c r="I447" s="9">
        <v>0.50726344875821472</v>
      </c>
      <c r="J447" s="7">
        <v>69.995000000000005</v>
      </c>
      <c r="K447" s="20">
        <v>0.16096976128677884</v>
      </c>
      <c r="L447" s="23">
        <v>70.471222342294652</v>
      </c>
      <c r="M447" s="22">
        <v>0.16206494518217995</v>
      </c>
      <c r="U447" s="3"/>
      <c r="V447" s="2"/>
    </row>
    <row r="448" spans="2:22" x14ac:dyDescent="0.3">
      <c r="B448" s="39" t="s">
        <v>99</v>
      </c>
      <c r="C448" s="39">
        <v>2019</v>
      </c>
      <c r="D448" s="41" t="s">
        <v>49</v>
      </c>
      <c r="E448" s="7">
        <v>3737.1090179985667</v>
      </c>
      <c r="F448" s="8">
        <v>952.81499999999994</v>
      </c>
      <c r="G448" s="9">
        <v>0.25496045082203311</v>
      </c>
      <c r="H448" s="7">
        <v>1544.106</v>
      </c>
      <c r="I448" s="9">
        <v>0.41318195229609761</v>
      </c>
      <c r="J448" s="7">
        <v>628.73399999999992</v>
      </c>
      <c r="K448" s="20">
        <v>0.16824074357261393</v>
      </c>
      <c r="L448" s="23">
        <v>611.45401799856677</v>
      </c>
      <c r="M448" s="22">
        <v>0.16361685330925535</v>
      </c>
      <c r="U448" s="3"/>
      <c r="V448" s="2"/>
    </row>
    <row r="449" spans="2:22" x14ac:dyDescent="0.3">
      <c r="B449" s="39" t="s">
        <v>99</v>
      </c>
      <c r="C449" s="39">
        <v>2019</v>
      </c>
      <c r="D449" s="41" t="s">
        <v>50</v>
      </c>
      <c r="E449" s="7">
        <v>4989.9686622370809</v>
      </c>
      <c r="F449" s="8">
        <v>1453.652</v>
      </c>
      <c r="G449" s="9">
        <v>0.29131485554226011</v>
      </c>
      <c r="H449" s="7">
        <v>1714.68</v>
      </c>
      <c r="I449" s="9">
        <v>0.34362540449929041</v>
      </c>
      <c r="J449" s="7">
        <v>1406.78</v>
      </c>
      <c r="K449" s="20">
        <v>0.28192161017887407</v>
      </c>
      <c r="L449" s="23">
        <v>414.85666223708085</v>
      </c>
      <c r="M449" s="22">
        <v>8.3138129779575437E-2</v>
      </c>
      <c r="U449" s="3"/>
      <c r="V449" s="2"/>
    </row>
    <row r="450" spans="2:22" x14ac:dyDescent="0.3">
      <c r="B450" s="39" t="s">
        <v>99</v>
      </c>
      <c r="C450" s="39">
        <v>2019</v>
      </c>
      <c r="D450" s="41" t="s">
        <v>91</v>
      </c>
      <c r="E450" s="7">
        <v>969.30371386685408</v>
      </c>
      <c r="F450" s="8">
        <v>234.04</v>
      </c>
      <c r="G450" s="9">
        <v>0.24145166953538394</v>
      </c>
      <c r="H450" s="7">
        <v>276.976</v>
      </c>
      <c r="I450" s="9">
        <v>0.28574738344399464</v>
      </c>
      <c r="J450" s="7">
        <v>246.08699999999999</v>
      </c>
      <c r="K450" s="20">
        <v>0.25388017860602469</v>
      </c>
      <c r="L450" s="23">
        <v>212.20071386685413</v>
      </c>
      <c r="M450" s="22">
        <v>0.21892076841459676</v>
      </c>
      <c r="U450" s="3"/>
      <c r="V450" s="2"/>
    </row>
    <row r="451" spans="2:22" x14ac:dyDescent="0.3">
      <c r="B451" s="39" t="s">
        <v>99</v>
      </c>
      <c r="C451" s="39">
        <v>2019</v>
      </c>
      <c r="D451" s="41" t="s">
        <v>52</v>
      </c>
      <c r="E451" s="7">
        <v>204.9843928876642</v>
      </c>
      <c r="F451" s="8">
        <v>35.768000000000001</v>
      </c>
      <c r="G451" s="9">
        <v>0.17449133319921398</v>
      </c>
      <c r="H451" s="7">
        <v>134.74</v>
      </c>
      <c r="I451" s="9">
        <v>0.65731833581027987</v>
      </c>
      <c r="J451" s="7">
        <v>19.03</v>
      </c>
      <c r="K451" s="20">
        <v>9.2836336132326155E-2</v>
      </c>
      <c r="L451" s="23">
        <v>15.446392887664189</v>
      </c>
      <c r="M451" s="22">
        <v>7.5353994858179965E-2</v>
      </c>
      <c r="U451" s="3"/>
      <c r="V451" s="2"/>
    </row>
    <row r="452" spans="2:22" x14ac:dyDescent="0.3">
      <c r="B452" s="39" t="s">
        <v>99</v>
      </c>
      <c r="C452" s="39">
        <v>2019</v>
      </c>
      <c r="D452" s="41" t="s">
        <v>53</v>
      </c>
      <c r="E452" s="7">
        <v>157.04049044547685</v>
      </c>
      <c r="F452" s="8">
        <v>23.137999999999998</v>
      </c>
      <c r="G452" s="9">
        <v>0.14733779762381294</v>
      </c>
      <c r="H452" s="7">
        <v>47.488999999999997</v>
      </c>
      <c r="I452" s="9">
        <v>0.30239971783893393</v>
      </c>
      <c r="J452" s="7">
        <v>38.75</v>
      </c>
      <c r="K452" s="20">
        <v>0.24675164914524816</v>
      </c>
      <c r="L452" s="23">
        <v>47.663490445476839</v>
      </c>
      <c r="M452" s="22">
        <v>0.30351083539200491</v>
      </c>
      <c r="U452" s="3"/>
      <c r="V452" s="2"/>
    </row>
    <row r="453" spans="2:22" x14ac:dyDescent="0.3">
      <c r="B453" s="39" t="s">
        <v>99</v>
      </c>
      <c r="C453" s="39">
        <v>2019</v>
      </c>
      <c r="D453" s="41" t="s">
        <v>54</v>
      </c>
      <c r="E453" s="7">
        <v>253.44942470422311</v>
      </c>
      <c r="F453" s="8">
        <v>63.173000000000002</v>
      </c>
      <c r="G453" s="9">
        <v>0.24925288378035676</v>
      </c>
      <c r="H453" s="7">
        <v>99.683999999999997</v>
      </c>
      <c r="I453" s="9">
        <v>0.39330923759772501</v>
      </c>
      <c r="J453" s="7">
        <v>25.026</v>
      </c>
      <c r="K453" s="20">
        <v>9.8741593235831884E-2</v>
      </c>
      <c r="L453" s="23">
        <v>65.56642470422311</v>
      </c>
      <c r="M453" s="22">
        <v>0.25869628538608636</v>
      </c>
      <c r="U453" s="3"/>
      <c r="V453" s="2"/>
    </row>
    <row r="454" spans="2:22" x14ac:dyDescent="0.3">
      <c r="B454" s="39" t="s">
        <v>99</v>
      </c>
      <c r="C454" s="39">
        <v>2019</v>
      </c>
      <c r="D454" s="41" t="s">
        <v>55</v>
      </c>
      <c r="E454" s="7">
        <v>552.48330783280937</v>
      </c>
      <c r="F454" s="8">
        <v>112.759</v>
      </c>
      <c r="G454" s="9">
        <v>0.20409485391027007</v>
      </c>
      <c r="H454" s="7">
        <v>409.452</v>
      </c>
      <c r="I454" s="9">
        <v>0.7411119832853067</v>
      </c>
      <c r="J454" s="7">
        <v>16.353000000000002</v>
      </c>
      <c r="K454" s="20">
        <v>2.9599084294776E-2</v>
      </c>
      <c r="L454" s="23">
        <v>13.919307832809359</v>
      </c>
      <c r="M454" s="22">
        <v>2.519407850964716E-2</v>
      </c>
      <c r="U454" s="3"/>
      <c r="V454" s="2"/>
    </row>
    <row r="455" spans="2:22" x14ac:dyDescent="0.3">
      <c r="B455" s="39" t="s">
        <v>99</v>
      </c>
      <c r="C455" s="39">
        <v>2019</v>
      </c>
      <c r="D455" s="41" t="s">
        <v>56</v>
      </c>
      <c r="E455" s="7">
        <v>1033.0743564425161</v>
      </c>
      <c r="F455" s="8">
        <v>306.803</v>
      </c>
      <c r="G455" s="9">
        <v>0.29698055913080984</v>
      </c>
      <c r="H455" s="7">
        <v>478.709</v>
      </c>
      <c r="I455" s="9">
        <v>0.4633829085144241</v>
      </c>
      <c r="J455" s="7">
        <v>216.24299999999999</v>
      </c>
      <c r="K455" s="20">
        <v>0.20931987968867227</v>
      </c>
      <c r="L455" s="23">
        <v>31.319356442516096</v>
      </c>
      <c r="M455" s="22">
        <v>3.0316652666093756E-2</v>
      </c>
      <c r="U455" s="3"/>
      <c r="V455" s="2"/>
    </row>
    <row r="456" spans="2:22" x14ac:dyDescent="0.3">
      <c r="B456" s="39" t="s">
        <v>99</v>
      </c>
      <c r="C456" s="39">
        <v>2019</v>
      </c>
      <c r="D456" s="41" t="s">
        <v>57</v>
      </c>
      <c r="E456" s="7">
        <v>202.43619334841406</v>
      </c>
      <c r="F456" s="8">
        <v>34.79</v>
      </c>
      <c r="G456" s="9">
        <v>0.17185662022463905</v>
      </c>
      <c r="H456" s="7">
        <v>45.347999999999999</v>
      </c>
      <c r="I456" s="9">
        <v>0.22401132549430675</v>
      </c>
      <c r="J456" s="7">
        <v>117.018</v>
      </c>
      <c r="K456" s="20">
        <v>0.57804880671017</v>
      </c>
      <c r="L456" s="23">
        <v>5.2801933484140733</v>
      </c>
      <c r="M456" s="22">
        <v>2.608324757088424E-2</v>
      </c>
      <c r="U456" s="3"/>
      <c r="V456" s="2"/>
    </row>
    <row r="457" spans="2:22" x14ac:dyDescent="0.3">
      <c r="B457" s="39" t="s">
        <v>99</v>
      </c>
      <c r="C457" s="39">
        <v>2019</v>
      </c>
      <c r="D457" s="41" t="s">
        <v>58</v>
      </c>
      <c r="E457" s="7">
        <v>350.60414844164688</v>
      </c>
      <c r="F457" s="8">
        <v>87.506</v>
      </c>
      <c r="G457" s="9">
        <v>0.24958632232089559</v>
      </c>
      <c r="H457" s="7">
        <v>144.523</v>
      </c>
      <c r="I457" s="9">
        <v>0.41221132334677385</v>
      </c>
      <c r="J457" s="7">
        <v>66.799000000000007</v>
      </c>
      <c r="K457" s="20">
        <v>0.19052541248272697</v>
      </c>
      <c r="L457" s="23">
        <v>51.77614844164691</v>
      </c>
      <c r="M457" s="22">
        <v>0.1476769418496037</v>
      </c>
      <c r="U457" s="3"/>
      <c r="V457" s="2"/>
    </row>
    <row r="458" spans="2:22" x14ac:dyDescent="0.3">
      <c r="B458" s="39" t="s">
        <v>99</v>
      </c>
      <c r="C458" s="39">
        <v>2019</v>
      </c>
      <c r="D458" s="41" t="s">
        <v>59</v>
      </c>
      <c r="E458" s="7">
        <v>125.46087103473791</v>
      </c>
      <c r="F458" s="8">
        <v>41.356000000000002</v>
      </c>
      <c r="G458" s="9">
        <v>0.32963265485817689</v>
      </c>
      <c r="H458" s="7">
        <v>66.465999999999994</v>
      </c>
      <c r="I458" s="9">
        <v>0.52977473734895986</v>
      </c>
      <c r="J458" s="7">
        <v>14.478</v>
      </c>
      <c r="K458" s="20">
        <v>0.11539852928321609</v>
      </c>
      <c r="L458" s="23">
        <v>3.1608710347379034</v>
      </c>
      <c r="M458" s="22">
        <v>2.5194078509647156E-2</v>
      </c>
      <c r="U458" s="3"/>
      <c r="V458" s="2"/>
    </row>
    <row r="459" spans="2:22" x14ac:dyDescent="0.3">
      <c r="B459" s="39" t="s">
        <v>99</v>
      </c>
      <c r="C459" s="39">
        <v>2019</v>
      </c>
      <c r="D459" s="41" t="s">
        <v>60</v>
      </c>
      <c r="E459" s="7">
        <v>125.92044969560105</v>
      </c>
      <c r="F459" s="8">
        <v>44.744</v>
      </c>
      <c r="G459" s="9">
        <v>0.35533545272561956</v>
      </c>
      <c r="H459" s="7">
        <v>54.314999999999998</v>
      </c>
      <c r="I459" s="9">
        <v>0.43134375815287018</v>
      </c>
      <c r="J459" s="7">
        <v>8.3089999999999993</v>
      </c>
      <c r="K459" s="20">
        <v>6.5986104878803242E-2</v>
      </c>
      <c r="L459" s="23">
        <v>18.552449695601055</v>
      </c>
      <c r="M459" s="22">
        <v>0.14733468424270704</v>
      </c>
      <c r="U459" s="3"/>
      <c r="V459" s="2"/>
    </row>
    <row r="460" spans="2:22" x14ac:dyDescent="0.3">
      <c r="B460" s="39" t="s">
        <v>99</v>
      </c>
      <c r="C460" s="39">
        <v>2019</v>
      </c>
      <c r="D460" s="41" t="s">
        <v>61</v>
      </c>
      <c r="E460" s="7">
        <v>698.22411312335873</v>
      </c>
      <c r="F460" s="8">
        <v>206.12900000000002</v>
      </c>
      <c r="G460" s="9">
        <v>0.29521896497948957</v>
      </c>
      <c r="H460" s="7">
        <v>340.90199999999999</v>
      </c>
      <c r="I460" s="9">
        <v>0.48824151671738547</v>
      </c>
      <c r="J460" s="7">
        <v>65.856999999999999</v>
      </c>
      <c r="K460" s="20">
        <v>9.4320718465884204E-2</v>
      </c>
      <c r="L460" s="23">
        <v>85.336113123358729</v>
      </c>
      <c r="M460" s="22">
        <v>0.12221879983724075</v>
      </c>
      <c r="U460" s="3"/>
      <c r="V460" s="2"/>
    </row>
    <row r="461" spans="2:22" x14ac:dyDescent="0.3">
      <c r="B461" s="39" t="s">
        <v>99</v>
      </c>
      <c r="C461" s="39">
        <v>2019</v>
      </c>
      <c r="D461" s="41" t="s">
        <v>62</v>
      </c>
      <c r="E461" s="7">
        <v>1782.8348819865057</v>
      </c>
      <c r="F461" s="8">
        <v>378.07099999999997</v>
      </c>
      <c r="G461" s="9">
        <v>0.21206170230343382</v>
      </c>
      <c r="H461" s="7">
        <v>656.30200000000002</v>
      </c>
      <c r="I461" s="9">
        <v>0.36812270537848246</v>
      </c>
      <c r="J461" s="7">
        <v>404.89400000000001</v>
      </c>
      <c r="K461" s="20">
        <v>0.2271068420811079</v>
      </c>
      <c r="L461" s="23">
        <v>343.56788198650577</v>
      </c>
      <c r="M461" s="22">
        <v>0.19270875023697581</v>
      </c>
      <c r="U461" s="3"/>
      <c r="V461" s="2"/>
    </row>
    <row r="462" spans="2:22" x14ac:dyDescent="0.3">
      <c r="B462" s="39" t="s">
        <v>99</v>
      </c>
      <c r="C462" s="39">
        <v>2019</v>
      </c>
      <c r="D462" s="41" t="s">
        <v>63</v>
      </c>
      <c r="E462" s="7">
        <v>480.0545315569579</v>
      </c>
      <c r="F462" s="8">
        <v>54.722999999999999</v>
      </c>
      <c r="G462" s="9">
        <v>0.11399329951644709</v>
      </c>
      <c r="H462" s="7">
        <v>303.52699999999999</v>
      </c>
      <c r="I462" s="9">
        <v>0.63227608541798941</v>
      </c>
      <c r="J462" s="7">
        <v>105.75200000000001</v>
      </c>
      <c r="K462" s="20">
        <v>0.22029163990394007</v>
      </c>
      <c r="L462" s="23">
        <v>16.052531556957888</v>
      </c>
      <c r="M462" s="22">
        <v>3.3438975161623433E-2</v>
      </c>
      <c r="U462" s="3"/>
      <c r="V462" s="2"/>
    </row>
    <row r="463" spans="2:22" x14ac:dyDescent="0.3">
      <c r="B463" s="39" t="s">
        <v>99</v>
      </c>
      <c r="C463" s="39">
        <v>2019</v>
      </c>
      <c r="D463" s="41" t="s">
        <v>64</v>
      </c>
      <c r="E463" s="7">
        <v>476.01783059602826</v>
      </c>
      <c r="F463" s="8">
        <v>174.11699999999999</v>
      </c>
      <c r="G463" s="9">
        <v>0.36577831503073271</v>
      </c>
      <c r="H463" s="7">
        <v>201.55799999999999</v>
      </c>
      <c r="I463" s="9">
        <v>0.42342531528204846</v>
      </c>
      <c r="J463" s="7">
        <v>88.35</v>
      </c>
      <c r="K463" s="20">
        <v>0.1856022911775716</v>
      </c>
      <c r="L463" s="23">
        <v>11.992830596028313</v>
      </c>
      <c r="M463" s="22">
        <v>2.5194078509647274E-2</v>
      </c>
      <c r="U463" s="3"/>
      <c r="V463" s="2"/>
    </row>
    <row r="464" spans="2:22" x14ac:dyDescent="0.3">
      <c r="B464" s="39" t="s">
        <v>99</v>
      </c>
      <c r="C464" s="39">
        <v>2019</v>
      </c>
      <c r="D464" s="41" t="s">
        <v>65</v>
      </c>
      <c r="E464" s="7">
        <v>1709.9834574778961</v>
      </c>
      <c r="F464" s="8">
        <v>543.30600000000004</v>
      </c>
      <c r="G464" s="9">
        <v>0.31772588069438856</v>
      </c>
      <c r="H464" s="7">
        <v>707.24300000000005</v>
      </c>
      <c r="I464" s="9">
        <v>0.4135963987880521</v>
      </c>
      <c r="J464" s="7">
        <v>290.42700000000002</v>
      </c>
      <c r="K464" s="20">
        <v>0.16984199392686475</v>
      </c>
      <c r="L464" s="23">
        <v>169.00745747789597</v>
      </c>
      <c r="M464" s="22">
        <v>9.8835726590694589E-2</v>
      </c>
      <c r="U464" s="3"/>
      <c r="V464" s="2"/>
    </row>
    <row r="465" spans="2:22" x14ac:dyDescent="0.3">
      <c r="B465" s="39" t="s">
        <v>99</v>
      </c>
      <c r="C465" s="39">
        <v>2019</v>
      </c>
      <c r="D465" s="41" t="s">
        <v>66</v>
      </c>
      <c r="E465" s="7">
        <v>302.7443653079211</v>
      </c>
      <c r="F465" s="8">
        <v>155.07900000000001</v>
      </c>
      <c r="G465" s="9">
        <v>0.51224405066059364</v>
      </c>
      <c r="H465" s="7">
        <v>108.408</v>
      </c>
      <c r="I465" s="9">
        <v>0.35808428635736389</v>
      </c>
      <c r="J465" s="7">
        <v>31.63</v>
      </c>
      <c r="K465" s="20">
        <v>0.1044775844723952</v>
      </c>
      <c r="L465" s="23">
        <v>7.6273653079210924</v>
      </c>
      <c r="M465" s="22">
        <v>2.5194078509647253E-2</v>
      </c>
      <c r="U465" s="3"/>
      <c r="V465" s="2"/>
    </row>
    <row r="466" spans="2:22" x14ac:dyDescent="0.3">
      <c r="B466" s="39" t="s">
        <v>99</v>
      </c>
      <c r="C466" s="39">
        <v>2019</v>
      </c>
      <c r="D466" s="41" t="s">
        <v>67</v>
      </c>
      <c r="E466" s="7">
        <v>2438.1078813784384</v>
      </c>
      <c r="F466" s="8">
        <v>804.101</v>
      </c>
      <c r="G466" s="9">
        <v>0.32980534050256366</v>
      </c>
      <c r="H466" s="7">
        <v>868.00400000000002</v>
      </c>
      <c r="I466" s="9">
        <v>0.35601541942814058</v>
      </c>
      <c r="J466" s="7">
        <v>640.99300000000005</v>
      </c>
      <c r="K466" s="20">
        <v>0.26290592179932598</v>
      </c>
      <c r="L466" s="23">
        <v>125.00988137843819</v>
      </c>
      <c r="M466" s="22">
        <v>5.1273318269969698E-2</v>
      </c>
      <c r="U466" s="3"/>
      <c r="V466" s="2"/>
    </row>
    <row r="467" spans="2:22" x14ac:dyDescent="0.3">
      <c r="B467" s="39" t="s">
        <v>99</v>
      </c>
      <c r="C467" s="39">
        <v>2019</v>
      </c>
      <c r="D467" s="41" t="s">
        <v>68</v>
      </c>
      <c r="E467" s="7">
        <v>1971.3513814749822</v>
      </c>
      <c r="F467" s="8">
        <v>675.14299999999992</v>
      </c>
      <c r="G467" s="9">
        <v>0.34247725004501839</v>
      </c>
      <c r="H467" s="7">
        <v>685.66700000000003</v>
      </c>
      <c r="I467" s="9">
        <v>0.34781571993876509</v>
      </c>
      <c r="J467" s="7">
        <v>481.80499999999995</v>
      </c>
      <c r="K467" s="20">
        <v>0.24440341003008265</v>
      </c>
      <c r="L467" s="23">
        <v>128.73638147498218</v>
      </c>
      <c r="M467" s="22">
        <v>6.5303619986133835E-2</v>
      </c>
      <c r="U467" s="3"/>
      <c r="V467" s="2"/>
    </row>
    <row r="468" spans="2:22" x14ac:dyDescent="0.3">
      <c r="B468" s="39" t="s">
        <v>99</v>
      </c>
      <c r="C468" s="39">
        <v>2019</v>
      </c>
      <c r="D468" s="41" t="s">
        <v>69</v>
      </c>
      <c r="E468" s="7">
        <v>159.04704370585256</v>
      </c>
      <c r="F468" s="8">
        <v>74.98</v>
      </c>
      <c r="G468" s="9">
        <v>0.47143284309434114</v>
      </c>
      <c r="H468" s="7">
        <v>55.283000000000001</v>
      </c>
      <c r="I468" s="9">
        <v>0.34758898192563964</v>
      </c>
      <c r="J468" s="7">
        <v>13.058999999999999</v>
      </c>
      <c r="K468" s="20">
        <v>8.2107782048132835E-2</v>
      </c>
      <c r="L468" s="23">
        <v>15.725043705852555</v>
      </c>
      <c r="M468" s="22">
        <v>9.8870392931886417E-2</v>
      </c>
      <c r="U468" s="3"/>
      <c r="V468" s="2"/>
    </row>
    <row r="469" spans="2:22" x14ac:dyDescent="0.3">
      <c r="B469" s="39" t="s">
        <v>99</v>
      </c>
      <c r="C469" s="39">
        <v>2019</v>
      </c>
      <c r="D469" s="41" t="s">
        <v>70</v>
      </c>
      <c r="E469" s="7">
        <v>182.56044211130822</v>
      </c>
      <c r="F469" s="8">
        <v>13.031000000000001</v>
      </c>
      <c r="G469" s="9">
        <v>7.1379099706906493E-2</v>
      </c>
      <c r="H469" s="7">
        <v>102.64400000000001</v>
      </c>
      <c r="I469" s="9">
        <v>0.56224666643509402</v>
      </c>
      <c r="J469" s="7">
        <v>38.715000000000003</v>
      </c>
      <c r="K469" s="20">
        <v>0.21206675198778951</v>
      </c>
      <c r="L469" s="23">
        <v>28.170442111308205</v>
      </c>
      <c r="M469" s="22">
        <v>0.15430748187020996</v>
      </c>
      <c r="U469" s="3"/>
      <c r="V469" s="2"/>
    </row>
    <row r="470" spans="2:22" x14ac:dyDescent="0.3">
      <c r="B470" s="39" t="s">
        <v>99</v>
      </c>
      <c r="C470" s="39">
        <v>2019</v>
      </c>
      <c r="D470" s="41" t="s">
        <v>71</v>
      </c>
      <c r="E470" s="7">
        <v>178.94638938313665</v>
      </c>
      <c r="F470" s="8">
        <v>47.353000000000002</v>
      </c>
      <c r="G470" s="9">
        <v>0.26462115364962152</v>
      </c>
      <c r="H470" s="7">
        <v>83.801000000000002</v>
      </c>
      <c r="I470" s="9">
        <v>0.46830226800819236</v>
      </c>
      <c r="J470" s="7">
        <v>40.484000000000002</v>
      </c>
      <c r="K470" s="20">
        <v>0.22623535540200784</v>
      </c>
      <c r="L470" s="23">
        <v>7.3083893831366353</v>
      </c>
      <c r="M470" s="22">
        <v>4.0841222940178279E-2</v>
      </c>
      <c r="U470" s="3"/>
      <c r="V470" s="2"/>
    </row>
    <row r="471" spans="2:22" x14ac:dyDescent="0.3">
      <c r="B471" s="39" t="s">
        <v>99</v>
      </c>
      <c r="C471" s="39">
        <v>2019</v>
      </c>
      <c r="D471" s="41" t="s">
        <v>72</v>
      </c>
      <c r="E471" s="7">
        <v>930.86939666172327</v>
      </c>
      <c r="F471" s="8">
        <v>129.87700000000001</v>
      </c>
      <c r="G471" s="9">
        <v>0.1395222578653503</v>
      </c>
      <c r="H471" s="7">
        <v>536.55899999999997</v>
      </c>
      <c r="I471" s="9">
        <v>0.57640631642226481</v>
      </c>
      <c r="J471" s="7">
        <v>226.61799999999999</v>
      </c>
      <c r="K471" s="20">
        <v>0.2434476853710045</v>
      </c>
      <c r="L471" s="23">
        <v>37.815396661723241</v>
      </c>
      <c r="M471" s="22">
        <v>4.062374034138036E-2</v>
      </c>
      <c r="U471" s="3"/>
      <c r="V471" s="2"/>
    </row>
    <row r="472" spans="2:22" x14ac:dyDescent="0.3">
      <c r="B472" s="39" t="s">
        <v>99</v>
      </c>
      <c r="C472" s="39">
        <v>2019</v>
      </c>
      <c r="D472" s="41" t="s">
        <v>73</v>
      </c>
      <c r="E472" s="7">
        <v>388.10699818234957</v>
      </c>
      <c r="F472" s="8">
        <v>69.662000000000006</v>
      </c>
      <c r="G472" s="9">
        <v>0.17949173894377901</v>
      </c>
      <c r="H472" s="7">
        <v>110.833</v>
      </c>
      <c r="I472" s="9">
        <v>0.28557330972920469</v>
      </c>
      <c r="J472" s="7">
        <v>61.496000000000002</v>
      </c>
      <c r="K472" s="20">
        <v>0.15845114952322117</v>
      </c>
      <c r="L472" s="23">
        <v>146.11599818234953</v>
      </c>
      <c r="M472" s="22">
        <v>0.37648380180379504</v>
      </c>
      <c r="U472" s="3"/>
      <c r="V472" s="2"/>
    </row>
    <row r="473" spans="2:22" x14ac:dyDescent="0.3">
      <c r="B473" s="39" t="s">
        <v>99</v>
      </c>
      <c r="C473" s="39">
        <v>2019</v>
      </c>
      <c r="D473" s="41" t="s">
        <v>74</v>
      </c>
      <c r="E473" s="7">
        <v>541.2051654276097</v>
      </c>
      <c r="F473" s="8">
        <v>154.72499999999999</v>
      </c>
      <c r="G473" s="9">
        <v>0.28588973255225819</v>
      </c>
      <c r="H473" s="7">
        <v>197.923</v>
      </c>
      <c r="I473" s="9">
        <v>0.36570789165254874</v>
      </c>
      <c r="J473" s="7">
        <v>121.458</v>
      </c>
      <c r="K473" s="20">
        <v>0.22442136135939361</v>
      </c>
      <c r="L473" s="23">
        <v>67.099165427609677</v>
      </c>
      <c r="M473" s="22">
        <v>0.1239810144357994</v>
      </c>
      <c r="U473" s="3"/>
      <c r="V473" s="2"/>
    </row>
    <row r="474" spans="2:22" x14ac:dyDescent="0.3">
      <c r="B474" s="39" t="s">
        <v>99</v>
      </c>
      <c r="C474" s="39">
        <v>2019</v>
      </c>
      <c r="D474" s="41" t="s">
        <v>75</v>
      </c>
      <c r="E474" s="7">
        <v>845.86786130654446</v>
      </c>
      <c r="F474" s="8">
        <v>384.54700000000003</v>
      </c>
      <c r="G474" s="9">
        <v>0.45461828920420388</v>
      </c>
      <c r="H474" s="7">
        <v>336.62400000000002</v>
      </c>
      <c r="I474" s="9">
        <v>0.3979628679591205</v>
      </c>
      <c r="J474" s="7">
        <v>34.155999999999999</v>
      </c>
      <c r="K474" s="20">
        <v>4.0379829477433932E-2</v>
      </c>
      <c r="L474" s="23">
        <v>90.5408613065444</v>
      </c>
      <c r="M474" s="22">
        <v>0.10703901335924168</v>
      </c>
      <c r="U474" s="3"/>
      <c r="V474" s="2"/>
    </row>
    <row r="475" spans="2:22" x14ac:dyDescent="0.3">
      <c r="B475" s="39" t="s">
        <v>99</v>
      </c>
      <c r="C475" s="39">
        <v>2019</v>
      </c>
      <c r="D475" s="41" t="s">
        <v>76</v>
      </c>
      <c r="E475" s="7">
        <v>977.85003043750328</v>
      </c>
      <c r="F475" s="8">
        <v>192.45099999999999</v>
      </c>
      <c r="G475" s="9">
        <v>0.19681034310945905</v>
      </c>
      <c r="H475" s="7">
        <v>498.63099999999997</v>
      </c>
      <c r="I475" s="9">
        <v>0.50992584187669943</v>
      </c>
      <c r="J475" s="7">
        <v>235.38</v>
      </c>
      <c r="K475" s="20">
        <v>0.2407117581155955</v>
      </c>
      <c r="L475" s="23">
        <v>51.388030437503289</v>
      </c>
      <c r="M475" s="22">
        <v>5.2552056898246033E-2</v>
      </c>
      <c r="U475" s="3"/>
      <c r="V475" s="2"/>
    </row>
    <row r="476" spans="2:22" x14ac:dyDescent="0.3">
      <c r="B476" s="39" t="s">
        <v>99</v>
      </c>
      <c r="C476" s="39">
        <v>2019</v>
      </c>
      <c r="D476" s="41" t="s">
        <v>77</v>
      </c>
      <c r="E476" s="7">
        <v>136.7472202017386</v>
      </c>
      <c r="F476" s="8">
        <v>53.222000000000001</v>
      </c>
      <c r="G476" s="9">
        <v>0.38919986762058756</v>
      </c>
      <c r="H476" s="7">
        <v>72.599999999999994</v>
      </c>
      <c r="I476" s="9">
        <v>0.53090658729951246</v>
      </c>
      <c r="J476" s="7">
        <v>7.48</v>
      </c>
      <c r="K476" s="20">
        <v>5.4699466570252812E-2</v>
      </c>
      <c r="L476" s="23">
        <v>3.4452202017385964</v>
      </c>
      <c r="M476" s="22">
        <v>2.5194078509647059E-2</v>
      </c>
      <c r="U476" s="3"/>
      <c r="V476" s="2"/>
    </row>
    <row r="477" spans="2:22" x14ac:dyDescent="0.3">
      <c r="B477" s="39" t="s">
        <v>99</v>
      </c>
      <c r="C477" s="39">
        <v>2019</v>
      </c>
      <c r="D477" s="41" t="s">
        <v>78</v>
      </c>
      <c r="E477" s="7">
        <v>324.53434373513994</v>
      </c>
      <c r="F477" s="8">
        <v>58.826000000000001</v>
      </c>
      <c r="G477" s="9">
        <v>0.18126278816275074</v>
      </c>
      <c r="H477" s="7">
        <v>189.136</v>
      </c>
      <c r="I477" s="9">
        <v>0.58279194067164219</v>
      </c>
      <c r="J477" s="7">
        <v>50.26</v>
      </c>
      <c r="K477" s="20">
        <v>0.1548680470040433</v>
      </c>
      <c r="L477" s="23">
        <v>26.312343735139926</v>
      </c>
      <c r="M477" s="22">
        <v>8.1077224161563752E-2</v>
      </c>
      <c r="U477" s="3"/>
      <c r="V477" s="2"/>
    </row>
    <row r="478" spans="2:22" x14ac:dyDescent="0.3">
      <c r="B478" s="39" t="s">
        <v>99</v>
      </c>
      <c r="C478" s="39">
        <v>2019</v>
      </c>
      <c r="D478" s="41" t="s">
        <v>79</v>
      </c>
      <c r="E478" s="7">
        <v>416.50444570470131</v>
      </c>
      <c r="F478" s="8">
        <v>119.40899999999999</v>
      </c>
      <c r="G478" s="9">
        <v>0.2866932183592108</v>
      </c>
      <c r="H478" s="7">
        <v>178.80199999999999</v>
      </c>
      <c r="I478" s="9">
        <v>0.42929193636211349</v>
      </c>
      <c r="J478" s="7">
        <v>104.9</v>
      </c>
      <c r="K478" s="20">
        <v>0.25185805597468547</v>
      </c>
      <c r="L478" s="23">
        <v>13.393445704701321</v>
      </c>
      <c r="M478" s="22">
        <v>3.2156789303990234E-2</v>
      </c>
      <c r="U478" s="3"/>
      <c r="V478" s="2"/>
    </row>
    <row r="479" spans="2:22" x14ac:dyDescent="0.3">
      <c r="B479" s="39" t="s">
        <v>99</v>
      </c>
      <c r="C479" s="39">
        <v>2019</v>
      </c>
      <c r="D479" s="41" t="s">
        <v>80</v>
      </c>
      <c r="E479" s="7">
        <v>788.35590044946753</v>
      </c>
      <c r="F479" s="8">
        <v>146.89400000000001</v>
      </c>
      <c r="G479" s="9">
        <v>0.1863295497836078</v>
      </c>
      <c r="H479" s="7">
        <v>419.524</v>
      </c>
      <c r="I479" s="9">
        <v>0.53215051699469185</v>
      </c>
      <c r="J479" s="7">
        <v>141.1</v>
      </c>
      <c r="K479" s="20">
        <v>0.17898007729701049</v>
      </c>
      <c r="L479" s="23">
        <v>80.837900449467526</v>
      </c>
      <c r="M479" s="22">
        <v>0.10253985592468984</v>
      </c>
      <c r="U479" s="3"/>
      <c r="V479" s="2"/>
    </row>
    <row r="480" spans="2:22" x14ac:dyDescent="0.3">
      <c r="B480" s="39" t="s">
        <v>99</v>
      </c>
      <c r="C480" s="39">
        <v>2019</v>
      </c>
      <c r="D480" s="41" t="s">
        <v>81</v>
      </c>
      <c r="E480" s="7">
        <v>211.6841880530597</v>
      </c>
      <c r="F480" s="8">
        <v>101.217</v>
      </c>
      <c r="G480" s="9">
        <v>0.47815097070277846</v>
      </c>
      <c r="H480" s="7">
        <v>105.134</v>
      </c>
      <c r="I480" s="9">
        <v>0.49665495078757438</v>
      </c>
      <c r="J480" s="7">
        <v>0</v>
      </c>
      <c r="K480" s="20">
        <v>0</v>
      </c>
      <c r="L480" s="23">
        <v>5.3331880530597005</v>
      </c>
      <c r="M480" s="22">
        <v>2.5194078509647163E-2</v>
      </c>
      <c r="U480" s="3"/>
      <c r="V480" s="2"/>
    </row>
    <row r="481" spans="2:22" x14ac:dyDescent="0.3">
      <c r="B481" s="39" t="s">
        <v>99</v>
      </c>
      <c r="C481" s="39">
        <v>2019</v>
      </c>
      <c r="D481" s="41" t="s">
        <v>82</v>
      </c>
      <c r="E481" s="7">
        <v>827.98737903233769</v>
      </c>
      <c r="F481" s="8">
        <v>209.422</v>
      </c>
      <c r="G481" s="9">
        <v>0.25292897609713549</v>
      </c>
      <c r="H481" s="7">
        <v>429.762</v>
      </c>
      <c r="I481" s="9">
        <v>0.51904414352578598</v>
      </c>
      <c r="J481" s="7">
        <v>91.006</v>
      </c>
      <c r="K481" s="20">
        <v>0.10991230338119162</v>
      </c>
      <c r="L481" s="23">
        <v>97.797379032337659</v>
      </c>
      <c r="M481" s="22">
        <v>0.11811457699588693</v>
      </c>
      <c r="U481" s="3"/>
      <c r="V481" s="2"/>
    </row>
    <row r="482" spans="2:22" x14ac:dyDescent="0.3">
      <c r="B482" s="39" t="s">
        <v>99</v>
      </c>
      <c r="C482" s="39">
        <v>2019</v>
      </c>
      <c r="D482" s="41" t="s">
        <v>83</v>
      </c>
      <c r="E482" s="7">
        <v>432.23885976791325</v>
      </c>
      <c r="F482" s="8">
        <v>62.361999999999995</v>
      </c>
      <c r="G482" s="9">
        <v>0.14427670856221653</v>
      </c>
      <c r="H482" s="7">
        <v>226.834</v>
      </c>
      <c r="I482" s="9">
        <v>0.52478853965558869</v>
      </c>
      <c r="J482" s="7">
        <v>121.27300000000001</v>
      </c>
      <c r="K482" s="20">
        <v>0.28056940568720834</v>
      </c>
      <c r="L482" s="23">
        <v>21.769859767913275</v>
      </c>
      <c r="M482" s="22">
        <v>5.0365346094986468E-2</v>
      </c>
      <c r="U482" s="3"/>
      <c r="V482" s="2"/>
    </row>
    <row r="483" spans="2:22" x14ac:dyDescent="0.3">
      <c r="B483" s="39" t="s">
        <v>99</v>
      </c>
      <c r="C483" s="39">
        <v>2019</v>
      </c>
      <c r="D483" s="41" t="s">
        <v>84</v>
      </c>
      <c r="E483" s="7">
        <v>1019.0736208097924</v>
      </c>
      <c r="F483" s="8">
        <v>300.39699999999999</v>
      </c>
      <c r="G483" s="9">
        <v>0.29477458140982377</v>
      </c>
      <c r="H483" s="7">
        <v>484.36099999999999</v>
      </c>
      <c r="I483" s="9">
        <v>0.47529539584697461</v>
      </c>
      <c r="J483" s="7">
        <v>208.64100000000002</v>
      </c>
      <c r="K483" s="20">
        <v>0.2047359442335544</v>
      </c>
      <c r="L483" s="23">
        <v>25.67462080979243</v>
      </c>
      <c r="M483" s="22">
        <v>2.5194078509647277E-2</v>
      </c>
      <c r="U483" s="3"/>
      <c r="V483" s="2"/>
    </row>
    <row r="484" spans="2:22" x14ac:dyDescent="0.3">
      <c r="B484" s="39" t="s">
        <v>99</v>
      </c>
      <c r="C484" s="39">
        <v>2019</v>
      </c>
      <c r="D484" s="41" t="s">
        <v>85</v>
      </c>
      <c r="E484" s="7">
        <v>130.87220459735641</v>
      </c>
      <c r="F484" s="8">
        <v>46.543999999999997</v>
      </c>
      <c r="G484" s="9">
        <v>0.35564465459413658</v>
      </c>
      <c r="H484" s="7">
        <v>59.435000000000002</v>
      </c>
      <c r="I484" s="9">
        <v>0.45414532583797074</v>
      </c>
      <c r="J484" s="7">
        <v>21.596</v>
      </c>
      <c r="K484" s="20">
        <v>0.16501594105824541</v>
      </c>
      <c r="L484" s="23">
        <v>3.2972045973564157</v>
      </c>
      <c r="M484" s="22">
        <v>2.5194078509647253E-2</v>
      </c>
      <c r="U484" s="3"/>
      <c r="V484" s="2"/>
    </row>
    <row r="485" spans="2:22" x14ac:dyDescent="0.3">
      <c r="B485" s="39" t="s">
        <v>99</v>
      </c>
      <c r="C485" s="39">
        <v>2019</v>
      </c>
      <c r="D485" s="41" t="s">
        <v>86</v>
      </c>
      <c r="E485" s="7">
        <v>315.12426548492198</v>
      </c>
      <c r="F485" s="8">
        <v>70.234999999999999</v>
      </c>
      <c r="G485" s="9">
        <v>0.22288032910420411</v>
      </c>
      <c r="H485" s="7">
        <v>129.31899999999999</v>
      </c>
      <c r="I485" s="9">
        <v>0.41037461777499207</v>
      </c>
      <c r="J485" s="7">
        <v>100.17400000000001</v>
      </c>
      <c r="K485" s="20">
        <v>0.31788729390879966</v>
      </c>
      <c r="L485" s="23">
        <v>15.396265484921969</v>
      </c>
      <c r="M485" s="22">
        <v>4.8857759212004089E-2</v>
      </c>
      <c r="U485" s="3"/>
      <c r="V485" s="2"/>
    </row>
    <row r="486" spans="2:22" x14ac:dyDescent="0.3">
      <c r="B486" s="39" t="s">
        <v>99</v>
      </c>
      <c r="C486" s="39">
        <v>2019</v>
      </c>
      <c r="D486" s="41" t="s">
        <v>87</v>
      </c>
      <c r="E486" s="7">
        <v>631.59956913135466</v>
      </c>
      <c r="F486" s="8">
        <v>228.28399999999999</v>
      </c>
      <c r="G486" s="9">
        <v>0.3614378653138749</v>
      </c>
      <c r="H486" s="7">
        <v>271.2</v>
      </c>
      <c r="I486" s="9">
        <v>0.42938598006484413</v>
      </c>
      <c r="J486" s="7">
        <v>89.022999999999996</v>
      </c>
      <c r="K486" s="20">
        <v>0.14094848120690492</v>
      </c>
      <c r="L486" s="23">
        <v>43.092569131354679</v>
      </c>
      <c r="M486" s="22">
        <v>6.8227673414376022E-2</v>
      </c>
      <c r="U486" s="3"/>
      <c r="V486" s="2"/>
    </row>
    <row r="487" spans="2:22" x14ac:dyDescent="0.3">
      <c r="B487" s="39" t="s">
        <v>99</v>
      </c>
      <c r="C487" s="39">
        <v>2019</v>
      </c>
      <c r="D487" s="41" t="s">
        <v>88</v>
      </c>
      <c r="E487" s="7">
        <v>166.69574570450342</v>
      </c>
      <c r="F487" s="8">
        <v>16.209</v>
      </c>
      <c r="G487" s="9">
        <v>9.7237034643542802E-2</v>
      </c>
      <c r="H487" s="7">
        <v>115.553</v>
      </c>
      <c r="I487" s="9">
        <v>0.69319705497965944</v>
      </c>
      <c r="J487" s="7">
        <v>23.643999999999998</v>
      </c>
      <c r="K487" s="20">
        <v>0.14183925270602293</v>
      </c>
      <c r="L487" s="23">
        <v>11.289745704503424</v>
      </c>
      <c r="M487" s="22">
        <v>6.7726657670774751E-2</v>
      </c>
      <c r="U487" s="3"/>
      <c r="V487" s="2"/>
    </row>
    <row r="488" spans="2:22" x14ac:dyDescent="0.3">
      <c r="B488" s="39" t="s">
        <v>99</v>
      </c>
      <c r="C488" s="39">
        <v>2019</v>
      </c>
      <c r="D488" s="41" t="s">
        <v>89</v>
      </c>
      <c r="E488" s="7">
        <v>487.537046629136</v>
      </c>
      <c r="F488" s="8">
        <v>208.94800000000001</v>
      </c>
      <c r="G488" s="9">
        <v>0.42857871303253886</v>
      </c>
      <c r="H488" s="7">
        <v>143.71299999999999</v>
      </c>
      <c r="I488" s="9">
        <v>0.29477349668838781</v>
      </c>
      <c r="J488" s="7">
        <v>108.679</v>
      </c>
      <c r="K488" s="20">
        <v>0.22291434210264416</v>
      </c>
      <c r="L488" s="23">
        <v>26.197046629135968</v>
      </c>
      <c r="M488" s="22">
        <v>5.3733448176429083E-2</v>
      </c>
      <c r="U488" s="3"/>
      <c r="V488" s="2"/>
    </row>
    <row r="489" spans="2:22" x14ac:dyDescent="0.3">
      <c r="B489" s="39" t="s">
        <v>99</v>
      </c>
      <c r="C489" s="39">
        <v>2019</v>
      </c>
      <c r="D489" s="41" t="s">
        <v>90</v>
      </c>
      <c r="E489" s="7">
        <v>703.42617426004836</v>
      </c>
      <c r="F489" s="8">
        <v>131.08699999999999</v>
      </c>
      <c r="G489" s="9">
        <v>0.18635502174466809</v>
      </c>
      <c r="H489" s="7">
        <v>447.79</v>
      </c>
      <c r="I489" s="9">
        <v>0.63658421649015484</v>
      </c>
      <c r="J489" s="7">
        <v>106.827</v>
      </c>
      <c r="K489" s="20">
        <v>0.15186668325552999</v>
      </c>
      <c r="L489" s="23">
        <v>17.722174260048348</v>
      </c>
      <c r="M489" s="22">
        <v>2.5194078509647083E-2</v>
      </c>
      <c r="U489" s="3"/>
      <c r="V489" s="2"/>
    </row>
    <row r="490" spans="2:22" x14ac:dyDescent="0.3">
      <c r="B490" s="39" t="s">
        <v>100</v>
      </c>
      <c r="C490" s="39">
        <v>2019</v>
      </c>
      <c r="D490" s="41" t="s">
        <v>10</v>
      </c>
      <c r="E490" s="7">
        <v>2334.4316886214619</v>
      </c>
      <c r="F490" s="8">
        <v>594.14499999999998</v>
      </c>
      <c r="G490" s="9">
        <v>0.25451376576834289</v>
      </c>
      <c r="H490" s="7">
        <v>1123.673</v>
      </c>
      <c r="I490" s="9">
        <v>0.48134756115461913</v>
      </c>
      <c r="J490" s="7">
        <v>392.548</v>
      </c>
      <c r="K490" s="20">
        <v>0.16815570226936435</v>
      </c>
      <c r="L490" s="23">
        <v>224.06568862146196</v>
      </c>
      <c r="M490" s="22">
        <v>9.5982970807673595E-2</v>
      </c>
      <c r="U490" s="3"/>
      <c r="V490" s="2"/>
    </row>
    <row r="491" spans="2:22" x14ac:dyDescent="0.3">
      <c r="B491" s="39" t="s">
        <v>100</v>
      </c>
      <c r="C491" s="39">
        <v>2019</v>
      </c>
      <c r="D491" s="41" t="s">
        <v>11</v>
      </c>
      <c r="E491" s="7">
        <v>249.67173960449134</v>
      </c>
      <c r="F491" s="8">
        <v>60.079000000000001</v>
      </c>
      <c r="G491" s="9">
        <v>0.24063195976914337</v>
      </c>
      <c r="H491" s="7">
        <v>137.99100000000001</v>
      </c>
      <c r="I491" s="9">
        <v>0.55268970456405508</v>
      </c>
      <c r="J491" s="7">
        <v>45.295999999999999</v>
      </c>
      <c r="K491" s="20">
        <v>0.18142221491208438</v>
      </c>
      <c r="L491" s="23">
        <v>6.3057396044913148</v>
      </c>
      <c r="M491" s="22">
        <v>2.5256120754717091E-2</v>
      </c>
      <c r="U491" s="3"/>
      <c r="V491" s="2"/>
    </row>
    <row r="492" spans="2:22" x14ac:dyDescent="0.3">
      <c r="B492" s="39" t="s">
        <v>100</v>
      </c>
      <c r="C492" s="39">
        <v>2019</v>
      </c>
      <c r="D492" s="41" t="s">
        <v>12</v>
      </c>
      <c r="E492" s="7">
        <v>973.70501134602853</v>
      </c>
      <c r="F492" s="8">
        <v>212.089</v>
      </c>
      <c r="G492" s="9">
        <v>0.2178164819207542</v>
      </c>
      <c r="H492" s="7">
        <v>431.65100000000001</v>
      </c>
      <c r="I492" s="9">
        <v>0.4433077728575055</v>
      </c>
      <c r="J492" s="7">
        <v>275.34200000000004</v>
      </c>
      <c r="K492" s="20">
        <v>0.28277763469592632</v>
      </c>
      <c r="L492" s="23">
        <v>54.62301134602842</v>
      </c>
      <c r="M492" s="22">
        <v>5.6098110525813934E-2</v>
      </c>
      <c r="U492" s="3"/>
      <c r="V492" s="2"/>
    </row>
    <row r="493" spans="2:22" x14ac:dyDescent="0.3">
      <c r="B493" s="39" t="s">
        <v>100</v>
      </c>
      <c r="C493" s="39">
        <v>2019</v>
      </c>
      <c r="D493" s="41" t="s">
        <v>13</v>
      </c>
      <c r="E493" s="7">
        <v>232.16560249162001</v>
      </c>
      <c r="F493" s="8">
        <v>82.570999999999998</v>
      </c>
      <c r="G493" s="9">
        <v>0.35565561441419985</v>
      </c>
      <c r="H493" s="7">
        <v>80.935000000000002</v>
      </c>
      <c r="I493" s="9">
        <v>0.34860892023365669</v>
      </c>
      <c r="J493" s="7">
        <v>33.515000000000001</v>
      </c>
      <c r="K493" s="20">
        <v>0.14435816348466057</v>
      </c>
      <c r="L493" s="23">
        <v>35.144602491620006</v>
      </c>
      <c r="M493" s="22">
        <v>0.15137730186748291</v>
      </c>
      <c r="U493" s="3"/>
      <c r="V493" s="2"/>
    </row>
    <row r="494" spans="2:22" x14ac:dyDescent="0.3">
      <c r="B494" s="39" t="s">
        <v>100</v>
      </c>
      <c r="C494" s="39">
        <v>2019</v>
      </c>
      <c r="D494" s="41" t="s">
        <v>14</v>
      </c>
      <c r="E494" s="7">
        <v>428.08168267040622</v>
      </c>
      <c r="F494" s="8">
        <v>77.322000000000003</v>
      </c>
      <c r="G494" s="9">
        <v>0.18062440681334332</v>
      </c>
      <c r="H494" s="7">
        <v>202.41</v>
      </c>
      <c r="I494" s="9">
        <v>0.47283032232855882</v>
      </c>
      <c r="J494" s="7">
        <v>82.864000000000004</v>
      </c>
      <c r="K494" s="20">
        <v>0.19357053420993872</v>
      </c>
      <c r="L494" s="23">
        <v>65.48568267040622</v>
      </c>
      <c r="M494" s="22">
        <v>0.15297473664815914</v>
      </c>
      <c r="U494" s="3"/>
      <c r="V494" s="2"/>
    </row>
    <row r="495" spans="2:22" x14ac:dyDescent="0.3">
      <c r="B495" s="39" t="s">
        <v>100</v>
      </c>
      <c r="C495" s="39">
        <v>2019</v>
      </c>
      <c r="D495" s="41" t="s">
        <v>15</v>
      </c>
      <c r="E495" s="7">
        <v>263.75133558064266</v>
      </c>
      <c r="F495" s="8">
        <v>65.504999999999995</v>
      </c>
      <c r="G495" s="9">
        <v>0.2483589319303055</v>
      </c>
      <c r="H495" s="7">
        <v>92.100999999999999</v>
      </c>
      <c r="I495" s="9">
        <v>0.34919633600050481</v>
      </c>
      <c r="J495" s="7">
        <v>63.494999999999997</v>
      </c>
      <c r="K495" s="20">
        <v>0.24073811744011525</v>
      </c>
      <c r="L495" s="23">
        <v>42.650335580642668</v>
      </c>
      <c r="M495" s="22">
        <v>0.16170661462907443</v>
      </c>
      <c r="U495" s="3"/>
      <c r="V495" s="2"/>
    </row>
    <row r="496" spans="2:22" x14ac:dyDescent="0.3">
      <c r="B496" s="39" t="s">
        <v>100</v>
      </c>
      <c r="C496" s="39">
        <v>2019</v>
      </c>
      <c r="D496" s="41" t="s">
        <v>16</v>
      </c>
      <c r="E496" s="7">
        <v>2416.9313089958559</v>
      </c>
      <c r="F496" s="8">
        <v>708.69399999999996</v>
      </c>
      <c r="G496" s="9">
        <v>0.29322057989907691</v>
      </c>
      <c r="H496" s="7">
        <v>1158.673</v>
      </c>
      <c r="I496" s="9">
        <v>0.47939839898941317</v>
      </c>
      <c r="J496" s="7">
        <v>456.22300000000001</v>
      </c>
      <c r="K496" s="20">
        <v>0.18876126032292723</v>
      </c>
      <c r="L496" s="23">
        <v>93.341308995855968</v>
      </c>
      <c r="M496" s="22">
        <v>3.8619760788582681E-2</v>
      </c>
      <c r="U496" s="3"/>
      <c r="V496" s="2"/>
    </row>
    <row r="497" spans="2:22" x14ac:dyDescent="0.3">
      <c r="B497" s="39" t="s">
        <v>100</v>
      </c>
      <c r="C497" s="39">
        <v>2019</v>
      </c>
      <c r="D497" s="41" t="s">
        <v>17</v>
      </c>
      <c r="E497" s="7">
        <v>3771.5179118092324</v>
      </c>
      <c r="F497" s="8">
        <v>1167.0169999999998</v>
      </c>
      <c r="G497" s="9">
        <v>0.30942899577538285</v>
      </c>
      <c r="H497" s="7">
        <v>1571.385</v>
      </c>
      <c r="I497" s="9">
        <v>0.41664524383663659</v>
      </c>
      <c r="J497" s="7">
        <v>540.93700000000001</v>
      </c>
      <c r="K497" s="20">
        <v>0.14342686755012851</v>
      </c>
      <c r="L497" s="23">
        <v>492.17891180923255</v>
      </c>
      <c r="M497" s="22">
        <v>0.13049889283785204</v>
      </c>
      <c r="U497" s="3"/>
      <c r="V497" s="2"/>
    </row>
    <row r="498" spans="2:22" x14ac:dyDescent="0.3">
      <c r="B498" s="39" t="s">
        <v>100</v>
      </c>
      <c r="C498" s="39">
        <v>2019</v>
      </c>
      <c r="D498" s="41" t="s">
        <v>18</v>
      </c>
      <c r="E498" s="7">
        <v>154.52366842931261</v>
      </c>
      <c r="F498" s="8">
        <v>48.868000000000002</v>
      </c>
      <c r="G498" s="9">
        <v>0.3162492872239494</v>
      </c>
      <c r="H498" s="7">
        <v>69.613</v>
      </c>
      <c r="I498" s="9">
        <v>0.45050056543179151</v>
      </c>
      <c r="J498" s="7">
        <v>17.045999999999999</v>
      </c>
      <c r="K498" s="20">
        <v>0.11031319779854794</v>
      </c>
      <c r="L498" s="23">
        <v>18.996668429312614</v>
      </c>
      <c r="M498" s="22">
        <v>0.12293694954571122</v>
      </c>
      <c r="U498" s="3"/>
      <c r="V498" s="2"/>
    </row>
    <row r="499" spans="2:22" x14ac:dyDescent="0.3">
      <c r="B499" s="39" t="s">
        <v>100</v>
      </c>
      <c r="C499" s="39">
        <v>2019</v>
      </c>
      <c r="D499" s="41" t="s">
        <v>19</v>
      </c>
      <c r="E499" s="7">
        <v>337.03520175409182</v>
      </c>
      <c r="F499" s="8">
        <v>100.64700000000001</v>
      </c>
      <c r="G499" s="9">
        <v>0.29862459314690293</v>
      </c>
      <c r="H499" s="7">
        <v>157.20400000000001</v>
      </c>
      <c r="I499" s="9">
        <v>0.46643199043255856</v>
      </c>
      <c r="J499" s="7">
        <v>45.075000000000003</v>
      </c>
      <c r="K499" s="20">
        <v>0.13373973924803173</v>
      </c>
      <c r="L499" s="23">
        <v>34.109201754091814</v>
      </c>
      <c r="M499" s="22">
        <v>0.10120367717250682</v>
      </c>
      <c r="U499" s="3"/>
      <c r="V499" s="2"/>
    </row>
    <row r="500" spans="2:22" x14ac:dyDescent="0.3">
      <c r="B500" s="39" t="s">
        <v>100</v>
      </c>
      <c r="C500" s="39">
        <v>2019</v>
      </c>
      <c r="D500" s="41" t="s">
        <v>20</v>
      </c>
      <c r="E500" s="7">
        <v>1748.0715050186307</v>
      </c>
      <c r="F500" s="8">
        <v>587.721</v>
      </c>
      <c r="G500" s="9">
        <v>0.33621107506911518</v>
      </c>
      <c r="H500" s="7">
        <v>644.90800000000002</v>
      </c>
      <c r="I500" s="9">
        <v>0.36892541188875833</v>
      </c>
      <c r="J500" s="7">
        <v>355.17699999999996</v>
      </c>
      <c r="K500" s="20">
        <v>0.20318219190708364</v>
      </c>
      <c r="L500" s="23">
        <v>160.26550501863068</v>
      </c>
      <c r="M500" s="22">
        <v>9.1681321135042806E-2</v>
      </c>
      <c r="U500" s="3"/>
      <c r="V500" s="2"/>
    </row>
    <row r="501" spans="2:22" x14ac:dyDescent="0.3">
      <c r="B501" s="39" t="s">
        <v>100</v>
      </c>
      <c r="C501" s="39">
        <v>2019</v>
      </c>
      <c r="D501" s="41" t="s">
        <v>21</v>
      </c>
      <c r="E501" s="7">
        <v>1958.3616174928011</v>
      </c>
      <c r="F501" s="8">
        <v>362.04599999999999</v>
      </c>
      <c r="G501" s="9">
        <v>0.18487188309149491</v>
      </c>
      <c r="H501" s="7">
        <v>937.25300000000004</v>
      </c>
      <c r="I501" s="9">
        <v>0.47859036432705482</v>
      </c>
      <c r="J501" s="7">
        <v>441.54699999999997</v>
      </c>
      <c r="K501" s="20">
        <v>0.22546755208840949</v>
      </c>
      <c r="L501" s="23">
        <v>217.51561749280103</v>
      </c>
      <c r="M501" s="22">
        <v>0.11107020049304077</v>
      </c>
      <c r="U501" s="3"/>
      <c r="V501" s="2"/>
    </row>
    <row r="502" spans="2:22" x14ac:dyDescent="0.3">
      <c r="B502" s="39" t="s">
        <v>100</v>
      </c>
      <c r="C502" s="39">
        <v>2019</v>
      </c>
      <c r="D502" s="41" t="s">
        <v>22</v>
      </c>
      <c r="E502" s="7">
        <v>340.80850064656374</v>
      </c>
      <c r="F502" s="8">
        <v>55.24</v>
      </c>
      <c r="G502" s="9">
        <v>0.16208515895349329</v>
      </c>
      <c r="H502" s="7">
        <v>221.1</v>
      </c>
      <c r="I502" s="9">
        <v>0.64875142368966987</v>
      </c>
      <c r="J502" s="7">
        <v>47.960999999999999</v>
      </c>
      <c r="K502" s="20">
        <v>0.14072712361637385</v>
      </c>
      <c r="L502" s="23">
        <v>16.507500646563741</v>
      </c>
      <c r="M502" s="22">
        <v>4.8436293740463016E-2</v>
      </c>
      <c r="U502" s="3"/>
      <c r="V502" s="2"/>
    </row>
    <row r="503" spans="2:22" x14ac:dyDescent="0.3">
      <c r="B503" s="39" t="s">
        <v>100</v>
      </c>
      <c r="C503" s="39">
        <v>2019</v>
      </c>
      <c r="D503" s="41" t="s">
        <v>23</v>
      </c>
      <c r="E503" s="7">
        <v>188.67520372879534</v>
      </c>
      <c r="F503" s="8">
        <v>110.94699999999999</v>
      </c>
      <c r="G503" s="9">
        <v>0.58803169577851322</v>
      </c>
      <c r="H503" s="7">
        <v>65.903000000000006</v>
      </c>
      <c r="I503" s="9">
        <v>0.34929338194715825</v>
      </c>
      <c r="J503" s="7">
        <v>7.06</v>
      </c>
      <c r="K503" s="20">
        <v>3.7418801519611196E-2</v>
      </c>
      <c r="L503" s="23">
        <v>4.7652037287953446</v>
      </c>
      <c r="M503" s="22">
        <v>2.5256120754717309E-2</v>
      </c>
      <c r="U503" s="3"/>
      <c r="V503" s="2"/>
    </row>
    <row r="504" spans="2:22" x14ac:dyDescent="0.3">
      <c r="B504" s="39" t="s">
        <v>100</v>
      </c>
      <c r="C504" s="39">
        <v>2019</v>
      </c>
      <c r="D504" s="41" t="s">
        <v>24</v>
      </c>
      <c r="E504" s="7">
        <v>106.89987618150437</v>
      </c>
      <c r="F504" s="8">
        <v>8.6499999999999986</v>
      </c>
      <c r="G504" s="9">
        <v>8.0916838344258127E-2</v>
      </c>
      <c r="H504" s="7">
        <v>38.854999999999997</v>
      </c>
      <c r="I504" s="9">
        <v>0.36347095420417919</v>
      </c>
      <c r="J504" s="7">
        <v>50.621000000000002</v>
      </c>
      <c r="K504" s="20">
        <v>0.47353656344794121</v>
      </c>
      <c r="L504" s="23">
        <v>8.7738761815043631</v>
      </c>
      <c r="M504" s="22">
        <v>8.207564400362144E-2</v>
      </c>
      <c r="U504" s="3"/>
      <c r="V504" s="2"/>
    </row>
    <row r="505" spans="2:22" x14ac:dyDescent="0.3">
      <c r="B505" s="39" t="s">
        <v>100</v>
      </c>
      <c r="C505" s="39">
        <v>2019</v>
      </c>
      <c r="D505" s="41" t="s">
        <v>25</v>
      </c>
      <c r="E505" s="7">
        <v>144.99193378821508</v>
      </c>
      <c r="F505" s="8">
        <v>10.497</v>
      </c>
      <c r="G505" s="9">
        <v>7.2397130831654541E-2</v>
      </c>
      <c r="H505" s="7">
        <v>89.69</v>
      </c>
      <c r="I505" s="9">
        <v>0.61858613549500774</v>
      </c>
      <c r="J505" s="7">
        <v>39.522999999999996</v>
      </c>
      <c r="K505" s="20">
        <v>0.27258757758021168</v>
      </c>
      <c r="L505" s="23">
        <v>5.2819337882150705</v>
      </c>
      <c r="M505" s="22">
        <v>3.6429156093125956E-2</v>
      </c>
      <c r="U505" s="3"/>
      <c r="V505" s="2"/>
    </row>
    <row r="506" spans="2:22" x14ac:dyDescent="0.3">
      <c r="B506" s="39" t="s">
        <v>100</v>
      </c>
      <c r="C506" s="39">
        <v>2019</v>
      </c>
      <c r="D506" s="41" t="s">
        <v>26</v>
      </c>
      <c r="E506" s="7">
        <v>183.87189067426746</v>
      </c>
      <c r="F506" s="8">
        <v>45.263999999999996</v>
      </c>
      <c r="G506" s="9">
        <v>0.24617139593232348</v>
      </c>
      <c r="H506" s="7">
        <v>114.31</v>
      </c>
      <c r="I506" s="9">
        <v>0.62168284440226007</v>
      </c>
      <c r="J506" s="7">
        <v>12.776</v>
      </c>
      <c r="K506" s="20">
        <v>6.9483160004227759E-2</v>
      </c>
      <c r="L506" s="23">
        <v>11.521890674267478</v>
      </c>
      <c r="M506" s="22">
        <v>6.26625996611887E-2</v>
      </c>
      <c r="U506" s="3"/>
      <c r="V506" s="2"/>
    </row>
    <row r="507" spans="2:22" x14ac:dyDescent="0.3">
      <c r="B507" s="39" t="s">
        <v>100</v>
      </c>
      <c r="C507" s="39">
        <v>2019</v>
      </c>
      <c r="D507" s="41" t="s">
        <v>27</v>
      </c>
      <c r="E507" s="7">
        <v>245.84304154394067</v>
      </c>
      <c r="F507" s="8">
        <v>67.495999999999995</v>
      </c>
      <c r="G507" s="9">
        <v>0.27454915777201738</v>
      </c>
      <c r="H507" s="7">
        <v>129.09299999999999</v>
      </c>
      <c r="I507" s="9">
        <v>0.52510333092721106</v>
      </c>
      <c r="J507" s="7">
        <v>43.045000000000002</v>
      </c>
      <c r="K507" s="20">
        <v>0.17509139054605444</v>
      </c>
      <c r="L507" s="23">
        <v>6.2090415439406996</v>
      </c>
      <c r="M507" s="22">
        <v>2.5256120754717105E-2</v>
      </c>
      <c r="U507" s="3"/>
      <c r="V507" s="2"/>
    </row>
    <row r="508" spans="2:22" x14ac:dyDescent="0.3">
      <c r="B508" s="39" t="s">
        <v>100</v>
      </c>
      <c r="C508" s="39">
        <v>2019</v>
      </c>
      <c r="D508" s="41" t="s">
        <v>28</v>
      </c>
      <c r="E508" s="7">
        <v>310.62108359626842</v>
      </c>
      <c r="F508" s="8">
        <v>48.650000000000006</v>
      </c>
      <c r="G508" s="9">
        <v>0.15662169301821485</v>
      </c>
      <c r="H508" s="7">
        <v>153.74600000000001</v>
      </c>
      <c r="I508" s="9">
        <v>0.49496318221538455</v>
      </c>
      <c r="J508" s="7">
        <v>60.72</v>
      </c>
      <c r="K508" s="20">
        <v>0.19547932579786237</v>
      </c>
      <c r="L508" s="23">
        <v>47.505083596268378</v>
      </c>
      <c r="M508" s="22">
        <v>0.15293579896853812</v>
      </c>
      <c r="U508" s="3"/>
      <c r="V508" s="2"/>
    </row>
    <row r="509" spans="2:22" x14ac:dyDescent="0.3">
      <c r="B509" s="39" t="s">
        <v>100</v>
      </c>
      <c r="C509" s="39">
        <v>2019</v>
      </c>
      <c r="D509" s="41" t="s">
        <v>29</v>
      </c>
      <c r="E509" s="7">
        <v>348.57361737226239</v>
      </c>
      <c r="F509" s="8">
        <v>137.53700000000001</v>
      </c>
      <c r="G509" s="9">
        <v>0.39457088300838355</v>
      </c>
      <c r="H509" s="7">
        <v>117.96</v>
      </c>
      <c r="I509" s="9">
        <v>0.33840771108624534</v>
      </c>
      <c r="J509" s="7">
        <v>34.753</v>
      </c>
      <c r="K509" s="20">
        <v>9.9700603453545977E-2</v>
      </c>
      <c r="L509" s="23">
        <v>58.32361737226239</v>
      </c>
      <c r="M509" s="22">
        <v>0.16732080245182512</v>
      </c>
      <c r="U509" s="3"/>
      <c r="V509" s="2"/>
    </row>
    <row r="510" spans="2:22" x14ac:dyDescent="0.3">
      <c r="B510" s="39" t="s">
        <v>100</v>
      </c>
      <c r="C510" s="39">
        <v>2019</v>
      </c>
      <c r="D510" s="41" t="s">
        <v>30</v>
      </c>
      <c r="E510" s="7">
        <v>1587.9330283134891</v>
      </c>
      <c r="F510" s="8">
        <v>365.21000000000004</v>
      </c>
      <c r="G510" s="9">
        <v>0.22999080785408313</v>
      </c>
      <c r="H510" s="7">
        <v>814.654</v>
      </c>
      <c r="I510" s="9">
        <v>0.51302793346721132</v>
      </c>
      <c r="J510" s="7">
        <v>256.24</v>
      </c>
      <c r="K510" s="20">
        <v>0.1613670069399257</v>
      </c>
      <c r="L510" s="23">
        <v>151.82902831348906</v>
      </c>
      <c r="M510" s="22">
        <v>9.5614251738779896E-2</v>
      </c>
      <c r="U510" s="3"/>
      <c r="V510" s="2"/>
    </row>
    <row r="511" spans="2:22" x14ac:dyDescent="0.3">
      <c r="B511" s="39" t="s">
        <v>100</v>
      </c>
      <c r="C511" s="39">
        <v>2019</v>
      </c>
      <c r="D511" s="41" t="s">
        <v>31</v>
      </c>
      <c r="E511" s="7">
        <v>736.19236322429322</v>
      </c>
      <c r="F511" s="8">
        <v>182.81400000000002</v>
      </c>
      <c r="G511" s="9">
        <v>0.24832368431442517</v>
      </c>
      <c r="H511" s="7">
        <v>365.02499999999998</v>
      </c>
      <c r="I511" s="9">
        <v>0.49582828922770156</v>
      </c>
      <c r="J511" s="7">
        <v>166.54400000000001</v>
      </c>
      <c r="K511" s="20">
        <v>0.22622348223036323</v>
      </c>
      <c r="L511" s="23">
        <v>21.809363224293264</v>
      </c>
      <c r="M511" s="22">
        <v>2.9624544227510114E-2</v>
      </c>
      <c r="U511" s="3"/>
      <c r="V511" s="2"/>
    </row>
    <row r="512" spans="2:22" x14ac:dyDescent="0.3">
      <c r="B512" s="39" t="s">
        <v>100</v>
      </c>
      <c r="C512" s="39">
        <v>2019</v>
      </c>
      <c r="D512" s="41" t="s">
        <v>32</v>
      </c>
      <c r="E512" s="7">
        <v>154.06508642688331</v>
      </c>
      <c r="F512" s="8">
        <v>43.658000000000001</v>
      </c>
      <c r="G512" s="9">
        <v>0.28337374166027779</v>
      </c>
      <c r="H512" s="7">
        <v>87.5</v>
      </c>
      <c r="I512" s="9">
        <v>0.56794178375725657</v>
      </c>
      <c r="J512" s="7">
        <v>19.015999999999998</v>
      </c>
      <c r="K512" s="20">
        <v>0.12342835382774844</v>
      </c>
      <c r="L512" s="23">
        <v>3.8910864268833123</v>
      </c>
      <c r="M512" s="22">
        <v>2.5256120754717237E-2</v>
      </c>
      <c r="U512" s="3"/>
      <c r="V512" s="2"/>
    </row>
    <row r="513" spans="2:22" x14ac:dyDescent="0.3">
      <c r="B513" s="39" t="s">
        <v>100</v>
      </c>
      <c r="C513" s="39">
        <v>2019</v>
      </c>
      <c r="D513" s="41" t="s">
        <v>33</v>
      </c>
      <c r="E513" s="7">
        <v>441.34567978317665</v>
      </c>
      <c r="F513" s="8">
        <v>78.08</v>
      </c>
      <c r="G513" s="9">
        <v>0.17691347978835767</v>
      </c>
      <c r="H513" s="7">
        <v>235.94900000000001</v>
      </c>
      <c r="I513" s="9">
        <v>0.53461268753308411</v>
      </c>
      <c r="J513" s="7">
        <v>110.25</v>
      </c>
      <c r="K513" s="20">
        <v>0.24980418989070741</v>
      </c>
      <c r="L513" s="23">
        <v>17.066679783176653</v>
      </c>
      <c r="M513" s="22">
        <v>3.8669642787850865E-2</v>
      </c>
      <c r="U513" s="3"/>
      <c r="V513" s="2"/>
    </row>
    <row r="514" spans="2:22" x14ac:dyDescent="0.3">
      <c r="B514" s="39" t="s">
        <v>100</v>
      </c>
      <c r="C514" s="39">
        <v>2019</v>
      </c>
      <c r="D514" s="41" t="s">
        <v>34</v>
      </c>
      <c r="E514" s="7">
        <v>1054.0112350287138</v>
      </c>
      <c r="F514" s="8">
        <v>370.14300000000003</v>
      </c>
      <c r="G514" s="9">
        <v>0.35117557356010198</v>
      </c>
      <c r="H514" s="7">
        <v>427.98</v>
      </c>
      <c r="I514" s="9">
        <v>0.40604880268504995</v>
      </c>
      <c r="J514" s="7">
        <v>161.37700000000001</v>
      </c>
      <c r="K514" s="20">
        <v>0.15310747612249476</v>
      </c>
      <c r="L514" s="23">
        <v>94.51123502871377</v>
      </c>
      <c r="M514" s="22">
        <v>8.9668147632353326E-2</v>
      </c>
      <c r="U514" s="3"/>
      <c r="V514" s="2"/>
    </row>
    <row r="515" spans="2:22" x14ac:dyDescent="0.3">
      <c r="B515" s="39" t="s">
        <v>100</v>
      </c>
      <c r="C515" s="39">
        <v>2019</v>
      </c>
      <c r="D515" s="41" t="s">
        <v>35</v>
      </c>
      <c r="E515" s="7">
        <v>695.00718539985473</v>
      </c>
      <c r="F515" s="8">
        <v>331.38900000000001</v>
      </c>
      <c r="G515" s="9">
        <v>0.47681377539908998</v>
      </c>
      <c r="H515" s="7">
        <v>221.01900000000001</v>
      </c>
      <c r="I515" s="9">
        <v>0.31800966183226198</v>
      </c>
      <c r="J515" s="7">
        <v>125.04600000000001</v>
      </c>
      <c r="K515" s="20">
        <v>0.17992044201393106</v>
      </c>
      <c r="L515" s="23">
        <v>17.553185399854712</v>
      </c>
      <c r="M515" s="22">
        <v>2.5256120754716994E-2</v>
      </c>
      <c r="U515" s="3"/>
      <c r="V515" s="2"/>
    </row>
    <row r="516" spans="2:22" x14ac:dyDescent="0.3">
      <c r="B516" s="39" t="s">
        <v>100</v>
      </c>
      <c r="C516" s="39">
        <v>2019</v>
      </c>
      <c r="D516" s="41" t="s">
        <v>36</v>
      </c>
      <c r="E516" s="7">
        <v>338.18114380490499</v>
      </c>
      <c r="F516" s="8">
        <v>131.441</v>
      </c>
      <c r="G516" s="9">
        <v>0.38867039871338199</v>
      </c>
      <c r="H516" s="7">
        <v>121.05200000000001</v>
      </c>
      <c r="I516" s="9">
        <v>0.357950176163087</v>
      </c>
      <c r="J516" s="7">
        <v>38.139000000000003</v>
      </c>
      <c r="K516" s="20">
        <v>0.11277683779436916</v>
      </c>
      <c r="L516" s="23">
        <v>47.549143804904979</v>
      </c>
      <c r="M516" s="22">
        <v>0.14060258732916181</v>
      </c>
      <c r="U516" s="3"/>
      <c r="V516" s="2"/>
    </row>
    <row r="517" spans="2:22" x14ac:dyDescent="0.3">
      <c r="B517" s="39" t="s">
        <v>100</v>
      </c>
      <c r="C517" s="39">
        <v>2019</v>
      </c>
      <c r="D517" s="41" t="s">
        <v>37</v>
      </c>
      <c r="E517" s="7">
        <v>487.18130999466655</v>
      </c>
      <c r="F517" s="8">
        <v>76.61099999999999</v>
      </c>
      <c r="G517" s="9">
        <v>0.15725356951981326</v>
      </c>
      <c r="H517" s="7">
        <v>231.50700000000001</v>
      </c>
      <c r="I517" s="9">
        <v>0.47519680096622435</v>
      </c>
      <c r="J517" s="7">
        <v>118.98</v>
      </c>
      <c r="K517" s="20">
        <v>0.24422119149296295</v>
      </c>
      <c r="L517" s="23">
        <v>60.08330999466655</v>
      </c>
      <c r="M517" s="22">
        <v>0.12332843802099944</v>
      </c>
      <c r="U517" s="3"/>
      <c r="V517" s="2"/>
    </row>
    <row r="518" spans="2:22" x14ac:dyDescent="0.3">
      <c r="B518" s="39" t="s">
        <v>100</v>
      </c>
      <c r="C518" s="39">
        <v>2019</v>
      </c>
      <c r="D518" s="41" t="s">
        <v>38</v>
      </c>
      <c r="E518" s="7">
        <v>483.04381286760309</v>
      </c>
      <c r="F518" s="8">
        <v>140.51600000000002</v>
      </c>
      <c r="G518" s="9">
        <v>0.29089700821509928</v>
      </c>
      <c r="H518" s="7">
        <v>290.55599999999998</v>
      </c>
      <c r="I518" s="9">
        <v>0.60151065443754714</v>
      </c>
      <c r="J518" s="7">
        <v>38.564</v>
      </c>
      <c r="K518" s="20">
        <v>7.9835408243951494E-2</v>
      </c>
      <c r="L518" s="23">
        <v>13.407812867603091</v>
      </c>
      <c r="M518" s="22">
        <v>2.7756929103402102E-2</v>
      </c>
      <c r="U518" s="3"/>
      <c r="V518" s="2"/>
    </row>
    <row r="519" spans="2:22" x14ac:dyDescent="0.3">
      <c r="B519" s="39" t="s">
        <v>100</v>
      </c>
      <c r="C519" s="39">
        <v>2019</v>
      </c>
      <c r="D519" s="41" t="s">
        <v>39</v>
      </c>
      <c r="E519" s="7">
        <v>198.7250231824807</v>
      </c>
      <c r="F519" s="8">
        <v>62.052</v>
      </c>
      <c r="G519" s="9">
        <v>0.31225056113351313</v>
      </c>
      <c r="H519" s="7">
        <v>88.51</v>
      </c>
      <c r="I519" s="9">
        <v>0.4453893051944699</v>
      </c>
      <c r="J519" s="7">
        <v>26.788</v>
      </c>
      <c r="K519" s="20">
        <v>0.13479933010450185</v>
      </c>
      <c r="L519" s="23">
        <v>21.3750231824807</v>
      </c>
      <c r="M519" s="22">
        <v>0.10756080356751514</v>
      </c>
      <c r="U519" s="3"/>
      <c r="V519" s="2"/>
    </row>
    <row r="520" spans="2:22" x14ac:dyDescent="0.3">
      <c r="B520" s="39" t="s">
        <v>100</v>
      </c>
      <c r="C520" s="39">
        <v>2019</v>
      </c>
      <c r="D520" s="41" t="s">
        <v>40</v>
      </c>
      <c r="E520" s="7">
        <v>540.46094693910277</v>
      </c>
      <c r="F520" s="8">
        <v>110.22800000000001</v>
      </c>
      <c r="G520" s="9">
        <v>0.20395183153246429</v>
      </c>
      <c r="H520" s="7">
        <v>126.795</v>
      </c>
      <c r="I520" s="9">
        <v>0.2346052951986683</v>
      </c>
      <c r="J520" s="7">
        <v>117.497</v>
      </c>
      <c r="K520" s="20">
        <v>0.21740146196583404</v>
      </c>
      <c r="L520" s="23">
        <v>185.94094693910273</v>
      </c>
      <c r="M520" s="22">
        <v>0.34404141130303334</v>
      </c>
      <c r="U520" s="3"/>
      <c r="V520" s="2"/>
    </row>
    <row r="521" spans="2:22" x14ac:dyDescent="0.3">
      <c r="B521" s="39" t="s">
        <v>100</v>
      </c>
      <c r="C521" s="39">
        <v>2019</v>
      </c>
      <c r="D521" s="41" t="s">
        <v>41</v>
      </c>
      <c r="E521" s="7">
        <v>447.50935018719269</v>
      </c>
      <c r="F521" s="8">
        <v>53.596999999999994</v>
      </c>
      <c r="G521" s="9">
        <v>0.1197673299509394</v>
      </c>
      <c r="H521" s="7">
        <v>285.02199999999999</v>
      </c>
      <c r="I521" s="9">
        <v>0.63690736267471415</v>
      </c>
      <c r="J521" s="7">
        <v>94.161000000000001</v>
      </c>
      <c r="K521" s="20">
        <v>0.2104112460680711</v>
      </c>
      <c r="L521" s="23">
        <v>14.729350187192722</v>
      </c>
      <c r="M521" s="22">
        <v>3.2914061306275388E-2</v>
      </c>
      <c r="U521" s="3"/>
      <c r="V521" s="2"/>
    </row>
    <row r="522" spans="2:22" x14ac:dyDescent="0.3">
      <c r="B522" s="39" t="s">
        <v>100</v>
      </c>
      <c r="C522" s="39">
        <v>2019</v>
      </c>
      <c r="D522" s="41" t="s">
        <v>42</v>
      </c>
      <c r="E522" s="7">
        <v>1677.7432870532323</v>
      </c>
      <c r="F522" s="8">
        <v>761.35200000000009</v>
      </c>
      <c r="G522" s="9">
        <v>0.45379528910959283</v>
      </c>
      <c r="H522" s="7">
        <v>579.649</v>
      </c>
      <c r="I522" s="9">
        <v>0.34549326137855596</v>
      </c>
      <c r="J522" s="7">
        <v>287.38600000000002</v>
      </c>
      <c r="K522" s="20">
        <v>0.17129319021431536</v>
      </c>
      <c r="L522" s="23">
        <v>49.356287053232165</v>
      </c>
      <c r="M522" s="22">
        <v>2.9418259297535884E-2</v>
      </c>
      <c r="U522" s="3"/>
      <c r="V522" s="2"/>
    </row>
    <row r="523" spans="2:22" x14ac:dyDescent="0.3">
      <c r="B523" s="39" t="s">
        <v>100</v>
      </c>
      <c r="C523" s="39">
        <v>2019</v>
      </c>
      <c r="D523" s="41" t="s">
        <v>43</v>
      </c>
      <c r="E523" s="7">
        <v>792.74978428005306</v>
      </c>
      <c r="F523" s="8">
        <v>154.47499999999999</v>
      </c>
      <c r="G523" s="9">
        <v>0.19485971874503713</v>
      </c>
      <c r="H523" s="7">
        <v>455.50700000000001</v>
      </c>
      <c r="I523" s="9">
        <v>0.57459113711859933</v>
      </c>
      <c r="J523" s="7">
        <v>121.014</v>
      </c>
      <c r="K523" s="20">
        <v>0.152650940308865</v>
      </c>
      <c r="L523" s="23">
        <v>61.75378428005304</v>
      </c>
      <c r="M523" s="22">
        <v>7.7898203827498499E-2</v>
      </c>
      <c r="U523" s="3"/>
      <c r="V523" s="2"/>
    </row>
    <row r="524" spans="2:22" x14ac:dyDescent="0.3">
      <c r="B524" s="39" t="s">
        <v>100</v>
      </c>
      <c r="C524" s="39">
        <v>2019</v>
      </c>
      <c r="D524" s="41" t="s">
        <v>44</v>
      </c>
      <c r="E524" s="7">
        <v>162.15644269793438</v>
      </c>
      <c r="F524" s="8">
        <v>9.9770000000000003</v>
      </c>
      <c r="G524" s="9">
        <v>6.1527003392552168E-2</v>
      </c>
      <c r="H524" s="7">
        <v>107.803</v>
      </c>
      <c r="I524" s="9">
        <v>0.664808614486048</v>
      </c>
      <c r="J524" s="7">
        <v>29.559000000000001</v>
      </c>
      <c r="K524" s="20">
        <v>0.18228692926535528</v>
      </c>
      <c r="L524" s="23">
        <v>14.817442697934379</v>
      </c>
      <c r="M524" s="22">
        <v>9.1377452856044483E-2</v>
      </c>
      <c r="U524" s="3"/>
      <c r="V524" s="2"/>
    </row>
    <row r="525" spans="2:22" x14ac:dyDescent="0.3">
      <c r="B525" s="39" t="s">
        <v>100</v>
      </c>
      <c r="C525" s="39">
        <v>2019</v>
      </c>
      <c r="D525" s="41" t="s">
        <v>45</v>
      </c>
      <c r="E525" s="7">
        <v>196.72347175800741</v>
      </c>
      <c r="F525" s="8">
        <v>71.016000000000005</v>
      </c>
      <c r="G525" s="9">
        <v>0.36099403576690581</v>
      </c>
      <c r="H525" s="7">
        <v>76.120999999999995</v>
      </c>
      <c r="I525" s="9">
        <v>0.38694416746384802</v>
      </c>
      <c r="J525" s="7">
        <v>44.618000000000002</v>
      </c>
      <c r="K525" s="20">
        <v>0.22680567601452914</v>
      </c>
      <c r="L525" s="23">
        <v>4.9684717580074036</v>
      </c>
      <c r="M525" s="22">
        <v>2.5256120754717046E-2</v>
      </c>
      <c r="U525" s="3"/>
      <c r="V525" s="2"/>
    </row>
    <row r="526" spans="2:22" x14ac:dyDescent="0.3">
      <c r="B526" s="39" t="s">
        <v>100</v>
      </c>
      <c r="C526" s="39">
        <v>2019</v>
      </c>
      <c r="D526" s="41" t="s">
        <v>46</v>
      </c>
      <c r="E526" s="7">
        <v>1837.3400830038267</v>
      </c>
      <c r="F526" s="8">
        <v>801.00299999999993</v>
      </c>
      <c r="G526" s="9">
        <v>0.4359579412704358</v>
      </c>
      <c r="H526" s="7">
        <v>558.09799999999996</v>
      </c>
      <c r="I526" s="9">
        <v>0.30375323826146428</v>
      </c>
      <c r="J526" s="7">
        <v>347.61100000000005</v>
      </c>
      <c r="K526" s="20">
        <v>0.18919251978202015</v>
      </c>
      <c r="L526" s="23">
        <v>130.62808300382682</v>
      </c>
      <c r="M526" s="22">
        <v>7.1096300686079764E-2</v>
      </c>
      <c r="U526" s="3"/>
      <c r="V526" s="2"/>
    </row>
    <row r="527" spans="2:22" x14ac:dyDescent="0.3">
      <c r="B527" s="39" t="s">
        <v>100</v>
      </c>
      <c r="C527" s="39">
        <v>2019</v>
      </c>
      <c r="D527" s="41" t="s">
        <v>47</v>
      </c>
      <c r="E527" s="7">
        <v>166.41807499791489</v>
      </c>
      <c r="F527" s="8">
        <v>59.437000000000005</v>
      </c>
      <c r="G527" s="9">
        <v>0.35715471411831146</v>
      </c>
      <c r="H527" s="7">
        <v>52.244</v>
      </c>
      <c r="I527" s="9">
        <v>0.31393224564491917</v>
      </c>
      <c r="J527" s="7">
        <v>32.936</v>
      </c>
      <c r="K527" s="20">
        <v>0.19791119444454977</v>
      </c>
      <c r="L527" s="23">
        <v>21.801074997914874</v>
      </c>
      <c r="M527" s="22">
        <v>0.13100184579221955</v>
      </c>
      <c r="U527" s="3"/>
      <c r="V527" s="2"/>
    </row>
    <row r="528" spans="2:22" x14ac:dyDescent="0.3">
      <c r="B528" s="39" t="s">
        <v>100</v>
      </c>
      <c r="C528" s="39">
        <v>2019</v>
      </c>
      <c r="D528" s="41" t="s">
        <v>48</v>
      </c>
      <c r="E528" s="7">
        <v>472.10247717205857</v>
      </c>
      <c r="F528" s="8">
        <v>89.784000000000006</v>
      </c>
      <c r="G528" s="9">
        <v>0.19017904870530486</v>
      </c>
      <c r="H528" s="7">
        <v>230.108</v>
      </c>
      <c r="I528" s="9">
        <v>0.48741112603003084</v>
      </c>
      <c r="J528" s="7">
        <v>60.22</v>
      </c>
      <c r="K528" s="20">
        <v>0.12755705151289159</v>
      </c>
      <c r="L528" s="23">
        <v>91.990477172058576</v>
      </c>
      <c r="M528" s="22">
        <v>0.19485277375177273</v>
      </c>
      <c r="U528" s="3"/>
      <c r="V528" s="2"/>
    </row>
    <row r="529" spans="2:22" x14ac:dyDescent="0.3">
      <c r="B529" s="39" t="s">
        <v>100</v>
      </c>
      <c r="C529" s="39">
        <v>2019</v>
      </c>
      <c r="D529" s="41" t="s">
        <v>49</v>
      </c>
      <c r="E529" s="7">
        <v>3917.2074647510317</v>
      </c>
      <c r="F529" s="8">
        <v>934.52</v>
      </c>
      <c r="G529" s="9">
        <v>0.23856791053557228</v>
      </c>
      <c r="H529" s="7">
        <v>1601.33</v>
      </c>
      <c r="I529" s="9">
        <v>0.40879376811403495</v>
      </c>
      <c r="J529" s="7">
        <v>636.68499999999995</v>
      </c>
      <c r="K529" s="20">
        <v>0.16253543008104784</v>
      </c>
      <c r="L529" s="23">
        <v>744.67246475103184</v>
      </c>
      <c r="M529" s="22">
        <v>0.19010289126934496</v>
      </c>
      <c r="U529" s="3"/>
      <c r="V529" s="2"/>
    </row>
    <row r="530" spans="2:22" x14ac:dyDescent="0.3">
      <c r="B530" s="39" t="s">
        <v>100</v>
      </c>
      <c r="C530" s="39">
        <v>2019</v>
      </c>
      <c r="D530" s="41" t="s">
        <v>50</v>
      </c>
      <c r="E530" s="7">
        <v>5461.4264458083408</v>
      </c>
      <c r="F530" s="8">
        <v>1671.575</v>
      </c>
      <c r="G530" s="9">
        <v>0.30606930562672657</v>
      </c>
      <c r="H530" s="7">
        <v>1821.84</v>
      </c>
      <c r="I530" s="9">
        <v>0.33358317979330598</v>
      </c>
      <c r="J530" s="7">
        <v>1499.739</v>
      </c>
      <c r="K530" s="20">
        <v>0.27460573073378175</v>
      </c>
      <c r="L530" s="23">
        <v>468.27244580834099</v>
      </c>
      <c r="M530" s="22">
        <v>8.5741783846185707E-2</v>
      </c>
      <c r="U530" s="3"/>
      <c r="V530" s="2"/>
    </row>
    <row r="531" spans="2:22" x14ac:dyDescent="0.3">
      <c r="B531" s="39" t="s">
        <v>100</v>
      </c>
      <c r="C531" s="39">
        <v>2019</v>
      </c>
      <c r="D531" s="41" t="s">
        <v>91</v>
      </c>
      <c r="E531" s="7">
        <v>1056.0056050795472</v>
      </c>
      <c r="F531" s="8">
        <v>212.017</v>
      </c>
      <c r="G531" s="9">
        <v>0.20077260857344512</v>
      </c>
      <c r="H531" s="7">
        <v>298.39999999999998</v>
      </c>
      <c r="I531" s="9">
        <v>0.28257425771667377</v>
      </c>
      <c r="J531" s="7">
        <v>320.04700000000003</v>
      </c>
      <c r="K531" s="20">
        <v>0.30307320194185089</v>
      </c>
      <c r="L531" s="23">
        <v>225.54160507954714</v>
      </c>
      <c r="M531" s="22">
        <v>0.2135799317680302</v>
      </c>
      <c r="U531" s="3"/>
      <c r="V531" s="2"/>
    </row>
    <row r="532" spans="2:22" x14ac:dyDescent="0.3">
      <c r="B532" s="39" t="s">
        <v>100</v>
      </c>
      <c r="C532" s="39">
        <v>2019</v>
      </c>
      <c r="D532" s="41" t="s">
        <v>52</v>
      </c>
      <c r="E532" s="7">
        <v>246.14260741577368</v>
      </c>
      <c r="F532" s="8">
        <v>46.183</v>
      </c>
      <c r="G532" s="9">
        <v>0.18762700405618776</v>
      </c>
      <c r="H532" s="7">
        <v>169.81899999999999</v>
      </c>
      <c r="I532" s="9">
        <v>0.6899211874892871</v>
      </c>
      <c r="J532" s="7">
        <v>20.084</v>
      </c>
      <c r="K532" s="20">
        <v>8.1594975412261544E-2</v>
      </c>
      <c r="L532" s="23">
        <v>10.056607415773701</v>
      </c>
      <c r="M532" s="22">
        <v>4.0856833042263604E-2</v>
      </c>
      <c r="U532" s="3"/>
      <c r="V532" s="2"/>
    </row>
    <row r="533" spans="2:22" x14ac:dyDescent="0.3">
      <c r="B533" s="39" t="s">
        <v>100</v>
      </c>
      <c r="C533" s="39">
        <v>2019</v>
      </c>
      <c r="D533" s="41" t="s">
        <v>53</v>
      </c>
      <c r="E533" s="7">
        <v>185.33483907575328</v>
      </c>
      <c r="F533" s="8">
        <v>25.737000000000002</v>
      </c>
      <c r="G533" s="9">
        <v>0.13886757680502979</v>
      </c>
      <c r="H533" s="7">
        <v>55.804000000000002</v>
      </c>
      <c r="I533" s="9">
        <v>0.30109827314869181</v>
      </c>
      <c r="J533" s="7">
        <v>45.178000000000004</v>
      </c>
      <c r="K533" s="20">
        <v>0.24376420658575729</v>
      </c>
      <c r="L533" s="23">
        <v>58.615839075753279</v>
      </c>
      <c r="M533" s="22">
        <v>0.31626994346052117</v>
      </c>
      <c r="U533" s="3"/>
      <c r="V533" s="2"/>
    </row>
    <row r="534" spans="2:22" x14ac:dyDescent="0.3">
      <c r="B534" s="39" t="s">
        <v>100</v>
      </c>
      <c r="C534" s="39">
        <v>2019</v>
      </c>
      <c r="D534" s="41" t="s">
        <v>54</v>
      </c>
      <c r="E534" s="7">
        <v>235.91427953161244</v>
      </c>
      <c r="F534" s="8">
        <v>65.474999999999994</v>
      </c>
      <c r="G534" s="9">
        <v>0.27753724840223742</v>
      </c>
      <c r="H534" s="7">
        <v>85.382999999999996</v>
      </c>
      <c r="I534" s="9">
        <v>0.3619238316964985</v>
      </c>
      <c r="J534" s="7">
        <v>16.506</v>
      </c>
      <c r="K534" s="20">
        <v>6.996609121233037E-2</v>
      </c>
      <c r="L534" s="23">
        <v>68.550279531612446</v>
      </c>
      <c r="M534" s="22">
        <v>0.29057282868893375</v>
      </c>
      <c r="U534" s="3"/>
      <c r="V534" s="2"/>
    </row>
    <row r="535" spans="2:22" x14ac:dyDescent="0.3">
      <c r="B535" s="39" t="s">
        <v>100</v>
      </c>
      <c r="C535" s="39">
        <v>2019</v>
      </c>
      <c r="D535" s="41" t="s">
        <v>55</v>
      </c>
      <c r="E535" s="7">
        <v>587.31633220744891</v>
      </c>
      <c r="F535" s="8">
        <v>150.46</v>
      </c>
      <c r="G535" s="9">
        <v>0.25618221688896486</v>
      </c>
      <c r="H535" s="7">
        <v>400.43200000000002</v>
      </c>
      <c r="I535" s="9">
        <v>0.68179953125935111</v>
      </c>
      <c r="J535" s="7">
        <v>21.591000000000001</v>
      </c>
      <c r="K535" s="20">
        <v>3.6762131096966903E-2</v>
      </c>
      <c r="L535" s="23">
        <v>14.833332207448855</v>
      </c>
      <c r="M535" s="22">
        <v>2.5256120754717067E-2</v>
      </c>
      <c r="U535" s="3"/>
      <c r="V535" s="2"/>
    </row>
    <row r="536" spans="2:22" x14ac:dyDescent="0.3">
      <c r="B536" s="39" t="s">
        <v>100</v>
      </c>
      <c r="C536" s="39">
        <v>2019</v>
      </c>
      <c r="D536" s="41" t="s">
        <v>56</v>
      </c>
      <c r="E536" s="7">
        <v>1233.178300058371</v>
      </c>
      <c r="F536" s="8">
        <v>346.565</v>
      </c>
      <c r="G536" s="9">
        <v>0.28103397536560265</v>
      </c>
      <c r="H536" s="7">
        <v>587.52099999999996</v>
      </c>
      <c r="I536" s="9">
        <v>0.47642826667659527</v>
      </c>
      <c r="J536" s="7">
        <v>260.77100000000002</v>
      </c>
      <c r="K536" s="20">
        <v>0.2114625273471458</v>
      </c>
      <c r="L536" s="23">
        <v>38.321300058370923</v>
      </c>
      <c r="M536" s="22">
        <v>3.1075230610656247E-2</v>
      </c>
      <c r="U536" s="3"/>
      <c r="V536" s="2"/>
    </row>
    <row r="537" spans="2:22" x14ac:dyDescent="0.3">
      <c r="B537" s="39" t="s">
        <v>100</v>
      </c>
      <c r="C537" s="39">
        <v>2019</v>
      </c>
      <c r="D537" s="41" t="s">
        <v>57</v>
      </c>
      <c r="E537" s="7">
        <v>266.15914757102644</v>
      </c>
      <c r="F537" s="8">
        <v>35.426000000000002</v>
      </c>
      <c r="G537" s="9">
        <v>0.13310081702356791</v>
      </c>
      <c r="H537" s="7">
        <v>61.930999999999997</v>
      </c>
      <c r="I537" s="9">
        <v>0.23268409357778422</v>
      </c>
      <c r="J537" s="7">
        <v>161.732</v>
      </c>
      <c r="K537" s="20">
        <v>0.60765148023642768</v>
      </c>
      <c r="L537" s="23">
        <v>7.0701475710264674</v>
      </c>
      <c r="M537" s="22">
        <v>2.6563609162220319E-2</v>
      </c>
      <c r="U537" s="3"/>
      <c r="V537" s="2"/>
    </row>
    <row r="538" spans="2:22" x14ac:dyDescent="0.3">
      <c r="B538" s="39" t="s">
        <v>100</v>
      </c>
      <c r="C538" s="39">
        <v>2019</v>
      </c>
      <c r="D538" s="41" t="s">
        <v>58</v>
      </c>
      <c r="E538" s="7">
        <v>386.92112669844715</v>
      </c>
      <c r="F538" s="8">
        <v>96.191000000000003</v>
      </c>
      <c r="G538" s="9">
        <v>0.24860622323931131</v>
      </c>
      <c r="H538" s="7">
        <v>153.41999999999999</v>
      </c>
      <c r="I538" s="9">
        <v>0.3965149210360131</v>
      </c>
      <c r="J538" s="7">
        <v>77.94</v>
      </c>
      <c r="K538" s="20">
        <v>0.2014364029823156</v>
      </c>
      <c r="L538" s="23">
        <v>59.370126698447194</v>
      </c>
      <c r="M538" s="22">
        <v>0.15344245274236007</v>
      </c>
      <c r="U538" s="3"/>
      <c r="V538" s="2"/>
    </row>
    <row r="539" spans="2:22" x14ac:dyDescent="0.3">
      <c r="B539" s="39" t="s">
        <v>100</v>
      </c>
      <c r="C539" s="39">
        <v>2019</v>
      </c>
      <c r="D539" s="41" t="s">
        <v>59</v>
      </c>
      <c r="E539" s="7">
        <v>152.69549588271525</v>
      </c>
      <c r="F539" s="8">
        <v>42.406999999999996</v>
      </c>
      <c r="G539" s="9">
        <v>0.27772266467226137</v>
      </c>
      <c r="H539" s="7">
        <v>87.462000000000003</v>
      </c>
      <c r="I539" s="9">
        <v>0.57278703274377651</v>
      </c>
      <c r="J539" s="7">
        <v>18.97</v>
      </c>
      <c r="K539" s="20">
        <v>0.12423418182924514</v>
      </c>
      <c r="L539" s="23">
        <v>3.8564958827152509</v>
      </c>
      <c r="M539" s="22">
        <v>2.5256120754717015E-2</v>
      </c>
      <c r="U539" s="3"/>
      <c r="V539" s="2"/>
    </row>
    <row r="540" spans="2:22" x14ac:dyDescent="0.3">
      <c r="B540" s="39" t="s">
        <v>100</v>
      </c>
      <c r="C540" s="39">
        <v>2019</v>
      </c>
      <c r="D540" s="41" t="s">
        <v>60</v>
      </c>
      <c r="E540" s="7">
        <v>154.1071487582023</v>
      </c>
      <c r="F540" s="8">
        <v>53.609000000000002</v>
      </c>
      <c r="G540" s="9">
        <v>0.34786835284399276</v>
      </c>
      <c r="H540" s="7">
        <v>59.863</v>
      </c>
      <c r="I540" s="9">
        <v>0.38845050656232982</v>
      </c>
      <c r="J540" s="7">
        <v>15.907</v>
      </c>
      <c r="K540" s="20">
        <v>0.10322039002199991</v>
      </c>
      <c r="L540" s="23">
        <v>24.728148758202291</v>
      </c>
      <c r="M540" s="22">
        <v>0.16046075057167744</v>
      </c>
      <c r="U540" s="3"/>
      <c r="V540" s="2"/>
    </row>
    <row r="541" spans="2:22" x14ac:dyDescent="0.3">
      <c r="B541" s="39" t="s">
        <v>100</v>
      </c>
      <c r="C541" s="39">
        <v>2019</v>
      </c>
      <c r="D541" s="41" t="s">
        <v>61</v>
      </c>
      <c r="E541" s="7">
        <v>820.10363647417444</v>
      </c>
      <c r="F541" s="8">
        <v>254.703</v>
      </c>
      <c r="G541" s="9">
        <v>0.31057416242541042</v>
      </c>
      <c r="H541" s="7">
        <v>382.72500000000002</v>
      </c>
      <c r="I541" s="9">
        <v>0.46667882323437576</v>
      </c>
      <c r="J541" s="7">
        <v>80.353999999999999</v>
      </c>
      <c r="K541" s="20">
        <v>9.7980299594160367E-2</v>
      </c>
      <c r="L541" s="23">
        <v>102.32163647417444</v>
      </c>
      <c r="M541" s="22">
        <v>0.12476671474605346</v>
      </c>
      <c r="U541" s="3"/>
      <c r="V541" s="2"/>
    </row>
    <row r="542" spans="2:22" x14ac:dyDescent="0.3">
      <c r="B542" s="39" t="s">
        <v>100</v>
      </c>
      <c r="C542" s="39">
        <v>2019</v>
      </c>
      <c r="D542" s="41" t="s">
        <v>62</v>
      </c>
      <c r="E542" s="7">
        <v>1996.3028662530755</v>
      </c>
      <c r="F542" s="8">
        <v>422.11900000000003</v>
      </c>
      <c r="G542" s="9">
        <v>0.21145038016815987</v>
      </c>
      <c r="H542" s="7">
        <v>637.01099999999997</v>
      </c>
      <c r="I542" s="9">
        <v>0.31909536912884678</v>
      </c>
      <c r="J542" s="7">
        <v>506.858</v>
      </c>
      <c r="K542" s="20">
        <v>0.25389834807547912</v>
      </c>
      <c r="L542" s="23">
        <v>430.31486625307542</v>
      </c>
      <c r="M542" s="22">
        <v>0.21555590262751417</v>
      </c>
      <c r="U542" s="3"/>
      <c r="V542" s="2"/>
    </row>
    <row r="543" spans="2:22" x14ac:dyDescent="0.3">
      <c r="B543" s="39" t="s">
        <v>100</v>
      </c>
      <c r="C543" s="39">
        <v>2019</v>
      </c>
      <c r="D543" s="41" t="s">
        <v>63</v>
      </c>
      <c r="E543" s="7">
        <v>514.84190943426086</v>
      </c>
      <c r="F543" s="8">
        <v>44.465000000000003</v>
      </c>
      <c r="G543" s="9">
        <v>8.636631786417856E-2</v>
      </c>
      <c r="H543" s="7">
        <v>338.61700000000002</v>
      </c>
      <c r="I543" s="9">
        <v>0.65771063659540197</v>
      </c>
      <c r="J543" s="7">
        <v>112.23099999999999</v>
      </c>
      <c r="K543" s="20">
        <v>0.21799118902990269</v>
      </c>
      <c r="L543" s="23">
        <v>19.528909434260811</v>
      </c>
      <c r="M543" s="22">
        <v>3.7931856510516691E-2</v>
      </c>
      <c r="U543" s="3"/>
      <c r="V543" s="2"/>
    </row>
    <row r="544" spans="2:22" x14ac:dyDescent="0.3">
      <c r="B544" s="39" t="s">
        <v>100</v>
      </c>
      <c r="C544" s="39">
        <v>2019</v>
      </c>
      <c r="D544" s="41" t="s">
        <v>64</v>
      </c>
      <c r="E544" s="7">
        <v>563.31515559260913</v>
      </c>
      <c r="F544" s="8">
        <v>186.91499999999999</v>
      </c>
      <c r="G544" s="9">
        <v>0.33181248213243064</v>
      </c>
      <c r="H544" s="7">
        <v>272.81</v>
      </c>
      <c r="I544" s="9">
        <v>0.48429373378566942</v>
      </c>
      <c r="J544" s="7">
        <v>89.363</v>
      </c>
      <c r="K544" s="20">
        <v>0.15863766332718293</v>
      </c>
      <c r="L544" s="23">
        <v>14.227155592609165</v>
      </c>
      <c r="M544" s="22">
        <v>2.525612075471706E-2</v>
      </c>
      <c r="U544" s="3"/>
      <c r="V544" s="2"/>
    </row>
    <row r="545" spans="2:22" x14ac:dyDescent="0.3">
      <c r="B545" s="39" t="s">
        <v>100</v>
      </c>
      <c r="C545" s="39">
        <v>2019</v>
      </c>
      <c r="D545" s="41" t="s">
        <v>65</v>
      </c>
      <c r="E545" s="7">
        <v>1750.971754058603</v>
      </c>
      <c r="F545" s="8">
        <v>562.65699999999993</v>
      </c>
      <c r="G545" s="9">
        <v>0.3213398495411528</v>
      </c>
      <c r="H545" s="7">
        <v>695.60799999999995</v>
      </c>
      <c r="I545" s="9">
        <v>0.39726968661124318</v>
      </c>
      <c r="J545" s="7">
        <v>316.428</v>
      </c>
      <c r="K545" s="20">
        <v>0.18071565076166815</v>
      </c>
      <c r="L545" s="23">
        <v>176.27875405860311</v>
      </c>
      <c r="M545" s="22">
        <v>0.10067481308593586</v>
      </c>
      <c r="U545" s="3"/>
      <c r="V545" s="2"/>
    </row>
    <row r="546" spans="2:22" x14ac:dyDescent="0.3">
      <c r="B546" s="39" t="s">
        <v>100</v>
      </c>
      <c r="C546" s="39">
        <v>2019</v>
      </c>
      <c r="D546" s="41" t="s">
        <v>66</v>
      </c>
      <c r="E546" s="7">
        <v>282.53575720140407</v>
      </c>
      <c r="F546" s="8">
        <v>110.56</v>
      </c>
      <c r="G546" s="9">
        <v>0.39131330170427919</v>
      </c>
      <c r="H546" s="7">
        <v>124.152</v>
      </c>
      <c r="I546" s="9">
        <v>0.43942048691379948</v>
      </c>
      <c r="J546" s="7">
        <v>40.688000000000002</v>
      </c>
      <c r="K546" s="20">
        <v>0.14401009062720435</v>
      </c>
      <c r="L546" s="23">
        <v>7.1357572014040613</v>
      </c>
      <c r="M546" s="22">
        <v>2.525612075471699E-2</v>
      </c>
      <c r="U546" s="3"/>
      <c r="V546" s="2"/>
    </row>
    <row r="547" spans="2:22" x14ac:dyDescent="0.3">
      <c r="B547" s="39" t="s">
        <v>100</v>
      </c>
      <c r="C547" s="39">
        <v>2019</v>
      </c>
      <c r="D547" s="41" t="s">
        <v>67</v>
      </c>
      <c r="E547" s="7">
        <v>2693.2131156674859</v>
      </c>
      <c r="F547" s="8">
        <v>930.88599999999997</v>
      </c>
      <c r="G547" s="9">
        <v>0.34564141789770292</v>
      </c>
      <c r="H547" s="7">
        <v>956.49400000000003</v>
      </c>
      <c r="I547" s="9">
        <v>0.35514976309735613</v>
      </c>
      <c r="J547" s="7">
        <v>671.79700000000003</v>
      </c>
      <c r="K547" s="20">
        <v>0.24944071306198948</v>
      </c>
      <c r="L547" s="23">
        <v>134.03611566748589</v>
      </c>
      <c r="M547" s="22">
        <v>4.9768105942951481E-2</v>
      </c>
      <c r="U547" s="3"/>
      <c r="V547" s="2"/>
    </row>
    <row r="548" spans="2:22" x14ac:dyDescent="0.3">
      <c r="B548" s="39" t="s">
        <v>100</v>
      </c>
      <c r="C548" s="39">
        <v>2019</v>
      </c>
      <c r="D548" s="41" t="s">
        <v>68</v>
      </c>
      <c r="E548" s="7">
        <v>2241.4882991537115</v>
      </c>
      <c r="F548" s="8">
        <v>745.22200000000009</v>
      </c>
      <c r="G548" s="9">
        <v>0.33246749504842987</v>
      </c>
      <c r="H548" s="7">
        <v>791.65499999999997</v>
      </c>
      <c r="I548" s="9">
        <v>0.35318274929157312</v>
      </c>
      <c r="J548" s="7">
        <v>572.62200000000007</v>
      </c>
      <c r="K548" s="20">
        <v>0.25546508550421487</v>
      </c>
      <c r="L548" s="23">
        <v>131.98929915371127</v>
      </c>
      <c r="M548" s="22">
        <v>5.8884670155782068E-2</v>
      </c>
      <c r="U548" s="3"/>
      <c r="V548" s="2"/>
    </row>
    <row r="549" spans="2:22" x14ac:dyDescent="0.3">
      <c r="B549" s="39" t="s">
        <v>100</v>
      </c>
      <c r="C549" s="39">
        <v>2019</v>
      </c>
      <c r="D549" s="41" t="s">
        <v>69</v>
      </c>
      <c r="E549" s="7">
        <v>180.56230333682473</v>
      </c>
      <c r="F549" s="8">
        <v>87.277000000000001</v>
      </c>
      <c r="G549" s="9">
        <v>0.48336224332047673</v>
      </c>
      <c r="H549" s="7">
        <v>60.244</v>
      </c>
      <c r="I549" s="9">
        <v>0.33364660777293903</v>
      </c>
      <c r="J549" s="7">
        <v>14.127000000000001</v>
      </c>
      <c r="K549" s="20">
        <v>7.823892218325991E-2</v>
      </c>
      <c r="L549" s="23">
        <v>18.914303336824723</v>
      </c>
      <c r="M549" s="22">
        <v>0.10475222672332432</v>
      </c>
      <c r="U549" s="3"/>
      <c r="V549" s="2"/>
    </row>
    <row r="550" spans="2:22" x14ac:dyDescent="0.3">
      <c r="B550" s="39" t="s">
        <v>100</v>
      </c>
      <c r="C550" s="39">
        <v>2019</v>
      </c>
      <c r="D550" s="41" t="s">
        <v>70</v>
      </c>
      <c r="E550" s="7">
        <v>232.4056655532944</v>
      </c>
      <c r="F550" s="8">
        <v>22.733000000000001</v>
      </c>
      <c r="G550" s="9">
        <v>9.7816031919355062E-2</v>
      </c>
      <c r="H550" s="7">
        <v>128.82300000000001</v>
      </c>
      <c r="I550" s="9">
        <v>0.55430232173259475</v>
      </c>
      <c r="J550" s="7">
        <v>45.829000000000001</v>
      </c>
      <c r="K550" s="20">
        <v>0.1971939878956637</v>
      </c>
      <c r="L550" s="23">
        <v>35.020665553294386</v>
      </c>
      <c r="M550" s="22">
        <v>0.15068765845238646</v>
      </c>
      <c r="U550" s="3"/>
      <c r="V550" s="2"/>
    </row>
    <row r="551" spans="2:22" x14ac:dyDescent="0.3">
      <c r="B551" s="39" t="s">
        <v>100</v>
      </c>
      <c r="C551" s="39">
        <v>2019</v>
      </c>
      <c r="D551" s="41" t="s">
        <v>71</v>
      </c>
      <c r="E551" s="7">
        <v>233.13919157507729</v>
      </c>
      <c r="F551" s="8">
        <v>50.546999999999997</v>
      </c>
      <c r="G551" s="9">
        <v>0.21681039407620345</v>
      </c>
      <c r="H551" s="7">
        <v>119.22</v>
      </c>
      <c r="I551" s="9">
        <v>0.51136833406067572</v>
      </c>
      <c r="J551" s="7">
        <v>54.844000000000001</v>
      </c>
      <c r="K551" s="20">
        <v>0.23524144366065844</v>
      </c>
      <c r="L551" s="23">
        <v>8.5281915750772939</v>
      </c>
      <c r="M551" s="22">
        <v>3.6579828202462389E-2</v>
      </c>
      <c r="U551" s="3"/>
      <c r="V551" s="2"/>
    </row>
    <row r="552" spans="2:22" x14ac:dyDescent="0.3">
      <c r="B552" s="39" t="s">
        <v>100</v>
      </c>
      <c r="C552" s="39">
        <v>2019</v>
      </c>
      <c r="D552" s="41" t="s">
        <v>72</v>
      </c>
      <c r="E552" s="7">
        <v>1056.5062494132956</v>
      </c>
      <c r="F552" s="8">
        <v>146.495</v>
      </c>
      <c r="G552" s="9">
        <v>0.13865985182894314</v>
      </c>
      <c r="H552" s="7">
        <v>596.57500000000005</v>
      </c>
      <c r="I552" s="9">
        <v>0.5646677436421158</v>
      </c>
      <c r="J552" s="7">
        <v>273.24700000000001</v>
      </c>
      <c r="K552" s="20">
        <v>0.25863263956246441</v>
      </c>
      <c r="L552" s="23">
        <v>40.189249413295499</v>
      </c>
      <c r="M552" s="22">
        <v>3.8039764966476632E-2</v>
      </c>
      <c r="U552" s="3"/>
      <c r="V552" s="2"/>
    </row>
    <row r="553" spans="2:22" x14ac:dyDescent="0.3">
      <c r="B553" s="39" t="s">
        <v>100</v>
      </c>
      <c r="C553" s="39">
        <v>2019</v>
      </c>
      <c r="D553" s="41" t="s">
        <v>73</v>
      </c>
      <c r="E553" s="7">
        <v>428.98038028590531</v>
      </c>
      <c r="F553" s="8">
        <v>79.305999999999997</v>
      </c>
      <c r="G553" s="9">
        <v>0.18487092567530575</v>
      </c>
      <c r="H553" s="7">
        <v>125.044</v>
      </c>
      <c r="I553" s="9">
        <v>0.2914911864189712</v>
      </c>
      <c r="J553" s="7">
        <v>58.779000000000003</v>
      </c>
      <c r="K553" s="20">
        <v>0.13702025244330565</v>
      </c>
      <c r="L553" s="23">
        <v>165.85138028590535</v>
      </c>
      <c r="M553" s="22">
        <v>0.38661763546241745</v>
      </c>
      <c r="U553" s="3"/>
      <c r="V553" s="2"/>
    </row>
    <row r="554" spans="2:22" x14ac:dyDescent="0.3">
      <c r="B554" s="39" t="s">
        <v>100</v>
      </c>
      <c r="C554" s="39">
        <v>2019</v>
      </c>
      <c r="D554" s="41" t="s">
        <v>74</v>
      </c>
      <c r="E554" s="7">
        <v>604.81733976772034</v>
      </c>
      <c r="F554" s="8">
        <v>159.69400000000002</v>
      </c>
      <c r="G554" s="9">
        <v>0.26403674216967782</v>
      </c>
      <c r="H554" s="7">
        <v>203.321</v>
      </c>
      <c r="I554" s="9">
        <v>0.33616926405927</v>
      </c>
      <c r="J554" s="7">
        <v>161.98099999999999</v>
      </c>
      <c r="K554" s="20">
        <v>0.26781804910257478</v>
      </c>
      <c r="L554" s="23">
        <v>79.821339767720332</v>
      </c>
      <c r="M554" s="22">
        <v>0.13197594466847737</v>
      </c>
      <c r="U554" s="3"/>
      <c r="V554" s="2"/>
    </row>
    <row r="555" spans="2:22" x14ac:dyDescent="0.3">
      <c r="B555" s="39" t="s">
        <v>100</v>
      </c>
      <c r="C555" s="39">
        <v>2019</v>
      </c>
      <c r="D555" s="41" t="s">
        <v>75</v>
      </c>
      <c r="E555" s="7">
        <v>1050.3118016936801</v>
      </c>
      <c r="F555" s="8">
        <v>455.08600000000001</v>
      </c>
      <c r="G555" s="9">
        <v>0.43328657191716896</v>
      </c>
      <c r="H555" s="7">
        <v>441.80900000000003</v>
      </c>
      <c r="I555" s="9">
        <v>0.42064556381025237</v>
      </c>
      <c r="J555" s="7">
        <v>41.034999999999997</v>
      </c>
      <c r="K555" s="20">
        <v>3.9069350581255026E-2</v>
      </c>
      <c r="L555" s="23">
        <v>112.38180169368005</v>
      </c>
      <c r="M555" s="22">
        <v>0.10699851369132365</v>
      </c>
      <c r="U555" s="3"/>
      <c r="V555" s="2"/>
    </row>
    <row r="556" spans="2:22" x14ac:dyDescent="0.3">
      <c r="B556" s="39" t="s">
        <v>100</v>
      </c>
      <c r="C556" s="39">
        <v>2019</v>
      </c>
      <c r="D556" s="41" t="s">
        <v>76</v>
      </c>
      <c r="E556" s="7">
        <v>1067.4137300616808</v>
      </c>
      <c r="F556" s="8">
        <v>192.76999999999998</v>
      </c>
      <c r="G556" s="9">
        <v>0.18059539105690603</v>
      </c>
      <c r="H556" s="7">
        <v>547.221</v>
      </c>
      <c r="I556" s="9">
        <v>0.51266063438061515</v>
      </c>
      <c r="J556" s="7">
        <v>257.38899999999995</v>
      </c>
      <c r="K556" s="20">
        <v>0.24113330450145762</v>
      </c>
      <c r="L556" s="23">
        <v>70.033730061680842</v>
      </c>
      <c r="M556" s="22">
        <v>6.5610670061021156E-2</v>
      </c>
      <c r="U556" s="3"/>
      <c r="V556" s="2"/>
    </row>
    <row r="557" spans="2:22" x14ac:dyDescent="0.3">
      <c r="B557" s="39" t="s">
        <v>100</v>
      </c>
      <c r="C557" s="39">
        <v>2019</v>
      </c>
      <c r="D557" s="41" t="s">
        <v>77</v>
      </c>
      <c r="E557" s="7">
        <v>117.94482883956654</v>
      </c>
      <c r="F557" s="8">
        <v>48.442</v>
      </c>
      <c r="G557" s="9">
        <v>0.41071745558165013</v>
      </c>
      <c r="H557" s="7">
        <v>55.188000000000002</v>
      </c>
      <c r="I557" s="9">
        <v>0.46791368933239974</v>
      </c>
      <c r="J557" s="7">
        <v>11.336</v>
      </c>
      <c r="K557" s="20">
        <v>9.6112734331232949E-2</v>
      </c>
      <c r="L557" s="23">
        <v>2.9788288395665443</v>
      </c>
      <c r="M557" s="22">
        <v>2.5256120754717202E-2</v>
      </c>
      <c r="U557" s="3"/>
      <c r="V557" s="2"/>
    </row>
    <row r="558" spans="2:22" x14ac:dyDescent="0.3">
      <c r="B558" s="39" t="s">
        <v>100</v>
      </c>
      <c r="C558" s="39">
        <v>2019</v>
      </c>
      <c r="D558" s="41" t="s">
        <v>78</v>
      </c>
      <c r="E558" s="7">
        <v>395.15200680021508</v>
      </c>
      <c r="F558" s="8">
        <v>65.866</v>
      </c>
      <c r="G558" s="9">
        <v>0.1666852220575997</v>
      </c>
      <c r="H558" s="7">
        <v>229.625</v>
      </c>
      <c r="I558" s="9">
        <v>0.5811054886432504</v>
      </c>
      <c r="J558" s="7">
        <v>63.606999999999999</v>
      </c>
      <c r="K558" s="20">
        <v>0.16096843469191607</v>
      </c>
      <c r="L558" s="23">
        <v>36.054006800215092</v>
      </c>
      <c r="M558" s="22">
        <v>9.1240854607233815E-2</v>
      </c>
      <c r="U558" s="3"/>
      <c r="V558" s="2"/>
    </row>
    <row r="559" spans="2:22" x14ac:dyDescent="0.3">
      <c r="B559" s="39" t="s">
        <v>100</v>
      </c>
      <c r="C559" s="39">
        <v>2019</v>
      </c>
      <c r="D559" s="41" t="s">
        <v>79</v>
      </c>
      <c r="E559" s="7">
        <v>541.38016276500127</v>
      </c>
      <c r="F559" s="8">
        <v>159.625</v>
      </c>
      <c r="G559" s="9">
        <v>0.29484826186601332</v>
      </c>
      <c r="H559" s="7">
        <v>234.346</v>
      </c>
      <c r="I559" s="9">
        <v>0.4328677260783258</v>
      </c>
      <c r="J559" s="7">
        <v>132.77600000000001</v>
      </c>
      <c r="K559" s="20">
        <v>0.24525464568533617</v>
      </c>
      <c r="L559" s="23">
        <v>14.633162765001259</v>
      </c>
      <c r="M559" s="22">
        <v>2.7029366370324739E-2</v>
      </c>
      <c r="U559" s="3"/>
      <c r="V559" s="2"/>
    </row>
    <row r="560" spans="2:22" x14ac:dyDescent="0.3">
      <c r="B560" s="39" t="s">
        <v>100</v>
      </c>
      <c r="C560" s="39">
        <v>2019</v>
      </c>
      <c r="D560" s="41" t="s">
        <v>80</v>
      </c>
      <c r="E560" s="7">
        <v>783.32577024355282</v>
      </c>
      <c r="F560" s="8">
        <v>130.15299999999999</v>
      </c>
      <c r="G560" s="9">
        <v>0.16615437017925841</v>
      </c>
      <c r="H560" s="7">
        <v>416.19299999999998</v>
      </c>
      <c r="I560" s="9">
        <v>0.53131534261996338</v>
      </c>
      <c r="J560" s="7">
        <v>147.38</v>
      </c>
      <c r="K560" s="20">
        <v>0.18814649740704481</v>
      </c>
      <c r="L560" s="23">
        <v>89.599770243552825</v>
      </c>
      <c r="M560" s="22">
        <v>0.11438378979373337</v>
      </c>
      <c r="U560" s="3"/>
      <c r="V560" s="2"/>
    </row>
    <row r="561" spans="2:22" x14ac:dyDescent="0.3">
      <c r="B561" s="39" t="s">
        <v>100</v>
      </c>
      <c r="C561" s="39">
        <v>2019</v>
      </c>
      <c r="D561" s="41" t="s">
        <v>81</v>
      </c>
      <c r="E561" s="7">
        <v>213.50326422273568</v>
      </c>
      <c r="F561" s="8">
        <v>104.139</v>
      </c>
      <c r="G561" s="9">
        <v>0.48776303434573143</v>
      </c>
      <c r="H561" s="7">
        <v>103.97199999999999</v>
      </c>
      <c r="I561" s="9">
        <v>0.48698084489955146</v>
      </c>
      <c r="J561" s="7">
        <v>0</v>
      </c>
      <c r="K561" s="20">
        <v>0</v>
      </c>
      <c r="L561" s="23">
        <v>5.3922642227356903</v>
      </c>
      <c r="M561" s="22">
        <v>2.5256120754717132E-2</v>
      </c>
      <c r="U561" s="3"/>
      <c r="V561" s="2"/>
    </row>
    <row r="562" spans="2:22" x14ac:dyDescent="0.3">
      <c r="B562" s="39" t="s">
        <v>100</v>
      </c>
      <c r="C562" s="39">
        <v>2019</v>
      </c>
      <c r="D562" s="41" t="s">
        <v>82</v>
      </c>
      <c r="E562" s="7">
        <v>1044.1163280635446</v>
      </c>
      <c r="F562" s="8">
        <v>265.983</v>
      </c>
      <c r="G562" s="9">
        <v>0.25474460349959432</v>
      </c>
      <c r="H562" s="7">
        <v>557.88199999999995</v>
      </c>
      <c r="I562" s="9">
        <v>0.53431019610110664</v>
      </c>
      <c r="J562" s="7">
        <v>117.988</v>
      </c>
      <c r="K562" s="20">
        <v>0.11300273430147841</v>
      </c>
      <c r="L562" s="23">
        <v>102.26332806354475</v>
      </c>
      <c r="M562" s="22">
        <v>9.7942466097820688E-2</v>
      </c>
      <c r="U562" s="3"/>
      <c r="V562" s="2"/>
    </row>
    <row r="563" spans="2:22" x14ac:dyDescent="0.3">
      <c r="B563" s="39" t="s">
        <v>100</v>
      </c>
      <c r="C563" s="39">
        <v>2019</v>
      </c>
      <c r="D563" s="41" t="s">
        <v>83</v>
      </c>
      <c r="E563" s="7">
        <v>522.22641335704839</v>
      </c>
      <c r="F563" s="8">
        <v>87.227999999999994</v>
      </c>
      <c r="G563" s="9">
        <v>0.16703099990532622</v>
      </c>
      <c r="H563" s="7">
        <v>276.17399999999998</v>
      </c>
      <c r="I563" s="9">
        <v>0.52883958554424682</v>
      </c>
      <c r="J563" s="7">
        <v>135.05699999999999</v>
      </c>
      <c r="K563" s="20">
        <v>0.25861771167759939</v>
      </c>
      <c r="L563" s="23">
        <v>23.767413357048412</v>
      </c>
      <c r="M563" s="22">
        <v>4.5511702872827561E-2</v>
      </c>
      <c r="U563" s="3"/>
      <c r="V563" s="2"/>
    </row>
    <row r="564" spans="2:22" x14ac:dyDescent="0.3">
      <c r="B564" s="39" t="s">
        <v>100</v>
      </c>
      <c r="C564" s="39">
        <v>2019</v>
      </c>
      <c r="D564" s="41" t="s">
        <v>84</v>
      </c>
      <c r="E564" s="7">
        <v>1155.5866356115423</v>
      </c>
      <c r="F564" s="8">
        <v>312.83500000000004</v>
      </c>
      <c r="G564" s="9">
        <v>0.27071531493997086</v>
      </c>
      <c r="H564" s="7">
        <v>540.57299999999998</v>
      </c>
      <c r="I564" s="9">
        <v>0.46779097589158775</v>
      </c>
      <c r="J564" s="7">
        <v>242.69800000000001</v>
      </c>
      <c r="K564" s="20">
        <v>0.21002146660476304</v>
      </c>
      <c r="L564" s="23">
        <v>59.480635611542283</v>
      </c>
      <c r="M564" s="22">
        <v>5.1472242563678341E-2</v>
      </c>
      <c r="U564" s="3"/>
      <c r="V564" s="2"/>
    </row>
    <row r="565" spans="2:22" x14ac:dyDescent="0.3">
      <c r="B565" s="39" t="s">
        <v>100</v>
      </c>
      <c r="C565" s="39">
        <v>2019</v>
      </c>
      <c r="D565" s="41" t="s">
        <v>85</v>
      </c>
      <c r="E565" s="7">
        <v>142.84367715938524</v>
      </c>
      <c r="F565" s="8">
        <v>49.500999999999998</v>
      </c>
      <c r="G565" s="9">
        <v>0.34653966478870951</v>
      </c>
      <c r="H565" s="7">
        <v>67.385000000000005</v>
      </c>
      <c r="I565" s="9">
        <v>0.47173946610749667</v>
      </c>
      <c r="J565" s="7">
        <v>22.35</v>
      </c>
      <c r="K565" s="20">
        <v>0.15646474834907695</v>
      </c>
      <c r="L565" s="23">
        <v>3.6076771593852257</v>
      </c>
      <c r="M565" s="22">
        <v>2.5256120754716872E-2</v>
      </c>
      <c r="U565" s="3"/>
      <c r="V565" s="2"/>
    </row>
    <row r="566" spans="2:22" x14ac:dyDescent="0.3">
      <c r="B566" s="39" t="s">
        <v>100</v>
      </c>
      <c r="C566" s="39">
        <v>2019</v>
      </c>
      <c r="D566" s="41" t="s">
        <v>86</v>
      </c>
      <c r="E566" s="7">
        <v>337.83028240707324</v>
      </c>
      <c r="F566" s="8">
        <v>68.829000000000008</v>
      </c>
      <c r="G566" s="9">
        <v>0.20373839642079083</v>
      </c>
      <c r="H566" s="7">
        <v>155.33799999999999</v>
      </c>
      <c r="I566" s="9">
        <v>0.45981076324242398</v>
      </c>
      <c r="J566" s="7">
        <v>102.54600000000001</v>
      </c>
      <c r="K566" s="20">
        <v>0.30354294845728425</v>
      </c>
      <c r="L566" s="23">
        <v>11.117282407073233</v>
      </c>
      <c r="M566" s="22">
        <v>3.2907891879500932E-2</v>
      </c>
      <c r="U566" s="3"/>
      <c r="V566" s="2"/>
    </row>
    <row r="567" spans="2:22" x14ac:dyDescent="0.3">
      <c r="B567" s="39" t="s">
        <v>100</v>
      </c>
      <c r="C567" s="39">
        <v>2019</v>
      </c>
      <c r="D567" s="41" t="s">
        <v>87</v>
      </c>
      <c r="E567" s="7">
        <v>661.73690723703135</v>
      </c>
      <c r="F567" s="8">
        <v>229.46699999999998</v>
      </c>
      <c r="G567" s="9">
        <v>0.34676469982322727</v>
      </c>
      <c r="H567" s="7">
        <v>287.36399999999998</v>
      </c>
      <c r="I567" s="9">
        <v>0.43425717510579687</v>
      </c>
      <c r="J567" s="7">
        <v>89.710999999999999</v>
      </c>
      <c r="K567" s="20">
        <v>0.13556898371374335</v>
      </c>
      <c r="L567" s="23">
        <v>55.194907237031387</v>
      </c>
      <c r="M567" s="22">
        <v>8.3409141357232486E-2</v>
      </c>
      <c r="U567" s="3"/>
      <c r="V567" s="2"/>
    </row>
    <row r="568" spans="2:22" x14ac:dyDescent="0.3">
      <c r="B568" s="39" t="s">
        <v>100</v>
      </c>
      <c r="C568" s="39">
        <v>2019</v>
      </c>
      <c r="D568" s="41" t="s">
        <v>88</v>
      </c>
      <c r="E568" s="7">
        <v>227.96142118075812</v>
      </c>
      <c r="F568" s="8">
        <v>23.684000000000001</v>
      </c>
      <c r="G568" s="9">
        <v>0.10389477253355153</v>
      </c>
      <c r="H568" s="7">
        <v>161.02099999999999</v>
      </c>
      <c r="I568" s="9">
        <v>0.70635197467171928</v>
      </c>
      <c r="J568" s="7">
        <v>28.661000000000001</v>
      </c>
      <c r="K568" s="20">
        <v>0.12572741410167709</v>
      </c>
      <c r="L568" s="23">
        <v>14.595421180758137</v>
      </c>
      <c r="M568" s="22">
        <v>6.4025838693052131E-2</v>
      </c>
      <c r="U568" s="3"/>
      <c r="V568" s="2"/>
    </row>
    <row r="569" spans="2:22" x14ac:dyDescent="0.3">
      <c r="B569" s="39" t="s">
        <v>100</v>
      </c>
      <c r="C569" s="39">
        <v>2019</v>
      </c>
      <c r="D569" s="41" t="s">
        <v>89</v>
      </c>
      <c r="E569" s="7">
        <v>546.31068872400624</v>
      </c>
      <c r="F569" s="8">
        <v>229.02100000000002</v>
      </c>
      <c r="G569" s="9">
        <v>0.41921383697418452</v>
      </c>
      <c r="H569" s="7">
        <v>145.18199999999999</v>
      </c>
      <c r="I569" s="9">
        <v>0.26574988005285999</v>
      </c>
      <c r="J569" s="7">
        <v>138.084</v>
      </c>
      <c r="K569" s="20">
        <v>0.25275727319653346</v>
      </c>
      <c r="L569" s="23">
        <v>34.023688724006234</v>
      </c>
      <c r="M569" s="22">
        <v>6.2279009776422027E-2</v>
      </c>
      <c r="U569" s="3"/>
      <c r="V569" s="2"/>
    </row>
    <row r="570" spans="2:22" x14ac:dyDescent="0.3">
      <c r="B570" s="39" t="s">
        <v>100</v>
      </c>
      <c r="C570" s="39">
        <v>2019</v>
      </c>
      <c r="D570" s="41" t="s">
        <v>90</v>
      </c>
      <c r="E570" s="7">
        <v>753.34045756569299</v>
      </c>
      <c r="F570" s="8">
        <v>138.29499999999999</v>
      </c>
      <c r="G570" s="9">
        <v>0.18357569756293138</v>
      </c>
      <c r="H570" s="7">
        <v>459.33499999999998</v>
      </c>
      <c r="I570" s="9">
        <v>0.60973095947119627</v>
      </c>
      <c r="J570" s="7">
        <v>136.684</v>
      </c>
      <c r="K570" s="20">
        <v>0.18143722221115524</v>
      </c>
      <c r="L570" s="23">
        <v>19.02645756569305</v>
      </c>
      <c r="M570" s="22">
        <v>2.5256120754717198E-2</v>
      </c>
      <c r="U570" s="3"/>
      <c r="V570" s="2"/>
    </row>
    <row r="571" spans="2:22" x14ac:dyDescent="0.3">
      <c r="B571" s="39" t="s">
        <v>101</v>
      </c>
      <c r="C571" s="39">
        <v>2019</v>
      </c>
      <c r="D571" s="41" t="s">
        <v>10</v>
      </c>
      <c r="E571" s="7">
        <v>2354.5845378145832</v>
      </c>
      <c r="F571" s="8">
        <v>551.14300000000003</v>
      </c>
      <c r="G571" s="9">
        <v>0.23407229222338544</v>
      </c>
      <c r="H571" s="7">
        <v>1185.154</v>
      </c>
      <c r="I571" s="9">
        <v>0.50333890372864054</v>
      </c>
      <c r="J571" s="7">
        <v>386.06599999999997</v>
      </c>
      <c r="K571" s="20">
        <v>0.16396353318378989</v>
      </c>
      <c r="L571" s="23">
        <v>232.2215378145832</v>
      </c>
      <c r="M571" s="22">
        <v>9.8625270864184184E-2</v>
      </c>
      <c r="U571" s="3"/>
      <c r="V571" s="2"/>
    </row>
    <row r="572" spans="2:22" x14ac:dyDescent="0.3">
      <c r="B572" s="39" t="s">
        <v>101</v>
      </c>
      <c r="C572" s="39">
        <v>2019</v>
      </c>
      <c r="D572" s="41" t="s">
        <v>11</v>
      </c>
      <c r="E572" s="7">
        <v>284.29243011868414</v>
      </c>
      <c r="F572" s="8">
        <v>71.676000000000002</v>
      </c>
      <c r="G572" s="9">
        <v>0.25212067718467662</v>
      </c>
      <c r="H572" s="7">
        <v>128.149</v>
      </c>
      <c r="I572" s="9">
        <v>0.45076472822896263</v>
      </c>
      <c r="J572" s="7">
        <v>77.3</v>
      </c>
      <c r="K572" s="20">
        <v>0.27190312442624454</v>
      </c>
      <c r="L572" s="23">
        <v>7.1674301186841518</v>
      </c>
      <c r="M572" s="22">
        <v>2.5211470160116295E-2</v>
      </c>
      <c r="U572" s="3"/>
      <c r="V572" s="2"/>
    </row>
    <row r="573" spans="2:22" x14ac:dyDescent="0.3">
      <c r="B573" s="39" t="s">
        <v>101</v>
      </c>
      <c r="C573" s="39">
        <v>2019</v>
      </c>
      <c r="D573" s="41" t="s">
        <v>12</v>
      </c>
      <c r="E573" s="7">
        <v>1021.3569092401362</v>
      </c>
      <c r="F573" s="8">
        <v>219.01500000000001</v>
      </c>
      <c r="G573" s="9">
        <v>0.21443532424227849</v>
      </c>
      <c r="H573" s="7">
        <v>458.85</v>
      </c>
      <c r="I573" s="9">
        <v>0.44925529542985404</v>
      </c>
      <c r="J573" s="7">
        <v>282.42500000000001</v>
      </c>
      <c r="K573" s="20">
        <v>0.27651940026539507</v>
      </c>
      <c r="L573" s="23">
        <v>61.066909240136226</v>
      </c>
      <c r="M573" s="22">
        <v>5.9789980062472443E-2</v>
      </c>
      <c r="U573" s="3"/>
      <c r="V573" s="2"/>
    </row>
    <row r="574" spans="2:22" x14ac:dyDescent="0.3">
      <c r="B574" s="39" t="s">
        <v>101</v>
      </c>
      <c r="C574" s="39">
        <v>2019</v>
      </c>
      <c r="D574" s="41" t="s">
        <v>13</v>
      </c>
      <c r="E574" s="7">
        <v>246.62477310795671</v>
      </c>
      <c r="F574" s="8">
        <v>89.509</v>
      </c>
      <c r="G574" s="9">
        <v>0.36293596491548974</v>
      </c>
      <c r="H574" s="7">
        <v>89.799000000000007</v>
      </c>
      <c r="I574" s="9">
        <v>0.3641118403003728</v>
      </c>
      <c r="J574" s="7">
        <v>40.475000000000001</v>
      </c>
      <c r="K574" s="20">
        <v>0.16411571104530773</v>
      </c>
      <c r="L574" s="23">
        <v>26.841773107956719</v>
      </c>
      <c r="M574" s="22">
        <v>0.1088364837388298</v>
      </c>
      <c r="U574" s="3"/>
      <c r="V574" s="2"/>
    </row>
    <row r="575" spans="2:22" x14ac:dyDescent="0.3">
      <c r="B575" s="39" t="s">
        <v>101</v>
      </c>
      <c r="C575" s="39">
        <v>2019</v>
      </c>
      <c r="D575" s="41" t="s">
        <v>14</v>
      </c>
      <c r="E575" s="7">
        <v>409.8191430972405</v>
      </c>
      <c r="F575" s="8">
        <v>77.200999999999993</v>
      </c>
      <c r="G575" s="9">
        <v>0.18837821829538598</v>
      </c>
      <c r="H575" s="7">
        <v>194.63499999999999</v>
      </c>
      <c r="I575" s="9">
        <v>0.47492901021907036</v>
      </c>
      <c r="J575" s="7">
        <v>76.271000000000001</v>
      </c>
      <c r="K575" s="20">
        <v>0.18610892459433667</v>
      </c>
      <c r="L575" s="23">
        <v>61.712143097240485</v>
      </c>
      <c r="M575" s="22">
        <v>0.15058384689120694</v>
      </c>
      <c r="U575" s="3"/>
      <c r="V575" s="2"/>
    </row>
    <row r="576" spans="2:22" x14ac:dyDescent="0.3">
      <c r="B576" s="39" t="s">
        <v>101</v>
      </c>
      <c r="C576" s="39">
        <v>2019</v>
      </c>
      <c r="D576" s="41" t="s">
        <v>15</v>
      </c>
      <c r="E576" s="7">
        <v>292.18337237388641</v>
      </c>
      <c r="F576" s="8">
        <v>67.263000000000005</v>
      </c>
      <c r="G576" s="9">
        <v>0.23020817185287429</v>
      </c>
      <c r="H576" s="7">
        <v>102.239</v>
      </c>
      <c r="I576" s="9">
        <v>0.3499138201101053</v>
      </c>
      <c r="J576" s="7">
        <v>65.894999999999996</v>
      </c>
      <c r="K576" s="20">
        <v>0.22552618057840343</v>
      </c>
      <c r="L576" s="23">
        <v>56.786372373886408</v>
      </c>
      <c r="M576" s="22">
        <v>0.19435182745861698</v>
      </c>
      <c r="U576" s="3"/>
      <c r="V576" s="2"/>
    </row>
    <row r="577" spans="2:22" x14ac:dyDescent="0.3">
      <c r="B577" s="39" t="s">
        <v>101</v>
      </c>
      <c r="C577" s="39">
        <v>2019</v>
      </c>
      <c r="D577" s="41" t="s">
        <v>16</v>
      </c>
      <c r="E577" s="7">
        <v>2294.2452968413018</v>
      </c>
      <c r="F577" s="8">
        <v>624.37799999999993</v>
      </c>
      <c r="G577" s="9">
        <v>0.272149626223333</v>
      </c>
      <c r="H577" s="7">
        <v>1145.462</v>
      </c>
      <c r="I577" s="9">
        <v>0.49927616788713164</v>
      </c>
      <c r="J577" s="7">
        <v>436.47699999999998</v>
      </c>
      <c r="K577" s="20">
        <v>0.19024861927403228</v>
      </c>
      <c r="L577" s="23">
        <v>87.928296841301858</v>
      </c>
      <c r="M577" s="22">
        <v>3.8325586615503067E-2</v>
      </c>
      <c r="U577" s="3"/>
      <c r="V577" s="2"/>
    </row>
    <row r="578" spans="2:22" x14ac:dyDescent="0.3">
      <c r="B578" s="39" t="s">
        <v>101</v>
      </c>
      <c r="C578" s="39">
        <v>2019</v>
      </c>
      <c r="D578" s="41" t="s">
        <v>17</v>
      </c>
      <c r="E578" s="7">
        <v>3746.5736292566835</v>
      </c>
      <c r="F578" s="8">
        <v>1156.4159999999999</v>
      </c>
      <c r="G578" s="9">
        <v>0.30865962194620788</v>
      </c>
      <c r="H578" s="7">
        <v>1600.4949999999999</v>
      </c>
      <c r="I578" s="9">
        <v>0.42718898876078848</v>
      </c>
      <c r="J578" s="7">
        <v>510.18299999999999</v>
      </c>
      <c r="K578" s="20">
        <v>0.13617322131774567</v>
      </c>
      <c r="L578" s="23">
        <v>479.47962925668344</v>
      </c>
      <c r="M578" s="22">
        <v>0.12797816797525791</v>
      </c>
      <c r="U578" s="3"/>
      <c r="V578" s="2"/>
    </row>
    <row r="579" spans="2:22" x14ac:dyDescent="0.3">
      <c r="B579" s="39" t="s">
        <v>101</v>
      </c>
      <c r="C579" s="39">
        <v>2019</v>
      </c>
      <c r="D579" s="41" t="s">
        <v>18</v>
      </c>
      <c r="E579" s="7">
        <v>151.63699148601958</v>
      </c>
      <c r="F579" s="8">
        <v>49.871000000000002</v>
      </c>
      <c r="G579" s="9">
        <v>0.32888412986350984</v>
      </c>
      <c r="H579" s="7">
        <v>62.255000000000003</v>
      </c>
      <c r="I579" s="9">
        <v>0.41055285646272999</v>
      </c>
      <c r="J579" s="7">
        <v>18.928000000000001</v>
      </c>
      <c r="K579" s="20">
        <v>0.12482442321301988</v>
      </c>
      <c r="L579" s="23">
        <v>20.582991486019569</v>
      </c>
      <c r="M579" s="22">
        <v>0.13573859046074024</v>
      </c>
      <c r="U579" s="3"/>
      <c r="V579" s="2"/>
    </row>
    <row r="580" spans="2:22" x14ac:dyDescent="0.3">
      <c r="B580" s="39" t="s">
        <v>101</v>
      </c>
      <c r="C580" s="39">
        <v>2019</v>
      </c>
      <c r="D580" s="41" t="s">
        <v>19</v>
      </c>
      <c r="E580" s="7">
        <v>320.13199832301922</v>
      </c>
      <c r="F580" s="8">
        <v>100.85900000000001</v>
      </c>
      <c r="G580" s="9">
        <v>0.31505441670417267</v>
      </c>
      <c r="H580" s="7">
        <v>151.16</v>
      </c>
      <c r="I580" s="9">
        <v>0.47218022813038735</v>
      </c>
      <c r="J580" s="7">
        <v>38.051000000000002</v>
      </c>
      <c r="K580" s="20">
        <v>0.11886034573028162</v>
      </c>
      <c r="L580" s="23">
        <v>30.06199832301921</v>
      </c>
      <c r="M580" s="22">
        <v>9.3905009435158324E-2</v>
      </c>
      <c r="U580" s="3"/>
      <c r="V580" s="2"/>
    </row>
    <row r="581" spans="2:22" x14ac:dyDescent="0.3">
      <c r="B581" s="39" t="s">
        <v>101</v>
      </c>
      <c r="C581" s="39">
        <v>2019</v>
      </c>
      <c r="D581" s="41" t="s">
        <v>20</v>
      </c>
      <c r="E581" s="7">
        <v>1792.4144022160322</v>
      </c>
      <c r="F581" s="8">
        <v>560.92900000000009</v>
      </c>
      <c r="G581" s="9">
        <v>0.31294604601843279</v>
      </c>
      <c r="H581" s="7">
        <v>688.81700000000001</v>
      </c>
      <c r="I581" s="9">
        <v>0.38429561777030385</v>
      </c>
      <c r="J581" s="7">
        <v>373.74100000000004</v>
      </c>
      <c r="K581" s="20">
        <v>0.20851260709461461</v>
      </c>
      <c r="L581" s="23">
        <v>168.92740221603202</v>
      </c>
      <c r="M581" s="22">
        <v>9.4245729116648719E-2</v>
      </c>
      <c r="U581" s="3"/>
      <c r="V581" s="2"/>
    </row>
    <row r="582" spans="2:22" x14ac:dyDescent="0.3">
      <c r="B582" s="39" t="s">
        <v>101</v>
      </c>
      <c r="C582" s="39">
        <v>2019</v>
      </c>
      <c r="D582" s="41" t="s">
        <v>21</v>
      </c>
      <c r="E582" s="7">
        <v>2042.8235858777384</v>
      </c>
      <c r="F582" s="8">
        <v>383.012</v>
      </c>
      <c r="G582" s="9">
        <v>0.18749147143581246</v>
      </c>
      <c r="H582" s="7">
        <v>1000.256</v>
      </c>
      <c r="I582" s="9">
        <v>0.48964384732723787</v>
      </c>
      <c r="J582" s="7">
        <v>446.96199999999999</v>
      </c>
      <c r="K582" s="20">
        <v>0.21879618146662144</v>
      </c>
      <c r="L582" s="23">
        <v>212.59358587773852</v>
      </c>
      <c r="M582" s="22">
        <v>0.10406849977032823</v>
      </c>
      <c r="U582" s="3"/>
      <c r="V582" s="2"/>
    </row>
    <row r="583" spans="2:22" x14ac:dyDescent="0.3">
      <c r="B583" s="39" t="s">
        <v>101</v>
      </c>
      <c r="C583" s="39">
        <v>2019</v>
      </c>
      <c r="D583" s="41" t="s">
        <v>22</v>
      </c>
      <c r="E583" s="7">
        <v>392.66773077733336</v>
      </c>
      <c r="F583" s="8">
        <v>59.561</v>
      </c>
      <c r="G583" s="9">
        <v>0.15168295057526571</v>
      </c>
      <c r="H583" s="7">
        <v>260.19</v>
      </c>
      <c r="I583" s="9">
        <v>0.66262129430631433</v>
      </c>
      <c r="J583" s="7">
        <v>59.201000000000001</v>
      </c>
      <c r="K583" s="20">
        <v>0.15076614491036594</v>
      </c>
      <c r="L583" s="23">
        <v>13.715730777333384</v>
      </c>
      <c r="M583" s="22">
        <v>3.4929610208054102E-2</v>
      </c>
      <c r="U583" s="3"/>
      <c r="V583" s="2"/>
    </row>
    <row r="584" spans="2:22" x14ac:dyDescent="0.3">
      <c r="B584" s="39" t="s">
        <v>101</v>
      </c>
      <c r="C584" s="39">
        <v>2019</v>
      </c>
      <c r="D584" s="41" t="s">
        <v>23</v>
      </c>
      <c r="E584" s="7">
        <v>194.82071668528349</v>
      </c>
      <c r="F584" s="8">
        <v>108.67399999999999</v>
      </c>
      <c r="G584" s="9">
        <v>0.55781542050044763</v>
      </c>
      <c r="H584" s="7">
        <v>69.638000000000005</v>
      </c>
      <c r="I584" s="9">
        <v>0.35744658568572224</v>
      </c>
      <c r="J584" s="7">
        <v>11.597</v>
      </c>
      <c r="K584" s="20">
        <v>5.9526523653713789E-2</v>
      </c>
      <c r="L584" s="23">
        <v>4.9117166852834888</v>
      </c>
      <c r="M584" s="22">
        <v>2.521147016011626E-2</v>
      </c>
      <c r="U584" s="3"/>
      <c r="V584" s="2"/>
    </row>
    <row r="585" spans="2:22" x14ac:dyDescent="0.3">
      <c r="B585" s="39" t="s">
        <v>101</v>
      </c>
      <c r="C585" s="39">
        <v>2019</v>
      </c>
      <c r="D585" s="41" t="s">
        <v>24</v>
      </c>
      <c r="E585" s="7">
        <v>112.82652250541496</v>
      </c>
      <c r="F585" s="8">
        <v>6.4829999999999997</v>
      </c>
      <c r="G585" s="9">
        <v>5.7459893791274627E-2</v>
      </c>
      <c r="H585" s="7">
        <v>44.814999999999998</v>
      </c>
      <c r="I585" s="9">
        <v>0.3972027055770434</v>
      </c>
      <c r="J585" s="7">
        <v>52.694000000000003</v>
      </c>
      <c r="K585" s="20">
        <v>0.4670355766523871</v>
      </c>
      <c r="L585" s="23">
        <v>8.8345225054149523</v>
      </c>
      <c r="M585" s="22">
        <v>7.830182397929486E-2</v>
      </c>
      <c r="U585" s="3"/>
      <c r="V585" s="2"/>
    </row>
    <row r="586" spans="2:22" x14ac:dyDescent="0.3">
      <c r="B586" s="39" t="s">
        <v>101</v>
      </c>
      <c r="C586" s="39">
        <v>2019</v>
      </c>
      <c r="D586" s="41" t="s">
        <v>25</v>
      </c>
      <c r="E586" s="7">
        <v>155.90868721543487</v>
      </c>
      <c r="F586" s="8">
        <v>9.52</v>
      </c>
      <c r="G586" s="9">
        <v>6.106138259534729E-2</v>
      </c>
      <c r="H586" s="7">
        <v>98.632000000000005</v>
      </c>
      <c r="I586" s="9">
        <v>0.63262671093952672</v>
      </c>
      <c r="J586" s="7">
        <v>41.496000000000002</v>
      </c>
      <c r="K586" s="20">
        <v>0.26615579119501381</v>
      </c>
      <c r="L586" s="23">
        <v>6.2606872154348494</v>
      </c>
      <c r="M586" s="22">
        <v>4.0156115270112064E-2</v>
      </c>
      <c r="U586" s="3"/>
      <c r="V586" s="2"/>
    </row>
    <row r="587" spans="2:22" x14ac:dyDescent="0.3">
      <c r="B587" s="39" t="s">
        <v>101</v>
      </c>
      <c r="C587" s="39">
        <v>2019</v>
      </c>
      <c r="D587" s="41" t="s">
        <v>26</v>
      </c>
      <c r="E587" s="7">
        <v>180.81460194135786</v>
      </c>
      <c r="F587" s="8">
        <v>46.612000000000002</v>
      </c>
      <c r="G587" s="9">
        <v>0.25778891472004728</v>
      </c>
      <c r="H587" s="7">
        <v>111.864</v>
      </c>
      <c r="I587" s="9">
        <v>0.61866684879952316</v>
      </c>
      <c r="J587" s="7">
        <v>11.586</v>
      </c>
      <c r="K587" s="20">
        <v>6.4076683385104014E-2</v>
      </c>
      <c r="L587" s="23">
        <v>10.752601941357865</v>
      </c>
      <c r="M587" s="22">
        <v>5.9467553095325615E-2</v>
      </c>
      <c r="U587" s="3"/>
      <c r="V587" s="2"/>
    </row>
    <row r="588" spans="2:22" x14ac:dyDescent="0.3">
      <c r="B588" s="39" t="s">
        <v>101</v>
      </c>
      <c r="C588" s="39">
        <v>2019</v>
      </c>
      <c r="D588" s="41" t="s">
        <v>27</v>
      </c>
      <c r="E588" s="7">
        <v>248.32360310985672</v>
      </c>
      <c r="F588" s="8">
        <v>67.616</v>
      </c>
      <c r="G588" s="9">
        <v>0.27228986352170126</v>
      </c>
      <c r="H588" s="7">
        <v>129.542</v>
      </c>
      <c r="I588" s="9">
        <v>0.52166607756046246</v>
      </c>
      <c r="J588" s="7">
        <v>44.905000000000001</v>
      </c>
      <c r="K588" s="20">
        <v>0.18083258875772001</v>
      </c>
      <c r="L588" s="23">
        <v>6.2606031098567314</v>
      </c>
      <c r="M588" s="22">
        <v>2.5211470160116361E-2</v>
      </c>
      <c r="U588" s="3"/>
      <c r="V588" s="2"/>
    </row>
    <row r="589" spans="2:22" x14ac:dyDescent="0.3">
      <c r="B589" s="39" t="s">
        <v>101</v>
      </c>
      <c r="C589" s="39">
        <v>2019</v>
      </c>
      <c r="D589" s="41" t="s">
        <v>28</v>
      </c>
      <c r="E589" s="7">
        <v>297.54350930620984</v>
      </c>
      <c r="F589" s="8">
        <v>49.378999999999998</v>
      </c>
      <c r="G589" s="9">
        <v>0.16595556097035466</v>
      </c>
      <c r="H589" s="7">
        <v>148.114</v>
      </c>
      <c r="I589" s="9">
        <v>0.49778938329174571</v>
      </c>
      <c r="J589" s="7">
        <v>51.325000000000003</v>
      </c>
      <c r="K589" s="20">
        <v>0.17249578093528534</v>
      </c>
      <c r="L589" s="23">
        <v>48.725509306209844</v>
      </c>
      <c r="M589" s="22">
        <v>0.16375927480261429</v>
      </c>
      <c r="U589" s="3"/>
      <c r="V589" s="2"/>
    </row>
    <row r="590" spans="2:22" x14ac:dyDescent="0.3">
      <c r="B590" s="39" t="s">
        <v>101</v>
      </c>
      <c r="C590" s="39">
        <v>2019</v>
      </c>
      <c r="D590" s="41" t="s">
        <v>29</v>
      </c>
      <c r="E590" s="7">
        <v>373.67284169811796</v>
      </c>
      <c r="F590" s="8">
        <v>150.66000000000003</v>
      </c>
      <c r="G590" s="9">
        <v>0.40318691429471054</v>
      </c>
      <c r="H590" s="7">
        <v>121.364</v>
      </c>
      <c r="I590" s="9">
        <v>0.32478678259964983</v>
      </c>
      <c r="J590" s="7">
        <v>41.212000000000003</v>
      </c>
      <c r="K590" s="20">
        <v>0.11028898919363872</v>
      </c>
      <c r="L590" s="23">
        <v>60.436841698117931</v>
      </c>
      <c r="M590" s="22">
        <v>0.16173731391200091</v>
      </c>
      <c r="U590" s="3"/>
      <c r="V590" s="2"/>
    </row>
    <row r="591" spans="2:22" x14ac:dyDescent="0.3">
      <c r="B591" s="39" t="s">
        <v>101</v>
      </c>
      <c r="C591" s="39">
        <v>2019</v>
      </c>
      <c r="D591" s="41" t="s">
        <v>30</v>
      </c>
      <c r="E591" s="7">
        <v>1635.8686537498847</v>
      </c>
      <c r="F591" s="8">
        <v>417.14100000000002</v>
      </c>
      <c r="G591" s="9">
        <v>0.2549966337723949</v>
      </c>
      <c r="H591" s="7">
        <v>819.16399999999999</v>
      </c>
      <c r="I591" s="9">
        <v>0.50075169428929323</v>
      </c>
      <c r="J591" s="7">
        <v>255.25899999999999</v>
      </c>
      <c r="K591" s="20">
        <v>0.15603881119359578</v>
      </c>
      <c r="L591" s="23">
        <v>144.30465374988469</v>
      </c>
      <c r="M591" s="22">
        <v>8.8212860744716043E-2</v>
      </c>
      <c r="U591" s="3"/>
      <c r="V591" s="2"/>
    </row>
    <row r="592" spans="2:22" x14ac:dyDescent="0.3">
      <c r="B592" s="39" t="s">
        <v>101</v>
      </c>
      <c r="C592" s="39">
        <v>2019</v>
      </c>
      <c r="D592" s="41" t="s">
        <v>31</v>
      </c>
      <c r="E592" s="7">
        <v>826.68186517578874</v>
      </c>
      <c r="F592" s="8">
        <v>199.68</v>
      </c>
      <c r="G592" s="9">
        <v>0.24154394624047945</v>
      </c>
      <c r="H592" s="7">
        <v>428.49400000000003</v>
      </c>
      <c r="I592" s="9">
        <v>0.51832998648020834</v>
      </c>
      <c r="J592" s="7">
        <v>168.45599999999999</v>
      </c>
      <c r="K592" s="20">
        <v>0.20377367291609677</v>
      </c>
      <c r="L592" s="23">
        <v>30.051865175788663</v>
      </c>
      <c r="M592" s="22">
        <v>3.6352394363215315E-2</v>
      </c>
      <c r="U592" s="3"/>
      <c r="V592" s="2"/>
    </row>
    <row r="593" spans="2:22" x14ac:dyDescent="0.3">
      <c r="B593" s="39" t="s">
        <v>101</v>
      </c>
      <c r="C593" s="39">
        <v>2019</v>
      </c>
      <c r="D593" s="41" t="s">
        <v>32</v>
      </c>
      <c r="E593" s="7">
        <v>178.96291827382794</v>
      </c>
      <c r="F593" s="8">
        <v>44.442999999999998</v>
      </c>
      <c r="G593" s="9">
        <v>0.24833636168135437</v>
      </c>
      <c r="H593" s="7">
        <v>105.721</v>
      </c>
      <c r="I593" s="9">
        <v>0.59074249023050796</v>
      </c>
      <c r="J593" s="7">
        <v>24.286999999999999</v>
      </c>
      <c r="K593" s="20">
        <v>0.13570967792802135</v>
      </c>
      <c r="L593" s="23">
        <v>4.511918273827952</v>
      </c>
      <c r="M593" s="22">
        <v>2.5211470160116337E-2</v>
      </c>
      <c r="U593" s="3"/>
      <c r="V593" s="2"/>
    </row>
    <row r="594" spans="2:22" x14ac:dyDescent="0.3">
      <c r="B594" s="39" t="s">
        <v>101</v>
      </c>
      <c r="C594" s="39">
        <v>2019</v>
      </c>
      <c r="D594" s="41" t="s">
        <v>33</v>
      </c>
      <c r="E594" s="7">
        <v>488.3254012828699</v>
      </c>
      <c r="F594" s="8">
        <v>90.841999999999999</v>
      </c>
      <c r="G594" s="9">
        <v>0.18602759504492455</v>
      </c>
      <c r="H594" s="7">
        <v>254.274</v>
      </c>
      <c r="I594" s="9">
        <v>0.5207060688057632</v>
      </c>
      <c r="J594" s="7">
        <v>122.03</v>
      </c>
      <c r="K594" s="20">
        <v>0.24989484405156362</v>
      </c>
      <c r="L594" s="23">
        <v>21.179401282869918</v>
      </c>
      <c r="M594" s="22">
        <v>4.3371492097748626E-2</v>
      </c>
      <c r="U594" s="3"/>
      <c r="V594" s="2"/>
    </row>
    <row r="595" spans="2:22" x14ac:dyDescent="0.3">
      <c r="B595" s="39" t="s">
        <v>101</v>
      </c>
      <c r="C595" s="39">
        <v>2019</v>
      </c>
      <c r="D595" s="41" t="s">
        <v>34</v>
      </c>
      <c r="E595" s="7">
        <v>1089.8640756211041</v>
      </c>
      <c r="F595" s="8">
        <v>357.39500000000004</v>
      </c>
      <c r="G595" s="9">
        <v>0.32792621391463306</v>
      </c>
      <c r="H595" s="7">
        <v>472.52</v>
      </c>
      <c r="I595" s="9">
        <v>0.43355865246839603</v>
      </c>
      <c r="J595" s="7">
        <v>176.08199999999999</v>
      </c>
      <c r="K595" s="20">
        <v>0.16156326640976068</v>
      </c>
      <c r="L595" s="23">
        <v>83.867075621104163</v>
      </c>
      <c r="M595" s="22">
        <v>7.6951867207210256E-2</v>
      </c>
      <c r="U595" s="3"/>
      <c r="V595" s="2"/>
    </row>
    <row r="596" spans="2:22" x14ac:dyDescent="0.3">
      <c r="B596" s="39" t="s">
        <v>101</v>
      </c>
      <c r="C596" s="39">
        <v>2019</v>
      </c>
      <c r="D596" s="41" t="s">
        <v>35</v>
      </c>
      <c r="E596" s="7">
        <v>745.95769004323427</v>
      </c>
      <c r="F596" s="8">
        <v>338.23</v>
      </c>
      <c r="G596" s="9">
        <v>0.45341713680892126</v>
      </c>
      <c r="H596" s="7">
        <v>240.077</v>
      </c>
      <c r="I596" s="9">
        <v>0.32183728809885398</v>
      </c>
      <c r="J596" s="7">
        <v>148.84399999999999</v>
      </c>
      <c r="K596" s="20">
        <v>0.19953410493210852</v>
      </c>
      <c r="L596" s="23">
        <v>18.806690043234255</v>
      </c>
      <c r="M596" s="22">
        <v>2.521147016011626E-2</v>
      </c>
      <c r="U596" s="3"/>
      <c r="V596" s="2"/>
    </row>
    <row r="597" spans="2:22" x14ac:dyDescent="0.3">
      <c r="B597" s="39" t="s">
        <v>101</v>
      </c>
      <c r="C597" s="39">
        <v>2019</v>
      </c>
      <c r="D597" s="41" t="s">
        <v>36</v>
      </c>
      <c r="E597" s="7">
        <v>405.3627919328361</v>
      </c>
      <c r="F597" s="8">
        <v>149.13999999999999</v>
      </c>
      <c r="G597" s="9">
        <v>0.36791733964747003</v>
      </c>
      <c r="H597" s="7">
        <v>161.35</v>
      </c>
      <c r="I597" s="9">
        <v>0.39803850578060407</v>
      </c>
      <c r="J597" s="7">
        <v>37.405999999999999</v>
      </c>
      <c r="K597" s="20">
        <v>9.2277832954628297E-2</v>
      </c>
      <c r="L597" s="23">
        <v>57.466791932836124</v>
      </c>
      <c r="M597" s="22">
        <v>0.14176632161729757</v>
      </c>
      <c r="U597" s="3"/>
      <c r="V597" s="2"/>
    </row>
    <row r="598" spans="2:22" x14ac:dyDescent="0.3">
      <c r="B598" s="39" t="s">
        <v>101</v>
      </c>
      <c r="C598" s="39">
        <v>2019</v>
      </c>
      <c r="D598" s="41" t="s">
        <v>37</v>
      </c>
      <c r="E598" s="7">
        <v>541.56771837140286</v>
      </c>
      <c r="F598" s="8">
        <v>89.679999999999993</v>
      </c>
      <c r="G598" s="9">
        <v>0.16559332648128439</v>
      </c>
      <c r="H598" s="7">
        <v>276.72300000000001</v>
      </c>
      <c r="I598" s="9">
        <v>0.51096657096209264</v>
      </c>
      <c r="J598" s="7">
        <v>114.619</v>
      </c>
      <c r="K598" s="20">
        <v>0.21164296931264873</v>
      </c>
      <c r="L598" s="23">
        <v>60.545718371402842</v>
      </c>
      <c r="M598" s="22">
        <v>0.11179713324397424</v>
      </c>
      <c r="U598" s="3"/>
      <c r="V598" s="2"/>
    </row>
    <row r="599" spans="2:22" x14ac:dyDescent="0.3">
      <c r="B599" s="39" t="s">
        <v>101</v>
      </c>
      <c r="C599" s="39">
        <v>2019</v>
      </c>
      <c r="D599" s="41" t="s">
        <v>38</v>
      </c>
      <c r="E599" s="7">
        <v>507.88554116585755</v>
      </c>
      <c r="F599" s="8">
        <v>144.923</v>
      </c>
      <c r="G599" s="9">
        <v>0.28534578808313277</v>
      </c>
      <c r="H599" s="7">
        <v>308.23599999999999</v>
      </c>
      <c r="I599" s="9">
        <v>0.6069005219019239</v>
      </c>
      <c r="J599" s="7">
        <v>38.25</v>
      </c>
      <c r="K599" s="20">
        <v>7.5312244393090325E-2</v>
      </c>
      <c r="L599" s="23">
        <v>16.476541165857554</v>
      </c>
      <c r="M599" s="22">
        <v>3.2441445621853006E-2</v>
      </c>
      <c r="U599" s="3"/>
      <c r="V599" s="2"/>
    </row>
    <row r="600" spans="2:22" x14ac:dyDescent="0.3">
      <c r="B600" s="39" t="s">
        <v>101</v>
      </c>
      <c r="C600" s="39">
        <v>2019</v>
      </c>
      <c r="D600" s="41" t="s">
        <v>39</v>
      </c>
      <c r="E600" s="7">
        <v>215.34722001138095</v>
      </c>
      <c r="F600" s="8">
        <v>65.022000000000006</v>
      </c>
      <c r="G600" s="9">
        <v>0.30194028042973409</v>
      </c>
      <c r="H600" s="7">
        <v>91.661000000000001</v>
      </c>
      <c r="I600" s="9">
        <v>0.42564282926501573</v>
      </c>
      <c r="J600" s="7">
        <v>29.902999999999999</v>
      </c>
      <c r="K600" s="20">
        <v>0.13885946611439723</v>
      </c>
      <c r="L600" s="23">
        <v>28.761220011380964</v>
      </c>
      <c r="M600" s="22">
        <v>0.13355742419085304</v>
      </c>
      <c r="U600" s="3"/>
      <c r="V600" s="2"/>
    </row>
    <row r="601" spans="2:22" x14ac:dyDescent="0.3">
      <c r="B601" s="39" t="s">
        <v>101</v>
      </c>
      <c r="C601" s="39">
        <v>2019</v>
      </c>
      <c r="D601" s="41" t="s">
        <v>40</v>
      </c>
      <c r="E601" s="7">
        <v>571.19157946129815</v>
      </c>
      <c r="F601" s="8">
        <v>121.25700000000001</v>
      </c>
      <c r="G601" s="9">
        <v>0.21228779337811637</v>
      </c>
      <c r="H601" s="7">
        <v>142.34899999999999</v>
      </c>
      <c r="I601" s="9">
        <v>0.24921410804804248</v>
      </c>
      <c r="J601" s="7">
        <v>119.72499999999999</v>
      </c>
      <c r="K601" s="20">
        <v>0.20960568100971474</v>
      </c>
      <c r="L601" s="23">
        <v>187.86057946129816</v>
      </c>
      <c r="M601" s="22">
        <v>0.3288924175641264</v>
      </c>
      <c r="U601" s="3"/>
      <c r="V601" s="2"/>
    </row>
    <row r="602" spans="2:22" x14ac:dyDescent="0.3">
      <c r="B602" s="39" t="s">
        <v>101</v>
      </c>
      <c r="C602" s="39">
        <v>2019</v>
      </c>
      <c r="D602" s="41" t="s">
        <v>41</v>
      </c>
      <c r="E602" s="7">
        <v>488.60956548004765</v>
      </c>
      <c r="F602" s="8">
        <v>57.062999999999995</v>
      </c>
      <c r="G602" s="9">
        <v>0.1167864979146221</v>
      </c>
      <c r="H602" s="7">
        <v>321.05700000000002</v>
      </c>
      <c r="I602" s="9">
        <v>0.65708291994768642</v>
      </c>
      <c r="J602" s="7">
        <v>98.171000000000006</v>
      </c>
      <c r="K602" s="20">
        <v>0.20091911197757509</v>
      </c>
      <c r="L602" s="23">
        <v>12.318565480047639</v>
      </c>
      <c r="M602" s="22">
        <v>2.5211470160116354E-2</v>
      </c>
      <c r="U602" s="3"/>
      <c r="V602" s="2"/>
    </row>
    <row r="603" spans="2:22" x14ac:dyDescent="0.3">
      <c r="B603" s="39" t="s">
        <v>101</v>
      </c>
      <c r="C603" s="39">
        <v>2019</v>
      </c>
      <c r="D603" s="41" t="s">
        <v>42</v>
      </c>
      <c r="E603" s="7">
        <v>1673.7035265156303</v>
      </c>
      <c r="F603" s="8">
        <v>736.85</v>
      </c>
      <c r="G603" s="9">
        <v>0.44025120836902221</v>
      </c>
      <c r="H603" s="7">
        <v>620.19100000000003</v>
      </c>
      <c r="I603" s="9">
        <v>0.37055009455057641</v>
      </c>
      <c r="J603" s="7">
        <v>268.75</v>
      </c>
      <c r="K603" s="20">
        <v>0.16057204620909915</v>
      </c>
      <c r="L603" s="23">
        <v>47.912526515630248</v>
      </c>
      <c r="M603" s="22">
        <v>2.8626650871302207E-2</v>
      </c>
      <c r="U603" s="3"/>
      <c r="V603" s="2"/>
    </row>
    <row r="604" spans="2:22" x14ac:dyDescent="0.3">
      <c r="B604" s="39" t="s">
        <v>101</v>
      </c>
      <c r="C604" s="39">
        <v>2019</v>
      </c>
      <c r="D604" s="41" t="s">
        <v>43</v>
      </c>
      <c r="E604" s="7">
        <v>876.0925819882973</v>
      </c>
      <c r="F604" s="8">
        <v>169.554</v>
      </c>
      <c r="G604" s="9">
        <v>0.19353434041776293</v>
      </c>
      <c r="H604" s="7">
        <v>503.73200000000003</v>
      </c>
      <c r="I604" s="9">
        <v>0.57497576210128076</v>
      </c>
      <c r="J604" s="7">
        <v>128.649</v>
      </c>
      <c r="K604" s="20">
        <v>0.14684406950236964</v>
      </c>
      <c r="L604" s="23">
        <v>74.157581988297295</v>
      </c>
      <c r="M604" s="22">
        <v>8.4645827978586718E-2</v>
      </c>
      <c r="U604" s="3"/>
      <c r="V604" s="2"/>
    </row>
    <row r="605" spans="2:22" x14ac:dyDescent="0.3">
      <c r="B605" s="39" t="s">
        <v>101</v>
      </c>
      <c r="C605" s="39">
        <v>2019</v>
      </c>
      <c r="D605" s="41" t="s">
        <v>44</v>
      </c>
      <c r="E605" s="7">
        <v>187.07749877807257</v>
      </c>
      <c r="F605" s="8">
        <v>18.861999999999998</v>
      </c>
      <c r="G605" s="9">
        <v>0.10082452525397363</v>
      </c>
      <c r="H605" s="7">
        <v>118.666</v>
      </c>
      <c r="I605" s="9">
        <v>0.63431465983395374</v>
      </c>
      <c r="J605" s="7">
        <v>32.988</v>
      </c>
      <c r="K605" s="20">
        <v>0.17633333893956538</v>
      </c>
      <c r="L605" s="23">
        <v>16.561498778072576</v>
      </c>
      <c r="M605" s="22">
        <v>8.8527475972507264E-2</v>
      </c>
      <c r="U605" s="3"/>
      <c r="V605" s="2"/>
    </row>
    <row r="606" spans="2:22" x14ac:dyDescent="0.3">
      <c r="B606" s="39" t="s">
        <v>101</v>
      </c>
      <c r="C606" s="39">
        <v>2019</v>
      </c>
      <c r="D606" s="41" t="s">
        <v>45</v>
      </c>
      <c r="E606" s="7">
        <v>232.22267504233213</v>
      </c>
      <c r="F606" s="8">
        <v>72.709999999999994</v>
      </c>
      <c r="G606" s="9">
        <v>0.31310465262165121</v>
      </c>
      <c r="H606" s="7">
        <v>101.294</v>
      </c>
      <c r="I606" s="9">
        <v>0.43619340782089866</v>
      </c>
      <c r="J606" s="7">
        <v>52.363999999999997</v>
      </c>
      <c r="K606" s="20">
        <v>0.22549046939733386</v>
      </c>
      <c r="L606" s="23">
        <v>5.8546750423321541</v>
      </c>
      <c r="M606" s="22">
        <v>2.5211470160116357E-2</v>
      </c>
      <c r="U606" s="3"/>
      <c r="V606" s="2"/>
    </row>
    <row r="607" spans="2:22" x14ac:dyDescent="0.3">
      <c r="B607" s="39" t="s">
        <v>101</v>
      </c>
      <c r="C607" s="39">
        <v>2019</v>
      </c>
      <c r="D607" s="41" t="s">
        <v>46</v>
      </c>
      <c r="E607" s="7">
        <v>1941.9699166043135</v>
      </c>
      <c r="F607" s="8">
        <v>836.01599999999996</v>
      </c>
      <c r="G607" s="9">
        <v>0.43049894483527296</v>
      </c>
      <c r="H607" s="7">
        <v>580.52300000000002</v>
      </c>
      <c r="I607" s="9">
        <v>0.29893511482149526</v>
      </c>
      <c r="J607" s="7">
        <v>390.87099999999998</v>
      </c>
      <c r="K607" s="20">
        <v>0.20127551753400411</v>
      </c>
      <c r="L607" s="23">
        <v>134.55991660431368</v>
      </c>
      <c r="M607" s="22">
        <v>6.9290422809227772E-2</v>
      </c>
      <c r="U607" s="3"/>
      <c r="V607" s="2"/>
    </row>
    <row r="608" spans="2:22" x14ac:dyDescent="0.3">
      <c r="B608" s="39" t="s">
        <v>101</v>
      </c>
      <c r="C608" s="39">
        <v>2019</v>
      </c>
      <c r="D608" s="41" t="s">
        <v>47</v>
      </c>
      <c r="E608" s="7">
        <v>199.09343827822647</v>
      </c>
      <c r="F608" s="8">
        <v>74.509</v>
      </c>
      <c r="G608" s="9">
        <v>0.37424136447870343</v>
      </c>
      <c r="H608" s="7">
        <v>61.137</v>
      </c>
      <c r="I608" s="9">
        <v>0.30707692091068856</v>
      </c>
      <c r="J608" s="7">
        <v>40.9</v>
      </c>
      <c r="K608" s="20">
        <v>0.20543118022224122</v>
      </c>
      <c r="L608" s="23">
        <v>22.547438278226473</v>
      </c>
      <c r="M608" s="22">
        <v>0.11325053438836681</v>
      </c>
      <c r="U608" s="3"/>
      <c r="V608" s="2"/>
    </row>
    <row r="609" spans="2:22" x14ac:dyDescent="0.3">
      <c r="B609" s="39" t="s">
        <v>101</v>
      </c>
      <c r="C609" s="39">
        <v>2019</v>
      </c>
      <c r="D609" s="41" t="s">
        <v>48</v>
      </c>
      <c r="E609" s="7">
        <v>497.16424143768302</v>
      </c>
      <c r="F609" s="8">
        <v>91.096000000000004</v>
      </c>
      <c r="G609" s="9">
        <v>0.18323119888222777</v>
      </c>
      <c r="H609" s="7">
        <v>235.42599999999999</v>
      </c>
      <c r="I609" s="9">
        <v>0.47353767704451732</v>
      </c>
      <c r="J609" s="7">
        <v>70.974999999999994</v>
      </c>
      <c r="K609" s="20">
        <v>0.14275966387839328</v>
      </c>
      <c r="L609" s="23">
        <v>99.667241437683032</v>
      </c>
      <c r="M609" s="22">
        <v>0.20047146019486159</v>
      </c>
      <c r="U609" s="3"/>
      <c r="V609" s="2"/>
    </row>
    <row r="610" spans="2:22" x14ac:dyDescent="0.3">
      <c r="B610" s="39" t="s">
        <v>101</v>
      </c>
      <c r="C610" s="39">
        <v>2019</v>
      </c>
      <c r="D610" s="41" t="s">
        <v>49</v>
      </c>
      <c r="E610" s="7">
        <v>3845.3396662512041</v>
      </c>
      <c r="F610" s="8">
        <v>962.72699999999998</v>
      </c>
      <c r="G610" s="9">
        <v>0.25036201832816402</v>
      </c>
      <c r="H610" s="7">
        <v>1605.223</v>
      </c>
      <c r="I610" s="9">
        <v>0.41744634787098561</v>
      </c>
      <c r="J610" s="7">
        <v>598.32799999999997</v>
      </c>
      <c r="K610" s="20">
        <v>0.15559821808493343</v>
      </c>
      <c r="L610" s="23">
        <v>679.06166625120431</v>
      </c>
      <c r="M610" s="22">
        <v>0.17659341571591697</v>
      </c>
      <c r="U610" s="3"/>
      <c r="V610" s="2"/>
    </row>
    <row r="611" spans="2:22" x14ac:dyDescent="0.3">
      <c r="B611" s="39" t="s">
        <v>101</v>
      </c>
      <c r="C611" s="39">
        <v>2019</v>
      </c>
      <c r="D611" s="41" t="s">
        <v>50</v>
      </c>
      <c r="E611" s="7">
        <v>5701.0662619438426</v>
      </c>
      <c r="F611" s="8">
        <v>1775.8289999999997</v>
      </c>
      <c r="G611" s="9">
        <v>0.31149067883215775</v>
      </c>
      <c r="H611" s="7">
        <v>1973.0730000000001</v>
      </c>
      <c r="I611" s="9">
        <v>0.34608841738444535</v>
      </c>
      <c r="J611" s="7">
        <v>1476.6020000000001</v>
      </c>
      <c r="K611" s="20">
        <v>0.25900453216211805</v>
      </c>
      <c r="L611" s="23">
        <v>475.56226194384271</v>
      </c>
      <c r="M611" s="22">
        <v>8.3416371621278865E-2</v>
      </c>
      <c r="U611" s="3"/>
      <c r="V611" s="2"/>
    </row>
    <row r="612" spans="2:22" x14ac:dyDescent="0.3">
      <c r="B612" s="39" t="s">
        <v>101</v>
      </c>
      <c r="C612" s="39">
        <v>2019</v>
      </c>
      <c r="D612" s="41" t="s">
        <v>91</v>
      </c>
      <c r="E612" s="7">
        <v>1101.0521432543901</v>
      </c>
      <c r="F612" s="8">
        <v>243.09800000000001</v>
      </c>
      <c r="G612" s="9">
        <v>0.22078700040624141</v>
      </c>
      <c r="H612" s="7">
        <v>316.15300000000002</v>
      </c>
      <c r="I612" s="9">
        <v>0.28713717323644966</v>
      </c>
      <c r="J612" s="7">
        <v>309.60699999999997</v>
      </c>
      <c r="K612" s="20">
        <v>0.28119195071442454</v>
      </c>
      <c r="L612" s="23">
        <v>232.19414325439016</v>
      </c>
      <c r="M612" s="22">
        <v>0.21088387564288441</v>
      </c>
      <c r="U612" s="3"/>
      <c r="V612" s="2"/>
    </row>
    <row r="613" spans="2:22" x14ac:dyDescent="0.3">
      <c r="B613" s="39" t="s">
        <v>101</v>
      </c>
      <c r="C613" s="39">
        <v>2019</v>
      </c>
      <c r="D613" s="41" t="s">
        <v>52</v>
      </c>
      <c r="E613" s="7">
        <v>250.79798593871109</v>
      </c>
      <c r="F613" s="8">
        <v>45.737000000000002</v>
      </c>
      <c r="G613" s="9">
        <v>0.18236589830979347</v>
      </c>
      <c r="H613" s="7">
        <v>168.79599999999999</v>
      </c>
      <c r="I613" s="9">
        <v>0.67303570787545963</v>
      </c>
      <c r="J613" s="7">
        <v>21.968</v>
      </c>
      <c r="K613" s="20">
        <v>8.7592409954075315E-2</v>
      </c>
      <c r="L613" s="23">
        <v>14.296985938711106</v>
      </c>
      <c r="M613" s="22">
        <v>5.7005983860671593E-2</v>
      </c>
      <c r="U613" s="3"/>
      <c r="V613" s="2"/>
    </row>
    <row r="614" spans="2:22" x14ac:dyDescent="0.3">
      <c r="B614" s="39" t="s">
        <v>101</v>
      </c>
      <c r="C614" s="39">
        <v>2019</v>
      </c>
      <c r="D614" s="41" t="s">
        <v>53</v>
      </c>
      <c r="E614" s="7">
        <v>180.63917927811815</v>
      </c>
      <c r="F614" s="8">
        <v>33.045999999999999</v>
      </c>
      <c r="G614" s="9">
        <v>0.18293927226673937</v>
      </c>
      <c r="H614" s="7">
        <v>45.533999999999999</v>
      </c>
      <c r="I614" s="9">
        <v>0.2520715615624799</v>
      </c>
      <c r="J614" s="7">
        <v>51.440000000000005</v>
      </c>
      <c r="K614" s="20">
        <v>0.28476657281973838</v>
      </c>
      <c r="L614" s="23">
        <v>50.61917927811816</v>
      </c>
      <c r="M614" s="22">
        <v>0.28022259335104249</v>
      </c>
      <c r="U614" s="3"/>
      <c r="V614" s="2"/>
    </row>
    <row r="615" spans="2:22" x14ac:dyDescent="0.3">
      <c r="B615" s="39" t="s">
        <v>101</v>
      </c>
      <c r="C615" s="39">
        <v>2019</v>
      </c>
      <c r="D615" s="41" t="s">
        <v>54</v>
      </c>
      <c r="E615" s="7">
        <v>245.93847040791377</v>
      </c>
      <c r="F615" s="8">
        <v>68.353999999999999</v>
      </c>
      <c r="G615" s="9">
        <v>0.27793130487730527</v>
      </c>
      <c r="H615" s="7">
        <v>80.951999999999998</v>
      </c>
      <c r="I615" s="9">
        <v>0.32915549920162118</v>
      </c>
      <c r="J615" s="7">
        <v>25.806999999999999</v>
      </c>
      <c r="K615" s="20">
        <v>0.10493274987518823</v>
      </c>
      <c r="L615" s="23">
        <v>70.825470407913784</v>
      </c>
      <c r="M615" s="22">
        <v>0.28798044604588535</v>
      </c>
      <c r="U615" s="3"/>
      <c r="V615" s="2"/>
    </row>
    <row r="616" spans="2:22" x14ac:dyDescent="0.3">
      <c r="B616" s="39" t="s">
        <v>101</v>
      </c>
      <c r="C616" s="39">
        <v>2019</v>
      </c>
      <c r="D616" s="41" t="s">
        <v>55</v>
      </c>
      <c r="E616" s="7">
        <v>716.25073400759379</v>
      </c>
      <c r="F616" s="8">
        <v>153.39500000000001</v>
      </c>
      <c r="G616" s="9">
        <v>0.21416382939214371</v>
      </c>
      <c r="H616" s="7">
        <v>515.47900000000004</v>
      </c>
      <c r="I616" s="9">
        <v>0.71969071098297099</v>
      </c>
      <c r="J616" s="7">
        <v>29.318999999999999</v>
      </c>
      <c r="K616" s="20">
        <v>4.093398946476913E-2</v>
      </c>
      <c r="L616" s="23">
        <v>18.057734007593769</v>
      </c>
      <c r="M616" s="22">
        <v>2.5211470160116191E-2</v>
      </c>
      <c r="U616" s="3"/>
      <c r="V616" s="2"/>
    </row>
    <row r="617" spans="2:22" x14ac:dyDescent="0.3">
      <c r="B617" s="39" t="s">
        <v>101</v>
      </c>
      <c r="C617" s="39">
        <v>2019</v>
      </c>
      <c r="D617" s="41" t="s">
        <v>56</v>
      </c>
      <c r="E617" s="7">
        <v>1363.4044301057822</v>
      </c>
      <c r="F617" s="8">
        <v>427.666</v>
      </c>
      <c r="G617" s="9">
        <v>0.31367508463121158</v>
      </c>
      <c r="H617" s="7">
        <v>609.65800000000002</v>
      </c>
      <c r="I617" s="9">
        <v>0.44715858811805281</v>
      </c>
      <c r="J617" s="7">
        <v>283.03100000000001</v>
      </c>
      <c r="K617" s="20">
        <v>0.20759137476034203</v>
      </c>
      <c r="L617" s="23">
        <v>43.049430105782278</v>
      </c>
      <c r="M617" s="22">
        <v>3.1574952490393632E-2</v>
      </c>
      <c r="U617" s="3"/>
      <c r="V617" s="2"/>
    </row>
    <row r="618" spans="2:22" x14ac:dyDescent="0.3">
      <c r="B618" s="39" t="s">
        <v>101</v>
      </c>
      <c r="C618" s="39">
        <v>2019</v>
      </c>
      <c r="D618" s="41" t="s">
        <v>57</v>
      </c>
      <c r="E618" s="7">
        <v>287.76702988706307</v>
      </c>
      <c r="F618" s="8">
        <v>36.03</v>
      </c>
      <c r="G618" s="9">
        <v>0.12520544835918249</v>
      </c>
      <c r="H618" s="7">
        <v>63.845999999999997</v>
      </c>
      <c r="I618" s="9">
        <v>0.22186697352040979</v>
      </c>
      <c r="J618" s="7">
        <v>180.33600000000001</v>
      </c>
      <c r="K618" s="20">
        <v>0.62667359798227962</v>
      </c>
      <c r="L618" s="23">
        <v>7.555029887063057</v>
      </c>
      <c r="M618" s="22">
        <v>2.6253980138128057E-2</v>
      </c>
      <c r="U618" s="3"/>
      <c r="V618" s="2"/>
    </row>
    <row r="619" spans="2:22" x14ac:dyDescent="0.3">
      <c r="B619" s="39" t="s">
        <v>101</v>
      </c>
      <c r="C619" s="39">
        <v>2019</v>
      </c>
      <c r="D619" s="41" t="s">
        <v>58</v>
      </c>
      <c r="E619" s="7">
        <v>386.78132585529085</v>
      </c>
      <c r="F619" s="8">
        <v>98.775000000000006</v>
      </c>
      <c r="G619" s="9">
        <v>0.25537685869807319</v>
      </c>
      <c r="H619" s="7">
        <v>149.54499999999999</v>
      </c>
      <c r="I619" s="9">
        <v>0.38663965916480231</v>
      </c>
      <c r="J619" s="7">
        <v>78.367000000000004</v>
      </c>
      <c r="K619" s="20">
        <v>0.20261319448840193</v>
      </c>
      <c r="L619" s="23">
        <v>60.094325855290819</v>
      </c>
      <c r="M619" s="22">
        <v>0.15537028764872252</v>
      </c>
      <c r="U619" s="3"/>
      <c r="V619" s="2"/>
    </row>
    <row r="620" spans="2:22" x14ac:dyDescent="0.3">
      <c r="B620" s="39" t="s">
        <v>101</v>
      </c>
      <c r="C620" s="39">
        <v>2019</v>
      </c>
      <c r="D620" s="41" t="s">
        <v>59</v>
      </c>
      <c r="E620" s="7">
        <v>142.59195276213529</v>
      </c>
      <c r="F620" s="8">
        <v>47.188000000000002</v>
      </c>
      <c r="G620" s="9">
        <v>0.33093031609376056</v>
      </c>
      <c r="H620" s="7">
        <v>77.965000000000003</v>
      </c>
      <c r="I620" s="9">
        <v>0.54676998589154102</v>
      </c>
      <c r="J620" s="7">
        <v>13.843999999999999</v>
      </c>
      <c r="K620" s="20">
        <v>9.7088227854582099E-2</v>
      </c>
      <c r="L620" s="23">
        <v>3.5949527621352875</v>
      </c>
      <c r="M620" s="22">
        <v>2.5211470160116305E-2</v>
      </c>
      <c r="U620" s="3"/>
      <c r="V620" s="2"/>
    </row>
    <row r="621" spans="2:22" x14ac:dyDescent="0.3">
      <c r="B621" s="39" t="s">
        <v>101</v>
      </c>
      <c r="C621" s="39">
        <v>2019</v>
      </c>
      <c r="D621" s="41" t="s">
        <v>60</v>
      </c>
      <c r="E621" s="7">
        <v>148.52759913350818</v>
      </c>
      <c r="F621" s="8">
        <v>55.344000000000001</v>
      </c>
      <c r="G621" s="9">
        <v>0.37261761667777654</v>
      </c>
      <c r="H621" s="7">
        <v>52.508000000000003</v>
      </c>
      <c r="I621" s="9">
        <v>0.35352352227010497</v>
      </c>
      <c r="J621" s="7">
        <v>16.899000000000001</v>
      </c>
      <c r="K621" s="20">
        <v>0.11377683406038135</v>
      </c>
      <c r="L621" s="23">
        <v>23.776599133508178</v>
      </c>
      <c r="M621" s="22">
        <v>0.16008202699173721</v>
      </c>
      <c r="U621" s="3"/>
      <c r="V621" s="2"/>
    </row>
    <row r="622" spans="2:22" x14ac:dyDescent="0.3">
      <c r="B622" s="39" t="s">
        <v>101</v>
      </c>
      <c r="C622" s="39">
        <v>2019</v>
      </c>
      <c r="D622" s="41" t="s">
        <v>61</v>
      </c>
      <c r="E622" s="7">
        <v>816.85204085320061</v>
      </c>
      <c r="F622" s="8">
        <v>222.43400000000003</v>
      </c>
      <c r="G622" s="9">
        <v>0.27230635277310206</v>
      </c>
      <c r="H622" s="7">
        <v>411.495</v>
      </c>
      <c r="I622" s="9">
        <v>0.50375708135612196</v>
      </c>
      <c r="J622" s="7">
        <v>78.192999999999998</v>
      </c>
      <c r="K622" s="20">
        <v>9.5724802154289218E-2</v>
      </c>
      <c r="L622" s="23">
        <v>104.73004085320063</v>
      </c>
      <c r="M622" s="22">
        <v>0.12821176371648688</v>
      </c>
      <c r="U622" s="3"/>
      <c r="V622" s="2"/>
    </row>
    <row r="623" spans="2:22" x14ac:dyDescent="0.3">
      <c r="B623" s="39" t="s">
        <v>101</v>
      </c>
      <c r="C623" s="39">
        <v>2019</v>
      </c>
      <c r="D623" s="41" t="s">
        <v>62</v>
      </c>
      <c r="E623" s="7">
        <v>2072.037101556547</v>
      </c>
      <c r="F623" s="8">
        <v>503.41</v>
      </c>
      <c r="G623" s="9">
        <v>0.24295414383353969</v>
      </c>
      <c r="H623" s="7">
        <v>670.22400000000005</v>
      </c>
      <c r="I623" s="9">
        <v>0.32346138951687553</v>
      </c>
      <c r="J623" s="7">
        <v>460.92199999999997</v>
      </c>
      <c r="K623" s="20">
        <v>0.22244871950108813</v>
      </c>
      <c r="L623" s="23">
        <v>437.48110155654689</v>
      </c>
      <c r="M623" s="22">
        <v>0.21113574714849662</v>
      </c>
      <c r="U623" s="3"/>
      <c r="V623" s="2"/>
    </row>
    <row r="624" spans="2:22" x14ac:dyDescent="0.3">
      <c r="B624" s="39" t="s">
        <v>101</v>
      </c>
      <c r="C624" s="39">
        <v>2019</v>
      </c>
      <c r="D624" s="41" t="s">
        <v>63</v>
      </c>
      <c r="E624" s="7">
        <v>546.51340643852848</v>
      </c>
      <c r="F624" s="8">
        <v>65.031999999999996</v>
      </c>
      <c r="G624" s="9">
        <v>0.11899433615690223</v>
      </c>
      <c r="H624" s="7">
        <v>352.99700000000001</v>
      </c>
      <c r="I624" s="9">
        <v>0.64590730225701232</v>
      </c>
      <c r="J624" s="7">
        <v>114.706</v>
      </c>
      <c r="K624" s="20">
        <v>0.2098868914259692</v>
      </c>
      <c r="L624" s="23">
        <v>13.778406438528478</v>
      </c>
      <c r="M624" s="22">
        <v>2.5211470160116312E-2</v>
      </c>
      <c r="U624" s="3"/>
      <c r="V624" s="2"/>
    </row>
    <row r="625" spans="2:22" x14ac:dyDescent="0.3">
      <c r="B625" s="39" t="s">
        <v>101</v>
      </c>
      <c r="C625" s="39">
        <v>2019</v>
      </c>
      <c r="D625" s="41" t="s">
        <v>64</v>
      </c>
      <c r="E625" s="7">
        <v>574.08348874593355</v>
      </c>
      <c r="F625" s="8">
        <v>204.45499999999998</v>
      </c>
      <c r="G625" s="9">
        <v>0.35614157872163366</v>
      </c>
      <c r="H625" s="7">
        <v>261.04899999999998</v>
      </c>
      <c r="I625" s="9">
        <v>0.45472305878410285</v>
      </c>
      <c r="J625" s="7">
        <v>94.105999999999995</v>
      </c>
      <c r="K625" s="20">
        <v>0.16392389233414717</v>
      </c>
      <c r="L625" s="23">
        <v>14.473488745933594</v>
      </c>
      <c r="M625" s="22">
        <v>2.521147016011635E-2</v>
      </c>
      <c r="U625" s="3"/>
      <c r="V625" s="2"/>
    </row>
    <row r="626" spans="2:22" x14ac:dyDescent="0.3">
      <c r="B626" s="39" t="s">
        <v>101</v>
      </c>
      <c r="C626" s="39">
        <v>2019</v>
      </c>
      <c r="D626" s="41" t="s">
        <v>65</v>
      </c>
      <c r="E626" s="7">
        <v>1778.3446839333881</v>
      </c>
      <c r="F626" s="8">
        <v>574.92800000000011</v>
      </c>
      <c r="G626" s="9">
        <v>0.32329390651555789</v>
      </c>
      <c r="H626" s="7">
        <v>717.54</v>
      </c>
      <c r="I626" s="9">
        <v>0.40348758397777351</v>
      </c>
      <c r="J626" s="7">
        <v>327.96999999999997</v>
      </c>
      <c r="K626" s="20">
        <v>0.18442431490535771</v>
      </c>
      <c r="L626" s="23">
        <v>157.90668393338802</v>
      </c>
      <c r="M626" s="22">
        <v>8.8794194601310925E-2</v>
      </c>
      <c r="U626" s="3"/>
      <c r="V626" s="2"/>
    </row>
    <row r="627" spans="2:22" x14ac:dyDescent="0.3">
      <c r="B627" s="39" t="s">
        <v>101</v>
      </c>
      <c r="C627" s="39">
        <v>2019</v>
      </c>
      <c r="D627" s="41" t="s">
        <v>66</v>
      </c>
      <c r="E627" s="7">
        <v>342.38092651215419</v>
      </c>
      <c r="F627" s="8">
        <v>175.786</v>
      </c>
      <c r="G627" s="9">
        <v>0.51342229192127553</v>
      </c>
      <c r="H627" s="7">
        <v>120.307</v>
      </c>
      <c r="I627" s="9">
        <v>0.35138347578403795</v>
      </c>
      <c r="J627" s="7">
        <v>37.655999999999999</v>
      </c>
      <c r="K627" s="20">
        <v>0.10998276213457016</v>
      </c>
      <c r="L627" s="23">
        <v>8.6319265121541875</v>
      </c>
      <c r="M627" s="22">
        <v>2.5211470160116416E-2</v>
      </c>
      <c r="U627" s="3"/>
      <c r="V627" s="2"/>
    </row>
    <row r="628" spans="2:22" x14ac:dyDescent="0.3">
      <c r="B628" s="39" t="s">
        <v>101</v>
      </c>
      <c r="C628" s="39">
        <v>2019</v>
      </c>
      <c r="D628" s="41" t="s">
        <v>67</v>
      </c>
      <c r="E628" s="7">
        <v>2606.8238620097377</v>
      </c>
      <c r="F628" s="8">
        <v>864.96600000000012</v>
      </c>
      <c r="G628" s="9">
        <v>0.33180837900308013</v>
      </c>
      <c r="H628" s="7">
        <v>936.03399999999999</v>
      </c>
      <c r="I628" s="9">
        <v>0.35907067356609285</v>
      </c>
      <c r="J628" s="7">
        <v>672.54499999999996</v>
      </c>
      <c r="K628" s="20">
        <v>0.25799403243205687</v>
      </c>
      <c r="L628" s="23">
        <v>133.27886200973762</v>
      </c>
      <c r="M628" s="22">
        <v>5.1126914998770166E-2</v>
      </c>
      <c r="U628" s="3"/>
      <c r="V628" s="2"/>
    </row>
    <row r="629" spans="2:22" x14ac:dyDescent="0.3">
      <c r="B629" s="39" t="s">
        <v>101</v>
      </c>
      <c r="C629" s="39">
        <v>2019</v>
      </c>
      <c r="D629" s="41" t="s">
        <v>68</v>
      </c>
      <c r="E629" s="7">
        <v>2295.2003757856064</v>
      </c>
      <c r="F629" s="8">
        <v>746.20799999999997</v>
      </c>
      <c r="G629" s="9">
        <v>0.3251167121931941</v>
      </c>
      <c r="H629" s="7">
        <v>843.55499999999995</v>
      </c>
      <c r="I629" s="9">
        <v>0.36753000256514251</v>
      </c>
      <c r="J629" s="7">
        <v>557.03399999999999</v>
      </c>
      <c r="K629" s="20">
        <v>0.24269515022597413</v>
      </c>
      <c r="L629" s="23">
        <v>148.40337578560639</v>
      </c>
      <c r="M629" s="22">
        <v>6.4658135015689219E-2</v>
      </c>
      <c r="U629" s="3"/>
      <c r="V629" s="2"/>
    </row>
    <row r="630" spans="2:22" x14ac:dyDescent="0.3">
      <c r="B630" s="39" t="s">
        <v>101</v>
      </c>
      <c r="C630" s="39">
        <v>2019</v>
      </c>
      <c r="D630" s="41" t="s">
        <v>69</v>
      </c>
      <c r="E630" s="7">
        <v>185.94904889758342</v>
      </c>
      <c r="F630" s="8">
        <v>94.706999999999994</v>
      </c>
      <c r="G630" s="9">
        <v>0.50931693687856661</v>
      </c>
      <c r="H630" s="7">
        <v>57.345999999999997</v>
      </c>
      <c r="I630" s="9">
        <v>0.3083963071603818</v>
      </c>
      <c r="J630" s="7">
        <v>16.994</v>
      </c>
      <c r="K630" s="20">
        <v>9.1390626092203969E-2</v>
      </c>
      <c r="L630" s="23">
        <v>16.902048897583434</v>
      </c>
      <c r="M630" s="22">
        <v>9.0896129868847597E-2</v>
      </c>
      <c r="U630" s="3"/>
      <c r="V630" s="2"/>
    </row>
    <row r="631" spans="2:22" x14ac:dyDescent="0.3">
      <c r="B631" s="39" t="s">
        <v>101</v>
      </c>
      <c r="C631" s="39">
        <v>2019</v>
      </c>
      <c r="D631" s="41" t="s">
        <v>70</v>
      </c>
      <c r="E631" s="7">
        <v>255.56619961554154</v>
      </c>
      <c r="F631" s="8">
        <v>22.917000000000002</v>
      </c>
      <c r="G631" s="9">
        <v>8.9671482514021655E-2</v>
      </c>
      <c r="H631" s="7">
        <v>149.792</v>
      </c>
      <c r="I631" s="9">
        <v>0.58611819648035657</v>
      </c>
      <c r="J631" s="7">
        <v>49.241999999999997</v>
      </c>
      <c r="K631" s="20">
        <v>0.19267806178624838</v>
      </c>
      <c r="L631" s="23">
        <v>33.615199615541535</v>
      </c>
      <c r="M631" s="22">
        <v>0.13153225921937339</v>
      </c>
      <c r="U631" s="3"/>
      <c r="V631" s="2"/>
    </row>
    <row r="632" spans="2:22" x14ac:dyDescent="0.3">
      <c r="B632" s="39" t="s">
        <v>101</v>
      </c>
      <c r="C632" s="39">
        <v>2019</v>
      </c>
      <c r="D632" s="41" t="s">
        <v>71</v>
      </c>
      <c r="E632" s="7">
        <v>231.95184707101473</v>
      </c>
      <c r="F632" s="8">
        <v>48</v>
      </c>
      <c r="G632" s="9">
        <v>0.20693950320345691</v>
      </c>
      <c r="H632" s="7">
        <v>119.086</v>
      </c>
      <c r="I632" s="9">
        <v>0.51340828496847646</v>
      </c>
      <c r="J632" s="7">
        <v>57.838000000000001</v>
      </c>
      <c r="K632" s="20">
        <v>0.24935347888086545</v>
      </c>
      <c r="L632" s="23">
        <v>7.0278470710147261</v>
      </c>
      <c r="M632" s="22">
        <v>3.0298732947201191E-2</v>
      </c>
      <c r="U632" s="3"/>
      <c r="V632" s="2"/>
    </row>
    <row r="633" spans="2:22" x14ac:dyDescent="0.3">
      <c r="B633" s="39" t="s">
        <v>101</v>
      </c>
      <c r="C633" s="39">
        <v>2019</v>
      </c>
      <c r="D633" s="41" t="s">
        <v>72</v>
      </c>
      <c r="E633" s="7">
        <v>1236.8908364135616</v>
      </c>
      <c r="F633" s="8">
        <v>167.76499999999999</v>
      </c>
      <c r="G633" s="9">
        <v>0.13563444328397206</v>
      </c>
      <c r="H633" s="7">
        <v>731.29399999999998</v>
      </c>
      <c r="I633" s="9">
        <v>0.59123568424229767</v>
      </c>
      <c r="J633" s="7">
        <v>290.87599999999998</v>
      </c>
      <c r="K633" s="20">
        <v>0.23516707492426106</v>
      </c>
      <c r="L633" s="23">
        <v>46.955836413561542</v>
      </c>
      <c r="M633" s="22">
        <v>3.7962797549469102E-2</v>
      </c>
      <c r="U633" s="3"/>
      <c r="V633" s="2"/>
    </row>
    <row r="634" spans="2:22" x14ac:dyDescent="0.3">
      <c r="B634" s="39" t="s">
        <v>101</v>
      </c>
      <c r="C634" s="39">
        <v>2019</v>
      </c>
      <c r="D634" s="41" t="s">
        <v>73</v>
      </c>
      <c r="E634" s="7">
        <v>410.13305733672206</v>
      </c>
      <c r="F634" s="8">
        <v>70.197999999999993</v>
      </c>
      <c r="G634" s="9">
        <v>0.17115908787222425</v>
      </c>
      <c r="H634" s="7">
        <v>116.837</v>
      </c>
      <c r="I634" s="9">
        <v>0.28487584190043969</v>
      </c>
      <c r="J634" s="7">
        <v>49.180999999999997</v>
      </c>
      <c r="K634" s="20">
        <v>0.1199147425944309</v>
      </c>
      <c r="L634" s="23">
        <v>173.91705733672211</v>
      </c>
      <c r="M634" s="22">
        <v>0.42405032763290529</v>
      </c>
      <c r="U634" s="3"/>
      <c r="V634" s="2"/>
    </row>
    <row r="635" spans="2:22" x14ac:dyDescent="0.3">
      <c r="B635" s="39" t="s">
        <v>101</v>
      </c>
      <c r="C635" s="39">
        <v>2019</v>
      </c>
      <c r="D635" s="41" t="s">
        <v>74</v>
      </c>
      <c r="E635" s="7">
        <v>626.57795132276055</v>
      </c>
      <c r="F635" s="8">
        <v>176.476</v>
      </c>
      <c r="G635" s="9">
        <v>0.28165051072646879</v>
      </c>
      <c r="H635" s="7">
        <v>234.31700000000001</v>
      </c>
      <c r="I635" s="9">
        <v>0.37396304722395107</v>
      </c>
      <c r="J635" s="7">
        <v>139.298</v>
      </c>
      <c r="K635" s="20">
        <v>0.22231551510219888</v>
      </c>
      <c r="L635" s="23">
        <v>76.486951322760547</v>
      </c>
      <c r="M635" s="22">
        <v>0.12207092694738131</v>
      </c>
      <c r="U635" s="3"/>
      <c r="V635" s="2"/>
    </row>
    <row r="636" spans="2:22" x14ac:dyDescent="0.3">
      <c r="B636" s="39" t="s">
        <v>101</v>
      </c>
      <c r="C636" s="39">
        <v>2019</v>
      </c>
      <c r="D636" s="41" t="s">
        <v>75</v>
      </c>
      <c r="E636" s="7">
        <v>1097.5662589872065</v>
      </c>
      <c r="F636" s="8">
        <v>480.42200000000003</v>
      </c>
      <c r="G636" s="9">
        <v>0.43771571517086871</v>
      </c>
      <c r="H636" s="7">
        <v>458.01600000000002</v>
      </c>
      <c r="I636" s="9">
        <v>0.4173014578843196</v>
      </c>
      <c r="J636" s="7">
        <v>40.887</v>
      </c>
      <c r="K636" s="20">
        <v>3.7252420676387232E-2</v>
      </c>
      <c r="L636" s="23">
        <v>118.24125898720649</v>
      </c>
      <c r="M636" s="22">
        <v>0.10773040626842442</v>
      </c>
      <c r="U636" s="3"/>
      <c r="V636" s="2"/>
    </row>
    <row r="637" spans="2:22" x14ac:dyDescent="0.3">
      <c r="B637" s="39" t="s">
        <v>101</v>
      </c>
      <c r="C637" s="39">
        <v>2019</v>
      </c>
      <c r="D637" s="41" t="s">
        <v>76</v>
      </c>
      <c r="E637" s="7">
        <v>1219.1156990688025</v>
      </c>
      <c r="F637" s="8">
        <v>219.00899999999999</v>
      </c>
      <c r="G637" s="9">
        <v>0.1796457876535309</v>
      </c>
      <c r="H637" s="7">
        <v>644.202</v>
      </c>
      <c r="I637" s="9">
        <v>0.52841744265294999</v>
      </c>
      <c r="J637" s="7">
        <v>277.15200000000004</v>
      </c>
      <c r="K637" s="20">
        <v>0.22733855384825011</v>
      </c>
      <c r="L637" s="23">
        <v>78.752699068802485</v>
      </c>
      <c r="M637" s="22">
        <v>6.459821584526898E-2</v>
      </c>
      <c r="U637" s="3"/>
      <c r="V637" s="2"/>
    </row>
    <row r="638" spans="2:22" x14ac:dyDescent="0.3">
      <c r="B638" s="39" t="s">
        <v>101</v>
      </c>
      <c r="C638" s="39">
        <v>2019</v>
      </c>
      <c r="D638" s="41" t="s">
        <v>77</v>
      </c>
      <c r="E638" s="10">
        <v>125.11739343099711</v>
      </c>
      <c r="F638" s="8">
        <v>52.619</v>
      </c>
      <c r="G638" s="9">
        <v>0.42055703493391311</v>
      </c>
      <c r="H638" s="7">
        <v>62.851999999999997</v>
      </c>
      <c r="I638" s="9">
        <v>0.50234422470336393</v>
      </c>
      <c r="J638" s="7">
        <v>6.492</v>
      </c>
      <c r="K638" s="20">
        <v>5.1887270202606736E-2</v>
      </c>
      <c r="L638" s="23">
        <v>3.1543934309971151</v>
      </c>
      <c r="M638" s="22">
        <v>2.5211470160116302E-2</v>
      </c>
      <c r="U638" s="3"/>
      <c r="V638" s="2"/>
    </row>
    <row r="639" spans="2:22" x14ac:dyDescent="0.3">
      <c r="B639" s="39" t="s">
        <v>101</v>
      </c>
      <c r="C639" s="39">
        <v>2019</v>
      </c>
      <c r="D639" s="41" t="s">
        <v>78</v>
      </c>
      <c r="E639" s="7">
        <v>435.73655926149291</v>
      </c>
      <c r="F639" s="8">
        <v>72.17</v>
      </c>
      <c r="G639" s="9">
        <v>0.16562759875443353</v>
      </c>
      <c r="H639" s="7">
        <v>255.33600000000001</v>
      </c>
      <c r="I639" s="9">
        <v>0.58598709374479763</v>
      </c>
      <c r="J639" s="7">
        <v>70.525000000000006</v>
      </c>
      <c r="K639" s="20">
        <v>0.16185238190600562</v>
      </c>
      <c r="L639" s="23">
        <v>37.70555926149288</v>
      </c>
      <c r="M639" s="22">
        <v>8.6532925594763166E-2</v>
      </c>
      <c r="U639" s="3"/>
      <c r="V639" s="2"/>
    </row>
    <row r="640" spans="2:22" x14ac:dyDescent="0.3">
      <c r="B640" s="39" t="s">
        <v>101</v>
      </c>
      <c r="C640" s="39">
        <v>2019</v>
      </c>
      <c r="D640" s="41" t="s">
        <v>79</v>
      </c>
      <c r="E640" s="7">
        <v>518.65197888925161</v>
      </c>
      <c r="F640" s="8">
        <v>155.09299999999999</v>
      </c>
      <c r="G640" s="9">
        <v>0.29903096163278536</v>
      </c>
      <c r="H640" s="7">
        <v>217.03899999999999</v>
      </c>
      <c r="I640" s="9">
        <v>0.41846750583081183</v>
      </c>
      <c r="J640" s="7">
        <v>130.54599999999999</v>
      </c>
      <c r="K640" s="20">
        <v>0.25170250054685639</v>
      </c>
      <c r="L640" s="23">
        <v>15.973978889251669</v>
      </c>
      <c r="M640" s="22">
        <v>3.0799031989546522E-2</v>
      </c>
      <c r="U640" s="3"/>
      <c r="V640" s="2"/>
    </row>
    <row r="641" spans="2:22" x14ac:dyDescent="0.3">
      <c r="B641" s="39" t="s">
        <v>101</v>
      </c>
      <c r="C641" s="39">
        <v>2019</v>
      </c>
      <c r="D641" s="41" t="s">
        <v>80</v>
      </c>
      <c r="E641" s="7">
        <v>939.80896569482491</v>
      </c>
      <c r="F641" s="8">
        <v>154.42400000000001</v>
      </c>
      <c r="G641" s="9">
        <v>0.16431424431648231</v>
      </c>
      <c r="H641" s="7">
        <v>503.09199999999998</v>
      </c>
      <c r="I641" s="9">
        <v>0.53531304591040063</v>
      </c>
      <c r="J641" s="7">
        <v>177.773</v>
      </c>
      <c r="K641" s="20">
        <v>0.18915865509813248</v>
      </c>
      <c r="L641" s="23">
        <v>104.51996569482495</v>
      </c>
      <c r="M641" s="22">
        <v>0.11121405467498456</v>
      </c>
      <c r="U641" s="3"/>
      <c r="V641" s="2"/>
    </row>
    <row r="642" spans="2:22" x14ac:dyDescent="0.3">
      <c r="B642" s="39" t="s">
        <v>101</v>
      </c>
      <c r="C642" s="39">
        <v>2019</v>
      </c>
      <c r="D642" s="41" t="s">
        <v>81</v>
      </c>
      <c r="E642" s="7">
        <v>229.74008530525606</v>
      </c>
      <c r="F642" s="8">
        <v>111.798</v>
      </c>
      <c r="G642" s="9">
        <v>0.48662818180577327</v>
      </c>
      <c r="H642" s="7">
        <v>112.15</v>
      </c>
      <c r="I642" s="9">
        <v>0.4881603480341104</v>
      </c>
      <c r="J642" s="7">
        <v>0</v>
      </c>
      <c r="K642" s="20">
        <v>0</v>
      </c>
      <c r="L642" s="23">
        <v>5.7920853052560517</v>
      </c>
      <c r="M642" s="22">
        <v>2.5211470160116368E-2</v>
      </c>
      <c r="U642" s="3"/>
      <c r="V642" s="2"/>
    </row>
    <row r="643" spans="2:22" x14ac:dyDescent="0.3">
      <c r="B643" s="39" t="s">
        <v>101</v>
      </c>
      <c r="C643" s="39">
        <v>2019</v>
      </c>
      <c r="D643" s="41" t="s">
        <v>82</v>
      </c>
      <c r="E643" s="7">
        <v>991.93206567461812</v>
      </c>
      <c r="F643" s="8">
        <v>248.21900000000002</v>
      </c>
      <c r="G643" s="9">
        <v>0.25023790296685794</v>
      </c>
      <c r="H643" s="7">
        <v>537.93899999999996</v>
      </c>
      <c r="I643" s="9">
        <v>0.54231435661286431</v>
      </c>
      <c r="J643" s="7">
        <v>103.06399999999999</v>
      </c>
      <c r="K643" s="20">
        <v>0.1039022767450366</v>
      </c>
      <c r="L643" s="23">
        <v>102.71006567461811</v>
      </c>
      <c r="M643" s="22">
        <v>0.10354546367524117</v>
      </c>
      <c r="U643" s="3"/>
      <c r="V643" s="2"/>
    </row>
    <row r="644" spans="2:22" x14ac:dyDescent="0.3">
      <c r="B644" s="39" t="s">
        <v>101</v>
      </c>
      <c r="C644" s="39">
        <v>2019</v>
      </c>
      <c r="D644" s="41" t="s">
        <v>83</v>
      </c>
      <c r="E644" s="7">
        <v>522.86827798817012</v>
      </c>
      <c r="F644" s="8">
        <v>84.187000000000012</v>
      </c>
      <c r="G644" s="9">
        <v>0.16100995899755988</v>
      </c>
      <c r="H644" s="7">
        <v>273.77499999999998</v>
      </c>
      <c r="I644" s="9">
        <v>0.52360223697906971</v>
      </c>
      <c r="J644" s="7">
        <v>141.226</v>
      </c>
      <c r="K644" s="20">
        <v>0.27009861937578711</v>
      </c>
      <c r="L644" s="23">
        <v>23.680277988170133</v>
      </c>
      <c r="M644" s="22">
        <v>4.5289184647583261E-2</v>
      </c>
      <c r="U644" s="3"/>
      <c r="V644" s="2"/>
    </row>
    <row r="645" spans="2:22" x14ac:dyDescent="0.3">
      <c r="B645" s="39" t="s">
        <v>101</v>
      </c>
      <c r="C645" s="39">
        <v>2019</v>
      </c>
      <c r="D645" s="41" t="s">
        <v>84</v>
      </c>
      <c r="E645" s="7">
        <v>1258.2616254229706</v>
      </c>
      <c r="F645" s="8">
        <v>324.32799999999997</v>
      </c>
      <c r="G645" s="9">
        <v>0.25775879471089774</v>
      </c>
      <c r="H645" s="7">
        <v>612.60799999999995</v>
      </c>
      <c r="I645" s="9">
        <v>0.48686853959649995</v>
      </c>
      <c r="J645" s="7">
        <v>253.84299999999999</v>
      </c>
      <c r="K645" s="20">
        <v>0.20174103292283865</v>
      </c>
      <c r="L645" s="23">
        <v>67.482625422970699</v>
      </c>
      <c r="M645" s="22">
        <v>5.3631632769763675E-2</v>
      </c>
      <c r="U645" s="3"/>
      <c r="V645" s="2"/>
    </row>
    <row r="646" spans="2:22" x14ac:dyDescent="0.3">
      <c r="B646" s="39" t="s">
        <v>101</v>
      </c>
      <c r="C646" s="39">
        <v>2019</v>
      </c>
      <c r="D646" s="41" t="s">
        <v>85</v>
      </c>
      <c r="E646" s="7">
        <v>114.49047314737258</v>
      </c>
      <c r="F646" s="8">
        <v>50.305999999999997</v>
      </c>
      <c r="G646" s="9">
        <v>0.43939027079786735</v>
      </c>
      <c r="H646" s="7">
        <v>43.372</v>
      </c>
      <c r="I646" s="9">
        <v>0.3788262796693258</v>
      </c>
      <c r="J646" s="7">
        <v>17.925999999999998</v>
      </c>
      <c r="K646" s="20">
        <v>0.15657197937269052</v>
      </c>
      <c r="L646" s="23">
        <v>2.8864731473725875</v>
      </c>
      <c r="M646" s="22">
        <v>2.5211470160116361E-2</v>
      </c>
      <c r="U646" s="3"/>
      <c r="V646" s="2"/>
    </row>
    <row r="647" spans="2:22" x14ac:dyDescent="0.3">
      <c r="B647" s="39" t="s">
        <v>101</v>
      </c>
      <c r="C647" s="39">
        <v>2019</v>
      </c>
      <c r="D647" s="41" t="s">
        <v>86</v>
      </c>
      <c r="E647" s="7">
        <v>329.45299433585956</v>
      </c>
      <c r="F647" s="8">
        <v>80.686000000000007</v>
      </c>
      <c r="G647" s="9">
        <v>0.24490898971082042</v>
      </c>
      <c r="H647" s="7">
        <v>143.745</v>
      </c>
      <c r="I647" s="9">
        <v>0.4363141403215165</v>
      </c>
      <c r="J647" s="7">
        <v>92.399000000000001</v>
      </c>
      <c r="K647" s="20">
        <v>0.28046186129303835</v>
      </c>
      <c r="L647" s="23">
        <v>12.622994335859545</v>
      </c>
      <c r="M647" s="22">
        <v>3.8315008674624715E-2</v>
      </c>
      <c r="U647" s="3"/>
      <c r="V647" s="2"/>
    </row>
    <row r="648" spans="2:22" x14ac:dyDescent="0.3">
      <c r="B648" s="39" t="s">
        <v>101</v>
      </c>
      <c r="C648" s="39">
        <v>2019</v>
      </c>
      <c r="D648" s="41" t="s">
        <v>87</v>
      </c>
      <c r="E648" s="7">
        <v>696.12636918436169</v>
      </c>
      <c r="F648" s="8">
        <v>262.67399999999998</v>
      </c>
      <c r="G648" s="9">
        <v>0.37733666131304611</v>
      </c>
      <c r="H648" s="7">
        <v>280.81900000000002</v>
      </c>
      <c r="I648" s="9">
        <v>0.40340233100066358</v>
      </c>
      <c r="J648" s="7">
        <v>97.302999999999997</v>
      </c>
      <c r="K648" s="20">
        <v>0.13977778217769299</v>
      </c>
      <c r="L648" s="23">
        <v>55.3303691843617</v>
      </c>
      <c r="M648" s="22">
        <v>7.9483225508597335E-2</v>
      </c>
      <c r="U648" s="3"/>
      <c r="V648" s="2"/>
    </row>
    <row r="649" spans="2:22" x14ac:dyDescent="0.3">
      <c r="B649" s="39" t="s">
        <v>101</v>
      </c>
      <c r="C649" s="39">
        <v>2019</v>
      </c>
      <c r="D649" s="41" t="s">
        <v>88</v>
      </c>
      <c r="E649" s="7">
        <v>215.16564216697495</v>
      </c>
      <c r="F649" s="8">
        <v>20.328999999999997</v>
      </c>
      <c r="G649" s="9">
        <v>9.4480697732512928E-2</v>
      </c>
      <c r="H649" s="7">
        <v>155.62299999999999</v>
      </c>
      <c r="I649" s="9">
        <v>0.72327067850001769</v>
      </c>
      <c r="J649" s="7">
        <v>26.033000000000001</v>
      </c>
      <c r="K649" s="20">
        <v>0.12099050637367846</v>
      </c>
      <c r="L649" s="23">
        <v>13.180642166974948</v>
      </c>
      <c r="M649" s="22">
        <v>6.1258117393790862E-2</v>
      </c>
      <c r="U649" s="3"/>
      <c r="V649" s="2"/>
    </row>
    <row r="650" spans="2:22" x14ac:dyDescent="0.3">
      <c r="B650" s="39" t="s">
        <v>101</v>
      </c>
      <c r="C650" s="39">
        <v>2019</v>
      </c>
      <c r="D650" s="41" t="s">
        <v>89</v>
      </c>
      <c r="E650" s="7">
        <v>598.35029049408865</v>
      </c>
      <c r="F650" s="8">
        <v>204.14100000000002</v>
      </c>
      <c r="G650" s="9">
        <v>0.34117306073576115</v>
      </c>
      <c r="H650" s="7">
        <v>202.011</v>
      </c>
      <c r="I650" s="9">
        <v>0.33761327304310174</v>
      </c>
      <c r="J650" s="7">
        <v>146.57900000000001</v>
      </c>
      <c r="K650" s="20">
        <v>0.24497188741892675</v>
      </c>
      <c r="L650" s="23">
        <v>45.619290494088631</v>
      </c>
      <c r="M650" s="22">
        <v>7.6241778802210378E-2</v>
      </c>
      <c r="U650" s="3"/>
      <c r="V650" s="2"/>
    </row>
    <row r="651" spans="2:22" x14ac:dyDescent="0.3">
      <c r="B651" s="39" t="s">
        <v>101</v>
      </c>
      <c r="C651" s="39">
        <v>2019</v>
      </c>
      <c r="D651" s="41" t="s">
        <v>90</v>
      </c>
      <c r="E651" s="7">
        <v>841.9395334235295</v>
      </c>
      <c r="F651" s="8">
        <v>147.33499999999998</v>
      </c>
      <c r="G651" s="9">
        <v>0.17499475217763</v>
      </c>
      <c r="H651" s="7">
        <v>524.76900000000001</v>
      </c>
      <c r="I651" s="9">
        <v>0.62328585268607417</v>
      </c>
      <c r="J651" s="7">
        <v>148.60900000000001</v>
      </c>
      <c r="K651" s="20">
        <v>0.17650792497617962</v>
      </c>
      <c r="L651" s="23">
        <v>21.22653342352956</v>
      </c>
      <c r="M651" s="22">
        <v>2.5211470160116305E-2</v>
      </c>
      <c r="U651" s="3"/>
      <c r="V651" s="2"/>
    </row>
    <row r="652" spans="2:22" x14ac:dyDescent="0.3">
      <c r="B652" s="39" t="s">
        <v>102</v>
      </c>
      <c r="C652" s="39">
        <v>2019</v>
      </c>
      <c r="D652" s="41" t="s">
        <v>10</v>
      </c>
      <c r="E652" s="7">
        <v>2377.8661683857599</v>
      </c>
      <c r="F652" s="8">
        <v>583.24900000000002</v>
      </c>
      <c r="G652" s="9">
        <v>0.24528251747487745</v>
      </c>
      <c r="H652" s="7">
        <v>1191.172</v>
      </c>
      <c r="I652" s="9">
        <v>0.50094156510441457</v>
      </c>
      <c r="J652" s="7">
        <v>391.93899999999996</v>
      </c>
      <c r="K652" s="20">
        <v>0.16482803162386214</v>
      </c>
      <c r="L652" s="23">
        <v>211.50616838575991</v>
      </c>
      <c r="M652" s="22">
        <v>8.8947885796845816E-2</v>
      </c>
      <c r="U652" s="3"/>
      <c r="V652" s="2"/>
    </row>
    <row r="653" spans="2:22" x14ac:dyDescent="0.3">
      <c r="B653" s="39" t="s">
        <v>102</v>
      </c>
      <c r="C653" s="39">
        <v>2019</v>
      </c>
      <c r="D653" s="41" t="s">
        <v>11</v>
      </c>
      <c r="E653" s="7">
        <v>282.60554216327563</v>
      </c>
      <c r="F653" s="8">
        <v>71.975999999999999</v>
      </c>
      <c r="G653" s="9">
        <v>0.25468714961865752</v>
      </c>
      <c r="H653" s="7">
        <v>133.57300000000001</v>
      </c>
      <c r="I653" s="9">
        <v>0.4726481971214424</v>
      </c>
      <c r="J653" s="7">
        <v>69.94</v>
      </c>
      <c r="K653" s="20">
        <v>0.24748276153619131</v>
      </c>
      <c r="L653" s="23">
        <v>7.1165421632756249</v>
      </c>
      <c r="M653" s="22">
        <v>2.5181891723708785E-2</v>
      </c>
      <c r="U653" s="3"/>
      <c r="V653" s="2"/>
    </row>
    <row r="654" spans="2:22" x14ac:dyDescent="0.3">
      <c r="B654" s="39" t="s">
        <v>102</v>
      </c>
      <c r="C654" s="39">
        <v>2019</v>
      </c>
      <c r="D654" s="41" t="s">
        <v>12</v>
      </c>
      <c r="E654" s="7">
        <v>896.20821831551916</v>
      </c>
      <c r="F654" s="8">
        <v>183.13900000000001</v>
      </c>
      <c r="G654" s="9">
        <v>0.20434871747128308</v>
      </c>
      <c r="H654" s="7">
        <v>432.74599999999998</v>
      </c>
      <c r="I654" s="9">
        <v>0.48286323552508126</v>
      </c>
      <c r="J654" s="7">
        <v>238.38300000000001</v>
      </c>
      <c r="K654" s="20">
        <v>0.26599064271922895</v>
      </c>
      <c r="L654" s="23">
        <v>41.940218315519161</v>
      </c>
      <c r="M654" s="22">
        <v>4.6797404284406686E-2</v>
      </c>
      <c r="U654" s="3"/>
      <c r="V654" s="2"/>
    </row>
    <row r="655" spans="2:22" x14ac:dyDescent="0.3">
      <c r="B655" s="39" t="s">
        <v>102</v>
      </c>
      <c r="C655" s="39">
        <v>2019</v>
      </c>
      <c r="D655" s="41" t="s">
        <v>13</v>
      </c>
      <c r="E655" s="7">
        <v>258.62876146792206</v>
      </c>
      <c r="F655" s="8">
        <v>100.66200000000001</v>
      </c>
      <c r="G655" s="9">
        <v>0.3892142522303545</v>
      </c>
      <c r="H655" s="7">
        <v>93.003</v>
      </c>
      <c r="I655" s="9">
        <v>0.35960037650930499</v>
      </c>
      <c r="J655" s="7">
        <v>30.346</v>
      </c>
      <c r="K655" s="20">
        <v>0.11733420454771748</v>
      </c>
      <c r="L655" s="23">
        <v>34.617761467922051</v>
      </c>
      <c r="M655" s="22">
        <v>0.13385116671262304</v>
      </c>
      <c r="U655" s="3"/>
      <c r="V655" s="2"/>
    </row>
    <row r="656" spans="2:22" x14ac:dyDescent="0.3">
      <c r="B656" s="39" t="s">
        <v>102</v>
      </c>
      <c r="C656" s="39">
        <v>2019</v>
      </c>
      <c r="D656" s="41" t="s">
        <v>14</v>
      </c>
      <c r="E656" s="7">
        <v>317.40280301841119</v>
      </c>
      <c r="F656" s="8">
        <v>43.256</v>
      </c>
      <c r="G656" s="9">
        <v>0.13628109011214656</v>
      </c>
      <c r="H656" s="7">
        <v>151.65199999999999</v>
      </c>
      <c r="I656" s="9">
        <v>0.47779036151487075</v>
      </c>
      <c r="J656" s="7">
        <v>64.013999999999996</v>
      </c>
      <c r="K656" s="20">
        <v>0.20168063858051946</v>
      </c>
      <c r="L656" s="23">
        <v>58.480803018411237</v>
      </c>
      <c r="M656" s="22">
        <v>0.18424790979246333</v>
      </c>
      <c r="U656" s="3"/>
      <c r="V656" s="2"/>
    </row>
    <row r="657" spans="2:22" x14ac:dyDescent="0.3">
      <c r="B657" s="39" t="s">
        <v>102</v>
      </c>
      <c r="C657" s="39">
        <v>2019</v>
      </c>
      <c r="D657" s="41" t="s">
        <v>15</v>
      </c>
      <c r="E657" s="7">
        <v>247.41436166637311</v>
      </c>
      <c r="F657" s="8">
        <v>58.471999999999994</v>
      </c>
      <c r="G657" s="9">
        <v>0.23633227920231567</v>
      </c>
      <c r="H657" s="7">
        <v>97.466999999999999</v>
      </c>
      <c r="I657" s="9">
        <v>0.39394236997215937</v>
      </c>
      <c r="J657" s="7">
        <v>46.073999999999998</v>
      </c>
      <c r="K657" s="20">
        <v>0.18622201108167144</v>
      </c>
      <c r="L657" s="23">
        <v>45.401361666373134</v>
      </c>
      <c r="M657" s="22">
        <v>0.18350333974385361</v>
      </c>
      <c r="U657" s="3"/>
      <c r="V657" s="2"/>
    </row>
    <row r="658" spans="2:22" x14ac:dyDescent="0.3">
      <c r="B658" s="39" t="s">
        <v>102</v>
      </c>
      <c r="C658" s="39">
        <v>2019</v>
      </c>
      <c r="D658" s="41" t="s">
        <v>16</v>
      </c>
      <c r="E658" s="7">
        <v>2228.161317028364</v>
      </c>
      <c r="F658" s="8">
        <v>628.62500000000011</v>
      </c>
      <c r="G658" s="9">
        <v>0.28212723881158641</v>
      </c>
      <c r="H658" s="7">
        <v>1119.162</v>
      </c>
      <c r="I658" s="9">
        <v>0.50228050879753849</v>
      </c>
      <c r="J658" s="7">
        <v>389.23</v>
      </c>
      <c r="K658" s="20">
        <v>0.17468663378426527</v>
      </c>
      <c r="L658" s="23">
        <v>91.144317028363957</v>
      </c>
      <c r="M658" s="22">
        <v>4.0905618606609941E-2</v>
      </c>
      <c r="U658" s="3"/>
      <c r="V658" s="2"/>
    </row>
    <row r="659" spans="2:22" x14ac:dyDescent="0.3">
      <c r="B659" s="39" t="s">
        <v>102</v>
      </c>
      <c r="C659" s="39">
        <v>2019</v>
      </c>
      <c r="D659" s="41" t="s">
        <v>17</v>
      </c>
      <c r="E659" s="7">
        <v>3693.5218677529033</v>
      </c>
      <c r="F659" s="8">
        <v>1127.203</v>
      </c>
      <c r="G659" s="9">
        <v>0.30518378944532348</v>
      </c>
      <c r="H659" s="7">
        <v>1574.1569999999999</v>
      </c>
      <c r="I659" s="9">
        <v>0.42619403820064539</v>
      </c>
      <c r="J659" s="7">
        <v>512.67999999999995</v>
      </c>
      <c r="K659" s="20">
        <v>0.13880518874845829</v>
      </c>
      <c r="L659" s="23">
        <v>479.48186775290344</v>
      </c>
      <c r="M659" s="22">
        <v>0.12981698360557284</v>
      </c>
      <c r="U659" s="3"/>
      <c r="V659" s="2"/>
    </row>
    <row r="660" spans="2:22" x14ac:dyDescent="0.3">
      <c r="B660" s="39" t="s">
        <v>102</v>
      </c>
      <c r="C660" s="39">
        <v>2019</v>
      </c>
      <c r="D660" s="41" t="s">
        <v>18</v>
      </c>
      <c r="E660" s="7">
        <v>136.46648422978976</v>
      </c>
      <c r="F660" s="8">
        <v>48.326000000000001</v>
      </c>
      <c r="G660" s="9">
        <v>0.35412358039960956</v>
      </c>
      <c r="H660" s="7">
        <v>61.32</v>
      </c>
      <c r="I660" s="9">
        <v>0.44934109899648339</v>
      </c>
      <c r="J660" s="7">
        <v>12.648999999999999</v>
      </c>
      <c r="K660" s="20">
        <v>9.2689425329525732E-2</v>
      </c>
      <c r="L660" s="23">
        <v>14.171484229789764</v>
      </c>
      <c r="M660" s="22">
        <v>0.10384589527438137</v>
      </c>
      <c r="U660" s="3"/>
      <c r="V660" s="2"/>
    </row>
    <row r="661" spans="2:22" x14ac:dyDescent="0.3">
      <c r="B661" s="39" t="s">
        <v>102</v>
      </c>
      <c r="C661" s="39">
        <v>2019</v>
      </c>
      <c r="D661" s="41" t="s">
        <v>19</v>
      </c>
      <c r="E661" s="7">
        <v>308.97353818404167</v>
      </c>
      <c r="F661" s="8">
        <v>102.33199999999999</v>
      </c>
      <c r="G661" s="9">
        <v>0.33119988398179723</v>
      </c>
      <c r="H661" s="7">
        <v>137.10599999999999</v>
      </c>
      <c r="I661" s="9">
        <v>0.4437467389790905</v>
      </c>
      <c r="J661" s="7">
        <v>44.21</v>
      </c>
      <c r="K661" s="20">
        <v>0.14308668716369519</v>
      </c>
      <c r="L661" s="23">
        <v>25.325538184041683</v>
      </c>
      <c r="M661" s="22">
        <v>8.1966689875417081E-2</v>
      </c>
      <c r="U661" s="3"/>
      <c r="V661" s="2"/>
    </row>
    <row r="662" spans="2:22" x14ac:dyDescent="0.3">
      <c r="B662" s="39" t="s">
        <v>102</v>
      </c>
      <c r="C662" s="39">
        <v>2019</v>
      </c>
      <c r="D662" s="41" t="s">
        <v>20</v>
      </c>
      <c r="E662" s="7">
        <v>1638.5384990686755</v>
      </c>
      <c r="F662" s="8">
        <v>484.96300000000002</v>
      </c>
      <c r="G662" s="9">
        <v>0.29597290529068854</v>
      </c>
      <c r="H662" s="7">
        <v>635.29600000000005</v>
      </c>
      <c r="I662" s="9">
        <v>0.38772113097195715</v>
      </c>
      <c r="J662" s="7">
        <v>352.21899999999999</v>
      </c>
      <c r="K662" s="20">
        <v>0.21495924581582723</v>
      </c>
      <c r="L662" s="23">
        <v>166.06049906867548</v>
      </c>
      <c r="M662" s="22">
        <v>0.10134671792152712</v>
      </c>
      <c r="U662" s="3"/>
      <c r="V662" s="2"/>
    </row>
    <row r="663" spans="2:22" x14ac:dyDescent="0.3">
      <c r="B663" s="39" t="s">
        <v>102</v>
      </c>
      <c r="C663" s="39">
        <v>2019</v>
      </c>
      <c r="D663" s="41" t="s">
        <v>21</v>
      </c>
      <c r="E663" s="7">
        <v>1663.6047137732903</v>
      </c>
      <c r="F663" s="8">
        <v>319.33600000000001</v>
      </c>
      <c r="G663" s="9">
        <v>0.19195425292808943</v>
      </c>
      <c r="H663" s="7">
        <v>814.91200000000003</v>
      </c>
      <c r="I663" s="9">
        <v>0.48984713330828727</v>
      </c>
      <c r="J663" s="7">
        <v>320.01299999999998</v>
      </c>
      <c r="K663" s="20">
        <v>0.19236120056077824</v>
      </c>
      <c r="L663" s="23">
        <v>209.34371377329029</v>
      </c>
      <c r="M663" s="22">
        <v>0.12583741320284506</v>
      </c>
      <c r="U663" s="3"/>
      <c r="V663" s="2"/>
    </row>
    <row r="664" spans="2:22" x14ac:dyDescent="0.3">
      <c r="B664" s="39" t="s">
        <v>102</v>
      </c>
      <c r="C664" s="39">
        <v>2019</v>
      </c>
      <c r="D664" s="41" t="s">
        <v>22</v>
      </c>
      <c r="E664" s="7">
        <v>335.29742341158914</v>
      </c>
      <c r="F664" s="8">
        <v>68.186000000000007</v>
      </c>
      <c r="G664" s="9">
        <v>0.20335974940165091</v>
      </c>
      <c r="H664" s="7">
        <v>217.11199999999999</v>
      </c>
      <c r="I664" s="9">
        <v>0.64752063344515332</v>
      </c>
      <c r="J664" s="7">
        <v>37.682000000000002</v>
      </c>
      <c r="K664" s="20">
        <v>0.11238380425531648</v>
      </c>
      <c r="L664" s="23">
        <v>12.317423411589161</v>
      </c>
      <c r="M664" s="22">
        <v>3.6735812897879326E-2</v>
      </c>
      <c r="U664" s="3"/>
      <c r="V664" s="2"/>
    </row>
    <row r="665" spans="2:22" x14ac:dyDescent="0.3">
      <c r="B665" s="39" t="s">
        <v>102</v>
      </c>
      <c r="C665" s="39">
        <v>2019</v>
      </c>
      <c r="D665" s="41" t="s">
        <v>23</v>
      </c>
      <c r="E665" s="7">
        <v>196.73413775531142</v>
      </c>
      <c r="F665" s="8">
        <v>115.87</v>
      </c>
      <c r="G665" s="9">
        <v>0.58896743250586026</v>
      </c>
      <c r="H665" s="7">
        <v>67.164000000000001</v>
      </c>
      <c r="I665" s="9">
        <v>0.34139474097543454</v>
      </c>
      <c r="J665" s="7">
        <v>8.7460000000000004</v>
      </c>
      <c r="K665" s="20">
        <v>4.4455934794996585E-2</v>
      </c>
      <c r="L665" s="23">
        <v>4.9541377553114163</v>
      </c>
      <c r="M665" s="22">
        <v>2.518189172370856E-2</v>
      </c>
      <c r="U665" s="3"/>
      <c r="V665" s="2"/>
    </row>
    <row r="666" spans="2:22" x14ac:dyDescent="0.3">
      <c r="B666" s="39" t="s">
        <v>102</v>
      </c>
      <c r="C666" s="39">
        <v>2019</v>
      </c>
      <c r="D666" s="41" t="s">
        <v>24</v>
      </c>
      <c r="E666" s="7">
        <v>92.511617535976086</v>
      </c>
      <c r="F666" s="8">
        <v>4.3609999999999998</v>
      </c>
      <c r="G666" s="9">
        <v>4.714002539523305E-2</v>
      </c>
      <c r="H666" s="7">
        <v>38.503</v>
      </c>
      <c r="I666" s="9">
        <v>0.4161963764716024</v>
      </c>
      <c r="J666" s="7">
        <v>43.356000000000002</v>
      </c>
      <c r="K666" s="20">
        <v>0.46865465284011104</v>
      </c>
      <c r="L666" s="23">
        <v>6.29161753597608</v>
      </c>
      <c r="M666" s="22">
        <v>6.800894529305343E-2</v>
      </c>
      <c r="U666" s="3"/>
      <c r="V666" s="2"/>
    </row>
    <row r="667" spans="2:22" x14ac:dyDescent="0.3">
      <c r="B667" s="39" t="s">
        <v>102</v>
      </c>
      <c r="C667" s="39">
        <v>2019</v>
      </c>
      <c r="D667" s="41" t="s">
        <v>25</v>
      </c>
      <c r="E667" s="7">
        <v>131.35989054042724</v>
      </c>
      <c r="F667" s="8">
        <v>9.8059999999999992</v>
      </c>
      <c r="G667" s="9">
        <v>7.4649879500182065E-2</v>
      </c>
      <c r="H667" s="7">
        <v>83.986999999999995</v>
      </c>
      <c r="I667" s="9">
        <v>0.63936563630244658</v>
      </c>
      <c r="J667" s="7">
        <v>32.512999999999998</v>
      </c>
      <c r="K667" s="20">
        <v>0.24751086398015698</v>
      </c>
      <c r="L667" s="23">
        <v>5.0538905404272541</v>
      </c>
      <c r="M667" s="22">
        <v>3.8473620217214413E-2</v>
      </c>
      <c r="U667" s="3"/>
      <c r="V667" s="2"/>
    </row>
    <row r="668" spans="2:22" x14ac:dyDescent="0.3">
      <c r="B668" s="39" t="s">
        <v>102</v>
      </c>
      <c r="C668" s="39">
        <v>2019</v>
      </c>
      <c r="D668" s="41" t="s">
        <v>26</v>
      </c>
      <c r="E668" s="7">
        <v>192.14969275777005</v>
      </c>
      <c r="F668" s="8">
        <v>54.944000000000003</v>
      </c>
      <c r="G668" s="9">
        <v>0.28594373069991913</v>
      </c>
      <c r="H668" s="7">
        <v>122.123</v>
      </c>
      <c r="I668" s="9">
        <v>0.63556177606774578</v>
      </c>
      <c r="J668" s="7">
        <v>3.9260000000000002</v>
      </c>
      <c r="K668" s="20">
        <v>2.0431986872595415E-2</v>
      </c>
      <c r="L668" s="23">
        <v>11.156692757770061</v>
      </c>
      <c r="M668" s="22">
        <v>5.8062506359739745E-2</v>
      </c>
      <c r="U668" s="3"/>
      <c r="V668" s="2"/>
    </row>
    <row r="669" spans="2:22" x14ac:dyDescent="0.3">
      <c r="B669" s="39" t="s">
        <v>102</v>
      </c>
      <c r="C669" s="39">
        <v>2019</v>
      </c>
      <c r="D669" s="41" t="s">
        <v>27</v>
      </c>
      <c r="E669" s="7">
        <v>260.68145210119133</v>
      </c>
      <c r="F669" s="8">
        <v>79.902000000000001</v>
      </c>
      <c r="G669" s="9">
        <v>0.30651202590732707</v>
      </c>
      <c r="H669" s="7">
        <v>120.968</v>
      </c>
      <c r="I669" s="9">
        <v>0.46404528985454113</v>
      </c>
      <c r="J669" s="7">
        <v>53.247</v>
      </c>
      <c r="K669" s="20">
        <v>0.20426079251442322</v>
      </c>
      <c r="L669" s="23">
        <v>6.5644521011913355</v>
      </c>
      <c r="M669" s="22">
        <v>2.5181891723708622E-2</v>
      </c>
      <c r="U669" s="3"/>
      <c r="V669" s="2"/>
    </row>
    <row r="670" spans="2:22" x14ac:dyDescent="0.3">
      <c r="B670" s="39" t="s">
        <v>102</v>
      </c>
      <c r="C670" s="39">
        <v>2019</v>
      </c>
      <c r="D670" s="41" t="s">
        <v>28</v>
      </c>
      <c r="E670" s="7">
        <v>292.46994652585289</v>
      </c>
      <c r="F670" s="8">
        <v>65.838000000000008</v>
      </c>
      <c r="G670" s="9">
        <v>0.22511030887811326</v>
      </c>
      <c r="H670" s="7">
        <v>137.09700000000001</v>
      </c>
      <c r="I670" s="9">
        <v>0.4687558555281553</v>
      </c>
      <c r="J670" s="7">
        <v>48.819000000000003</v>
      </c>
      <c r="K670" s="20">
        <v>0.16691971458915231</v>
      </c>
      <c r="L670" s="23">
        <v>40.715946525852857</v>
      </c>
      <c r="M670" s="22">
        <v>0.13921412100457908</v>
      </c>
      <c r="U670" s="3"/>
      <c r="V670" s="2"/>
    </row>
    <row r="671" spans="2:22" x14ac:dyDescent="0.3">
      <c r="B671" s="39" t="s">
        <v>102</v>
      </c>
      <c r="C671" s="39">
        <v>2019</v>
      </c>
      <c r="D671" s="41" t="s">
        <v>29</v>
      </c>
      <c r="E671" s="7">
        <v>331.03303812298327</v>
      </c>
      <c r="F671" s="8">
        <v>116.77200000000001</v>
      </c>
      <c r="G671" s="9">
        <v>0.3527502894034934</v>
      </c>
      <c r="H671" s="7">
        <v>123.057</v>
      </c>
      <c r="I671" s="9">
        <v>0.37173630975855243</v>
      </c>
      <c r="J671" s="7">
        <v>32.323</v>
      </c>
      <c r="K671" s="20">
        <v>9.7642821946948899E-2</v>
      </c>
      <c r="L671" s="23">
        <v>58.881038122983277</v>
      </c>
      <c r="M671" s="22">
        <v>0.17787057889100535</v>
      </c>
      <c r="U671" s="3"/>
      <c r="V671" s="2"/>
    </row>
    <row r="672" spans="2:22" x14ac:dyDescent="0.3">
      <c r="B672" s="39" t="s">
        <v>102</v>
      </c>
      <c r="C672" s="39">
        <v>2019</v>
      </c>
      <c r="D672" s="41" t="s">
        <v>30</v>
      </c>
      <c r="E672" s="7">
        <v>1496.9972219539368</v>
      </c>
      <c r="F672" s="8">
        <v>363.98099999999999</v>
      </c>
      <c r="G672" s="9">
        <v>0.24314073176763706</v>
      </c>
      <c r="H672" s="7">
        <v>738.12</v>
      </c>
      <c r="I672" s="9">
        <v>0.49306704726985273</v>
      </c>
      <c r="J672" s="7">
        <v>256.41000000000003</v>
      </c>
      <c r="K672" s="20">
        <v>0.17128288298713346</v>
      </c>
      <c r="L672" s="23">
        <v>138.48622195393676</v>
      </c>
      <c r="M672" s="22">
        <v>9.2509337975376707E-2</v>
      </c>
      <c r="U672" s="3"/>
      <c r="V672" s="2"/>
    </row>
    <row r="673" spans="2:22" x14ac:dyDescent="0.3">
      <c r="B673" s="39" t="s">
        <v>102</v>
      </c>
      <c r="C673" s="39">
        <v>2019</v>
      </c>
      <c r="D673" s="41" t="s">
        <v>31</v>
      </c>
      <c r="E673" s="7">
        <v>691.45104535641019</v>
      </c>
      <c r="F673" s="8">
        <v>170.71200000000002</v>
      </c>
      <c r="G673" s="9">
        <v>0.24688949586012424</v>
      </c>
      <c r="H673" s="7">
        <v>361.38299999999998</v>
      </c>
      <c r="I673" s="9">
        <v>0.52264437580497725</v>
      </c>
      <c r="J673" s="7">
        <v>139.56399999999999</v>
      </c>
      <c r="K673" s="20">
        <v>0.20184219972949982</v>
      </c>
      <c r="L673" s="23">
        <v>19.792045356410227</v>
      </c>
      <c r="M673" s="22">
        <v>2.8623928605398762E-2</v>
      </c>
      <c r="U673" s="3"/>
      <c r="V673" s="2"/>
    </row>
    <row r="674" spans="2:22" x14ac:dyDescent="0.3">
      <c r="B674" s="39" t="s">
        <v>102</v>
      </c>
      <c r="C674" s="39">
        <v>2019</v>
      </c>
      <c r="D674" s="41" t="s">
        <v>32</v>
      </c>
      <c r="E674" s="7">
        <v>135.70223909146611</v>
      </c>
      <c r="F674" s="8">
        <v>40.718000000000004</v>
      </c>
      <c r="G674" s="9">
        <v>0.30005400259132964</v>
      </c>
      <c r="H674" s="7">
        <v>77.561999999999998</v>
      </c>
      <c r="I674" s="9">
        <v>0.57156020799127427</v>
      </c>
      <c r="J674" s="7">
        <v>14.005000000000001</v>
      </c>
      <c r="K674" s="20">
        <v>0.10320389769368758</v>
      </c>
      <c r="L674" s="23">
        <v>3.4172390914661097</v>
      </c>
      <c r="M674" s="22">
        <v>2.5181891723708553E-2</v>
      </c>
      <c r="U674" s="3"/>
      <c r="V674" s="2"/>
    </row>
    <row r="675" spans="2:22" x14ac:dyDescent="0.3">
      <c r="B675" s="39" t="s">
        <v>102</v>
      </c>
      <c r="C675" s="39">
        <v>2019</v>
      </c>
      <c r="D675" s="41" t="s">
        <v>33</v>
      </c>
      <c r="E675" s="7">
        <v>417.57225942363021</v>
      </c>
      <c r="F675" s="8">
        <v>104.414</v>
      </c>
      <c r="G675" s="9">
        <v>0.25005013538045212</v>
      </c>
      <c r="H675" s="7">
        <v>216.346</v>
      </c>
      <c r="I675" s="9">
        <v>0.51810434030895558</v>
      </c>
      <c r="J675" s="7">
        <v>81.649000000000001</v>
      </c>
      <c r="K675" s="20">
        <v>0.19553262497058377</v>
      </c>
      <c r="L675" s="23">
        <v>15.163259423630222</v>
      </c>
      <c r="M675" s="22">
        <v>3.6312899340008552E-2</v>
      </c>
      <c r="U675" s="3"/>
      <c r="V675" s="2"/>
    </row>
    <row r="676" spans="2:22" x14ac:dyDescent="0.3">
      <c r="B676" s="39" t="s">
        <v>102</v>
      </c>
      <c r="C676" s="39">
        <v>2019</v>
      </c>
      <c r="D676" s="41" t="s">
        <v>34</v>
      </c>
      <c r="E676" s="7">
        <v>1012.0349546485685</v>
      </c>
      <c r="F676" s="8">
        <v>363.45899999999995</v>
      </c>
      <c r="G676" s="9">
        <v>0.35913680484110544</v>
      </c>
      <c r="H676" s="7">
        <v>452.654</v>
      </c>
      <c r="I676" s="9">
        <v>0.44727111244609646</v>
      </c>
      <c r="J676" s="7">
        <v>155.74299999999999</v>
      </c>
      <c r="K676" s="20">
        <v>0.15389092964094517</v>
      </c>
      <c r="L676" s="23">
        <v>40.178954648568549</v>
      </c>
      <c r="M676" s="22">
        <v>3.9701153071852922E-2</v>
      </c>
      <c r="U676" s="3"/>
      <c r="V676" s="2"/>
    </row>
    <row r="677" spans="2:22" x14ac:dyDescent="0.3">
      <c r="B677" s="39" t="s">
        <v>102</v>
      </c>
      <c r="C677" s="39">
        <v>2019</v>
      </c>
      <c r="D677" s="41" t="s">
        <v>35</v>
      </c>
      <c r="E677" s="7">
        <v>720.84422112605739</v>
      </c>
      <c r="F677" s="8">
        <v>322.298</v>
      </c>
      <c r="G677" s="9">
        <v>0.44711185933699571</v>
      </c>
      <c r="H677" s="7">
        <v>246.601</v>
      </c>
      <c r="I677" s="9">
        <v>0.34210026628884599</v>
      </c>
      <c r="J677" s="7">
        <v>133.79300000000001</v>
      </c>
      <c r="K677" s="20">
        <v>0.18560598265044981</v>
      </c>
      <c r="L677" s="23">
        <v>18.152221126057384</v>
      </c>
      <c r="M677" s="22">
        <v>2.5181891723708529E-2</v>
      </c>
      <c r="U677" s="3"/>
      <c r="V677" s="2"/>
    </row>
    <row r="678" spans="2:22" x14ac:dyDescent="0.3">
      <c r="B678" s="39" t="s">
        <v>102</v>
      </c>
      <c r="C678" s="39">
        <v>2019</v>
      </c>
      <c r="D678" s="41" t="s">
        <v>36</v>
      </c>
      <c r="E678" s="7">
        <v>369.57253557490367</v>
      </c>
      <c r="F678" s="8">
        <v>142.738</v>
      </c>
      <c r="G678" s="9">
        <v>0.38622458721928044</v>
      </c>
      <c r="H678" s="7">
        <v>136.80600000000001</v>
      </c>
      <c r="I678" s="9">
        <v>0.3701736109453746</v>
      </c>
      <c r="J678" s="7">
        <v>34.404000000000003</v>
      </c>
      <c r="K678" s="20">
        <v>9.3091333062619103E-2</v>
      </c>
      <c r="L678" s="23">
        <v>55.624535574903653</v>
      </c>
      <c r="M678" s="22">
        <v>0.15051046877272586</v>
      </c>
      <c r="U678" s="3"/>
      <c r="V678" s="2"/>
    </row>
    <row r="679" spans="2:22" x14ac:dyDescent="0.3">
      <c r="B679" s="39" t="s">
        <v>102</v>
      </c>
      <c r="C679" s="39">
        <v>2019</v>
      </c>
      <c r="D679" s="41" t="s">
        <v>37</v>
      </c>
      <c r="E679" s="7">
        <v>480.95946927887286</v>
      </c>
      <c r="F679" s="8">
        <v>98.207999999999998</v>
      </c>
      <c r="G679" s="9">
        <v>0.20419184208442404</v>
      </c>
      <c r="H679" s="7">
        <v>234.74799999999999</v>
      </c>
      <c r="I679" s="9">
        <v>0.48808270757610756</v>
      </c>
      <c r="J679" s="7">
        <v>95.11</v>
      </c>
      <c r="K679" s="20">
        <v>0.19775055087823365</v>
      </c>
      <c r="L679" s="23">
        <v>52.893469278872843</v>
      </c>
      <c r="M679" s="22">
        <v>0.1099748994612347</v>
      </c>
      <c r="U679" s="3"/>
      <c r="V679" s="2"/>
    </row>
    <row r="680" spans="2:22" x14ac:dyDescent="0.3">
      <c r="B680" s="39" t="s">
        <v>102</v>
      </c>
      <c r="C680" s="39">
        <v>2019</v>
      </c>
      <c r="D680" s="41" t="s">
        <v>38</v>
      </c>
      <c r="E680" s="7">
        <v>472.32503796441648</v>
      </c>
      <c r="F680" s="8">
        <v>127.47499999999999</v>
      </c>
      <c r="G680" s="9">
        <v>0.26988829673180181</v>
      </c>
      <c r="H680" s="7">
        <v>294.38200000000001</v>
      </c>
      <c r="I680" s="9">
        <v>0.62326147533635057</v>
      </c>
      <c r="J680" s="7">
        <v>34.173999999999999</v>
      </c>
      <c r="K680" s="20">
        <v>7.2352717415278253E-2</v>
      </c>
      <c r="L680" s="23">
        <v>16.294037964416511</v>
      </c>
      <c r="M680" s="22">
        <v>3.4497510516569428E-2</v>
      </c>
      <c r="U680" s="3"/>
      <c r="V680" s="2"/>
    </row>
    <row r="681" spans="2:22" x14ac:dyDescent="0.3">
      <c r="B681" s="39" t="s">
        <v>102</v>
      </c>
      <c r="C681" s="39">
        <v>2019</v>
      </c>
      <c r="D681" s="41" t="s">
        <v>39</v>
      </c>
      <c r="E681" s="7">
        <v>193.35914915788223</v>
      </c>
      <c r="F681" s="8">
        <v>54.167999999999999</v>
      </c>
      <c r="G681" s="9">
        <v>0.28014190296095359</v>
      </c>
      <c r="H681" s="7">
        <v>92.418000000000006</v>
      </c>
      <c r="I681" s="9">
        <v>0.47796031582937182</v>
      </c>
      <c r="J681" s="7">
        <v>26.713999999999999</v>
      </c>
      <c r="K681" s="20">
        <v>0.13815741389194569</v>
      </c>
      <c r="L681" s="23">
        <v>20.059149157882217</v>
      </c>
      <c r="M681" s="22">
        <v>0.10374036731772882</v>
      </c>
      <c r="U681" s="3"/>
      <c r="V681" s="2"/>
    </row>
    <row r="682" spans="2:22" x14ac:dyDescent="0.3">
      <c r="B682" s="39" t="s">
        <v>102</v>
      </c>
      <c r="C682" s="39">
        <v>2019</v>
      </c>
      <c r="D682" s="41" t="s">
        <v>40</v>
      </c>
      <c r="E682" s="7">
        <v>486.47126676640704</v>
      </c>
      <c r="F682" s="8">
        <v>103.672</v>
      </c>
      <c r="G682" s="9">
        <v>0.21311022270464547</v>
      </c>
      <c r="H682" s="7">
        <v>125.46899999999999</v>
      </c>
      <c r="I682" s="9">
        <v>0.25791656891474229</v>
      </c>
      <c r="J682" s="7">
        <v>91.409000000000006</v>
      </c>
      <c r="K682" s="20">
        <v>0.18790215629301005</v>
      </c>
      <c r="L682" s="23">
        <v>165.92126676640709</v>
      </c>
      <c r="M682" s="22">
        <v>0.3410710520876023</v>
      </c>
      <c r="U682" s="3"/>
      <c r="V682" s="2"/>
    </row>
    <row r="683" spans="2:22" x14ac:dyDescent="0.3">
      <c r="B683" s="39" t="s">
        <v>102</v>
      </c>
      <c r="C683" s="39">
        <v>2019</v>
      </c>
      <c r="D683" s="41" t="s">
        <v>41</v>
      </c>
      <c r="E683" s="7">
        <v>482.71466851601622</v>
      </c>
      <c r="F683" s="8">
        <v>58.231000000000002</v>
      </c>
      <c r="G683" s="9">
        <v>0.12063233996807356</v>
      </c>
      <c r="H683" s="7">
        <v>322.77800000000002</v>
      </c>
      <c r="I683" s="9">
        <v>0.66867244990151031</v>
      </c>
      <c r="J683" s="7">
        <v>86.075000000000003</v>
      </c>
      <c r="K683" s="20">
        <v>0.17831444870862481</v>
      </c>
      <c r="L683" s="23">
        <v>15.6306685160162</v>
      </c>
      <c r="M683" s="22">
        <v>3.2380761421791311E-2</v>
      </c>
      <c r="U683" s="3"/>
      <c r="V683" s="2"/>
    </row>
    <row r="684" spans="2:22" x14ac:dyDescent="0.3">
      <c r="B684" s="39" t="s">
        <v>102</v>
      </c>
      <c r="C684" s="39">
        <v>2019</v>
      </c>
      <c r="D684" s="41" t="s">
        <v>42</v>
      </c>
      <c r="E684" s="7">
        <v>1762.0630817345843</v>
      </c>
      <c r="F684" s="8">
        <v>776.35</v>
      </c>
      <c r="G684" s="9">
        <v>0.44059149076306448</v>
      </c>
      <c r="H684" s="7">
        <v>665.37900000000002</v>
      </c>
      <c r="I684" s="9">
        <v>0.37761360923866438</v>
      </c>
      <c r="J684" s="7">
        <v>271</v>
      </c>
      <c r="K684" s="20">
        <v>0.153796991043718</v>
      </c>
      <c r="L684" s="23">
        <v>49.334081734584288</v>
      </c>
      <c r="M684" s="22">
        <v>2.7997908954553178E-2</v>
      </c>
      <c r="U684" s="3"/>
      <c r="V684" s="2"/>
    </row>
    <row r="685" spans="2:22" x14ac:dyDescent="0.3">
      <c r="B685" s="39" t="s">
        <v>102</v>
      </c>
      <c r="C685" s="39">
        <v>2019</v>
      </c>
      <c r="D685" s="41" t="s">
        <v>43</v>
      </c>
      <c r="E685" s="7">
        <v>802.79797159676264</v>
      </c>
      <c r="F685" s="8">
        <v>135.25200000000001</v>
      </c>
      <c r="G685" s="9">
        <v>0.16847576200396247</v>
      </c>
      <c r="H685" s="7">
        <v>491.43</v>
      </c>
      <c r="I685" s="9">
        <v>0.61214653921278261</v>
      </c>
      <c r="J685" s="7">
        <v>102.605</v>
      </c>
      <c r="K685" s="20">
        <v>0.12780924171484762</v>
      </c>
      <c r="L685" s="23">
        <v>73.510971596762673</v>
      </c>
      <c r="M685" s="22">
        <v>9.1568457068407369E-2</v>
      </c>
      <c r="U685" s="3"/>
      <c r="V685" s="2"/>
    </row>
    <row r="686" spans="2:22" x14ac:dyDescent="0.3">
      <c r="B686" s="39" t="s">
        <v>102</v>
      </c>
      <c r="C686" s="39">
        <v>2019</v>
      </c>
      <c r="D686" s="41" t="s">
        <v>44</v>
      </c>
      <c r="E686" s="7">
        <v>150.39933989248993</v>
      </c>
      <c r="F686" s="8">
        <v>15.553000000000001</v>
      </c>
      <c r="G686" s="9">
        <v>0.10341135812908329</v>
      </c>
      <c r="H686" s="7">
        <v>97.093999999999994</v>
      </c>
      <c r="I686" s="9">
        <v>0.6455746419459405</v>
      </c>
      <c r="J686" s="7">
        <v>24.975000000000001</v>
      </c>
      <c r="K686" s="20">
        <v>0.16605790968133835</v>
      </c>
      <c r="L686" s="23">
        <v>12.777339892489941</v>
      </c>
      <c r="M686" s="22">
        <v>8.4956090243637872E-2</v>
      </c>
      <c r="U686" s="3"/>
      <c r="V686" s="2"/>
    </row>
    <row r="687" spans="2:22" x14ac:dyDescent="0.3">
      <c r="B687" s="39" t="s">
        <v>102</v>
      </c>
      <c r="C687" s="39">
        <v>2019</v>
      </c>
      <c r="D687" s="41" t="s">
        <v>45</v>
      </c>
      <c r="E687" s="7">
        <v>264.32623461993478</v>
      </c>
      <c r="F687" s="8">
        <v>95.795000000000002</v>
      </c>
      <c r="G687" s="9">
        <v>0.36241200249282934</v>
      </c>
      <c r="H687" s="7">
        <v>98.51</v>
      </c>
      <c r="I687" s="9">
        <v>0.3726834006531512</v>
      </c>
      <c r="J687" s="7">
        <v>63.36</v>
      </c>
      <c r="K687" s="20">
        <v>0.23970378911159942</v>
      </c>
      <c r="L687" s="23">
        <v>6.6612346199347598</v>
      </c>
      <c r="M687" s="22">
        <v>2.5200807742419933E-2</v>
      </c>
      <c r="U687" s="3"/>
      <c r="V687" s="2"/>
    </row>
    <row r="688" spans="2:22" x14ac:dyDescent="0.3">
      <c r="B688" s="39" t="s">
        <v>102</v>
      </c>
      <c r="C688" s="39">
        <v>2019</v>
      </c>
      <c r="D688" s="41" t="s">
        <v>46</v>
      </c>
      <c r="E688" s="7">
        <v>1834.4950558644575</v>
      </c>
      <c r="F688" s="8">
        <v>800.4670000000001</v>
      </c>
      <c r="G688" s="9">
        <v>0.43634186826565258</v>
      </c>
      <c r="H688" s="7">
        <v>560.97699999999998</v>
      </c>
      <c r="I688" s="9">
        <v>0.30579368322999068</v>
      </c>
      <c r="J688" s="7">
        <v>335.50099999999998</v>
      </c>
      <c r="K688" s="20">
        <v>0.18288465751242047</v>
      </c>
      <c r="L688" s="23">
        <v>137.55005586445748</v>
      </c>
      <c r="M688" s="22">
        <v>7.4979790991936274E-2</v>
      </c>
      <c r="U688" s="3"/>
      <c r="V688" s="2"/>
    </row>
    <row r="689" spans="2:22" x14ac:dyDescent="0.3">
      <c r="B689" s="39" t="s">
        <v>102</v>
      </c>
      <c r="C689" s="39">
        <v>2019</v>
      </c>
      <c r="D689" s="41" t="s">
        <v>47</v>
      </c>
      <c r="E689" s="7">
        <v>202.07872456157472</v>
      </c>
      <c r="F689" s="8">
        <v>75.314000000000007</v>
      </c>
      <c r="G689" s="9">
        <v>0.3726963348734485</v>
      </c>
      <c r="H689" s="7">
        <v>69.34</v>
      </c>
      <c r="I689" s="9">
        <v>0.34313359880135058</v>
      </c>
      <c r="J689" s="7">
        <v>34.630000000000003</v>
      </c>
      <c r="K689" s="20">
        <v>0.17136885674200708</v>
      </c>
      <c r="L689" s="23">
        <v>22.794724561574704</v>
      </c>
      <c r="M689" s="22">
        <v>0.11280120958319391</v>
      </c>
      <c r="U689" s="3"/>
      <c r="V689" s="2"/>
    </row>
    <row r="690" spans="2:22" x14ac:dyDescent="0.3">
      <c r="B690" s="39" t="s">
        <v>102</v>
      </c>
      <c r="C690" s="39">
        <v>2019</v>
      </c>
      <c r="D690" s="41" t="s">
        <v>48</v>
      </c>
      <c r="E690" s="7">
        <v>492.41596552692442</v>
      </c>
      <c r="F690" s="8">
        <v>93.619</v>
      </c>
      <c r="G690" s="9">
        <v>0.1901217802713204</v>
      </c>
      <c r="H690" s="7">
        <v>239.708</v>
      </c>
      <c r="I690" s="9">
        <v>0.48679981312850668</v>
      </c>
      <c r="J690" s="7">
        <v>63.55</v>
      </c>
      <c r="K690" s="20">
        <v>0.12905755387520065</v>
      </c>
      <c r="L690" s="23">
        <v>95.5389655269244</v>
      </c>
      <c r="M690" s="22">
        <v>0.19402085272497221</v>
      </c>
      <c r="U690" s="3"/>
      <c r="V690" s="2"/>
    </row>
    <row r="691" spans="2:22" x14ac:dyDescent="0.3">
      <c r="B691" s="39" t="s">
        <v>102</v>
      </c>
      <c r="C691" s="39">
        <v>2019</v>
      </c>
      <c r="D691" s="41" t="s">
        <v>49</v>
      </c>
      <c r="E691" s="7">
        <v>4356.8969061418238</v>
      </c>
      <c r="F691" s="8">
        <v>1134.9880000000001</v>
      </c>
      <c r="G691" s="9">
        <v>0.26050375403650977</v>
      </c>
      <c r="H691" s="7">
        <v>1831.425</v>
      </c>
      <c r="I691" s="9">
        <v>0.42035077704461621</v>
      </c>
      <c r="J691" s="7">
        <v>636.00099999999998</v>
      </c>
      <c r="K691" s="20">
        <v>0.14597568262481561</v>
      </c>
      <c r="L691" s="23">
        <v>754.48290614182361</v>
      </c>
      <c r="M691" s="22">
        <v>0.17316978629405835</v>
      </c>
      <c r="U691" s="3"/>
      <c r="V691" s="2"/>
    </row>
    <row r="692" spans="2:22" x14ac:dyDescent="0.3">
      <c r="B692" s="39" t="s">
        <v>102</v>
      </c>
      <c r="C692" s="39">
        <v>2019</v>
      </c>
      <c r="D692" s="41" t="s">
        <v>50</v>
      </c>
      <c r="E692" s="7">
        <v>5619.9940824727109</v>
      </c>
      <c r="F692" s="8">
        <v>1701.462</v>
      </c>
      <c r="G692" s="9">
        <v>0.30275156433107542</v>
      </c>
      <c r="H692" s="7">
        <v>2012.9659999999999</v>
      </c>
      <c r="I692" s="9">
        <v>0.35817938070040206</v>
      </c>
      <c r="J692" s="7">
        <v>1408.7620000000002</v>
      </c>
      <c r="K692" s="20">
        <v>0.25066965895810456</v>
      </c>
      <c r="L692" s="23">
        <v>496.80408247271089</v>
      </c>
      <c r="M692" s="22">
        <v>8.8399396010417991E-2</v>
      </c>
      <c r="U692" s="3"/>
      <c r="V692" s="2"/>
    </row>
    <row r="693" spans="2:22" x14ac:dyDescent="0.3">
      <c r="B693" s="39" t="s">
        <v>102</v>
      </c>
      <c r="C693" s="39">
        <v>2019</v>
      </c>
      <c r="D693" s="41" t="s">
        <v>91</v>
      </c>
      <c r="E693" s="7">
        <v>991.49778999187163</v>
      </c>
      <c r="F693" s="8">
        <v>207.91500000000002</v>
      </c>
      <c r="G693" s="9">
        <v>0.20969789554619636</v>
      </c>
      <c r="H693" s="7">
        <v>296.13099999999997</v>
      </c>
      <c r="I693" s="9">
        <v>0.29867035810783571</v>
      </c>
      <c r="J693" s="7">
        <v>260.72800000000001</v>
      </c>
      <c r="K693" s="20">
        <v>0.26296377322448444</v>
      </c>
      <c r="L693" s="23">
        <v>226.72378999187157</v>
      </c>
      <c r="M693" s="22">
        <v>0.22866797312148349</v>
      </c>
      <c r="U693" s="3"/>
      <c r="V693" s="2"/>
    </row>
    <row r="694" spans="2:22" x14ac:dyDescent="0.3">
      <c r="B694" s="39" t="s">
        <v>102</v>
      </c>
      <c r="C694" s="39">
        <v>2019</v>
      </c>
      <c r="D694" s="41" t="s">
        <v>52</v>
      </c>
      <c r="E694" s="7">
        <v>234.59658582294512</v>
      </c>
      <c r="F694" s="8">
        <v>45.087000000000003</v>
      </c>
      <c r="G694" s="9">
        <v>0.19218949773645935</v>
      </c>
      <c r="H694" s="7">
        <v>162.71899999999999</v>
      </c>
      <c r="I694" s="9">
        <v>0.6936119697957045</v>
      </c>
      <c r="J694" s="7">
        <v>15.571</v>
      </c>
      <c r="K694" s="20">
        <v>6.6373514965608893E-2</v>
      </c>
      <c r="L694" s="23">
        <v>11.219585822945104</v>
      </c>
      <c r="M694" s="22">
        <v>4.7825017502227236E-2</v>
      </c>
      <c r="U694" s="3"/>
      <c r="V694" s="2"/>
    </row>
    <row r="695" spans="2:22" x14ac:dyDescent="0.3">
      <c r="B695" s="39" t="s">
        <v>102</v>
      </c>
      <c r="C695" s="39">
        <v>2019</v>
      </c>
      <c r="D695" s="41" t="s">
        <v>53</v>
      </c>
      <c r="E695" s="7">
        <v>177.48336692875927</v>
      </c>
      <c r="F695" s="8">
        <v>22.88</v>
      </c>
      <c r="G695" s="9">
        <v>0.12891348860416812</v>
      </c>
      <c r="H695" s="7">
        <v>60.02</v>
      </c>
      <c r="I695" s="9">
        <v>0.33817253435411593</v>
      </c>
      <c r="J695" s="7">
        <v>47.183999999999997</v>
      </c>
      <c r="K695" s="20">
        <v>0.26585026426132297</v>
      </c>
      <c r="L695" s="23">
        <v>47.399366928759264</v>
      </c>
      <c r="M695" s="22">
        <v>0.26706371278039298</v>
      </c>
      <c r="U695" s="3"/>
      <c r="V695" s="2"/>
    </row>
    <row r="696" spans="2:22" x14ac:dyDescent="0.3">
      <c r="B696" s="39" t="s">
        <v>102</v>
      </c>
      <c r="C696" s="39">
        <v>2019</v>
      </c>
      <c r="D696" s="41" t="s">
        <v>54</v>
      </c>
      <c r="E696" s="7">
        <v>246.91067795775976</v>
      </c>
      <c r="F696" s="8">
        <v>69.335999999999999</v>
      </c>
      <c r="G696" s="9">
        <v>0.28081410076506153</v>
      </c>
      <c r="H696" s="7">
        <v>91.683000000000007</v>
      </c>
      <c r="I696" s="9">
        <v>0.37132051460198362</v>
      </c>
      <c r="J696" s="7">
        <v>19.908999999999999</v>
      </c>
      <c r="K696" s="20">
        <v>8.0632397775060705E-2</v>
      </c>
      <c r="L696" s="23">
        <v>65.982677957759762</v>
      </c>
      <c r="M696" s="22">
        <v>0.26723298685789421</v>
      </c>
      <c r="U696" s="3"/>
      <c r="V696" s="2"/>
    </row>
    <row r="697" spans="2:22" x14ac:dyDescent="0.3">
      <c r="B697" s="39" t="s">
        <v>102</v>
      </c>
      <c r="C697" s="39">
        <v>2019</v>
      </c>
      <c r="D697" s="41" t="s">
        <v>55</v>
      </c>
      <c r="E697" s="7">
        <v>572.82378657017489</v>
      </c>
      <c r="F697" s="8">
        <v>136.72800000000001</v>
      </c>
      <c r="G697" s="9">
        <v>0.2386912052285208</v>
      </c>
      <c r="H697" s="7">
        <v>403.64600000000002</v>
      </c>
      <c r="I697" s="9">
        <v>0.70465998351231274</v>
      </c>
      <c r="J697" s="7">
        <v>18.024999999999999</v>
      </c>
      <c r="K697" s="20">
        <v>3.1466919535457889E-2</v>
      </c>
      <c r="L697" s="23">
        <v>14.424786570174867</v>
      </c>
      <c r="M697" s="22">
        <v>2.5181891723708525E-2</v>
      </c>
      <c r="U697" s="3"/>
      <c r="V697" s="2"/>
    </row>
    <row r="698" spans="2:22" x14ac:dyDescent="0.3">
      <c r="B698" s="39" t="s">
        <v>102</v>
      </c>
      <c r="C698" s="39">
        <v>2019</v>
      </c>
      <c r="D698" s="41" t="s">
        <v>56</v>
      </c>
      <c r="E698" s="7">
        <v>1120.0889588835264</v>
      </c>
      <c r="F698" s="8">
        <v>367.83799999999997</v>
      </c>
      <c r="G698" s="9">
        <v>0.32840070164306473</v>
      </c>
      <c r="H698" s="7">
        <v>494.94299999999998</v>
      </c>
      <c r="I698" s="9">
        <v>0.44187829553587016</v>
      </c>
      <c r="J698" s="7">
        <v>221.61500000000001</v>
      </c>
      <c r="K698" s="20">
        <v>0.1978548205857682</v>
      </c>
      <c r="L698" s="23">
        <v>35.692958883526444</v>
      </c>
      <c r="M698" s="22">
        <v>3.1866182235296914E-2</v>
      </c>
      <c r="U698" s="3"/>
      <c r="V698" s="2"/>
    </row>
    <row r="699" spans="2:22" x14ac:dyDescent="0.3">
      <c r="B699" s="39" t="s">
        <v>102</v>
      </c>
      <c r="C699" s="39">
        <v>2019</v>
      </c>
      <c r="D699" s="41" t="s">
        <v>57</v>
      </c>
      <c r="E699" s="7">
        <v>201.48579343412362</v>
      </c>
      <c r="F699" s="8">
        <v>35.558999999999997</v>
      </c>
      <c r="G699" s="9">
        <v>0.17648390684986989</v>
      </c>
      <c r="H699" s="7">
        <v>48.768999999999998</v>
      </c>
      <c r="I699" s="9">
        <v>0.24204684195734708</v>
      </c>
      <c r="J699" s="7">
        <v>111.79600000000001</v>
      </c>
      <c r="K699" s="20">
        <v>0.5548579782948917</v>
      </c>
      <c r="L699" s="23">
        <v>5.3617934341236122</v>
      </c>
      <c r="M699" s="22">
        <v>2.6611272897891267E-2</v>
      </c>
      <c r="U699" s="3"/>
      <c r="V699" s="2"/>
    </row>
    <row r="700" spans="2:22" x14ac:dyDescent="0.3">
      <c r="B700" s="39" t="s">
        <v>102</v>
      </c>
      <c r="C700" s="39">
        <v>2019</v>
      </c>
      <c r="D700" s="41" t="s">
        <v>58</v>
      </c>
      <c r="E700" s="7">
        <v>400.72911724089766</v>
      </c>
      <c r="F700" s="8">
        <v>99.558999999999997</v>
      </c>
      <c r="G700" s="9">
        <v>0.24844463682969725</v>
      </c>
      <c r="H700" s="7">
        <v>176.535</v>
      </c>
      <c r="I700" s="9">
        <v>0.44053449675800888</v>
      </c>
      <c r="J700" s="7">
        <v>71.597999999999999</v>
      </c>
      <c r="K700" s="20">
        <v>0.17866932279083422</v>
      </c>
      <c r="L700" s="23">
        <v>53.037117240897643</v>
      </c>
      <c r="M700" s="22">
        <v>0.13235154362145954</v>
      </c>
      <c r="U700" s="3"/>
      <c r="V700" s="2"/>
    </row>
    <row r="701" spans="2:22" x14ac:dyDescent="0.3">
      <c r="B701" s="39" t="s">
        <v>102</v>
      </c>
      <c r="C701" s="39">
        <v>2019</v>
      </c>
      <c r="D701" s="41" t="s">
        <v>59</v>
      </c>
      <c r="E701" s="7">
        <v>111.71212257490697</v>
      </c>
      <c r="F701" s="8">
        <v>38.799999999999997</v>
      </c>
      <c r="G701" s="9">
        <v>0.34732130323621063</v>
      </c>
      <c r="H701" s="7">
        <v>58.829000000000001</v>
      </c>
      <c r="I701" s="9">
        <v>0.52661249866193394</v>
      </c>
      <c r="J701" s="7">
        <v>11.27</v>
      </c>
      <c r="K701" s="20">
        <v>0.10088430637814676</v>
      </c>
      <c r="L701" s="23">
        <v>2.8131225749069735</v>
      </c>
      <c r="M701" s="22">
        <v>2.5181891723708626E-2</v>
      </c>
      <c r="U701" s="3"/>
      <c r="V701" s="2"/>
    </row>
    <row r="702" spans="2:22" x14ac:dyDescent="0.3">
      <c r="B702" s="39" t="s">
        <v>102</v>
      </c>
      <c r="C702" s="39">
        <v>2019</v>
      </c>
      <c r="D702" s="41" t="s">
        <v>60</v>
      </c>
      <c r="E702" s="7">
        <v>154.89966663319569</v>
      </c>
      <c r="F702" s="8">
        <v>57.882999999999996</v>
      </c>
      <c r="G702" s="9">
        <v>0.37368059762883576</v>
      </c>
      <c r="H702" s="7">
        <v>57.576999999999998</v>
      </c>
      <c r="I702" s="9">
        <v>0.37170512533343947</v>
      </c>
      <c r="J702" s="7">
        <v>13.738</v>
      </c>
      <c r="K702" s="20">
        <v>8.8689667954752624E-2</v>
      </c>
      <c r="L702" s="23">
        <v>25.7016666331957</v>
      </c>
      <c r="M702" s="22">
        <v>0.16592460908297216</v>
      </c>
      <c r="U702" s="3"/>
      <c r="V702" s="2"/>
    </row>
    <row r="703" spans="2:22" x14ac:dyDescent="0.3">
      <c r="B703" s="39" t="s">
        <v>102</v>
      </c>
      <c r="C703" s="39">
        <v>2019</v>
      </c>
      <c r="D703" s="41" t="s">
        <v>61</v>
      </c>
      <c r="E703" s="7">
        <v>727.50084757247635</v>
      </c>
      <c r="F703" s="8">
        <v>218.565</v>
      </c>
      <c r="G703" s="9">
        <v>0.30043263967225237</v>
      </c>
      <c r="H703" s="7">
        <v>347.35300000000001</v>
      </c>
      <c r="I703" s="9">
        <v>0.47746061212031154</v>
      </c>
      <c r="J703" s="7">
        <v>68.022999999999996</v>
      </c>
      <c r="K703" s="20">
        <v>9.3502296563610934E-2</v>
      </c>
      <c r="L703" s="23">
        <v>93.559847572476343</v>
      </c>
      <c r="M703" s="22">
        <v>0.12860445164382514</v>
      </c>
      <c r="U703" s="3"/>
      <c r="V703" s="2"/>
    </row>
    <row r="704" spans="2:22" x14ac:dyDescent="0.3">
      <c r="B704" s="39" t="s">
        <v>102</v>
      </c>
      <c r="C704" s="39">
        <v>2019</v>
      </c>
      <c r="D704" s="41" t="s">
        <v>62</v>
      </c>
      <c r="E704" s="7">
        <v>1831.0995506190197</v>
      </c>
      <c r="F704" s="8">
        <v>435.46799999999996</v>
      </c>
      <c r="G704" s="9">
        <v>0.23781776356877268</v>
      </c>
      <c r="H704" s="7">
        <v>635.85799999999995</v>
      </c>
      <c r="I704" s="9">
        <v>0.34725474089327496</v>
      </c>
      <c r="J704" s="7">
        <v>386.81200000000001</v>
      </c>
      <c r="K704" s="20">
        <v>0.21124575114948541</v>
      </c>
      <c r="L704" s="23">
        <v>372.96155061901993</v>
      </c>
      <c r="M704" s="22">
        <v>0.20368174438846698</v>
      </c>
      <c r="U704" s="3"/>
      <c r="V704" s="2"/>
    </row>
    <row r="705" spans="2:22" x14ac:dyDescent="0.3">
      <c r="B705" s="39" t="s">
        <v>102</v>
      </c>
      <c r="C705" s="39">
        <v>2019</v>
      </c>
      <c r="D705" s="41" t="s">
        <v>63</v>
      </c>
      <c r="E705" s="7">
        <v>527.31170629250187</v>
      </c>
      <c r="F705" s="8">
        <v>46.781999999999996</v>
      </c>
      <c r="G705" s="9">
        <v>8.8717924221560593E-2</v>
      </c>
      <c r="H705" s="7">
        <v>347.89699999999999</v>
      </c>
      <c r="I705" s="9">
        <v>0.659755882239072</v>
      </c>
      <c r="J705" s="7">
        <v>112.926</v>
      </c>
      <c r="K705" s="20">
        <v>0.21415416849736976</v>
      </c>
      <c r="L705" s="23">
        <v>19.706706292501892</v>
      </c>
      <c r="M705" s="22">
        <v>3.7372025041997652E-2</v>
      </c>
      <c r="U705" s="3"/>
      <c r="V705" s="2"/>
    </row>
    <row r="706" spans="2:22" x14ac:dyDescent="0.3">
      <c r="B706" s="39" t="s">
        <v>102</v>
      </c>
      <c r="C706" s="39">
        <v>2019</v>
      </c>
      <c r="D706" s="41" t="s">
        <v>64</v>
      </c>
      <c r="E706" s="7">
        <v>498.84075385084515</v>
      </c>
      <c r="F706" s="8">
        <v>176.69799999999998</v>
      </c>
      <c r="G706" s="9">
        <v>0.35421724996597453</v>
      </c>
      <c r="H706" s="7">
        <v>238.33600000000001</v>
      </c>
      <c r="I706" s="9">
        <v>0.47777972862109652</v>
      </c>
      <c r="J706" s="7">
        <v>71.245000000000005</v>
      </c>
      <c r="K706" s="20">
        <v>0.14282112968922037</v>
      </c>
      <c r="L706" s="23">
        <v>12.56175385084515</v>
      </c>
      <c r="M706" s="22">
        <v>2.5181891723708587E-2</v>
      </c>
      <c r="U706" s="3"/>
      <c r="V706" s="2"/>
    </row>
    <row r="707" spans="2:22" x14ac:dyDescent="0.3">
      <c r="B707" s="39" t="s">
        <v>102</v>
      </c>
      <c r="C707" s="39">
        <v>2019</v>
      </c>
      <c r="D707" s="41" t="s">
        <v>65</v>
      </c>
      <c r="E707" s="7">
        <v>1791.33418344858</v>
      </c>
      <c r="F707" s="8">
        <v>520.37900000000002</v>
      </c>
      <c r="G707" s="9">
        <v>0.29049800132669518</v>
      </c>
      <c r="H707" s="7">
        <v>753.61099999999999</v>
      </c>
      <c r="I707" s="9">
        <v>0.42069816283480321</v>
      </c>
      <c r="J707" s="7">
        <v>311.42700000000002</v>
      </c>
      <c r="K707" s="20">
        <v>0.17385198299541046</v>
      </c>
      <c r="L707" s="23">
        <v>205.91718344858009</v>
      </c>
      <c r="M707" s="22">
        <v>0.11495185284309119</v>
      </c>
      <c r="U707" s="3"/>
      <c r="V707" s="2"/>
    </row>
    <row r="708" spans="2:22" x14ac:dyDescent="0.3">
      <c r="B708" s="39" t="s">
        <v>102</v>
      </c>
      <c r="C708" s="39">
        <v>2019</v>
      </c>
      <c r="D708" s="41" t="s">
        <v>66</v>
      </c>
      <c r="E708" s="7">
        <v>296.58250861919441</v>
      </c>
      <c r="F708" s="8">
        <v>117.255</v>
      </c>
      <c r="G708" s="9">
        <v>0.39535372650904677</v>
      </c>
      <c r="H708" s="7">
        <v>136.73099999999999</v>
      </c>
      <c r="I708" s="9">
        <v>0.46102179335046245</v>
      </c>
      <c r="J708" s="7">
        <v>35.128</v>
      </c>
      <c r="K708" s="20">
        <v>0.11844258841678219</v>
      </c>
      <c r="L708" s="23">
        <v>7.4685086191944237</v>
      </c>
      <c r="M708" s="22">
        <v>2.5181891723708591E-2</v>
      </c>
      <c r="U708" s="3"/>
      <c r="V708" s="2"/>
    </row>
    <row r="709" spans="2:22" x14ac:dyDescent="0.3">
      <c r="B709" s="39" t="s">
        <v>102</v>
      </c>
      <c r="C709" s="39">
        <v>2019</v>
      </c>
      <c r="D709" s="41" t="s">
        <v>67</v>
      </c>
      <c r="E709" s="7">
        <v>2457.2543120229784</v>
      </c>
      <c r="F709" s="8">
        <v>827.06700000000001</v>
      </c>
      <c r="G709" s="9">
        <v>0.33658176768814063</v>
      </c>
      <c r="H709" s="7">
        <v>867.92600000000004</v>
      </c>
      <c r="I709" s="9">
        <v>0.35320967624448463</v>
      </c>
      <c r="J709" s="7">
        <v>621.35199999999998</v>
      </c>
      <c r="K709" s="20">
        <v>0.2528643441420847</v>
      </c>
      <c r="L709" s="23">
        <v>140.90931202297838</v>
      </c>
      <c r="M709" s="22">
        <v>5.734421192529001E-2</v>
      </c>
      <c r="U709" s="3"/>
      <c r="V709" s="2"/>
    </row>
    <row r="710" spans="2:22" x14ac:dyDescent="0.3">
      <c r="B710" s="39" t="s">
        <v>102</v>
      </c>
      <c r="C710" s="39">
        <v>2019</v>
      </c>
      <c r="D710" s="41" t="s">
        <v>68</v>
      </c>
      <c r="E710" s="7">
        <v>1980.2042900221616</v>
      </c>
      <c r="F710" s="8">
        <v>626.89699999999993</v>
      </c>
      <c r="G710" s="9">
        <v>0.31658198255543823</v>
      </c>
      <c r="H710" s="7">
        <v>739.01199999999994</v>
      </c>
      <c r="I710" s="9">
        <v>0.37319987827706869</v>
      </c>
      <c r="J710" s="7">
        <v>466.72200000000004</v>
      </c>
      <c r="K710" s="20">
        <v>0.23569386368452758</v>
      </c>
      <c r="L710" s="23">
        <v>147.57329002216164</v>
      </c>
      <c r="M710" s="22">
        <v>7.4524275482965488E-2</v>
      </c>
      <c r="U710" s="3"/>
      <c r="V710" s="2"/>
    </row>
    <row r="711" spans="2:22" x14ac:dyDescent="0.3">
      <c r="B711" s="39" t="s">
        <v>102</v>
      </c>
      <c r="C711" s="39">
        <v>2019</v>
      </c>
      <c r="D711" s="41" t="s">
        <v>69</v>
      </c>
      <c r="E711" s="7">
        <v>180.61831074448682</v>
      </c>
      <c r="F711" s="8">
        <v>83.512</v>
      </c>
      <c r="G711" s="9">
        <v>0.46236729629334722</v>
      </c>
      <c r="H711" s="7">
        <v>66.796999999999997</v>
      </c>
      <c r="I711" s="9">
        <v>0.36982407666570927</v>
      </c>
      <c r="J711" s="7">
        <v>16.989000000000001</v>
      </c>
      <c r="K711" s="20">
        <v>9.4060230825841515E-2</v>
      </c>
      <c r="L711" s="23">
        <v>13.320310744486822</v>
      </c>
      <c r="M711" s="22">
        <v>7.3748396215101958E-2</v>
      </c>
      <c r="U711" s="3"/>
      <c r="V711" s="2"/>
    </row>
    <row r="712" spans="2:22" x14ac:dyDescent="0.3">
      <c r="B712" s="39" t="s">
        <v>102</v>
      </c>
      <c r="C712" s="39">
        <v>2019</v>
      </c>
      <c r="D712" s="41" t="s">
        <v>70</v>
      </c>
      <c r="E712" s="7">
        <v>200.60562923455089</v>
      </c>
      <c r="F712" s="8">
        <v>6.81</v>
      </c>
      <c r="G712" s="9">
        <v>3.3947202907440112E-2</v>
      </c>
      <c r="H712" s="7">
        <v>113.744</v>
      </c>
      <c r="I712" s="9">
        <v>0.56700303193889412</v>
      </c>
      <c r="J712" s="7">
        <v>34.969000000000001</v>
      </c>
      <c r="K712" s="20">
        <v>0.17431714221296232</v>
      </c>
      <c r="L712" s="23">
        <v>45.082629234550886</v>
      </c>
      <c r="M712" s="22">
        <v>0.22473262294070348</v>
      </c>
      <c r="U712" s="3"/>
      <c r="V712" s="2"/>
    </row>
    <row r="713" spans="2:22" x14ac:dyDescent="0.3">
      <c r="B713" s="39" t="s">
        <v>102</v>
      </c>
      <c r="C713" s="39">
        <v>2019</v>
      </c>
      <c r="D713" s="41" t="s">
        <v>71</v>
      </c>
      <c r="E713" s="7">
        <v>181.51283659766563</v>
      </c>
      <c r="F713" s="8">
        <v>48.308</v>
      </c>
      <c r="G713" s="9">
        <v>0.26614095678025051</v>
      </c>
      <c r="H713" s="7">
        <v>88.694000000000003</v>
      </c>
      <c r="I713" s="9">
        <v>0.48863761738568229</v>
      </c>
      <c r="J713" s="7">
        <v>38.64</v>
      </c>
      <c r="K713" s="20">
        <v>0.21287750620992132</v>
      </c>
      <c r="L713" s="23">
        <v>5.8708365976656296</v>
      </c>
      <c r="M713" s="22">
        <v>3.2343919624145921E-2</v>
      </c>
      <c r="U713" s="3"/>
      <c r="V713" s="2"/>
    </row>
    <row r="714" spans="2:22" x14ac:dyDescent="0.3">
      <c r="B714" s="39" t="s">
        <v>102</v>
      </c>
      <c r="C714" s="39">
        <v>2019</v>
      </c>
      <c r="D714" s="41" t="s">
        <v>72</v>
      </c>
      <c r="E714" s="7">
        <v>1023.7807356335426</v>
      </c>
      <c r="F714" s="8">
        <v>132.60499999999999</v>
      </c>
      <c r="G714" s="9">
        <v>0.12952480485769299</v>
      </c>
      <c r="H714" s="7">
        <v>608.97400000000005</v>
      </c>
      <c r="I714" s="9">
        <v>0.59482853974894423</v>
      </c>
      <c r="J714" s="7">
        <v>239.95099999999999</v>
      </c>
      <c r="K714" s="20">
        <v>0.23437733456814069</v>
      </c>
      <c r="L714" s="23">
        <v>42.250735633542519</v>
      </c>
      <c r="M714" s="22">
        <v>4.1269320825222063E-2</v>
      </c>
      <c r="U714" s="3"/>
      <c r="V714" s="2"/>
    </row>
    <row r="715" spans="2:22" x14ac:dyDescent="0.3">
      <c r="B715" s="39" t="s">
        <v>102</v>
      </c>
      <c r="C715" s="39">
        <v>2019</v>
      </c>
      <c r="D715" s="41" t="s">
        <v>73</v>
      </c>
      <c r="E715" s="7">
        <v>396.96841566090501</v>
      </c>
      <c r="F715" s="8">
        <v>73.33</v>
      </c>
      <c r="G715" s="9">
        <v>0.18472502372238936</v>
      </c>
      <c r="H715" s="7">
        <v>120.369</v>
      </c>
      <c r="I715" s="9">
        <v>0.30322059703314175</v>
      </c>
      <c r="J715" s="7">
        <v>51.262999999999998</v>
      </c>
      <c r="K715" s="20">
        <v>0.1291362183428453</v>
      </c>
      <c r="L715" s="23">
        <v>152.00641566090502</v>
      </c>
      <c r="M715" s="22">
        <v>0.38291816090162362</v>
      </c>
      <c r="U715" s="3"/>
      <c r="V715" s="2"/>
    </row>
    <row r="716" spans="2:22" x14ac:dyDescent="0.3">
      <c r="B716" s="39" t="s">
        <v>102</v>
      </c>
      <c r="C716" s="39">
        <v>2019</v>
      </c>
      <c r="D716" s="41" t="s">
        <v>74</v>
      </c>
      <c r="E716" s="7">
        <v>559.50643034773543</v>
      </c>
      <c r="F716" s="8">
        <v>151.96100000000001</v>
      </c>
      <c r="G716" s="9">
        <v>0.27159830836181037</v>
      </c>
      <c r="H716" s="7">
        <v>197.97</v>
      </c>
      <c r="I716" s="9">
        <v>0.35382971358695714</v>
      </c>
      <c r="J716" s="7">
        <v>139.95400000000001</v>
      </c>
      <c r="K716" s="20">
        <v>0.25013832265165936</v>
      </c>
      <c r="L716" s="23">
        <v>69.621430347735412</v>
      </c>
      <c r="M716" s="22">
        <v>0.1244336553995732</v>
      </c>
      <c r="U716" s="3"/>
      <c r="V716" s="2"/>
    </row>
    <row r="717" spans="2:22" x14ac:dyDescent="0.3">
      <c r="B717" s="39" t="s">
        <v>102</v>
      </c>
      <c r="C717" s="39">
        <v>2019</v>
      </c>
      <c r="D717" s="41" t="s">
        <v>75</v>
      </c>
      <c r="E717" s="7">
        <v>877.10208985742827</v>
      </c>
      <c r="F717" s="8">
        <v>394.642</v>
      </c>
      <c r="G717" s="9">
        <v>0.44993850153081782</v>
      </c>
      <c r="H717" s="7">
        <v>353.00099999999998</v>
      </c>
      <c r="I717" s="9">
        <v>0.40246284221872031</v>
      </c>
      <c r="J717" s="7">
        <v>32.744</v>
      </c>
      <c r="K717" s="20">
        <v>3.733202825377202E-2</v>
      </c>
      <c r="L717" s="23">
        <v>96.715089857428296</v>
      </c>
      <c r="M717" s="22">
        <v>0.11026662799668988</v>
      </c>
      <c r="U717" s="3"/>
      <c r="V717" s="2"/>
    </row>
    <row r="718" spans="2:22" x14ac:dyDescent="0.3">
      <c r="B718" s="39" t="s">
        <v>102</v>
      </c>
      <c r="C718" s="39">
        <v>2019</v>
      </c>
      <c r="D718" s="41" t="s">
        <v>76</v>
      </c>
      <c r="E718" s="7">
        <v>1081.0211577453822</v>
      </c>
      <c r="F718" s="8">
        <v>206.399</v>
      </c>
      <c r="G718" s="9">
        <v>0.19092965805634499</v>
      </c>
      <c r="H718" s="7">
        <v>584.76900000000001</v>
      </c>
      <c r="I718" s="9">
        <v>0.54094130888207215</v>
      </c>
      <c r="J718" s="7">
        <v>220.77199999999999</v>
      </c>
      <c r="K718" s="20">
        <v>0.2042254200282724</v>
      </c>
      <c r="L718" s="23">
        <v>69.0811577453822</v>
      </c>
      <c r="M718" s="22">
        <v>6.3903613033310491E-2</v>
      </c>
      <c r="U718" s="3"/>
      <c r="V718" s="2"/>
    </row>
    <row r="719" spans="2:22" x14ac:dyDescent="0.3">
      <c r="B719" s="39" t="s">
        <v>102</v>
      </c>
      <c r="C719" s="39">
        <v>2019</v>
      </c>
      <c r="D719" s="41" t="s">
        <v>77</v>
      </c>
      <c r="E719" s="7">
        <v>120.57121118505854</v>
      </c>
      <c r="F719" s="8">
        <v>49.945999999999998</v>
      </c>
      <c r="G719" s="9">
        <v>0.41424482269934615</v>
      </c>
      <c r="H719" s="7">
        <v>56.194000000000003</v>
      </c>
      <c r="I719" s="9">
        <v>0.46606482134239097</v>
      </c>
      <c r="J719" s="7">
        <v>11.395</v>
      </c>
      <c r="K719" s="20">
        <v>9.4508464234554307E-2</v>
      </c>
      <c r="L719" s="23">
        <v>3.0362111850585443</v>
      </c>
      <c r="M719" s="22">
        <v>2.5181891723708574E-2</v>
      </c>
      <c r="U719" s="3"/>
      <c r="V719" s="2"/>
    </row>
    <row r="720" spans="2:22" x14ac:dyDescent="0.3">
      <c r="B720" s="39" t="s">
        <v>102</v>
      </c>
      <c r="C720" s="39">
        <v>2019</v>
      </c>
      <c r="D720" s="41" t="s">
        <v>78</v>
      </c>
      <c r="E720" s="7">
        <v>359.17469836410049</v>
      </c>
      <c r="F720" s="8">
        <v>63.921000000000006</v>
      </c>
      <c r="G720" s="9">
        <v>0.17796632193507791</v>
      </c>
      <c r="H720" s="7">
        <v>205.30500000000001</v>
      </c>
      <c r="I720" s="9">
        <v>0.57160206700272476</v>
      </c>
      <c r="J720" s="7">
        <v>53.97</v>
      </c>
      <c r="K720" s="20">
        <v>0.15026114101525559</v>
      </c>
      <c r="L720" s="23">
        <v>35.978698364100495</v>
      </c>
      <c r="M720" s="22">
        <v>0.10017047004694184</v>
      </c>
      <c r="U720" s="3"/>
      <c r="V720" s="2"/>
    </row>
    <row r="721" spans="2:22" x14ac:dyDescent="0.3">
      <c r="B721" s="39" t="s">
        <v>102</v>
      </c>
      <c r="C721" s="39">
        <v>2019</v>
      </c>
      <c r="D721" s="41" t="s">
        <v>79</v>
      </c>
      <c r="E721" s="7">
        <v>415.21387073503155</v>
      </c>
      <c r="F721" s="8">
        <v>113.676</v>
      </c>
      <c r="G721" s="9">
        <v>0.27377698100202019</v>
      </c>
      <c r="H721" s="7">
        <v>188.37100000000001</v>
      </c>
      <c r="I721" s="9">
        <v>0.45367222358573089</v>
      </c>
      <c r="J721" s="7">
        <v>100.78100000000001</v>
      </c>
      <c r="K721" s="20">
        <v>0.24272069673778632</v>
      </c>
      <c r="L721" s="23">
        <v>12.385870735031546</v>
      </c>
      <c r="M721" s="22">
        <v>2.9830098674462589E-2</v>
      </c>
      <c r="U721" s="3"/>
      <c r="V721" s="2"/>
    </row>
    <row r="722" spans="2:22" x14ac:dyDescent="0.3">
      <c r="B722" s="39" t="s">
        <v>102</v>
      </c>
      <c r="C722" s="39">
        <v>2019</v>
      </c>
      <c r="D722" s="41" t="s">
        <v>80</v>
      </c>
      <c r="E722" s="7">
        <v>925.57472244275516</v>
      </c>
      <c r="F722" s="8">
        <v>131.369</v>
      </c>
      <c r="G722" s="9">
        <v>0.14193235490841194</v>
      </c>
      <c r="H722" s="7">
        <v>510.61700000000002</v>
      </c>
      <c r="I722" s="9">
        <v>0.55167561042763957</v>
      </c>
      <c r="J722" s="7">
        <v>190.25299999999999</v>
      </c>
      <c r="K722" s="20">
        <v>0.2055512055232977</v>
      </c>
      <c r="L722" s="23">
        <v>93.335722442755127</v>
      </c>
      <c r="M722" s="22">
        <v>0.10084082914065076</v>
      </c>
      <c r="U722" s="3"/>
      <c r="V722" s="2"/>
    </row>
    <row r="723" spans="2:22" x14ac:dyDescent="0.3">
      <c r="B723" s="39" t="s">
        <v>102</v>
      </c>
      <c r="C723" s="39">
        <v>2019</v>
      </c>
      <c r="D723" s="41" t="s">
        <v>81</v>
      </c>
      <c r="E723" s="7">
        <v>349.23027907428934</v>
      </c>
      <c r="F723" s="8">
        <v>201.28700000000001</v>
      </c>
      <c r="G723" s="9">
        <v>0.57637327591855692</v>
      </c>
      <c r="H723" s="7">
        <v>133.54900000000001</v>
      </c>
      <c r="I723" s="9">
        <v>0.38240956756098188</v>
      </c>
      <c r="J723" s="7">
        <v>5.6</v>
      </c>
      <c r="K723" s="20">
        <v>1.6035264796752491E-2</v>
      </c>
      <c r="L723" s="23">
        <v>8.7942790742893298</v>
      </c>
      <c r="M723" s="22">
        <v>2.5181891723708709E-2</v>
      </c>
      <c r="U723" s="3"/>
      <c r="V723" s="2"/>
    </row>
    <row r="724" spans="2:22" x14ac:dyDescent="0.3">
      <c r="B724" s="39" t="s">
        <v>102</v>
      </c>
      <c r="C724" s="39">
        <v>2019</v>
      </c>
      <c r="D724" s="41" t="s">
        <v>82</v>
      </c>
      <c r="E724" s="7">
        <v>920.35528718934495</v>
      </c>
      <c r="F724" s="8">
        <v>242.37199999999999</v>
      </c>
      <c r="G724" s="9">
        <v>0.26334612662483325</v>
      </c>
      <c r="H724" s="7">
        <v>460.10700000000003</v>
      </c>
      <c r="I724" s="9">
        <v>0.49992324312615383</v>
      </c>
      <c r="J724" s="7">
        <v>107.139</v>
      </c>
      <c r="K724" s="20">
        <v>0.11641047918265314</v>
      </c>
      <c r="L724" s="23">
        <v>110.73728718934497</v>
      </c>
      <c r="M724" s="22">
        <v>0.12032015106635983</v>
      </c>
      <c r="U724" s="3"/>
      <c r="V724" s="2"/>
    </row>
    <row r="725" spans="2:22" x14ac:dyDescent="0.3">
      <c r="B725" s="39" t="s">
        <v>102</v>
      </c>
      <c r="C725" s="39">
        <v>2019</v>
      </c>
      <c r="D725" s="41" t="s">
        <v>83</v>
      </c>
      <c r="E725" s="7">
        <v>513.27216406015646</v>
      </c>
      <c r="F725" s="8">
        <v>87.03</v>
      </c>
      <c r="G725" s="9">
        <v>0.16955916586546066</v>
      </c>
      <c r="H725" s="7">
        <v>291.52600000000001</v>
      </c>
      <c r="I725" s="9">
        <v>0.56797547268866233</v>
      </c>
      <c r="J725" s="7">
        <v>113.245</v>
      </c>
      <c r="K725" s="20">
        <v>0.22063343374048136</v>
      </c>
      <c r="L725" s="23">
        <v>21.471164060156468</v>
      </c>
      <c r="M725" s="22">
        <v>4.1831927705395705E-2</v>
      </c>
      <c r="U725" s="3"/>
      <c r="V725" s="2"/>
    </row>
    <row r="726" spans="2:22" x14ac:dyDescent="0.3">
      <c r="B726" s="39" t="s">
        <v>102</v>
      </c>
      <c r="C726" s="39">
        <v>2019</v>
      </c>
      <c r="D726" s="41" t="s">
        <v>84</v>
      </c>
      <c r="E726" s="7">
        <v>1093.8584244044187</v>
      </c>
      <c r="F726" s="8">
        <v>291.45400000000001</v>
      </c>
      <c r="G726" s="9">
        <v>0.26644581556218316</v>
      </c>
      <c r="H726" s="7">
        <v>521.66499999999996</v>
      </c>
      <c r="I726" s="9">
        <v>0.47690358126924409</v>
      </c>
      <c r="J726" s="7">
        <v>220.06900000000002</v>
      </c>
      <c r="K726" s="20">
        <v>0.20118599911119453</v>
      </c>
      <c r="L726" s="23">
        <v>60.670424404418725</v>
      </c>
      <c r="M726" s="22">
        <v>5.5464604057378276E-2</v>
      </c>
      <c r="U726" s="3"/>
      <c r="V726" s="2"/>
    </row>
    <row r="727" spans="2:22" x14ac:dyDescent="0.3">
      <c r="B727" s="39" t="s">
        <v>102</v>
      </c>
      <c r="C727" s="39">
        <v>2019</v>
      </c>
      <c r="D727" s="41" t="s">
        <v>85</v>
      </c>
      <c r="E727" s="7">
        <v>131.15472406034038</v>
      </c>
      <c r="F727" s="8">
        <v>48.445</v>
      </c>
      <c r="G727" s="9">
        <v>0.36937289409195734</v>
      </c>
      <c r="H727" s="7">
        <v>58.094000000000001</v>
      </c>
      <c r="I727" s="9">
        <v>0.44294248961457677</v>
      </c>
      <c r="J727" s="7">
        <v>21.312999999999999</v>
      </c>
      <c r="K727" s="20">
        <v>0.16250272456975717</v>
      </c>
      <c r="L727" s="23">
        <v>3.3027240603403918</v>
      </c>
      <c r="M727" s="22">
        <v>2.5181891723708761E-2</v>
      </c>
      <c r="U727" s="3"/>
      <c r="V727" s="2"/>
    </row>
    <row r="728" spans="2:22" x14ac:dyDescent="0.3">
      <c r="B728" s="39" t="s">
        <v>102</v>
      </c>
      <c r="C728" s="39">
        <v>2019</v>
      </c>
      <c r="D728" s="41" t="s">
        <v>86</v>
      </c>
      <c r="E728" s="7">
        <v>304.08339513117085</v>
      </c>
      <c r="F728" s="8">
        <v>67.94</v>
      </c>
      <c r="G728" s="9">
        <v>0.2234255506476869</v>
      </c>
      <c r="H728" s="7">
        <v>136.20699999999999</v>
      </c>
      <c r="I728" s="9">
        <v>0.44792646419001308</v>
      </c>
      <c r="J728" s="7">
        <v>90.046999999999997</v>
      </c>
      <c r="K728" s="20">
        <v>0.29612600175408099</v>
      </c>
      <c r="L728" s="23">
        <v>9.8893951311708577</v>
      </c>
      <c r="M728" s="22">
        <v>3.2521983408219053E-2</v>
      </c>
      <c r="U728" s="3"/>
      <c r="V728" s="2"/>
    </row>
    <row r="729" spans="2:22" x14ac:dyDescent="0.3">
      <c r="B729" s="39" t="s">
        <v>102</v>
      </c>
      <c r="C729" s="39">
        <v>2019</v>
      </c>
      <c r="D729" s="41" t="s">
        <v>87</v>
      </c>
      <c r="E729" s="7">
        <v>720.58571136114801</v>
      </c>
      <c r="F729" s="8">
        <v>262.774</v>
      </c>
      <c r="G729" s="9">
        <v>0.36466723646744803</v>
      </c>
      <c r="H729" s="7">
        <v>294.93</v>
      </c>
      <c r="I729" s="9">
        <v>0.40929204583156797</v>
      </c>
      <c r="J729" s="7">
        <v>106.51600000000001</v>
      </c>
      <c r="K729" s="20">
        <v>0.14781864019867527</v>
      </c>
      <c r="L729" s="23">
        <v>56.365711361148001</v>
      </c>
      <c r="M729" s="22">
        <v>7.8222077502308751E-2</v>
      </c>
      <c r="U729" s="3"/>
      <c r="V729" s="2"/>
    </row>
    <row r="730" spans="2:22" x14ac:dyDescent="0.3">
      <c r="B730" s="39" t="s">
        <v>102</v>
      </c>
      <c r="C730" s="39">
        <v>2019</v>
      </c>
      <c r="D730" s="41" t="s">
        <v>88</v>
      </c>
      <c r="E730" s="7">
        <v>152.31662064890185</v>
      </c>
      <c r="F730" s="8">
        <v>21.375</v>
      </c>
      <c r="G730" s="9">
        <v>0.14033268272981544</v>
      </c>
      <c r="H730" s="7">
        <v>97.436999999999998</v>
      </c>
      <c r="I730" s="9">
        <v>0.6397003792816387</v>
      </c>
      <c r="J730" s="7">
        <v>21.146999999999998</v>
      </c>
      <c r="K730" s="20">
        <v>0.1388358007806974</v>
      </c>
      <c r="L730" s="23">
        <v>12.35762064890185</v>
      </c>
      <c r="M730" s="22">
        <v>8.1131137207848397E-2</v>
      </c>
      <c r="U730" s="3"/>
      <c r="V730" s="2"/>
    </row>
    <row r="731" spans="2:22" x14ac:dyDescent="0.3">
      <c r="B731" s="39" t="s">
        <v>102</v>
      </c>
      <c r="C731" s="39">
        <v>2019</v>
      </c>
      <c r="D731" s="41" t="s">
        <v>89</v>
      </c>
      <c r="E731" s="7">
        <v>370.52758553970813</v>
      </c>
      <c r="F731" s="8">
        <v>124.199</v>
      </c>
      <c r="G731" s="9">
        <v>0.33519501609871372</v>
      </c>
      <c r="H731" s="7">
        <v>114.654</v>
      </c>
      <c r="I731" s="9">
        <v>0.30943445096805872</v>
      </c>
      <c r="J731" s="7">
        <v>103.039</v>
      </c>
      <c r="K731" s="20">
        <v>0.278087257254852</v>
      </c>
      <c r="L731" s="23">
        <v>28.635585539708117</v>
      </c>
      <c r="M731" s="22">
        <v>7.7283275678375479E-2</v>
      </c>
      <c r="U731" s="3"/>
      <c r="V731" s="2"/>
    </row>
    <row r="732" spans="2:22" x14ac:dyDescent="0.3">
      <c r="B732" s="39" t="s">
        <v>102</v>
      </c>
      <c r="C732" s="39">
        <v>2019</v>
      </c>
      <c r="D732" s="41" t="s">
        <v>90</v>
      </c>
      <c r="E732" s="7">
        <v>753.50877642068997</v>
      </c>
      <c r="F732" s="8">
        <v>127.524</v>
      </c>
      <c r="G732" s="9">
        <v>0.16924023182020953</v>
      </c>
      <c r="H732" s="7">
        <v>489.62599999999998</v>
      </c>
      <c r="I732" s="9">
        <v>0.64979468762901027</v>
      </c>
      <c r="J732" s="7">
        <v>117.384</v>
      </c>
      <c r="K732" s="20">
        <v>0.15578318882707157</v>
      </c>
      <c r="L732" s="23">
        <v>18.974776420689992</v>
      </c>
      <c r="M732" s="22">
        <v>2.5181891723708633E-2</v>
      </c>
      <c r="U732" s="3"/>
      <c r="V732" s="2"/>
    </row>
    <row r="733" spans="2:22" x14ac:dyDescent="0.3">
      <c r="B733" s="39" t="s">
        <v>103</v>
      </c>
      <c r="C733" s="39">
        <v>2019</v>
      </c>
      <c r="D733" s="41" t="s">
        <v>10</v>
      </c>
      <c r="E733" s="7">
        <v>2551.1688274932881</v>
      </c>
      <c r="F733" s="8">
        <v>642.37599999999998</v>
      </c>
      <c r="G733" s="9">
        <v>0.25179674237050859</v>
      </c>
      <c r="H733" s="7">
        <v>1217.4960000000001</v>
      </c>
      <c r="I733" s="9">
        <v>0.47723066653972873</v>
      </c>
      <c r="J733" s="7">
        <v>422.78100000000001</v>
      </c>
      <c r="K733" s="20">
        <v>0.16572051031817192</v>
      </c>
      <c r="L733" s="23">
        <v>268.51582749328799</v>
      </c>
      <c r="M733" s="22">
        <v>0.10525208077159073</v>
      </c>
      <c r="U733" s="3"/>
      <c r="V733" s="2"/>
    </row>
    <row r="734" spans="2:22" x14ac:dyDescent="0.3">
      <c r="B734" s="39" t="s">
        <v>103</v>
      </c>
      <c r="C734" s="39">
        <v>2019</v>
      </c>
      <c r="D734" s="41" t="s">
        <v>11</v>
      </c>
      <c r="E734" s="7">
        <v>261.05616517523987</v>
      </c>
      <c r="F734" s="8">
        <v>61.094000000000001</v>
      </c>
      <c r="G734" s="9">
        <v>0.23402626771518409</v>
      </c>
      <c r="H734" s="7">
        <v>123.45099999999999</v>
      </c>
      <c r="I734" s="9">
        <v>0.4728905747816019</v>
      </c>
      <c r="J734" s="7">
        <v>69.932000000000002</v>
      </c>
      <c r="K734" s="20">
        <v>0.26788105139388896</v>
      </c>
      <c r="L734" s="23">
        <v>6.5791651752398792</v>
      </c>
      <c r="M734" s="22">
        <v>2.5202106109325041E-2</v>
      </c>
      <c r="U734" s="3"/>
      <c r="V734" s="2"/>
    </row>
    <row r="735" spans="2:22" x14ac:dyDescent="0.3">
      <c r="B735" s="39" t="s">
        <v>103</v>
      </c>
      <c r="C735" s="39">
        <v>2019</v>
      </c>
      <c r="D735" s="41" t="s">
        <v>12</v>
      </c>
      <c r="E735" s="7">
        <v>789.38106537015062</v>
      </c>
      <c r="F735" s="8">
        <v>173.74</v>
      </c>
      <c r="G735" s="9">
        <v>0.22009648776985949</v>
      </c>
      <c r="H735" s="7">
        <v>344.93099999999998</v>
      </c>
      <c r="I735" s="9">
        <v>0.43696386337599513</v>
      </c>
      <c r="J735" s="7">
        <v>226.87200000000001</v>
      </c>
      <c r="K735" s="20">
        <v>0.28740491753956232</v>
      </c>
      <c r="L735" s="23">
        <v>43.838065370150616</v>
      </c>
      <c r="M735" s="22">
        <v>5.553473131458303E-2</v>
      </c>
      <c r="U735" s="3"/>
      <c r="V735" s="2"/>
    </row>
    <row r="736" spans="2:22" x14ac:dyDescent="0.3">
      <c r="B736" s="39" t="s">
        <v>103</v>
      </c>
      <c r="C736" s="39">
        <v>2019</v>
      </c>
      <c r="D736" s="41" t="s">
        <v>13</v>
      </c>
      <c r="E736" s="7">
        <v>238.91208778721372</v>
      </c>
      <c r="F736" s="8">
        <v>81.188999999999993</v>
      </c>
      <c r="G736" s="9">
        <v>0.33982792897574404</v>
      </c>
      <c r="H736" s="7">
        <v>86.613</v>
      </c>
      <c r="I736" s="9">
        <v>0.36253084053721712</v>
      </c>
      <c r="J736" s="7">
        <v>42.533999999999999</v>
      </c>
      <c r="K736" s="20">
        <v>0.17803201333991425</v>
      </c>
      <c r="L736" s="23">
        <v>28.57608778721373</v>
      </c>
      <c r="M736" s="22">
        <v>0.11960921714712455</v>
      </c>
      <c r="U736" s="3"/>
      <c r="V736" s="2"/>
    </row>
    <row r="737" spans="2:22" x14ac:dyDescent="0.3">
      <c r="B737" s="39" t="s">
        <v>103</v>
      </c>
      <c r="C737" s="39">
        <v>2019</v>
      </c>
      <c r="D737" s="41" t="s">
        <v>14</v>
      </c>
      <c r="E737" s="7">
        <v>334.58730475732722</v>
      </c>
      <c r="F737" s="8">
        <v>56.881</v>
      </c>
      <c r="G737" s="9">
        <v>0.17000346155170237</v>
      </c>
      <c r="H737" s="7">
        <v>152.86699999999999</v>
      </c>
      <c r="I737" s="9">
        <v>0.45688224815006917</v>
      </c>
      <c r="J737" s="7">
        <v>70.801000000000002</v>
      </c>
      <c r="K737" s="20">
        <v>0.2116069527842703</v>
      </c>
      <c r="L737" s="23">
        <v>54.038304757327197</v>
      </c>
      <c r="M737" s="22">
        <v>0.16150733751395807</v>
      </c>
      <c r="U737" s="3"/>
      <c r="V737" s="2"/>
    </row>
    <row r="738" spans="2:22" x14ac:dyDescent="0.3">
      <c r="B738" s="39" t="s">
        <v>103</v>
      </c>
      <c r="C738" s="39">
        <v>2019</v>
      </c>
      <c r="D738" s="41" t="s">
        <v>15</v>
      </c>
      <c r="E738" s="7">
        <v>200.83034773355368</v>
      </c>
      <c r="F738" s="8">
        <v>51.051000000000002</v>
      </c>
      <c r="G738" s="9">
        <v>0.25419962956858771</v>
      </c>
      <c r="H738" s="7">
        <v>78.203999999999994</v>
      </c>
      <c r="I738" s="9">
        <v>0.38940329926508455</v>
      </c>
      <c r="J738" s="7">
        <v>29.804000000000002</v>
      </c>
      <c r="K738" s="20">
        <v>0.14840386593136645</v>
      </c>
      <c r="L738" s="23">
        <v>41.771347733553668</v>
      </c>
      <c r="M738" s="22">
        <v>0.20799320523496126</v>
      </c>
      <c r="U738" s="3"/>
      <c r="V738" s="2"/>
    </row>
    <row r="739" spans="2:22" x14ac:dyDescent="0.3">
      <c r="B739" s="39" t="s">
        <v>103</v>
      </c>
      <c r="C739" s="39">
        <v>2019</v>
      </c>
      <c r="D739" s="41" t="s">
        <v>16</v>
      </c>
      <c r="E739" s="7">
        <v>2267.9019044412694</v>
      </c>
      <c r="F739" s="8">
        <v>708.20699999999999</v>
      </c>
      <c r="G739" s="9">
        <v>0.3122740884925872</v>
      </c>
      <c r="H739" s="7">
        <v>1026.3119999999999</v>
      </c>
      <c r="I739" s="9">
        <v>0.45253809170059617</v>
      </c>
      <c r="J739" s="7">
        <v>439.80700000000002</v>
      </c>
      <c r="K739" s="20">
        <v>0.19392681805977532</v>
      </c>
      <c r="L739" s="23">
        <v>93.575904441269586</v>
      </c>
      <c r="M739" s="22">
        <v>4.1261001747041337E-2</v>
      </c>
      <c r="U739" s="3"/>
      <c r="V739" s="2"/>
    </row>
    <row r="740" spans="2:22" x14ac:dyDescent="0.3">
      <c r="B740" s="39" t="s">
        <v>103</v>
      </c>
      <c r="C740" s="39">
        <v>2019</v>
      </c>
      <c r="D740" s="41" t="s">
        <v>17</v>
      </c>
      <c r="E740" s="7">
        <v>3785.4780187018414</v>
      </c>
      <c r="F740" s="8">
        <v>1189.769</v>
      </c>
      <c r="G740" s="9">
        <v>0.31429821917391793</v>
      </c>
      <c r="H740" s="7">
        <v>1528.2270000000001</v>
      </c>
      <c r="I740" s="9">
        <v>0.40370779923959954</v>
      </c>
      <c r="J740" s="7">
        <v>592.83600000000001</v>
      </c>
      <c r="K740" s="20">
        <v>0.1566079626063453</v>
      </c>
      <c r="L740" s="23">
        <v>474.64601870184106</v>
      </c>
      <c r="M740" s="22">
        <v>0.12538601898013715</v>
      </c>
      <c r="U740" s="3"/>
      <c r="V740" s="2"/>
    </row>
    <row r="741" spans="2:22" x14ac:dyDescent="0.3">
      <c r="B741" s="39" t="s">
        <v>103</v>
      </c>
      <c r="C741" s="39">
        <v>2019</v>
      </c>
      <c r="D741" s="41" t="s">
        <v>18</v>
      </c>
      <c r="E741" s="7">
        <v>117.91469874974005</v>
      </c>
      <c r="F741" s="8">
        <v>43.238999999999997</v>
      </c>
      <c r="G741" s="9">
        <v>0.36669728590639611</v>
      </c>
      <c r="H741" s="7">
        <v>42.654000000000003</v>
      </c>
      <c r="I741" s="9">
        <v>0.36173607236641508</v>
      </c>
      <c r="J741" s="7">
        <v>14.09</v>
      </c>
      <c r="K741" s="20">
        <v>0.11949316030484335</v>
      </c>
      <c r="L741" s="23">
        <v>17.931698749740061</v>
      </c>
      <c r="M741" s="22">
        <v>0.1520734814223455</v>
      </c>
      <c r="U741" s="3"/>
      <c r="V741" s="2"/>
    </row>
    <row r="742" spans="2:22" x14ac:dyDescent="0.3">
      <c r="B742" s="39" t="s">
        <v>103</v>
      </c>
      <c r="C742" s="39">
        <v>2019</v>
      </c>
      <c r="D742" s="41" t="s">
        <v>19</v>
      </c>
      <c r="E742" s="7">
        <v>284.81596209843428</v>
      </c>
      <c r="F742" s="8">
        <v>95.662000000000006</v>
      </c>
      <c r="G742" s="9">
        <v>0.33587302935970487</v>
      </c>
      <c r="H742" s="7">
        <v>124.723</v>
      </c>
      <c r="I742" s="9">
        <v>0.43790733876388188</v>
      </c>
      <c r="J742" s="7">
        <v>37.720999999999997</v>
      </c>
      <c r="K742" s="20">
        <v>0.13243990864164898</v>
      </c>
      <c r="L742" s="23">
        <v>26.709962098434282</v>
      </c>
      <c r="M742" s="22">
        <v>9.3779723234764287E-2</v>
      </c>
      <c r="U742" s="3"/>
      <c r="V742" s="2"/>
    </row>
    <row r="743" spans="2:22" x14ac:dyDescent="0.3">
      <c r="B743" s="39" t="s">
        <v>103</v>
      </c>
      <c r="C743" s="39">
        <v>2019</v>
      </c>
      <c r="D743" s="41" t="s">
        <v>20</v>
      </c>
      <c r="E743" s="7">
        <v>1530.1315373659206</v>
      </c>
      <c r="F743" s="8">
        <v>476.18899999999996</v>
      </c>
      <c r="G743" s="9">
        <v>0.31120788531667432</v>
      </c>
      <c r="H743" s="7">
        <v>515.61099999999999</v>
      </c>
      <c r="I743" s="9">
        <v>0.33697168341985168</v>
      </c>
      <c r="J743" s="7">
        <v>377.03199999999998</v>
      </c>
      <c r="K743" s="20">
        <v>0.2464049598304798</v>
      </c>
      <c r="L743" s="23">
        <v>161.29953736592057</v>
      </c>
      <c r="M743" s="22">
        <v>0.10541547143299411</v>
      </c>
      <c r="U743" s="3"/>
      <c r="V743" s="2"/>
    </row>
    <row r="744" spans="2:22" x14ac:dyDescent="0.3">
      <c r="B744" s="39" t="s">
        <v>103</v>
      </c>
      <c r="C744" s="39">
        <v>2019</v>
      </c>
      <c r="D744" s="41" t="s">
        <v>21</v>
      </c>
      <c r="E744" s="7">
        <v>1402.988258972769</v>
      </c>
      <c r="F744" s="8">
        <v>295.24200000000002</v>
      </c>
      <c r="G744" s="9">
        <v>0.21043796917885002</v>
      </c>
      <c r="H744" s="7">
        <v>611.04100000000005</v>
      </c>
      <c r="I744" s="9">
        <v>0.43552823488871401</v>
      </c>
      <c r="J744" s="7">
        <v>316.78300000000002</v>
      </c>
      <c r="K744" s="20">
        <v>0.22579162582011925</v>
      </c>
      <c r="L744" s="23">
        <v>179.92225897276899</v>
      </c>
      <c r="M744" s="22">
        <v>0.12824217011231678</v>
      </c>
      <c r="U744" s="3"/>
      <c r="V744" s="2"/>
    </row>
    <row r="745" spans="2:22" x14ac:dyDescent="0.3">
      <c r="B745" s="39" t="s">
        <v>103</v>
      </c>
      <c r="C745" s="39">
        <v>2019</v>
      </c>
      <c r="D745" s="41" t="s">
        <v>22</v>
      </c>
      <c r="E745" s="7">
        <v>304.22306188656904</v>
      </c>
      <c r="F745" s="8">
        <v>69.869</v>
      </c>
      <c r="G745" s="9">
        <v>0.22966371966255134</v>
      </c>
      <c r="H745" s="7">
        <v>181.06899999999999</v>
      </c>
      <c r="I745" s="9">
        <v>0.59518498984640555</v>
      </c>
      <c r="J745" s="7">
        <v>41.718000000000004</v>
      </c>
      <c r="K745" s="20">
        <v>0.13712964343102546</v>
      </c>
      <c r="L745" s="23">
        <v>11.56706188656905</v>
      </c>
      <c r="M745" s="22">
        <v>3.8021647060017698E-2</v>
      </c>
      <c r="U745" s="3"/>
      <c r="V745" s="2"/>
    </row>
    <row r="746" spans="2:22" x14ac:dyDescent="0.3">
      <c r="B746" s="39" t="s">
        <v>103</v>
      </c>
      <c r="C746" s="39">
        <v>2019</v>
      </c>
      <c r="D746" s="41" t="s">
        <v>23</v>
      </c>
      <c r="E746" s="7">
        <v>209.82092932480083</v>
      </c>
      <c r="F746" s="8">
        <v>116.77499999999999</v>
      </c>
      <c r="G746" s="9">
        <v>0.5565460050900517</v>
      </c>
      <c r="H746" s="7">
        <v>77.346000000000004</v>
      </c>
      <c r="I746" s="9">
        <v>0.36862862179143779</v>
      </c>
      <c r="J746" s="7">
        <v>10.412000000000001</v>
      </c>
      <c r="K746" s="20">
        <v>4.9623267009185353E-2</v>
      </c>
      <c r="L746" s="23">
        <v>5.2879293248008334</v>
      </c>
      <c r="M746" s="22">
        <v>2.5202106109325103E-2</v>
      </c>
      <c r="U746" s="3"/>
      <c r="V746" s="2"/>
    </row>
    <row r="747" spans="2:22" x14ac:dyDescent="0.3">
      <c r="B747" s="39" t="s">
        <v>103</v>
      </c>
      <c r="C747" s="39">
        <v>2019</v>
      </c>
      <c r="D747" s="41" t="s">
        <v>24</v>
      </c>
      <c r="E747" s="7">
        <v>78.994836245138742</v>
      </c>
      <c r="F747" s="8">
        <v>8.120000000000001</v>
      </c>
      <c r="G747" s="9">
        <v>0.10279152899060155</v>
      </c>
      <c r="H747" s="7">
        <v>30.763000000000002</v>
      </c>
      <c r="I747" s="9">
        <v>0.38943051802190581</v>
      </c>
      <c r="J747" s="7">
        <v>34.383000000000003</v>
      </c>
      <c r="K747" s="20">
        <v>0.43525629818766659</v>
      </c>
      <c r="L747" s="23">
        <v>5.72883624513873</v>
      </c>
      <c r="M747" s="22">
        <v>7.2521654799825933E-2</v>
      </c>
      <c r="U747" s="3"/>
      <c r="V747" s="2"/>
    </row>
    <row r="748" spans="2:22" x14ac:dyDescent="0.3">
      <c r="B748" s="39" t="s">
        <v>103</v>
      </c>
      <c r="C748" s="39">
        <v>2019</v>
      </c>
      <c r="D748" s="41" t="s">
        <v>25</v>
      </c>
      <c r="E748" s="7">
        <v>123.93133054260454</v>
      </c>
      <c r="F748" s="8">
        <v>10.754</v>
      </c>
      <c r="G748" s="9">
        <v>8.6773860596155217E-2</v>
      </c>
      <c r="H748" s="7">
        <v>66.162999999999997</v>
      </c>
      <c r="I748" s="9">
        <v>0.53386822936799494</v>
      </c>
      <c r="J748" s="7">
        <v>39.132999999999996</v>
      </c>
      <c r="K748" s="20">
        <v>0.31576357510780562</v>
      </c>
      <c r="L748" s="23">
        <v>7.8813305426045446</v>
      </c>
      <c r="M748" s="22">
        <v>6.3594334928044186E-2</v>
      </c>
      <c r="U748" s="3"/>
      <c r="V748" s="2"/>
    </row>
    <row r="749" spans="2:22" x14ac:dyDescent="0.3">
      <c r="B749" s="39" t="s">
        <v>103</v>
      </c>
      <c r="C749" s="39">
        <v>2019</v>
      </c>
      <c r="D749" s="41" t="s">
        <v>26</v>
      </c>
      <c r="E749" s="7">
        <v>176.07136933273785</v>
      </c>
      <c r="F749" s="8">
        <v>47.473000000000006</v>
      </c>
      <c r="G749" s="9">
        <v>0.26962362012580265</v>
      </c>
      <c r="H749" s="7">
        <v>114.229</v>
      </c>
      <c r="I749" s="9">
        <v>0.64876532983696644</v>
      </c>
      <c r="J749" s="7">
        <v>3.3</v>
      </c>
      <c r="K749" s="20">
        <v>1.8742399814950572E-2</v>
      </c>
      <c r="L749" s="23">
        <v>11.069369332737832</v>
      </c>
      <c r="M749" s="22">
        <v>6.2868650222280331E-2</v>
      </c>
      <c r="U749" s="3"/>
      <c r="V749" s="2"/>
    </row>
    <row r="750" spans="2:22" x14ac:dyDescent="0.3">
      <c r="B750" s="39" t="s">
        <v>103</v>
      </c>
      <c r="C750" s="39">
        <v>2019</v>
      </c>
      <c r="D750" s="41" t="s">
        <v>27</v>
      </c>
      <c r="E750" s="7">
        <v>255.12570509091768</v>
      </c>
      <c r="F750" s="8">
        <v>72.135999999999996</v>
      </c>
      <c r="G750" s="9">
        <v>0.28274689127970587</v>
      </c>
      <c r="H750" s="7">
        <v>127.875</v>
      </c>
      <c r="I750" s="9">
        <v>0.50122350452468101</v>
      </c>
      <c r="J750" s="7">
        <v>48.685000000000002</v>
      </c>
      <c r="K750" s="20">
        <v>0.19082749808628813</v>
      </c>
      <c r="L750" s="23">
        <v>6.4297050909176789</v>
      </c>
      <c r="M750" s="22">
        <v>2.5202106109325054E-2</v>
      </c>
      <c r="U750" s="3"/>
      <c r="V750" s="2"/>
    </row>
    <row r="751" spans="2:22" x14ac:dyDescent="0.3">
      <c r="B751" s="39" t="s">
        <v>103</v>
      </c>
      <c r="C751" s="39">
        <v>2019</v>
      </c>
      <c r="D751" s="41" t="s">
        <v>28</v>
      </c>
      <c r="E751" s="7">
        <v>255.47244363243314</v>
      </c>
      <c r="F751" s="8">
        <v>61.356999999999999</v>
      </c>
      <c r="G751" s="9">
        <v>0.2401707171528793</v>
      </c>
      <c r="H751" s="7">
        <v>100.208</v>
      </c>
      <c r="I751" s="9">
        <v>0.39224582728059926</v>
      </c>
      <c r="J751" s="7">
        <v>53.088000000000001</v>
      </c>
      <c r="K751" s="20">
        <v>0.20780323405987999</v>
      </c>
      <c r="L751" s="23">
        <v>40.819443632433142</v>
      </c>
      <c r="M751" s="22">
        <v>0.15978022150664145</v>
      </c>
      <c r="U751" s="3"/>
      <c r="V751" s="2"/>
    </row>
    <row r="752" spans="2:22" x14ac:dyDescent="0.3">
      <c r="B752" s="39" t="s">
        <v>103</v>
      </c>
      <c r="C752" s="39">
        <v>2019</v>
      </c>
      <c r="D752" s="41" t="s">
        <v>29</v>
      </c>
      <c r="E752" s="7">
        <v>319.74833137560768</v>
      </c>
      <c r="F752" s="8">
        <v>138.77500000000001</v>
      </c>
      <c r="G752" s="9">
        <v>0.43401321096178391</v>
      </c>
      <c r="H752" s="7">
        <v>93.838999999999999</v>
      </c>
      <c r="I752" s="9">
        <v>0.29347768476629682</v>
      </c>
      <c r="J752" s="7">
        <v>30.861999999999998</v>
      </c>
      <c r="K752" s="20">
        <v>9.651965928086885E-2</v>
      </c>
      <c r="L752" s="23">
        <v>56.272331375607678</v>
      </c>
      <c r="M752" s="22">
        <v>0.17598944499105046</v>
      </c>
      <c r="U752" s="3"/>
      <c r="V752" s="2"/>
    </row>
    <row r="753" spans="2:22" x14ac:dyDescent="0.3">
      <c r="B753" s="39" t="s">
        <v>103</v>
      </c>
      <c r="C753" s="39">
        <v>2019</v>
      </c>
      <c r="D753" s="41" t="s">
        <v>30</v>
      </c>
      <c r="E753" s="7">
        <v>1500.6341408489511</v>
      </c>
      <c r="F753" s="8">
        <v>382.12600000000003</v>
      </c>
      <c r="G753" s="9">
        <v>0.25464301364209968</v>
      </c>
      <c r="H753" s="7">
        <v>706.31899999999996</v>
      </c>
      <c r="I753" s="9">
        <v>0.47068034824292038</v>
      </c>
      <c r="J753" s="7">
        <v>262.74700000000001</v>
      </c>
      <c r="K753" s="20">
        <v>0.17509064524638671</v>
      </c>
      <c r="L753" s="23">
        <v>149.44214084895117</v>
      </c>
      <c r="M753" s="22">
        <v>9.9585992868593223E-2</v>
      </c>
      <c r="U753" s="3"/>
      <c r="V753" s="2"/>
    </row>
    <row r="754" spans="2:22" x14ac:dyDescent="0.3">
      <c r="B754" s="39" t="s">
        <v>103</v>
      </c>
      <c r="C754" s="39">
        <v>2019</v>
      </c>
      <c r="D754" s="41" t="s">
        <v>31</v>
      </c>
      <c r="E754" s="7">
        <v>541.74409209302848</v>
      </c>
      <c r="F754" s="8">
        <v>157.459</v>
      </c>
      <c r="G754" s="9">
        <v>0.29065199288405175</v>
      </c>
      <c r="H754" s="7">
        <v>218.90199999999999</v>
      </c>
      <c r="I754" s="9">
        <v>0.40406901190979683</v>
      </c>
      <c r="J754" s="7">
        <v>145.21299999999999</v>
      </c>
      <c r="K754" s="20">
        <v>0.2680472239927334</v>
      </c>
      <c r="L754" s="23">
        <v>20.170092093028501</v>
      </c>
      <c r="M754" s="22">
        <v>3.7231771213418023E-2</v>
      </c>
      <c r="U754" s="3"/>
      <c r="V754" s="2"/>
    </row>
    <row r="755" spans="2:22" x14ac:dyDescent="0.3">
      <c r="B755" s="39" t="s">
        <v>103</v>
      </c>
      <c r="C755" s="39">
        <v>2019</v>
      </c>
      <c r="D755" s="41" t="s">
        <v>32</v>
      </c>
      <c r="E755" s="7">
        <v>87.402732950052226</v>
      </c>
      <c r="F755" s="8">
        <v>31.652000000000001</v>
      </c>
      <c r="G755" s="9">
        <v>0.36213970583835259</v>
      </c>
      <c r="H755" s="7">
        <v>42.573</v>
      </c>
      <c r="I755" s="9">
        <v>0.48709003211980867</v>
      </c>
      <c r="J755" s="7">
        <v>10.975</v>
      </c>
      <c r="K755" s="20">
        <v>0.12556815593251358</v>
      </c>
      <c r="L755" s="23">
        <v>2.2027329500522246</v>
      </c>
      <c r="M755" s="22">
        <v>2.5202106109325138E-2</v>
      </c>
      <c r="U755" s="3"/>
      <c r="V755" s="2"/>
    </row>
    <row r="756" spans="2:22" x14ac:dyDescent="0.3">
      <c r="B756" s="39" t="s">
        <v>103</v>
      </c>
      <c r="C756" s="39">
        <v>2019</v>
      </c>
      <c r="D756" s="41" t="s">
        <v>33</v>
      </c>
      <c r="E756" s="7">
        <v>339.27545604349791</v>
      </c>
      <c r="F756" s="8">
        <v>68.209999999999994</v>
      </c>
      <c r="G756" s="9">
        <v>0.20104607859182985</v>
      </c>
      <c r="H756" s="7">
        <v>151.886</v>
      </c>
      <c r="I756" s="9">
        <v>0.44767753544932809</v>
      </c>
      <c r="J756" s="7">
        <v>103.56100000000001</v>
      </c>
      <c r="K756" s="20">
        <v>0.30524164997872005</v>
      </c>
      <c r="L756" s="23">
        <v>15.618456043497929</v>
      </c>
      <c r="M756" s="22">
        <v>4.6034735980122046E-2</v>
      </c>
      <c r="U756" s="3"/>
      <c r="V756" s="2"/>
    </row>
    <row r="757" spans="2:22" x14ac:dyDescent="0.3">
      <c r="B757" s="39" t="s">
        <v>103</v>
      </c>
      <c r="C757" s="39">
        <v>2019</v>
      </c>
      <c r="D757" s="41" t="s">
        <v>34</v>
      </c>
      <c r="E757" s="7">
        <v>1057.3873891807966</v>
      </c>
      <c r="F757" s="8">
        <v>409.33</v>
      </c>
      <c r="G757" s="9">
        <v>0.38711450901369793</v>
      </c>
      <c r="H757" s="7">
        <v>406.84800000000001</v>
      </c>
      <c r="I757" s="9">
        <v>0.38476721413823806</v>
      </c>
      <c r="J757" s="7">
        <v>146.74099999999999</v>
      </c>
      <c r="K757" s="20">
        <v>0.13877695298946827</v>
      </c>
      <c r="L757" s="23">
        <v>94.468389180796692</v>
      </c>
      <c r="M757" s="22">
        <v>8.9341323858595861E-2</v>
      </c>
      <c r="U757" s="3"/>
      <c r="V757" s="2"/>
    </row>
    <row r="758" spans="2:22" x14ac:dyDescent="0.3">
      <c r="B758" s="39" t="s">
        <v>103</v>
      </c>
      <c r="C758" s="39">
        <v>2019</v>
      </c>
      <c r="D758" s="41" t="s">
        <v>35</v>
      </c>
      <c r="E758" s="7">
        <v>760.79667862226017</v>
      </c>
      <c r="F758" s="8">
        <v>340.62</v>
      </c>
      <c r="G758" s="9">
        <v>0.44771488831527845</v>
      </c>
      <c r="H758" s="7">
        <v>233.494</v>
      </c>
      <c r="I758" s="9">
        <v>0.30690722838438034</v>
      </c>
      <c r="J758" s="7">
        <v>167.50899999999999</v>
      </c>
      <c r="K758" s="20">
        <v>0.2201757771910163</v>
      </c>
      <c r="L758" s="23">
        <v>19.173678622260184</v>
      </c>
      <c r="M758" s="22">
        <v>2.5202106109324936E-2</v>
      </c>
      <c r="U758" s="3"/>
      <c r="V758" s="2"/>
    </row>
    <row r="759" spans="2:22" x14ac:dyDescent="0.3">
      <c r="B759" s="39" t="s">
        <v>103</v>
      </c>
      <c r="C759" s="39">
        <v>2019</v>
      </c>
      <c r="D759" s="41" t="s">
        <v>36</v>
      </c>
      <c r="E759" s="7">
        <v>320.92703724602563</v>
      </c>
      <c r="F759" s="8">
        <v>133.75400000000002</v>
      </c>
      <c r="G759" s="9">
        <v>0.41677385971523168</v>
      </c>
      <c r="H759" s="7">
        <v>109.71</v>
      </c>
      <c r="I759" s="9">
        <v>0.34185340363172734</v>
      </c>
      <c r="J759" s="7">
        <v>36.104999999999997</v>
      </c>
      <c r="K759" s="20">
        <v>0.11250220707431879</v>
      </c>
      <c r="L759" s="23">
        <v>41.358037246025624</v>
      </c>
      <c r="M759" s="22">
        <v>0.12887052957872219</v>
      </c>
      <c r="U759" s="3"/>
      <c r="V759" s="2"/>
    </row>
    <row r="760" spans="2:22" x14ac:dyDescent="0.3">
      <c r="B760" s="39" t="s">
        <v>103</v>
      </c>
      <c r="C760" s="39">
        <v>2019</v>
      </c>
      <c r="D760" s="41" t="s">
        <v>37</v>
      </c>
      <c r="E760" s="7">
        <v>468.33605495171582</v>
      </c>
      <c r="F760" s="8">
        <v>116.985</v>
      </c>
      <c r="G760" s="9">
        <v>0.24978858399458662</v>
      </c>
      <c r="H760" s="7">
        <v>197.02600000000001</v>
      </c>
      <c r="I760" s="9">
        <v>0.42069364063869236</v>
      </c>
      <c r="J760" s="7">
        <v>94.093000000000004</v>
      </c>
      <c r="K760" s="20">
        <v>0.2009091527443915</v>
      </c>
      <c r="L760" s="23">
        <v>60.232054951715796</v>
      </c>
      <c r="M760" s="22">
        <v>0.1286086226223295</v>
      </c>
      <c r="U760" s="3"/>
      <c r="V760" s="2"/>
    </row>
    <row r="761" spans="2:22" x14ac:dyDescent="0.3">
      <c r="B761" s="39" t="s">
        <v>103</v>
      </c>
      <c r="C761" s="39">
        <v>2019</v>
      </c>
      <c r="D761" s="41" t="s">
        <v>38</v>
      </c>
      <c r="E761" s="7">
        <v>411.65558780434156</v>
      </c>
      <c r="F761" s="8">
        <v>129.99199999999999</v>
      </c>
      <c r="G761" s="9">
        <v>0.31577853878612894</v>
      </c>
      <c r="H761" s="7">
        <v>240.29599999999999</v>
      </c>
      <c r="I761" s="9">
        <v>0.58373068924358151</v>
      </c>
      <c r="J761" s="7">
        <v>30.993000000000002</v>
      </c>
      <c r="K761" s="20">
        <v>7.5288665860964499E-2</v>
      </c>
      <c r="L761" s="23">
        <v>10.374587804341552</v>
      </c>
      <c r="M761" s="22">
        <v>2.5202106109324954E-2</v>
      </c>
      <c r="U761" s="3"/>
      <c r="V761" s="2"/>
    </row>
    <row r="762" spans="2:22" x14ac:dyDescent="0.3">
      <c r="B762" s="39" t="s">
        <v>103</v>
      </c>
      <c r="C762" s="39">
        <v>2019</v>
      </c>
      <c r="D762" s="41" t="s">
        <v>39</v>
      </c>
      <c r="E762" s="7">
        <v>151.80274898767462</v>
      </c>
      <c r="F762" s="8">
        <v>48.055</v>
      </c>
      <c r="G762" s="9">
        <v>0.31656211972750076</v>
      </c>
      <c r="H762" s="7">
        <v>63.008000000000003</v>
      </c>
      <c r="I762" s="9">
        <v>0.41506494724358278</v>
      </c>
      <c r="J762" s="7">
        <v>25.382000000000001</v>
      </c>
      <c r="K762" s="20">
        <v>0.1672038231801774</v>
      </c>
      <c r="L762" s="23">
        <v>15.357748987674608</v>
      </c>
      <c r="M762" s="22">
        <v>0.101169109848739</v>
      </c>
      <c r="U762" s="3"/>
      <c r="V762" s="2"/>
    </row>
    <row r="763" spans="2:22" x14ac:dyDescent="0.3">
      <c r="B763" s="39" t="s">
        <v>103</v>
      </c>
      <c r="C763" s="39">
        <v>2019</v>
      </c>
      <c r="D763" s="41" t="s">
        <v>40</v>
      </c>
      <c r="E763" s="7">
        <v>476.39105799307509</v>
      </c>
      <c r="F763" s="8">
        <v>116.35499999999999</v>
      </c>
      <c r="G763" s="9">
        <v>0.24424261968765029</v>
      </c>
      <c r="H763" s="7">
        <v>106.85</v>
      </c>
      <c r="I763" s="9">
        <v>0.22429052394504262</v>
      </c>
      <c r="J763" s="7">
        <v>101.288</v>
      </c>
      <c r="K763" s="20">
        <v>0.21261524182822159</v>
      </c>
      <c r="L763" s="23">
        <v>151.89805799307516</v>
      </c>
      <c r="M763" s="22">
        <v>0.31885161453908561</v>
      </c>
      <c r="U763" s="3"/>
      <c r="V763" s="2"/>
    </row>
    <row r="764" spans="2:22" x14ac:dyDescent="0.3">
      <c r="B764" s="39" t="s">
        <v>103</v>
      </c>
      <c r="C764" s="39">
        <v>2019</v>
      </c>
      <c r="D764" s="41" t="s">
        <v>41</v>
      </c>
      <c r="E764" s="7">
        <v>373.64463165412701</v>
      </c>
      <c r="F764" s="8">
        <v>48.509</v>
      </c>
      <c r="G764" s="9">
        <v>0.1298265675201872</v>
      </c>
      <c r="H764" s="7">
        <v>222.34899999999999</v>
      </c>
      <c r="I764" s="9">
        <v>0.59508147893269503</v>
      </c>
      <c r="J764" s="7">
        <v>93.37</v>
      </c>
      <c r="K764" s="20">
        <v>0.24988984743779258</v>
      </c>
      <c r="L764" s="23">
        <v>9.4166316541270021</v>
      </c>
      <c r="M764" s="22">
        <v>2.5202106109325103E-2</v>
      </c>
      <c r="U764" s="3"/>
      <c r="V764" s="2"/>
    </row>
    <row r="765" spans="2:22" x14ac:dyDescent="0.3">
      <c r="B765" s="39" t="s">
        <v>103</v>
      </c>
      <c r="C765" s="39">
        <v>2019</v>
      </c>
      <c r="D765" s="41" t="s">
        <v>42</v>
      </c>
      <c r="E765" s="7">
        <v>1850.4153643588984</v>
      </c>
      <c r="F765" s="8">
        <v>899.56200000000001</v>
      </c>
      <c r="G765" s="9">
        <v>0.48614058082665429</v>
      </c>
      <c r="H765" s="7">
        <v>605.03300000000002</v>
      </c>
      <c r="I765" s="9">
        <v>0.32697145281736351</v>
      </c>
      <c r="J765" s="7">
        <v>296.45400000000001</v>
      </c>
      <c r="K765" s="20">
        <v>0.16020943497878409</v>
      </c>
      <c r="L765" s="23">
        <v>49.366364358898352</v>
      </c>
      <c r="M765" s="22">
        <v>2.6678531377198115E-2</v>
      </c>
      <c r="U765" s="3"/>
      <c r="V765" s="2"/>
    </row>
    <row r="766" spans="2:22" x14ac:dyDescent="0.3">
      <c r="B766" s="39" t="s">
        <v>103</v>
      </c>
      <c r="C766" s="39">
        <v>2019</v>
      </c>
      <c r="D766" s="41" t="s">
        <v>43</v>
      </c>
      <c r="E766" s="7">
        <v>611.59959796431735</v>
      </c>
      <c r="F766" s="8">
        <v>129.23099999999999</v>
      </c>
      <c r="G766" s="9">
        <v>0.21130000809375898</v>
      </c>
      <c r="H766" s="7">
        <v>304.15800000000002</v>
      </c>
      <c r="I766" s="9">
        <v>0.49731556562884716</v>
      </c>
      <c r="J766" s="7">
        <v>101.331</v>
      </c>
      <c r="K766" s="20">
        <v>0.16568192709294746</v>
      </c>
      <c r="L766" s="23">
        <v>76.879597964317341</v>
      </c>
      <c r="M766" s="22">
        <v>0.1257024991844464</v>
      </c>
      <c r="U766" s="3"/>
      <c r="V766" s="2"/>
    </row>
    <row r="767" spans="2:22" x14ac:dyDescent="0.3">
      <c r="B767" s="39" t="s">
        <v>103</v>
      </c>
      <c r="C767" s="39">
        <v>2019</v>
      </c>
      <c r="D767" s="41" t="s">
        <v>44</v>
      </c>
      <c r="E767" s="7">
        <v>106.17175175350474</v>
      </c>
      <c r="F767" s="8">
        <v>11.010999999999999</v>
      </c>
      <c r="G767" s="9">
        <v>0.10370931832757035</v>
      </c>
      <c r="H767" s="7">
        <v>64.575999999999993</v>
      </c>
      <c r="I767" s="9">
        <v>0.60822204525666912</v>
      </c>
      <c r="J767" s="7">
        <v>20.655999999999999</v>
      </c>
      <c r="K767" s="20">
        <v>0.19455269088859262</v>
      </c>
      <c r="L767" s="23">
        <v>9.9287517535047485</v>
      </c>
      <c r="M767" s="22">
        <v>9.3515945527167965E-2</v>
      </c>
      <c r="U767" s="3"/>
      <c r="V767" s="2"/>
    </row>
    <row r="768" spans="2:22" x14ac:dyDescent="0.3">
      <c r="B768" s="39" t="s">
        <v>103</v>
      </c>
      <c r="C768" s="39">
        <v>2019</v>
      </c>
      <c r="D768" s="41" t="s">
        <v>45</v>
      </c>
      <c r="E768" s="7">
        <v>262.5097998300547</v>
      </c>
      <c r="F768" s="8">
        <v>116.782</v>
      </c>
      <c r="G768" s="9">
        <v>0.44486720143630099</v>
      </c>
      <c r="H768" s="7">
        <v>83.364000000000004</v>
      </c>
      <c r="I768" s="9">
        <v>0.31756528729201244</v>
      </c>
      <c r="J768" s="7">
        <v>55.747999999999998</v>
      </c>
      <c r="K768" s="20">
        <v>0.21236540516236155</v>
      </c>
      <c r="L768" s="23">
        <v>6.6157998300547192</v>
      </c>
      <c r="M768" s="22">
        <v>2.5202106109325054E-2</v>
      </c>
      <c r="U768" s="3"/>
      <c r="V768" s="2"/>
    </row>
    <row r="769" spans="2:22" x14ac:dyDescent="0.3">
      <c r="B769" s="39" t="s">
        <v>103</v>
      </c>
      <c r="C769" s="39">
        <v>2019</v>
      </c>
      <c r="D769" s="41" t="s">
        <v>46</v>
      </c>
      <c r="E769" s="7">
        <v>1890.2307971201358</v>
      </c>
      <c r="F769" s="8">
        <v>822.75199999999995</v>
      </c>
      <c r="G769" s="9">
        <v>0.43526536614126971</v>
      </c>
      <c r="H769" s="7">
        <v>581.77200000000005</v>
      </c>
      <c r="I769" s="9">
        <v>0.30777828870757989</v>
      </c>
      <c r="J769" s="7">
        <v>347.18799999999999</v>
      </c>
      <c r="K769" s="20">
        <v>0.18367492505622002</v>
      </c>
      <c r="L769" s="23">
        <v>138.51879712013579</v>
      </c>
      <c r="M769" s="22">
        <v>7.3281420094930383E-2</v>
      </c>
      <c r="U769" s="3"/>
      <c r="V769" s="2"/>
    </row>
    <row r="770" spans="2:22" x14ac:dyDescent="0.3">
      <c r="B770" s="39" t="s">
        <v>103</v>
      </c>
      <c r="C770" s="39">
        <v>2019</v>
      </c>
      <c r="D770" s="41" t="s">
        <v>47</v>
      </c>
      <c r="E770" s="7">
        <v>213.89151669975161</v>
      </c>
      <c r="F770" s="8">
        <v>80.445999999999998</v>
      </c>
      <c r="G770" s="9">
        <v>0.37610654803540144</v>
      </c>
      <c r="H770" s="7">
        <v>71.158000000000001</v>
      </c>
      <c r="I770" s="9">
        <v>0.33268266595111129</v>
      </c>
      <c r="J770" s="7">
        <v>37.619999999999997</v>
      </c>
      <c r="K770" s="20">
        <v>0.17588355340342343</v>
      </c>
      <c r="L770" s="23">
        <v>24.667516699751609</v>
      </c>
      <c r="M770" s="22">
        <v>0.11532723261006385</v>
      </c>
      <c r="U770" s="3"/>
      <c r="V770" s="2"/>
    </row>
    <row r="771" spans="2:22" x14ac:dyDescent="0.3">
      <c r="B771" s="39" t="s">
        <v>103</v>
      </c>
      <c r="C771" s="39">
        <v>2019</v>
      </c>
      <c r="D771" s="41" t="s">
        <v>48</v>
      </c>
      <c r="E771" s="7">
        <v>419.0725098610186</v>
      </c>
      <c r="F771" s="8">
        <v>73.557000000000002</v>
      </c>
      <c r="G771" s="9">
        <v>0.17552332417221658</v>
      </c>
      <c r="H771" s="7">
        <v>186.46600000000001</v>
      </c>
      <c r="I771" s="9">
        <v>0.44494925248578027</v>
      </c>
      <c r="J771" s="7">
        <v>73.888000000000005</v>
      </c>
      <c r="K771" s="20">
        <v>0.17631316362054925</v>
      </c>
      <c r="L771" s="23">
        <v>85.161509861018573</v>
      </c>
      <c r="M771" s="22">
        <v>0.20321425972145388</v>
      </c>
      <c r="U771" s="3"/>
      <c r="V771" s="2"/>
    </row>
    <row r="772" spans="2:22" x14ac:dyDescent="0.3">
      <c r="B772" s="39" t="s">
        <v>103</v>
      </c>
      <c r="C772" s="39">
        <v>2019</v>
      </c>
      <c r="D772" s="41" t="s">
        <v>49</v>
      </c>
      <c r="E772" s="7">
        <v>4489.3408443194658</v>
      </c>
      <c r="F772" s="8">
        <v>1112.288</v>
      </c>
      <c r="G772" s="9">
        <v>0.24776198523830517</v>
      </c>
      <c r="H772" s="7">
        <v>1845.749</v>
      </c>
      <c r="I772" s="9">
        <v>0.41114031302290105</v>
      </c>
      <c r="J772" s="7">
        <v>725.75</v>
      </c>
      <c r="K772" s="20">
        <v>0.16166070369068081</v>
      </c>
      <c r="L772" s="23">
        <v>805.55384431946572</v>
      </c>
      <c r="M772" s="22">
        <v>0.17943699804811294</v>
      </c>
      <c r="U772" s="3"/>
      <c r="V772" s="2"/>
    </row>
    <row r="773" spans="2:22" x14ac:dyDescent="0.3">
      <c r="B773" s="39" t="s">
        <v>103</v>
      </c>
      <c r="C773" s="39">
        <v>2019</v>
      </c>
      <c r="D773" s="41" t="s">
        <v>50</v>
      </c>
      <c r="E773" s="7">
        <v>5657.2136999492477</v>
      </c>
      <c r="F773" s="8">
        <v>1818.7149999999999</v>
      </c>
      <c r="G773" s="9">
        <v>0.32148599937391725</v>
      </c>
      <c r="H773" s="7">
        <v>1823.886</v>
      </c>
      <c r="I773" s="9">
        <v>0.3224000535840395</v>
      </c>
      <c r="J773" s="7">
        <v>1539.1189999999999</v>
      </c>
      <c r="K773" s="20">
        <v>0.27206308292964215</v>
      </c>
      <c r="L773" s="23">
        <v>475.49369994924768</v>
      </c>
      <c r="M773" s="22">
        <v>8.4050864112401036E-2</v>
      </c>
      <c r="U773" s="3"/>
      <c r="V773" s="2"/>
    </row>
    <row r="774" spans="2:22" x14ac:dyDescent="0.3">
      <c r="B774" s="39" t="s">
        <v>103</v>
      </c>
      <c r="C774" s="39">
        <v>2019</v>
      </c>
      <c r="D774" s="41" t="s">
        <v>91</v>
      </c>
      <c r="E774" s="7">
        <v>1056.4159057523493</v>
      </c>
      <c r="F774" s="8">
        <v>253.642</v>
      </c>
      <c r="G774" s="9">
        <v>0.24009672574871294</v>
      </c>
      <c r="H774" s="7">
        <v>269.43299999999999</v>
      </c>
      <c r="I774" s="9">
        <v>0.25504443707529895</v>
      </c>
      <c r="J774" s="7">
        <v>317.95</v>
      </c>
      <c r="K774" s="20">
        <v>0.3009704778853789</v>
      </c>
      <c r="L774" s="23">
        <v>215.39090575234928</v>
      </c>
      <c r="M774" s="22">
        <v>0.20388835929060914</v>
      </c>
      <c r="U774" s="3"/>
      <c r="V774" s="2"/>
    </row>
    <row r="775" spans="2:22" x14ac:dyDescent="0.3">
      <c r="B775" s="39" t="s">
        <v>103</v>
      </c>
      <c r="C775" s="39">
        <v>2019</v>
      </c>
      <c r="D775" s="41" t="s">
        <v>52</v>
      </c>
      <c r="E775" s="7">
        <v>188.93044512533058</v>
      </c>
      <c r="F775" s="8">
        <v>50.741</v>
      </c>
      <c r="G775" s="9">
        <v>0.26856973721911254</v>
      </c>
      <c r="H775" s="7">
        <v>108.45</v>
      </c>
      <c r="I775" s="9">
        <v>0.57402077218448111</v>
      </c>
      <c r="J775" s="7">
        <v>17.161999999999999</v>
      </c>
      <c r="K775" s="20">
        <v>9.0837662445643758E-2</v>
      </c>
      <c r="L775" s="23">
        <v>12.577445125330563</v>
      </c>
      <c r="M775" s="22">
        <v>6.6571828150762458E-2</v>
      </c>
      <c r="U775" s="3"/>
      <c r="V775" s="2"/>
    </row>
    <row r="776" spans="2:22" x14ac:dyDescent="0.3">
      <c r="B776" s="39" t="s">
        <v>103</v>
      </c>
      <c r="C776" s="39">
        <v>2019</v>
      </c>
      <c r="D776" s="41" t="s">
        <v>53</v>
      </c>
      <c r="E776" s="7">
        <v>157.80399297544227</v>
      </c>
      <c r="F776" s="8">
        <v>11.439</v>
      </c>
      <c r="G776" s="9">
        <v>7.2488660041575476E-2</v>
      </c>
      <c r="H776" s="7">
        <v>48.899000000000001</v>
      </c>
      <c r="I776" s="9">
        <v>0.30987175342014156</v>
      </c>
      <c r="J776" s="7">
        <v>49.542000000000002</v>
      </c>
      <c r="K776" s="20">
        <v>0.31394642851470694</v>
      </c>
      <c r="L776" s="23">
        <v>47.923992975442275</v>
      </c>
      <c r="M776" s="22">
        <v>0.30369315802357605</v>
      </c>
      <c r="U776" s="3"/>
      <c r="V776" s="2"/>
    </row>
    <row r="777" spans="2:22" x14ac:dyDescent="0.3">
      <c r="B777" s="39" t="s">
        <v>103</v>
      </c>
      <c r="C777" s="39">
        <v>2019</v>
      </c>
      <c r="D777" s="41" t="s">
        <v>54</v>
      </c>
      <c r="E777" s="7">
        <v>218.32012700662222</v>
      </c>
      <c r="F777" s="8">
        <v>59.472000000000001</v>
      </c>
      <c r="G777" s="9">
        <v>0.27240731679400343</v>
      </c>
      <c r="H777" s="7">
        <v>66.744</v>
      </c>
      <c r="I777" s="9">
        <v>0.30571620177728953</v>
      </c>
      <c r="J777" s="7">
        <v>21.173999999999999</v>
      </c>
      <c r="K777" s="20">
        <v>9.6986019064370266E-2</v>
      </c>
      <c r="L777" s="23">
        <v>70.9301270066222</v>
      </c>
      <c r="M777" s="22">
        <v>0.32489046236433666</v>
      </c>
      <c r="U777" s="3"/>
      <c r="V777" s="2"/>
    </row>
    <row r="778" spans="2:22" x14ac:dyDescent="0.3">
      <c r="B778" s="39" t="s">
        <v>103</v>
      </c>
      <c r="C778" s="39">
        <v>2019</v>
      </c>
      <c r="D778" s="41" t="s">
        <v>55</v>
      </c>
      <c r="E778" s="7">
        <v>446.37047610281309</v>
      </c>
      <c r="F778" s="8">
        <v>129.02000000000001</v>
      </c>
      <c r="G778" s="9">
        <v>0.28904241410958076</v>
      </c>
      <c r="H778" s="7">
        <v>282.65300000000002</v>
      </c>
      <c r="I778" s="9">
        <v>0.6332251238204567</v>
      </c>
      <c r="J778" s="7">
        <v>23.448</v>
      </c>
      <c r="K778" s="20">
        <v>5.2530355960637487E-2</v>
      </c>
      <c r="L778" s="23">
        <v>11.249476102813084</v>
      </c>
      <c r="M778" s="22">
        <v>2.5202106109325155E-2</v>
      </c>
      <c r="U778" s="3"/>
      <c r="V778" s="2"/>
    </row>
    <row r="779" spans="2:22" x14ac:dyDescent="0.3">
      <c r="B779" s="39" t="s">
        <v>103</v>
      </c>
      <c r="C779" s="39">
        <v>2019</v>
      </c>
      <c r="D779" s="41" t="s">
        <v>56</v>
      </c>
      <c r="E779" s="7">
        <v>1074.8781943075383</v>
      </c>
      <c r="F779" s="8">
        <v>388.99900000000002</v>
      </c>
      <c r="G779" s="9">
        <v>0.3619005409730191</v>
      </c>
      <c r="H779" s="7">
        <v>433.12799999999999</v>
      </c>
      <c r="I779" s="9">
        <v>0.40295542536243484</v>
      </c>
      <c r="J779" s="7">
        <v>220.285</v>
      </c>
      <c r="K779" s="20">
        <v>0.20493950027697116</v>
      </c>
      <c r="L779" s="23">
        <v>32.466194307538245</v>
      </c>
      <c r="M779" s="22">
        <v>3.0204533387574888E-2</v>
      </c>
      <c r="U779" s="3"/>
      <c r="V779" s="2"/>
    </row>
    <row r="780" spans="2:22" x14ac:dyDescent="0.3">
      <c r="B780" s="39" t="s">
        <v>103</v>
      </c>
      <c r="C780" s="39">
        <v>2019</v>
      </c>
      <c r="D780" s="41" t="s">
        <v>57</v>
      </c>
      <c r="E780" s="7">
        <v>222.14553535369669</v>
      </c>
      <c r="F780" s="8">
        <v>36.540999999999997</v>
      </c>
      <c r="G780" s="9">
        <v>0.16449126443986364</v>
      </c>
      <c r="H780" s="7">
        <v>50.78</v>
      </c>
      <c r="I780" s="9">
        <v>0.22858888394560292</v>
      </c>
      <c r="J780" s="7">
        <v>129.226</v>
      </c>
      <c r="K780" s="20">
        <v>0.58171774550520838</v>
      </c>
      <c r="L780" s="23">
        <v>5.5985353536966898</v>
      </c>
      <c r="M780" s="22">
        <v>2.5202106109325079E-2</v>
      </c>
      <c r="U780" s="3"/>
      <c r="V780" s="2"/>
    </row>
    <row r="781" spans="2:22" x14ac:dyDescent="0.3">
      <c r="B781" s="39" t="s">
        <v>103</v>
      </c>
      <c r="C781" s="39">
        <v>2019</v>
      </c>
      <c r="D781" s="41" t="s">
        <v>58</v>
      </c>
      <c r="E781" s="7">
        <v>296.43580665389487</v>
      </c>
      <c r="F781" s="8">
        <v>46.183999999999997</v>
      </c>
      <c r="G781" s="9">
        <v>0.15579764307596741</v>
      </c>
      <c r="H781" s="7">
        <v>141.61000000000001</v>
      </c>
      <c r="I781" s="9">
        <v>0.47770882201601739</v>
      </c>
      <c r="J781" s="7">
        <v>73.159000000000006</v>
      </c>
      <c r="K781" s="20">
        <v>0.24679542200317645</v>
      </c>
      <c r="L781" s="23">
        <v>35.482806653894855</v>
      </c>
      <c r="M781" s="22">
        <v>0.11969811290483874</v>
      </c>
      <c r="U781" s="3"/>
      <c r="V781" s="2"/>
    </row>
    <row r="782" spans="2:22" x14ac:dyDescent="0.3">
      <c r="B782" s="39" t="s">
        <v>103</v>
      </c>
      <c r="C782" s="39">
        <v>2019</v>
      </c>
      <c r="D782" s="41" t="s">
        <v>59</v>
      </c>
      <c r="E782" s="7">
        <v>111.75239573529213</v>
      </c>
      <c r="F782" s="8">
        <v>35.225000000000001</v>
      </c>
      <c r="G782" s="9">
        <v>0.31520577047348008</v>
      </c>
      <c r="H782" s="7">
        <v>60.146999999999998</v>
      </c>
      <c r="I782" s="9">
        <v>0.53821664944409942</v>
      </c>
      <c r="J782" s="7">
        <v>13.564</v>
      </c>
      <c r="K782" s="20">
        <v>0.12137547397309534</v>
      </c>
      <c r="L782" s="23">
        <v>2.8163957352921187</v>
      </c>
      <c r="M782" s="22">
        <v>2.5202106109325072E-2</v>
      </c>
      <c r="U782" s="3"/>
      <c r="V782" s="2"/>
    </row>
    <row r="783" spans="2:22" x14ac:dyDescent="0.3">
      <c r="B783" s="39" t="s">
        <v>103</v>
      </c>
      <c r="C783" s="39">
        <v>2019</v>
      </c>
      <c r="D783" s="41" t="s">
        <v>60</v>
      </c>
      <c r="E783" s="7">
        <v>159.08015494480688</v>
      </c>
      <c r="F783" s="8">
        <v>60.640999999999998</v>
      </c>
      <c r="G783" s="9">
        <v>0.38119776801222938</v>
      </c>
      <c r="H783" s="7">
        <v>58.598999999999997</v>
      </c>
      <c r="I783" s="9">
        <v>0.3683614717393946</v>
      </c>
      <c r="J783" s="7">
        <v>16.742999999999999</v>
      </c>
      <c r="K783" s="20">
        <v>0.10524882884234686</v>
      </c>
      <c r="L783" s="23">
        <v>23.097154944806892</v>
      </c>
      <c r="M783" s="22">
        <v>0.14519193140602918</v>
      </c>
      <c r="U783" s="3"/>
      <c r="V783" s="2"/>
    </row>
    <row r="784" spans="2:22" x14ac:dyDescent="0.3">
      <c r="B784" s="39" t="s">
        <v>103</v>
      </c>
      <c r="C784" s="39">
        <v>2019</v>
      </c>
      <c r="D784" s="41" t="s">
        <v>61</v>
      </c>
      <c r="E784" s="7">
        <v>748.73058771899127</v>
      </c>
      <c r="F784" s="8">
        <v>233.65699999999998</v>
      </c>
      <c r="G784" s="9">
        <v>0.31207086211321533</v>
      </c>
      <c r="H784" s="7">
        <v>339.39499999999998</v>
      </c>
      <c r="I784" s="9">
        <v>0.45329388910631702</v>
      </c>
      <c r="J784" s="7">
        <v>66.981999999999999</v>
      </c>
      <c r="K784" s="20">
        <v>8.9460750099793235E-2</v>
      </c>
      <c r="L784" s="23">
        <v>108.69658771899137</v>
      </c>
      <c r="M784" s="22">
        <v>0.14517449868067453</v>
      </c>
      <c r="U784" s="3"/>
      <c r="V784" s="2"/>
    </row>
    <row r="785" spans="2:22" x14ac:dyDescent="0.3">
      <c r="B785" s="39" t="s">
        <v>103</v>
      </c>
      <c r="C785" s="39">
        <v>2019</v>
      </c>
      <c r="D785" s="41" t="s">
        <v>62</v>
      </c>
      <c r="E785" s="7">
        <v>1838.5647027269849</v>
      </c>
      <c r="F785" s="8">
        <v>450.31</v>
      </c>
      <c r="G785" s="9">
        <v>0.24492474990523527</v>
      </c>
      <c r="H785" s="7">
        <v>546.63900000000001</v>
      </c>
      <c r="I785" s="9">
        <v>0.29731833706435101</v>
      </c>
      <c r="J785" s="7">
        <v>420.80599999999998</v>
      </c>
      <c r="K785" s="20">
        <v>0.2288774495539127</v>
      </c>
      <c r="L785" s="23">
        <v>420.80970272698499</v>
      </c>
      <c r="M785" s="22">
        <v>0.22887946347650107</v>
      </c>
      <c r="U785" s="3"/>
      <c r="V785" s="2"/>
    </row>
    <row r="786" spans="2:22" x14ac:dyDescent="0.3">
      <c r="B786" s="39" t="s">
        <v>103</v>
      </c>
      <c r="C786" s="39">
        <v>2019</v>
      </c>
      <c r="D786" s="41" t="s">
        <v>63</v>
      </c>
      <c r="E786" s="7">
        <v>446.62488781374742</v>
      </c>
      <c r="F786" s="8">
        <v>51.277000000000008</v>
      </c>
      <c r="G786" s="9">
        <v>0.11480999245475022</v>
      </c>
      <c r="H786" s="7">
        <v>254.66399999999999</v>
      </c>
      <c r="I786" s="9">
        <v>0.5701966167774345</v>
      </c>
      <c r="J786" s="7">
        <v>124.408</v>
      </c>
      <c r="K786" s="20">
        <v>0.27855142737115207</v>
      </c>
      <c r="L786" s="23">
        <v>16.275887813747445</v>
      </c>
      <c r="M786" s="22">
        <v>3.6441963396663321E-2</v>
      </c>
      <c r="U786" s="3"/>
      <c r="V786" s="2"/>
    </row>
    <row r="787" spans="2:22" x14ac:dyDescent="0.3">
      <c r="B787" s="39" t="s">
        <v>103</v>
      </c>
      <c r="C787" s="39">
        <v>2019</v>
      </c>
      <c r="D787" s="41" t="s">
        <v>64</v>
      </c>
      <c r="E787" s="7">
        <v>461.75110022394136</v>
      </c>
      <c r="F787" s="8">
        <v>157.93100000000001</v>
      </c>
      <c r="G787" s="9">
        <v>0.34202625597081671</v>
      </c>
      <c r="H787" s="7">
        <v>213.97800000000001</v>
      </c>
      <c r="I787" s="9">
        <v>0.46340550113735374</v>
      </c>
      <c r="J787" s="7">
        <v>78.204999999999998</v>
      </c>
      <c r="K787" s="20">
        <v>0.16936613678250451</v>
      </c>
      <c r="L787" s="23">
        <v>11.637100223941374</v>
      </c>
      <c r="M787" s="22">
        <v>2.5202106109325089E-2</v>
      </c>
      <c r="U787" s="3"/>
      <c r="V787" s="2"/>
    </row>
    <row r="788" spans="2:22" x14ac:dyDescent="0.3">
      <c r="B788" s="39" t="s">
        <v>103</v>
      </c>
      <c r="C788" s="39">
        <v>2019</v>
      </c>
      <c r="D788" s="41" t="s">
        <v>65</v>
      </c>
      <c r="E788" s="7">
        <v>1841.4637652072299</v>
      </c>
      <c r="F788" s="8">
        <v>561.45499999999993</v>
      </c>
      <c r="G788" s="9">
        <v>0.30489603466990639</v>
      </c>
      <c r="H788" s="7">
        <v>756.50900000000001</v>
      </c>
      <c r="I788" s="9">
        <v>0.41081937874290236</v>
      </c>
      <c r="J788" s="7">
        <v>341.80099999999999</v>
      </c>
      <c r="K788" s="20">
        <v>0.18561375274279984</v>
      </c>
      <c r="L788" s="23">
        <v>181.69876520723</v>
      </c>
      <c r="M788" s="22">
        <v>9.8670833844391417E-2</v>
      </c>
      <c r="U788" s="3"/>
      <c r="V788" s="2"/>
    </row>
    <row r="789" spans="2:22" x14ac:dyDescent="0.3">
      <c r="B789" s="39" t="s">
        <v>103</v>
      </c>
      <c r="C789" s="39">
        <v>2019</v>
      </c>
      <c r="D789" s="41" t="s">
        <v>66</v>
      </c>
      <c r="E789" s="7">
        <v>426.62484460254768</v>
      </c>
      <c r="F789" s="8">
        <v>255.761</v>
      </c>
      <c r="G789" s="9">
        <v>0.59949860688088175</v>
      </c>
      <c r="H789" s="7">
        <v>119.867</v>
      </c>
      <c r="I789" s="9">
        <v>0.28096582164986317</v>
      </c>
      <c r="J789" s="7">
        <v>40.244999999999997</v>
      </c>
      <c r="K789" s="20">
        <v>9.4333465359930105E-2</v>
      </c>
      <c r="L789" s="23">
        <v>10.751844602547685</v>
      </c>
      <c r="M789" s="22">
        <v>2.5202106109324975E-2</v>
      </c>
      <c r="U789" s="3"/>
      <c r="V789" s="2"/>
    </row>
    <row r="790" spans="2:22" x14ac:dyDescent="0.3">
      <c r="B790" s="39" t="s">
        <v>103</v>
      </c>
      <c r="C790" s="39">
        <v>2019</v>
      </c>
      <c r="D790" s="41" t="s">
        <v>67</v>
      </c>
      <c r="E790" s="7">
        <v>2704.1533599124004</v>
      </c>
      <c r="F790" s="8">
        <v>917.14499999999998</v>
      </c>
      <c r="G790" s="9">
        <v>0.3391616073245603</v>
      </c>
      <c r="H790" s="7">
        <v>926.17</v>
      </c>
      <c r="I790" s="9">
        <v>0.34249906596643714</v>
      </c>
      <c r="J790" s="7">
        <v>706.10900000000004</v>
      </c>
      <c r="K790" s="20">
        <v>0.26112017552986494</v>
      </c>
      <c r="L790" s="23">
        <v>154.72935991240047</v>
      </c>
      <c r="M790" s="22">
        <v>5.7219151179137576E-2</v>
      </c>
      <c r="U790" s="3"/>
      <c r="V790" s="2"/>
    </row>
    <row r="791" spans="2:22" x14ac:dyDescent="0.3">
      <c r="B791" s="39" t="s">
        <v>103</v>
      </c>
      <c r="C791" s="39">
        <v>2019</v>
      </c>
      <c r="D791" s="41" t="s">
        <v>68</v>
      </c>
      <c r="E791" s="7">
        <v>1749.8755492708372</v>
      </c>
      <c r="F791" s="8">
        <v>608.03099999999995</v>
      </c>
      <c r="G791" s="9">
        <v>0.34747099601075226</v>
      </c>
      <c r="H791" s="7">
        <v>592.48900000000003</v>
      </c>
      <c r="I791" s="9">
        <v>0.33858922152886056</v>
      </c>
      <c r="J791" s="7">
        <v>436.577</v>
      </c>
      <c r="K791" s="20">
        <v>0.24949031385798781</v>
      </c>
      <c r="L791" s="23">
        <v>112.77854927083717</v>
      </c>
      <c r="M791" s="22">
        <v>6.4449468602399376E-2</v>
      </c>
      <c r="U791" s="3"/>
      <c r="V791" s="2"/>
    </row>
    <row r="792" spans="2:22" x14ac:dyDescent="0.3">
      <c r="B792" s="39" t="s">
        <v>103</v>
      </c>
      <c r="C792" s="39">
        <v>2019</v>
      </c>
      <c r="D792" s="41" t="s">
        <v>69</v>
      </c>
      <c r="E792" s="7">
        <v>162.49317011528603</v>
      </c>
      <c r="F792" s="8">
        <v>69.247</v>
      </c>
      <c r="G792" s="9">
        <v>0.42615329586388445</v>
      </c>
      <c r="H792" s="7">
        <v>63.835999999999999</v>
      </c>
      <c r="I792" s="9">
        <v>0.39285343473026885</v>
      </c>
      <c r="J792" s="7">
        <v>16.417000000000002</v>
      </c>
      <c r="K792" s="20">
        <v>0.10103193868611481</v>
      </c>
      <c r="L792" s="23">
        <v>12.993170115286034</v>
      </c>
      <c r="M792" s="22">
        <v>7.9961330719731841E-2</v>
      </c>
      <c r="U792" s="3"/>
      <c r="V792" s="2"/>
    </row>
    <row r="793" spans="2:22" x14ac:dyDescent="0.3">
      <c r="B793" s="39" t="s">
        <v>103</v>
      </c>
      <c r="C793" s="39">
        <v>2019</v>
      </c>
      <c r="D793" s="41" t="s">
        <v>70</v>
      </c>
      <c r="E793" s="7">
        <v>192.00595443735239</v>
      </c>
      <c r="F793" s="8">
        <v>14.875</v>
      </c>
      <c r="G793" s="9">
        <v>7.7471555731639608E-2</v>
      </c>
      <c r="H793" s="7">
        <v>109.658</v>
      </c>
      <c r="I793" s="9">
        <v>0.57111770476774026</v>
      </c>
      <c r="J793" s="7">
        <v>35.106999999999999</v>
      </c>
      <c r="K793" s="20">
        <v>0.18284328787029724</v>
      </c>
      <c r="L793" s="23">
        <v>32.365954437352386</v>
      </c>
      <c r="M793" s="22">
        <v>0.16856745163032291</v>
      </c>
      <c r="U793" s="3"/>
      <c r="V793" s="2"/>
    </row>
    <row r="794" spans="2:22" x14ac:dyDescent="0.3">
      <c r="B794" s="39" t="s">
        <v>103</v>
      </c>
      <c r="C794" s="39">
        <v>2019</v>
      </c>
      <c r="D794" s="41" t="s">
        <v>71</v>
      </c>
      <c r="E794" s="7">
        <v>176.95155178427709</v>
      </c>
      <c r="F794" s="8">
        <v>40.436</v>
      </c>
      <c r="G794" s="9">
        <v>0.22851452610766487</v>
      </c>
      <c r="H794" s="7">
        <v>83.784999999999997</v>
      </c>
      <c r="I794" s="9">
        <v>0.47349118532819023</v>
      </c>
      <c r="J794" s="7">
        <v>39.087000000000003</v>
      </c>
      <c r="K794" s="20">
        <v>0.22089097047112222</v>
      </c>
      <c r="L794" s="23">
        <v>13.643551784277079</v>
      </c>
      <c r="M794" s="22">
        <v>7.7103318093022608E-2</v>
      </c>
      <c r="U794" s="3"/>
      <c r="V794" s="2"/>
    </row>
    <row r="795" spans="2:22" x14ac:dyDescent="0.3">
      <c r="B795" s="39" t="s">
        <v>103</v>
      </c>
      <c r="C795" s="39">
        <v>2019</v>
      </c>
      <c r="D795" s="41" t="s">
        <v>72</v>
      </c>
      <c r="E795" s="7">
        <v>793.61989274749351</v>
      </c>
      <c r="F795" s="8">
        <v>131.48400000000001</v>
      </c>
      <c r="G795" s="9">
        <v>0.1656762906292652</v>
      </c>
      <c r="H795" s="7">
        <v>373.673</v>
      </c>
      <c r="I795" s="9">
        <v>0.47084631246622716</v>
      </c>
      <c r="J795" s="7">
        <v>253.03399999999999</v>
      </c>
      <c r="K795" s="20">
        <v>0.31883525389466005</v>
      </c>
      <c r="L795" s="23">
        <v>35.428892747493478</v>
      </c>
      <c r="M795" s="22">
        <v>4.4642143009847549E-2</v>
      </c>
      <c r="U795" s="3"/>
      <c r="V795" s="2"/>
    </row>
    <row r="796" spans="2:22" x14ac:dyDescent="0.3">
      <c r="B796" s="39" t="s">
        <v>103</v>
      </c>
      <c r="C796" s="39">
        <v>2019</v>
      </c>
      <c r="D796" s="41" t="s">
        <v>73</v>
      </c>
      <c r="E796" s="7">
        <v>392.52546850794988</v>
      </c>
      <c r="F796" s="8">
        <v>76.107000000000014</v>
      </c>
      <c r="G796" s="9">
        <v>0.19389060355572471</v>
      </c>
      <c r="H796" s="7">
        <v>113.274</v>
      </c>
      <c r="I796" s="9">
        <v>0.28857745315373301</v>
      </c>
      <c r="J796" s="7">
        <v>54.597999999999999</v>
      </c>
      <c r="K796" s="20">
        <v>0.13909415918293266</v>
      </c>
      <c r="L796" s="23">
        <v>148.54646850794984</v>
      </c>
      <c r="M796" s="22">
        <v>0.37843778410760959</v>
      </c>
      <c r="U796" s="3"/>
      <c r="V796" s="2"/>
    </row>
    <row r="797" spans="2:22" x14ac:dyDescent="0.3">
      <c r="B797" s="39" t="s">
        <v>103</v>
      </c>
      <c r="C797" s="39">
        <v>2019</v>
      </c>
      <c r="D797" s="41" t="s">
        <v>74</v>
      </c>
      <c r="E797" s="7">
        <v>485.77248983378195</v>
      </c>
      <c r="F797" s="8">
        <v>147.345</v>
      </c>
      <c r="G797" s="9">
        <v>0.30332100537520645</v>
      </c>
      <c r="H797" s="7">
        <v>148.99</v>
      </c>
      <c r="I797" s="9">
        <v>0.30670736428689138</v>
      </c>
      <c r="J797" s="7">
        <v>117.371</v>
      </c>
      <c r="K797" s="20">
        <v>0.24161722299293059</v>
      </c>
      <c r="L797" s="23">
        <v>72.066489833781915</v>
      </c>
      <c r="M797" s="22">
        <v>0.14835440734497149</v>
      </c>
      <c r="U797" s="3"/>
      <c r="V797" s="2"/>
    </row>
    <row r="798" spans="2:22" x14ac:dyDescent="0.3">
      <c r="B798" s="39" t="s">
        <v>103</v>
      </c>
      <c r="C798" s="39">
        <v>2019</v>
      </c>
      <c r="D798" s="41" t="s">
        <v>75</v>
      </c>
      <c r="E798" s="7">
        <v>914.79578032409052</v>
      </c>
      <c r="F798" s="8">
        <v>437.62099999999998</v>
      </c>
      <c r="G798" s="9">
        <v>0.47838108724655598</v>
      </c>
      <c r="H798" s="7">
        <v>315.95999999999998</v>
      </c>
      <c r="I798" s="9">
        <v>0.34538856299497012</v>
      </c>
      <c r="J798" s="7">
        <v>48.499000000000002</v>
      </c>
      <c r="K798" s="20">
        <v>5.3016204319195646E-2</v>
      </c>
      <c r="L798" s="23">
        <v>112.71578032409056</v>
      </c>
      <c r="M798" s="22">
        <v>0.12321414543927829</v>
      </c>
      <c r="U798" s="3"/>
      <c r="V798" s="2"/>
    </row>
    <row r="799" spans="2:22" x14ac:dyDescent="0.3">
      <c r="B799" s="39" t="s">
        <v>103</v>
      </c>
      <c r="C799" s="39">
        <v>2019</v>
      </c>
      <c r="D799" s="41" t="s">
        <v>76</v>
      </c>
      <c r="E799" s="7">
        <v>916.17042424607496</v>
      </c>
      <c r="F799" s="8">
        <v>157.32399999999998</v>
      </c>
      <c r="G799" s="9">
        <v>0.17171914289796392</v>
      </c>
      <c r="H799" s="7">
        <v>458.99900000000002</v>
      </c>
      <c r="I799" s="9">
        <v>0.50099739944968702</v>
      </c>
      <c r="J799" s="7">
        <v>226.94800000000001</v>
      </c>
      <c r="K799" s="20">
        <v>0.24771373752515269</v>
      </c>
      <c r="L799" s="23">
        <v>72.899424246074972</v>
      </c>
      <c r="M799" s="22">
        <v>7.9569720127196403E-2</v>
      </c>
      <c r="U799" s="3"/>
      <c r="V799" s="2"/>
    </row>
    <row r="800" spans="2:22" x14ac:dyDescent="0.3">
      <c r="B800" s="39" t="s">
        <v>103</v>
      </c>
      <c r="C800" s="39">
        <v>2019</v>
      </c>
      <c r="D800" s="41" t="s">
        <v>77</v>
      </c>
      <c r="E800" s="7">
        <v>141.29492981387898</v>
      </c>
      <c r="F800" s="8">
        <v>49.195999999999998</v>
      </c>
      <c r="G800" s="9">
        <v>0.34817951404769815</v>
      </c>
      <c r="H800" s="7">
        <v>82.981999999999999</v>
      </c>
      <c r="I800" s="9">
        <v>0.58729637439438342</v>
      </c>
      <c r="J800" s="7">
        <v>5.556</v>
      </c>
      <c r="K800" s="20">
        <v>3.9322005448593607E-2</v>
      </c>
      <c r="L800" s="23">
        <v>3.5609298138789827</v>
      </c>
      <c r="M800" s="22">
        <v>2.5202106109324832E-2</v>
      </c>
      <c r="U800" s="3"/>
      <c r="V800" s="2"/>
    </row>
    <row r="801" spans="2:22" x14ac:dyDescent="0.3">
      <c r="B801" s="39" t="s">
        <v>103</v>
      </c>
      <c r="C801" s="39">
        <v>2019</v>
      </c>
      <c r="D801" s="41" t="s">
        <v>78</v>
      </c>
      <c r="E801" s="7">
        <v>281.26958595044914</v>
      </c>
      <c r="F801" s="8">
        <v>51.271999999999998</v>
      </c>
      <c r="G801" s="9">
        <v>0.18228775011967527</v>
      </c>
      <c r="H801" s="7">
        <v>145.99799999999999</v>
      </c>
      <c r="I801" s="9">
        <v>0.5190678526675836</v>
      </c>
      <c r="J801" s="7">
        <v>50.407000000000004</v>
      </c>
      <c r="K801" s="20">
        <v>0.17921240872761882</v>
      </c>
      <c r="L801" s="23">
        <v>33.592585950449156</v>
      </c>
      <c r="M801" s="22">
        <v>0.11943198848512229</v>
      </c>
      <c r="U801" s="3"/>
      <c r="V801" s="2"/>
    </row>
    <row r="802" spans="2:22" x14ac:dyDescent="0.3">
      <c r="B802" s="39" t="s">
        <v>103</v>
      </c>
      <c r="C802" s="39">
        <v>2019</v>
      </c>
      <c r="D802" s="41" t="s">
        <v>79</v>
      </c>
      <c r="E802" s="7">
        <v>341.40820582991989</v>
      </c>
      <c r="F802" s="8">
        <v>82.813000000000002</v>
      </c>
      <c r="G802" s="9">
        <v>0.24256300401067438</v>
      </c>
      <c r="H802" s="7">
        <v>155.19300000000001</v>
      </c>
      <c r="I802" s="9">
        <v>0.45456728148272119</v>
      </c>
      <c r="J802" s="7">
        <v>91.968000000000004</v>
      </c>
      <c r="K802" s="20">
        <v>0.2693784110327328</v>
      </c>
      <c r="L802" s="23">
        <v>11.43420582991989</v>
      </c>
      <c r="M802" s="22">
        <v>3.3491303473871671E-2</v>
      </c>
      <c r="U802" s="3"/>
      <c r="V802" s="2"/>
    </row>
    <row r="803" spans="2:22" x14ac:dyDescent="0.3">
      <c r="B803" s="39" t="s">
        <v>103</v>
      </c>
      <c r="C803" s="39">
        <v>2019</v>
      </c>
      <c r="D803" s="41" t="s">
        <v>80</v>
      </c>
      <c r="E803" s="7">
        <v>1003.6039328063207</v>
      </c>
      <c r="F803" s="8">
        <v>154.11699999999999</v>
      </c>
      <c r="G803" s="9">
        <v>0.15356356722223216</v>
      </c>
      <c r="H803" s="7">
        <v>553.71699999999998</v>
      </c>
      <c r="I803" s="9">
        <v>0.55172860717242567</v>
      </c>
      <c r="J803" s="7">
        <v>206.7</v>
      </c>
      <c r="K803" s="20">
        <v>0.20595774213639889</v>
      </c>
      <c r="L803" s="23">
        <v>89.069932806320764</v>
      </c>
      <c r="M803" s="22">
        <v>8.8750083468943336E-2</v>
      </c>
      <c r="U803" s="3"/>
      <c r="V803" s="2"/>
    </row>
    <row r="804" spans="2:22" x14ac:dyDescent="0.3">
      <c r="B804" s="39" t="s">
        <v>103</v>
      </c>
      <c r="C804" s="39">
        <v>2019</v>
      </c>
      <c r="D804" s="41" t="s">
        <v>81</v>
      </c>
      <c r="E804" s="7">
        <v>310.63567319725894</v>
      </c>
      <c r="F804" s="8">
        <v>129.49600000000001</v>
      </c>
      <c r="G804" s="9">
        <v>0.4168742072252849</v>
      </c>
      <c r="H804" s="7">
        <v>169.35499999999999</v>
      </c>
      <c r="I804" s="9">
        <v>0.54518851056896056</v>
      </c>
      <c r="J804" s="7">
        <v>3.956</v>
      </c>
      <c r="K804" s="20">
        <v>1.2735176096429442E-2</v>
      </c>
      <c r="L804" s="23">
        <v>7.8286731972589401</v>
      </c>
      <c r="M804" s="22">
        <v>2.5202106109325054E-2</v>
      </c>
      <c r="U804" s="3"/>
      <c r="V804" s="2"/>
    </row>
    <row r="805" spans="2:22" x14ac:dyDescent="0.3">
      <c r="B805" s="39" t="s">
        <v>103</v>
      </c>
      <c r="C805" s="39">
        <v>2019</v>
      </c>
      <c r="D805" s="41" t="s">
        <v>82</v>
      </c>
      <c r="E805" s="7">
        <v>730.68787331610952</v>
      </c>
      <c r="F805" s="8">
        <v>220.43899999999999</v>
      </c>
      <c r="G805" s="9">
        <v>0.30168695560742376</v>
      </c>
      <c r="H805" s="7">
        <v>322.01</v>
      </c>
      <c r="I805" s="9">
        <v>0.44069432620882204</v>
      </c>
      <c r="J805" s="7">
        <v>91.664000000000001</v>
      </c>
      <c r="K805" s="20">
        <v>0.12544891375300601</v>
      </c>
      <c r="L805" s="23">
        <v>96.57487331610956</v>
      </c>
      <c r="M805" s="22">
        <v>0.13216980443074827</v>
      </c>
      <c r="U805" s="3"/>
      <c r="V805" s="2"/>
    </row>
    <row r="806" spans="2:22" x14ac:dyDescent="0.3">
      <c r="B806" s="39" t="s">
        <v>103</v>
      </c>
      <c r="C806" s="39">
        <v>2019</v>
      </c>
      <c r="D806" s="41" t="s">
        <v>83</v>
      </c>
      <c r="E806" s="7">
        <v>391.33650410080077</v>
      </c>
      <c r="F806" s="8">
        <v>94.472999999999999</v>
      </c>
      <c r="G806" s="9">
        <v>0.24141116151961528</v>
      </c>
      <c r="H806" s="7">
        <v>161.02000000000001</v>
      </c>
      <c r="I806" s="9">
        <v>0.41146174280364184</v>
      </c>
      <c r="J806" s="7">
        <v>118.32900000000001</v>
      </c>
      <c r="K806" s="20">
        <v>0.30237148530749058</v>
      </c>
      <c r="L806" s="23">
        <v>17.514504100800735</v>
      </c>
      <c r="M806" s="22">
        <v>4.4755610369252276E-2</v>
      </c>
      <c r="U806" s="3"/>
      <c r="V806" s="2"/>
    </row>
    <row r="807" spans="2:22" x14ac:dyDescent="0.3">
      <c r="B807" s="39" t="s">
        <v>103</v>
      </c>
      <c r="C807" s="39">
        <v>2019</v>
      </c>
      <c r="D807" s="41" t="s">
        <v>84</v>
      </c>
      <c r="E807" s="7">
        <v>972.86525334487283</v>
      </c>
      <c r="F807" s="8">
        <v>276.03099999999995</v>
      </c>
      <c r="G807" s="9">
        <v>0.28372994004150048</v>
      </c>
      <c r="H807" s="7">
        <v>416.33800000000002</v>
      </c>
      <c r="I807" s="9">
        <v>0.42795032361219665</v>
      </c>
      <c r="J807" s="7">
        <v>217.41300000000001</v>
      </c>
      <c r="K807" s="20">
        <v>0.22347699154893022</v>
      </c>
      <c r="L807" s="23">
        <v>63.083253344872844</v>
      </c>
      <c r="M807" s="22">
        <v>6.484274479737262E-2</v>
      </c>
      <c r="U807" s="3"/>
      <c r="V807" s="2"/>
    </row>
    <row r="808" spans="2:22" x14ac:dyDescent="0.3">
      <c r="B808" s="39" t="s">
        <v>103</v>
      </c>
      <c r="C808" s="39">
        <v>2019</v>
      </c>
      <c r="D808" s="41" t="s">
        <v>85</v>
      </c>
      <c r="E808" s="7">
        <v>131.71653406793254</v>
      </c>
      <c r="F808" s="8">
        <v>48.813999999999993</v>
      </c>
      <c r="G808" s="9">
        <v>0.37059887997678614</v>
      </c>
      <c r="H808" s="7">
        <v>55.718000000000004</v>
      </c>
      <c r="I808" s="9">
        <v>0.42301447114652707</v>
      </c>
      <c r="J808" s="7">
        <v>23.864999999999998</v>
      </c>
      <c r="K808" s="20">
        <v>0.18118454276736184</v>
      </c>
      <c r="L808" s="23">
        <v>3.3195340679325476</v>
      </c>
      <c r="M808" s="22">
        <v>2.5202106109324926E-2</v>
      </c>
      <c r="U808" s="3"/>
      <c r="V808" s="2"/>
    </row>
    <row r="809" spans="2:22" x14ac:dyDescent="0.3">
      <c r="B809" s="39" t="s">
        <v>103</v>
      </c>
      <c r="C809" s="39">
        <v>2019</v>
      </c>
      <c r="D809" s="41" t="s">
        <v>86</v>
      </c>
      <c r="E809" s="7">
        <v>316.46765132896132</v>
      </c>
      <c r="F809" s="8">
        <v>72.694999999999993</v>
      </c>
      <c r="G809" s="9">
        <v>0.22970752206340073</v>
      </c>
      <c r="H809" s="7">
        <v>137.49199999999999</v>
      </c>
      <c r="I809" s="9">
        <v>0.43445830694739795</v>
      </c>
      <c r="J809" s="7">
        <v>94.11</v>
      </c>
      <c r="K809" s="20">
        <v>0.29737636565632636</v>
      </c>
      <c r="L809" s="23">
        <v>12.170651328961341</v>
      </c>
      <c r="M809" s="22">
        <v>3.8457805332874954E-2</v>
      </c>
      <c r="U809" s="3"/>
      <c r="V809" s="2"/>
    </row>
    <row r="810" spans="2:22" x14ac:dyDescent="0.3">
      <c r="B810" s="39" t="s">
        <v>103</v>
      </c>
      <c r="C810" s="39">
        <v>2019</v>
      </c>
      <c r="D810" s="41" t="s">
        <v>87</v>
      </c>
      <c r="E810" s="7">
        <v>731.62550357334385</v>
      </c>
      <c r="F810" s="8">
        <v>285.63400000000001</v>
      </c>
      <c r="G810" s="9">
        <v>0.39041011911822432</v>
      </c>
      <c r="H810" s="7">
        <v>283.76</v>
      </c>
      <c r="I810" s="9">
        <v>0.38784869938798366</v>
      </c>
      <c r="J810" s="7">
        <v>107.68300000000001</v>
      </c>
      <c r="K810" s="20">
        <v>0.1471832234853265</v>
      </c>
      <c r="L810" s="23">
        <v>54.548503573343837</v>
      </c>
      <c r="M810" s="22">
        <v>7.4557958008465555E-2</v>
      </c>
      <c r="U810" s="3"/>
      <c r="V810" s="2"/>
    </row>
    <row r="811" spans="2:22" x14ac:dyDescent="0.3">
      <c r="B811" s="39" t="s">
        <v>103</v>
      </c>
      <c r="C811" s="39">
        <v>2019</v>
      </c>
      <c r="D811" s="41" t="s">
        <v>88</v>
      </c>
      <c r="E811" s="7">
        <v>132.62441456864616</v>
      </c>
      <c r="F811" s="8">
        <v>21.239000000000001</v>
      </c>
      <c r="G811" s="9">
        <v>0.16014396797964173</v>
      </c>
      <c r="H811" s="7">
        <v>81.153000000000006</v>
      </c>
      <c r="I811" s="9">
        <v>0.6119009102807037</v>
      </c>
      <c r="J811" s="7">
        <v>19.07</v>
      </c>
      <c r="K811" s="20">
        <v>0.1437895131301741</v>
      </c>
      <c r="L811" s="23">
        <v>11.162414568646149</v>
      </c>
      <c r="M811" s="22">
        <v>8.4165608609480441E-2</v>
      </c>
      <c r="U811" s="3"/>
      <c r="V811" s="2"/>
    </row>
    <row r="812" spans="2:22" x14ac:dyDescent="0.3">
      <c r="B812" s="39" t="s">
        <v>103</v>
      </c>
      <c r="C812" s="39">
        <v>2019</v>
      </c>
      <c r="D812" s="41" t="s">
        <v>89</v>
      </c>
      <c r="E812" s="7">
        <v>380.71071175459599</v>
      </c>
      <c r="F812" s="8">
        <v>136.67000000000002</v>
      </c>
      <c r="G812" s="9">
        <v>0.3589864844362371</v>
      </c>
      <c r="H812" s="7">
        <v>113.43300000000001</v>
      </c>
      <c r="I812" s="9">
        <v>0.29795063941651923</v>
      </c>
      <c r="J812" s="7">
        <v>101.76900000000001</v>
      </c>
      <c r="K812" s="20">
        <v>0.2673132035896057</v>
      </c>
      <c r="L812" s="23">
        <v>28.838711754595977</v>
      </c>
      <c r="M812" s="22">
        <v>7.5749672557638065E-2</v>
      </c>
      <c r="U812" s="3"/>
      <c r="V812" s="2"/>
    </row>
    <row r="813" spans="2:22" x14ac:dyDescent="0.3">
      <c r="B813" s="39" t="s">
        <v>103</v>
      </c>
      <c r="C813" s="39">
        <v>2019</v>
      </c>
      <c r="D813" s="41" t="s">
        <v>90</v>
      </c>
      <c r="E813" s="7">
        <v>670.49898660665588</v>
      </c>
      <c r="F813" s="8">
        <v>143.178</v>
      </c>
      <c r="G813" s="9">
        <v>0.21353947263158876</v>
      </c>
      <c r="H813" s="7">
        <v>392.10199999999998</v>
      </c>
      <c r="I813" s="9">
        <v>0.58479133873773359</v>
      </c>
      <c r="J813" s="7">
        <v>118.321</v>
      </c>
      <c r="K813" s="20">
        <v>0.17646708252135254</v>
      </c>
      <c r="L813" s="23">
        <v>16.897986606655905</v>
      </c>
      <c r="M813" s="22">
        <v>2.5202106109325124E-2</v>
      </c>
      <c r="U813" s="3"/>
      <c r="V813" s="2"/>
    </row>
    <row r="814" spans="2:22" x14ac:dyDescent="0.3">
      <c r="B814" s="39" t="s">
        <v>104</v>
      </c>
      <c r="C814" s="39">
        <v>2019</v>
      </c>
      <c r="D814" s="41" t="s">
        <v>10</v>
      </c>
      <c r="E814" s="7">
        <v>2523.9563705418877</v>
      </c>
      <c r="F814" s="8">
        <v>669.03600000000006</v>
      </c>
      <c r="G814" s="9">
        <v>0.26507431261831182</v>
      </c>
      <c r="H814" s="7">
        <v>1211.99</v>
      </c>
      <c r="I814" s="9">
        <v>0.48019451292646098</v>
      </c>
      <c r="J814" s="7">
        <v>409.26</v>
      </c>
      <c r="K814" s="20">
        <v>0.16215018800508535</v>
      </c>
      <c r="L814" s="23">
        <v>233.67037054188768</v>
      </c>
      <c r="M814" s="22">
        <v>9.2580986450141831E-2</v>
      </c>
      <c r="U814" s="3"/>
      <c r="V814" s="2"/>
    </row>
    <row r="815" spans="2:22" x14ac:dyDescent="0.3">
      <c r="B815" s="39" t="s">
        <v>104</v>
      </c>
      <c r="C815" s="39">
        <v>2019</v>
      </c>
      <c r="D815" s="41" t="s">
        <v>11</v>
      </c>
      <c r="E815" s="7">
        <v>215.36205823485881</v>
      </c>
      <c r="F815" s="8">
        <v>66.316000000000003</v>
      </c>
      <c r="G815" s="9">
        <v>0.30792796346550705</v>
      </c>
      <c r="H815" s="7">
        <v>90.960999999999999</v>
      </c>
      <c r="I815" s="9">
        <v>0.42236316250657435</v>
      </c>
      <c r="J815" s="7">
        <v>52.655999999999999</v>
      </c>
      <c r="K815" s="20">
        <v>0.24449989209602113</v>
      </c>
      <c r="L815" s="23">
        <v>5.4290582348588075</v>
      </c>
      <c r="M815" s="22">
        <v>2.5208981931897474E-2</v>
      </c>
      <c r="U815" s="3"/>
      <c r="V815" s="2"/>
    </row>
    <row r="816" spans="2:22" x14ac:dyDescent="0.3">
      <c r="B816" s="39" t="s">
        <v>104</v>
      </c>
      <c r="C816" s="39">
        <v>2019</v>
      </c>
      <c r="D816" s="41" t="s">
        <v>12</v>
      </c>
      <c r="E816" s="7">
        <v>684.95194110759951</v>
      </c>
      <c r="F816" s="8">
        <v>166.26400000000001</v>
      </c>
      <c r="G816" s="9">
        <v>0.24273819814444689</v>
      </c>
      <c r="H816" s="7">
        <v>284.27699999999999</v>
      </c>
      <c r="I816" s="9">
        <v>0.41503203792708537</v>
      </c>
      <c r="J816" s="7">
        <v>193.333</v>
      </c>
      <c r="K816" s="20">
        <v>0.2822577591171892</v>
      </c>
      <c r="L816" s="23">
        <v>41.077941107599514</v>
      </c>
      <c r="M816" s="22">
        <v>5.9972004811278512E-2</v>
      </c>
      <c r="U816" s="3"/>
      <c r="V816" s="2"/>
    </row>
    <row r="817" spans="2:22" x14ac:dyDescent="0.3">
      <c r="B817" s="39" t="s">
        <v>104</v>
      </c>
      <c r="C817" s="39">
        <v>2019</v>
      </c>
      <c r="D817" s="41" t="s">
        <v>13</v>
      </c>
      <c r="E817" s="7">
        <v>191.70365394867073</v>
      </c>
      <c r="F817" s="8">
        <v>71.475000000000009</v>
      </c>
      <c r="G817" s="9">
        <v>0.37284109367648083</v>
      </c>
      <c r="H817" s="7">
        <v>86.710999999999999</v>
      </c>
      <c r="I817" s="9">
        <v>0.45231793037819273</v>
      </c>
      <c r="J817" s="7">
        <v>19.675000000000001</v>
      </c>
      <c r="K817" s="20">
        <v>0.10263236821384764</v>
      </c>
      <c r="L817" s="23">
        <v>13.842653948670726</v>
      </c>
      <c r="M817" s="22">
        <v>7.2208607731478816E-2</v>
      </c>
      <c r="U817" s="3"/>
      <c r="V817" s="2"/>
    </row>
    <row r="818" spans="2:22" x14ac:dyDescent="0.3">
      <c r="B818" s="39" t="s">
        <v>104</v>
      </c>
      <c r="C818" s="39">
        <v>2019</v>
      </c>
      <c r="D818" s="41" t="s">
        <v>14</v>
      </c>
      <c r="E818" s="7">
        <v>250.88146635232368</v>
      </c>
      <c r="F818" s="8">
        <v>36.47</v>
      </c>
      <c r="G818" s="9">
        <v>0.14536745392257713</v>
      </c>
      <c r="H818" s="7">
        <v>114.57899999999999</v>
      </c>
      <c r="I818" s="9">
        <v>0.45670571710981533</v>
      </c>
      <c r="J818" s="7">
        <v>57.826999999999998</v>
      </c>
      <c r="K818" s="20">
        <v>0.23049530457858153</v>
      </c>
      <c r="L818" s="23">
        <v>42.005466352323694</v>
      </c>
      <c r="M818" s="22">
        <v>0.16743152438902603</v>
      </c>
      <c r="U818" s="3"/>
      <c r="V818" s="2"/>
    </row>
    <row r="819" spans="2:22" x14ac:dyDescent="0.3">
      <c r="B819" s="39" t="s">
        <v>104</v>
      </c>
      <c r="C819" s="39">
        <v>2019</v>
      </c>
      <c r="D819" s="41" t="s">
        <v>15</v>
      </c>
      <c r="E819" s="7">
        <v>158.91919101492707</v>
      </c>
      <c r="F819" s="8">
        <v>36.641000000000005</v>
      </c>
      <c r="G819" s="9">
        <v>0.23056372088225874</v>
      </c>
      <c r="H819" s="7">
        <v>52.311</v>
      </c>
      <c r="I819" s="9">
        <v>0.3291672935529007</v>
      </c>
      <c r="J819" s="7">
        <v>33.65</v>
      </c>
      <c r="K819" s="20">
        <v>0.21174283473944502</v>
      </c>
      <c r="L819" s="23">
        <v>36.317191014927069</v>
      </c>
      <c r="M819" s="22">
        <v>0.22852615082539557</v>
      </c>
      <c r="U819" s="3"/>
      <c r="V819" s="2"/>
    </row>
    <row r="820" spans="2:22" x14ac:dyDescent="0.3">
      <c r="B820" s="39" t="s">
        <v>104</v>
      </c>
      <c r="C820" s="39">
        <v>2019</v>
      </c>
      <c r="D820" s="41" t="s">
        <v>16</v>
      </c>
      <c r="E820" s="7">
        <v>2054.7481079273412</v>
      </c>
      <c r="F820" s="8">
        <v>630.096</v>
      </c>
      <c r="G820" s="9">
        <v>0.30665364653168531</v>
      </c>
      <c r="H820" s="7">
        <v>967.53200000000004</v>
      </c>
      <c r="I820" s="9">
        <v>0.47087620923810741</v>
      </c>
      <c r="J820" s="7">
        <v>360.25599999999997</v>
      </c>
      <c r="K820" s="20">
        <v>0.17532854689589969</v>
      </c>
      <c r="L820" s="23">
        <v>96.864107927341138</v>
      </c>
      <c r="M820" s="22">
        <v>4.7141597334307603E-2</v>
      </c>
      <c r="U820" s="3"/>
      <c r="V820" s="2"/>
    </row>
    <row r="821" spans="2:22" x14ac:dyDescent="0.3">
      <c r="B821" s="39" t="s">
        <v>104</v>
      </c>
      <c r="C821" s="39">
        <v>2019</v>
      </c>
      <c r="D821" s="41" t="s">
        <v>17</v>
      </c>
      <c r="E821" s="7">
        <v>3568.0273366624397</v>
      </c>
      <c r="F821" s="8">
        <v>1115.799</v>
      </c>
      <c r="G821" s="9">
        <v>0.31272153902378086</v>
      </c>
      <c r="H821" s="7">
        <v>1517.038</v>
      </c>
      <c r="I821" s="9">
        <v>0.42517555412539215</v>
      </c>
      <c r="J821" s="7">
        <v>482.42700000000002</v>
      </c>
      <c r="K821" s="20">
        <v>0.13520832507165317</v>
      </c>
      <c r="L821" s="23">
        <v>452.76333666243966</v>
      </c>
      <c r="M821" s="22">
        <v>0.12689458177917382</v>
      </c>
      <c r="U821" s="3"/>
      <c r="V821" s="2"/>
    </row>
    <row r="822" spans="2:22" x14ac:dyDescent="0.3">
      <c r="B822" s="39" t="s">
        <v>104</v>
      </c>
      <c r="C822" s="39">
        <v>2019</v>
      </c>
      <c r="D822" s="41" t="s">
        <v>18</v>
      </c>
      <c r="E822" s="7">
        <v>75.789578105077013</v>
      </c>
      <c r="F822" s="8">
        <v>19.986999999999998</v>
      </c>
      <c r="G822" s="9">
        <v>0.26371699776833968</v>
      </c>
      <c r="H822" s="7">
        <v>37.362000000000002</v>
      </c>
      <c r="I822" s="9">
        <v>0.49297015413122064</v>
      </c>
      <c r="J822" s="7">
        <v>13.46</v>
      </c>
      <c r="K822" s="20">
        <v>0.17759697753348938</v>
      </c>
      <c r="L822" s="23">
        <v>4.980578105077015</v>
      </c>
      <c r="M822" s="22">
        <v>6.5715870566950343E-2</v>
      </c>
      <c r="U822" s="3"/>
      <c r="V822" s="2"/>
    </row>
    <row r="823" spans="2:22" x14ac:dyDescent="0.3">
      <c r="B823" s="39" t="s">
        <v>104</v>
      </c>
      <c r="C823" s="39">
        <v>2019</v>
      </c>
      <c r="D823" s="41" t="s">
        <v>19</v>
      </c>
      <c r="E823" s="7">
        <v>271.6151411866029</v>
      </c>
      <c r="F823" s="8">
        <v>93.625999999999991</v>
      </c>
      <c r="G823" s="9">
        <v>0.34470096030352665</v>
      </c>
      <c r="H823" s="7">
        <v>118.563</v>
      </c>
      <c r="I823" s="9">
        <v>0.43651101143343768</v>
      </c>
      <c r="J823" s="7">
        <v>37.130000000000003</v>
      </c>
      <c r="K823" s="20">
        <v>0.1367007738883424</v>
      </c>
      <c r="L823" s="23">
        <v>22.296141186602917</v>
      </c>
      <c r="M823" s="22">
        <v>8.208725437469333E-2</v>
      </c>
      <c r="U823" s="3"/>
      <c r="V823" s="2"/>
    </row>
    <row r="824" spans="2:22" x14ac:dyDescent="0.3">
      <c r="B824" s="39" t="s">
        <v>104</v>
      </c>
      <c r="C824" s="39">
        <v>2019</v>
      </c>
      <c r="D824" s="41" t="s">
        <v>20</v>
      </c>
      <c r="E824" s="7">
        <v>1493.5231993472137</v>
      </c>
      <c r="F824" s="8">
        <v>446.70699999999999</v>
      </c>
      <c r="G824" s="9">
        <v>0.29909612398069602</v>
      </c>
      <c r="H824" s="7">
        <v>511.97899999999998</v>
      </c>
      <c r="I824" s="9">
        <v>0.34279949599964354</v>
      </c>
      <c r="J824" s="7">
        <v>379.99400000000003</v>
      </c>
      <c r="K824" s="20">
        <v>0.25442791927576824</v>
      </c>
      <c r="L824" s="23">
        <v>154.8431993472135</v>
      </c>
      <c r="M824" s="22">
        <v>0.10367646074389207</v>
      </c>
      <c r="U824" s="3"/>
      <c r="V824" s="2"/>
    </row>
    <row r="825" spans="2:22" x14ac:dyDescent="0.3">
      <c r="B825" s="39" t="s">
        <v>104</v>
      </c>
      <c r="C825" s="39">
        <v>2019</v>
      </c>
      <c r="D825" s="41" t="s">
        <v>21</v>
      </c>
      <c r="E825" s="7">
        <v>1384.5675380501991</v>
      </c>
      <c r="F825" s="8">
        <v>298.59899999999999</v>
      </c>
      <c r="G825" s="9">
        <v>0.21566228572749763</v>
      </c>
      <c r="H825" s="7">
        <v>618.87</v>
      </c>
      <c r="I825" s="9">
        <v>0.44697711234189152</v>
      </c>
      <c r="J825" s="7">
        <v>283.94</v>
      </c>
      <c r="K825" s="20">
        <v>0.20507486431456795</v>
      </c>
      <c r="L825" s="23">
        <v>183.15853805019918</v>
      </c>
      <c r="M825" s="22">
        <v>0.13228573761604293</v>
      </c>
      <c r="U825" s="3"/>
      <c r="V825" s="2"/>
    </row>
    <row r="826" spans="2:22" x14ac:dyDescent="0.3">
      <c r="B826" s="39" t="s">
        <v>104</v>
      </c>
      <c r="C826" s="39">
        <v>2019</v>
      </c>
      <c r="D826" s="41" t="s">
        <v>22</v>
      </c>
      <c r="E826" s="7">
        <v>276.85113526676514</v>
      </c>
      <c r="F826" s="8">
        <v>62.064</v>
      </c>
      <c r="G826" s="9">
        <v>0.22417823911105533</v>
      </c>
      <c r="H826" s="7">
        <v>162.43799999999999</v>
      </c>
      <c r="I826" s="9">
        <v>0.58673409391469455</v>
      </c>
      <c r="J826" s="7">
        <v>39.353999999999999</v>
      </c>
      <c r="K826" s="20">
        <v>0.14214859535280472</v>
      </c>
      <c r="L826" s="23">
        <v>12.995135266765161</v>
      </c>
      <c r="M826" s="22">
        <v>4.6939071621445408E-2</v>
      </c>
      <c r="U826" s="3"/>
      <c r="V826" s="2"/>
    </row>
    <row r="827" spans="2:22" x14ac:dyDescent="0.3">
      <c r="B827" s="39" t="s">
        <v>104</v>
      </c>
      <c r="C827" s="39">
        <v>2019</v>
      </c>
      <c r="D827" s="41" t="s">
        <v>23</v>
      </c>
      <c r="E827" s="7">
        <v>221.31718081231617</v>
      </c>
      <c r="F827" s="8">
        <v>124.61</v>
      </c>
      <c r="G827" s="9">
        <v>0.56303807748966916</v>
      </c>
      <c r="H827" s="7">
        <v>80.975999999999999</v>
      </c>
      <c r="I827" s="9">
        <v>0.36588212312658258</v>
      </c>
      <c r="J827" s="7">
        <v>10.151999999999999</v>
      </c>
      <c r="K827" s="20">
        <v>4.5870817451850746E-2</v>
      </c>
      <c r="L827" s="23">
        <v>5.579180812316169</v>
      </c>
      <c r="M827" s="22">
        <v>2.5208981931897495E-2</v>
      </c>
      <c r="U827" s="3"/>
      <c r="V827" s="2"/>
    </row>
    <row r="828" spans="2:22" x14ac:dyDescent="0.3">
      <c r="B828" s="39" t="s">
        <v>104</v>
      </c>
      <c r="C828" s="39">
        <v>2019</v>
      </c>
      <c r="D828" s="41" t="s">
        <v>24</v>
      </c>
      <c r="E828" s="7">
        <v>52.609225002540164</v>
      </c>
      <c r="F828" s="8">
        <v>4.0979999999999999</v>
      </c>
      <c r="G828" s="9">
        <v>7.7895083985786401E-2</v>
      </c>
      <c r="H828" s="7">
        <v>20.013000000000002</v>
      </c>
      <c r="I828" s="9">
        <v>0.38040856901111358</v>
      </c>
      <c r="J828" s="7">
        <v>25.308</v>
      </c>
      <c r="K828" s="20">
        <v>0.48105631662085951</v>
      </c>
      <c r="L828" s="23">
        <v>3.1902250025401635</v>
      </c>
      <c r="M828" s="22">
        <v>6.0640030382240528E-2</v>
      </c>
      <c r="U828" s="3"/>
      <c r="V828" s="2"/>
    </row>
    <row r="829" spans="2:22" x14ac:dyDescent="0.3">
      <c r="B829" s="39" t="s">
        <v>104</v>
      </c>
      <c r="C829" s="39">
        <v>2019</v>
      </c>
      <c r="D829" s="41" t="s">
        <v>25</v>
      </c>
      <c r="E829" s="7">
        <v>112.72570013804034</v>
      </c>
      <c r="F829" s="8">
        <v>7.1959999999999997</v>
      </c>
      <c r="G829" s="9">
        <v>6.3836374413181782E-2</v>
      </c>
      <c r="H829" s="7">
        <v>66.200999999999993</v>
      </c>
      <c r="I829" s="9">
        <v>0.58727512819997862</v>
      </c>
      <c r="J829" s="7">
        <v>32.344999999999999</v>
      </c>
      <c r="K829" s="20">
        <v>0.28693545447392504</v>
      </c>
      <c r="L829" s="23">
        <v>6.9837001380403478</v>
      </c>
      <c r="M829" s="22">
        <v>6.1953042912914522E-2</v>
      </c>
      <c r="U829" s="3"/>
      <c r="V829" s="2"/>
    </row>
    <row r="830" spans="2:22" x14ac:dyDescent="0.3">
      <c r="B830" s="39" t="s">
        <v>104</v>
      </c>
      <c r="C830" s="39">
        <v>2019</v>
      </c>
      <c r="D830" s="41" t="s">
        <v>26</v>
      </c>
      <c r="E830" s="7">
        <v>163.37347908233787</v>
      </c>
      <c r="F830" s="8">
        <v>48.79</v>
      </c>
      <c r="G830" s="9">
        <v>0.29864088268213074</v>
      </c>
      <c r="H830" s="7">
        <v>102.554</v>
      </c>
      <c r="I830" s="9">
        <v>0.62772734336100089</v>
      </c>
      <c r="J830" s="7">
        <v>3.2120000000000002</v>
      </c>
      <c r="K830" s="20">
        <v>1.9660473768702683E-2</v>
      </c>
      <c r="L830" s="23">
        <v>8.8174790823378721</v>
      </c>
      <c r="M830" s="22">
        <v>5.3971300188165733E-2</v>
      </c>
      <c r="U830" s="3"/>
      <c r="V830" s="2"/>
    </row>
    <row r="831" spans="2:22" x14ac:dyDescent="0.3">
      <c r="B831" s="39" t="s">
        <v>104</v>
      </c>
      <c r="C831" s="39">
        <v>2019</v>
      </c>
      <c r="D831" s="41" t="s">
        <v>27</v>
      </c>
      <c r="E831" s="7">
        <v>203.71853691631603</v>
      </c>
      <c r="F831" s="8">
        <v>53.606999999999999</v>
      </c>
      <c r="G831" s="9">
        <v>0.26314247496299664</v>
      </c>
      <c r="H831" s="7">
        <v>99.885000000000005</v>
      </c>
      <c r="I831" s="9">
        <v>0.49030884234668837</v>
      </c>
      <c r="J831" s="7">
        <v>45.091000000000001</v>
      </c>
      <c r="K831" s="20">
        <v>0.22133970075841741</v>
      </c>
      <c r="L831" s="23">
        <v>5.1355369163160205</v>
      </c>
      <c r="M831" s="22">
        <v>2.5208981931897578E-2</v>
      </c>
      <c r="U831" s="3"/>
      <c r="V831" s="2"/>
    </row>
    <row r="832" spans="2:22" x14ac:dyDescent="0.3">
      <c r="B832" s="39" t="s">
        <v>104</v>
      </c>
      <c r="C832" s="39">
        <v>2019</v>
      </c>
      <c r="D832" s="41" t="s">
        <v>28</v>
      </c>
      <c r="E832" s="7">
        <v>204.53101875634118</v>
      </c>
      <c r="F832" s="8">
        <v>36.587999999999994</v>
      </c>
      <c r="G832" s="9">
        <v>0.17888729163172781</v>
      </c>
      <c r="H832" s="7">
        <v>88.311000000000007</v>
      </c>
      <c r="I832" s="9">
        <v>0.43177313904256909</v>
      </c>
      <c r="J832" s="7">
        <v>50.671999999999997</v>
      </c>
      <c r="K832" s="20">
        <v>0.24774726253315055</v>
      </c>
      <c r="L832" s="23">
        <v>28.960018756341185</v>
      </c>
      <c r="M832" s="22">
        <v>0.14159230679255258</v>
      </c>
      <c r="U832" s="3"/>
      <c r="V832" s="2"/>
    </row>
    <row r="833" spans="2:22" x14ac:dyDescent="0.3">
      <c r="B833" s="39" t="s">
        <v>104</v>
      </c>
      <c r="C833" s="39">
        <v>2019</v>
      </c>
      <c r="D833" s="41" t="s">
        <v>29</v>
      </c>
      <c r="E833" s="7">
        <v>249.69762286319605</v>
      </c>
      <c r="F833" s="8">
        <v>98.318999999999988</v>
      </c>
      <c r="G833" s="9">
        <v>0.39375224670787856</v>
      </c>
      <c r="H833" s="7">
        <v>79.501000000000005</v>
      </c>
      <c r="I833" s="9">
        <v>0.3183890943309336</v>
      </c>
      <c r="J833" s="7">
        <v>28.416</v>
      </c>
      <c r="K833" s="20">
        <v>0.11380164406117921</v>
      </c>
      <c r="L833" s="23">
        <v>43.461622863196055</v>
      </c>
      <c r="M833" s="22">
        <v>0.17405701490000866</v>
      </c>
      <c r="U833" s="3"/>
      <c r="V833" s="2"/>
    </row>
    <row r="834" spans="2:22" x14ac:dyDescent="0.3">
      <c r="B834" s="39" t="s">
        <v>104</v>
      </c>
      <c r="C834" s="39">
        <v>2019</v>
      </c>
      <c r="D834" s="41" t="s">
        <v>30</v>
      </c>
      <c r="E834" s="7">
        <v>1345.4011944008032</v>
      </c>
      <c r="F834" s="8">
        <v>334.38</v>
      </c>
      <c r="G834" s="9">
        <v>0.24853553080791019</v>
      </c>
      <c r="H834" s="7">
        <v>645.22799999999995</v>
      </c>
      <c r="I834" s="9">
        <v>0.47958036806066828</v>
      </c>
      <c r="J834" s="7">
        <v>236.96600000000001</v>
      </c>
      <c r="K834" s="20">
        <v>0.1761303624422132</v>
      </c>
      <c r="L834" s="23">
        <v>128.82719440080325</v>
      </c>
      <c r="M834" s="22">
        <v>9.5753738689208306E-2</v>
      </c>
      <c r="U834" s="3"/>
      <c r="V834" s="2"/>
    </row>
    <row r="835" spans="2:22" x14ac:dyDescent="0.3">
      <c r="B835" s="39" t="s">
        <v>104</v>
      </c>
      <c r="C835" s="39">
        <v>2019</v>
      </c>
      <c r="D835" s="41" t="s">
        <v>31</v>
      </c>
      <c r="E835" s="7">
        <v>551.29354911891016</v>
      </c>
      <c r="F835" s="8">
        <v>141.60499999999999</v>
      </c>
      <c r="G835" s="9">
        <v>0.25685952651961247</v>
      </c>
      <c r="H835" s="7">
        <v>253.584</v>
      </c>
      <c r="I835" s="9">
        <v>0.45997998780374577</v>
      </c>
      <c r="J835" s="7">
        <v>134.33699999999999</v>
      </c>
      <c r="K835" s="20">
        <v>0.24367598752914926</v>
      </c>
      <c r="L835" s="23">
        <v>21.767549118910154</v>
      </c>
      <c r="M835" s="22">
        <v>3.9484498147492463E-2</v>
      </c>
      <c r="U835" s="3"/>
      <c r="V835" s="2"/>
    </row>
    <row r="836" spans="2:22" x14ac:dyDescent="0.3">
      <c r="B836" s="39" t="s">
        <v>104</v>
      </c>
      <c r="C836" s="39">
        <v>2019</v>
      </c>
      <c r="D836" s="41" t="s">
        <v>32</v>
      </c>
      <c r="E836" s="7">
        <v>59.00444191001116</v>
      </c>
      <c r="F836" s="8">
        <v>18.103000000000002</v>
      </c>
      <c r="G836" s="9">
        <v>0.30680740998464562</v>
      </c>
      <c r="H836" s="7">
        <v>30.440999999999999</v>
      </c>
      <c r="I836" s="9">
        <v>0.51591031140377819</v>
      </c>
      <c r="J836" s="7">
        <v>8.9730000000000008</v>
      </c>
      <c r="K836" s="20">
        <v>0.15207329667967881</v>
      </c>
      <c r="L836" s="23">
        <v>1.4874419100111584</v>
      </c>
      <c r="M836" s="22">
        <v>2.5208981931897356E-2</v>
      </c>
      <c r="U836" s="3"/>
      <c r="V836" s="2"/>
    </row>
    <row r="837" spans="2:22" x14ac:dyDescent="0.3">
      <c r="B837" s="39" t="s">
        <v>104</v>
      </c>
      <c r="C837" s="39">
        <v>2019</v>
      </c>
      <c r="D837" s="41" t="s">
        <v>33</v>
      </c>
      <c r="E837" s="7">
        <v>293.08128070999561</v>
      </c>
      <c r="F837" s="8">
        <v>52.941000000000003</v>
      </c>
      <c r="G837" s="9">
        <v>0.1806358968807196</v>
      </c>
      <c r="H837" s="7">
        <v>143.52799999999999</v>
      </c>
      <c r="I837" s="9">
        <v>0.48972080254426475</v>
      </c>
      <c r="J837" s="7">
        <v>85.686000000000007</v>
      </c>
      <c r="K837" s="20">
        <v>0.29236258212201016</v>
      </c>
      <c r="L837" s="23">
        <v>10.926280709995609</v>
      </c>
      <c r="M837" s="22">
        <v>3.7280718453005471E-2</v>
      </c>
      <c r="U837" s="3"/>
      <c r="V837" s="2"/>
    </row>
    <row r="838" spans="2:22" x14ac:dyDescent="0.3">
      <c r="B838" s="39" t="s">
        <v>104</v>
      </c>
      <c r="C838" s="39">
        <v>2019</v>
      </c>
      <c r="D838" s="41" t="s">
        <v>34</v>
      </c>
      <c r="E838" s="7">
        <v>960.75464652524136</v>
      </c>
      <c r="F838" s="8">
        <v>343.642</v>
      </c>
      <c r="G838" s="9">
        <v>0.35767924853951949</v>
      </c>
      <c r="H838" s="7">
        <v>398.65199999999999</v>
      </c>
      <c r="I838" s="9">
        <v>0.41493632265199398</v>
      </c>
      <c r="J838" s="7">
        <v>137.35300000000001</v>
      </c>
      <c r="K838" s="20">
        <v>0.14296365934504113</v>
      </c>
      <c r="L838" s="23">
        <v>81.107646525241421</v>
      </c>
      <c r="M838" s="22">
        <v>8.4420769463445441E-2</v>
      </c>
      <c r="U838" s="3"/>
      <c r="V838" s="2"/>
    </row>
    <row r="839" spans="2:22" x14ac:dyDescent="0.3">
      <c r="B839" s="39" t="s">
        <v>104</v>
      </c>
      <c r="C839" s="39">
        <v>2019</v>
      </c>
      <c r="D839" s="41" t="s">
        <v>35</v>
      </c>
      <c r="E839" s="7">
        <v>858.81074454208067</v>
      </c>
      <c r="F839" s="8">
        <v>399.91900000000004</v>
      </c>
      <c r="G839" s="9">
        <v>0.4656660417228915</v>
      </c>
      <c r="H839" s="7">
        <v>268.29199999999997</v>
      </c>
      <c r="I839" s="9">
        <v>0.31239944505241807</v>
      </c>
      <c r="J839" s="7">
        <v>168.95</v>
      </c>
      <c r="K839" s="20">
        <v>0.19672553129279305</v>
      </c>
      <c r="L839" s="23">
        <v>21.649744542080668</v>
      </c>
      <c r="M839" s="22">
        <v>2.5208981931897405E-2</v>
      </c>
      <c r="U839" s="3"/>
      <c r="V839" s="2"/>
    </row>
    <row r="840" spans="2:22" x14ac:dyDescent="0.3">
      <c r="B840" s="39" t="s">
        <v>104</v>
      </c>
      <c r="C840" s="39">
        <v>2019</v>
      </c>
      <c r="D840" s="41" t="s">
        <v>36</v>
      </c>
      <c r="E840" s="7">
        <v>269.63112618835953</v>
      </c>
      <c r="F840" s="8">
        <v>103.741</v>
      </c>
      <c r="G840" s="9">
        <v>0.38475157325689607</v>
      </c>
      <c r="H840" s="7">
        <v>98.566999999999993</v>
      </c>
      <c r="I840" s="9">
        <v>0.36556239405068847</v>
      </c>
      <c r="J840" s="7">
        <v>25.039000000000001</v>
      </c>
      <c r="K840" s="20">
        <v>9.2863907642874291E-2</v>
      </c>
      <c r="L840" s="23">
        <v>42.284126188359551</v>
      </c>
      <c r="M840" s="22">
        <v>0.15682212504954124</v>
      </c>
      <c r="U840" s="3"/>
      <c r="V840" s="2"/>
    </row>
    <row r="841" spans="2:22" x14ac:dyDescent="0.3">
      <c r="B841" s="39" t="s">
        <v>104</v>
      </c>
      <c r="C841" s="39">
        <v>2019</v>
      </c>
      <c r="D841" s="41" t="s">
        <v>37</v>
      </c>
      <c r="E841" s="7">
        <v>452.81090184312967</v>
      </c>
      <c r="F841" s="8">
        <v>131.27500000000001</v>
      </c>
      <c r="G841" s="9">
        <v>0.28991130616700234</v>
      </c>
      <c r="H841" s="7">
        <v>186.68299999999999</v>
      </c>
      <c r="I841" s="9">
        <v>0.41227585122204907</v>
      </c>
      <c r="J841" s="7">
        <v>73.864000000000004</v>
      </c>
      <c r="K841" s="20">
        <v>0.16312328104147369</v>
      </c>
      <c r="L841" s="23">
        <v>60.988901843129639</v>
      </c>
      <c r="M841" s="22">
        <v>0.13468956156947484</v>
      </c>
      <c r="U841" s="3"/>
      <c r="V841" s="2"/>
    </row>
    <row r="842" spans="2:22" x14ac:dyDescent="0.3">
      <c r="B842" s="39" t="s">
        <v>104</v>
      </c>
      <c r="C842" s="39">
        <v>2019</v>
      </c>
      <c r="D842" s="41" t="s">
        <v>38</v>
      </c>
      <c r="E842" s="7">
        <v>391.63266066668746</v>
      </c>
      <c r="F842" s="8">
        <v>114.45099999999999</v>
      </c>
      <c r="G842" s="9">
        <v>0.29224069260507229</v>
      </c>
      <c r="H842" s="7">
        <v>230.96600000000001</v>
      </c>
      <c r="I842" s="9">
        <v>0.5897516300270258</v>
      </c>
      <c r="J842" s="7">
        <v>31.003</v>
      </c>
      <c r="K842" s="20">
        <v>7.916346902023623E-2</v>
      </c>
      <c r="L842" s="23">
        <v>15.212660666687427</v>
      </c>
      <c r="M842" s="22">
        <v>3.8844208347665589E-2</v>
      </c>
      <c r="U842" s="3"/>
      <c r="V842" s="2"/>
    </row>
    <row r="843" spans="2:22" x14ac:dyDescent="0.3">
      <c r="B843" s="39" t="s">
        <v>104</v>
      </c>
      <c r="C843" s="39">
        <v>2019</v>
      </c>
      <c r="D843" s="41" t="s">
        <v>39</v>
      </c>
      <c r="E843" s="7">
        <v>109.19468688883997</v>
      </c>
      <c r="F843" s="8">
        <v>39.190000000000005</v>
      </c>
      <c r="G843" s="9">
        <v>0.35890024612548566</v>
      </c>
      <c r="H843" s="7">
        <v>41.835000000000001</v>
      </c>
      <c r="I843" s="9">
        <v>0.38312303640366652</v>
      </c>
      <c r="J843" s="7">
        <v>16.146999999999998</v>
      </c>
      <c r="K843" s="20">
        <v>0.14787349513111037</v>
      </c>
      <c r="L843" s="23">
        <v>12.022686888839957</v>
      </c>
      <c r="M843" s="22">
        <v>0.11010322233973741</v>
      </c>
      <c r="U843" s="3"/>
      <c r="V843" s="2"/>
    </row>
    <row r="844" spans="2:22" x14ac:dyDescent="0.3">
      <c r="B844" s="39" t="s">
        <v>104</v>
      </c>
      <c r="C844" s="39">
        <v>2019</v>
      </c>
      <c r="D844" s="41" t="s">
        <v>40</v>
      </c>
      <c r="E844" s="7">
        <v>367.50133450139384</v>
      </c>
      <c r="F844" s="8">
        <v>91.98</v>
      </c>
      <c r="G844" s="9">
        <v>0.25028480542742393</v>
      </c>
      <c r="H844" s="7">
        <v>92.944999999999993</v>
      </c>
      <c r="I844" s="9">
        <v>0.25291064623235393</v>
      </c>
      <c r="J844" s="7">
        <v>71.150999999999996</v>
      </c>
      <c r="K844" s="20">
        <v>0.19360746021925027</v>
      </c>
      <c r="L844" s="23">
        <v>111.42533450139383</v>
      </c>
      <c r="M844" s="22">
        <v>0.30319708812097179</v>
      </c>
      <c r="U844" s="3"/>
      <c r="V844" s="2"/>
    </row>
    <row r="845" spans="2:22" x14ac:dyDescent="0.3">
      <c r="B845" s="39" t="s">
        <v>104</v>
      </c>
      <c r="C845" s="39">
        <v>2019</v>
      </c>
      <c r="D845" s="41" t="s">
        <v>41</v>
      </c>
      <c r="E845" s="7">
        <v>359.43088672932544</v>
      </c>
      <c r="F845" s="8">
        <v>45.692</v>
      </c>
      <c r="G845" s="9">
        <v>0.12712318748057122</v>
      </c>
      <c r="H845" s="7">
        <v>218.23500000000001</v>
      </c>
      <c r="I845" s="9">
        <v>0.60716818742498613</v>
      </c>
      <c r="J845" s="7">
        <v>82.169000000000011</v>
      </c>
      <c r="K845" s="20">
        <v>0.22860862278059746</v>
      </c>
      <c r="L845" s="23">
        <v>13.334886729325405</v>
      </c>
      <c r="M845" s="22">
        <v>3.71000023138452E-2</v>
      </c>
      <c r="U845" s="3"/>
      <c r="V845" s="2"/>
    </row>
    <row r="846" spans="2:22" x14ac:dyDescent="0.3">
      <c r="B846" s="39" t="s">
        <v>104</v>
      </c>
      <c r="C846" s="39">
        <v>2019</v>
      </c>
      <c r="D846" s="41" t="s">
        <v>42</v>
      </c>
      <c r="E846" s="7">
        <v>1921.2425692141107</v>
      </c>
      <c r="F846" s="8">
        <v>921.56600000000003</v>
      </c>
      <c r="G846" s="9">
        <v>0.47967186172486748</v>
      </c>
      <c r="H846" s="7">
        <v>671.86099999999999</v>
      </c>
      <c r="I846" s="9">
        <v>0.34970128747190238</v>
      </c>
      <c r="J846" s="7">
        <v>277.76900000000001</v>
      </c>
      <c r="K846" s="20">
        <v>0.14457778754799408</v>
      </c>
      <c r="L846" s="23">
        <v>50.046569214110718</v>
      </c>
      <c r="M846" s="22">
        <v>2.6049063255236114E-2</v>
      </c>
      <c r="U846" s="3"/>
      <c r="V846" s="2"/>
    </row>
    <row r="847" spans="2:22" x14ac:dyDescent="0.3">
      <c r="B847" s="39" t="s">
        <v>104</v>
      </c>
      <c r="C847" s="39">
        <v>2019</v>
      </c>
      <c r="D847" s="41" t="s">
        <v>43</v>
      </c>
      <c r="E847" s="7">
        <v>540.27067365038658</v>
      </c>
      <c r="F847" s="8">
        <v>122.739</v>
      </c>
      <c r="G847" s="9">
        <v>0.22718057075114423</v>
      </c>
      <c r="H847" s="7">
        <v>273.82799999999997</v>
      </c>
      <c r="I847" s="9">
        <v>0.50683483919246786</v>
      </c>
      <c r="J847" s="7">
        <v>83.11</v>
      </c>
      <c r="K847" s="20">
        <v>0.15383030035382067</v>
      </c>
      <c r="L847" s="23">
        <v>60.593673650386577</v>
      </c>
      <c r="M847" s="22">
        <v>0.11215428970256716</v>
      </c>
      <c r="U847" s="3"/>
      <c r="V847" s="2"/>
    </row>
    <row r="848" spans="2:22" x14ac:dyDescent="0.3">
      <c r="B848" s="39" t="s">
        <v>104</v>
      </c>
      <c r="C848" s="39">
        <v>2019</v>
      </c>
      <c r="D848" s="41" t="s">
        <v>44</v>
      </c>
      <c r="E848" s="7">
        <v>89.160649194582476</v>
      </c>
      <c r="F848" s="8">
        <v>15.865</v>
      </c>
      <c r="G848" s="9">
        <v>0.17793724185853033</v>
      </c>
      <c r="H848" s="7">
        <v>53.878999999999998</v>
      </c>
      <c r="I848" s="9">
        <v>0.60429124828841829</v>
      </c>
      <c r="J848" s="7">
        <v>12.151999999999999</v>
      </c>
      <c r="K848" s="20">
        <v>0.13629330999463352</v>
      </c>
      <c r="L848" s="23">
        <v>7.2646491945824838</v>
      </c>
      <c r="M848" s="22">
        <v>8.1478199858417963E-2</v>
      </c>
      <c r="U848" s="3"/>
      <c r="V848" s="2"/>
    </row>
    <row r="849" spans="2:22" x14ac:dyDescent="0.3">
      <c r="B849" s="39" t="s">
        <v>104</v>
      </c>
      <c r="C849" s="39">
        <v>2019</v>
      </c>
      <c r="D849" s="41" t="s">
        <v>45</v>
      </c>
      <c r="E849" s="7">
        <v>247.43354783676224</v>
      </c>
      <c r="F849" s="8">
        <v>102.381</v>
      </c>
      <c r="G849" s="9">
        <v>0.41377170110959716</v>
      </c>
      <c r="H849" s="7">
        <v>83.176000000000002</v>
      </c>
      <c r="I849" s="9">
        <v>0.33615490190066372</v>
      </c>
      <c r="J849" s="7">
        <v>55.639000000000003</v>
      </c>
      <c r="K849" s="20">
        <v>0.22486441505784158</v>
      </c>
      <c r="L849" s="23">
        <v>6.2375478367622392</v>
      </c>
      <c r="M849" s="22">
        <v>2.5208981931897516E-2</v>
      </c>
      <c r="U849" s="3"/>
      <c r="V849" s="2"/>
    </row>
    <row r="850" spans="2:22" x14ac:dyDescent="0.3">
      <c r="B850" s="39" t="s">
        <v>104</v>
      </c>
      <c r="C850" s="39">
        <v>2019</v>
      </c>
      <c r="D850" s="41" t="s">
        <v>46</v>
      </c>
      <c r="E850" s="7">
        <v>1914.5601112520851</v>
      </c>
      <c r="F850" s="8">
        <v>775.36</v>
      </c>
      <c r="G850" s="9">
        <v>0.40498075534067701</v>
      </c>
      <c r="H850" s="7">
        <v>618.048</v>
      </c>
      <c r="I850" s="9">
        <v>0.32281462272595274</v>
      </c>
      <c r="J850" s="7">
        <v>408.86099999999999</v>
      </c>
      <c r="K850" s="20">
        <v>0.21355349335707868</v>
      </c>
      <c r="L850" s="23">
        <v>112.29111125208522</v>
      </c>
      <c r="M850" s="22">
        <v>5.8651128576291608E-2</v>
      </c>
      <c r="U850" s="3"/>
      <c r="V850" s="2"/>
    </row>
    <row r="851" spans="2:22" x14ac:dyDescent="0.3">
      <c r="B851" s="39" t="s">
        <v>104</v>
      </c>
      <c r="C851" s="39">
        <v>2019</v>
      </c>
      <c r="D851" s="41" t="s">
        <v>47</v>
      </c>
      <c r="E851" s="7">
        <v>165.37595957694541</v>
      </c>
      <c r="F851" s="8">
        <v>66.962000000000003</v>
      </c>
      <c r="G851" s="9">
        <v>0.40490770346124111</v>
      </c>
      <c r="H851" s="7">
        <v>62.453000000000003</v>
      </c>
      <c r="I851" s="9">
        <v>0.3776425555429182</v>
      </c>
      <c r="J851" s="7">
        <v>21.510999999999999</v>
      </c>
      <c r="K851" s="20">
        <v>0.13007331933267757</v>
      </c>
      <c r="L851" s="23">
        <v>14.4499595769454</v>
      </c>
      <c r="M851" s="22">
        <v>8.7376421663163117E-2</v>
      </c>
      <c r="U851" s="3"/>
      <c r="V851" s="2"/>
    </row>
    <row r="852" spans="2:22" x14ac:dyDescent="0.3">
      <c r="B852" s="39" t="s">
        <v>104</v>
      </c>
      <c r="C852" s="39">
        <v>2019</v>
      </c>
      <c r="D852" s="41" t="s">
        <v>48</v>
      </c>
      <c r="E852" s="7">
        <v>388.01444924021166</v>
      </c>
      <c r="F852" s="8">
        <v>80.150999999999996</v>
      </c>
      <c r="G852" s="9">
        <v>0.20656704964711298</v>
      </c>
      <c r="H852" s="7">
        <v>177.25700000000001</v>
      </c>
      <c r="I852" s="9">
        <v>0.45683092561912275</v>
      </c>
      <c r="J852" s="7">
        <v>50.841999999999999</v>
      </c>
      <c r="K852" s="20">
        <v>0.13103120283163674</v>
      </c>
      <c r="L852" s="23">
        <v>79.764449240211647</v>
      </c>
      <c r="M852" s="22">
        <v>0.2055708219021275</v>
      </c>
      <c r="U852" s="3"/>
      <c r="V852" s="2"/>
    </row>
    <row r="853" spans="2:22" x14ac:dyDescent="0.3">
      <c r="B853" s="39" t="s">
        <v>104</v>
      </c>
      <c r="C853" s="39">
        <v>2019</v>
      </c>
      <c r="D853" s="41" t="s">
        <v>49</v>
      </c>
      <c r="E853" s="7">
        <v>4358.157719199663</v>
      </c>
      <c r="F853" s="8">
        <v>1088.3399999999999</v>
      </c>
      <c r="G853" s="9">
        <v>0.24972478513234347</v>
      </c>
      <c r="H853" s="7">
        <v>1859.472</v>
      </c>
      <c r="I853" s="9">
        <v>0.42666468719298106</v>
      </c>
      <c r="J853" s="7">
        <v>630.87799999999993</v>
      </c>
      <c r="K853" s="20">
        <v>0.14475795522972837</v>
      </c>
      <c r="L853" s="23">
        <v>779.46771919966295</v>
      </c>
      <c r="M853" s="22">
        <v>0.17885257244494707</v>
      </c>
      <c r="U853" s="3"/>
      <c r="V853" s="2"/>
    </row>
    <row r="854" spans="2:22" x14ac:dyDescent="0.3">
      <c r="B854" s="39" t="s">
        <v>104</v>
      </c>
      <c r="C854" s="39">
        <v>2019</v>
      </c>
      <c r="D854" s="41" t="s">
        <v>50</v>
      </c>
      <c r="E854" s="7">
        <v>5289.6394246830878</v>
      </c>
      <c r="F854" s="8">
        <v>1709.9099999999999</v>
      </c>
      <c r="G854" s="9">
        <v>0.32325643824057892</v>
      </c>
      <c r="H854" s="7">
        <v>1717.624</v>
      </c>
      <c r="I854" s="9">
        <v>0.32471476070467808</v>
      </c>
      <c r="J854" s="7">
        <v>1422.5339999999999</v>
      </c>
      <c r="K854" s="20">
        <v>0.2689283495132046</v>
      </c>
      <c r="L854" s="23">
        <v>439.57142468308803</v>
      </c>
      <c r="M854" s="22">
        <v>8.3100451541538403E-2</v>
      </c>
      <c r="U854" s="3"/>
      <c r="V854" s="2"/>
    </row>
    <row r="855" spans="2:22" x14ac:dyDescent="0.3">
      <c r="B855" s="39" t="s">
        <v>104</v>
      </c>
      <c r="C855" s="39">
        <v>2019</v>
      </c>
      <c r="D855" s="41" t="s">
        <v>91</v>
      </c>
      <c r="E855" s="7">
        <v>919.59505512941973</v>
      </c>
      <c r="F855" s="8">
        <v>195.392</v>
      </c>
      <c r="G855" s="9">
        <v>0.21247613165177512</v>
      </c>
      <c r="H855" s="7">
        <v>242.55099999999999</v>
      </c>
      <c r="I855" s="9">
        <v>0.26375848657196665</v>
      </c>
      <c r="J855" s="7">
        <v>266.779</v>
      </c>
      <c r="K855" s="20">
        <v>0.29010486573620681</v>
      </c>
      <c r="L855" s="23">
        <v>214.8730551294197</v>
      </c>
      <c r="M855" s="22">
        <v>0.23366051604005136</v>
      </c>
      <c r="U855" s="3"/>
      <c r="V855" s="2"/>
    </row>
    <row r="856" spans="2:22" x14ac:dyDescent="0.3">
      <c r="B856" s="39" t="s">
        <v>104</v>
      </c>
      <c r="C856" s="39">
        <v>2019</v>
      </c>
      <c r="D856" s="41" t="s">
        <v>52</v>
      </c>
      <c r="E856" s="7">
        <v>168.39506823249357</v>
      </c>
      <c r="F856" s="8">
        <v>38.264000000000003</v>
      </c>
      <c r="G856" s="9">
        <v>0.22722755720595722</v>
      </c>
      <c r="H856" s="7">
        <v>106.255</v>
      </c>
      <c r="I856" s="9">
        <v>0.63098641257889876</v>
      </c>
      <c r="J856" s="7">
        <v>14.292999999999999</v>
      </c>
      <c r="K856" s="20">
        <v>8.4877782645430333E-2</v>
      </c>
      <c r="L856" s="23">
        <v>9.5830682324935665</v>
      </c>
      <c r="M856" s="22">
        <v>5.6908247569713653E-2</v>
      </c>
      <c r="U856" s="3"/>
      <c r="V856" s="2"/>
    </row>
    <row r="857" spans="2:22" x14ac:dyDescent="0.3">
      <c r="B857" s="39" t="s">
        <v>104</v>
      </c>
      <c r="C857" s="39">
        <v>2019</v>
      </c>
      <c r="D857" s="41" t="s">
        <v>53</v>
      </c>
      <c r="E857" s="7">
        <v>143.43176886990145</v>
      </c>
      <c r="F857" s="8">
        <v>19.997</v>
      </c>
      <c r="G857" s="9">
        <v>0.13941820670243638</v>
      </c>
      <c r="H857" s="7">
        <v>39.938000000000002</v>
      </c>
      <c r="I857" s="9">
        <v>0.27844598386167446</v>
      </c>
      <c r="J857" s="7">
        <v>42.564</v>
      </c>
      <c r="K857" s="20">
        <v>0.29675434065522338</v>
      </c>
      <c r="L857" s="23">
        <v>40.932768869901444</v>
      </c>
      <c r="M857" s="22">
        <v>0.28538146878066573</v>
      </c>
      <c r="U857" s="3"/>
      <c r="V857" s="2"/>
    </row>
    <row r="858" spans="2:22" x14ac:dyDescent="0.3">
      <c r="B858" s="39" t="s">
        <v>104</v>
      </c>
      <c r="C858" s="39">
        <v>2019</v>
      </c>
      <c r="D858" s="41" t="s">
        <v>54</v>
      </c>
      <c r="E858" s="7">
        <v>176.6204210018395</v>
      </c>
      <c r="F858" s="8">
        <v>60.176000000000002</v>
      </c>
      <c r="G858" s="9">
        <v>0.34070805436124096</v>
      </c>
      <c r="H858" s="7">
        <v>57.466000000000001</v>
      </c>
      <c r="I858" s="9">
        <v>0.32536441524732573</v>
      </c>
      <c r="J858" s="7">
        <v>16.484000000000002</v>
      </c>
      <c r="K858" s="20">
        <v>9.3330091200656357E-2</v>
      </c>
      <c r="L858" s="23">
        <v>42.494421001839498</v>
      </c>
      <c r="M858" s="22">
        <v>0.24059743919077692</v>
      </c>
      <c r="U858" s="3"/>
      <c r="V858" s="2"/>
    </row>
    <row r="859" spans="2:22" x14ac:dyDescent="0.3">
      <c r="B859" s="39" t="s">
        <v>104</v>
      </c>
      <c r="C859" s="39">
        <v>2019</v>
      </c>
      <c r="D859" s="41" t="s">
        <v>55</v>
      </c>
      <c r="E859" s="7">
        <v>380.46206122725022</v>
      </c>
      <c r="F859" s="8">
        <v>113.654</v>
      </c>
      <c r="G859" s="9">
        <v>0.29872623733727394</v>
      </c>
      <c r="H859" s="7">
        <v>237.43899999999999</v>
      </c>
      <c r="I859" s="9">
        <v>0.62408062247809126</v>
      </c>
      <c r="J859" s="7">
        <v>19.777999999999999</v>
      </c>
      <c r="K859" s="20">
        <v>5.1984158252737285E-2</v>
      </c>
      <c r="L859" s="23">
        <v>9.5910612272502291</v>
      </c>
      <c r="M859" s="22">
        <v>2.5208981931897495E-2</v>
      </c>
      <c r="U859" s="3"/>
      <c r="V859" s="2"/>
    </row>
    <row r="860" spans="2:22" x14ac:dyDescent="0.3">
      <c r="B860" s="39" t="s">
        <v>104</v>
      </c>
      <c r="C860" s="39">
        <v>2019</v>
      </c>
      <c r="D860" s="41" t="s">
        <v>56</v>
      </c>
      <c r="E860" s="7">
        <v>912.73204564738876</v>
      </c>
      <c r="F860" s="8">
        <v>342.44600000000003</v>
      </c>
      <c r="G860" s="9">
        <v>0.37518787866937181</v>
      </c>
      <c r="H860" s="7">
        <v>358.01799999999997</v>
      </c>
      <c r="I860" s="9">
        <v>0.39224874562836515</v>
      </c>
      <c r="J860" s="7">
        <v>184.167</v>
      </c>
      <c r="K860" s="20">
        <v>0.20177553848169402</v>
      </c>
      <c r="L860" s="23">
        <v>28.101045647388759</v>
      </c>
      <c r="M860" s="22">
        <v>3.0787837220568999E-2</v>
      </c>
      <c r="U860" s="3"/>
      <c r="V860" s="2"/>
    </row>
    <row r="861" spans="2:22" x14ac:dyDescent="0.3">
      <c r="B861" s="39" t="s">
        <v>104</v>
      </c>
      <c r="C861" s="39">
        <v>2019</v>
      </c>
      <c r="D861" s="41" t="s">
        <v>57</v>
      </c>
      <c r="E861" s="7">
        <v>223.00985131236865</v>
      </c>
      <c r="F861" s="8">
        <v>83.31</v>
      </c>
      <c r="G861" s="9">
        <v>0.37357094096846938</v>
      </c>
      <c r="H861" s="7">
        <v>44.173999999999999</v>
      </c>
      <c r="I861" s="9">
        <v>0.19808093561806706</v>
      </c>
      <c r="J861" s="7">
        <v>89.147999999999996</v>
      </c>
      <c r="K861" s="20">
        <v>0.3997491567093639</v>
      </c>
      <c r="L861" s="23">
        <v>6.377851312368648</v>
      </c>
      <c r="M861" s="22">
        <v>2.8598966704099664E-2</v>
      </c>
      <c r="U861" s="3"/>
      <c r="V861" s="2"/>
    </row>
    <row r="862" spans="2:22" x14ac:dyDescent="0.3">
      <c r="B862" s="39" t="s">
        <v>104</v>
      </c>
      <c r="C862" s="39">
        <v>2019</v>
      </c>
      <c r="D862" s="41" t="s">
        <v>58</v>
      </c>
      <c r="E862" s="7">
        <v>295.55976066643615</v>
      </c>
      <c r="F862" s="8">
        <v>45.191000000000003</v>
      </c>
      <c r="G862" s="9">
        <v>0.15289970426996596</v>
      </c>
      <c r="H862" s="7">
        <v>137.547</v>
      </c>
      <c r="I862" s="9">
        <v>0.46537796515281815</v>
      </c>
      <c r="J862" s="7">
        <v>70.113</v>
      </c>
      <c r="K862" s="20">
        <v>0.23722106095196216</v>
      </c>
      <c r="L862" s="23">
        <v>42.708760666436149</v>
      </c>
      <c r="M862" s="22">
        <v>0.14450126962525373</v>
      </c>
      <c r="U862" s="3"/>
      <c r="V862" s="2"/>
    </row>
    <row r="863" spans="2:22" x14ac:dyDescent="0.3">
      <c r="B863" s="39" t="s">
        <v>104</v>
      </c>
      <c r="C863" s="39">
        <v>2019</v>
      </c>
      <c r="D863" s="41" t="s">
        <v>59</v>
      </c>
      <c r="E863" s="7">
        <v>97.876363478489054</v>
      </c>
      <c r="F863" s="8">
        <v>30.507999999999999</v>
      </c>
      <c r="G863" s="9">
        <v>0.31169936147765592</v>
      </c>
      <c r="H863" s="7">
        <v>43.262</v>
      </c>
      <c r="I863" s="9">
        <v>0.4420066138798463</v>
      </c>
      <c r="J863" s="7">
        <v>21.638999999999999</v>
      </c>
      <c r="K863" s="20">
        <v>0.22108504271060037</v>
      </c>
      <c r="L863" s="23">
        <v>2.4673634784890588</v>
      </c>
      <c r="M863" s="22">
        <v>2.5208981931897457E-2</v>
      </c>
      <c r="U863" s="3"/>
      <c r="V863" s="2"/>
    </row>
    <row r="864" spans="2:22" x14ac:dyDescent="0.3">
      <c r="B864" s="39" t="s">
        <v>104</v>
      </c>
      <c r="C864" s="39">
        <v>2019</v>
      </c>
      <c r="D864" s="41" t="s">
        <v>60</v>
      </c>
      <c r="E864" s="7">
        <v>150.01164074101453</v>
      </c>
      <c r="F864" s="8">
        <v>55.2</v>
      </c>
      <c r="G864" s="9">
        <v>0.3679714435981622</v>
      </c>
      <c r="H864" s="7">
        <v>53.347999999999999</v>
      </c>
      <c r="I864" s="9">
        <v>0.35562573501947026</v>
      </c>
      <c r="J864" s="7">
        <v>17.811</v>
      </c>
      <c r="K864" s="20">
        <v>0.11873078590447222</v>
      </c>
      <c r="L864" s="23">
        <v>23.65264074101453</v>
      </c>
      <c r="M864" s="22">
        <v>0.15767203547789532</v>
      </c>
      <c r="U864" s="3"/>
      <c r="V864" s="2"/>
    </row>
    <row r="865" spans="2:22" x14ac:dyDescent="0.3">
      <c r="B865" s="39" t="s">
        <v>104</v>
      </c>
      <c r="C865" s="39">
        <v>2019</v>
      </c>
      <c r="D865" s="41" t="s">
        <v>61</v>
      </c>
      <c r="E865" s="7">
        <v>686.13988804036364</v>
      </c>
      <c r="F865" s="8">
        <v>207.374</v>
      </c>
      <c r="G865" s="9">
        <v>0.30223282979840516</v>
      </c>
      <c r="H865" s="7">
        <v>324.21699999999998</v>
      </c>
      <c r="I865" s="9">
        <v>0.47252317734503613</v>
      </c>
      <c r="J865" s="7">
        <v>63.442999999999998</v>
      </c>
      <c r="K865" s="20">
        <v>9.2463652246184275E-2</v>
      </c>
      <c r="L865" s="23">
        <v>91.105888040363638</v>
      </c>
      <c r="M865" s="22">
        <v>0.13278034061037439</v>
      </c>
      <c r="U865" s="3"/>
      <c r="V865" s="2"/>
    </row>
    <row r="866" spans="2:22" x14ac:dyDescent="0.3">
      <c r="B866" s="39" t="s">
        <v>104</v>
      </c>
      <c r="C866" s="39">
        <v>2019</v>
      </c>
      <c r="D866" s="41" t="s">
        <v>62</v>
      </c>
      <c r="E866" s="7">
        <v>1565.7879193685446</v>
      </c>
      <c r="F866" s="8">
        <v>409.57</v>
      </c>
      <c r="G866" s="9">
        <v>0.26157437730466876</v>
      </c>
      <c r="H866" s="7">
        <v>517.42899999999997</v>
      </c>
      <c r="I866" s="9">
        <v>0.33045918518050016</v>
      </c>
      <c r="J866" s="7">
        <v>316.04599999999999</v>
      </c>
      <c r="K866" s="20">
        <v>0.20184470456730558</v>
      </c>
      <c r="L866" s="23">
        <v>322.74291936854473</v>
      </c>
      <c r="M866" s="22">
        <v>0.2061217329475255</v>
      </c>
      <c r="U866" s="3"/>
      <c r="V866" s="2"/>
    </row>
    <row r="867" spans="2:22" x14ac:dyDescent="0.3">
      <c r="B867" s="39" t="s">
        <v>104</v>
      </c>
      <c r="C867" s="39">
        <v>2019</v>
      </c>
      <c r="D867" s="41" t="s">
        <v>63</v>
      </c>
      <c r="E867" s="7">
        <v>391.66241063305199</v>
      </c>
      <c r="F867" s="8">
        <v>48.009999999999991</v>
      </c>
      <c r="G867" s="9">
        <v>0.1225800554166034</v>
      </c>
      <c r="H867" s="7">
        <v>241.72200000000001</v>
      </c>
      <c r="I867" s="9">
        <v>0.61716925964199576</v>
      </c>
      <c r="J867" s="7">
        <v>88.057000000000002</v>
      </c>
      <c r="K867" s="20">
        <v>0.22482882607414806</v>
      </c>
      <c r="L867" s="23">
        <v>13.873410633051989</v>
      </c>
      <c r="M867" s="22">
        <v>3.5421858867252826E-2</v>
      </c>
      <c r="U867" s="3"/>
      <c r="V867" s="2"/>
    </row>
    <row r="868" spans="2:22" x14ac:dyDescent="0.3">
      <c r="B868" s="39" t="s">
        <v>104</v>
      </c>
      <c r="C868" s="39">
        <v>2019</v>
      </c>
      <c r="D868" s="41" t="s">
        <v>64</v>
      </c>
      <c r="E868" s="7">
        <v>419.36065517936527</v>
      </c>
      <c r="F868" s="8">
        <v>161.52100000000002</v>
      </c>
      <c r="G868" s="9">
        <v>0.38516011935100508</v>
      </c>
      <c r="H868" s="7">
        <v>179.44499999999999</v>
      </c>
      <c r="I868" s="9">
        <v>0.42790137268182526</v>
      </c>
      <c r="J868" s="7">
        <v>67.822999999999993</v>
      </c>
      <c r="K868" s="20">
        <v>0.16172952603527227</v>
      </c>
      <c r="L868" s="23">
        <v>10.571655179365266</v>
      </c>
      <c r="M868" s="22">
        <v>2.5208981931897377E-2</v>
      </c>
      <c r="U868" s="3"/>
      <c r="V868" s="2"/>
    </row>
    <row r="869" spans="2:22" x14ac:dyDescent="0.3">
      <c r="B869" s="39" t="s">
        <v>104</v>
      </c>
      <c r="C869" s="39">
        <v>2019</v>
      </c>
      <c r="D869" s="41" t="s">
        <v>65</v>
      </c>
      <c r="E869" s="7">
        <v>1709.3181708857219</v>
      </c>
      <c r="F869" s="8">
        <v>512.66000000000008</v>
      </c>
      <c r="G869" s="9">
        <v>0.2999207571369546</v>
      </c>
      <c r="H869" s="7">
        <v>708.63199999999995</v>
      </c>
      <c r="I869" s="9">
        <v>0.41456998004813012</v>
      </c>
      <c r="J869" s="7">
        <v>324.57100000000003</v>
      </c>
      <c r="K869" s="20">
        <v>0.189883314603633</v>
      </c>
      <c r="L869" s="23">
        <v>163.45517088572183</v>
      </c>
      <c r="M869" s="22">
        <v>9.5625948211282299E-2</v>
      </c>
      <c r="U869" s="3"/>
      <c r="V869" s="2"/>
    </row>
    <row r="870" spans="2:22" x14ac:dyDescent="0.3">
      <c r="B870" s="39" t="s">
        <v>104</v>
      </c>
      <c r="C870" s="39">
        <v>2019</v>
      </c>
      <c r="D870" s="41" t="s">
        <v>66</v>
      </c>
      <c r="E870" s="7">
        <v>441.31407863459134</v>
      </c>
      <c r="F870" s="8">
        <v>241.13800000000001</v>
      </c>
      <c r="G870" s="9">
        <v>0.54640903536563268</v>
      </c>
      <c r="H870" s="7">
        <v>145.56899999999999</v>
      </c>
      <c r="I870" s="9">
        <v>0.32985351487173226</v>
      </c>
      <c r="J870" s="7">
        <v>43.481999999999999</v>
      </c>
      <c r="K870" s="20">
        <v>9.8528467830737737E-2</v>
      </c>
      <c r="L870" s="23">
        <v>11.125078634591347</v>
      </c>
      <c r="M870" s="22">
        <v>2.5208981931897367E-2</v>
      </c>
      <c r="U870" s="3"/>
      <c r="V870" s="2"/>
    </row>
    <row r="871" spans="2:22" x14ac:dyDescent="0.3">
      <c r="B871" s="39" t="s">
        <v>104</v>
      </c>
      <c r="C871" s="39">
        <v>2019</v>
      </c>
      <c r="D871" s="41" t="s">
        <v>67</v>
      </c>
      <c r="E871" s="7">
        <v>2560.4924068202931</v>
      </c>
      <c r="F871" s="8">
        <v>860.45299999999997</v>
      </c>
      <c r="G871" s="9">
        <v>0.33604981514807142</v>
      </c>
      <c r="H871" s="7">
        <v>893.77099999999996</v>
      </c>
      <c r="I871" s="9">
        <v>0.34906215602096446</v>
      </c>
      <c r="J871" s="7">
        <v>651.4849999999999</v>
      </c>
      <c r="K871" s="20">
        <v>0.25443738800578447</v>
      </c>
      <c r="L871" s="23">
        <v>154.78340682029329</v>
      </c>
      <c r="M871" s="22">
        <v>6.045064082517964E-2</v>
      </c>
      <c r="U871" s="3"/>
      <c r="V871" s="2"/>
    </row>
    <row r="872" spans="2:22" x14ac:dyDescent="0.3">
      <c r="B872" s="39" t="s">
        <v>104</v>
      </c>
      <c r="C872" s="39">
        <v>2019</v>
      </c>
      <c r="D872" s="41" t="s">
        <v>68</v>
      </c>
      <c r="E872" s="7">
        <v>1559.4922109692588</v>
      </c>
      <c r="F872" s="8">
        <v>478.98200000000003</v>
      </c>
      <c r="G872" s="9">
        <v>0.30713971934640322</v>
      </c>
      <c r="H872" s="7">
        <v>587.63599999999997</v>
      </c>
      <c r="I872" s="9">
        <v>0.37681239820670293</v>
      </c>
      <c r="J872" s="7">
        <v>365.26299999999998</v>
      </c>
      <c r="K872" s="20">
        <v>0.23421918841965933</v>
      </c>
      <c r="L872" s="23">
        <v>127.61121096925893</v>
      </c>
      <c r="M872" s="22">
        <v>8.1828694027234514E-2</v>
      </c>
      <c r="U872" s="3"/>
      <c r="V872" s="2"/>
    </row>
    <row r="873" spans="2:22" x14ac:dyDescent="0.3">
      <c r="B873" s="39" t="s">
        <v>104</v>
      </c>
      <c r="C873" s="39">
        <v>2019</v>
      </c>
      <c r="D873" s="41" t="s">
        <v>69</v>
      </c>
      <c r="E873" s="7">
        <v>161.82955841410819</v>
      </c>
      <c r="F873" s="8">
        <v>80.402000000000001</v>
      </c>
      <c r="G873" s="9">
        <v>0.49683136250213367</v>
      </c>
      <c r="H873" s="7">
        <v>61.819000000000003</v>
      </c>
      <c r="I873" s="9">
        <v>0.38200067160666901</v>
      </c>
      <c r="J873" s="7">
        <v>10.968999999999999</v>
      </c>
      <c r="K873" s="20">
        <v>6.7781189712767143E-2</v>
      </c>
      <c r="L873" s="23">
        <v>8.6395584141081887</v>
      </c>
      <c r="M873" s="22">
        <v>5.3386776178430191E-2</v>
      </c>
      <c r="U873" s="3"/>
      <c r="V873" s="2"/>
    </row>
    <row r="874" spans="2:22" x14ac:dyDescent="0.3">
      <c r="B874" s="39" t="s">
        <v>104</v>
      </c>
      <c r="C874" s="39">
        <v>2019</v>
      </c>
      <c r="D874" s="41" t="s">
        <v>70</v>
      </c>
      <c r="E874" s="7">
        <v>168.92441246160089</v>
      </c>
      <c r="F874" s="8">
        <v>9.4359999999999999</v>
      </c>
      <c r="G874" s="9">
        <v>5.5859303356434332E-2</v>
      </c>
      <c r="H874" s="7">
        <v>97.968000000000004</v>
      </c>
      <c r="I874" s="9">
        <v>0.57995169894268317</v>
      </c>
      <c r="J874" s="7">
        <v>35.506999999999998</v>
      </c>
      <c r="K874" s="20">
        <v>0.21019460409886748</v>
      </c>
      <c r="L874" s="23">
        <v>26.013412461600886</v>
      </c>
      <c r="M874" s="22">
        <v>0.15399439360201495</v>
      </c>
      <c r="U874" s="3"/>
      <c r="V874" s="2"/>
    </row>
    <row r="875" spans="2:22" x14ac:dyDescent="0.3">
      <c r="B875" s="39" t="s">
        <v>104</v>
      </c>
      <c r="C875" s="39">
        <v>2019</v>
      </c>
      <c r="D875" s="41" t="s">
        <v>71</v>
      </c>
      <c r="E875" s="7">
        <v>129.0225265403638</v>
      </c>
      <c r="F875" s="8">
        <v>39.999000000000002</v>
      </c>
      <c r="G875" s="9">
        <v>0.31001563116566777</v>
      </c>
      <c r="H875" s="7">
        <v>51.390999999999998</v>
      </c>
      <c r="I875" s="9">
        <v>0.39831029028812798</v>
      </c>
      <c r="J875" s="7">
        <v>28.992000000000001</v>
      </c>
      <c r="K875" s="20">
        <v>0.22470494709255329</v>
      </c>
      <c r="L875" s="23">
        <v>8.6405265403638047</v>
      </c>
      <c r="M875" s="22">
        <v>6.6969131453651048E-2</v>
      </c>
      <c r="U875" s="3"/>
      <c r="V875" s="2"/>
    </row>
    <row r="876" spans="2:22" x14ac:dyDescent="0.3">
      <c r="B876" s="39" t="s">
        <v>104</v>
      </c>
      <c r="C876" s="39">
        <v>2019</v>
      </c>
      <c r="D876" s="41" t="s">
        <v>72</v>
      </c>
      <c r="E876" s="7">
        <v>689.34365165955387</v>
      </c>
      <c r="F876" s="8">
        <v>116.447</v>
      </c>
      <c r="G876" s="9">
        <v>0.16892445403632975</v>
      </c>
      <c r="H876" s="7">
        <v>340.72500000000002</v>
      </c>
      <c r="I876" s="9">
        <v>0.49427451631668012</v>
      </c>
      <c r="J876" s="7">
        <v>203.40799999999999</v>
      </c>
      <c r="K876" s="20">
        <v>0.29507488682938809</v>
      </c>
      <c r="L876" s="23">
        <v>28.763651659553858</v>
      </c>
      <c r="M876" s="22">
        <v>4.1726142817602042E-2</v>
      </c>
      <c r="U876" s="3"/>
      <c r="V876" s="2"/>
    </row>
    <row r="877" spans="2:22" x14ac:dyDescent="0.3">
      <c r="B877" s="39" t="s">
        <v>104</v>
      </c>
      <c r="C877" s="39">
        <v>2019</v>
      </c>
      <c r="D877" s="41" t="s">
        <v>73</v>
      </c>
      <c r="E877" s="7">
        <v>395.38936331589485</v>
      </c>
      <c r="F877" s="8">
        <v>79.081000000000003</v>
      </c>
      <c r="G877" s="9">
        <v>0.20000790951176534</v>
      </c>
      <c r="H877" s="7">
        <v>116.81100000000001</v>
      </c>
      <c r="I877" s="9">
        <v>0.29543283365130463</v>
      </c>
      <c r="J877" s="7">
        <v>54.341000000000001</v>
      </c>
      <c r="K877" s="20">
        <v>0.13743667645551827</v>
      </c>
      <c r="L877" s="23">
        <v>145.15636331589482</v>
      </c>
      <c r="M877" s="22">
        <v>0.36712258038141177</v>
      </c>
      <c r="U877" s="3"/>
      <c r="V877" s="2"/>
    </row>
    <row r="878" spans="2:22" x14ac:dyDescent="0.3">
      <c r="B878" s="39" t="s">
        <v>104</v>
      </c>
      <c r="C878" s="39">
        <v>2019</v>
      </c>
      <c r="D878" s="41" t="s">
        <v>74</v>
      </c>
      <c r="E878" s="7">
        <v>412.24118047005368</v>
      </c>
      <c r="F878" s="8">
        <v>126.346</v>
      </c>
      <c r="G878" s="9">
        <v>0.30648563507395188</v>
      </c>
      <c r="H878" s="7">
        <v>131.73400000000001</v>
      </c>
      <c r="I878" s="9">
        <v>0.31955565392518936</v>
      </c>
      <c r="J878" s="7">
        <v>97.71</v>
      </c>
      <c r="K878" s="20">
        <v>0.23702144431225233</v>
      </c>
      <c r="L878" s="23">
        <v>56.451180470053671</v>
      </c>
      <c r="M878" s="22">
        <v>0.13693726668860642</v>
      </c>
      <c r="U878" s="3"/>
      <c r="V878" s="2"/>
    </row>
    <row r="879" spans="2:22" x14ac:dyDescent="0.3">
      <c r="B879" s="39" t="s">
        <v>104</v>
      </c>
      <c r="C879" s="39">
        <v>2019</v>
      </c>
      <c r="D879" s="41" t="s">
        <v>75</v>
      </c>
      <c r="E879" s="7">
        <v>792.42933683456806</v>
      </c>
      <c r="F879" s="8">
        <v>370.91899999999998</v>
      </c>
      <c r="G879" s="9">
        <v>0.46807832920682879</v>
      </c>
      <c r="H879" s="7">
        <v>280.49299999999999</v>
      </c>
      <c r="I879" s="9">
        <v>0.35396594618828109</v>
      </c>
      <c r="J879" s="7">
        <v>50.972999999999999</v>
      </c>
      <c r="K879" s="20">
        <v>6.4324978431031257E-2</v>
      </c>
      <c r="L879" s="23">
        <v>90.044336834568085</v>
      </c>
      <c r="M879" s="22">
        <v>0.11363074617385883</v>
      </c>
      <c r="U879" s="3"/>
      <c r="V879" s="2"/>
    </row>
    <row r="880" spans="2:22" x14ac:dyDescent="0.3">
      <c r="B880" s="39" t="s">
        <v>104</v>
      </c>
      <c r="C880" s="39">
        <v>2019</v>
      </c>
      <c r="D880" s="41" t="s">
        <v>76</v>
      </c>
      <c r="E880" s="7">
        <v>833.53045415856968</v>
      </c>
      <c r="F880" s="8">
        <v>180.73000000000002</v>
      </c>
      <c r="G880" s="9">
        <v>0.21682471120079577</v>
      </c>
      <c r="H880" s="7">
        <v>417.49599999999998</v>
      </c>
      <c r="I880" s="9">
        <v>0.50087672012110562</v>
      </c>
      <c r="J880" s="7">
        <v>191.161</v>
      </c>
      <c r="K880" s="20">
        <v>0.2293389510200593</v>
      </c>
      <c r="L880" s="23">
        <v>44.143454158569682</v>
      </c>
      <c r="M880" s="22">
        <v>5.2959617658039276E-2</v>
      </c>
      <c r="U880" s="3"/>
      <c r="V880" s="2"/>
    </row>
    <row r="881" spans="2:22" x14ac:dyDescent="0.3">
      <c r="B881" s="39" t="s">
        <v>104</v>
      </c>
      <c r="C881" s="39">
        <v>2019</v>
      </c>
      <c r="D881" s="41" t="s">
        <v>77</v>
      </c>
      <c r="E881" s="7">
        <v>141.42210734893004</v>
      </c>
      <c r="F881" s="8">
        <v>50.853000000000002</v>
      </c>
      <c r="G881" s="9">
        <v>0.35958310163297635</v>
      </c>
      <c r="H881" s="7">
        <v>75.986000000000004</v>
      </c>
      <c r="I881" s="9">
        <v>0.53729930506918655</v>
      </c>
      <c r="J881" s="7">
        <v>11.018000000000001</v>
      </c>
      <c r="K881" s="20">
        <v>7.7908611365939739E-2</v>
      </c>
      <c r="L881" s="23">
        <v>3.5651073489300273</v>
      </c>
      <c r="M881" s="22">
        <v>2.5208981931897367E-2</v>
      </c>
      <c r="U881" s="3"/>
      <c r="V881" s="2"/>
    </row>
    <row r="882" spans="2:22" x14ac:dyDescent="0.3">
      <c r="B882" s="39" t="s">
        <v>104</v>
      </c>
      <c r="C882" s="39">
        <v>2019</v>
      </c>
      <c r="D882" s="41" t="s">
        <v>78</v>
      </c>
      <c r="E882" s="7">
        <v>265.28045007277007</v>
      </c>
      <c r="F882" s="8">
        <v>52.488999999999997</v>
      </c>
      <c r="G882" s="9">
        <v>0.19786230001344443</v>
      </c>
      <c r="H882" s="7">
        <v>135.72499999999999</v>
      </c>
      <c r="I882" s="9">
        <v>0.51162835392796102</v>
      </c>
      <c r="J882" s="7">
        <v>50.317</v>
      </c>
      <c r="K882" s="20">
        <v>0.18967473851238323</v>
      </c>
      <c r="L882" s="23">
        <v>26.749450072770067</v>
      </c>
      <c r="M882" s="22">
        <v>0.10083460754621129</v>
      </c>
      <c r="U882" s="3"/>
      <c r="V882" s="2"/>
    </row>
    <row r="883" spans="2:22" x14ac:dyDescent="0.3">
      <c r="B883" s="39" t="s">
        <v>104</v>
      </c>
      <c r="C883" s="39">
        <v>2019</v>
      </c>
      <c r="D883" s="41" t="s">
        <v>79</v>
      </c>
      <c r="E883" s="7">
        <v>200.7066092871317</v>
      </c>
      <c r="F883" s="8">
        <v>41.345999999999997</v>
      </c>
      <c r="G883" s="9">
        <v>0.20600218471555284</v>
      </c>
      <c r="H883" s="7">
        <v>77.057000000000002</v>
      </c>
      <c r="I883" s="9">
        <v>0.38392856256049818</v>
      </c>
      <c r="J883" s="7">
        <v>75.563999999999993</v>
      </c>
      <c r="K883" s="20">
        <v>0.37648984389895113</v>
      </c>
      <c r="L883" s="23">
        <v>6.7396092871316995</v>
      </c>
      <c r="M883" s="22">
        <v>3.3579408824997818E-2</v>
      </c>
      <c r="U883" s="3"/>
      <c r="V883" s="2"/>
    </row>
    <row r="884" spans="2:22" x14ac:dyDescent="0.3">
      <c r="B884" s="39" t="s">
        <v>104</v>
      </c>
      <c r="C884" s="39">
        <v>2019</v>
      </c>
      <c r="D884" s="41" t="s">
        <v>80</v>
      </c>
      <c r="E884" s="7">
        <v>1117.0968749364522</v>
      </c>
      <c r="F884" s="8">
        <v>189.09199999999998</v>
      </c>
      <c r="G884" s="9">
        <v>0.16927090590129595</v>
      </c>
      <c r="H884" s="7">
        <v>560.10599999999999</v>
      </c>
      <c r="I884" s="9">
        <v>0.50139429495034837</v>
      </c>
      <c r="J884" s="7">
        <v>261.09100000000001</v>
      </c>
      <c r="K884" s="20">
        <v>0.23372279151246625</v>
      </c>
      <c r="L884" s="23">
        <v>106.80787493645221</v>
      </c>
      <c r="M884" s="22">
        <v>9.5612007635889354E-2</v>
      </c>
      <c r="U884" s="3"/>
      <c r="V884" s="2"/>
    </row>
    <row r="885" spans="2:22" x14ac:dyDescent="0.3">
      <c r="B885" s="39" t="s">
        <v>104</v>
      </c>
      <c r="C885" s="39">
        <v>2019</v>
      </c>
      <c r="D885" s="41" t="s">
        <v>81</v>
      </c>
      <c r="E885" s="7">
        <v>327.17679388559816</v>
      </c>
      <c r="F885" s="8">
        <v>164.96799999999999</v>
      </c>
      <c r="G885" s="9">
        <v>0.50421668982331092</v>
      </c>
      <c r="H885" s="7">
        <v>148.249</v>
      </c>
      <c r="I885" s="9">
        <v>0.45311587731933484</v>
      </c>
      <c r="J885" s="7">
        <v>5.7119999999999997</v>
      </c>
      <c r="K885" s="20">
        <v>1.7458450925456771E-2</v>
      </c>
      <c r="L885" s="23">
        <v>8.2477938855981741</v>
      </c>
      <c r="M885" s="22">
        <v>2.5208981931897433E-2</v>
      </c>
      <c r="U885" s="3"/>
      <c r="V885" s="2"/>
    </row>
    <row r="886" spans="2:22" x14ac:dyDescent="0.3">
      <c r="B886" s="39" t="s">
        <v>104</v>
      </c>
      <c r="C886" s="39">
        <v>2019</v>
      </c>
      <c r="D886" s="41" t="s">
        <v>82</v>
      </c>
      <c r="E886" s="7">
        <v>675.18779697456944</v>
      </c>
      <c r="F886" s="8">
        <v>184.65</v>
      </c>
      <c r="G886" s="9">
        <v>0.27347946871580492</v>
      </c>
      <c r="H886" s="7">
        <v>313.59899999999999</v>
      </c>
      <c r="I886" s="9">
        <v>0.46446188957382994</v>
      </c>
      <c r="J886" s="7">
        <v>87.957999999999998</v>
      </c>
      <c r="K886" s="20">
        <v>0.13027190419336457</v>
      </c>
      <c r="L886" s="23">
        <v>88.980796974569472</v>
      </c>
      <c r="M886" s="22">
        <v>0.1317867375170006</v>
      </c>
      <c r="U886" s="3"/>
      <c r="V886" s="2"/>
    </row>
    <row r="887" spans="2:22" x14ac:dyDescent="0.3">
      <c r="B887" s="39" t="s">
        <v>104</v>
      </c>
      <c r="C887" s="39">
        <v>2019</v>
      </c>
      <c r="D887" s="41" t="s">
        <v>83</v>
      </c>
      <c r="E887" s="7">
        <v>302.76745941393233</v>
      </c>
      <c r="F887" s="8">
        <v>70.277999999999992</v>
      </c>
      <c r="G887" s="9">
        <v>0.23211873606244635</v>
      </c>
      <c r="H887" s="7">
        <v>142.93199999999999</v>
      </c>
      <c r="I887" s="9">
        <v>0.47208507901302799</v>
      </c>
      <c r="J887" s="7">
        <v>75.057000000000002</v>
      </c>
      <c r="K887" s="20">
        <v>0.24790312718971852</v>
      </c>
      <c r="L887" s="23">
        <v>14.500459413932347</v>
      </c>
      <c r="M887" s="22">
        <v>4.7893057734807169E-2</v>
      </c>
      <c r="U887" s="3"/>
      <c r="V887" s="2"/>
    </row>
    <row r="888" spans="2:22" x14ac:dyDescent="0.3">
      <c r="B888" s="39" t="s">
        <v>104</v>
      </c>
      <c r="C888" s="39">
        <v>2019</v>
      </c>
      <c r="D888" s="41" t="s">
        <v>84</v>
      </c>
      <c r="E888" s="7">
        <v>852.07801939550825</v>
      </c>
      <c r="F888" s="8">
        <v>240.578</v>
      </c>
      <c r="G888" s="9">
        <v>0.2823426898990703</v>
      </c>
      <c r="H888" s="7">
        <v>372.30900000000003</v>
      </c>
      <c r="I888" s="9">
        <v>0.43694238265191737</v>
      </c>
      <c r="J888" s="7">
        <v>191.71700000000001</v>
      </c>
      <c r="K888" s="20">
        <v>0.22499934939761768</v>
      </c>
      <c r="L888" s="23">
        <v>47.474019395508236</v>
      </c>
      <c r="M888" s="22">
        <v>5.5715578051394689E-2</v>
      </c>
      <c r="U888" s="3"/>
      <c r="V888" s="2"/>
    </row>
    <row r="889" spans="2:22" x14ac:dyDescent="0.3">
      <c r="B889" s="39" t="s">
        <v>104</v>
      </c>
      <c r="C889" s="39">
        <v>2019</v>
      </c>
      <c r="D889" s="41" t="s">
        <v>85</v>
      </c>
      <c r="E889" s="7">
        <v>119.8995454755355</v>
      </c>
      <c r="F889" s="8">
        <v>47.343999999999994</v>
      </c>
      <c r="G889" s="9">
        <v>0.39486388219595159</v>
      </c>
      <c r="H889" s="7">
        <v>47.911999999999999</v>
      </c>
      <c r="I889" s="9">
        <v>0.3996011812219592</v>
      </c>
      <c r="J889" s="7">
        <v>21.620999999999999</v>
      </c>
      <c r="K889" s="20">
        <v>0.18032595465019158</v>
      </c>
      <c r="L889" s="23">
        <v>3.0225454755355123</v>
      </c>
      <c r="M889" s="22">
        <v>2.5208981931897627E-2</v>
      </c>
      <c r="U889" s="3"/>
      <c r="V889" s="2"/>
    </row>
    <row r="890" spans="2:22" x14ac:dyDescent="0.3">
      <c r="B890" s="39" t="s">
        <v>104</v>
      </c>
      <c r="C890" s="39">
        <v>2019</v>
      </c>
      <c r="D890" s="41" t="s">
        <v>86</v>
      </c>
      <c r="E890" s="7">
        <v>240.90496901110527</v>
      </c>
      <c r="F890" s="8">
        <v>53.733000000000004</v>
      </c>
      <c r="G890" s="9">
        <v>0.22304645778196056</v>
      </c>
      <c r="H890" s="7">
        <v>98.072000000000003</v>
      </c>
      <c r="I890" s="9">
        <v>0.40709828611081522</v>
      </c>
      <c r="J890" s="7">
        <v>78.287000000000006</v>
      </c>
      <c r="K890" s="20">
        <v>0.32497046582875228</v>
      </c>
      <c r="L890" s="23">
        <v>10.812969011105253</v>
      </c>
      <c r="M890" s="22">
        <v>4.4884790278471982E-2</v>
      </c>
      <c r="U890" s="3"/>
      <c r="V890" s="2"/>
    </row>
    <row r="891" spans="2:22" x14ac:dyDescent="0.3">
      <c r="B891" s="39" t="s">
        <v>104</v>
      </c>
      <c r="C891" s="39">
        <v>2019</v>
      </c>
      <c r="D891" s="41" t="s">
        <v>87</v>
      </c>
      <c r="E891" s="7">
        <v>621.25623726017022</v>
      </c>
      <c r="F891" s="8">
        <v>240.44899999999998</v>
      </c>
      <c r="G891" s="9">
        <v>0.38703675807009169</v>
      </c>
      <c r="H891" s="7">
        <v>254.25700000000001</v>
      </c>
      <c r="I891" s="9">
        <v>0.40926269186658004</v>
      </c>
      <c r="J891" s="7">
        <v>83.828999999999994</v>
      </c>
      <c r="K891" s="20">
        <v>0.1349346613720902</v>
      </c>
      <c r="L891" s="23">
        <v>42.72123726017027</v>
      </c>
      <c r="M891" s="22">
        <v>6.8765888691238092E-2</v>
      </c>
      <c r="U891" s="3"/>
      <c r="V891" s="2"/>
    </row>
    <row r="892" spans="2:22" x14ac:dyDescent="0.3">
      <c r="B892" s="39" t="s">
        <v>104</v>
      </c>
      <c r="C892" s="39">
        <v>2019</v>
      </c>
      <c r="D892" s="41" t="s">
        <v>88</v>
      </c>
      <c r="E892" s="7">
        <v>129.0779230294564</v>
      </c>
      <c r="F892" s="8">
        <v>19.189</v>
      </c>
      <c r="G892" s="9">
        <v>0.14866213795228908</v>
      </c>
      <c r="H892" s="7">
        <v>82.634</v>
      </c>
      <c r="I892" s="9">
        <v>0.64018693561673123</v>
      </c>
      <c r="J892" s="7">
        <v>18.001000000000001</v>
      </c>
      <c r="K892" s="20">
        <v>0.13945839518886632</v>
      </c>
      <c r="L892" s="23">
        <v>9.2539230294564057</v>
      </c>
      <c r="M892" s="22">
        <v>7.1692531242113347E-2</v>
      </c>
      <c r="U892" s="3"/>
      <c r="V892" s="2"/>
    </row>
    <row r="893" spans="2:22" x14ac:dyDescent="0.3">
      <c r="B893" s="39" t="s">
        <v>104</v>
      </c>
      <c r="C893" s="39">
        <v>2019</v>
      </c>
      <c r="D893" s="41" t="s">
        <v>89</v>
      </c>
      <c r="E893" s="7">
        <v>279.29576181320459</v>
      </c>
      <c r="F893" s="8">
        <v>87.655000000000001</v>
      </c>
      <c r="G893" s="9">
        <v>0.3138429291978459</v>
      </c>
      <c r="H893" s="7">
        <v>83.114999999999995</v>
      </c>
      <c r="I893" s="9">
        <v>0.29758775951490457</v>
      </c>
      <c r="J893" s="7">
        <v>91.316999999999993</v>
      </c>
      <c r="K893" s="20">
        <v>0.32695447795972499</v>
      </c>
      <c r="L893" s="23">
        <v>17.208761813204603</v>
      </c>
      <c r="M893" s="22">
        <v>6.1614833327524571E-2</v>
      </c>
      <c r="U893" s="3"/>
      <c r="V893" s="2"/>
    </row>
    <row r="894" spans="2:22" x14ac:dyDescent="0.3">
      <c r="B894" s="39" t="s">
        <v>104</v>
      </c>
      <c r="C894" s="39">
        <v>2019</v>
      </c>
      <c r="D894" s="41" t="s">
        <v>90</v>
      </c>
      <c r="E894" s="7">
        <v>612.60515221353842</v>
      </c>
      <c r="F894" s="8">
        <v>126.411</v>
      </c>
      <c r="G894" s="9">
        <v>0.20634988057680648</v>
      </c>
      <c r="H894" s="7">
        <v>368.33199999999999</v>
      </c>
      <c r="I894" s="9">
        <v>0.60125514561720328</v>
      </c>
      <c r="J894" s="7">
        <v>102.419</v>
      </c>
      <c r="K894" s="20">
        <v>0.16718599187409278</v>
      </c>
      <c r="L894" s="23">
        <v>15.443152213538426</v>
      </c>
      <c r="M894" s="22">
        <v>2.520898193189753E-2</v>
      </c>
      <c r="U894" s="3"/>
      <c r="V894" s="2"/>
    </row>
    <row r="895" spans="2:22" x14ac:dyDescent="0.3">
      <c r="B895" s="39" t="s">
        <v>105</v>
      </c>
      <c r="C895" s="39">
        <v>2019</v>
      </c>
      <c r="D895" s="41" t="s">
        <v>10</v>
      </c>
      <c r="E895" s="7">
        <v>2395.1982514876076</v>
      </c>
      <c r="F895" s="8">
        <v>681.18500000000006</v>
      </c>
      <c r="G895" s="9">
        <v>0.2843960826945871</v>
      </c>
      <c r="H895" s="7">
        <v>1146.2360000000001</v>
      </c>
      <c r="I895" s="9">
        <v>0.47855579357078137</v>
      </c>
      <c r="J895" s="7">
        <v>375.303</v>
      </c>
      <c r="K895" s="20">
        <v>0.15668974364310226</v>
      </c>
      <c r="L895" s="23">
        <v>192.4742514876076</v>
      </c>
      <c r="M895" s="22">
        <v>8.0358380091529319E-2</v>
      </c>
      <c r="U895" s="3"/>
      <c r="V895" s="2"/>
    </row>
    <row r="896" spans="2:22" x14ac:dyDescent="0.3">
      <c r="B896" s="39" t="s">
        <v>105</v>
      </c>
      <c r="C896" s="39">
        <v>2019</v>
      </c>
      <c r="D896" s="41" t="s">
        <v>11</v>
      </c>
      <c r="E896" s="7">
        <v>211.56619778088873</v>
      </c>
      <c r="F896" s="8">
        <v>54.222000000000001</v>
      </c>
      <c r="G896" s="9">
        <v>0.25628857808446187</v>
      </c>
      <c r="H896" s="7">
        <v>103.425</v>
      </c>
      <c r="I896" s="9">
        <v>0.48885408484352227</v>
      </c>
      <c r="J896" s="7">
        <v>48.558999999999997</v>
      </c>
      <c r="K896" s="20">
        <v>0.22952154223753057</v>
      </c>
      <c r="L896" s="23">
        <v>5.3601977808887256</v>
      </c>
      <c r="M896" s="22">
        <v>2.533579483448525E-2</v>
      </c>
      <c r="U896" s="3"/>
      <c r="V896" s="2"/>
    </row>
    <row r="897" spans="2:22" x14ac:dyDescent="0.3">
      <c r="B897" s="39" t="s">
        <v>105</v>
      </c>
      <c r="C897" s="39">
        <v>2019</v>
      </c>
      <c r="D897" s="41" t="s">
        <v>12</v>
      </c>
      <c r="E897" s="7">
        <v>625.6400889334468</v>
      </c>
      <c r="F897" s="8">
        <v>162.89600000000002</v>
      </c>
      <c r="G897" s="9">
        <v>0.26036694719754166</v>
      </c>
      <c r="H897" s="7">
        <v>237.15799999999999</v>
      </c>
      <c r="I897" s="9">
        <v>0.3790645839276261</v>
      </c>
      <c r="J897" s="7">
        <v>183.88200000000001</v>
      </c>
      <c r="K897" s="20">
        <v>0.29391019413968639</v>
      </c>
      <c r="L897" s="23">
        <v>41.704088933446798</v>
      </c>
      <c r="M897" s="22">
        <v>6.6658274735145878E-2</v>
      </c>
      <c r="U897" s="3"/>
      <c r="V897" s="2"/>
    </row>
    <row r="898" spans="2:22" x14ac:dyDescent="0.3">
      <c r="B898" s="39" t="s">
        <v>105</v>
      </c>
      <c r="C898" s="39">
        <v>2019</v>
      </c>
      <c r="D898" s="41" t="s">
        <v>13</v>
      </c>
      <c r="E898" s="7">
        <v>183.92180512011129</v>
      </c>
      <c r="F898" s="8">
        <v>70.034000000000006</v>
      </c>
      <c r="G898" s="9">
        <v>0.38078138671085715</v>
      </c>
      <c r="H898" s="7">
        <v>62.039000000000001</v>
      </c>
      <c r="I898" s="9">
        <v>0.33731182640081769</v>
      </c>
      <c r="J898" s="7">
        <v>28.318000000000001</v>
      </c>
      <c r="K898" s="20">
        <v>0.15396760586112535</v>
      </c>
      <c r="L898" s="23">
        <v>23.530805120111278</v>
      </c>
      <c r="M898" s="22">
        <v>0.12793918102719978</v>
      </c>
      <c r="U898" s="3"/>
      <c r="V898" s="2"/>
    </row>
    <row r="899" spans="2:22" x14ac:dyDescent="0.3">
      <c r="B899" s="39" t="s">
        <v>105</v>
      </c>
      <c r="C899" s="39">
        <v>2019</v>
      </c>
      <c r="D899" s="41" t="s">
        <v>14</v>
      </c>
      <c r="E899" s="7">
        <v>215.46600243140887</v>
      </c>
      <c r="F899" s="8">
        <v>34.36</v>
      </c>
      <c r="G899" s="9">
        <v>0.15946831338711132</v>
      </c>
      <c r="H899" s="7">
        <v>91.317999999999998</v>
      </c>
      <c r="I899" s="9">
        <v>0.42381628177777159</v>
      </c>
      <c r="J899" s="7">
        <v>43.534999999999997</v>
      </c>
      <c r="K899" s="20">
        <v>0.20205043723247645</v>
      </c>
      <c r="L899" s="23">
        <v>46.253002431408859</v>
      </c>
      <c r="M899" s="22">
        <v>0.21466496760264056</v>
      </c>
      <c r="U899" s="3"/>
      <c r="V899" s="2"/>
    </row>
    <row r="900" spans="2:22" x14ac:dyDescent="0.3">
      <c r="B900" s="39" t="s">
        <v>105</v>
      </c>
      <c r="C900" s="39">
        <v>2019</v>
      </c>
      <c r="D900" s="41" t="s">
        <v>15</v>
      </c>
      <c r="E900" s="7">
        <v>171.05173157732659</v>
      </c>
      <c r="F900" s="8">
        <v>49.381</v>
      </c>
      <c r="G900" s="9">
        <v>0.28869044203552274</v>
      </c>
      <c r="H900" s="7">
        <v>39.728999999999999</v>
      </c>
      <c r="I900" s="9">
        <v>0.23226306821711354</v>
      </c>
      <c r="J900" s="7">
        <v>33.256</v>
      </c>
      <c r="K900" s="20">
        <v>0.19442071526160556</v>
      </c>
      <c r="L900" s="23">
        <v>48.685731577326592</v>
      </c>
      <c r="M900" s="22">
        <v>0.28462577448575815</v>
      </c>
      <c r="U900" s="3"/>
      <c r="V900" s="2"/>
    </row>
    <row r="901" spans="2:22" x14ac:dyDescent="0.3">
      <c r="B901" s="39" t="s">
        <v>105</v>
      </c>
      <c r="C901" s="39">
        <v>2019</v>
      </c>
      <c r="D901" s="41" t="s">
        <v>16</v>
      </c>
      <c r="E901" s="7">
        <v>1901.3091792832436</v>
      </c>
      <c r="F901" s="8">
        <v>542.83799999999997</v>
      </c>
      <c r="G901" s="9">
        <v>0.28550748395620712</v>
      </c>
      <c r="H901" s="7">
        <v>886.16399999999999</v>
      </c>
      <c r="I901" s="9">
        <v>0.4660809560358124</v>
      </c>
      <c r="J901" s="7">
        <v>352.25099999999998</v>
      </c>
      <c r="K901" s="20">
        <v>0.1852676060464778</v>
      </c>
      <c r="L901" s="23">
        <v>120.05617928324364</v>
      </c>
      <c r="M901" s="22">
        <v>6.3143953961502713E-2</v>
      </c>
      <c r="U901" s="3"/>
      <c r="V901" s="2"/>
    </row>
    <row r="902" spans="2:22" x14ac:dyDescent="0.3">
      <c r="B902" s="39" t="s">
        <v>105</v>
      </c>
      <c r="C902" s="39">
        <v>2019</v>
      </c>
      <c r="D902" s="41" t="s">
        <v>17</v>
      </c>
      <c r="E902" s="7">
        <v>3544.689526597831</v>
      </c>
      <c r="F902" s="8">
        <v>1151.4479999999999</v>
      </c>
      <c r="G902" s="9">
        <v>0.3248374762754333</v>
      </c>
      <c r="H902" s="7">
        <v>1433.8979999999999</v>
      </c>
      <c r="I902" s="9">
        <v>0.40452005436319427</v>
      </c>
      <c r="J902" s="7">
        <v>510.42200000000003</v>
      </c>
      <c r="K902" s="20">
        <v>0.14399625021317441</v>
      </c>
      <c r="L902" s="23">
        <v>448.92152659783119</v>
      </c>
      <c r="M902" s="22">
        <v>0.12664621914819801</v>
      </c>
      <c r="U902" s="3"/>
      <c r="V902" s="2"/>
    </row>
    <row r="903" spans="2:22" x14ac:dyDescent="0.3">
      <c r="B903" s="39" t="s">
        <v>105</v>
      </c>
      <c r="C903" s="39">
        <v>2019</v>
      </c>
      <c r="D903" s="41" t="s">
        <v>18</v>
      </c>
      <c r="E903" s="7">
        <v>72.635272358214678</v>
      </c>
      <c r="F903" s="8">
        <v>19.324000000000002</v>
      </c>
      <c r="G903" s="9">
        <v>0.26604154390307805</v>
      </c>
      <c r="H903" s="7">
        <v>39.329000000000001</v>
      </c>
      <c r="I903" s="9">
        <v>0.54145869800062907</v>
      </c>
      <c r="J903" s="7">
        <v>8.0220000000000002</v>
      </c>
      <c r="K903" s="20">
        <v>0.11044220995603871</v>
      </c>
      <c r="L903" s="23">
        <v>5.960272358214679</v>
      </c>
      <c r="M903" s="22">
        <v>8.2057548140254247E-2</v>
      </c>
      <c r="U903" s="3"/>
      <c r="V903" s="2"/>
    </row>
    <row r="904" spans="2:22" x14ac:dyDescent="0.3">
      <c r="B904" s="39" t="s">
        <v>105</v>
      </c>
      <c r="C904" s="39">
        <v>2019</v>
      </c>
      <c r="D904" s="41" t="s">
        <v>19</v>
      </c>
      <c r="E904" s="7">
        <v>240.41613384191896</v>
      </c>
      <c r="F904" s="8">
        <v>79.066999999999993</v>
      </c>
      <c r="G904" s="9">
        <v>0.32887559888966933</v>
      </c>
      <c r="H904" s="7">
        <v>108.79</v>
      </c>
      <c r="I904" s="9">
        <v>0.45250706872914276</v>
      </c>
      <c r="J904" s="7">
        <v>37.473999999999997</v>
      </c>
      <c r="K904" s="20">
        <v>0.15587140264321989</v>
      </c>
      <c r="L904" s="23">
        <v>15.085133841918953</v>
      </c>
      <c r="M904" s="22">
        <v>6.2745929737967984E-2</v>
      </c>
      <c r="U904" s="3"/>
      <c r="V904" s="2"/>
    </row>
    <row r="905" spans="2:22" x14ac:dyDescent="0.3">
      <c r="B905" s="39" t="s">
        <v>105</v>
      </c>
      <c r="C905" s="39">
        <v>2019</v>
      </c>
      <c r="D905" s="41" t="s">
        <v>20</v>
      </c>
      <c r="E905" s="7">
        <v>1458.1134635581086</v>
      </c>
      <c r="F905" s="8">
        <v>424.64500000000004</v>
      </c>
      <c r="G905" s="9">
        <v>0.29122905083379141</v>
      </c>
      <c r="H905" s="7">
        <v>509.58699999999999</v>
      </c>
      <c r="I905" s="9">
        <v>0.34948377663045421</v>
      </c>
      <c r="J905" s="7">
        <v>374.83299999999997</v>
      </c>
      <c r="K905" s="20">
        <v>0.25706710031010022</v>
      </c>
      <c r="L905" s="23">
        <v>149.04846355810866</v>
      </c>
      <c r="M905" s="22">
        <v>0.1022200722256542</v>
      </c>
      <c r="U905" s="3"/>
      <c r="V905" s="2"/>
    </row>
    <row r="906" spans="2:22" x14ac:dyDescent="0.3">
      <c r="B906" s="39" t="s">
        <v>105</v>
      </c>
      <c r="C906" s="39">
        <v>2019</v>
      </c>
      <c r="D906" s="41" t="s">
        <v>21</v>
      </c>
      <c r="E906" s="7">
        <v>1192.347060496234</v>
      </c>
      <c r="F906" s="8">
        <v>317.61099999999999</v>
      </c>
      <c r="G906" s="9">
        <v>0.26637462406945162</v>
      </c>
      <c r="H906" s="7">
        <v>437.01499999999999</v>
      </c>
      <c r="I906" s="9">
        <v>0.36651660785587209</v>
      </c>
      <c r="J906" s="7">
        <v>289.26900000000001</v>
      </c>
      <c r="K906" s="20">
        <v>0.24260469923883682</v>
      </c>
      <c r="L906" s="23">
        <v>148.45206049623403</v>
      </c>
      <c r="M906" s="22">
        <v>0.12450406883583952</v>
      </c>
      <c r="U906" s="3"/>
      <c r="V906" s="2"/>
    </row>
    <row r="907" spans="2:22" x14ac:dyDescent="0.3">
      <c r="B907" s="39" t="s">
        <v>105</v>
      </c>
      <c r="C907" s="39">
        <v>2019</v>
      </c>
      <c r="D907" s="41" t="s">
        <v>22</v>
      </c>
      <c r="E907" s="7">
        <v>267.44698186154642</v>
      </c>
      <c r="F907" s="8">
        <v>76.742000000000004</v>
      </c>
      <c r="G907" s="9">
        <v>0.28694285299404976</v>
      </c>
      <c r="H907" s="7">
        <v>143.51</v>
      </c>
      <c r="I907" s="9">
        <v>0.53659233318360322</v>
      </c>
      <c r="J907" s="7">
        <v>34.018999999999998</v>
      </c>
      <c r="K907" s="20">
        <v>0.12719904245399621</v>
      </c>
      <c r="L907" s="23">
        <v>13.175981861546411</v>
      </c>
      <c r="M907" s="22">
        <v>4.9265771368350808E-2</v>
      </c>
      <c r="U907" s="3"/>
      <c r="V907" s="2"/>
    </row>
    <row r="908" spans="2:22" x14ac:dyDescent="0.3">
      <c r="B908" s="39" t="s">
        <v>105</v>
      </c>
      <c r="C908" s="39">
        <v>2019</v>
      </c>
      <c r="D908" s="41" t="s">
        <v>23</v>
      </c>
      <c r="E908" s="7">
        <v>216.78235322504662</v>
      </c>
      <c r="F908" s="8">
        <v>123.979</v>
      </c>
      <c r="G908" s="9">
        <v>0.57190540722332051</v>
      </c>
      <c r="H908" s="7">
        <v>76.822999999999993</v>
      </c>
      <c r="I908" s="9">
        <v>0.35437847618642793</v>
      </c>
      <c r="J908" s="7">
        <v>10.488</v>
      </c>
      <c r="K908" s="20">
        <v>4.8380321755766585E-2</v>
      </c>
      <c r="L908" s="23">
        <v>5.492353225046628</v>
      </c>
      <c r="M908" s="22">
        <v>2.5335794834484952E-2</v>
      </c>
      <c r="U908" s="3"/>
      <c r="V908" s="2"/>
    </row>
    <row r="909" spans="2:22" x14ac:dyDescent="0.3">
      <c r="B909" s="39" t="s">
        <v>105</v>
      </c>
      <c r="C909" s="39">
        <v>2019</v>
      </c>
      <c r="D909" s="41" t="s">
        <v>24</v>
      </c>
      <c r="E909" s="7">
        <v>40.596545754217644</v>
      </c>
      <c r="F909" s="8">
        <v>4.0340000000000007</v>
      </c>
      <c r="G909" s="9">
        <v>9.9368060140459152E-2</v>
      </c>
      <c r="H909" s="7">
        <v>14.016999999999999</v>
      </c>
      <c r="I909" s="9">
        <v>0.34527568145483784</v>
      </c>
      <c r="J909" s="7">
        <v>19.835000000000001</v>
      </c>
      <c r="K909" s="20">
        <v>0.48858836710114206</v>
      </c>
      <c r="L909" s="23">
        <v>2.7105457542176445</v>
      </c>
      <c r="M909" s="22">
        <v>6.6767891303561006E-2</v>
      </c>
      <c r="U909" s="3"/>
      <c r="V909" s="2"/>
    </row>
    <row r="910" spans="2:22" x14ac:dyDescent="0.3">
      <c r="B910" s="39" t="s">
        <v>105</v>
      </c>
      <c r="C910" s="39">
        <v>2019</v>
      </c>
      <c r="D910" s="41" t="s">
        <v>25</v>
      </c>
      <c r="E910" s="7">
        <v>107.30054458318818</v>
      </c>
      <c r="F910" s="8">
        <v>8.6470000000000002</v>
      </c>
      <c r="G910" s="9">
        <v>8.0586729858543607E-2</v>
      </c>
      <c r="H910" s="7">
        <v>51.289000000000001</v>
      </c>
      <c r="I910" s="9">
        <v>0.4779938461564523</v>
      </c>
      <c r="J910" s="7">
        <v>26.193000000000001</v>
      </c>
      <c r="K910" s="20">
        <v>0.244108733107995</v>
      </c>
      <c r="L910" s="23">
        <v>21.171544583188176</v>
      </c>
      <c r="M910" s="22">
        <v>0.19731069087700909</v>
      </c>
      <c r="U910" s="3"/>
      <c r="V910" s="2"/>
    </row>
    <row r="911" spans="2:22" x14ac:dyDescent="0.3">
      <c r="B911" s="39" t="s">
        <v>105</v>
      </c>
      <c r="C911" s="39">
        <v>2019</v>
      </c>
      <c r="D911" s="41" t="s">
        <v>26</v>
      </c>
      <c r="E911" s="7">
        <v>142.63168716285455</v>
      </c>
      <c r="F911" s="8">
        <v>44.272000000000006</v>
      </c>
      <c r="G911" s="9">
        <v>0.31039386044316336</v>
      </c>
      <c r="H911" s="7">
        <v>87.426000000000002</v>
      </c>
      <c r="I911" s="9">
        <v>0.61294935044958432</v>
      </c>
      <c r="J911" s="7">
        <v>4.25</v>
      </c>
      <c r="K911" s="20">
        <v>2.9797025363287044E-2</v>
      </c>
      <c r="L911" s="23">
        <v>6.6836871628545396</v>
      </c>
      <c r="M911" s="22">
        <v>4.6859763743965353E-2</v>
      </c>
      <c r="U911" s="3"/>
      <c r="V911" s="2"/>
    </row>
    <row r="912" spans="2:22" x14ac:dyDescent="0.3">
      <c r="B912" s="39" t="s">
        <v>105</v>
      </c>
      <c r="C912" s="39">
        <v>2019</v>
      </c>
      <c r="D912" s="41" t="s">
        <v>27</v>
      </c>
      <c r="E912" s="7">
        <v>185.70908733563513</v>
      </c>
      <c r="F912" s="8">
        <v>50.677999999999997</v>
      </c>
      <c r="G912" s="9">
        <v>0.27288917697607767</v>
      </c>
      <c r="H912" s="7">
        <v>92.200999999999993</v>
      </c>
      <c r="I912" s="9">
        <v>0.49648082020544093</v>
      </c>
      <c r="J912" s="7">
        <v>38.125</v>
      </c>
      <c r="K912" s="20">
        <v>0.20529420798399622</v>
      </c>
      <c r="L912" s="23">
        <v>4.7050873356351417</v>
      </c>
      <c r="M912" s="22">
        <v>2.5335794834485181E-2</v>
      </c>
      <c r="U912" s="3"/>
      <c r="V912" s="2"/>
    </row>
    <row r="913" spans="2:22" x14ac:dyDescent="0.3">
      <c r="B913" s="39" t="s">
        <v>105</v>
      </c>
      <c r="C913" s="39">
        <v>2019</v>
      </c>
      <c r="D913" s="41" t="s">
        <v>28</v>
      </c>
      <c r="E913" s="7">
        <v>204.54531821669261</v>
      </c>
      <c r="F913" s="8">
        <v>32.905999999999999</v>
      </c>
      <c r="G913" s="9">
        <v>0.16087388499960589</v>
      </c>
      <c r="H913" s="7">
        <v>77.673000000000002</v>
      </c>
      <c r="I913" s="9">
        <v>0.37973491975853613</v>
      </c>
      <c r="J913" s="7">
        <v>54.494</v>
      </c>
      <c r="K913" s="20">
        <v>0.26641528867588049</v>
      </c>
      <c r="L913" s="23">
        <v>39.472318216692599</v>
      </c>
      <c r="M913" s="22">
        <v>0.19297590656597746</v>
      </c>
      <c r="U913" s="3"/>
      <c r="V913" s="2"/>
    </row>
    <row r="914" spans="2:22" x14ac:dyDescent="0.3">
      <c r="B914" s="39" t="s">
        <v>105</v>
      </c>
      <c r="C914" s="39">
        <v>2019</v>
      </c>
      <c r="D914" s="41" t="s">
        <v>29</v>
      </c>
      <c r="E914" s="7">
        <v>220.51492079110619</v>
      </c>
      <c r="F914" s="8">
        <v>88.902000000000001</v>
      </c>
      <c r="G914" s="9">
        <v>0.40315639268789832</v>
      </c>
      <c r="H914" s="7">
        <v>66.296000000000006</v>
      </c>
      <c r="I914" s="9">
        <v>0.30064178769473027</v>
      </c>
      <c r="J914" s="7">
        <v>24.446999999999999</v>
      </c>
      <c r="K914" s="20">
        <v>0.11086324640661684</v>
      </c>
      <c r="L914" s="23">
        <v>40.869920791106196</v>
      </c>
      <c r="M914" s="22">
        <v>0.18533857321075464</v>
      </c>
      <c r="U914" s="3"/>
      <c r="V914" s="2"/>
    </row>
    <row r="915" spans="2:22" x14ac:dyDescent="0.3">
      <c r="B915" s="39" t="s">
        <v>105</v>
      </c>
      <c r="C915" s="39">
        <v>2019</v>
      </c>
      <c r="D915" s="41" t="s">
        <v>30</v>
      </c>
      <c r="E915" s="7">
        <v>1210.0259697130489</v>
      </c>
      <c r="F915" s="8">
        <v>365.91</v>
      </c>
      <c r="G915" s="9">
        <v>0.3023984684285525</v>
      </c>
      <c r="H915" s="7">
        <v>493.899</v>
      </c>
      <c r="I915" s="9">
        <v>0.40817223130932095</v>
      </c>
      <c r="J915" s="7">
        <v>226.416</v>
      </c>
      <c r="K915" s="20">
        <v>0.18711664515241216</v>
      </c>
      <c r="L915" s="23">
        <v>123.8009697130488</v>
      </c>
      <c r="M915" s="22">
        <v>0.10231265510971432</v>
      </c>
      <c r="U915" s="3"/>
      <c r="V915" s="2"/>
    </row>
    <row r="916" spans="2:22" x14ac:dyDescent="0.3">
      <c r="B916" s="39" t="s">
        <v>105</v>
      </c>
      <c r="C916" s="39">
        <v>2019</v>
      </c>
      <c r="D916" s="41" t="s">
        <v>31</v>
      </c>
      <c r="E916" s="7">
        <v>502.74955969762686</v>
      </c>
      <c r="F916" s="8">
        <v>148.66300000000001</v>
      </c>
      <c r="G916" s="9">
        <v>0.29569991088487818</v>
      </c>
      <c r="H916" s="7">
        <v>214.87899999999999</v>
      </c>
      <c r="I916" s="9">
        <v>0.42740763438805712</v>
      </c>
      <c r="J916" s="7">
        <v>123.39</v>
      </c>
      <c r="K916" s="20">
        <v>0.24543034920649467</v>
      </c>
      <c r="L916" s="23">
        <v>15.817559697626862</v>
      </c>
      <c r="M916" s="22">
        <v>3.1462105520570036E-2</v>
      </c>
      <c r="U916" s="3"/>
      <c r="V916" s="2"/>
    </row>
    <row r="917" spans="2:22" x14ac:dyDescent="0.3">
      <c r="B917" s="39" t="s">
        <v>105</v>
      </c>
      <c r="C917" s="39">
        <v>2019</v>
      </c>
      <c r="D917" s="41" t="s">
        <v>32</v>
      </c>
      <c r="E917" s="7">
        <v>51.97687545260478</v>
      </c>
      <c r="F917" s="8">
        <v>22.545999999999999</v>
      </c>
      <c r="G917" s="9">
        <v>0.43376982174618434</v>
      </c>
      <c r="H917" s="7">
        <v>17.507999999999999</v>
      </c>
      <c r="I917" s="9">
        <v>0.33684210233000067</v>
      </c>
      <c r="J917" s="7">
        <v>10.606</v>
      </c>
      <c r="K917" s="20">
        <v>0.20405228108932985</v>
      </c>
      <c r="L917" s="23">
        <v>1.3168754526047817</v>
      </c>
      <c r="M917" s="22">
        <v>2.5335794834485139E-2</v>
      </c>
      <c r="U917" s="3"/>
      <c r="V917" s="2"/>
    </row>
    <row r="918" spans="2:22" x14ac:dyDescent="0.3">
      <c r="B918" s="39" t="s">
        <v>105</v>
      </c>
      <c r="C918" s="39">
        <v>2019</v>
      </c>
      <c r="D918" s="41" t="s">
        <v>33</v>
      </c>
      <c r="E918" s="7">
        <v>211.46462433695254</v>
      </c>
      <c r="F918" s="8">
        <v>46.703000000000003</v>
      </c>
      <c r="G918" s="9">
        <v>0.22085490727556578</v>
      </c>
      <c r="H918" s="7">
        <v>90.093000000000004</v>
      </c>
      <c r="I918" s="9">
        <v>0.42604289148828872</v>
      </c>
      <c r="J918" s="7">
        <v>65.799000000000007</v>
      </c>
      <c r="K918" s="20">
        <v>0.31115842759190959</v>
      </c>
      <c r="L918" s="23">
        <v>8.8696243369525263</v>
      </c>
      <c r="M918" s="22">
        <v>4.1943773644235953E-2</v>
      </c>
      <c r="U918" s="3"/>
      <c r="V918" s="2"/>
    </row>
    <row r="919" spans="2:22" x14ac:dyDescent="0.3">
      <c r="B919" s="39" t="s">
        <v>105</v>
      </c>
      <c r="C919" s="39">
        <v>2019</v>
      </c>
      <c r="D919" s="41" t="s">
        <v>34</v>
      </c>
      <c r="E919" s="7">
        <v>860.29423831934866</v>
      </c>
      <c r="F919" s="8">
        <v>327.238</v>
      </c>
      <c r="G919" s="9">
        <v>0.3803791603199444</v>
      </c>
      <c r="H919" s="7">
        <v>348.19099999999997</v>
      </c>
      <c r="I919" s="9">
        <v>0.40473478083523845</v>
      </c>
      <c r="J919" s="7">
        <v>127.316</v>
      </c>
      <c r="K919" s="20">
        <v>0.14799122710471901</v>
      </c>
      <c r="L919" s="23">
        <v>57.549238319348746</v>
      </c>
      <c r="M919" s="22">
        <v>6.6894831740098165E-2</v>
      </c>
      <c r="U919" s="3"/>
      <c r="V919" s="2"/>
    </row>
    <row r="920" spans="2:22" x14ac:dyDescent="0.3">
      <c r="B920" s="39" t="s">
        <v>105</v>
      </c>
      <c r="C920" s="39">
        <v>2019</v>
      </c>
      <c r="D920" s="41" t="s">
        <v>35</v>
      </c>
      <c r="E920" s="7">
        <v>851.84209659059707</v>
      </c>
      <c r="F920" s="8">
        <v>376.94300000000004</v>
      </c>
      <c r="G920" s="9">
        <v>0.44250337182051969</v>
      </c>
      <c r="H920" s="7">
        <v>279.80599999999998</v>
      </c>
      <c r="I920" s="9">
        <v>0.32847167464474025</v>
      </c>
      <c r="J920" s="7">
        <v>173.511</v>
      </c>
      <c r="K920" s="20">
        <v>0.20368915870025492</v>
      </c>
      <c r="L920" s="23">
        <v>21.582096590597047</v>
      </c>
      <c r="M920" s="22">
        <v>2.5335794834485146E-2</v>
      </c>
      <c r="U920" s="3"/>
      <c r="V920" s="2"/>
    </row>
    <row r="921" spans="2:22" x14ac:dyDescent="0.3">
      <c r="B921" s="39" t="s">
        <v>105</v>
      </c>
      <c r="C921" s="39">
        <v>2019</v>
      </c>
      <c r="D921" s="41" t="s">
        <v>36</v>
      </c>
      <c r="E921" s="7">
        <v>222.19652558516108</v>
      </c>
      <c r="F921" s="8">
        <v>99.168000000000006</v>
      </c>
      <c r="G921" s="9">
        <v>0.44630760872087522</v>
      </c>
      <c r="H921" s="7">
        <v>84.200999999999993</v>
      </c>
      <c r="I921" s="9">
        <v>0.37894831963845604</v>
      </c>
      <c r="J921" s="7">
        <v>28.106999999999999</v>
      </c>
      <c r="K921" s="20">
        <v>0.12649612736283516</v>
      </c>
      <c r="L921" s="23">
        <v>10.720525585161084</v>
      </c>
      <c r="M921" s="22">
        <v>4.8247944277833618E-2</v>
      </c>
      <c r="U921" s="3"/>
      <c r="V921" s="2"/>
    </row>
    <row r="922" spans="2:22" x14ac:dyDescent="0.3">
      <c r="B922" s="39" t="s">
        <v>105</v>
      </c>
      <c r="C922" s="39">
        <v>2019</v>
      </c>
      <c r="D922" s="41" t="s">
        <v>37</v>
      </c>
      <c r="E922" s="7">
        <v>390.39188879967571</v>
      </c>
      <c r="F922" s="8">
        <v>109.32</v>
      </c>
      <c r="G922" s="9">
        <v>0.2800263098091571</v>
      </c>
      <c r="H922" s="7">
        <v>160.35</v>
      </c>
      <c r="I922" s="9">
        <v>0.41074111578758088</v>
      </c>
      <c r="J922" s="7">
        <v>79.748999999999995</v>
      </c>
      <c r="K922" s="20">
        <v>0.20427934669749789</v>
      </c>
      <c r="L922" s="23">
        <v>40.972888799675729</v>
      </c>
      <c r="M922" s="22">
        <v>0.10495322770576417</v>
      </c>
      <c r="U922" s="3"/>
      <c r="V922" s="2"/>
    </row>
    <row r="923" spans="2:22" x14ac:dyDescent="0.3">
      <c r="B923" s="39" t="s">
        <v>105</v>
      </c>
      <c r="C923" s="39">
        <v>2019</v>
      </c>
      <c r="D923" s="41" t="s">
        <v>38</v>
      </c>
      <c r="E923" s="7">
        <v>336.91398356445825</v>
      </c>
      <c r="F923" s="8">
        <v>112.625</v>
      </c>
      <c r="G923" s="9">
        <v>0.33428413629039128</v>
      </c>
      <c r="H923" s="7">
        <v>188.708</v>
      </c>
      <c r="I923" s="9">
        <v>0.56010735441586812</v>
      </c>
      <c r="J923" s="7">
        <v>27.045000000000002</v>
      </c>
      <c r="K923" s="20">
        <v>8.0272714459255337E-2</v>
      </c>
      <c r="L923" s="23">
        <v>8.5359835644582489</v>
      </c>
      <c r="M923" s="22">
        <v>2.5335794834485247E-2</v>
      </c>
      <c r="U923" s="3"/>
      <c r="V923" s="2"/>
    </row>
    <row r="924" spans="2:22" x14ac:dyDescent="0.3">
      <c r="B924" s="39" t="s">
        <v>105</v>
      </c>
      <c r="C924" s="39">
        <v>2019</v>
      </c>
      <c r="D924" s="41" t="s">
        <v>39</v>
      </c>
      <c r="E924" s="7">
        <v>92.340520481837416</v>
      </c>
      <c r="F924" s="8">
        <v>29.364000000000001</v>
      </c>
      <c r="G924" s="9">
        <v>0.31799690803969038</v>
      </c>
      <c r="H924" s="7">
        <v>45.164999999999999</v>
      </c>
      <c r="I924" s="9">
        <v>0.48911355236386789</v>
      </c>
      <c r="J924" s="7">
        <v>6.875</v>
      </c>
      <c r="K924" s="20">
        <v>7.4452688420272153E-2</v>
      </c>
      <c r="L924" s="23">
        <v>10.936520481837412</v>
      </c>
      <c r="M924" s="22">
        <v>0.11843685117616953</v>
      </c>
      <c r="U924" s="3"/>
      <c r="V924" s="2"/>
    </row>
    <row r="925" spans="2:22" x14ac:dyDescent="0.3">
      <c r="B925" s="39" t="s">
        <v>105</v>
      </c>
      <c r="C925" s="39">
        <v>2019</v>
      </c>
      <c r="D925" s="41" t="s">
        <v>40</v>
      </c>
      <c r="E925" s="7">
        <v>268.12619014322081</v>
      </c>
      <c r="F925" s="8">
        <v>64.632000000000005</v>
      </c>
      <c r="G925" s="9">
        <v>0.24105067828501398</v>
      </c>
      <c r="H925" s="7">
        <v>58.779000000000003</v>
      </c>
      <c r="I925" s="9">
        <v>0.21922140455060707</v>
      </c>
      <c r="J925" s="7">
        <v>52.337000000000003</v>
      </c>
      <c r="K925" s="20">
        <v>0.19519540397021254</v>
      </c>
      <c r="L925" s="23">
        <v>92.378190143220806</v>
      </c>
      <c r="M925" s="22">
        <v>0.34453251319416645</v>
      </c>
      <c r="U925" s="3"/>
      <c r="V925" s="2"/>
    </row>
    <row r="926" spans="2:22" x14ac:dyDescent="0.3">
      <c r="B926" s="39" t="s">
        <v>105</v>
      </c>
      <c r="C926" s="39">
        <v>2019</v>
      </c>
      <c r="D926" s="41" t="s">
        <v>41</v>
      </c>
      <c r="E926" s="7">
        <v>354.50260527555184</v>
      </c>
      <c r="F926" s="8">
        <v>45.063000000000002</v>
      </c>
      <c r="G926" s="9">
        <v>0.12711613209435491</v>
      </c>
      <c r="H926" s="7">
        <v>217.85300000000001</v>
      </c>
      <c r="I926" s="9">
        <v>0.61453144986244812</v>
      </c>
      <c r="J926" s="7">
        <v>82.605000000000004</v>
      </c>
      <c r="K926" s="20">
        <v>0.23301662320871194</v>
      </c>
      <c r="L926" s="23">
        <v>8.9816052755518427</v>
      </c>
      <c r="M926" s="22">
        <v>2.5335794834485118E-2</v>
      </c>
      <c r="U926" s="3"/>
      <c r="V926" s="2"/>
    </row>
    <row r="927" spans="2:22" x14ac:dyDescent="0.3">
      <c r="B927" s="39" t="s">
        <v>105</v>
      </c>
      <c r="C927" s="39">
        <v>2019</v>
      </c>
      <c r="D927" s="41" t="s">
        <v>42</v>
      </c>
      <c r="E927" s="7">
        <v>1762.4367355404115</v>
      </c>
      <c r="F927" s="8">
        <v>861.38900000000001</v>
      </c>
      <c r="G927" s="9">
        <v>0.48874889102664698</v>
      </c>
      <c r="H927" s="7">
        <v>586.23299999999995</v>
      </c>
      <c r="I927" s="9">
        <v>0.33262640761981438</v>
      </c>
      <c r="J927" s="7">
        <v>268.50600000000003</v>
      </c>
      <c r="K927" s="20">
        <v>0.15234929832398705</v>
      </c>
      <c r="L927" s="23">
        <v>46.308735540411533</v>
      </c>
      <c r="M927" s="22">
        <v>2.6275403029551583E-2</v>
      </c>
      <c r="U927" s="3"/>
      <c r="V927" s="2"/>
    </row>
    <row r="928" spans="2:22" x14ac:dyDescent="0.3">
      <c r="B928" s="39" t="s">
        <v>105</v>
      </c>
      <c r="C928" s="39">
        <v>2019</v>
      </c>
      <c r="D928" s="41" t="s">
        <v>43</v>
      </c>
      <c r="E928" s="7">
        <v>498.3326538779769</v>
      </c>
      <c r="F928" s="8">
        <v>123.387</v>
      </c>
      <c r="G928" s="9">
        <v>0.24759966869482505</v>
      </c>
      <c r="H928" s="7">
        <v>234.245</v>
      </c>
      <c r="I928" s="9">
        <v>0.47005749708980116</v>
      </c>
      <c r="J928" s="7">
        <v>86.117999999999995</v>
      </c>
      <c r="K928" s="20">
        <v>0.17281227575563829</v>
      </c>
      <c r="L928" s="23">
        <v>54.582653877976895</v>
      </c>
      <c r="M928" s="22">
        <v>0.10953055845973551</v>
      </c>
      <c r="U928" s="3"/>
      <c r="V928" s="2"/>
    </row>
    <row r="929" spans="2:22" x14ac:dyDescent="0.3">
      <c r="B929" s="39" t="s">
        <v>105</v>
      </c>
      <c r="C929" s="39">
        <v>2019</v>
      </c>
      <c r="D929" s="41" t="s">
        <v>44</v>
      </c>
      <c r="E929" s="7">
        <v>60.156102675426844</v>
      </c>
      <c r="F929" s="8">
        <v>6.3230000000000004</v>
      </c>
      <c r="G929" s="9">
        <v>0.10510986780702603</v>
      </c>
      <c r="H929" s="7">
        <v>37.048000000000002</v>
      </c>
      <c r="I929" s="9">
        <v>0.61586436541431289</v>
      </c>
      <c r="J929" s="7">
        <v>11.331</v>
      </c>
      <c r="K929" s="20">
        <v>0.18835994181898019</v>
      </c>
      <c r="L929" s="23">
        <v>5.4541026754268422</v>
      </c>
      <c r="M929" s="22">
        <v>9.0665824959680896E-2</v>
      </c>
      <c r="U929" s="3"/>
      <c r="V929" s="2"/>
    </row>
    <row r="930" spans="2:22" x14ac:dyDescent="0.3">
      <c r="B930" s="39" t="s">
        <v>105</v>
      </c>
      <c r="C930" s="39">
        <v>2019</v>
      </c>
      <c r="D930" s="41" t="s">
        <v>45</v>
      </c>
      <c r="E930" s="7">
        <v>232.65140834990729</v>
      </c>
      <c r="F930" s="8">
        <v>103.96</v>
      </c>
      <c r="G930" s="9">
        <v>0.44684878865484601</v>
      </c>
      <c r="H930" s="7">
        <v>68.108999999999995</v>
      </c>
      <c r="I930" s="9">
        <v>0.29275129036641889</v>
      </c>
      <c r="J930" s="7">
        <v>54.688000000000002</v>
      </c>
      <c r="K930" s="20">
        <v>0.2350641261442499</v>
      </c>
      <c r="L930" s="23">
        <v>5.8944083499073088</v>
      </c>
      <c r="M930" s="22">
        <v>2.5335794834485288E-2</v>
      </c>
      <c r="U930" s="3"/>
      <c r="V930" s="2"/>
    </row>
    <row r="931" spans="2:22" x14ac:dyDescent="0.3">
      <c r="B931" s="39" t="s">
        <v>105</v>
      </c>
      <c r="C931" s="39">
        <v>2019</v>
      </c>
      <c r="D931" s="41" t="s">
        <v>46</v>
      </c>
      <c r="E931" s="7">
        <v>1901.4558964800403</v>
      </c>
      <c r="F931" s="8">
        <v>797.36699999999996</v>
      </c>
      <c r="G931" s="9">
        <v>0.41934551386444424</v>
      </c>
      <c r="H931" s="7">
        <v>595.57100000000003</v>
      </c>
      <c r="I931" s="9">
        <v>0.31321841390195598</v>
      </c>
      <c r="J931" s="7">
        <v>368.86399999999998</v>
      </c>
      <c r="K931" s="20">
        <v>0.1939903001078479</v>
      </c>
      <c r="L931" s="23">
        <v>139.65389648004037</v>
      </c>
      <c r="M931" s="22">
        <v>7.3445772125751915E-2</v>
      </c>
      <c r="U931" s="3"/>
      <c r="V931" s="2"/>
    </row>
    <row r="932" spans="2:22" x14ac:dyDescent="0.3">
      <c r="B932" s="39" t="s">
        <v>105</v>
      </c>
      <c r="C932" s="39">
        <v>2019</v>
      </c>
      <c r="D932" s="41" t="s">
        <v>47</v>
      </c>
      <c r="E932" s="7">
        <v>146.08723624545175</v>
      </c>
      <c r="F932" s="8">
        <v>54.568000000000005</v>
      </c>
      <c r="G932" s="9">
        <v>0.37353023715443801</v>
      </c>
      <c r="H932" s="7">
        <v>41.32</v>
      </c>
      <c r="I932" s="9">
        <v>0.28284469651116728</v>
      </c>
      <c r="J932" s="7">
        <v>28.884</v>
      </c>
      <c r="K932" s="20">
        <v>0.19771747855829033</v>
      </c>
      <c r="L932" s="23">
        <v>21.315236245451736</v>
      </c>
      <c r="M932" s="22">
        <v>0.1459075877761043</v>
      </c>
      <c r="U932" s="3"/>
      <c r="V932" s="2"/>
    </row>
    <row r="933" spans="2:22" x14ac:dyDescent="0.3">
      <c r="B933" s="39" t="s">
        <v>105</v>
      </c>
      <c r="C933" s="39">
        <v>2019</v>
      </c>
      <c r="D933" s="41" t="s">
        <v>48</v>
      </c>
      <c r="E933" s="7">
        <v>338.69716180244927</v>
      </c>
      <c r="F933" s="8">
        <v>73.028000000000006</v>
      </c>
      <c r="G933" s="9">
        <v>0.21561444333151747</v>
      </c>
      <c r="H933" s="7">
        <v>130.078</v>
      </c>
      <c r="I933" s="9">
        <v>0.38405400065286094</v>
      </c>
      <c r="J933" s="7">
        <v>54.295999999999999</v>
      </c>
      <c r="K933" s="20">
        <v>0.16030839972514752</v>
      </c>
      <c r="L933" s="23">
        <v>81.295161802449257</v>
      </c>
      <c r="M933" s="22">
        <v>0.24002315629047405</v>
      </c>
      <c r="U933" s="3"/>
      <c r="V933" s="2"/>
    </row>
    <row r="934" spans="2:22" x14ac:dyDescent="0.3">
      <c r="B934" s="39" t="s">
        <v>105</v>
      </c>
      <c r="C934" s="39">
        <v>2019</v>
      </c>
      <c r="D934" s="41" t="s">
        <v>49</v>
      </c>
      <c r="E934" s="7">
        <v>4629.3646325441605</v>
      </c>
      <c r="F934" s="8">
        <v>1073.4840000000002</v>
      </c>
      <c r="G934" s="9">
        <v>0.23188581699818392</v>
      </c>
      <c r="H934" s="7">
        <v>1950.5229999999999</v>
      </c>
      <c r="I934" s="9">
        <v>0.42133708506950135</v>
      </c>
      <c r="J934" s="7">
        <v>694.798</v>
      </c>
      <c r="K934" s="20">
        <v>0.15008495876855563</v>
      </c>
      <c r="L934" s="23">
        <v>910.55963254416019</v>
      </c>
      <c r="M934" s="22">
        <v>0.19669213916375902</v>
      </c>
      <c r="U934" s="3"/>
      <c r="V934" s="2"/>
    </row>
    <row r="935" spans="2:22" x14ac:dyDescent="0.3">
      <c r="B935" s="39" t="s">
        <v>105</v>
      </c>
      <c r="C935" s="39">
        <v>2019</v>
      </c>
      <c r="D935" s="41" t="s">
        <v>50</v>
      </c>
      <c r="E935" s="7">
        <v>5429.0964744123376</v>
      </c>
      <c r="F935" s="8">
        <v>1786.489</v>
      </c>
      <c r="G935" s="9">
        <v>0.32905825277186207</v>
      </c>
      <c r="H935" s="7">
        <v>1748.5719999999999</v>
      </c>
      <c r="I935" s="9">
        <v>0.32207421773422634</v>
      </c>
      <c r="J935" s="7">
        <v>1519.1980000000001</v>
      </c>
      <c r="K935" s="20">
        <v>0.27982519875269724</v>
      </c>
      <c r="L935" s="23">
        <v>374.83747441233754</v>
      </c>
      <c r="M935" s="22">
        <v>6.9042330741214381E-2</v>
      </c>
      <c r="U935" s="3"/>
      <c r="V935" s="2"/>
    </row>
    <row r="936" spans="2:22" x14ac:dyDescent="0.3">
      <c r="B936" s="39" t="s">
        <v>105</v>
      </c>
      <c r="C936" s="39">
        <v>2019</v>
      </c>
      <c r="D936" s="41" t="s">
        <v>91</v>
      </c>
      <c r="E936" s="7">
        <v>842.6543168890953</v>
      </c>
      <c r="F936" s="8">
        <v>194.221</v>
      </c>
      <c r="G936" s="9">
        <v>0.23048715957098942</v>
      </c>
      <c r="H936" s="7">
        <v>210.072</v>
      </c>
      <c r="I936" s="9">
        <v>0.2492979574062377</v>
      </c>
      <c r="J936" s="7">
        <v>247.77199999999999</v>
      </c>
      <c r="K936" s="20">
        <v>0.29403753714182912</v>
      </c>
      <c r="L936" s="23">
        <v>190.5893168890953</v>
      </c>
      <c r="M936" s="22">
        <v>0.22617734588094376</v>
      </c>
      <c r="U936" s="3"/>
      <c r="V936" s="2"/>
    </row>
    <row r="937" spans="2:22" x14ac:dyDescent="0.3">
      <c r="B937" s="39" t="s">
        <v>105</v>
      </c>
      <c r="C937" s="39">
        <v>2019</v>
      </c>
      <c r="D937" s="41" t="s">
        <v>52</v>
      </c>
      <c r="E937" s="7">
        <v>168.44057587209801</v>
      </c>
      <c r="F937" s="8">
        <v>40.469000000000001</v>
      </c>
      <c r="G937" s="9">
        <v>0.24025683710989762</v>
      </c>
      <c r="H937" s="7">
        <v>102.887</v>
      </c>
      <c r="I937" s="9">
        <v>0.61082075662176072</v>
      </c>
      <c r="J937" s="7">
        <v>11.673999999999999</v>
      </c>
      <c r="K937" s="20">
        <v>6.9306341061576626E-2</v>
      </c>
      <c r="L937" s="23">
        <v>13.410575872098015</v>
      </c>
      <c r="M937" s="22">
        <v>7.9616065206765077E-2</v>
      </c>
      <c r="U937" s="3"/>
      <c r="V937" s="2"/>
    </row>
    <row r="938" spans="2:22" x14ac:dyDescent="0.3">
      <c r="B938" s="39" t="s">
        <v>105</v>
      </c>
      <c r="C938" s="39">
        <v>2019</v>
      </c>
      <c r="D938" s="41" t="s">
        <v>53</v>
      </c>
      <c r="E938" s="7">
        <v>114.80569349625181</v>
      </c>
      <c r="F938" s="8">
        <v>20.750999999999998</v>
      </c>
      <c r="G938" s="9">
        <v>0.18074887549612231</v>
      </c>
      <c r="H938" s="7">
        <v>28.891999999999999</v>
      </c>
      <c r="I938" s="9">
        <v>0.25165999281162194</v>
      </c>
      <c r="J938" s="7">
        <v>33.528999999999996</v>
      </c>
      <c r="K938" s="20">
        <v>0.29204997573656621</v>
      </c>
      <c r="L938" s="23">
        <v>31.633693496251823</v>
      </c>
      <c r="M938" s="22">
        <v>0.27554115595568962</v>
      </c>
      <c r="U938" s="3"/>
      <c r="V938" s="2"/>
    </row>
    <row r="939" spans="2:22" x14ac:dyDescent="0.3">
      <c r="B939" s="39" t="s">
        <v>105</v>
      </c>
      <c r="C939" s="39">
        <v>2019</v>
      </c>
      <c r="D939" s="41" t="s">
        <v>54</v>
      </c>
      <c r="E939" s="7">
        <v>155.7346614306243</v>
      </c>
      <c r="F939" s="8">
        <v>60.707000000000001</v>
      </c>
      <c r="G939" s="9">
        <v>0.38981045993440178</v>
      </c>
      <c r="H939" s="7">
        <v>46.814</v>
      </c>
      <c r="I939" s="9">
        <v>0.30060103235819735</v>
      </c>
      <c r="J939" s="7">
        <v>11.894</v>
      </c>
      <c r="K939" s="20">
        <v>7.637349252079291E-2</v>
      </c>
      <c r="L939" s="23">
        <v>36.319661430624308</v>
      </c>
      <c r="M939" s="22">
        <v>0.23321501518660803</v>
      </c>
      <c r="U939" s="3"/>
      <c r="V939" s="2"/>
    </row>
    <row r="940" spans="2:22" x14ac:dyDescent="0.3">
      <c r="B940" s="39" t="s">
        <v>105</v>
      </c>
      <c r="C940" s="39">
        <v>2019</v>
      </c>
      <c r="D940" s="41" t="s">
        <v>55</v>
      </c>
      <c r="E940" s="7">
        <v>316.93787292367227</v>
      </c>
      <c r="F940" s="8">
        <v>117.55699999999999</v>
      </c>
      <c r="G940" s="9">
        <v>0.37091496486540465</v>
      </c>
      <c r="H940" s="7">
        <v>175.572</v>
      </c>
      <c r="I940" s="9">
        <v>0.55396345782342893</v>
      </c>
      <c r="J940" s="7">
        <v>15.779</v>
      </c>
      <c r="K940" s="20">
        <v>4.9785782476681278E-2</v>
      </c>
      <c r="L940" s="23">
        <v>8.0298729236722828</v>
      </c>
      <c r="M940" s="22">
        <v>2.5335794834485136E-2</v>
      </c>
      <c r="U940" s="3"/>
      <c r="V940" s="2"/>
    </row>
    <row r="941" spans="2:22" x14ac:dyDescent="0.3">
      <c r="B941" s="39" t="s">
        <v>105</v>
      </c>
      <c r="C941" s="39">
        <v>2019</v>
      </c>
      <c r="D941" s="41" t="s">
        <v>56</v>
      </c>
      <c r="E941" s="7">
        <v>867.09350309677484</v>
      </c>
      <c r="F941" s="8">
        <v>350.065</v>
      </c>
      <c r="G941" s="9">
        <v>0.40372231916138557</v>
      </c>
      <c r="H941" s="7">
        <v>323.89</v>
      </c>
      <c r="I941" s="9">
        <v>0.37353526331733011</v>
      </c>
      <c r="J941" s="7">
        <v>166.506</v>
      </c>
      <c r="K941" s="20">
        <v>0.19202773334748022</v>
      </c>
      <c r="L941" s="23">
        <v>26.632503096774798</v>
      </c>
      <c r="M941" s="22">
        <v>3.0714684173804022E-2</v>
      </c>
      <c r="U941" s="3"/>
      <c r="V941" s="2"/>
    </row>
    <row r="942" spans="2:22" x14ac:dyDescent="0.3">
      <c r="B942" s="39" t="s">
        <v>105</v>
      </c>
      <c r="C942" s="39">
        <v>2019</v>
      </c>
      <c r="D942" s="41" t="s">
        <v>57</v>
      </c>
      <c r="E942" s="7">
        <v>164.96861087936972</v>
      </c>
      <c r="F942" s="8">
        <v>48.082999999999998</v>
      </c>
      <c r="G942" s="9">
        <v>0.29146756915568511</v>
      </c>
      <c r="H942" s="7">
        <v>32.719000000000001</v>
      </c>
      <c r="I942" s="9">
        <v>0.19833470031414141</v>
      </c>
      <c r="J942" s="7">
        <v>79.626999999999995</v>
      </c>
      <c r="K942" s="20">
        <v>0.48267970237214269</v>
      </c>
      <c r="L942" s="23">
        <v>4.5396108793697323</v>
      </c>
      <c r="M942" s="22">
        <v>2.7518028158030863E-2</v>
      </c>
      <c r="U942" s="3"/>
      <c r="V942" s="2"/>
    </row>
    <row r="943" spans="2:22" x14ac:dyDescent="0.3">
      <c r="B943" s="39" t="s">
        <v>105</v>
      </c>
      <c r="C943" s="39">
        <v>2019</v>
      </c>
      <c r="D943" s="41" t="s">
        <v>58</v>
      </c>
      <c r="E943" s="7">
        <v>264.57009361107055</v>
      </c>
      <c r="F943" s="8">
        <v>45.789000000000001</v>
      </c>
      <c r="G943" s="9">
        <v>0.17306944777859817</v>
      </c>
      <c r="H943" s="7">
        <v>133.96299999999999</v>
      </c>
      <c r="I943" s="9">
        <v>0.50634218770369177</v>
      </c>
      <c r="J943" s="7">
        <v>70.975999999999999</v>
      </c>
      <c r="K943" s="20">
        <v>0.26826917219274898</v>
      </c>
      <c r="L943" s="23">
        <v>13.842093611070567</v>
      </c>
      <c r="M943" s="22">
        <v>5.2319192324961121E-2</v>
      </c>
      <c r="U943" s="3"/>
      <c r="V943" s="2"/>
    </row>
    <row r="944" spans="2:22" x14ac:dyDescent="0.3">
      <c r="B944" s="39" t="s">
        <v>105</v>
      </c>
      <c r="C944" s="39">
        <v>2019</v>
      </c>
      <c r="D944" s="41" t="s">
        <v>59</v>
      </c>
      <c r="E944" s="7">
        <v>78.714289078638743</v>
      </c>
      <c r="F944" s="8">
        <v>21.374000000000002</v>
      </c>
      <c r="G944" s="9">
        <v>0.27153900835776484</v>
      </c>
      <c r="H944" s="7">
        <v>35.539000000000001</v>
      </c>
      <c r="I944" s="9">
        <v>0.45149362861544884</v>
      </c>
      <c r="J944" s="7">
        <v>19.806999999999999</v>
      </c>
      <c r="K944" s="20">
        <v>0.25163156819230126</v>
      </c>
      <c r="L944" s="23">
        <v>1.9942890786387402</v>
      </c>
      <c r="M944" s="22">
        <v>2.5335794834485073E-2</v>
      </c>
      <c r="U944" s="3"/>
      <c r="V944" s="2"/>
    </row>
    <row r="945" spans="2:22" x14ac:dyDescent="0.3">
      <c r="B945" s="39" t="s">
        <v>105</v>
      </c>
      <c r="C945" s="39">
        <v>2019</v>
      </c>
      <c r="D945" s="41" t="s">
        <v>60</v>
      </c>
      <c r="E945" s="7">
        <v>144.11835302410259</v>
      </c>
      <c r="F945" s="8">
        <v>56.216999999999999</v>
      </c>
      <c r="G945" s="9">
        <v>0.39007523206012612</v>
      </c>
      <c r="H945" s="7">
        <v>46.883000000000003</v>
      </c>
      <c r="I945" s="9">
        <v>0.32530901870741757</v>
      </c>
      <c r="J945" s="7">
        <v>16.631</v>
      </c>
      <c r="K945" s="20">
        <v>0.11539821022807972</v>
      </c>
      <c r="L945" s="23">
        <v>24.387353024102588</v>
      </c>
      <c r="M945" s="22">
        <v>0.16921753900437653</v>
      </c>
      <c r="U945" s="3"/>
      <c r="V945" s="2"/>
    </row>
    <row r="946" spans="2:22" x14ac:dyDescent="0.3">
      <c r="B946" s="39" t="s">
        <v>105</v>
      </c>
      <c r="C946" s="39">
        <v>2019</v>
      </c>
      <c r="D946" s="41" t="s">
        <v>61</v>
      </c>
      <c r="E946" s="7">
        <v>759.196855776951</v>
      </c>
      <c r="F946" s="8">
        <v>227.678</v>
      </c>
      <c r="G946" s="9">
        <v>0.29989323357641895</v>
      </c>
      <c r="H946" s="7">
        <v>294.07</v>
      </c>
      <c r="I946" s="9">
        <v>0.38734354306440461</v>
      </c>
      <c r="J946" s="7">
        <v>61.319000000000003</v>
      </c>
      <c r="K946" s="20">
        <v>8.0768248094556488E-2</v>
      </c>
      <c r="L946" s="23">
        <v>176.12985577695099</v>
      </c>
      <c r="M946" s="22">
        <v>0.23199497526461996</v>
      </c>
      <c r="U946" s="3"/>
      <c r="V946" s="2"/>
    </row>
    <row r="947" spans="2:22" x14ac:dyDescent="0.3">
      <c r="B947" s="39" t="s">
        <v>105</v>
      </c>
      <c r="C947" s="39">
        <v>2019</v>
      </c>
      <c r="D947" s="41" t="s">
        <v>62</v>
      </c>
      <c r="E947" s="7">
        <v>1578.3035755773624</v>
      </c>
      <c r="F947" s="8">
        <v>413.09400000000005</v>
      </c>
      <c r="G947" s="9">
        <v>0.26173291779364138</v>
      </c>
      <c r="H947" s="7">
        <v>457.16</v>
      </c>
      <c r="I947" s="9">
        <v>0.28965276837364157</v>
      </c>
      <c r="J947" s="7">
        <v>371.80500000000001</v>
      </c>
      <c r="K947" s="20">
        <v>0.23557255128436827</v>
      </c>
      <c r="L947" s="23">
        <v>336.24457557736224</v>
      </c>
      <c r="M947" s="22">
        <v>0.21304176254834875</v>
      </c>
      <c r="U947" s="3"/>
      <c r="V947" s="2"/>
    </row>
    <row r="948" spans="2:22" x14ac:dyDescent="0.3">
      <c r="B948" s="39" t="s">
        <v>105</v>
      </c>
      <c r="C948" s="39">
        <v>2019</v>
      </c>
      <c r="D948" s="41" t="s">
        <v>63</v>
      </c>
      <c r="E948" s="7">
        <v>392.88813313398657</v>
      </c>
      <c r="F948" s="8">
        <v>31.635999999999999</v>
      </c>
      <c r="G948" s="9">
        <v>8.0521648102848606E-2</v>
      </c>
      <c r="H948" s="7">
        <v>245.96600000000001</v>
      </c>
      <c r="I948" s="9">
        <v>0.62604588750996526</v>
      </c>
      <c r="J948" s="7">
        <v>98.25200000000001</v>
      </c>
      <c r="K948" s="20">
        <v>0.25007627289799855</v>
      </c>
      <c r="L948" s="23">
        <v>17.034133133986529</v>
      </c>
      <c r="M948" s="22">
        <v>4.335619148918754E-2</v>
      </c>
      <c r="U948" s="3"/>
      <c r="V948" s="2"/>
    </row>
    <row r="949" spans="2:22" x14ac:dyDescent="0.3">
      <c r="B949" s="39" t="s">
        <v>105</v>
      </c>
      <c r="C949" s="39">
        <v>2019</v>
      </c>
      <c r="D949" s="41" t="s">
        <v>64</v>
      </c>
      <c r="E949" s="7">
        <v>364.77793902323907</v>
      </c>
      <c r="F949" s="8">
        <v>138.57599999999999</v>
      </c>
      <c r="G949" s="9">
        <v>0.3798913946689404</v>
      </c>
      <c r="H949" s="7">
        <v>158.328</v>
      </c>
      <c r="I949" s="9">
        <v>0.43403940606702462</v>
      </c>
      <c r="J949" s="7">
        <v>58.631999999999998</v>
      </c>
      <c r="K949" s="20">
        <v>0.16073340442954995</v>
      </c>
      <c r="L949" s="23">
        <v>9.2419390232390768</v>
      </c>
      <c r="M949" s="22">
        <v>2.5335794834485031E-2</v>
      </c>
      <c r="U949" s="3"/>
      <c r="V949" s="2"/>
    </row>
    <row r="950" spans="2:22" x14ac:dyDescent="0.3">
      <c r="B950" s="39" t="s">
        <v>105</v>
      </c>
      <c r="C950" s="39">
        <v>2019</v>
      </c>
      <c r="D950" s="41" t="s">
        <v>65</v>
      </c>
      <c r="E950" s="7">
        <v>1698.8240577880042</v>
      </c>
      <c r="F950" s="8">
        <v>545.96299999999997</v>
      </c>
      <c r="G950" s="9">
        <v>0.32137701223214638</v>
      </c>
      <c r="H950" s="7">
        <v>680.82500000000005</v>
      </c>
      <c r="I950" s="9">
        <v>0.40076251385707656</v>
      </c>
      <c r="J950" s="7">
        <v>335.15899999999999</v>
      </c>
      <c r="K950" s="20">
        <v>0.19728882367983536</v>
      </c>
      <c r="L950" s="23">
        <v>136.87705778800421</v>
      </c>
      <c r="M950" s="22">
        <v>8.0571650230941719E-2</v>
      </c>
      <c r="U950" s="3"/>
      <c r="V950" s="2"/>
    </row>
    <row r="951" spans="2:22" x14ac:dyDescent="0.3">
      <c r="B951" s="39" t="s">
        <v>105</v>
      </c>
      <c r="C951" s="39">
        <v>2019</v>
      </c>
      <c r="D951" s="41" t="s">
        <v>66</v>
      </c>
      <c r="E951" s="7">
        <v>384.32826199499959</v>
      </c>
      <c r="F951" s="8">
        <v>178.18</v>
      </c>
      <c r="G951" s="9">
        <v>0.4636140966451181</v>
      </c>
      <c r="H951" s="7">
        <v>146.04</v>
      </c>
      <c r="I951" s="9">
        <v>0.37998766794282768</v>
      </c>
      <c r="J951" s="7">
        <v>50.371000000000002</v>
      </c>
      <c r="K951" s="20">
        <v>0.13106244057756899</v>
      </c>
      <c r="L951" s="23">
        <v>9.7372619949995922</v>
      </c>
      <c r="M951" s="22">
        <v>2.5335794834485219E-2</v>
      </c>
      <c r="U951" s="3"/>
      <c r="V951" s="2"/>
    </row>
    <row r="952" spans="2:22" x14ac:dyDescent="0.3">
      <c r="B952" s="39" t="s">
        <v>105</v>
      </c>
      <c r="C952" s="39">
        <v>2019</v>
      </c>
      <c r="D952" s="41" t="s">
        <v>67</v>
      </c>
      <c r="E952" s="7">
        <v>2613.2723316410957</v>
      </c>
      <c r="F952" s="8">
        <v>898.82100000000003</v>
      </c>
      <c r="G952" s="9">
        <v>0.34394463566510652</v>
      </c>
      <c r="H952" s="7">
        <v>888.851</v>
      </c>
      <c r="I952" s="9">
        <v>0.34012949558985112</v>
      </c>
      <c r="J952" s="7">
        <v>674.41399999999999</v>
      </c>
      <c r="K952" s="20">
        <v>0.25807260568839308</v>
      </c>
      <c r="L952" s="23">
        <v>151.18633164109576</v>
      </c>
      <c r="M952" s="22">
        <v>5.7853263056649368E-2</v>
      </c>
      <c r="U952" s="3"/>
      <c r="V952" s="2"/>
    </row>
    <row r="953" spans="2:22" x14ac:dyDescent="0.3">
      <c r="B953" s="39" t="s">
        <v>105</v>
      </c>
      <c r="C953" s="39">
        <v>2019</v>
      </c>
      <c r="D953" s="41" t="s">
        <v>68</v>
      </c>
      <c r="E953" s="7">
        <v>1534.8896492468941</v>
      </c>
      <c r="F953" s="8">
        <v>491.59700000000004</v>
      </c>
      <c r="G953" s="9">
        <v>0.32028165688732479</v>
      </c>
      <c r="H953" s="7">
        <v>571.654</v>
      </c>
      <c r="I953" s="9">
        <v>0.37243980391716536</v>
      </c>
      <c r="J953" s="7">
        <v>381.517</v>
      </c>
      <c r="K953" s="20">
        <v>0.24856314601326185</v>
      </c>
      <c r="L953" s="23">
        <v>90.121649246894151</v>
      </c>
      <c r="M953" s="22">
        <v>5.8715393182248027E-2</v>
      </c>
      <c r="U953" s="3"/>
      <c r="V953" s="2"/>
    </row>
    <row r="954" spans="2:22" x14ac:dyDescent="0.3">
      <c r="B954" s="39" t="s">
        <v>105</v>
      </c>
      <c r="C954" s="39">
        <v>2019</v>
      </c>
      <c r="D954" s="41" t="s">
        <v>69</v>
      </c>
      <c r="E954" s="7">
        <v>135.13064222732368</v>
      </c>
      <c r="F954" s="8">
        <v>70.566999999999993</v>
      </c>
      <c r="G954" s="9">
        <v>0.52221316229141113</v>
      </c>
      <c r="H954" s="7">
        <v>44.936999999999998</v>
      </c>
      <c r="I954" s="9">
        <v>0.33254485629103042</v>
      </c>
      <c r="J954" s="7">
        <v>12.548999999999999</v>
      </c>
      <c r="K954" s="20">
        <v>9.286568755360039E-2</v>
      </c>
      <c r="L954" s="23">
        <v>7.0776422273236861</v>
      </c>
      <c r="M954" s="22">
        <v>5.2376293863958069E-2</v>
      </c>
      <c r="U954" s="3"/>
      <c r="V954" s="2"/>
    </row>
    <row r="955" spans="2:22" x14ac:dyDescent="0.3">
      <c r="B955" s="39" t="s">
        <v>105</v>
      </c>
      <c r="C955" s="39">
        <v>2019</v>
      </c>
      <c r="D955" s="41" t="s">
        <v>70</v>
      </c>
      <c r="E955" s="7">
        <v>144.17067873764546</v>
      </c>
      <c r="F955" s="8">
        <v>6.7030000000000003</v>
      </c>
      <c r="G955" s="9">
        <v>4.6493503801822156E-2</v>
      </c>
      <c r="H955" s="7">
        <v>75.037000000000006</v>
      </c>
      <c r="I955" s="9">
        <v>0.52047337681296879</v>
      </c>
      <c r="J955" s="7">
        <v>31.991</v>
      </c>
      <c r="K955" s="20">
        <v>0.22189671492228744</v>
      </c>
      <c r="L955" s="23">
        <v>30.439678737645451</v>
      </c>
      <c r="M955" s="22">
        <v>0.21113640446292165</v>
      </c>
      <c r="U955" s="3"/>
      <c r="V955" s="2"/>
    </row>
    <row r="956" spans="2:22" x14ac:dyDescent="0.3">
      <c r="B956" s="39" t="s">
        <v>105</v>
      </c>
      <c r="C956" s="39">
        <v>2019</v>
      </c>
      <c r="D956" s="41" t="s">
        <v>71</v>
      </c>
      <c r="E956" s="7">
        <v>108.21675756738036</v>
      </c>
      <c r="F956" s="8">
        <v>32.750999999999998</v>
      </c>
      <c r="G956" s="9">
        <v>0.30264259192581916</v>
      </c>
      <c r="H956" s="7">
        <v>45.999000000000002</v>
      </c>
      <c r="I956" s="9">
        <v>0.42506355793703271</v>
      </c>
      <c r="J956" s="7">
        <v>23.396999999999998</v>
      </c>
      <c r="K956" s="20">
        <v>0.21620496239163359</v>
      </c>
      <c r="L956" s="23">
        <v>6.0697575673803641</v>
      </c>
      <c r="M956" s="22">
        <v>5.6088887745514598E-2</v>
      </c>
      <c r="U956" s="3"/>
      <c r="V956" s="2"/>
    </row>
    <row r="957" spans="2:22" x14ac:dyDescent="0.3">
      <c r="B957" s="39" t="s">
        <v>105</v>
      </c>
      <c r="C957" s="39">
        <v>2019</v>
      </c>
      <c r="D957" s="41" t="s">
        <v>72</v>
      </c>
      <c r="E957" s="7">
        <v>580.26651333107827</v>
      </c>
      <c r="F957" s="8">
        <v>109.042</v>
      </c>
      <c r="G957" s="9">
        <v>0.18791709928948586</v>
      </c>
      <c r="H957" s="7">
        <v>238.96600000000001</v>
      </c>
      <c r="I957" s="9">
        <v>0.41182111066205018</v>
      </c>
      <c r="J957" s="7">
        <v>207.911</v>
      </c>
      <c r="K957" s="20">
        <v>0.35830259927712527</v>
      </c>
      <c r="L957" s="23">
        <v>24.347513331078233</v>
      </c>
      <c r="M957" s="22">
        <v>4.1959190771338646E-2</v>
      </c>
      <c r="U957" s="3"/>
      <c r="V957" s="2"/>
    </row>
    <row r="958" spans="2:22" x14ac:dyDescent="0.3">
      <c r="B958" s="39" t="s">
        <v>105</v>
      </c>
      <c r="C958" s="39">
        <v>2019</v>
      </c>
      <c r="D958" s="41" t="s">
        <v>73</v>
      </c>
      <c r="E958" s="7">
        <v>413.18230203356262</v>
      </c>
      <c r="F958" s="8">
        <v>61.497</v>
      </c>
      <c r="G958" s="9">
        <v>0.14883744946801866</v>
      </c>
      <c r="H958" s="7">
        <v>104.449</v>
      </c>
      <c r="I958" s="9">
        <v>0.25279156315730977</v>
      </c>
      <c r="J958" s="7">
        <v>53.854999999999997</v>
      </c>
      <c r="K958" s="20">
        <v>0.1303419815779655</v>
      </c>
      <c r="L958" s="23">
        <v>193.3813020335626</v>
      </c>
      <c r="M958" s="22">
        <v>0.46802900579670598</v>
      </c>
      <c r="U958" s="3"/>
      <c r="V958" s="2"/>
    </row>
    <row r="959" spans="2:22" x14ac:dyDescent="0.3">
      <c r="B959" s="39" t="s">
        <v>105</v>
      </c>
      <c r="C959" s="39">
        <v>2019</v>
      </c>
      <c r="D959" s="41" t="s">
        <v>74</v>
      </c>
      <c r="E959" s="7">
        <v>372.3877393633885</v>
      </c>
      <c r="F959" s="8">
        <v>108.49300000000001</v>
      </c>
      <c r="G959" s="9">
        <v>0.29134417847771538</v>
      </c>
      <c r="H959" s="7">
        <v>112.248</v>
      </c>
      <c r="I959" s="9">
        <v>0.30142775428614371</v>
      </c>
      <c r="J959" s="7">
        <v>93.775000000000006</v>
      </c>
      <c r="K959" s="20">
        <v>0.25182085790555847</v>
      </c>
      <c r="L959" s="23">
        <v>57.871739363388514</v>
      </c>
      <c r="M959" s="22">
        <v>0.1554072093305825</v>
      </c>
      <c r="U959" s="3"/>
      <c r="V959" s="2"/>
    </row>
    <row r="960" spans="2:22" x14ac:dyDescent="0.3">
      <c r="B960" s="39" t="s">
        <v>105</v>
      </c>
      <c r="C960" s="39">
        <v>2019</v>
      </c>
      <c r="D960" s="41" t="s">
        <v>75</v>
      </c>
      <c r="E960" s="7">
        <v>649.22769980307544</v>
      </c>
      <c r="F960" s="8">
        <v>313.34800000000001</v>
      </c>
      <c r="G960" s="9">
        <v>0.48264730555249741</v>
      </c>
      <c r="H960" s="7">
        <v>217.864</v>
      </c>
      <c r="I960" s="9">
        <v>0.33557409837270158</v>
      </c>
      <c r="J960" s="7">
        <v>49.051000000000002</v>
      </c>
      <c r="K960" s="20">
        <v>7.5552845349756662E-2</v>
      </c>
      <c r="L960" s="23">
        <v>68.964699803075419</v>
      </c>
      <c r="M960" s="22">
        <v>0.10622575072504435</v>
      </c>
      <c r="U960" s="3"/>
      <c r="V960" s="2"/>
    </row>
    <row r="961" spans="2:22" x14ac:dyDescent="0.3">
      <c r="B961" s="39" t="s">
        <v>105</v>
      </c>
      <c r="C961" s="39">
        <v>2019</v>
      </c>
      <c r="D961" s="41" t="s">
        <v>76</v>
      </c>
      <c r="E961" s="7">
        <v>708.74358198338928</v>
      </c>
      <c r="F961" s="8">
        <v>167.185</v>
      </c>
      <c r="G961" s="9">
        <v>0.23588926129269455</v>
      </c>
      <c r="H961" s="7">
        <v>304.173</v>
      </c>
      <c r="I961" s="9">
        <v>0.4291721402947799</v>
      </c>
      <c r="J961" s="7">
        <v>182.59800000000001</v>
      </c>
      <c r="K961" s="20">
        <v>0.25763619543334298</v>
      </c>
      <c r="L961" s="23">
        <v>54.787581983389316</v>
      </c>
      <c r="M961" s="22">
        <v>7.730240297918263E-2</v>
      </c>
      <c r="U961" s="3"/>
      <c r="V961" s="2"/>
    </row>
    <row r="962" spans="2:22" x14ac:dyDescent="0.3">
      <c r="B962" s="39" t="s">
        <v>105</v>
      </c>
      <c r="C962" s="39">
        <v>2019</v>
      </c>
      <c r="D962" s="41" t="s">
        <v>77</v>
      </c>
      <c r="E962" s="7">
        <v>116.87820215030357</v>
      </c>
      <c r="F962" s="8">
        <v>60.070999999999998</v>
      </c>
      <c r="G962" s="9">
        <v>0.51396238900688784</v>
      </c>
      <c r="H962" s="7">
        <v>46.914999999999999</v>
      </c>
      <c r="I962" s="9">
        <v>0.40140076709657146</v>
      </c>
      <c r="J962" s="7">
        <v>6.931</v>
      </c>
      <c r="K962" s="20">
        <v>5.9301049062055564E-2</v>
      </c>
      <c r="L962" s="23">
        <v>2.9612021503035679</v>
      </c>
      <c r="M962" s="22">
        <v>2.5335794834485115E-2</v>
      </c>
      <c r="U962" s="3"/>
      <c r="V962" s="2"/>
    </row>
    <row r="963" spans="2:22" x14ac:dyDescent="0.3">
      <c r="B963" s="39" t="s">
        <v>105</v>
      </c>
      <c r="C963" s="39">
        <v>2019</v>
      </c>
      <c r="D963" s="41" t="s">
        <v>78</v>
      </c>
      <c r="E963" s="7">
        <v>215.86101026893851</v>
      </c>
      <c r="F963" s="8">
        <v>50.692</v>
      </c>
      <c r="G963" s="9">
        <v>0.23483629552573423</v>
      </c>
      <c r="H963" s="7">
        <v>99.287000000000006</v>
      </c>
      <c r="I963" s="9">
        <v>0.45995800666502756</v>
      </c>
      <c r="J963" s="7">
        <v>38.155000000000001</v>
      </c>
      <c r="K963" s="20">
        <v>0.17675725668319242</v>
      </c>
      <c r="L963" s="23">
        <v>27.7270102689385</v>
      </c>
      <c r="M963" s="22">
        <v>0.12844844112604573</v>
      </c>
      <c r="U963" s="3"/>
      <c r="V963" s="2"/>
    </row>
    <row r="964" spans="2:22" x14ac:dyDescent="0.3">
      <c r="B964" s="39" t="s">
        <v>105</v>
      </c>
      <c r="C964" s="39">
        <v>2019</v>
      </c>
      <c r="D964" s="41" t="s">
        <v>79</v>
      </c>
      <c r="E964" s="7">
        <v>125.5847904860873</v>
      </c>
      <c r="F964" s="8">
        <v>21.577999999999999</v>
      </c>
      <c r="G964" s="9">
        <v>0.17182016959601873</v>
      </c>
      <c r="H964" s="7">
        <v>49.314</v>
      </c>
      <c r="I964" s="9">
        <v>0.39267493945027659</v>
      </c>
      <c r="J964" s="7">
        <v>51.511000000000003</v>
      </c>
      <c r="K964" s="20">
        <v>0.41016909611921964</v>
      </c>
      <c r="L964" s="23">
        <v>3.1817904860872943</v>
      </c>
      <c r="M964" s="22">
        <v>2.5335794834485021E-2</v>
      </c>
      <c r="U964" s="3"/>
      <c r="V964" s="2"/>
    </row>
    <row r="965" spans="2:22" x14ac:dyDescent="0.3">
      <c r="B965" s="39" t="s">
        <v>105</v>
      </c>
      <c r="C965" s="39">
        <v>2019</v>
      </c>
      <c r="D965" s="41" t="s">
        <v>80</v>
      </c>
      <c r="E965" s="7">
        <v>1157.4119517484805</v>
      </c>
      <c r="F965" s="8">
        <v>213.285</v>
      </c>
      <c r="G965" s="9">
        <v>0.18427751646921767</v>
      </c>
      <c r="H965" s="7">
        <v>582.79300000000001</v>
      </c>
      <c r="I965" s="9">
        <v>0.50353117498016631</v>
      </c>
      <c r="J965" s="7">
        <v>255.15899999999999</v>
      </c>
      <c r="K965" s="20">
        <v>0.22045651041924708</v>
      </c>
      <c r="L965" s="23">
        <v>106.17495174848057</v>
      </c>
      <c r="M965" s="22">
        <v>9.1734798131368922E-2</v>
      </c>
      <c r="U965" s="3"/>
      <c r="V965" s="2"/>
    </row>
    <row r="966" spans="2:22" x14ac:dyDescent="0.3">
      <c r="B966" s="39" t="s">
        <v>105</v>
      </c>
      <c r="C966" s="39">
        <v>2019</v>
      </c>
      <c r="D966" s="41" t="s">
        <v>81</v>
      </c>
      <c r="E966" s="7">
        <v>344.02720262314176</v>
      </c>
      <c r="F966" s="8">
        <v>185.536</v>
      </c>
      <c r="G966" s="9">
        <v>0.5393061902818248</v>
      </c>
      <c r="H966" s="7">
        <v>143.58699999999999</v>
      </c>
      <c r="I966" s="9">
        <v>0.41737106515175693</v>
      </c>
      <c r="J966" s="7">
        <v>6.1879999999999997</v>
      </c>
      <c r="K966" s="20">
        <v>1.7986949731933058E-2</v>
      </c>
      <c r="L966" s="23">
        <v>8.716202623141772</v>
      </c>
      <c r="M966" s="22">
        <v>2.5335794834485153E-2</v>
      </c>
      <c r="U966" s="3"/>
      <c r="V966" s="2"/>
    </row>
    <row r="967" spans="2:22" x14ac:dyDescent="0.3">
      <c r="B967" s="39" t="s">
        <v>105</v>
      </c>
      <c r="C967" s="39">
        <v>2019</v>
      </c>
      <c r="D967" s="41" t="s">
        <v>82</v>
      </c>
      <c r="E967" s="7">
        <v>639.613106438165</v>
      </c>
      <c r="F967" s="8">
        <v>190.35299999999998</v>
      </c>
      <c r="G967" s="9">
        <v>0.29760647191866524</v>
      </c>
      <c r="H967" s="7">
        <v>280.04199999999997</v>
      </c>
      <c r="I967" s="9">
        <v>0.43783030269576445</v>
      </c>
      <c r="J967" s="7">
        <v>88.539000000000001</v>
      </c>
      <c r="K967" s="20">
        <v>0.13842586887102754</v>
      </c>
      <c r="L967" s="23">
        <v>80.679106438165078</v>
      </c>
      <c r="M967" s="22">
        <v>0.12613735651454289</v>
      </c>
      <c r="U967" s="3"/>
      <c r="V967" s="2"/>
    </row>
    <row r="968" spans="2:22" x14ac:dyDescent="0.3">
      <c r="B968" s="39" t="s">
        <v>105</v>
      </c>
      <c r="C968" s="39">
        <v>2019</v>
      </c>
      <c r="D968" s="41" t="s">
        <v>83</v>
      </c>
      <c r="E968" s="7">
        <v>219.17086814912216</v>
      </c>
      <c r="F968" s="8">
        <v>61.404000000000003</v>
      </c>
      <c r="G968" s="9">
        <v>0.28016497136937563</v>
      </c>
      <c r="H968" s="7">
        <v>86.003</v>
      </c>
      <c r="I968" s="9">
        <v>0.39240160303368526</v>
      </c>
      <c r="J968" s="7">
        <v>64.231000000000009</v>
      </c>
      <c r="K968" s="20">
        <v>0.29306358341519062</v>
      </c>
      <c r="L968" s="23">
        <v>7.5328681491221516</v>
      </c>
      <c r="M968" s="22">
        <v>3.4369842181748565E-2</v>
      </c>
      <c r="U968" s="3"/>
      <c r="V968" s="2"/>
    </row>
    <row r="969" spans="2:22" x14ac:dyDescent="0.3">
      <c r="B969" s="39" t="s">
        <v>105</v>
      </c>
      <c r="C969" s="39">
        <v>2019</v>
      </c>
      <c r="D969" s="41" t="s">
        <v>84</v>
      </c>
      <c r="E969" s="7">
        <v>802.92986636059254</v>
      </c>
      <c r="F969" s="8">
        <v>229.03899999999999</v>
      </c>
      <c r="G969" s="9">
        <v>0.28525405467622683</v>
      </c>
      <c r="H969" s="7">
        <v>333.13400000000001</v>
      </c>
      <c r="I969" s="9">
        <v>0.41489800536375976</v>
      </c>
      <c r="J969" s="7">
        <v>184.374</v>
      </c>
      <c r="K969" s="20">
        <v>0.22962653118846421</v>
      </c>
      <c r="L969" s="23">
        <v>56.382866360592544</v>
      </c>
      <c r="M969" s="22">
        <v>7.0221408771549199E-2</v>
      </c>
      <c r="U969" s="3"/>
      <c r="V969" s="2"/>
    </row>
    <row r="970" spans="2:22" x14ac:dyDescent="0.3">
      <c r="B970" s="39" t="s">
        <v>105</v>
      </c>
      <c r="C970" s="39">
        <v>2019</v>
      </c>
      <c r="D970" s="41" t="s">
        <v>85</v>
      </c>
      <c r="E970" s="7">
        <v>111.68974855449186</v>
      </c>
      <c r="F970" s="8">
        <v>45.680999999999997</v>
      </c>
      <c r="G970" s="9">
        <v>0.40899904056738817</v>
      </c>
      <c r="H970" s="7">
        <v>43.24</v>
      </c>
      <c r="I970" s="9">
        <v>0.38714385661727779</v>
      </c>
      <c r="J970" s="7">
        <v>19.940000000000001</v>
      </c>
      <c r="K970" s="20">
        <v>0.17853026135403605</v>
      </c>
      <c r="L970" s="23">
        <v>2.828748554491856</v>
      </c>
      <c r="M970" s="22">
        <v>2.532684146129803E-2</v>
      </c>
      <c r="U970" s="3"/>
      <c r="V970" s="2"/>
    </row>
    <row r="971" spans="2:22" x14ac:dyDescent="0.3">
      <c r="B971" s="39" t="s">
        <v>105</v>
      </c>
      <c r="C971" s="39">
        <v>2019</v>
      </c>
      <c r="D971" s="41" t="s">
        <v>86</v>
      </c>
      <c r="E971" s="7">
        <v>255.03450181366614</v>
      </c>
      <c r="F971" s="8">
        <v>64.271000000000001</v>
      </c>
      <c r="G971" s="9">
        <v>0.25200904012178643</v>
      </c>
      <c r="H971" s="7">
        <v>103.51</v>
      </c>
      <c r="I971" s="9">
        <v>0.40586665436987307</v>
      </c>
      <c r="J971" s="7">
        <v>75.47</v>
      </c>
      <c r="K971" s="20">
        <v>0.29592074587280764</v>
      </c>
      <c r="L971" s="23">
        <v>11.783501813666149</v>
      </c>
      <c r="M971" s="22">
        <v>4.6203559635532909E-2</v>
      </c>
      <c r="U971" s="3"/>
      <c r="V971" s="2"/>
    </row>
    <row r="972" spans="2:22" x14ac:dyDescent="0.3">
      <c r="B972" s="39" t="s">
        <v>105</v>
      </c>
      <c r="C972" s="39">
        <v>2019</v>
      </c>
      <c r="D972" s="41" t="s">
        <v>87</v>
      </c>
      <c r="E972" s="7">
        <v>582.8007194575672</v>
      </c>
      <c r="F972" s="8">
        <v>226.66499999999999</v>
      </c>
      <c r="G972" s="9">
        <v>0.38892367911104325</v>
      </c>
      <c r="H972" s="7">
        <v>242.03299999999999</v>
      </c>
      <c r="I972" s="9">
        <v>0.41529289844609057</v>
      </c>
      <c r="J972" s="7">
        <v>76.516999999999996</v>
      </c>
      <c r="K972" s="20">
        <v>0.13129187635735423</v>
      </c>
      <c r="L972" s="23">
        <v>37.585719457567251</v>
      </c>
      <c r="M972" s="22">
        <v>6.4491546085512011E-2</v>
      </c>
      <c r="U972" s="3"/>
      <c r="V972" s="2"/>
    </row>
    <row r="973" spans="2:22" x14ac:dyDescent="0.3">
      <c r="B973" s="39" t="s">
        <v>105</v>
      </c>
      <c r="C973" s="39">
        <v>2019</v>
      </c>
      <c r="D973" s="41" t="s">
        <v>88</v>
      </c>
      <c r="E973" s="7">
        <v>127.28486317903966</v>
      </c>
      <c r="F973" s="8">
        <v>31.027999999999999</v>
      </c>
      <c r="G973" s="9">
        <v>0.24376818440976619</v>
      </c>
      <c r="H973" s="7">
        <v>69.596000000000004</v>
      </c>
      <c r="I973" s="9">
        <v>0.54677357748427513</v>
      </c>
      <c r="J973" s="7">
        <v>16.207999999999998</v>
      </c>
      <c r="K973" s="20">
        <v>0.1273364294480305</v>
      </c>
      <c r="L973" s="23">
        <v>10.452863179039667</v>
      </c>
      <c r="M973" s="22">
        <v>8.2121808657928216E-2</v>
      </c>
      <c r="U973" s="3"/>
      <c r="V973" s="2"/>
    </row>
    <row r="974" spans="2:22" x14ac:dyDescent="0.3">
      <c r="B974" s="39" t="s">
        <v>105</v>
      </c>
      <c r="C974" s="39">
        <v>2019</v>
      </c>
      <c r="D974" s="41" t="s">
        <v>89</v>
      </c>
      <c r="E974" s="7">
        <v>199.73750853704584</v>
      </c>
      <c r="F974" s="8">
        <v>61.353999999999999</v>
      </c>
      <c r="G974" s="9">
        <v>0.30717315164978393</v>
      </c>
      <c r="H974" s="7">
        <v>55.423000000000002</v>
      </c>
      <c r="I974" s="9">
        <v>0.27747917957893498</v>
      </c>
      <c r="J974" s="7">
        <v>72.121000000000009</v>
      </c>
      <c r="K974" s="20">
        <v>0.36107890064436016</v>
      </c>
      <c r="L974" s="23">
        <v>10.839508537045816</v>
      </c>
      <c r="M974" s="22">
        <v>5.4268768126920858E-2</v>
      </c>
      <c r="U974" s="3"/>
      <c r="V974" s="2"/>
    </row>
    <row r="975" spans="2:22" x14ac:dyDescent="0.3">
      <c r="B975" s="39" t="s">
        <v>105</v>
      </c>
      <c r="C975" s="39">
        <v>2019</v>
      </c>
      <c r="D975" s="41" t="s">
        <v>90</v>
      </c>
      <c r="E975" s="7">
        <v>577.14543841740226</v>
      </c>
      <c r="F975" s="8">
        <v>128.25099999999998</v>
      </c>
      <c r="G975" s="9">
        <v>0.22221608534527909</v>
      </c>
      <c r="H975" s="7">
        <v>342.72399999999999</v>
      </c>
      <c r="I975" s="9">
        <v>0.59382605698104063</v>
      </c>
      <c r="J975" s="7">
        <v>91.548000000000002</v>
      </c>
      <c r="K975" s="20">
        <v>0.15862206283919514</v>
      </c>
      <c r="L975" s="23">
        <v>14.622438417402293</v>
      </c>
      <c r="M975" s="22">
        <v>2.533579483448516E-2</v>
      </c>
      <c r="U975" s="3"/>
      <c r="V975" s="2"/>
    </row>
    <row r="976" spans="2:22" x14ac:dyDescent="0.3">
      <c r="B976" s="39" t="s">
        <v>94</v>
      </c>
      <c r="C976" s="39">
        <v>2020</v>
      </c>
      <c r="D976" s="41" t="s">
        <v>10</v>
      </c>
      <c r="E976" s="7">
        <v>2426.7440395731833</v>
      </c>
      <c r="F976" s="8">
        <v>684.16599999999994</v>
      </c>
      <c r="G976" s="9">
        <v>0.28192754935964787</v>
      </c>
      <c r="H976" s="7">
        <v>1203.2529999999999</v>
      </c>
      <c r="I976" s="9">
        <v>0.49583020721527293</v>
      </c>
      <c r="J976" s="7">
        <v>364.71899999999999</v>
      </c>
      <c r="K976" s="20">
        <v>0.15029149924857627</v>
      </c>
      <c r="L976" s="23">
        <v>174.60603957318341</v>
      </c>
      <c r="M976" s="22">
        <v>7.1950744176502934E-2</v>
      </c>
      <c r="O976" s="59"/>
      <c r="U976" s="3"/>
      <c r="V976" s="2"/>
    </row>
    <row r="977" spans="2:22" x14ac:dyDescent="0.3">
      <c r="B977" s="39" t="s">
        <v>94</v>
      </c>
      <c r="C977" s="39">
        <v>2020</v>
      </c>
      <c r="D977" s="41" t="s">
        <v>11</v>
      </c>
      <c r="E977" s="7">
        <v>218.66702131307423</v>
      </c>
      <c r="F977" s="8">
        <v>43.783999999999999</v>
      </c>
      <c r="G977" s="9">
        <v>0.20023138257008913</v>
      </c>
      <c r="H977" s="7">
        <v>116.907</v>
      </c>
      <c r="I977" s="9">
        <v>0.53463480362966864</v>
      </c>
      <c r="J977" s="7">
        <v>52.462000000000003</v>
      </c>
      <c r="K977" s="20">
        <v>0.23991729381490995</v>
      </c>
      <c r="L977" s="23">
        <v>5.5140213130742382</v>
      </c>
      <c r="M977" s="22">
        <v>2.5216519985332381E-2</v>
      </c>
      <c r="U977" s="3"/>
      <c r="V977" s="2"/>
    </row>
    <row r="978" spans="2:22" x14ac:dyDescent="0.3">
      <c r="B978" s="39" t="s">
        <v>94</v>
      </c>
      <c r="C978" s="39">
        <v>2020</v>
      </c>
      <c r="D978" s="41" t="s">
        <v>12</v>
      </c>
      <c r="E978" s="7">
        <v>686.44064422381439</v>
      </c>
      <c r="F978" s="8">
        <v>163.50299999999999</v>
      </c>
      <c r="G978" s="9">
        <v>0.23818956726386634</v>
      </c>
      <c r="H978" s="7">
        <v>316.61200000000002</v>
      </c>
      <c r="I978" s="9">
        <v>0.46123725724021741</v>
      </c>
      <c r="J978" s="7">
        <v>165.91200000000001</v>
      </c>
      <c r="K978" s="20">
        <v>0.24169897484378022</v>
      </c>
      <c r="L978" s="23">
        <v>40.41364422381443</v>
      </c>
      <c r="M978" s="22">
        <v>5.8874200652136117E-2</v>
      </c>
      <c r="U978" s="3"/>
      <c r="V978" s="2"/>
    </row>
    <row r="979" spans="2:22" x14ac:dyDescent="0.3">
      <c r="B979" s="39" t="s">
        <v>94</v>
      </c>
      <c r="C979" s="39">
        <v>2020</v>
      </c>
      <c r="D979" s="41" t="s">
        <v>13</v>
      </c>
      <c r="E979" s="7">
        <v>149.98099885504843</v>
      </c>
      <c r="F979" s="8">
        <v>46.179000000000002</v>
      </c>
      <c r="G979" s="9">
        <v>0.30789900289056249</v>
      </c>
      <c r="H979" s="7">
        <v>72.081000000000003</v>
      </c>
      <c r="I979" s="9">
        <v>0.48060087977987037</v>
      </c>
      <c r="J979" s="7">
        <v>17.137</v>
      </c>
      <c r="K979" s="20">
        <v>0.1142611406166346</v>
      </c>
      <c r="L979" s="23">
        <v>14.583998855048421</v>
      </c>
      <c r="M979" s="22">
        <v>9.7238976712932579E-2</v>
      </c>
      <c r="U979" s="3"/>
      <c r="V979" s="2"/>
    </row>
    <row r="980" spans="2:22" x14ac:dyDescent="0.3">
      <c r="B980" s="39" t="s">
        <v>94</v>
      </c>
      <c r="C980" s="39">
        <v>2020</v>
      </c>
      <c r="D980" s="41" t="s">
        <v>14</v>
      </c>
      <c r="E980" s="7">
        <v>213.23607166267561</v>
      </c>
      <c r="F980" s="8">
        <v>25.218</v>
      </c>
      <c r="G980" s="9">
        <v>0.11826329290052338</v>
      </c>
      <c r="H980" s="7">
        <v>108.655</v>
      </c>
      <c r="I980" s="9">
        <v>0.50955262471672491</v>
      </c>
      <c r="J980" s="7">
        <v>45.17</v>
      </c>
      <c r="K980" s="20">
        <v>0.21183095171372199</v>
      </c>
      <c r="L980" s="23">
        <v>34.193071662675621</v>
      </c>
      <c r="M980" s="22">
        <v>0.16035313066902979</v>
      </c>
      <c r="U980" s="3"/>
      <c r="V980" s="2"/>
    </row>
    <row r="981" spans="2:22" x14ac:dyDescent="0.3">
      <c r="B981" s="39" t="s">
        <v>94</v>
      </c>
      <c r="C981" s="39">
        <v>2020</v>
      </c>
      <c r="D981" s="41" t="s">
        <v>15</v>
      </c>
      <c r="E981" s="7">
        <v>149.21775243648088</v>
      </c>
      <c r="F981" s="8">
        <v>47.135000000000005</v>
      </c>
      <c r="G981" s="9">
        <v>0.31588064577011016</v>
      </c>
      <c r="H981" s="7">
        <v>54.149000000000001</v>
      </c>
      <c r="I981" s="9">
        <v>0.36288577676473305</v>
      </c>
      <c r="J981" s="7">
        <v>24.756</v>
      </c>
      <c r="K981" s="20">
        <v>0.16590519288606864</v>
      </c>
      <c r="L981" s="23">
        <v>23.177752436480873</v>
      </c>
      <c r="M981" s="22">
        <v>0.15532838457908818</v>
      </c>
      <c r="U981" s="3"/>
      <c r="V981" s="2"/>
    </row>
    <row r="982" spans="2:22" x14ac:dyDescent="0.3">
      <c r="B982" s="39" t="s">
        <v>94</v>
      </c>
      <c r="C982" s="39">
        <v>2020</v>
      </c>
      <c r="D982" s="41" t="s">
        <v>16</v>
      </c>
      <c r="E982" s="7">
        <v>1900.5123065607597</v>
      </c>
      <c r="F982" s="8">
        <v>542.85700000000008</v>
      </c>
      <c r="G982" s="9">
        <v>0.28563719273271904</v>
      </c>
      <c r="H982" s="7">
        <v>908.51</v>
      </c>
      <c r="I982" s="9">
        <v>0.47803426311091596</v>
      </c>
      <c r="J982" s="7">
        <v>370.60199999999998</v>
      </c>
      <c r="K982" s="20">
        <v>0.19500110508132179</v>
      </c>
      <c r="L982" s="23">
        <v>78.543306560759561</v>
      </c>
      <c r="M982" s="22">
        <v>4.1327439075043167E-2</v>
      </c>
      <c r="U982" s="3"/>
      <c r="V982" s="2"/>
    </row>
    <row r="983" spans="2:22" x14ac:dyDescent="0.3">
      <c r="B983" s="39" t="s">
        <v>94</v>
      </c>
      <c r="C983" s="39">
        <v>2020</v>
      </c>
      <c r="D983" s="41" t="s">
        <v>17</v>
      </c>
      <c r="E983" s="7">
        <v>3825.4382398272592</v>
      </c>
      <c r="F983" s="8">
        <v>1188.5900000000001</v>
      </c>
      <c r="G983" s="9">
        <v>0.31070688519432793</v>
      </c>
      <c r="H983" s="7">
        <v>1643.5730000000001</v>
      </c>
      <c r="I983" s="9">
        <v>0.42964306230028615</v>
      </c>
      <c r="J983" s="7">
        <v>532.18100000000004</v>
      </c>
      <c r="K983" s="20">
        <v>0.13911634867330419</v>
      </c>
      <c r="L983" s="23">
        <v>461.09423982725889</v>
      </c>
      <c r="M983" s="22">
        <v>0.12053370383208173</v>
      </c>
      <c r="U983" s="3"/>
      <c r="V983" s="2"/>
    </row>
    <row r="984" spans="2:22" x14ac:dyDescent="0.3">
      <c r="B984" s="39" t="s">
        <v>94</v>
      </c>
      <c r="C984" s="39">
        <v>2020</v>
      </c>
      <c r="D984" s="41" t="s">
        <v>18</v>
      </c>
      <c r="E984" s="7">
        <v>64.465598041376779</v>
      </c>
      <c r="F984" s="8">
        <v>29.175000000000001</v>
      </c>
      <c r="G984" s="9">
        <v>0.45256696418567677</v>
      </c>
      <c r="H984" s="7">
        <v>20.86</v>
      </c>
      <c r="I984" s="9">
        <v>0.32358344037406056</v>
      </c>
      <c r="J984" s="7">
        <v>8.3849999999999998</v>
      </c>
      <c r="K984" s="20">
        <v>0.1300693742826701</v>
      </c>
      <c r="L984" s="23">
        <v>6.0455980413767829</v>
      </c>
      <c r="M984" s="22">
        <v>9.3780221157592603E-2</v>
      </c>
      <c r="U984" s="3"/>
      <c r="V984" s="2"/>
    </row>
    <row r="985" spans="2:22" x14ac:dyDescent="0.3">
      <c r="B985" s="39" t="s">
        <v>94</v>
      </c>
      <c r="C985" s="39">
        <v>2020</v>
      </c>
      <c r="D985" s="41" t="s">
        <v>19</v>
      </c>
      <c r="E985" s="7">
        <v>245.17444632566392</v>
      </c>
      <c r="F985" s="8">
        <v>80.381</v>
      </c>
      <c r="G985" s="9">
        <v>0.32785227500108372</v>
      </c>
      <c r="H985" s="7">
        <v>112.229</v>
      </c>
      <c r="I985" s="9">
        <v>0.45775162004822806</v>
      </c>
      <c r="J985" s="7">
        <v>32.433</v>
      </c>
      <c r="K985" s="20">
        <v>0.1322854012155876</v>
      </c>
      <c r="L985" s="23">
        <v>20.131446325663923</v>
      </c>
      <c r="M985" s="22">
        <v>8.211070373510064E-2</v>
      </c>
      <c r="U985" s="3"/>
      <c r="V985" s="2"/>
    </row>
    <row r="986" spans="2:22" x14ac:dyDescent="0.3">
      <c r="B986" s="39" t="s">
        <v>94</v>
      </c>
      <c r="C986" s="39">
        <v>2020</v>
      </c>
      <c r="D986" s="41" t="s">
        <v>20</v>
      </c>
      <c r="E986" s="7">
        <v>1482.0080865324703</v>
      </c>
      <c r="F986" s="8">
        <v>415.291</v>
      </c>
      <c r="G986" s="9">
        <v>0.28022181779836131</v>
      </c>
      <c r="H986" s="7">
        <v>540.53700000000003</v>
      </c>
      <c r="I986" s="9">
        <v>0.36473282764922149</v>
      </c>
      <c r="J986" s="7">
        <v>381.09900000000005</v>
      </c>
      <c r="K986" s="20">
        <v>0.25715041872118038</v>
      </c>
      <c r="L986" s="23">
        <v>145.08108653247029</v>
      </c>
      <c r="M986" s="22">
        <v>9.7894935831236859E-2</v>
      </c>
      <c r="U986" s="3"/>
      <c r="V986" s="2"/>
    </row>
    <row r="987" spans="2:22" x14ac:dyDescent="0.3">
      <c r="B987" s="39" t="s">
        <v>94</v>
      </c>
      <c r="C987" s="39">
        <v>2020</v>
      </c>
      <c r="D987" s="41" t="s">
        <v>21</v>
      </c>
      <c r="E987" s="7">
        <v>1346.2692248131386</v>
      </c>
      <c r="F987" s="8">
        <v>273.226</v>
      </c>
      <c r="G987" s="9">
        <v>0.20295049085588629</v>
      </c>
      <c r="H987" s="7">
        <v>629.39099999999996</v>
      </c>
      <c r="I987" s="9">
        <v>0.46750752999449946</v>
      </c>
      <c r="J987" s="7">
        <v>260.87200000000001</v>
      </c>
      <c r="K987" s="20">
        <v>0.19377402022705295</v>
      </c>
      <c r="L987" s="23">
        <v>182.78022481313877</v>
      </c>
      <c r="M987" s="22">
        <v>0.13576795892256138</v>
      </c>
      <c r="U987" s="3"/>
      <c r="V987" s="2"/>
    </row>
    <row r="988" spans="2:22" x14ac:dyDescent="0.3">
      <c r="B988" s="39" t="s">
        <v>94</v>
      </c>
      <c r="C988" s="39">
        <v>2020</v>
      </c>
      <c r="D988" s="41" t="s">
        <v>22</v>
      </c>
      <c r="E988" s="7">
        <v>252.02725019129721</v>
      </c>
      <c r="F988" s="8">
        <v>64.89</v>
      </c>
      <c r="G988" s="9">
        <v>0.25747215807316987</v>
      </c>
      <c r="H988" s="7">
        <v>145.989</v>
      </c>
      <c r="I988" s="9">
        <v>0.57925879002841718</v>
      </c>
      <c r="J988" s="7">
        <v>30.593</v>
      </c>
      <c r="K988" s="20">
        <v>0.1213876673128754</v>
      </c>
      <c r="L988" s="23">
        <v>10.555250191297194</v>
      </c>
      <c r="M988" s="22">
        <v>4.1881384585537487E-2</v>
      </c>
      <c r="U988" s="3"/>
      <c r="V988" s="2"/>
    </row>
    <row r="989" spans="2:22" x14ac:dyDescent="0.3">
      <c r="B989" s="39" t="s">
        <v>94</v>
      </c>
      <c r="C989" s="39">
        <v>2020</v>
      </c>
      <c r="D989" s="41" t="s">
        <v>23</v>
      </c>
      <c r="E989" s="7">
        <v>201.22622512750064</v>
      </c>
      <c r="F989" s="8">
        <v>113.867</v>
      </c>
      <c r="G989" s="9">
        <v>0.56586560687033605</v>
      </c>
      <c r="H989" s="7">
        <v>71.548000000000002</v>
      </c>
      <c r="I989" s="9">
        <v>0.35556001686492839</v>
      </c>
      <c r="J989" s="7">
        <v>10.737</v>
      </c>
      <c r="K989" s="20">
        <v>5.3357856279403142E-2</v>
      </c>
      <c r="L989" s="23">
        <v>5.0742251275006343</v>
      </c>
      <c r="M989" s="22">
        <v>2.5216519985332489E-2</v>
      </c>
      <c r="U989" s="3"/>
      <c r="V989" s="2"/>
    </row>
    <row r="990" spans="2:22" x14ac:dyDescent="0.3">
      <c r="B990" s="39" t="s">
        <v>94</v>
      </c>
      <c r="C990" s="39">
        <v>2020</v>
      </c>
      <c r="D990" s="41" t="s">
        <v>24</v>
      </c>
      <c r="E990" s="7">
        <v>26.574106487330113</v>
      </c>
      <c r="F990" s="8">
        <v>3.54</v>
      </c>
      <c r="G990" s="9">
        <v>0.13321238107056529</v>
      </c>
      <c r="H990" s="7">
        <v>13.675000000000001</v>
      </c>
      <c r="I990" s="9">
        <v>0.51459867546327132</v>
      </c>
      <c r="J990" s="7">
        <v>7.4489999999999998</v>
      </c>
      <c r="K990" s="20">
        <v>0.28031045949001154</v>
      </c>
      <c r="L990" s="23">
        <v>1.910106487330113</v>
      </c>
      <c r="M990" s="22">
        <v>7.1878483976151944E-2</v>
      </c>
      <c r="U990" s="3"/>
      <c r="V990" s="2"/>
    </row>
    <row r="991" spans="2:22" x14ac:dyDescent="0.3">
      <c r="B991" s="39" t="s">
        <v>94</v>
      </c>
      <c r="C991" s="39">
        <v>2020</v>
      </c>
      <c r="D991" s="41" t="s">
        <v>25</v>
      </c>
      <c r="E991" s="7">
        <v>95.729976875065503</v>
      </c>
      <c r="F991" s="8">
        <v>9.8840000000000003</v>
      </c>
      <c r="G991" s="9">
        <v>0.10324874530053768</v>
      </c>
      <c r="H991" s="7">
        <v>55.015000000000001</v>
      </c>
      <c r="I991" s="9">
        <v>0.57468936895073663</v>
      </c>
      <c r="J991" s="7">
        <v>25.968999999999998</v>
      </c>
      <c r="K991" s="20">
        <v>0.27127343855824188</v>
      </c>
      <c r="L991" s="23">
        <v>4.8619768750655048</v>
      </c>
      <c r="M991" s="22">
        <v>5.0788447190483851E-2</v>
      </c>
      <c r="U991" s="3"/>
      <c r="V991" s="2"/>
    </row>
    <row r="992" spans="2:22" x14ac:dyDescent="0.3">
      <c r="B992" s="39" t="s">
        <v>94</v>
      </c>
      <c r="C992" s="39">
        <v>2020</v>
      </c>
      <c r="D992" s="41" t="s">
        <v>26</v>
      </c>
      <c r="E992" s="7">
        <v>99.484656837373564</v>
      </c>
      <c r="F992" s="8">
        <v>34.460999999999999</v>
      </c>
      <c r="G992" s="9">
        <v>0.34639512358506702</v>
      </c>
      <c r="H992" s="7">
        <v>56.756</v>
      </c>
      <c r="I992" s="9">
        <v>0.57050003291239559</v>
      </c>
      <c r="J992" s="7">
        <v>2.444</v>
      </c>
      <c r="K992" s="20">
        <v>2.4566602305269837E-2</v>
      </c>
      <c r="L992" s="23">
        <v>5.8236568373735649</v>
      </c>
      <c r="M992" s="22">
        <v>5.853824119726754E-2</v>
      </c>
      <c r="U992" s="3"/>
      <c r="V992" s="2"/>
    </row>
    <row r="993" spans="2:22" x14ac:dyDescent="0.3">
      <c r="B993" s="39" t="s">
        <v>94</v>
      </c>
      <c r="C993" s="39">
        <v>2020</v>
      </c>
      <c r="D993" s="41" t="s">
        <v>27</v>
      </c>
      <c r="E993" s="7">
        <v>165.87170722011732</v>
      </c>
      <c r="F993" s="8">
        <v>40.743000000000002</v>
      </c>
      <c r="G993" s="9">
        <v>0.24562959339372251</v>
      </c>
      <c r="H993" s="7">
        <v>82.751999999999995</v>
      </c>
      <c r="I993" s="9">
        <v>0.49889159150080559</v>
      </c>
      <c r="J993" s="7">
        <v>38.194000000000003</v>
      </c>
      <c r="K993" s="20">
        <v>0.23026229512013935</v>
      </c>
      <c r="L993" s="23">
        <v>4.1827072201173223</v>
      </c>
      <c r="M993" s="22">
        <v>2.5216519985332579E-2</v>
      </c>
      <c r="U993" s="3"/>
      <c r="V993" s="2"/>
    </row>
    <row r="994" spans="2:22" x14ac:dyDescent="0.3">
      <c r="B994" s="39" t="s">
        <v>94</v>
      </c>
      <c r="C994" s="39">
        <v>2020</v>
      </c>
      <c r="D994" s="41" t="s">
        <v>28</v>
      </c>
      <c r="E994" s="7">
        <v>186.54604199618134</v>
      </c>
      <c r="F994" s="8">
        <v>36.430000000000007</v>
      </c>
      <c r="G994" s="9">
        <v>0.19528690938800911</v>
      </c>
      <c r="H994" s="7">
        <v>89.795000000000002</v>
      </c>
      <c r="I994" s="9">
        <v>0.4813556966372845</v>
      </c>
      <c r="J994" s="7">
        <v>36.011000000000003</v>
      </c>
      <c r="K994" s="20">
        <v>0.19304081509666746</v>
      </c>
      <c r="L994" s="23">
        <v>24.310041996181333</v>
      </c>
      <c r="M994" s="22">
        <v>0.13031657887803896</v>
      </c>
      <c r="U994" s="3"/>
      <c r="V994" s="2"/>
    </row>
    <row r="995" spans="2:22" x14ac:dyDescent="0.3">
      <c r="B995" s="39" t="s">
        <v>94</v>
      </c>
      <c r="C995" s="39">
        <v>2020</v>
      </c>
      <c r="D995" s="41" t="s">
        <v>29</v>
      </c>
      <c r="E995" s="7">
        <v>250.7685091219661</v>
      </c>
      <c r="F995" s="8">
        <v>100.003</v>
      </c>
      <c r="G995" s="9">
        <v>0.39878611692571658</v>
      </c>
      <c r="H995" s="7">
        <v>90.879000000000005</v>
      </c>
      <c r="I995" s="9">
        <v>0.36240196314202772</v>
      </c>
      <c r="J995" s="7">
        <v>23.330000000000002</v>
      </c>
      <c r="K995" s="20">
        <v>9.3034010058467925E-2</v>
      </c>
      <c r="L995" s="23">
        <v>36.556509121966087</v>
      </c>
      <c r="M995" s="22">
        <v>0.14577790987378772</v>
      </c>
      <c r="U995" s="3"/>
      <c r="V995" s="2"/>
    </row>
    <row r="996" spans="2:22" x14ac:dyDescent="0.3">
      <c r="B996" s="39" t="s">
        <v>94</v>
      </c>
      <c r="C996" s="39">
        <v>2020</v>
      </c>
      <c r="D996" s="41" t="s">
        <v>30</v>
      </c>
      <c r="E996" s="7">
        <v>1275.8823118148105</v>
      </c>
      <c r="F996" s="8">
        <v>326.82099999999997</v>
      </c>
      <c r="G996" s="9">
        <v>0.25615293587316135</v>
      </c>
      <c r="H996" s="7">
        <v>606.26300000000003</v>
      </c>
      <c r="I996" s="9">
        <v>0.47517156902790958</v>
      </c>
      <c r="J996" s="7">
        <v>228.23400000000001</v>
      </c>
      <c r="K996" s="20">
        <v>0.17888326994310375</v>
      </c>
      <c r="L996" s="23">
        <v>114.56431181481051</v>
      </c>
      <c r="M996" s="22">
        <v>8.9792225155825411E-2</v>
      </c>
      <c r="U996" s="3"/>
      <c r="V996" s="2"/>
    </row>
    <row r="997" spans="2:22" x14ac:dyDescent="0.3">
      <c r="B997" s="39" t="s">
        <v>94</v>
      </c>
      <c r="C997" s="39">
        <v>2020</v>
      </c>
      <c r="D997" s="41" t="s">
        <v>31</v>
      </c>
      <c r="E997" s="7">
        <v>551.99745485213134</v>
      </c>
      <c r="F997" s="8">
        <v>133.52500000000001</v>
      </c>
      <c r="G997" s="9">
        <v>0.24189423126193324</v>
      </c>
      <c r="H997" s="7">
        <v>277.99900000000002</v>
      </c>
      <c r="I997" s="9">
        <v>0.50362369890721725</v>
      </c>
      <c r="J997" s="7">
        <v>117.26400000000001</v>
      </c>
      <c r="K997" s="20">
        <v>0.21243576210222309</v>
      </c>
      <c r="L997" s="23">
        <v>23.20945485213133</v>
      </c>
      <c r="M997" s="22">
        <v>4.2046307728626504E-2</v>
      </c>
      <c r="U997" s="3"/>
      <c r="V997" s="2"/>
    </row>
    <row r="998" spans="2:22" x14ac:dyDescent="0.3">
      <c r="B998" s="39" t="s">
        <v>94</v>
      </c>
      <c r="C998" s="39">
        <v>2020</v>
      </c>
      <c r="D998" s="41" t="s">
        <v>32</v>
      </c>
      <c r="E998" s="7">
        <v>58.670464952011137</v>
      </c>
      <c r="F998" s="8">
        <v>14.019</v>
      </c>
      <c r="G998" s="9">
        <v>0.2389447571527972</v>
      </c>
      <c r="H998" s="7">
        <v>35.295000000000002</v>
      </c>
      <c r="I998" s="9">
        <v>0.60158036976303431</v>
      </c>
      <c r="J998" s="7">
        <v>7.8769999999999998</v>
      </c>
      <c r="K998" s="20">
        <v>0.1342583530988361</v>
      </c>
      <c r="L998" s="23">
        <v>1.4794649520111376</v>
      </c>
      <c r="M998" s="22">
        <v>2.5216519985332479E-2</v>
      </c>
      <c r="U998" s="3"/>
      <c r="V998" s="2"/>
    </row>
    <row r="999" spans="2:22" x14ac:dyDescent="0.3">
      <c r="B999" s="39" t="s">
        <v>94</v>
      </c>
      <c r="C999" s="39">
        <v>2020</v>
      </c>
      <c r="D999" s="41" t="s">
        <v>33</v>
      </c>
      <c r="E999" s="7">
        <v>220.99574358477898</v>
      </c>
      <c r="F999" s="8">
        <v>38.231999999999999</v>
      </c>
      <c r="G999" s="9">
        <v>0.17299880703509268</v>
      </c>
      <c r="H999" s="7">
        <v>116.857</v>
      </c>
      <c r="I999" s="9">
        <v>0.52877488997959365</v>
      </c>
      <c r="J999" s="7">
        <v>55.328000000000003</v>
      </c>
      <c r="K999" s="20">
        <v>0.25035776301625884</v>
      </c>
      <c r="L999" s="23">
        <v>10.578743584778977</v>
      </c>
      <c r="M999" s="22">
        <v>4.7868539969054789E-2</v>
      </c>
      <c r="U999" s="3"/>
      <c r="V999" s="2"/>
    </row>
    <row r="1000" spans="2:22" x14ac:dyDescent="0.3">
      <c r="B1000" s="39" t="s">
        <v>94</v>
      </c>
      <c r="C1000" s="39">
        <v>2020</v>
      </c>
      <c r="D1000" s="41" t="s">
        <v>34</v>
      </c>
      <c r="E1000" s="7">
        <v>952.01859595121186</v>
      </c>
      <c r="F1000" s="8">
        <v>340.26299999999998</v>
      </c>
      <c r="G1000" s="9">
        <v>0.35741213611486794</v>
      </c>
      <c r="H1000" s="7">
        <v>411.62900000000002</v>
      </c>
      <c r="I1000" s="9">
        <v>0.43237495753821892</v>
      </c>
      <c r="J1000" s="7">
        <v>124.93300000000001</v>
      </c>
      <c r="K1000" s="20">
        <v>0.13122957947599004</v>
      </c>
      <c r="L1000" s="23">
        <v>75.193595951211918</v>
      </c>
      <c r="M1000" s="22">
        <v>7.8983326870923187E-2</v>
      </c>
      <c r="U1000" s="3"/>
      <c r="V1000" s="2"/>
    </row>
    <row r="1001" spans="2:22" x14ac:dyDescent="0.3">
      <c r="B1001" s="39" t="s">
        <v>94</v>
      </c>
      <c r="C1001" s="39">
        <v>2020</v>
      </c>
      <c r="D1001" s="41" t="s">
        <v>35</v>
      </c>
      <c r="E1001" s="7">
        <v>760.96591213141858</v>
      </c>
      <c r="F1001" s="8">
        <v>321.286</v>
      </c>
      <c r="G1001" s="9">
        <v>0.42220813689288361</v>
      </c>
      <c r="H1001" s="7">
        <v>267.38200000000001</v>
      </c>
      <c r="I1001" s="9">
        <v>0.3513718495629844</v>
      </c>
      <c r="J1001" s="7">
        <v>153.10900000000001</v>
      </c>
      <c r="K1001" s="20">
        <v>0.20120349355879968</v>
      </c>
      <c r="L1001" s="23">
        <v>19.188912131418562</v>
      </c>
      <c r="M1001" s="22">
        <v>2.5216519985332329E-2</v>
      </c>
      <c r="U1001" s="3"/>
      <c r="V1001" s="2"/>
    </row>
    <row r="1002" spans="2:22" x14ac:dyDescent="0.3">
      <c r="B1002" s="39" t="s">
        <v>94</v>
      </c>
      <c r="C1002" s="39">
        <v>2020</v>
      </c>
      <c r="D1002" s="41" t="s">
        <v>36</v>
      </c>
      <c r="E1002" s="7">
        <v>212.96729402602955</v>
      </c>
      <c r="F1002" s="8">
        <v>110.83099999999999</v>
      </c>
      <c r="G1002" s="9">
        <v>0.52041324235661213</v>
      </c>
      <c r="H1002" s="7">
        <v>60.826999999999998</v>
      </c>
      <c r="I1002" s="9">
        <v>0.28561662614995487</v>
      </c>
      <c r="J1002" s="7">
        <v>18.343</v>
      </c>
      <c r="K1002" s="20">
        <v>8.6130596173880386E-2</v>
      </c>
      <c r="L1002" s="23">
        <v>22.966294026029562</v>
      </c>
      <c r="M1002" s="22">
        <v>0.10783953531955262</v>
      </c>
      <c r="U1002" s="3"/>
      <c r="V1002" s="2"/>
    </row>
    <row r="1003" spans="2:22" x14ac:dyDescent="0.3">
      <c r="B1003" s="39" t="s">
        <v>94</v>
      </c>
      <c r="C1003" s="39">
        <v>2020</v>
      </c>
      <c r="D1003" s="41" t="s">
        <v>37</v>
      </c>
      <c r="E1003" s="7">
        <v>395.377032850619</v>
      </c>
      <c r="F1003" s="8">
        <v>89.516000000000005</v>
      </c>
      <c r="G1003" s="9">
        <v>0.22640667657046448</v>
      </c>
      <c r="H1003" s="7">
        <v>164.67</v>
      </c>
      <c r="I1003" s="9">
        <v>0.41648853200386948</v>
      </c>
      <c r="J1003" s="7">
        <v>81.528000000000006</v>
      </c>
      <c r="K1003" s="20">
        <v>0.20620317627504389</v>
      </c>
      <c r="L1003" s="23">
        <v>59.66303285061899</v>
      </c>
      <c r="M1003" s="22">
        <v>0.15090161515062211</v>
      </c>
      <c r="U1003" s="3"/>
      <c r="V1003" s="2"/>
    </row>
    <row r="1004" spans="2:22" x14ac:dyDescent="0.3">
      <c r="B1004" s="39" t="s">
        <v>94</v>
      </c>
      <c r="C1004" s="39">
        <v>2020</v>
      </c>
      <c r="D1004" s="41" t="s">
        <v>38</v>
      </c>
      <c r="E1004" s="7">
        <v>302.81801656667221</v>
      </c>
      <c r="F1004" s="8">
        <v>109.542</v>
      </c>
      <c r="G1004" s="9">
        <v>0.36174201668044365</v>
      </c>
      <c r="H1004" s="7">
        <v>158.97900000000001</v>
      </c>
      <c r="I1004" s="9">
        <v>0.52499848523708037</v>
      </c>
      <c r="J1004" s="7">
        <v>26.661000000000001</v>
      </c>
      <c r="K1004" s="20">
        <v>8.8042978097143634E-2</v>
      </c>
      <c r="L1004" s="23">
        <v>7.6360165666721969</v>
      </c>
      <c r="M1004" s="22">
        <v>2.5216519985332364E-2</v>
      </c>
      <c r="U1004" s="3"/>
      <c r="V1004" s="2"/>
    </row>
    <row r="1005" spans="2:22" x14ac:dyDescent="0.3">
      <c r="B1005" s="39" t="s">
        <v>94</v>
      </c>
      <c r="C1005" s="39">
        <v>2020</v>
      </c>
      <c r="D1005" s="41" t="s">
        <v>39</v>
      </c>
      <c r="E1005" s="7">
        <v>85.287657930712001</v>
      </c>
      <c r="F1005" s="8">
        <v>34.573</v>
      </c>
      <c r="G1005" s="9">
        <v>0.40536932117525409</v>
      </c>
      <c r="H1005" s="7">
        <v>26.071999999999999</v>
      </c>
      <c r="I1005" s="9">
        <v>0.30569487581873789</v>
      </c>
      <c r="J1005" s="7">
        <v>15.173</v>
      </c>
      <c r="K1005" s="20">
        <v>0.17790381830307264</v>
      </c>
      <c r="L1005" s="23">
        <v>9.4696579307120015</v>
      </c>
      <c r="M1005" s="22">
        <v>0.11103198470293539</v>
      </c>
      <c r="U1005" s="3"/>
      <c r="V1005" s="2"/>
    </row>
    <row r="1006" spans="2:22" x14ac:dyDescent="0.3">
      <c r="B1006" s="39" t="s">
        <v>94</v>
      </c>
      <c r="C1006" s="39">
        <v>2020</v>
      </c>
      <c r="D1006" s="41" t="s">
        <v>40</v>
      </c>
      <c r="E1006" s="7">
        <v>276.81839663095212</v>
      </c>
      <c r="F1006" s="8">
        <v>69.650000000000006</v>
      </c>
      <c r="G1006" s="9">
        <v>0.25160900015202303</v>
      </c>
      <c r="H1006" s="7">
        <v>69.947000000000003</v>
      </c>
      <c r="I1006" s="9">
        <v>0.25268190572338195</v>
      </c>
      <c r="J1006" s="7">
        <v>74.706000000000003</v>
      </c>
      <c r="K1006" s="20">
        <v>0.26987368220182384</v>
      </c>
      <c r="L1006" s="23">
        <v>62.515396630952111</v>
      </c>
      <c r="M1006" s="22">
        <v>0.22583541192277112</v>
      </c>
      <c r="U1006" s="3"/>
      <c r="V1006" s="2"/>
    </row>
    <row r="1007" spans="2:22" x14ac:dyDescent="0.3">
      <c r="B1007" s="39" t="s">
        <v>94</v>
      </c>
      <c r="C1007" s="39">
        <v>2020</v>
      </c>
      <c r="D1007" s="41" t="s">
        <v>41</v>
      </c>
      <c r="E1007" s="7">
        <v>344.90633755399824</v>
      </c>
      <c r="F1007" s="8">
        <v>43.134</v>
      </c>
      <c r="G1007" s="9">
        <v>0.12506003892505158</v>
      </c>
      <c r="H1007" s="7">
        <v>222.87299999999999</v>
      </c>
      <c r="I1007" s="9">
        <v>0.6461841251760333</v>
      </c>
      <c r="J1007" s="7">
        <v>67.781999999999996</v>
      </c>
      <c r="K1007" s="20">
        <v>0.19652291831079532</v>
      </c>
      <c r="L1007" s="23">
        <v>11.11733755399824</v>
      </c>
      <c r="M1007" s="22">
        <v>3.2232917588119761E-2</v>
      </c>
      <c r="U1007" s="3"/>
      <c r="V1007" s="2"/>
    </row>
    <row r="1008" spans="2:22" x14ac:dyDescent="0.3">
      <c r="B1008" s="39" t="s">
        <v>94</v>
      </c>
      <c r="C1008" s="39">
        <v>2020</v>
      </c>
      <c r="D1008" s="41" t="s">
        <v>42</v>
      </c>
      <c r="E1008" s="7">
        <v>1741.0533054729885</v>
      </c>
      <c r="F1008" s="8">
        <v>814.16399999999999</v>
      </c>
      <c r="G1008" s="9">
        <v>0.46762726760902801</v>
      </c>
      <c r="H1008" s="7">
        <v>621.20000000000005</v>
      </c>
      <c r="I1008" s="9">
        <v>0.35679550881484345</v>
      </c>
      <c r="J1008" s="7">
        <v>261.024</v>
      </c>
      <c r="K1008" s="20">
        <v>0.14992303749659641</v>
      </c>
      <c r="L1008" s="23">
        <v>44.665305472988507</v>
      </c>
      <c r="M1008" s="22">
        <v>2.5654186079532109E-2</v>
      </c>
      <c r="U1008" s="3"/>
      <c r="V1008" s="2"/>
    </row>
    <row r="1009" spans="2:22" x14ac:dyDescent="0.3">
      <c r="B1009" s="39" t="s">
        <v>94</v>
      </c>
      <c r="C1009" s="39">
        <v>2020</v>
      </c>
      <c r="D1009" s="41" t="s">
        <v>43</v>
      </c>
      <c r="E1009" s="7">
        <v>476.30782580867469</v>
      </c>
      <c r="F1009" s="8">
        <v>94.01</v>
      </c>
      <c r="G1009" s="9">
        <v>0.19737236070054059</v>
      </c>
      <c r="H1009" s="7">
        <v>260.71600000000001</v>
      </c>
      <c r="I1009" s="9">
        <v>0.54736870963091311</v>
      </c>
      <c r="J1009" s="7">
        <v>67.25</v>
      </c>
      <c r="K1009" s="20">
        <v>0.14119020590481177</v>
      </c>
      <c r="L1009" s="23">
        <v>54.331825808674694</v>
      </c>
      <c r="M1009" s="22">
        <v>0.11406872376373452</v>
      </c>
      <c r="U1009" s="3"/>
      <c r="V1009" s="2"/>
    </row>
    <row r="1010" spans="2:22" x14ac:dyDescent="0.3">
      <c r="B1010" s="39" t="s">
        <v>94</v>
      </c>
      <c r="C1010" s="39">
        <v>2020</v>
      </c>
      <c r="D1010" s="41" t="s">
        <v>44</v>
      </c>
      <c r="E1010" s="7">
        <v>42.633057342513304</v>
      </c>
      <c r="F1010" s="8">
        <v>5.6189999999999998</v>
      </c>
      <c r="G1010" s="9">
        <v>0.13179913312003508</v>
      </c>
      <c r="H1010" s="7">
        <v>23.704999999999998</v>
      </c>
      <c r="I1010" s="9">
        <v>0.5560239278537874</v>
      </c>
      <c r="J1010" s="7">
        <v>9.1660000000000004</v>
      </c>
      <c r="K1010" s="20">
        <v>0.21499748250191167</v>
      </c>
      <c r="L1010" s="23">
        <v>4.1430573425133055</v>
      </c>
      <c r="M1010" s="22">
        <v>9.7179456524265864E-2</v>
      </c>
      <c r="U1010" s="3"/>
      <c r="V1010" s="2"/>
    </row>
    <row r="1011" spans="2:22" x14ac:dyDescent="0.3">
      <c r="B1011" s="39" t="s">
        <v>94</v>
      </c>
      <c r="C1011" s="39">
        <v>2020</v>
      </c>
      <c r="D1011" s="41" t="s">
        <v>45</v>
      </c>
      <c r="E1011" s="7">
        <v>213.67514352712044</v>
      </c>
      <c r="F1011" s="8">
        <v>97.848000000000013</v>
      </c>
      <c r="G1011" s="9">
        <v>0.4579287903348514</v>
      </c>
      <c r="H1011" s="7">
        <v>67.930000000000007</v>
      </c>
      <c r="I1011" s="9">
        <v>0.31791250436847412</v>
      </c>
      <c r="J1011" s="7">
        <v>42.509</v>
      </c>
      <c r="K1011" s="20">
        <v>0.19894218531134203</v>
      </c>
      <c r="L1011" s="23">
        <v>5.3881435271204197</v>
      </c>
      <c r="M1011" s="22">
        <v>2.5216519985332485E-2</v>
      </c>
      <c r="U1011" s="3"/>
      <c r="V1011" s="2"/>
    </row>
    <row r="1012" spans="2:22" x14ac:dyDescent="0.3">
      <c r="B1012" s="39" t="s">
        <v>94</v>
      </c>
      <c r="C1012" s="39">
        <v>2020</v>
      </c>
      <c r="D1012" s="41" t="s">
        <v>46</v>
      </c>
      <c r="E1012" s="7">
        <v>1824.7919014520376</v>
      </c>
      <c r="F1012" s="8">
        <v>753.32799999999997</v>
      </c>
      <c r="G1012" s="9">
        <v>0.41282953930284105</v>
      </c>
      <c r="H1012" s="7">
        <v>571.74699999999996</v>
      </c>
      <c r="I1012" s="9">
        <v>0.3133217544121305</v>
      </c>
      <c r="J1012" s="7">
        <v>409.66299999999995</v>
      </c>
      <c r="K1012" s="20">
        <v>0.22449847551056082</v>
      </c>
      <c r="L1012" s="23">
        <v>90.053901452037678</v>
      </c>
      <c r="M1012" s="22">
        <v>4.9350230774467645E-2</v>
      </c>
      <c r="U1012" s="3"/>
      <c r="V1012" s="2"/>
    </row>
    <row r="1013" spans="2:22" x14ac:dyDescent="0.3">
      <c r="B1013" s="39" t="s">
        <v>94</v>
      </c>
      <c r="C1013" s="39">
        <v>2020</v>
      </c>
      <c r="D1013" s="41" t="s">
        <v>47</v>
      </c>
      <c r="E1013" s="7">
        <v>139.83823361260588</v>
      </c>
      <c r="F1013" s="8">
        <v>56.59</v>
      </c>
      <c r="G1013" s="9">
        <v>0.40468188519007892</v>
      </c>
      <c r="H1013" s="7">
        <v>51.375</v>
      </c>
      <c r="I1013" s="9">
        <v>0.36738879398551516</v>
      </c>
      <c r="J1013" s="7">
        <v>22.513000000000002</v>
      </c>
      <c r="K1013" s="20">
        <v>0.1609931663064896</v>
      </c>
      <c r="L1013" s="23">
        <v>9.3602336126058709</v>
      </c>
      <c r="M1013" s="22">
        <v>6.6936154517916346E-2</v>
      </c>
      <c r="U1013" s="3"/>
      <c r="V1013" s="2"/>
    </row>
    <row r="1014" spans="2:22" x14ac:dyDescent="0.3">
      <c r="B1014" s="39" t="s">
        <v>94</v>
      </c>
      <c r="C1014" s="39">
        <v>2020</v>
      </c>
      <c r="D1014" s="41" t="s">
        <v>48</v>
      </c>
      <c r="E1014" s="7">
        <v>322.7526999075385</v>
      </c>
      <c r="F1014" s="8">
        <v>44.787000000000006</v>
      </c>
      <c r="G1014" s="9">
        <v>0.13876568658552041</v>
      </c>
      <c r="H1014" s="7">
        <v>167.19300000000001</v>
      </c>
      <c r="I1014" s="9">
        <v>0.51802200275287269</v>
      </c>
      <c r="J1014" s="7">
        <v>45.527000000000001</v>
      </c>
      <c r="K1014" s="20">
        <v>0.14105846368765459</v>
      </c>
      <c r="L1014" s="23">
        <v>65.245699907538452</v>
      </c>
      <c r="M1014" s="22">
        <v>0.20215384697395219</v>
      </c>
      <c r="U1014" s="3"/>
      <c r="V1014" s="2"/>
    </row>
    <row r="1015" spans="2:22" x14ac:dyDescent="0.3">
      <c r="B1015" s="39" t="s">
        <v>94</v>
      </c>
      <c r="C1015" s="39">
        <v>2020</v>
      </c>
      <c r="D1015" s="41" t="s">
        <v>49</v>
      </c>
      <c r="E1015" s="7">
        <v>4625.0958212096093</v>
      </c>
      <c r="F1015" s="8">
        <v>1155.979</v>
      </c>
      <c r="G1015" s="9">
        <v>0.24993622720181283</v>
      </c>
      <c r="H1015" s="7">
        <v>2008.2570000000001</v>
      </c>
      <c r="I1015" s="9">
        <v>0.43420873375003444</v>
      </c>
      <c r="J1015" s="7">
        <v>746.06200000000001</v>
      </c>
      <c r="K1015" s="20">
        <v>0.16130736072077337</v>
      </c>
      <c r="L1015" s="23">
        <v>714.79782120960897</v>
      </c>
      <c r="M1015" s="22">
        <v>0.15454767832737931</v>
      </c>
      <c r="U1015" s="3"/>
      <c r="V1015" s="2"/>
    </row>
    <row r="1016" spans="2:22" x14ac:dyDescent="0.3">
      <c r="B1016" s="39" t="s">
        <v>94</v>
      </c>
      <c r="C1016" s="39">
        <v>2020</v>
      </c>
      <c r="D1016" s="41" t="s">
        <v>50</v>
      </c>
      <c r="E1016" s="7">
        <v>5462.9003354877041</v>
      </c>
      <c r="F1016" s="8">
        <v>1663.1379999999999</v>
      </c>
      <c r="G1016" s="9">
        <v>0.3044423104694115</v>
      </c>
      <c r="H1016" s="7">
        <v>1856.453</v>
      </c>
      <c r="I1016" s="9">
        <v>0.33982919072131745</v>
      </c>
      <c r="J1016" s="7">
        <v>1495.348</v>
      </c>
      <c r="K1016" s="20">
        <v>0.27372785666361638</v>
      </c>
      <c r="L1016" s="23">
        <v>447.96133548770422</v>
      </c>
      <c r="M1016" s="22">
        <v>8.2000642145654695E-2</v>
      </c>
      <c r="U1016" s="3"/>
      <c r="V1016" s="2"/>
    </row>
    <row r="1017" spans="2:22" x14ac:dyDescent="0.3">
      <c r="B1017" s="39" t="s">
        <v>94</v>
      </c>
      <c r="C1017" s="39">
        <v>2020</v>
      </c>
      <c r="D1017" s="41" t="s">
        <v>91</v>
      </c>
      <c r="E1017" s="7">
        <v>784.78145730217864</v>
      </c>
      <c r="F1017" s="8">
        <v>158.50899999999999</v>
      </c>
      <c r="G1017" s="9">
        <v>0.20197852347951997</v>
      </c>
      <c r="H1017" s="7">
        <v>227.911</v>
      </c>
      <c r="I1017" s="9">
        <v>0.29041333466705915</v>
      </c>
      <c r="J1017" s="7">
        <v>231.05600000000001</v>
      </c>
      <c r="K1017" s="20">
        <v>0.29442081977101597</v>
      </c>
      <c r="L1017" s="23">
        <v>167.30545730217861</v>
      </c>
      <c r="M1017" s="22">
        <v>0.21318732208240485</v>
      </c>
      <c r="U1017" s="3"/>
      <c r="V1017" s="2"/>
    </row>
    <row r="1018" spans="2:22" x14ac:dyDescent="0.3">
      <c r="B1018" s="39" t="s">
        <v>94</v>
      </c>
      <c r="C1018" s="39">
        <v>2020</v>
      </c>
      <c r="D1018" s="41" t="s">
        <v>52</v>
      </c>
      <c r="E1018" s="7">
        <v>162.02469906201475</v>
      </c>
      <c r="F1018" s="8">
        <v>32.777000000000001</v>
      </c>
      <c r="G1018" s="9">
        <v>0.20229631772039056</v>
      </c>
      <c r="H1018" s="7">
        <v>103.398</v>
      </c>
      <c r="I1018" s="9">
        <v>0.6381619629512445</v>
      </c>
      <c r="J1018" s="7">
        <v>12.439</v>
      </c>
      <c r="K1018" s="20">
        <v>7.6772245663847757E-2</v>
      </c>
      <c r="L1018" s="23">
        <v>13.410699062014764</v>
      </c>
      <c r="M1018" s="22">
        <v>8.2769473664517257E-2</v>
      </c>
      <c r="U1018" s="3"/>
      <c r="V1018" s="2"/>
    </row>
    <row r="1019" spans="2:22" x14ac:dyDescent="0.3">
      <c r="B1019" s="39" t="s">
        <v>94</v>
      </c>
      <c r="C1019" s="39">
        <v>2020</v>
      </c>
      <c r="D1019" s="41" t="s">
        <v>53</v>
      </c>
      <c r="E1019" s="7">
        <v>97.577566659796858</v>
      </c>
      <c r="F1019" s="8">
        <v>10.164999999999999</v>
      </c>
      <c r="G1019" s="9">
        <v>0.10417353442969288</v>
      </c>
      <c r="H1019" s="7">
        <v>32.652000000000001</v>
      </c>
      <c r="I1019" s="9">
        <v>0.33462609406771587</v>
      </c>
      <c r="J1019" s="7">
        <v>29.876999999999999</v>
      </c>
      <c r="K1019" s="20">
        <v>0.30618718033998366</v>
      </c>
      <c r="L1019" s="23">
        <v>24.883566659796852</v>
      </c>
      <c r="M1019" s="22">
        <v>0.25501319116260751</v>
      </c>
      <c r="U1019" s="3"/>
      <c r="V1019" s="2"/>
    </row>
    <row r="1020" spans="2:22" x14ac:dyDescent="0.3">
      <c r="B1020" s="39" t="s">
        <v>94</v>
      </c>
      <c r="C1020" s="39">
        <v>2020</v>
      </c>
      <c r="D1020" s="41" t="s">
        <v>54</v>
      </c>
      <c r="E1020" s="7">
        <v>116.4976657157662</v>
      </c>
      <c r="F1020" s="8">
        <v>38.789000000000001</v>
      </c>
      <c r="G1020" s="9">
        <v>0.33295946113322417</v>
      </c>
      <c r="H1020" s="7">
        <v>33.158999999999999</v>
      </c>
      <c r="I1020" s="9">
        <v>0.28463231255553328</v>
      </c>
      <c r="J1020" s="7">
        <v>13.959</v>
      </c>
      <c r="K1020" s="20">
        <v>0.11982214333854124</v>
      </c>
      <c r="L1020" s="23">
        <v>30.590665715766203</v>
      </c>
      <c r="M1020" s="22">
        <v>0.26258608297270131</v>
      </c>
      <c r="U1020" s="3"/>
      <c r="V1020" s="2"/>
    </row>
    <row r="1021" spans="2:22" x14ac:dyDescent="0.3">
      <c r="B1021" s="39" t="s">
        <v>94</v>
      </c>
      <c r="C1021" s="39">
        <v>2020</v>
      </c>
      <c r="D1021" s="41" t="s">
        <v>55</v>
      </c>
      <c r="E1021" s="7">
        <v>345.80602452857312</v>
      </c>
      <c r="F1021" s="8">
        <v>99.777999999999992</v>
      </c>
      <c r="G1021" s="9">
        <v>0.28853748322061284</v>
      </c>
      <c r="H1021" s="7">
        <v>216.64400000000001</v>
      </c>
      <c r="I1021" s="9">
        <v>0.62648995284377773</v>
      </c>
      <c r="J1021" s="7">
        <v>20.664000000000001</v>
      </c>
      <c r="K1021" s="20">
        <v>5.975604395027706E-2</v>
      </c>
      <c r="L1021" s="23">
        <v>8.7200245285731199</v>
      </c>
      <c r="M1021" s="22">
        <v>2.521651998533243E-2</v>
      </c>
      <c r="U1021" s="3"/>
      <c r="V1021" s="2"/>
    </row>
    <row r="1022" spans="2:22" x14ac:dyDescent="0.3">
      <c r="B1022" s="39" t="s">
        <v>94</v>
      </c>
      <c r="C1022" s="39">
        <v>2020</v>
      </c>
      <c r="D1022" s="41" t="s">
        <v>56</v>
      </c>
      <c r="E1022" s="7">
        <v>805.63839673214738</v>
      </c>
      <c r="F1022" s="8">
        <v>314.95499999999998</v>
      </c>
      <c r="G1022" s="9">
        <v>0.39093841762945897</v>
      </c>
      <c r="H1022" s="7">
        <v>311.00700000000001</v>
      </c>
      <c r="I1022" s="9">
        <v>0.38603795606256497</v>
      </c>
      <c r="J1022" s="7">
        <v>159.505</v>
      </c>
      <c r="K1022" s="20">
        <v>0.19798584656216556</v>
      </c>
      <c r="L1022" s="23">
        <v>20.1713967321474</v>
      </c>
      <c r="M1022" s="22">
        <v>2.5037779745810496E-2</v>
      </c>
      <c r="U1022" s="3"/>
      <c r="V1022" s="2"/>
    </row>
    <row r="1023" spans="2:22" x14ac:dyDescent="0.3">
      <c r="B1023" s="39" t="s">
        <v>94</v>
      </c>
      <c r="C1023" s="39">
        <v>2020</v>
      </c>
      <c r="D1023" s="41" t="s">
        <v>57</v>
      </c>
      <c r="E1023" s="7">
        <v>159.11328328796276</v>
      </c>
      <c r="F1023" s="8">
        <v>62.290000000000006</v>
      </c>
      <c r="G1023" s="9">
        <v>0.39148208567393927</v>
      </c>
      <c r="H1023" s="7">
        <v>30.231999999999999</v>
      </c>
      <c r="I1023" s="9">
        <v>0.19000299268092039</v>
      </c>
      <c r="J1023" s="7">
        <v>62.579000000000001</v>
      </c>
      <c r="K1023" s="20">
        <v>0.39329840165980806</v>
      </c>
      <c r="L1023" s="23">
        <v>4.0122832879627524</v>
      </c>
      <c r="M1023" s="22">
        <v>2.5216519985332298E-2</v>
      </c>
      <c r="U1023" s="3"/>
      <c r="V1023" s="2"/>
    </row>
    <row r="1024" spans="2:22" x14ac:dyDescent="0.3">
      <c r="B1024" s="39" t="s">
        <v>94</v>
      </c>
      <c r="C1024" s="39">
        <v>2020</v>
      </c>
      <c r="D1024" s="41" t="s">
        <v>58</v>
      </c>
      <c r="E1024" s="7">
        <v>300.07279154505028</v>
      </c>
      <c r="F1024" s="8">
        <v>80.337999999999994</v>
      </c>
      <c r="G1024" s="9">
        <v>0.26772837212713019</v>
      </c>
      <c r="H1024" s="7">
        <v>111.086</v>
      </c>
      <c r="I1024" s="9">
        <v>0.37019684266616532</v>
      </c>
      <c r="J1024" s="7">
        <v>65.552999999999997</v>
      </c>
      <c r="K1024" s="20">
        <v>0.21845699392628354</v>
      </c>
      <c r="L1024" s="23">
        <v>43.09579154505029</v>
      </c>
      <c r="M1024" s="22">
        <v>0.14361779128042093</v>
      </c>
      <c r="U1024" s="3"/>
      <c r="V1024" s="2"/>
    </row>
    <row r="1025" spans="2:22" x14ac:dyDescent="0.3">
      <c r="B1025" s="39" t="s">
        <v>94</v>
      </c>
      <c r="C1025" s="39">
        <v>2020</v>
      </c>
      <c r="D1025" s="41" t="s">
        <v>59</v>
      </c>
      <c r="E1025" s="7">
        <v>73.206000576585737</v>
      </c>
      <c r="F1025" s="8">
        <v>20.576999999999998</v>
      </c>
      <c r="G1025" s="9">
        <v>0.2810835155305747</v>
      </c>
      <c r="H1025" s="7">
        <v>36.606000000000002</v>
      </c>
      <c r="I1025" s="9">
        <v>0.50004097630909361</v>
      </c>
      <c r="J1025" s="7">
        <v>14.177</v>
      </c>
      <c r="K1025" s="20">
        <v>0.19365898817499916</v>
      </c>
      <c r="L1025" s="23">
        <v>1.8460005765857375</v>
      </c>
      <c r="M1025" s="22">
        <v>2.521651998533251E-2</v>
      </c>
      <c r="U1025" s="3"/>
      <c r="V1025" s="2"/>
    </row>
    <row r="1026" spans="2:22" x14ac:dyDescent="0.3">
      <c r="B1026" s="39" t="s">
        <v>94</v>
      </c>
      <c r="C1026" s="39">
        <v>2020</v>
      </c>
      <c r="D1026" s="41" t="s">
        <v>60</v>
      </c>
      <c r="E1026" s="7">
        <v>138.48408674095376</v>
      </c>
      <c r="F1026" s="8">
        <v>56.293999999999997</v>
      </c>
      <c r="G1026" s="9">
        <v>0.40650157953023658</v>
      </c>
      <c r="H1026" s="7">
        <v>54.034999999999997</v>
      </c>
      <c r="I1026" s="9">
        <v>0.39018923597392857</v>
      </c>
      <c r="J1026" s="7">
        <v>8.6549999999999994</v>
      </c>
      <c r="K1026" s="20">
        <v>6.24981555909013E-2</v>
      </c>
      <c r="L1026" s="23">
        <v>19.500086740953762</v>
      </c>
      <c r="M1026" s="22">
        <v>0.14081102890493352</v>
      </c>
      <c r="U1026" s="3"/>
      <c r="V1026" s="2"/>
    </row>
    <row r="1027" spans="2:22" x14ac:dyDescent="0.3">
      <c r="B1027" s="39" t="s">
        <v>94</v>
      </c>
      <c r="C1027" s="39">
        <v>2020</v>
      </c>
      <c r="D1027" s="41" t="s">
        <v>61</v>
      </c>
      <c r="E1027" s="7">
        <v>648.94513804284179</v>
      </c>
      <c r="F1027" s="8">
        <v>205.79300000000001</v>
      </c>
      <c r="G1027" s="9">
        <v>0.31711925698473148</v>
      </c>
      <c r="H1027" s="7">
        <v>309.65600000000001</v>
      </c>
      <c r="I1027" s="9">
        <v>0.47716822555122873</v>
      </c>
      <c r="J1027" s="7">
        <v>53.591000000000001</v>
      </c>
      <c r="K1027" s="20">
        <v>8.2581711239297473E-2</v>
      </c>
      <c r="L1027" s="23">
        <v>79.90513804284177</v>
      </c>
      <c r="M1027" s="22">
        <v>0.12313080622474226</v>
      </c>
      <c r="U1027" s="3"/>
      <c r="V1027" s="2"/>
    </row>
    <row r="1028" spans="2:22" x14ac:dyDescent="0.3">
      <c r="B1028" s="39" t="s">
        <v>94</v>
      </c>
      <c r="C1028" s="39">
        <v>2020</v>
      </c>
      <c r="D1028" s="41" t="s">
        <v>62</v>
      </c>
      <c r="E1028" s="7">
        <v>1388.3247179975153</v>
      </c>
      <c r="F1028" s="8">
        <v>381.86399999999998</v>
      </c>
      <c r="G1028" s="9">
        <v>0.27505380769334065</v>
      </c>
      <c r="H1028" s="7">
        <v>411.31599999999997</v>
      </c>
      <c r="I1028" s="9">
        <v>0.29626786490790991</v>
      </c>
      <c r="J1028" s="7">
        <v>295.34800000000001</v>
      </c>
      <c r="K1028" s="20">
        <v>0.21273697440610476</v>
      </c>
      <c r="L1028" s="23">
        <v>299.79671799751526</v>
      </c>
      <c r="M1028" s="22">
        <v>0.21594135299264461</v>
      </c>
      <c r="U1028" s="3"/>
      <c r="V1028" s="2"/>
    </row>
    <row r="1029" spans="2:22" x14ac:dyDescent="0.3">
      <c r="B1029" s="39" t="s">
        <v>94</v>
      </c>
      <c r="C1029" s="39">
        <v>2020</v>
      </c>
      <c r="D1029" s="41" t="s">
        <v>63</v>
      </c>
      <c r="E1029" s="7">
        <v>319.05854620691787</v>
      </c>
      <c r="F1029" s="8">
        <v>47.623999999999995</v>
      </c>
      <c r="G1029" s="9">
        <v>0.14926414153819462</v>
      </c>
      <c r="H1029" s="7">
        <v>188.102</v>
      </c>
      <c r="I1029" s="9">
        <v>0.58955324104689832</v>
      </c>
      <c r="J1029" s="7">
        <v>75.287000000000006</v>
      </c>
      <c r="K1029" s="20">
        <v>0.23596609742957458</v>
      </c>
      <c r="L1029" s="23">
        <v>8.0455462069178338</v>
      </c>
      <c r="M1029" s="22">
        <v>2.5216519985332364E-2</v>
      </c>
      <c r="U1029" s="3"/>
      <c r="V1029" s="2"/>
    </row>
    <row r="1030" spans="2:22" x14ac:dyDescent="0.3">
      <c r="B1030" s="39" t="s">
        <v>94</v>
      </c>
      <c r="C1030" s="39">
        <v>2020</v>
      </c>
      <c r="D1030" s="41" t="s">
        <v>64</v>
      </c>
      <c r="E1030" s="7">
        <v>286.85447151380998</v>
      </c>
      <c r="F1030" s="8">
        <v>101.148</v>
      </c>
      <c r="G1030" s="9">
        <v>0.3526108533927122</v>
      </c>
      <c r="H1030" s="7">
        <v>127.325</v>
      </c>
      <c r="I1030" s="9">
        <v>0.4438661852753103</v>
      </c>
      <c r="J1030" s="7">
        <v>51.148000000000003</v>
      </c>
      <c r="K1030" s="20">
        <v>0.17830644134664497</v>
      </c>
      <c r="L1030" s="23">
        <v>7.233471513809981</v>
      </c>
      <c r="M1030" s="22">
        <v>2.5216519985332496E-2</v>
      </c>
      <c r="U1030" s="3"/>
      <c r="V1030" s="2"/>
    </row>
    <row r="1031" spans="2:22" x14ac:dyDescent="0.3">
      <c r="B1031" s="39" t="s">
        <v>94</v>
      </c>
      <c r="C1031" s="39">
        <v>2020</v>
      </c>
      <c r="D1031" s="41" t="s">
        <v>65</v>
      </c>
      <c r="E1031" s="7">
        <v>1605.2180120824939</v>
      </c>
      <c r="F1031" s="8">
        <v>524.90099999999995</v>
      </c>
      <c r="G1031" s="9">
        <v>0.32699670452802315</v>
      </c>
      <c r="H1031" s="7">
        <v>620.98800000000006</v>
      </c>
      <c r="I1031" s="9">
        <v>0.38685586339414113</v>
      </c>
      <c r="J1031" s="7">
        <v>312.38</v>
      </c>
      <c r="K1031" s="20">
        <v>0.19460284998592853</v>
      </c>
      <c r="L1031" s="23">
        <v>146.94901208249382</v>
      </c>
      <c r="M1031" s="22">
        <v>9.154458209190712E-2</v>
      </c>
      <c r="U1031" s="3"/>
      <c r="V1031" s="2"/>
    </row>
    <row r="1032" spans="2:22" x14ac:dyDescent="0.3">
      <c r="B1032" s="39" t="s">
        <v>94</v>
      </c>
      <c r="C1032" s="39">
        <v>2020</v>
      </c>
      <c r="D1032" s="41" t="s">
        <v>66</v>
      </c>
      <c r="E1032" s="7">
        <v>441.15027471898617</v>
      </c>
      <c r="F1032" s="8">
        <v>250.619</v>
      </c>
      <c r="G1032" s="9">
        <v>0.56810346578531534</v>
      </c>
      <c r="H1032" s="7">
        <v>134.22300000000001</v>
      </c>
      <c r="I1032" s="9">
        <v>0.30425686595231161</v>
      </c>
      <c r="J1032" s="7">
        <v>45.183999999999997</v>
      </c>
      <c r="K1032" s="20">
        <v>0.10242314827704078</v>
      </c>
      <c r="L1032" s="23">
        <v>11.124274718986157</v>
      </c>
      <c r="M1032" s="22">
        <v>2.5216519985332319E-2</v>
      </c>
      <c r="U1032" s="3"/>
      <c r="V1032" s="2"/>
    </row>
    <row r="1033" spans="2:22" x14ac:dyDescent="0.3">
      <c r="B1033" s="39" t="s">
        <v>94</v>
      </c>
      <c r="C1033" s="39">
        <v>2020</v>
      </c>
      <c r="D1033" s="41" t="s">
        <v>67</v>
      </c>
      <c r="E1033" s="7">
        <v>2573.7274496714385</v>
      </c>
      <c r="F1033" s="8">
        <v>843.30500000000006</v>
      </c>
      <c r="G1033" s="9">
        <v>0.32765901459676944</v>
      </c>
      <c r="H1033" s="7">
        <v>923.83900000000006</v>
      </c>
      <c r="I1033" s="9">
        <v>0.35894981813942156</v>
      </c>
      <c r="J1033" s="7">
        <v>660.48199999999997</v>
      </c>
      <c r="K1033" s="20">
        <v>0.25662468653559917</v>
      </c>
      <c r="L1033" s="23">
        <v>146.10144967143844</v>
      </c>
      <c r="M1033" s="22">
        <v>5.6766480728209869E-2</v>
      </c>
      <c r="U1033" s="3"/>
      <c r="V1033" s="2"/>
    </row>
    <row r="1034" spans="2:22" x14ac:dyDescent="0.3">
      <c r="B1034" s="39" t="s">
        <v>94</v>
      </c>
      <c r="C1034" s="39">
        <v>2020</v>
      </c>
      <c r="D1034" s="41" t="s">
        <v>68</v>
      </c>
      <c r="E1034" s="7">
        <v>1605.1964688368082</v>
      </c>
      <c r="F1034" s="8">
        <v>525.77700000000004</v>
      </c>
      <c r="G1034" s="9">
        <v>0.32754682072095498</v>
      </c>
      <c r="H1034" s="7">
        <v>587.51499999999999</v>
      </c>
      <c r="I1034" s="9">
        <v>0.36600815626372368</v>
      </c>
      <c r="J1034" s="7">
        <v>378.28400000000005</v>
      </c>
      <c r="K1034" s="20">
        <v>0.23566211821666933</v>
      </c>
      <c r="L1034" s="23">
        <v>113.62046883680813</v>
      </c>
      <c r="M1034" s="22">
        <v>7.0782904798651985E-2</v>
      </c>
      <c r="U1034" s="3"/>
      <c r="V1034" s="2"/>
    </row>
    <row r="1035" spans="2:22" x14ac:dyDescent="0.3">
      <c r="B1035" s="39" t="s">
        <v>94</v>
      </c>
      <c r="C1035" s="39">
        <v>2020</v>
      </c>
      <c r="D1035" s="41" t="s">
        <v>69</v>
      </c>
      <c r="E1035" s="7">
        <v>95.247818519250004</v>
      </c>
      <c r="F1035" s="8">
        <v>36.716000000000001</v>
      </c>
      <c r="G1035" s="9">
        <v>0.38547864476895644</v>
      </c>
      <c r="H1035" s="7">
        <v>39.841000000000001</v>
      </c>
      <c r="I1035" s="9">
        <v>0.41828779513672493</v>
      </c>
      <c r="J1035" s="7">
        <v>9.7789999999999999</v>
      </c>
      <c r="K1035" s="20">
        <v>0.10266901806285066</v>
      </c>
      <c r="L1035" s="23">
        <v>8.9118185192500015</v>
      </c>
      <c r="M1035" s="22">
        <v>9.3564542031467982E-2</v>
      </c>
      <c r="U1035" s="3"/>
      <c r="V1035" s="2"/>
    </row>
    <row r="1036" spans="2:22" x14ac:dyDescent="0.3">
      <c r="B1036" s="39" t="s">
        <v>94</v>
      </c>
      <c r="C1036" s="39">
        <v>2020</v>
      </c>
      <c r="D1036" s="41" t="s">
        <v>70</v>
      </c>
      <c r="E1036" s="7">
        <v>152.92832003857603</v>
      </c>
      <c r="F1036" s="8">
        <v>7.81</v>
      </c>
      <c r="G1036" s="9">
        <v>5.1069677598171055E-2</v>
      </c>
      <c r="H1036" s="7">
        <v>91.539000000000001</v>
      </c>
      <c r="I1036" s="9">
        <v>0.59857454771561847</v>
      </c>
      <c r="J1036" s="7">
        <v>28.821000000000002</v>
      </c>
      <c r="K1036" s="20">
        <v>0.18846084226080512</v>
      </c>
      <c r="L1036" s="23">
        <v>24.758320038576027</v>
      </c>
      <c r="M1036" s="22">
        <v>0.16189493242540534</v>
      </c>
      <c r="U1036" s="3"/>
      <c r="V1036" s="2"/>
    </row>
    <row r="1037" spans="2:22" x14ac:dyDescent="0.3">
      <c r="B1037" s="39" t="s">
        <v>94</v>
      </c>
      <c r="C1037" s="39">
        <v>2020</v>
      </c>
      <c r="D1037" s="41" t="s">
        <v>71</v>
      </c>
      <c r="E1037" s="7">
        <v>113.19847151937746</v>
      </c>
      <c r="F1037" s="8">
        <v>25.252999999999997</v>
      </c>
      <c r="G1037" s="9">
        <v>0.22308605108397736</v>
      </c>
      <c r="H1037" s="7">
        <v>52.381999999999998</v>
      </c>
      <c r="I1037" s="9">
        <v>0.46274476410251864</v>
      </c>
      <c r="J1037" s="7">
        <v>29.109000000000002</v>
      </c>
      <c r="K1037" s="20">
        <v>0.2571501152735714</v>
      </c>
      <c r="L1037" s="23">
        <v>6.4544715193774636</v>
      </c>
      <c r="M1037" s="22">
        <v>5.7019069539932604E-2</v>
      </c>
      <c r="U1037" s="3"/>
      <c r="V1037" s="2"/>
    </row>
    <row r="1038" spans="2:22" x14ac:dyDescent="0.3">
      <c r="B1038" s="39" t="s">
        <v>94</v>
      </c>
      <c r="C1038" s="39">
        <v>2020</v>
      </c>
      <c r="D1038" s="41" t="s">
        <v>72</v>
      </c>
      <c r="E1038" s="7">
        <v>572.47995215471144</v>
      </c>
      <c r="F1038" s="8">
        <v>98.53</v>
      </c>
      <c r="G1038" s="9">
        <v>0.17211083048262357</v>
      </c>
      <c r="H1038" s="7">
        <v>276.048</v>
      </c>
      <c r="I1038" s="9">
        <v>0.48219679826517076</v>
      </c>
      <c r="J1038" s="7">
        <v>172.52199999999999</v>
      </c>
      <c r="K1038" s="20">
        <v>0.30135902462725245</v>
      </c>
      <c r="L1038" s="23">
        <v>25.379952154711475</v>
      </c>
      <c r="M1038" s="22">
        <v>4.4333346624953252E-2</v>
      </c>
      <c r="U1038" s="3"/>
      <c r="V1038" s="2"/>
    </row>
    <row r="1039" spans="2:22" x14ac:dyDescent="0.3">
      <c r="B1039" s="39" t="s">
        <v>94</v>
      </c>
      <c r="C1039" s="39">
        <v>2020</v>
      </c>
      <c r="D1039" s="41" t="s">
        <v>73</v>
      </c>
      <c r="E1039" s="7">
        <v>407.2401801413651</v>
      </c>
      <c r="F1039" s="8">
        <v>68.579000000000008</v>
      </c>
      <c r="G1039" s="9">
        <v>0.16839939510927976</v>
      </c>
      <c r="H1039" s="7">
        <v>106.65900000000001</v>
      </c>
      <c r="I1039" s="9">
        <v>0.26190686774319644</v>
      </c>
      <c r="J1039" s="7">
        <v>50.039000000000001</v>
      </c>
      <c r="K1039" s="20">
        <v>0.12287343548131716</v>
      </c>
      <c r="L1039" s="23">
        <v>181.96318014136511</v>
      </c>
      <c r="M1039" s="22">
        <v>0.44682030166620668</v>
      </c>
      <c r="U1039" s="3"/>
      <c r="V1039" s="2"/>
    </row>
    <row r="1040" spans="2:22" x14ac:dyDescent="0.3">
      <c r="B1040" s="39" t="s">
        <v>94</v>
      </c>
      <c r="C1040" s="39">
        <v>2020</v>
      </c>
      <c r="D1040" s="41" t="s">
        <v>74</v>
      </c>
      <c r="E1040" s="7">
        <v>351.20106876949615</v>
      </c>
      <c r="F1040" s="8">
        <v>102.971</v>
      </c>
      <c r="G1040" s="9">
        <v>0.29319671594616636</v>
      </c>
      <c r="H1040" s="7">
        <v>111.28400000000001</v>
      </c>
      <c r="I1040" s="9">
        <v>0.31686691726168709</v>
      </c>
      <c r="J1040" s="7">
        <v>88.691999999999993</v>
      </c>
      <c r="K1040" s="20">
        <v>0.25253909480045239</v>
      </c>
      <c r="L1040" s="23">
        <v>48.254068769496158</v>
      </c>
      <c r="M1040" s="22">
        <v>0.13739727199169419</v>
      </c>
      <c r="U1040" s="3"/>
      <c r="V1040" s="2"/>
    </row>
    <row r="1041" spans="2:22" x14ac:dyDescent="0.3">
      <c r="B1041" s="39" t="s">
        <v>94</v>
      </c>
      <c r="C1041" s="39">
        <v>2020</v>
      </c>
      <c r="D1041" s="41" t="s">
        <v>75</v>
      </c>
      <c r="E1041" s="7">
        <v>610.50891013360763</v>
      </c>
      <c r="F1041" s="8">
        <v>263.089</v>
      </c>
      <c r="G1041" s="9">
        <v>0.43093392353999216</v>
      </c>
      <c r="H1041" s="7">
        <v>196.429</v>
      </c>
      <c r="I1041" s="9">
        <v>0.32174632792339136</v>
      </c>
      <c r="J1041" s="7">
        <v>76.637</v>
      </c>
      <c r="K1041" s="20">
        <v>0.12552969944898637</v>
      </c>
      <c r="L1041" s="23">
        <v>74.353910133607627</v>
      </c>
      <c r="M1041" s="22">
        <v>0.1217900490876301</v>
      </c>
      <c r="U1041" s="3"/>
      <c r="V1041" s="2"/>
    </row>
    <row r="1042" spans="2:22" x14ac:dyDescent="0.3">
      <c r="B1042" s="39" t="s">
        <v>94</v>
      </c>
      <c r="C1042" s="39">
        <v>2020</v>
      </c>
      <c r="D1042" s="41" t="s">
        <v>76</v>
      </c>
      <c r="E1042" s="7">
        <v>710.71680450470456</v>
      </c>
      <c r="F1042" s="8">
        <v>138.18</v>
      </c>
      <c r="G1042" s="9">
        <v>0.19442343156117864</v>
      </c>
      <c r="H1042" s="7">
        <v>360.88200000000001</v>
      </c>
      <c r="I1042" s="9">
        <v>0.50777186878463787</v>
      </c>
      <c r="J1042" s="7">
        <v>164.58</v>
      </c>
      <c r="K1042" s="20">
        <v>0.23156902855940645</v>
      </c>
      <c r="L1042" s="23">
        <v>47.074804504704588</v>
      </c>
      <c r="M1042" s="22">
        <v>6.6235671094777071E-2</v>
      </c>
      <c r="U1042" s="3"/>
      <c r="V1042" s="2"/>
    </row>
    <row r="1043" spans="2:22" x14ac:dyDescent="0.3">
      <c r="B1043" s="39" t="s">
        <v>94</v>
      </c>
      <c r="C1043" s="39">
        <v>2020</v>
      </c>
      <c r="D1043" s="41" t="s">
        <v>77</v>
      </c>
      <c r="E1043" s="7">
        <v>127.13797734665671</v>
      </c>
      <c r="F1043" s="8">
        <v>51.406000000000006</v>
      </c>
      <c r="G1043" s="9">
        <v>0.40433237237867548</v>
      </c>
      <c r="H1043" s="7">
        <v>58.436999999999998</v>
      </c>
      <c r="I1043" s="9">
        <v>0.45963449489733987</v>
      </c>
      <c r="J1043" s="7">
        <v>14.089</v>
      </c>
      <c r="K1043" s="20">
        <v>0.11081661273865226</v>
      </c>
      <c r="L1043" s="23">
        <v>3.2059773466567076</v>
      </c>
      <c r="M1043" s="22">
        <v>2.5216519985332406E-2</v>
      </c>
      <c r="U1043" s="3"/>
      <c r="V1043" s="2"/>
    </row>
    <row r="1044" spans="2:22" x14ac:dyDescent="0.3">
      <c r="B1044" s="39" t="s">
        <v>94</v>
      </c>
      <c r="C1044" s="39">
        <v>2020</v>
      </c>
      <c r="D1044" s="41" t="s">
        <v>78</v>
      </c>
      <c r="E1044" s="7">
        <v>233.69599985072813</v>
      </c>
      <c r="F1044" s="8">
        <v>45.899000000000001</v>
      </c>
      <c r="G1044" s="9">
        <v>0.19640473105794581</v>
      </c>
      <c r="H1044" s="7">
        <v>121.84</v>
      </c>
      <c r="I1044" s="9">
        <v>0.52136108481884391</v>
      </c>
      <c r="J1044" s="7">
        <v>39.148000000000003</v>
      </c>
      <c r="K1044" s="20">
        <v>0.16751677403552284</v>
      </c>
      <c r="L1044" s="23">
        <v>26.808999850728121</v>
      </c>
      <c r="M1044" s="22">
        <v>0.11471741008768743</v>
      </c>
      <c r="U1044" s="3"/>
      <c r="V1044" s="2"/>
    </row>
    <row r="1045" spans="2:22" x14ac:dyDescent="0.3">
      <c r="B1045" s="39" t="s">
        <v>94</v>
      </c>
      <c r="C1045" s="39">
        <v>2020</v>
      </c>
      <c r="D1045" s="41" t="s">
        <v>79</v>
      </c>
      <c r="E1045" s="7">
        <v>245.31499035703996</v>
      </c>
      <c r="F1045" s="8">
        <v>98.826999999999998</v>
      </c>
      <c r="G1045" s="9">
        <v>0.40285756633201969</v>
      </c>
      <c r="H1045" s="7">
        <v>79.353999999999999</v>
      </c>
      <c r="I1045" s="9">
        <v>0.32347799000992739</v>
      </c>
      <c r="J1045" s="7">
        <v>59.027999999999999</v>
      </c>
      <c r="K1045" s="20">
        <v>0.24062125153496977</v>
      </c>
      <c r="L1045" s="23">
        <v>8.1059903570399641</v>
      </c>
      <c r="M1045" s="22">
        <v>3.3043192123083161E-2</v>
      </c>
      <c r="U1045" s="3"/>
      <c r="V1045" s="2"/>
    </row>
    <row r="1046" spans="2:22" x14ac:dyDescent="0.3">
      <c r="B1046" s="39" t="s">
        <v>94</v>
      </c>
      <c r="C1046" s="39">
        <v>2020</v>
      </c>
      <c r="D1046" s="41" t="s">
        <v>80</v>
      </c>
      <c r="E1046" s="7">
        <v>1136.7037118677138</v>
      </c>
      <c r="F1046" s="8">
        <v>230.863</v>
      </c>
      <c r="G1046" s="9">
        <v>0.2030986593865079</v>
      </c>
      <c r="H1046" s="7">
        <v>525.86300000000006</v>
      </c>
      <c r="I1046" s="9">
        <v>0.46262099306067755</v>
      </c>
      <c r="J1046" s="7">
        <v>261.202</v>
      </c>
      <c r="K1046" s="20">
        <v>0.22978899186562868</v>
      </c>
      <c r="L1046" s="23">
        <v>118.77571186771365</v>
      </c>
      <c r="M1046" s="22">
        <v>0.10449135568718582</v>
      </c>
      <c r="U1046" s="3"/>
      <c r="V1046" s="2"/>
    </row>
    <row r="1047" spans="2:22" x14ac:dyDescent="0.3">
      <c r="B1047" s="39" t="s">
        <v>94</v>
      </c>
      <c r="C1047" s="39">
        <v>2020</v>
      </c>
      <c r="D1047" s="41" t="s">
        <v>81</v>
      </c>
      <c r="E1047" s="7">
        <v>283.76455456122198</v>
      </c>
      <c r="F1047" s="8">
        <v>142.41999999999999</v>
      </c>
      <c r="G1047" s="9">
        <v>0.50189496084252128</v>
      </c>
      <c r="H1047" s="7">
        <v>134.18899999999999</v>
      </c>
      <c r="I1047" s="9">
        <v>0.47288851917214636</v>
      </c>
      <c r="J1047" s="7">
        <v>0</v>
      </c>
      <c r="K1047" s="20">
        <v>0</v>
      </c>
      <c r="L1047" s="23">
        <v>7.1555545612220044</v>
      </c>
      <c r="M1047" s="22">
        <v>2.5216519985332413E-2</v>
      </c>
      <c r="U1047" s="3"/>
      <c r="V1047" s="2"/>
    </row>
    <row r="1048" spans="2:22" x14ac:dyDescent="0.3">
      <c r="B1048" s="39" t="s">
        <v>94</v>
      </c>
      <c r="C1048" s="39">
        <v>2020</v>
      </c>
      <c r="D1048" s="41" t="s">
        <v>82</v>
      </c>
      <c r="E1048" s="7">
        <v>643.1797551498986</v>
      </c>
      <c r="F1048" s="8">
        <v>156.178</v>
      </c>
      <c r="G1048" s="9">
        <v>0.24282169758841579</v>
      </c>
      <c r="H1048" s="7">
        <v>309.27699999999999</v>
      </c>
      <c r="I1048" s="9">
        <v>0.48085624201265526</v>
      </c>
      <c r="J1048" s="7">
        <v>91.25500000000001</v>
      </c>
      <c r="K1048" s="20">
        <v>0.14188102046018572</v>
      </c>
      <c r="L1048" s="23">
        <v>86.469755149898603</v>
      </c>
      <c r="M1048" s="22">
        <v>0.13444103993874323</v>
      </c>
      <c r="U1048" s="3"/>
      <c r="V1048" s="2"/>
    </row>
    <row r="1049" spans="2:22" x14ac:dyDescent="0.3">
      <c r="B1049" s="39" t="s">
        <v>94</v>
      </c>
      <c r="C1049" s="39">
        <v>2020</v>
      </c>
      <c r="D1049" s="41" t="s">
        <v>83</v>
      </c>
      <c r="E1049" s="7">
        <v>214.62714981264548</v>
      </c>
      <c r="F1049" s="8">
        <v>44.396999999999998</v>
      </c>
      <c r="G1049" s="9">
        <v>0.20685640208499009</v>
      </c>
      <c r="H1049" s="7">
        <v>117.514</v>
      </c>
      <c r="I1049" s="9">
        <v>0.54752625705825897</v>
      </c>
      <c r="J1049" s="7">
        <v>45.369000000000007</v>
      </c>
      <c r="K1049" s="20">
        <v>0.21138518607549872</v>
      </c>
      <c r="L1049" s="23">
        <v>7.3471498126454904</v>
      </c>
      <c r="M1049" s="22">
        <v>3.423215478125223E-2</v>
      </c>
      <c r="U1049" s="3"/>
      <c r="V1049" s="2"/>
    </row>
    <row r="1050" spans="2:22" x14ac:dyDescent="0.3">
      <c r="B1050" s="39" t="s">
        <v>94</v>
      </c>
      <c r="C1050" s="39">
        <v>2020</v>
      </c>
      <c r="D1050" s="41" t="s">
        <v>84</v>
      </c>
      <c r="E1050" s="7">
        <v>758.85262231656759</v>
      </c>
      <c r="F1050" s="8">
        <v>226.04300000000001</v>
      </c>
      <c r="G1050" s="9">
        <v>0.29787470366769392</v>
      </c>
      <c r="H1050" s="7">
        <v>316.86799999999999</v>
      </c>
      <c r="I1050" s="9">
        <v>0.41756197538421813</v>
      </c>
      <c r="J1050" s="7">
        <v>170.26599999999999</v>
      </c>
      <c r="K1050" s="20">
        <v>0.22437294804388352</v>
      </c>
      <c r="L1050" s="23">
        <v>45.675622316567598</v>
      </c>
      <c r="M1050" s="22">
        <v>6.0190372904204419E-2</v>
      </c>
      <c r="U1050" s="3"/>
      <c r="V1050" s="2"/>
    </row>
    <row r="1051" spans="2:22" x14ac:dyDescent="0.3">
      <c r="B1051" s="39" t="s">
        <v>94</v>
      </c>
      <c r="C1051" s="39">
        <v>2020</v>
      </c>
      <c r="D1051" s="41" t="s">
        <v>85</v>
      </c>
      <c r="E1051" s="7">
        <v>96.914855387761079</v>
      </c>
      <c r="F1051" s="8">
        <v>30.736999999999998</v>
      </c>
      <c r="G1051" s="9">
        <v>0.31715468053911611</v>
      </c>
      <c r="H1051" s="7">
        <v>41.533999999999999</v>
      </c>
      <c r="I1051" s="9">
        <v>0.42856174973197281</v>
      </c>
      <c r="J1051" s="7">
        <v>22.2</v>
      </c>
      <c r="K1051" s="20">
        <v>0.22906704974357867</v>
      </c>
      <c r="L1051" s="23">
        <v>2.4438553877610865</v>
      </c>
      <c r="M1051" s="22">
        <v>2.5216519985332499E-2</v>
      </c>
      <c r="U1051" s="3"/>
      <c r="V1051" s="2"/>
    </row>
    <row r="1052" spans="2:22" x14ac:dyDescent="0.3">
      <c r="B1052" s="39" t="s">
        <v>94</v>
      </c>
      <c r="C1052" s="39">
        <v>2020</v>
      </c>
      <c r="D1052" s="41" t="s">
        <v>86</v>
      </c>
      <c r="E1052" s="7">
        <v>257.96087557435453</v>
      </c>
      <c r="F1052" s="8">
        <v>55.094000000000001</v>
      </c>
      <c r="G1052" s="9">
        <v>0.2135750232562679</v>
      </c>
      <c r="H1052" s="7">
        <v>117.785</v>
      </c>
      <c r="I1052" s="9">
        <v>0.45660024892437495</v>
      </c>
      <c r="J1052" s="7">
        <v>74.947000000000003</v>
      </c>
      <c r="K1052" s="20">
        <v>0.2905363064578268</v>
      </c>
      <c r="L1052" s="23">
        <v>10.134875574354538</v>
      </c>
      <c r="M1052" s="22">
        <v>3.928842136153033E-2</v>
      </c>
      <c r="U1052" s="3"/>
      <c r="V1052" s="2"/>
    </row>
    <row r="1053" spans="2:22" x14ac:dyDescent="0.3">
      <c r="B1053" s="39" t="s">
        <v>94</v>
      </c>
      <c r="C1053" s="39">
        <v>2020</v>
      </c>
      <c r="D1053" s="41" t="s">
        <v>87</v>
      </c>
      <c r="E1053" s="7">
        <v>523.5983276945974</v>
      </c>
      <c r="F1053" s="8">
        <v>219.751</v>
      </c>
      <c r="G1053" s="9">
        <v>0.41969385381264168</v>
      </c>
      <c r="H1053" s="7">
        <v>201.30199999999999</v>
      </c>
      <c r="I1053" s="9">
        <v>0.38445882913020824</v>
      </c>
      <c r="J1053" s="7">
        <v>76.941999999999993</v>
      </c>
      <c r="K1053" s="20">
        <v>0.14694852128114216</v>
      </c>
      <c r="L1053" s="23">
        <v>25.603327694597439</v>
      </c>
      <c r="M1053" s="22">
        <v>4.8898795776008017E-2</v>
      </c>
      <c r="U1053" s="3"/>
      <c r="V1053" s="2"/>
    </row>
    <row r="1054" spans="2:22" x14ac:dyDescent="0.3">
      <c r="B1054" s="39" t="s">
        <v>94</v>
      </c>
      <c r="C1054" s="39">
        <v>2020</v>
      </c>
      <c r="D1054" s="41" t="s">
        <v>88</v>
      </c>
      <c r="E1054" s="7">
        <v>103.01261978556411</v>
      </c>
      <c r="F1054" s="8">
        <v>25.401</v>
      </c>
      <c r="G1054" s="9">
        <v>0.24658143878755739</v>
      </c>
      <c r="H1054" s="7">
        <v>54.006999999999998</v>
      </c>
      <c r="I1054" s="9">
        <v>0.52427557043421957</v>
      </c>
      <c r="J1054" s="7">
        <v>14.827</v>
      </c>
      <c r="K1054" s="20">
        <v>0.14393382122369644</v>
      </c>
      <c r="L1054" s="23">
        <v>8.7776197855641183</v>
      </c>
      <c r="M1054" s="22">
        <v>8.5209169554526648E-2</v>
      </c>
      <c r="U1054" s="3"/>
      <c r="V1054" s="2"/>
    </row>
    <row r="1055" spans="2:22" x14ac:dyDescent="0.3">
      <c r="B1055" s="39" t="s">
        <v>94</v>
      </c>
      <c r="C1055" s="39">
        <v>2020</v>
      </c>
      <c r="D1055" s="41" t="s">
        <v>89</v>
      </c>
      <c r="E1055" s="7">
        <v>203.56725782531132</v>
      </c>
      <c r="F1055" s="8">
        <v>73.233000000000004</v>
      </c>
      <c r="G1055" s="9">
        <v>0.3597484231125419</v>
      </c>
      <c r="H1055" s="7">
        <v>46.734999999999999</v>
      </c>
      <c r="I1055" s="9">
        <v>0.22958014220589959</v>
      </c>
      <c r="J1055" s="7">
        <v>71.697999999999993</v>
      </c>
      <c r="K1055" s="20">
        <v>0.35220791774641247</v>
      </c>
      <c r="L1055" s="23">
        <v>11.901257825311319</v>
      </c>
      <c r="M1055" s="22">
        <v>5.8463516935145995E-2</v>
      </c>
      <c r="U1055" s="3"/>
      <c r="V1055" s="2"/>
    </row>
    <row r="1056" spans="2:22" x14ac:dyDescent="0.3">
      <c r="B1056" s="39" t="s">
        <v>94</v>
      </c>
      <c r="C1056" s="39">
        <v>2020</v>
      </c>
      <c r="D1056" s="41" t="s">
        <v>90</v>
      </c>
      <c r="E1056" s="7">
        <v>572.3342787791247</v>
      </c>
      <c r="F1056" s="8">
        <v>120.35799999999998</v>
      </c>
      <c r="G1056" s="9">
        <v>0.21029318784948847</v>
      </c>
      <c r="H1056" s="7">
        <v>334.64400000000001</v>
      </c>
      <c r="I1056" s="9">
        <v>0.58470025718858931</v>
      </c>
      <c r="J1056" s="7">
        <v>102.9</v>
      </c>
      <c r="K1056" s="20">
        <v>0.17979003497658957</v>
      </c>
      <c r="L1056" s="23">
        <v>14.432278779124744</v>
      </c>
      <c r="M1056" s="22">
        <v>2.5216519985332645E-2</v>
      </c>
      <c r="U1056" s="3"/>
      <c r="V1056" s="2"/>
    </row>
    <row r="1057" spans="2:22" x14ac:dyDescent="0.3">
      <c r="B1057" s="39" t="s">
        <v>95</v>
      </c>
      <c r="C1057" s="39">
        <v>2020</v>
      </c>
      <c r="D1057" s="41" t="s">
        <v>10</v>
      </c>
      <c r="E1057" s="7">
        <v>2301.6770561163521</v>
      </c>
      <c r="F1057" s="8">
        <v>650.09900000000005</v>
      </c>
      <c r="G1057" s="9">
        <v>0.28244579241577883</v>
      </c>
      <c r="H1057" s="7">
        <v>1090.913</v>
      </c>
      <c r="I1057" s="9">
        <v>0.47396440656219202</v>
      </c>
      <c r="J1057" s="7">
        <v>379.28200000000004</v>
      </c>
      <c r="K1057" s="20">
        <v>0.16478506356576678</v>
      </c>
      <c r="L1057" s="23">
        <v>181.3830561163519</v>
      </c>
      <c r="M1057" s="22">
        <v>7.8804737456262319E-2</v>
      </c>
      <c r="U1057" s="3"/>
      <c r="V1057" s="2"/>
    </row>
    <row r="1058" spans="2:22" x14ac:dyDescent="0.3">
      <c r="B1058" s="39" t="s">
        <v>95</v>
      </c>
      <c r="C1058" s="39">
        <v>2020</v>
      </c>
      <c r="D1058" s="41" t="s">
        <v>11</v>
      </c>
      <c r="E1058" s="7">
        <v>185.16881006611453</v>
      </c>
      <c r="F1058" s="8">
        <v>41.942</v>
      </c>
      <c r="G1058" s="9">
        <v>0.22650682901199509</v>
      </c>
      <c r="H1058" s="7">
        <v>98.805000000000007</v>
      </c>
      <c r="I1058" s="9">
        <v>0.53359418340875919</v>
      </c>
      <c r="J1058" s="7">
        <v>39.738999999999997</v>
      </c>
      <c r="K1058" s="20">
        <v>0.21460957698983529</v>
      </c>
      <c r="L1058" s="23">
        <v>4.68281006611452</v>
      </c>
      <c r="M1058" s="22">
        <v>2.5289410589410401E-2</v>
      </c>
      <c r="U1058" s="3"/>
      <c r="V1058" s="2"/>
    </row>
    <row r="1059" spans="2:22" x14ac:dyDescent="0.3">
      <c r="B1059" s="39" t="s">
        <v>95</v>
      </c>
      <c r="C1059" s="39">
        <v>2020</v>
      </c>
      <c r="D1059" s="41" t="s">
        <v>12</v>
      </c>
      <c r="E1059" s="7">
        <v>645.54854213751082</v>
      </c>
      <c r="F1059" s="8">
        <v>163.79299999999998</v>
      </c>
      <c r="G1059" s="9">
        <v>0.25372685291435415</v>
      </c>
      <c r="H1059" s="7">
        <v>260.625</v>
      </c>
      <c r="I1059" s="9">
        <v>0.4037264171289589</v>
      </c>
      <c r="J1059" s="7">
        <v>181.03899999999999</v>
      </c>
      <c r="K1059" s="20">
        <v>0.28044211733567226</v>
      </c>
      <c r="L1059" s="23">
        <v>40.091542137510828</v>
      </c>
      <c r="M1059" s="22">
        <v>6.2104612621014597E-2</v>
      </c>
      <c r="U1059" s="3"/>
      <c r="V1059" s="2"/>
    </row>
    <row r="1060" spans="2:22" x14ac:dyDescent="0.3">
      <c r="B1060" s="39" t="s">
        <v>95</v>
      </c>
      <c r="C1060" s="39">
        <v>2020</v>
      </c>
      <c r="D1060" s="41" t="s">
        <v>13</v>
      </c>
      <c r="E1060" s="7">
        <v>170.92458193230951</v>
      </c>
      <c r="F1060" s="8">
        <v>74.984999999999999</v>
      </c>
      <c r="G1060" s="9">
        <v>0.43870225775772831</v>
      </c>
      <c r="H1060" s="7">
        <v>53.85</v>
      </c>
      <c r="I1060" s="9">
        <v>0.31505123131631219</v>
      </c>
      <c r="J1060" s="7">
        <v>26.14</v>
      </c>
      <c r="K1060" s="20">
        <v>0.15293294682652556</v>
      </c>
      <c r="L1060" s="23">
        <v>15.949581932309506</v>
      </c>
      <c r="M1060" s="22">
        <v>9.3313564099433907E-2</v>
      </c>
      <c r="U1060" s="3"/>
      <c r="V1060" s="2"/>
    </row>
    <row r="1061" spans="2:22" x14ac:dyDescent="0.3">
      <c r="B1061" s="39" t="s">
        <v>95</v>
      </c>
      <c r="C1061" s="39">
        <v>2020</v>
      </c>
      <c r="D1061" s="41" t="s">
        <v>14</v>
      </c>
      <c r="E1061" s="7">
        <v>211.14985538882257</v>
      </c>
      <c r="F1061" s="8">
        <v>31.241999999999997</v>
      </c>
      <c r="G1061" s="9">
        <v>0.14796126638339069</v>
      </c>
      <c r="H1061" s="7">
        <v>89.224999999999994</v>
      </c>
      <c r="I1061" s="9">
        <v>0.42256718497721124</v>
      </c>
      <c r="J1061" s="7">
        <v>45.868000000000002</v>
      </c>
      <c r="K1061" s="20">
        <v>0.21722960650641332</v>
      </c>
      <c r="L1061" s="23">
        <v>44.814855388822586</v>
      </c>
      <c r="M1061" s="22">
        <v>0.21224194213298478</v>
      </c>
      <c r="U1061" s="3"/>
      <c r="V1061" s="2"/>
    </row>
    <row r="1062" spans="2:22" x14ac:dyDescent="0.3">
      <c r="B1062" s="39" t="s">
        <v>95</v>
      </c>
      <c r="C1062" s="39">
        <v>2020</v>
      </c>
      <c r="D1062" s="41" t="s">
        <v>15</v>
      </c>
      <c r="E1062" s="7">
        <v>152.78073473075793</v>
      </c>
      <c r="F1062" s="8">
        <v>44.680999999999997</v>
      </c>
      <c r="G1062" s="9">
        <v>0.29245179425757001</v>
      </c>
      <c r="H1062" s="7">
        <v>53.335000000000001</v>
      </c>
      <c r="I1062" s="9">
        <v>0.34909506158607678</v>
      </c>
      <c r="J1062" s="7">
        <v>35.139000000000003</v>
      </c>
      <c r="K1062" s="20">
        <v>0.22999627578650331</v>
      </c>
      <c r="L1062" s="23">
        <v>19.625734730757927</v>
      </c>
      <c r="M1062" s="22">
        <v>0.1284568683698499</v>
      </c>
      <c r="U1062" s="3"/>
      <c r="V1062" s="2"/>
    </row>
    <row r="1063" spans="2:22" x14ac:dyDescent="0.3">
      <c r="B1063" s="39" t="s">
        <v>95</v>
      </c>
      <c r="C1063" s="39">
        <v>2020</v>
      </c>
      <c r="D1063" s="41" t="s">
        <v>16</v>
      </c>
      <c r="E1063" s="7">
        <v>1653.4487441801161</v>
      </c>
      <c r="F1063" s="8">
        <v>479.61099999999993</v>
      </c>
      <c r="G1063" s="9">
        <v>0.29006705027183727</v>
      </c>
      <c r="H1063" s="7">
        <v>736.71</v>
      </c>
      <c r="I1063" s="9">
        <v>0.44555962354025508</v>
      </c>
      <c r="J1063" s="7">
        <v>358.786</v>
      </c>
      <c r="K1063" s="20">
        <v>0.21699251413923246</v>
      </c>
      <c r="L1063" s="23">
        <v>78.341744180116223</v>
      </c>
      <c r="M1063" s="22">
        <v>4.738081204867526E-2</v>
      </c>
      <c r="U1063" s="3"/>
      <c r="V1063" s="2"/>
    </row>
    <row r="1064" spans="2:22" x14ac:dyDescent="0.3">
      <c r="B1064" s="39" t="s">
        <v>95</v>
      </c>
      <c r="C1064" s="39">
        <v>2020</v>
      </c>
      <c r="D1064" s="41" t="s">
        <v>17</v>
      </c>
      <c r="E1064" s="7">
        <v>3521.4801575876972</v>
      </c>
      <c r="F1064" s="8">
        <v>1089.1610000000001</v>
      </c>
      <c r="G1064" s="9">
        <v>0.30929068211649469</v>
      </c>
      <c r="H1064" s="7">
        <v>1413.751</v>
      </c>
      <c r="I1064" s="9">
        <v>0.40146499106456845</v>
      </c>
      <c r="J1064" s="7">
        <v>588.50699999999995</v>
      </c>
      <c r="K1064" s="20">
        <v>0.16711921512093428</v>
      </c>
      <c r="L1064" s="23">
        <v>430.06115758769727</v>
      </c>
      <c r="M1064" s="22">
        <v>0.12212511169800258</v>
      </c>
      <c r="U1064" s="3"/>
      <c r="V1064" s="2"/>
    </row>
    <row r="1065" spans="2:22" x14ac:dyDescent="0.3">
      <c r="B1065" s="39" t="s">
        <v>95</v>
      </c>
      <c r="C1065" s="39">
        <v>2020</v>
      </c>
      <c r="D1065" s="41" t="s">
        <v>18</v>
      </c>
      <c r="E1065" s="7">
        <v>62.754011974967739</v>
      </c>
      <c r="F1065" s="8">
        <v>29.184999999999999</v>
      </c>
      <c r="G1065" s="9">
        <v>0.46506986695355429</v>
      </c>
      <c r="H1065" s="7">
        <v>22.463000000000001</v>
      </c>
      <c r="I1065" s="9">
        <v>0.35795320957264659</v>
      </c>
      <c r="J1065" s="7">
        <v>5.5789999999999997</v>
      </c>
      <c r="K1065" s="20">
        <v>8.8902682464755162E-2</v>
      </c>
      <c r="L1065" s="23">
        <v>5.5270119749677358</v>
      </c>
      <c r="M1065" s="22">
        <v>8.8074241009043902E-2</v>
      </c>
      <c r="U1065" s="3"/>
      <c r="V1065" s="2"/>
    </row>
    <row r="1066" spans="2:22" x14ac:dyDescent="0.3">
      <c r="B1066" s="39" t="s">
        <v>95</v>
      </c>
      <c r="C1066" s="39">
        <v>2020</v>
      </c>
      <c r="D1066" s="41" t="s">
        <v>19</v>
      </c>
      <c r="E1066" s="7">
        <v>224.94677125913444</v>
      </c>
      <c r="F1066" s="8">
        <v>73.00200000000001</v>
      </c>
      <c r="G1066" s="9">
        <v>0.32453010812901639</v>
      </c>
      <c r="H1066" s="7">
        <v>100.423</v>
      </c>
      <c r="I1066" s="9">
        <v>0.44643005737706098</v>
      </c>
      <c r="J1066" s="7">
        <v>30.274999999999999</v>
      </c>
      <c r="K1066" s="20">
        <v>0.13458739518925467</v>
      </c>
      <c r="L1066" s="23">
        <v>21.246771259134427</v>
      </c>
      <c r="M1066" s="22">
        <v>9.4452439304667984E-2</v>
      </c>
      <c r="U1066" s="3"/>
      <c r="V1066" s="2"/>
    </row>
    <row r="1067" spans="2:22" x14ac:dyDescent="0.3">
      <c r="B1067" s="39" t="s">
        <v>95</v>
      </c>
      <c r="C1067" s="39">
        <v>2020</v>
      </c>
      <c r="D1067" s="41" t="s">
        <v>20</v>
      </c>
      <c r="E1067" s="7">
        <v>1450.8388596200023</v>
      </c>
      <c r="F1067" s="8">
        <v>397.68</v>
      </c>
      <c r="G1067" s="9">
        <v>0.27410349355004093</v>
      </c>
      <c r="H1067" s="7">
        <v>512.80899999999997</v>
      </c>
      <c r="I1067" s="9">
        <v>0.35345689605688724</v>
      </c>
      <c r="J1067" s="7">
        <v>389.56900000000002</v>
      </c>
      <c r="K1067" s="20">
        <v>0.26851293471835619</v>
      </c>
      <c r="L1067" s="23">
        <v>150.78085962000222</v>
      </c>
      <c r="M1067" s="22">
        <v>0.1039266756747156</v>
      </c>
      <c r="U1067" s="3"/>
      <c r="V1067" s="2"/>
    </row>
    <row r="1068" spans="2:22" x14ac:dyDescent="0.3">
      <c r="B1068" s="39" t="s">
        <v>95</v>
      </c>
      <c r="C1068" s="39">
        <v>2020</v>
      </c>
      <c r="D1068" s="41" t="s">
        <v>21</v>
      </c>
      <c r="E1068" s="7">
        <v>1133.605207539767</v>
      </c>
      <c r="F1068" s="8">
        <v>240.82000000000002</v>
      </c>
      <c r="G1068" s="9">
        <v>0.21243727392770648</v>
      </c>
      <c r="H1068" s="7">
        <v>499.14400000000001</v>
      </c>
      <c r="I1068" s="9">
        <v>0.440315549611208</v>
      </c>
      <c r="J1068" s="7">
        <v>234.74099999999999</v>
      </c>
      <c r="K1068" s="20">
        <v>0.20707473681199126</v>
      </c>
      <c r="L1068" s="23">
        <v>158.90020753976694</v>
      </c>
      <c r="M1068" s="22">
        <v>0.14017243964909423</v>
      </c>
      <c r="U1068" s="3"/>
      <c r="V1068" s="2"/>
    </row>
    <row r="1069" spans="2:22" x14ac:dyDescent="0.3">
      <c r="B1069" s="39" t="s">
        <v>95</v>
      </c>
      <c r="C1069" s="39">
        <v>2020</v>
      </c>
      <c r="D1069" s="41" t="s">
        <v>22</v>
      </c>
      <c r="E1069" s="7">
        <v>229.53172195993932</v>
      </c>
      <c r="F1069" s="8">
        <v>70.765000000000001</v>
      </c>
      <c r="G1069" s="9">
        <v>0.30830161249934235</v>
      </c>
      <c r="H1069" s="7">
        <v>125.217</v>
      </c>
      <c r="I1069" s="9">
        <v>0.54553243852653355</v>
      </c>
      <c r="J1069" s="7">
        <v>27.745000000000001</v>
      </c>
      <c r="K1069" s="20">
        <v>0.12087653838471354</v>
      </c>
      <c r="L1069" s="23">
        <v>5.8047219599393323</v>
      </c>
      <c r="M1069" s="22">
        <v>2.5289410589410571E-2</v>
      </c>
      <c r="U1069" s="3"/>
      <c r="V1069" s="2"/>
    </row>
    <row r="1070" spans="2:22" x14ac:dyDescent="0.3">
      <c r="B1070" s="39" t="s">
        <v>95</v>
      </c>
      <c r="C1070" s="39">
        <v>2020</v>
      </c>
      <c r="D1070" s="41" t="s">
        <v>23</v>
      </c>
      <c r="E1070" s="7">
        <v>200.73343013367113</v>
      </c>
      <c r="F1070" s="8">
        <v>116.375</v>
      </c>
      <c r="G1070" s="9">
        <v>0.57974897316557739</v>
      </c>
      <c r="H1070" s="7">
        <v>68.864999999999995</v>
      </c>
      <c r="I1070" s="9">
        <v>0.34306692190803423</v>
      </c>
      <c r="J1070" s="7">
        <v>10.417</v>
      </c>
      <c r="K1070" s="20">
        <v>5.1894694336978034E-2</v>
      </c>
      <c r="L1070" s="23">
        <v>5.0764301336711402</v>
      </c>
      <c r="M1070" s="22">
        <v>2.5289410589410425E-2</v>
      </c>
      <c r="U1070" s="3"/>
      <c r="V1070" s="2"/>
    </row>
    <row r="1071" spans="2:22" x14ac:dyDescent="0.3">
      <c r="B1071" s="39" t="s">
        <v>95</v>
      </c>
      <c r="C1071" s="39">
        <v>2020</v>
      </c>
      <c r="D1071" s="41" t="s">
        <v>24</v>
      </c>
      <c r="E1071" s="7">
        <v>34.405084303309678</v>
      </c>
      <c r="F1071" s="8">
        <v>0</v>
      </c>
      <c r="G1071" s="9">
        <v>0</v>
      </c>
      <c r="H1071" s="7">
        <v>14.154</v>
      </c>
      <c r="I1071" s="9">
        <v>0.41139268473289053</v>
      </c>
      <c r="J1071" s="7">
        <v>18.035</v>
      </c>
      <c r="K1071" s="20">
        <v>0.52419577993201083</v>
      </c>
      <c r="L1071" s="23">
        <v>2.2160843033096782</v>
      </c>
      <c r="M1071" s="22">
        <v>6.4411535335098621E-2</v>
      </c>
      <c r="U1071" s="3"/>
      <c r="V1071" s="2"/>
    </row>
    <row r="1072" spans="2:22" x14ac:dyDescent="0.3">
      <c r="B1072" s="39" t="s">
        <v>95</v>
      </c>
      <c r="C1072" s="39">
        <v>2020</v>
      </c>
      <c r="D1072" s="41" t="s">
        <v>25</v>
      </c>
      <c r="E1072" s="7">
        <v>80.46491015084473</v>
      </c>
      <c r="F1072" s="8">
        <v>13.709</v>
      </c>
      <c r="G1072" s="9">
        <v>0.17037240176246043</v>
      </c>
      <c r="H1072" s="7">
        <v>35.192999999999998</v>
      </c>
      <c r="I1072" s="9">
        <v>0.43737077359590559</v>
      </c>
      <c r="J1072" s="7">
        <v>23.026</v>
      </c>
      <c r="K1072" s="20">
        <v>0.28616200474012793</v>
      </c>
      <c r="L1072" s="23">
        <v>8.5369101508447294</v>
      </c>
      <c r="M1072" s="22">
        <v>0.10609481990150595</v>
      </c>
      <c r="U1072" s="3"/>
      <c r="V1072" s="2"/>
    </row>
    <row r="1073" spans="2:22" x14ac:dyDescent="0.3">
      <c r="B1073" s="39" t="s">
        <v>95</v>
      </c>
      <c r="C1073" s="39">
        <v>2020</v>
      </c>
      <c r="D1073" s="41" t="s">
        <v>26</v>
      </c>
      <c r="E1073" s="7">
        <v>122.2157646528035</v>
      </c>
      <c r="F1073" s="8">
        <v>34.754999999999995</v>
      </c>
      <c r="G1073" s="9">
        <v>0.28437411571848931</v>
      </c>
      <c r="H1073" s="7">
        <v>72.864000000000004</v>
      </c>
      <c r="I1073" s="9">
        <v>0.59619149957450746</v>
      </c>
      <c r="J1073" s="7">
        <v>7.7119999999999997</v>
      </c>
      <c r="K1073" s="20">
        <v>6.3101515765242117E-2</v>
      </c>
      <c r="L1073" s="23">
        <v>6.8847646528035007</v>
      </c>
      <c r="M1073" s="22">
        <v>5.6332868941761122E-2</v>
      </c>
      <c r="U1073" s="3"/>
      <c r="V1073" s="2"/>
    </row>
    <row r="1074" spans="2:22" x14ac:dyDescent="0.3">
      <c r="B1074" s="39" t="s">
        <v>95</v>
      </c>
      <c r="C1074" s="39">
        <v>2020</v>
      </c>
      <c r="D1074" s="41" t="s">
        <v>27</v>
      </c>
      <c r="E1074" s="7">
        <v>146.14389291301197</v>
      </c>
      <c r="F1074" s="8">
        <v>37.118000000000002</v>
      </c>
      <c r="G1074" s="9">
        <v>0.25398255965504796</v>
      </c>
      <c r="H1074" s="7">
        <v>75.230999999999995</v>
      </c>
      <c r="I1074" s="9">
        <v>0.51477347770378012</v>
      </c>
      <c r="J1074" s="7">
        <v>30.099</v>
      </c>
      <c r="K1074" s="20">
        <v>0.20595455205176164</v>
      </c>
      <c r="L1074" s="23">
        <v>3.6958929130119778</v>
      </c>
      <c r="M1074" s="22">
        <v>2.5289410589410356E-2</v>
      </c>
      <c r="U1074" s="3"/>
      <c r="V1074" s="2"/>
    </row>
    <row r="1075" spans="2:22" x14ac:dyDescent="0.3">
      <c r="B1075" s="39" t="s">
        <v>95</v>
      </c>
      <c r="C1075" s="39">
        <v>2020</v>
      </c>
      <c r="D1075" s="41" t="s">
        <v>28</v>
      </c>
      <c r="E1075" s="7">
        <v>148.46971149406471</v>
      </c>
      <c r="F1075" s="8">
        <v>21.110000000000003</v>
      </c>
      <c r="G1075" s="9">
        <v>0.14218388240650623</v>
      </c>
      <c r="H1075" s="7">
        <v>60.069000000000003</v>
      </c>
      <c r="I1075" s="9">
        <v>0.40458757140106216</v>
      </c>
      <c r="J1075" s="7">
        <v>43.18</v>
      </c>
      <c r="K1075" s="20">
        <v>0.29083373009535474</v>
      </c>
      <c r="L1075" s="23">
        <v>24.110711494064709</v>
      </c>
      <c r="M1075" s="22">
        <v>0.16239481609707695</v>
      </c>
      <c r="U1075" s="3"/>
      <c r="V1075" s="2"/>
    </row>
    <row r="1076" spans="2:22" x14ac:dyDescent="0.3">
      <c r="B1076" s="39" t="s">
        <v>95</v>
      </c>
      <c r="C1076" s="39">
        <v>2020</v>
      </c>
      <c r="D1076" s="41" t="s">
        <v>29</v>
      </c>
      <c r="E1076" s="7">
        <v>210.6974133975371</v>
      </c>
      <c r="F1076" s="8">
        <v>79.304000000000002</v>
      </c>
      <c r="G1076" s="9">
        <v>0.37638810425437813</v>
      </c>
      <c r="H1076" s="7">
        <v>71.783000000000001</v>
      </c>
      <c r="I1076" s="9">
        <v>0.34069236466876862</v>
      </c>
      <c r="J1076" s="7">
        <v>26.617000000000001</v>
      </c>
      <c r="K1076" s="20">
        <v>0.12632808144530897</v>
      </c>
      <c r="L1076" s="23">
        <v>32.993413397537097</v>
      </c>
      <c r="M1076" s="22">
        <v>0.15659144963154428</v>
      </c>
      <c r="U1076" s="3"/>
      <c r="V1076" s="2"/>
    </row>
    <row r="1077" spans="2:22" x14ac:dyDescent="0.3">
      <c r="B1077" s="39" t="s">
        <v>95</v>
      </c>
      <c r="C1077" s="39">
        <v>2020</v>
      </c>
      <c r="D1077" s="41" t="s">
        <v>30</v>
      </c>
      <c r="E1077" s="7">
        <v>1111.4930029180514</v>
      </c>
      <c r="F1077" s="8">
        <v>301.875</v>
      </c>
      <c r="G1077" s="9">
        <v>0.27159415237655504</v>
      </c>
      <c r="H1077" s="7">
        <v>501.47899999999998</v>
      </c>
      <c r="I1077" s="9">
        <v>0.45117602961372238</v>
      </c>
      <c r="J1077" s="7">
        <v>197.25800000000001</v>
      </c>
      <c r="K1077" s="20">
        <v>0.17747120268155528</v>
      </c>
      <c r="L1077" s="23">
        <v>110.88100291805139</v>
      </c>
      <c r="M1077" s="22">
        <v>9.975861532816728E-2</v>
      </c>
      <c r="U1077" s="3"/>
      <c r="V1077" s="2"/>
    </row>
    <row r="1078" spans="2:22" x14ac:dyDescent="0.3">
      <c r="B1078" s="39" t="s">
        <v>95</v>
      </c>
      <c r="C1078" s="39">
        <v>2020</v>
      </c>
      <c r="D1078" s="41" t="s">
        <v>31</v>
      </c>
      <c r="E1078" s="7">
        <v>464.66921045136166</v>
      </c>
      <c r="F1078" s="8">
        <v>111.19199999999999</v>
      </c>
      <c r="G1078" s="9">
        <v>0.23929280765556296</v>
      </c>
      <c r="H1078" s="7">
        <v>219.809</v>
      </c>
      <c r="I1078" s="9">
        <v>0.47304403876143647</v>
      </c>
      <c r="J1078" s="7">
        <v>115.48699999999999</v>
      </c>
      <c r="K1078" s="20">
        <v>0.24853594213358876</v>
      </c>
      <c r="L1078" s="23">
        <v>18.181210451361665</v>
      </c>
      <c r="M1078" s="22">
        <v>3.9127211449411808E-2</v>
      </c>
      <c r="U1078" s="3"/>
      <c r="V1078" s="2"/>
    </row>
    <row r="1079" spans="2:22" x14ac:dyDescent="0.3">
      <c r="B1079" s="39" t="s">
        <v>95</v>
      </c>
      <c r="C1079" s="39">
        <v>2020</v>
      </c>
      <c r="D1079" s="41" t="s">
        <v>32</v>
      </c>
      <c r="E1079" s="7">
        <v>40.66335220997999</v>
      </c>
      <c r="F1079" s="8">
        <v>23.29</v>
      </c>
      <c r="G1079" s="9">
        <v>0.57275159902542283</v>
      </c>
      <c r="H1079" s="7">
        <v>9.9789999999999992</v>
      </c>
      <c r="I1079" s="9">
        <v>0.24540524717366655</v>
      </c>
      <c r="J1079" s="7">
        <v>6.3659999999999997</v>
      </c>
      <c r="K1079" s="20">
        <v>0.15655374321150028</v>
      </c>
      <c r="L1079" s="23">
        <v>1.0283522099799924</v>
      </c>
      <c r="M1079" s="22">
        <v>2.528941058941039E-2</v>
      </c>
      <c r="U1079" s="3"/>
      <c r="V1079" s="2"/>
    </row>
    <row r="1080" spans="2:22" x14ac:dyDescent="0.3">
      <c r="B1080" s="39" t="s">
        <v>95</v>
      </c>
      <c r="C1080" s="39">
        <v>2020</v>
      </c>
      <c r="D1080" s="41" t="s">
        <v>33</v>
      </c>
      <c r="E1080" s="7">
        <v>194.95427880280658</v>
      </c>
      <c r="F1080" s="8">
        <v>55.527000000000001</v>
      </c>
      <c r="G1080" s="9">
        <v>0.28482062738497138</v>
      </c>
      <c r="H1080" s="7">
        <v>76.411000000000001</v>
      </c>
      <c r="I1080" s="9">
        <v>0.39194318005858497</v>
      </c>
      <c r="J1080" s="7">
        <v>55.006</v>
      </c>
      <c r="K1080" s="20">
        <v>0.28214820591672046</v>
      </c>
      <c r="L1080" s="23">
        <v>8.0102788028065959</v>
      </c>
      <c r="M1080" s="22">
        <v>4.108798663972324E-2</v>
      </c>
      <c r="U1080" s="3"/>
      <c r="V1080" s="2"/>
    </row>
    <row r="1081" spans="2:22" x14ac:dyDescent="0.3">
      <c r="B1081" s="39" t="s">
        <v>95</v>
      </c>
      <c r="C1081" s="39">
        <v>2020</v>
      </c>
      <c r="D1081" s="41" t="s">
        <v>34</v>
      </c>
      <c r="E1081" s="7">
        <v>878.73160434004683</v>
      </c>
      <c r="F1081" s="8">
        <v>309.37900000000002</v>
      </c>
      <c r="G1081" s="9">
        <v>0.35207451111577204</v>
      </c>
      <c r="H1081" s="7">
        <v>376.27300000000002</v>
      </c>
      <c r="I1081" s="9">
        <v>0.42820014455106808</v>
      </c>
      <c r="J1081" s="7">
        <v>122.185</v>
      </c>
      <c r="K1081" s="20">
        <v>0.13904700752371882</v>
      </c>
      <c r="L1081" s="23">
        <v>70.894604340046783</v>
      </c>
      <c r="M1081" s="22">
        <v>8.0678336809441045E-2</v>
      </c>
      <c r="U1081" s="3"/>
      <c r="V1081" s="2"/>
    </row>
    <row r="1082" spans="2:22" x14ac:dyDescent="0.3">
      <c r="B1082" s="39" t="s">
        <v>95</v>
      </c>
      <c r="C1082" s="39">
        <v>2020</v>
      </c>
      <c r="D1082" s="41" t="s">
        <v>35</v>
      </c>
      <c r="E1082" s="7">
        <v>751.87138414404717</v>
      </c>
      <c r="F1082" s="8">
        <v>347.67</v>
      </c>
      <c r="G1082" s="9">
        <v>0.46240621379120306</v>
      </c>
      <c r="H1082" s="7">
        <v>236.88399999999999</v>
      </c>
      <c r="I1082" s="9">
        <v>0.31505920426759665</v>
      </c>
      <c r="J1082" s="7">
        <v>148.303</v>
      </c>
      <c r="K1082" s="20">
        <v>0.19724517135178984</v>
      </c>
      <c r="L1082" s="23">
        <v>19.01438414404717</v>
      </c>
      <c r="M1082" s="22">
        <v>2.5289410589410467E-2</v>
      </c>
      <c r="U1082" s="3"/>
      <c r="V1082" s="2"/>
    </row>
    <row r="1083" spans="2:22" x14ac:dyDescent="0.3">
      <c r="B1083" s="39" t="s">
        <v>95</v>
      </c>
      <c r="C1083" s="39">
        <v>2020</v>
      </c>
      <c r="D1083" s="41" t="s">
        <v>36</v>
      </c>
      <c r="E1083" s="7">
        <v>205.04240147924742</v>
      </c>
      <c r="F1083" s="8">
        <v>95.400999999999996</v>
      </c>
      <c r="G1083" s="9">
        <v>0.46527449596641424</v>
      </c>
      <c r="H1083" s="7">
        <v>65.912000000000006</v>
      </c>
      <c r="I1083" s="9">
        <v>0.32145546250184276</v>
      </c>
      <c r="J1083" s="7">
        <v>20.634</v>
      </c>
      <c r="K1083" s="20">
        <v>0.10063284399294549</v>
      </c>
      <c r="L1083" s="23">
        <v>23.095401479247414</v>
      </c>
      <c r="M1083" s="22">
        <v>0.11263719753879749</v>
      </c>
      <c r="U1083" s="3"/>
      <c r="V1083" s="2"/>
    </row>
    <row r="1084" spans="2:22" x14ac:dyDescent="0.3">
      <c r="B1084" s="39" t="s">
        <v>95</v>
      </c>
      <c r="C1084" s="39">
        <v>2020</v>
      </c>
      <c r="D1084" s="41" t="s">
        <v>37</v>
      </c>
      <c r="E1084" s="7">
        <v>386.13820767823387</v>
      </c>
      <c r="F1084" s="8">
        <v>111.61799999999999</v>
      </c>
      <c r="G1084" s="9">
        <v>0.28906230406759037</v>
      </c>
      <c r="H1084" s="7">
        <v>147.31</v>
      </c>
      <c r="I1084" s="9">
        <v>0.38149552950417259</v>
      </c>
      <c r="J1084" s="7">
        <v>68.917999999999992</v>
      </c>
      <c r="K1084" s="20">
        <v>0.17848013646302738</v>
      </c>
      <c r="L1084" s="23">
        <v>58.292207678233879</v>
      </c>
      <c r="M1084" s="22">
        <v>0.15096202996520963</v>
      </c>
      <c r="U1084" s="3"/>
      <c r="V1084" s="2"/>
    </row>
    <row r="1085" spans="2:22" x14ac:dyDescent="0.3">
      <c r="B1085" s="39" t="s">
        <v>95</v>
      </c>
      <c r="C1085" s="39">
        <v>2020</v>
      </c>
      <c r="D1085" s="41" t="s">
        <v>38</v>
      </c>
      <c r="E1085" s="7">
        <v>314.59286821273207</v>
      </c>
      <c r="F1085" s="8">
        <v>110.56</v>
      </c>
      <c r="G1085" s="9">
        <v>0.35143835468399048</v>
      </c>
      <c r="H1085" s="7">
        <v>171.06700000000001</v>
      </c>
      <c r="I1085" s="9">
        <v>0.54377265756807347</v>
      </c>
      <c r="J1085" s="7">
        <v>19.809999999999999</v>
      </c>
      <c r="K1085" s="20">
        <v>6.2970276829683883E-2</v>
      </c>
      <c r="L1085" s="23">
        <v>13.155868212732063</v>
      </c>
      <c r="M1085" s="22">
        <v>4.1818710918252226E-2</v>
      </c>
      <c r="U1085" s="3"/>
      <c r="V1085" s="2"/>
    </row>
    <row r="1086" spans="2:22" x14ac:dyDescent="0.3">
      <c r="B1086" s="39" t="s">
        <v>95</v>
      </c>
      <c r="C1086" s="39">
        <v>2020</v>
      </c>
      <c r="D1086" s="41" t="s">
        <v>39</v>
      </c>
      <c r="E1086" s="7">
        <v>76.271870653375629</v>
      </c>
      <c r="F1086" s="8">
        <v>28.491999999999997</v>
      </c>
      <c r="G1086" s="9">
        <v>0.37355842666406402</v>
      </c>
      <c r="H1086" s="7">
        <v>30.059000000000001</v>
      </c>
      <c r="I1086" s="9">
        <v>0.39410335347097791</v>
      </c>
      <c r="J1086" s="7">
        <v>9.4290000000000003</v>
      </c>
      <c r="K1086" s="20">
        <v>0.12362355766585217</v>
      </c>
      <c r="L1086" s="23">
        <v>8.2918706533756303</v>
      </c>
      <c r="M1086" s="22">
        <v>0.1087146621991059</v>
      </c>
      <c r="U1086" s="3"/>
      <c r="V1086" s="2"/>
    </row>
    <row r="1087" spans="2:22" x14ac:dyDescent="0.3">
      <c r="B1087" s="39" t="s">
        <v>95</v>
      </c>
      <c r="C1087" s="39">
        <v>2020</v>
      </c>
      <c r="D1087" s="41" t="s">
        <v>40</v>
      </c>
      <c r="E1087" s="7">
        <v>252.58779649544783</v>
      </c>
      <c r="F1087" s="8">
        <v>69.516000000000005</v>
      </c>
      <c r="G1087" s="9">
        <v>0.27521519631789826</v>
      </c>
      <c r="H1087" s="7">
        <v>56.56</v>
      </c>
      <c r="I1087" s="9">
        <v>0.22392214028051563</v>
      </c>
      <c r="J1087" s="7">
        <v>50.21</v>
      </c>
      <c r="K1087" s="20">
        <v>0.19878236675185093</v>
      </c>
      <c r="L1087" s="23">
        <v>76.301796495447803</v>
      </c>
      <c r="M1087" s="22">
        <v>0.30208029664973512</v>
      </c>
      <c r="U1087" s="3"/>
      <c r="V1087" s="2"/>
    </row>
    <row r="1088" spans="2:22" x14ac:dyDescent="0.3">
      <c r="B1088" s="39" t="s">
        <v>95</v>
      </c>
      <c r="C1088" s="39">
        <v>2020</v>
      </c>
      <c r="D1088" s="41" t="s">
        <v>41</v>
      </c>
      <c r="E1088" s="7">
        <v>308.72445961828055</v>
      </c>
      <c r="F1088" s="8">
        <v>46.80599999999999</v>
      </c>
      <c r="G1088" s="9">
        <v>0.15161092210793026</v>
      </c>
      <c r="H1088" s="7">
        <v>183.84399999999999</v>
      </c>
      <c r="I1088" s="9">
        <v>0.59549541434880859</v>
      </c>
      <c r="J1088" s="7">
        <v>70.266999999999996</v>
      </c>
      <c r="K1088" s="20">
        <v>0.22760425295385073</v>
      </c>
      <c r="L1088" s="23">
        <v>7.8074596182805749</v>
      </c>
      <c r="M1088" s="22">
        <v>2.5289410589410487E-2</v>
      </c>
      <c r="U1088" s="3"/>
      <c r="V1088" s="2"/>
    </row>
    <row r="1089" spans="2:22" x14ac:dyDescent="0.3">
      <c r="B1089" s="39" t="s">
        <v>95</v>
      </c>
      <c r="C1089" s="39">
        <v>2020</v>
      </c>
      <c r="D1089" s="41" t="s">
        <v>42</v>
      </c>
      <c r="E1089" s="7">
        <v>1585.3905936678557</v>
      </c>
      <c r="F1089" s="8">
        <v>749.303</v>
      </c>
      <c r="G1089" s="9">
        <v>0.47262990142161859</v>
      </c>
      <c r="H1089" s="7">
        <v>553.30899999999997</v>
      </c>
      <c r="I1089" s="9">
        <v>0.34900484600447929</v>
      </c>
      <c r="J1089" s="7">
        <v>239.99799999999999</v>
      </c>
      <c r="K1089" s="20">
        <v>0.1513809915099574</v>
      </c>
      <c r="L1089" s="23">
        <v>42.780593667855726</v>
      </c>
      <c r="M1089" s="22">
        <v>2.6984261063944723E-2</v>
      </c>
      <c r="U1089" s="3"/>
      <c r="V1089" s="2"/>
    </row>
    <row r="1090" spans="2:22" x14ac:dyDescent="0.3">
      <c r="B1090" s="39" t="s">
        <v>95</v>
      </c>
      <c r="C1090" s="39">
        <v>2020</v>
      </c>
      <c r="D1090" s="41" t="s">
        <v>43</v>
      </c>
      <c r="E1090" s="7">
        <v>439.7510447272291</v>
      </c>
      <c r="F1090" s="8">
        <v>105.69499999999999</v>
      </c>
      <c r="G1090" s="9">
        <v>0.24035190198481735</v>
      </c>
      <c r="H1090" s="7">
        <v>215.559</v>
      </c>
      <c r="I1090" s="9">
        <v>0.49018416803013615</v>
      </c>
      <c r="J1090" s="7">
        <v>64.272000000000006</v>
      </c>
      <c r="K1090" s="20">
        <v>0.1461554230982372</v>
      </c>
      <c r="L1090" s="23">
        <v>54.225044727229104</v>
      </c>
      <c r="M1090" s="22">
        <v>0.12330850688680928</v>
      </c>
      <c r="U1090" s="3"/>
      <c r="V1090" s="2"/>
    </row>
    <row r="1091" spans="2:22" x14ac:dyDescent="0.3">
      <c r="B1091" s="39" t="s">
        <v>95</v>
      </c>
      <c r="C1091" s="39">
        <v>2020</v>
      </c>
      <c r="D1091" s="41" t="s">
        <v>44</v>
      </c>
      <c r="E1091" s="7">
        <v>56.946134168465996</v>
      </c>
      <c r="F1091" s="8">
        <v>14.664</v>
      </c>
      <c r="G1091" s="9">
        <v>0.25750650529883046</v>
      </c>
      <c r="H1091" s="7">
        <v>27.236000000000001</v>
      </c>
      <c r="I1091" s="9">
        <v>0.47827653971078471</v>
      </c>
      <c r="J1091" s="7">
        <v>9.52</v>
      </c>
      <c r="K1091" s="20">
        <v>0.1671755271716357</v>
      </c>
      <c r="L1091" s="23">
        <v>5.5261341684659939</v>
      </c>
      <c r="M1091" s="22">
        <v>9.7041427818749082E-2</v>
      </c>
      <c r="U1091" s="3"/>
      <c r="V1091" s="2"/>
    </row>
    <row r="1092" spans="2:22" x14ac:dyDescent="0.3">
      <c r="B1092" s="39" t="s">
        <v>95</v>
      </c>
      <c r="C1092" s="39">
        <v>2020</v>
      </c>
      <c r="D1092" s="41" t="s">
        <v>45</v>
      </c>
      <c r="E1092" s="7">
        <v>228.62991581404367</v>
      </c>
      <c r="F1092" s="8">
        <v>92.655000000000001</v>
      </c>
      <c r="G1092" s="9">
        <v>0.40526192589495164</v>
      </c>
      <c r="H1092" s="7">
        <v>83.47</v>
      </c>
      <c r="I1092" s="9">
        <v>0.36508783071017875</v>
      </c>
      <c r="J1092" s="7">
        <v>46.722999999999999</v>
      </c>
      <c r="K1092" s="20">
        <v>0.20436083280545925</v>
      </c>
      <c r="L1092" s="23">
        <v>5.7819158140436713</v>
      </c>
      <c r="M1092" s="22">
        <v>2.5289410589410342E-2</v>
      </c>
      <c r="U1092" s="3"/>
      <c r="V1092" s="2"/>
    </row>
    <row r="1093" spans="2:22" x14ac:dyDescent="0.3">
      <c r="B1093" s="39" t="s">
        <v>95</v>
      </c>
      <c r="C1093" s="39">
        <v>2020</v>
      </c>
      <c r="D1093" s="41" t="s">
        <v>46</v>
      </c>
      <c r="E1093" s="7">
        <v>1742.3838608616938</v>
      </c>
      <c r="F1093" s="8">
        <v>731.70100000000002</v>
      </c>
      <c r="G1093" s="9">
        <v>0.41994248020533098</v>
      </c>
      <c r="H1093" s="7">
        <v>524.76900000000001</v>
      </c>
      <c r="I1093" s="9">
        <v>0.30117875388289933</v>
      </c>
      <c r="J1093" s="7">
        <v>339.62800000000004</v>
      </c>
      <c r="K1093" s="20">
        <v>0.19492145653371548</v>
      </c>
      <c r="L1093" s="23">
        <v>146.28586086169378</v>
      </c>
      <c r="M1093" s="22">
        <v>8.3957309378054207E-2</v>
      </c>
      <c r="U1093" s="3"/>
      <c r="V1093" s="2"/>
    </row>
    <row r="1094" spans="2:22" x14ac:dyDescent="0.3">
      <c r="B1094" s="39" t="s">
        <v>95</v>
      </c>
      <c r="C1094" s="39">
        <v>2020</v>
      </c>
      <c r="D1094" s="41" t="s">
        <v>47</v>
      </c>
      <c r="E1094" s="7">
        <v>133.50526957821339</v>
      </c>
      <c r="F1094" s="8">
        <v>63.295000000000002</v>
      </c>
      <c r="G1094" s="9">
        <v>0.47410113623207167</v>
      </c>
      <c r="H1094" s="7">
        <v>41.182000000000002</v>
      </c>
      <c r="I1094" s="9">
        <v>0.30846722477777355</v>
      </c>
      <c r="J1094" s="7">
        <v>19.643999999999998</v>
      </c>
      <c r="K1094" s="20">
        <v>0.14714025942243172</v>
      </c>
      <c r="L1094" s="23">
        <v>9.3842695782133845</v>
      </c>
      <c r="M1094" s="22">
        <v>7.0291379567723036E-2</v>
      </c>
      <c r="U1094" s="3"/>
      <c r="V1094" s="2"/>
    </row>
    <row r="1095" spans="2:22" x14ac:dyDescent="0.3">
      <c r="B1095" s="39" t="s">
        <v>95</v>
      </c>
      <c r="C1095" s="39">
        <v>2020</v>
      </c>
      <c r="D1095" s="41" t="s">
        <v>48</v>
      </c>
      <c r="E1095" s="7">
        <v>325.04109778019614</v>
      </c>
      <c r="F1095" s="8">
        <v>59.174000000000007</v>
      </c>
      <c r="G1095" s="9">
        <v>0.18205082496987959</v>
      </c>
      <c r="H1095" s="7">
        <v>137.12799999999999</v>
      </c>
      <c r="I1095" s="9">
        <v>0.42187895911159706</v>
      </c>
      <c r="J1095" s="7">
        <v>55.972000000000001</v>
      </c>
      <c r="K1095" s="20">
        <v>0.17219976299074086</v>
      </c>
      <c r="L1095" s="23">
        <v>72.76709778019611</v>
      </c>
      <c r="M1095" s="22">
        <v>0.22387045292778238</v>
      </c>
      <c r="U1095" s="3"/>
      <c r="V1095" s="2"/>
    </row>
    <row r="1096" spans="2:22" x14ac:dyDescent="0.3">
      <c r="B1096" s="39" t="s">
        <v>95</v>
      </c>
      <c r="C1096" s="39">
        <v>2020</v>
      </c>
      <c r="D1096" s="41" t="s">
        <v>49</v>
      </c>
      <c r="E1096" s="7">
        <v>4227.9873069728519</v>
      </c>
      <c r="F1096" s="8">
        <v>1080.203</v>
      </c>
      <c r="G1096" s="9">
        <v>0.25548870457073397</v>
      </c>
      <c r="H1096" s="7">
        <v>1816.289</v>
      </c>
      <c r="I1096" s="9">
        <v>0.4295871458754269</v>
      </c>
      <c r="J1096" s="7">
        <v>670.52699999999993</v>
      </c>
      <c r="K1096" s="20">
        <v>0.15859248179249688</v>
      </c>
      <c r="L1096" s="23">
        <v>660.96830697285202</v>
      </c>
      <c r="M1096" s="22">
        <v>0.15633166776134225</v>
      </c>
      <c r="U1096" s="3"/>
      <c r="V1096" s="2"/>
    </row>
    <row r="1097" spans="2:22" x14ac:dyDescent="0.3">
      <c r="B1097" s="39" t="s">
        <v>95</v>
      </c>
      <c r="C1097" s="39">
        <v>2020</v>
      </c>
      <c r="D1097" s="41" t="s">
        <v>50</v>
      </c>
      <c r="E1097" s="7">
        <v>5016.9568825111946</v>
      </c>
      <c r="F1097" s="8">
        <v>1400.0129999999999</v>
      </c>
      <c r="G1097" s="9">
        <v>0.2790562153085987</v>
      </c>
      <c r="H1097" s="7">
        <v>1663.325</v>
      </c>
      <c r="I1097" s="9">
        <v>0.33154062092864489</v>
      </c>
      <c r="J1097" s="7">
        <v>1532.5929999999998</v>
      </c>
      <c r="K1097" s="20">
        <v>0.30548259351052537</v>
      </c>
      <c r="L1097" s="23">
        <v>421.02588251119482</v>
      </c>
      <c r="M1097" s="22">
        <v>8.3920570252231055E-2</v>
      </c>
      <c r="U1097" s="3"/>
      <c r="V1097" s="2"/>
    </row>
    <row r="1098" spans="2:22" x14ac:dyDescent="0.3">
      <c r="B1098" s="39" t="s">
        <v>95</v>
      </c>
      <c r="C1098" s="39">
        <v>2020</v>
      </c>
      <c r="D1098" s="41" t="s">
        <v>91</v>
      </c>
      <c r="E1098" s="7">
        <v>695.80448531919035</v>
      </c>
      <c r="F1098" s="8">
        <v>154.94499999999999</v>
      </c>
      <c r="G1098" s="9">
        <v>0.22268468121317325</v>
      </c>
      <c r="H1098" s="7">
        <v>198.84200000000001</v>
      </c>
      <c r="I1098" s="9">
        <v>0.28577280571680147</v>
      </c>
      <c r="J1098" s="7">
        <v>168.291</v>
      </c>
      <c r="K1098" s="20">
        <v>0.24186535664943135</v>
      </c>
      <c r="L1098" s="23">
        <v>173.72648531919032</v>
      </c>
      <c r="M1098" s="22">
        <v>0.2496771564205939</v>
      </c>
      <c r="U1098" s="3"/>
      <c r="V1098" s="2"/>
    </row>
    <row r="1099" spans="2:22" x14ac:dyDescent="0.3">
      <c r="B1099" s="39" t="s">
        <v>95</v>
      </c>
      <c r="C1099" s="39">
        <v>2020</v>
      </c>
      <c r="D1099" s="41" t="s">
        <v>52</v>
      </c>
      <c r="E1099" s="7">
        <v>164.4785659884391</v>
      </c>
      <c r="F1099" s="8">
        <v>23.961000000000002</v>
      </c>
      <c r="G1099" s="9">
        <v>0.14567855608422667</v>
      </c>
      <c r="H1099" s="7">
        <v>112.751</v>
      </c>
      <c r="I1099" s="9">
        <v>0.68550573336057097</v>
      </c>
      <c r="J1099" s="7">
        <v>11.116</v>
      </c>
      <c r="K1099" s="20">
        <v>6.7583274046670153E-2</v>
      </c>
      <c r="L1099" s="23">
        <v>16.650565988439084</v>
      </c>
      <c r="M1099" s="22">
        <v>0.1012324365085322</v>
      </c>
      <c r="U1099" s="3"/>
      <c r="V1099" s="2"/>
    </row>
    <row r="1100" spans="2:22" x14ac:dyDescent="0.3">
      <c r="B1100" s="39" t="s">
        <v>95</v>
      </c>
      <c r="C1100" s="39">
        <v>2020</v>
      </c>
      <c r="D1100" s="41" t="s">
        <v>53</v>
      </c>
      <c r="E1100" s="7">
        <v>95.711487095275473</v>
      </c>
      <c r="F1100" s="8">
        <v>12.45</v>
      </c>
      <c r="G1100" s="9">
        <v>0.13007843026832</v>
      </c>
      <c r="H1100" s="7">
        <v>33.610999999999997</v>
      </c>
      <c r="I1100" s="9">
        <v>0.35116996945771112</v>
      </c>
      <c r="J1100" s="7">
        <v>25.881</v>
      </c>
      <c r="K1100" s="20">
        <v>0.27040641395778231</v>
      </c>
      <c r="L1100" s="23">
        <v>23.769487095275473</v>
      </c>
      <c r="M1100" s="22">
        <v>0.24834518631618654</v>
      </c>
      <c r="U1100" s="3"/>
      <c r="V1100" s="2"/>
    </row>
    <row r="1101" spans="2:22" x14ac:dyDescent="0.3">
      <c r="B1101" s="39" t="s">
        <v>95</v>
      </c>
      <c r="C1101" s="39">
        <v>2020</v>
      </c>
      <c r="D1101" s="41" t="s">
        <v>54</v>
      </c>
      <c r="E1101" s="7">
        <v>123.41817284733098</v>
      </c>
      <c r="F1101" s="8">
        <v>37.105000000000004</v>
      </c>
      <c r="G1101" s="9">
        <v>0.30064454159355536</v>
      </c>
      <c r="H1101" s="7">
        <v>44.753</v>
      </c>
      <c r="I1101" s="9">
        <v>0.36261272523747157</v>
      </c>
      <c r="J1101" s="7">
        <v>13.092000000000001</v>
      </c>
      <c r="K1101" s="20">
        <v>0.10607838131095072</v>
      </c>
      <c r="L1101" s="23">
        <v>28.468172847330976</v>
      </c>
      <c r="M1101" s="22">
        <v>0.23066435185802237</v>
      </c>
      <c r="U1101" s="3"/>
      <c r="V1101" s="2"/>
    </row>
    <row r="1102" spans="2:22" x14ac:dyDescent="0.3">
      <c r="B1102" s="39" t="s">
        <v>95</v>
      </c>
      <c r="C1102" s="39">
        <v>2020</v>
      </c>
      <c r="D1102" s="41" t="s">
        <v>55</v>
      </c>
      <c r="E1102" s="7">
        <v>293.02646662812276</v>
      </c>
      <c r="F1102" s="8">
        <v>98.372000000000014</v>
      </c>
      <c r="G1102" s="9">
        <v>0.33571028969489991</v>
      </c>
      <c r="H1102" s="7">
        <v>172.667</v>
      </c>
      <c r="I1102" s="9">
        <v>0.58925394005153164</v>
      </c>
      <c r="J1102" s="7">
        <v>14.577</v>
      </c>
      <c r="K1102" s="20">
        <v>4.9746359664158045E-2</v>
      </c>
      <c r="L1102" s="23">
        <v>7.4104666281227463</v>
      </c>
      <c r="M1102" s="22">
        <v>2.5289410589410349E-2</v>
      </c>
      <c r="U1102" s="3"/>
      <c r="V1102" s="2"/>
    </row>
    <row r="1103" spans="2:22" x14ac:dyDescent="0.3">
      <c r="B1103" s="39" t="s">
        <v>95</v>
      </c>
      <c r="C1103" s="39">
        <v>2020</v>
      </c>
      <c r="D1103" s="41" t="s">
        <v>56</v>
      </c>
      <c r="E1103" s="7">
        <v>695.94811769737623</v>
      </c>
      <c r="F1103" s="8">
        <v>274.19900000000001</v>
      </c>
      <c r="G1103" s="9">
        <v>0.39399345012559084</v>
      </c>
      <c r="H1103" s="7">
        <v>256.38099999999997</v>
      </c>
      <c r="I1103" s="9">
        <v>0.3683909669132604</v>
      </c>
      <c r="J1103" s="7">
        <v>142.36199999999999</v>
      </c>
      <c r="K1103" s="20">
        <v>0.20455835195160943</v>
      </c>
      <c r="L1103" s="23">
        <v>23.006117697376254</v>
      </c>
      <c r="M1103" s="22">
        <v>3.3057231009539362E-2</v>
      </c>
      <c r="U1103" s="3"/>
      <c r="V1103" s="2"/>
    </row>
    <row r="1104" spans="2:22" x14ac:dyDescent="0.3">
      <c r="B1104" s="39" t="s">
        <v>95</v>
      </c>
      <c r="C1104" s="39">
        <v>2020</v>
      </c>
      <c r="D1104" s="41" t="s">
        <v>57</v>
      </c>
      <c r="E1104" s="7">
        <v>145.54166287018978</v>
      </c>
      <c r="F1104" s="8">
        <v>43.235999999999997</v>
      </c>
      <c r="G1104" s="9">
        <v>0.29706957545594803</v>
      </c>
      <c r="H1104" s="7">
        <v>34.183</v>
      </c>
      <c r="I1104" s="9">
        <v>0.23486745531063635</v>
      </c>
      <c r="J1104" s="7">
        <v>64.441999999999993</v>
      </c>
      <c r="K1104" s="20">
        <v>0.44277355864400508</v>
      </c>
      <c r="L1104" s="23">
        <v>3.6806628701898063</v>
      </c>
      <c r="M1104" s="22">
        <v>2.5289410589410609E-2</v>
      </c>
      <c r="U1104" s="3"/>
      <c r="V1104" s="2"/>
    </row>
    <row r="1105" spans="2:22" x14ac:dyDescent="0.3">
      <c r="B1105" s="39" t="s">
        <v>95</v>
      </c>
      <c r="C1105" s="39">
        <v>2020</v>
      </c>
      <c r="D1105" s="41" t="s">
        <v>58</v>
      </c>
      <c r="E1105" s="7">
        <v>248.54762288619082</v>
      </c>
      <c r="F1105" s="8">
        <v>40.57</v>
      </c>
      <c r="G1105" s="9">
        <v>0.1632282760498453</v>
      </c>
      <c r="H1105" s="7">
        <v>108.892</v>
      </c>
      <c r="I1105" s="9">
        <v>0.43811322247029216</v>
      </c>
      <c r="J1105" s="7">
        <v>57.1</v>
      </c>
      <c r="K1105" s="20">
        <v>0.22973464536470709</v>
      </c>
      <c r="L1105" s="23">
        <v>41.985622886190832</v>
      </c>
      <c r="M1105" s="22">
        <v>0.16892385611515551</v>
      </c>
      <c r="U1105" s="3"/>
      <c r="V1105" s="2"/>
    </row>
    <row r="1106" spans="2:22" x14ac:dyDescent="0.3">
      <c r="B1106" s="39" t="s">
        <v>95</v>
      </c>
      <c r="C1106" s="39">
        <v>2020</v>
      </c>
      <c r="D1106" s="41" t="s">
        <v>59</v>
      </c>
      <c r="E1106" s="7">
        <v>77.93390245809789</v>
      </c>
      <c r="F1106" s="8">
        <v>23.834</v>
      </c>
      <c r="G1106" s="9">
        <v>0.30582325853391773</v>
      </c>
      <c r="H1106" s="7">
        <v>32.036999999999999</v>
      </c>
      <c r="I1106" s="9">
        <v>0.41107911947852327</v>
      </c>
      <c r="J1106" s="7">
        <v>20.091999999999999</v>
      </c>
      <c r="K1106" s="20">
        <v>0.25780821139814869</v>
      </c>
      <c r="L1106" s="23">
        <v>1.9709024580978891</v>
      </c>
      <c r="M1106" s="22">
        <v>2.5289410589410286E-2</v>
      </c>
      <c r="U1106" s="3"/>
      <c r="V1106" s="2"/>
    </row>
    <row r="1107" spans="2:22" x14ac:dyDescent="0.3">
      <c r="B1107" s="39" t="s">
        <v>95</v>
      </c>
      <c r="C1107" s="39">
        <v>2020</v>
      </c>
      <c r="D1107" s="41" t="s">
        <v>60</v>
      </c>
      <c r="E1107" s="7">
        <v>123.66645167248086</v>
      </c>
      <c r="F1107" s="8">
        <v>61.259</v>
      </c>
      <c r="G1107" s="9">
        <v>0.49535665632453646</v>
      </c>
      <c r="H1107" s="7">
        <v>32.816000000000003</v>
      </c>
      <c r="I1107" s="9">
        <v>0.26535895189190145</v>
      </c>
      <c r="J1107" s="7">
        <v>10.46</v>
      </c>
      <c r="K1107" s="20">
        <v>8.4582357288800855E-2</v>
      </c>
      <c r="L1107" s="23">
        <v>19.131451672480857</v>
      </c>
      <c r="M1107" s="22">
        <v>0.15470203449476122</v>
      </c>
      <c r="U1107" s="3"/>
      <c r="V1107" s="2"/>
    </row>
    <row r="1108" spans="2:22" x14ac:dyDescent="0.3">
      <c r="B1108" s="39" t="s">
        <v>95</v>
      </c>
      <c r="C1108" s="39">
        <v>2020</v>
      </c>
      <c r="D1108" s="41" t="s">
        <v>61</v>
      </c>
      <c r="E1108" s="7">
        <v>588.57470743896613</v>
      </c>
      <c r="F1108" s="8">
        <v>200.792</v>
      </c>
      <c r="G1108" s="9">
        <v>0.34114955580353695</v>
      </c>
      <c r="H1108" s="7">
        <v>260.39999999999998</v>
      </c>
      <c r="I1108" s="9">
        <v>0.44242471976593195</v>
      </c>
      <c r="J1108" s="7">
        <v>49.15</v>
      </c>
      <c r="K1108" s="20">
        <v>8.3506816345989082E-2</v>
      </c>
      <c r="L1108" s="23">
        <v>78.232707438966116</v>
      </c>
      <c r="M1108" s="22">
        <v>0.13291890808454196</v>
      </c>
      <c r="U1108" s="3"/>
      <c r="V1108" s="2"/>
    </row>
    <row r="1109" spans="2:22" x14ac:dyDescent="0.3">
      <c r="B1109" s="39" t="s">
        <v>95</v>
      </c>
      <c r="C1109" s="39">
        <v>2020</v>
      </c>
      <c r="D1109" s="41" t="s">
        <v>62</v>
      </c>
      <c r="E1109" s="7">
        <v>1223.2030850521169</v>
      </c>
      <c r="F1109" s="8">
        <v>332.87200000000001</v>
      </c>
      <c r="G1109" s="9">
        <v>0.27213142614483954</v>
      </c>
      <c r="H1109" s="7">
        <v>347.21600000000001</v>
      </c>
      <c r="I1109" s="9">
        <v>0.28385801527405913</v>
      </c>
      <c r="J1109" s="7">
        <v>256.53300000000002</v>
      </c>
      <c r="K1109" s="20">
        <v>0.20972232913316266</v>
      </c>
      <c r="L1109" s="23">
        <v>286.58208505211678</v>
      </c>
      <c r="M1109" s="22">
        <v>0.23428822944793865</v>
      </c>
      <c r="U1109" s="3"/>
      <c r="V1109" s="2"/>
    </row>
    <row r="1110" spans="2:22" x14ac:dyDescent="0.3">
      <c r="B1110" s="39" t="s">
        <v>95</v>
      </c>
      <c r="C1110" s="39">
        <v>2020</v>
      </c>
      <c r="D1110" s="41" t="s">
        <v>63</v>
      </c>
      <c r="E1110" s="7">
        <v>330.40781899655553</v>
      </c>
      <c r="F1110" s="8">
        <v>46.800000000000004</v>
      </c>
      <c r="G1110" s="9">
        <v>0.1416431370847428</v>
      </c>
      <c r="H1110" s="7">
        <v>189.68</v>
      </c>
      <c r="I1110" s="9">
        <v>0.57407842397935926</v>
      </c>
      <c r="J1110" s="7">
        <v>81.522000000000006</v>
      </c>
      <c r="K1110" s="20">
        <v>0.24673144917569237</v>
      </c>
      <c r="L1110" s="23">
        <v>12.40581899655551</v>
      </c>
      <c r="M1110" s="22">
        <v>3.7546989760205519E-2</v>
      </c>
      <c r="U1110" s="3"/>
      <c r="V1110" s="2"/>
    </row>
    <row r="1111" spans="2:22" x14ac:dyDescent="0.3">
      <c r="B1111" s="39" t="s">
        <v>95</v>
      </c>
      <c r="C1111" s="39">
        <v>2020</v>
      </c>
      <c r="D1111" s="41" t="s">
        <v>64</v>
      </c>
      <c r="E1111" s="7">
        <v>295.71957371910793</v>
      </c>
      <c r="F1111" s="8">
        <v>90.207999999999998</v>
      </c>
      <c r="G1111" s="9">
        <v>0.30504575285802665</v>
      </c>
      <c r="H1111" s="7">
        <v>139.39500000000001</v>
      </c>
      <c r="I1111" s="9">
        <v>0.47137562876512762</v>
      </c>
      <c r="J1111" s="7">
        <v>58.637999999999998</v>
      </c>
      <c r="K1111" s="20">
        <v>0.19828920778743536</v>
      </c>
      <c r="L1111" s="23">
        <v>7.4785737191079207</v>
      </c>
      <c r="M1111" s="22">
        <v>2.5289410589410342E-2</v>
      </c>
      <c r="U1111" s="3"/>
      <c r="V1111" s="2"/>
    </row>
    <row r="1112" spans="2:22" x14ac:dyDescent="0.3">
      <c r="B1112" s="39" t="s">
        <v>95</v>
      </c>
      <c r="C1112" s="39">
        <v>2020</v>
      </c>
      <c r="D1112" s="41" t="s">
        <v>65</v>
      </c>
      <c r="E1112" s="7">
        <v>1470.8222272078917</v>
      </c>
      <c r="F1112" s="8">
        <v>445.06700000000001</v>
      </c>
      <c r="G1112" s="9">
        <v>0.30259741236361704</v>
      </c>
      <c r="H1112" s="7">
        <v>594.13300000000004</v>
      </c>
      <c r="I1112" s="9">
        <v>0.40394616630716917</v>
      </c>
      <c r="J1112" s="7">
        <v>289.221</v>
      </c>
      <c r="K1112" s="20">
        <v>0.19663899188485706</v>
      </c>
      <c r="L1112" s="23">
        <v>142.40122720789168</v>
      </c>
      <c r="M1112" s="22">
        <v>9.6817429444356728E-2</v>
      </c>
      <c r="U1112" s="3"/>
      <c r="V1112" s="2"/>
    </row>
    <row r="1113" spans="2:22" x14ac:dyDescent="0.3">
      <c r="B1113" s="39" t="s">
        <v>95</v>
      </c>
      <c r="C1113" s="39">
        <v>2020</v>
      </c>
      <c r="D1113" s="41" t="s">
        <v>66</v>
      </c>
      <c r="E1113" s="7">
        <v>414.71386931831393</v>
      </c>
      <c r="F1113" s="8">
        <v>217.279</v>
      </c>
      <c r="G1113" s="9">
        <v>0.52392508684880112</v>
      </c>
      <c r="H1113" s="7">
        <v>142.911</v>
      </c>
      <c r="I1113" s="9">
        <v>0.3446014483067808</v>
      </c>
      <c r="J1113" s="7">
        <v>44.036000000000001</v>
      </c>
      <c r="K1113" s="20">
        <v>0.10618405425500765</v>
      </c>
      <c r="L1113" s="23">
        <v>10.487869318313926</v>
      </c>
      <c r="M1113" s="22">
        <v>2.5289410589410394E-2</v>
      </c>
      <c r="U1113" s="3"/>
      <c r="V1113" s="2"/>
    </row>
    <row r="1114" spans="2:22" x14ac:dyDescent="0.3">
      <c r="B1114" s="39" t="s">
        <v>95</v>
      </c>
      <c r="C1114" s="39">
        <v>2020</v>
      </c>
      <c r="D1114" s="41" t="s">
        <v>67</v>
      </c>
      <c r="E1114" s="7">
        <v>2427.2979340777192</v>
      </c>
      <c r="F1114" s="8">
        <v>772.40899999999999</v>
      </c>
      <c r="G1114" s="9">
        <v>0.31821763169484424</v>
      </c>
      <c r="H1114" s="7">
        <v>860.62300000000005</v>
      </c>
      <c r="I1114" s="9">
        <v>0.35456010072657357</v>
      </c>
      <c r="J1114" s="7">
        <v>662.92199999999991</v>
      </c>
      <c r="K1114" s="20">
        <v>0.27311109637304787</v>
      </c>
      <c r="L1114" s="23">
        <v>131.34393407771915</v>
      </c>
      <c r="M1114" s="22">
        <v>5.4111171205534291E-2</v>
      </c>
      <c r="U1114" s="3"/>
      <c r="V1114" s="2"/>
    </row>
    <row r="1115" spans="2:22" x14ac:dyDescent="0.3">
      <c r="B1115" s="39" t="s">
        <v>95</v>
      </c>
      <c r="C1115" s="39">
        <v>2020</v>
      </c>
      <c r="D1115" s="41" t="s">
        <v>68</v>
      </c>
      <c r="E1115" s="7">
        <v>1490.6865851109981</v>
      </c>
      <c r="F1115" s="8">
        <v>501.43799999999999</v>
      </c>
      <c r="G1115" s="9">
        <v>0.33638056785938164</v>
      </c>
      <c r="H1115" s="7">
        <v>542.31899999999996</v>
      </c>
      <c r="I1115" s="9">
        <v>0.36380484363157956</v>
      </c>
      <c r="J1115" s="7">
        <v>347.32099999999997</v>
      </c>
      <c r="K1115" s="20">
        <v>0.23299397973326372</v>
      </c>
      <c r="L1115" s="23">
        <v>99.608585110998149</v>
      </c>
      <c r="M1115" s="22">
        <v>6.6820608775775087E-2</v>
      </c>
      <c r="U1115" s="3"/>
      <c r="V1115" s="2"/>
    </row>
    <row r="1116" spans="2:22" x14ac:dyDescent="0.3">
      <c r="B1116" s="39" t="s">
        <v>95</v>
      </c>
      <c r="C1116" s="39">
        <v>2020</v>
      </c>
      <c r="D1116" s="41" t="s">
        <v>69</v>
      </c>
      <c r="E1116" s="7">
        <v>103.43583120500021</v>
      </c>
      <c r="F1116" s="8">
        <v>47.453000000000003</v>
      </c>
      <c r="G1116" s="9">
        <v>0.45876752231006451</v>
      </c>
      <c r="H1116" s="7">
        <v>38.267000000000003</v>
      </c>
      <c r="I1116" s="9">
        <v>0.36995883877182134</v>
      </c>
      <c r="J1116" s="7">
        <v>10.52</v>
      </c>
      <c r="K1116" s="20">
        <v>0.10170556834556041</v>
      </c>
      <c r="L1116" s="23">
        <v>7.1958312050002071</v>
      </c>
      <c r="M1116" s="22">
        <v>6.9568070572553695E-2</v>
      </c>
      <c r="U1116" s="3"/>
      <c r="V1116" s="2"/>
    </row>
    <row r="1117" spans="2:22" x14ac:dyDescent="0.3">
      <c r="B1117" s="39" t="s">
        <v>95</v>
      </c>
      <c r="C1117" s="39">
        <v>2020</v>
      </c>
      <c r="D1117" s="41" t="s">
        <v>70</v>
      </c>
      <c r="E1117" s="7">
        <v>119.35440249022918</v>
      </c>
      <c r="F1117" s="8">
        <v>15.792000000000002</v>
      </c>
      <c r="G1117" s="9">
        <v>0.13231183492617959</v>
      </c>
      <c r="H1117" s="7">
        <v>60.939</v>
      </c>
      <c r="I1117" s="9">
        <v>0.51057186604397531</v>
      </c>
      <c r="J1117" s="7">
        <v>23.510999999999999</v>
      </c>
      <c r="K1117" s="20">
        <v>0.19698477399628977</v>
      </c>
      <c r="L1117" s="23">
        <v>19.112402490229176</v>
      </c>
      <c r="M1117" s="22">
        <v>0.16013152503355535</v>
      </c>
      <c r="U1117" s="3"/>
      <c r="V1117" s="2"/>
    </row>
    <row r="1118" spans="2:22" x14ac:dyDescent="0.3">
      <c r="B1118" s="39" t="s">
        <v>95</v>
      </c>
      <c r="C1118" s="39">
        <v>2020</v>
      </c>
      <c r="D1118" s="41" t="s">
        <v>71</v>
      </c>
      <c r="E1118" s="7">
        <v>93.029665405433477</v>
      </c>
      <c r="F1118" s="8">
        <v>33.268999999999998</v>
      </c>
      <c r="G1118" s="9">
        <v>0.35761710906956451</v>
      </c>
      <c r="H1118" s="7">
        <v>32.64</v>
      </c>
      <c r="I1118" s="9">
        <v>0.35085582494305773</v>
      </c>
      <c r="J1118" s="7">
        <v>20.763999999999999</v>
      </c>
      <c r="K1118" s="20">
        <v>0.22319762099012408</v>
      </c>
      <c r="L1118" s="23">
        <v>6.3566654054334784</v>
      </c>
      <c r="M1118" s="22">
        <v>6.8329444997253658E-2</v>
      </c>
      <c r="U1118" s="3"/>
      <c r="V1118" s="2"/>
    </row>
    <row r="1119" spans="2:22" x14ac:dyDescent="0.3">
      <c r="B1119" s="39" t="s">
        <v>95</v>
      </c>
      <c r="C1119" s="39">
        <v>2020</v>
      </c>
      <c r="D1119" s="41" t="s">
        <v>72</v>
      </c>
      <c r="E1119" s="7">
        <v>505.09351734621799</v>
      </c>
      <c r="F1119" s="8">
        <v>91.677999999999997</v>
      </c>
      <c r="G1119" s="9">
        <v>0.18150698207666566</v>
      </c>
      <c r="H1119" s="7">
        <v>250.46899999999999</v>
      </c>
      <c r="I1119" s="9">
        <v>0.49588638816030417</v>
      </c>
      <c r="J1119" s="7">
        <v>140.363</v>
      </c>
      <c r="K1119" s="20">
        <v>0.27789507324796592</v>
      </c>
      <c r="L1119" s="23">
        <v>22.583517346218002</v>
      </c>
      <c r="M1119" s="22">
        <v>4.4711556515064234E-2</v>
      </c>
      <c r="U1119" s="3"/>
      <c r="V1119" s="2"/>
    </row>
    <row r="1120" spans="2:22" x14ac:dyDescent="0.3">
      <c r="B1120" s="39" t="s">
        <v>95</v>
      </c>
      <c r="C1120" s="39">
        <v>2020</v>
      </c>
      <c r="D1120" s="41" t="s">
        <v>73</v>
      </c>
      <c r="E1120" s="7">
        <v>370.84546318367194</v>
      </c>
      <c r="F1120" s="8">
        <v>61.306999999999995</v>
      </c>
      <c r="G1120" s="9">
        <v>0.16531683972532765</v>
      </c>
      <c r="H1120" s="7">
        <v>92.421000000000006</v>
      </c>
      <c r="I1120" s="9">
        <v>0.24921701672328625</v>
      </c>
      <c r="J1120" s="7">
        <v>51.087000000000003</v>
      </c>
      <c r="K1120" s="20">
        <v>0.13775819059891717</v>
      </c>
      <c r="L1120" s="23">
        <v>166.03046318367194</v>
      </c>
      <c r="M1120" s="22">
        <v>0.4477079529524689</v>
      </c>
      <c r="U1120" s="3"/>
      <c r="V1120" s="2"/>
    </row>
    <row r="1121" spans="2:22" x14ac:dyDescent="0.3">
      <c r="B1121" s="39" t="s">
        <v>95</v>
      </c>
      <c r="C1121" s="39">
        <v>2020</v>
      </c>
      <c r="D1121" s="41" t="s">
        <v>74</v>
      </c>
      <c r="E1121" s="7">
        <v>303.11664119568059</v>
      </c>
      <c r="F1121" s="8">
        <v>97.572000000000003</v>
      </c>
      <c r="G1121" s="9">
        <v>0.32189588672900088</v>
      </c>
      <c r="H1121" s="7">
        <v>94.3</v>
      </c>
      <c r="I1121" s="9">
        <v>0.31110136226114848</v>
      </c>
      <c r="J1121" s="7">
        <v>64.200999999999993</v>
      </c>
      <c r="K1121" s="20">
        <v>0.21180295396106039</v>
      </c>
      <c r="L1121" s="23">
        <v>47.043641195680593</v>
      </c>
      <c r="M1121" s="22">
        <v>0.15519979704879022</v>
      </c>
      <c r="U1121" s="3"/>
      <c r="V1121" s="2"/>
    </row>
    <row r="1122" spans="2:22" x14ac:dyDescent="0.3">
      <c r="B1122" s="39" t="s">
        <v>95</v>
      </c>
      <c r="C1122" s="39">
        <v>2020</v>
      </c>
      <c r="D1122" s="41" t="s">
        <v>75</v>
      </c>
      <c r="E1122" s="7">
        <v>618.01524118483678</v>
      </c>
      <c r="F1122" s="8">
        <v>274.00299999999999</v>
      </c>
      <c r="G1122" s="9">
        <v>0.44335961597757884</v>
      </c>
      <c r="H1122" s="7">
        <v>181.488</v>
      </c>
      <c r="I1122" s="9">
        <v>0.2936626605713763</v>
      </c>
      <c r="J1122" s="7">
        <v>80.718999999999994</v>
      </c>
      <c r="K1122" s="20">
        <v>0.13061004748887489</v>
      </c>
      <c r="L1122" s="23">
        <v>81.805241184836802</v>
      </c>
      <c r="M1122" s="22">
        <v>0.13236767596216997</v>
      </c>
      <c r="U1122" s="3"/>
      <c r="V1122" s="2"/>
    </row>
    <row r="1123" spans="2:22" x14ac:dyDescent="0.3">
      <c r="B1123" s="39" t="s">
        <v>95</v>
      </c>
      <c r="C1123" s="39">
        <v>2020</v>
      </c>
      <c r="D1123" s="41" t="s">
        <v>76</v>
      </c>
      <c r="E1123" s="7">
        <v>649.19372670675659</v>
      </c>
      <c r="F1123" s="8">
        <v>145.70599999999999</v>
      </c>
      <c r="G1123" s="9">
        <v>0.22444147872337031</v>
      </c>
      <c r="H1123" s="7">
        <v>298.745</v>
      </c>
      <c r="I1123" s="9">
        <v>0.46017850713912445</v>
      </c>
      <c r="J1123" s="7">
        <v>160.86199999999999</v>
      </c>
      <c r="K1123" s="20">
        <v>0.24778736050951092</v>
      </c>
      <c r="L1123" s="23">
        <v>43.880726706756576</v>
      </c>
      <c r="M1123" s="22">
        <v>6.759265362799427E-2</v>
      </c>
      <c r="U1123" s="3"/>
      <c r="V1123" s="2"/>
    </row>
    <row r="1124" spans="2:22" x14ac:dyDescent="0.3">
      <c r="B1124" s="39" t="s">
        <v>95</v>
      </c>
      <c r="C1124" s="39">
        <v>2020</v>
      </c>
      <c r="D1124" s="41" t="s">
        <v>77</v>
      </c>
      <c r="E1124" s="7">
        <v>93.816565648780397</v>
      </c>
      <c r="F1124" s="8">
        <v>50.942999999999998</v>
      </c>
      <c r="G1124" s="9">
        <v>0.54300644718454638</v>
      </c>
      <c r="H1124" s="7">
        <v>34.911000000000001</v>
      </c>
      <c r="I1124" s="9">
        <v>0.37211978245607247</v>
      </c>
      <c r="J1124" s="7">
        <v>5.59</v>
      </c>
      <c r="K1124" s="20">
        <v>5.9584359769970639E-2</v>
      </c>
      <c r="L1124" s="23">
        <v>2.3725656487803981</v>
      </c>
      <c r="M1124" s="22">
        <v>2.528941058941056E-2</v>
      </c>
      <c r="U1124" s="3"/>
      <c r="V1124" s="2"/>
    </row>
    <row r="1125" spans="2:22" x14ac:dyDescent="0.3">
      <c r="B1125" s="39" t="s">
        <v>95</v>
      </c>
      <c r="C1125" s="39">
        <v>2020</v>
      </c>
      <c r="D1125" s="41" t="s">
        <v>78</v>
      </c>
      <c r="E1125" s="7">
        <v>191.00028462046112</v>
      </c>
      <c r="F1125" s="8">
        <v>50.982999999999997</v>
      </c>
      <c r="G1125" s="9">
        <v>0.26692630380791793</v>
      </c>
      <c r="H1125" s="7">
        <v>86.65</v>
      </c>
      <c r="I1125" s="9">
        <v>0.4536642454338915</v>
      </c>
      <c r="J1125" s="7">
        <v>31.193000000000001</v>
      </c>
      <c r="K1125" s="20">
        <v>0.16331389276190858</v>
      </c>
      <c r="L1125" s="23">
        <v>22.174284620461105</v>
      </c>
      <c r="M1125" s="22">
        <v>0.11609555799628196</v>
      </c>
      <c r="U1125" s="3"/>
      <c r="V1125" s="2"/>
    </row>
    <row r="1126" spans="2:22" x14ac:dyDescent="0.3">
      <c r="B1126" s="39" t="s">
        <v>95</v>
      </c>
      <c r="C1126" s="39">
        <v>2020</v>
      </c>
      <c r="D1126" s="41" t="s">
        <v>79</v>
      </c>
      <c r="E1126" s="7">
        <v>191.04234838835839</v>
      </c>
      <c r="F1126" s="8">
        <v>78.908999999999992</v>
      </c>
      <c r="G1126" s="9">
        <v>0.41304454570245691</v>
      </c>
      <c r="H1126" s="7">
        <v>56.941000000000003</v>
      </c>
      <c r="I1126" s="9">
        <v>0.29805433444655999</v>
      </c>
      <c r="J1126" s="7">
        <v>48.871000000000002</v>
      </c>
      <c r="K1126" s="20">
        <v>0.25581239140053447</v>
      </c>
      <c r="L1126" s="23">
        <v>6.3213483883583947</v>
      </c>
      <c r="M1126" s="22">
        <v>3.3088728450448635E-2</v>
      </c>
      <c r="U1126" s="3"/>
      <c r="V1126" s="2"/>
    </row>
    <row r="1127" spans="2:22" x14ac:dyDescent="0.3">
      <c r="B1127" s="39" t="s">
        <v>95</v>
      </c>
      <c r="C1127" s="39">
        <v>2020</v>
      </c>
      <c r="D1127" s="41" t="s">
        <v>80</v>
      </c>
      <c r="E1127" s="7">
        <v>999.79318023957103</v>
      </c>
      <c r="F1127" s="8">
        <v>206.42500000000001</v>
      </c>
      <c r="G1127" s="9">
        <v>0.20646770160058137</v>
      </c>
      <c r="H1127" s="7">
        <v>439.69600000000003</v>
      </c>
      <c r="I1127" s="9">
        <v>0.43978695663301065</v>
      </c>
      <c r="J1127" s="7">
        <v>253.15899999999999</v>
      </c>
      <c r="K1127" s="20">
        <v>0.25321136911469816</v>
      </c>
      <c r="L1127" s="23">
        <v>100.51318023957106</v>
      </c>
      <c r="M1127" s="22">
        <v>0.10053397265170985</v>
      </c>
      <c r="U1127" s="3"/>
      <c r="V1127" s="2"/>
    </row>
    <row r="1128" spans="2:22" x14ac:dyDescent="0.3">
      <c r="B1128" s="39" t="s">
        <v>95</v>
      </c>
      <c r="C1128" s="39">
        <v>2020</v>
      </c>
      <c r="D1128" s="41" t="s">
        <v>81</v>
      </c>
      <c r="E1128" s="7">
        <v>230.89315171602968</v>
      </c>
      <c r="F1128" s="8">
        <v>85.090999999999994</v>
      </c>
      <c r="G1128" s="9">
        <v>0.36852976958212913</v>
      </c>
      <c r="H1128" s="7">
        <v>134.75899999999999</v>
      </c>
      <c r="I1128" s="9">
        <v>0.58364225616243948</v>
      </c>
      <c r="J1128" s="7">
        <v>5.2039999999999997</v>
      </c>
      <c r="K1128" s="20">
        <v>2.2538563666021083E-2</v>
      </c>
      <c r="L1128" s="23">
        <v>5.8391517160297122</v>
      </c>
      <c r="M1128" s="22">
        <v>2.5289410589410439E-2</v>
      </c>
      <c r="U1128" s="3"/>
      <c r="V1128" s="2"/>
    </row>
    <row r="1129" spans="2:22" x14ac:dyDescent="0.3">
      <c r="B1129" s="39" t="s">
        <v>95</v>
      </c>
      <c r="C1129" s="39">
        <v>2020</v>
      </c>
      <c r="D1129" s="41" t="s">
        <v>82</v>
      </c>
      <c r="E1129" s="7">
        <v>540.21676354045701</v>
      </c>
      <c r="F1129" s="8">
        <v>95.596000000000004</v>
      </c>
      <c r="G1129" s="9">
        <v>0.17695859597818792</v>
      </c>
      <c r="H1129" s="7">
        <v>280.84699999999998</v>
      </c>
      <c r="I1129" s="9">
        <v>0.519878350607621</v>
      </c>
      <c r="J1129" s="7">
        <v>88.048999999999992</v>
      </c>
      <c r="K1129" s="20">
        <v>0.16298827793300416</v>
      </c>
      <c r="L1129" s="23">
        <v>75.724763540457033</v>
      </c>
      <c r="M1129" s="22">
        <v>0.14017477548118698</v>
      </c>
      <c r="U1129" s="3"/>
      <c r="V1129" s="2"/>
    </row>
    <row r="1130" spans="2:22" x14ac:dyDescent="0.3">
      <c r="B1130" s="39" t="s">
        <v>95</v>
      </c>
      <c r="C1130" s="39">
        <v>2020</v>
      </c>
      <c r="D1130" s="41" t="s">
        <v>83</v>
      </c>
      <c r="E1130" s="7">
        <v>220.57726912560844</v>
      </c>
      <c r="F1130" s="8">
        <v>45.683</v>
      </c>
      <c r="G1130" s="9">
        <v>0.20710656261677474</v>
      </c>
      <c r="H1130" s="7">
        <v>110.02800000000001</v>
      </c>
      <c r="I1130" s="9">
        <v>0.49881839790728483</v>
      </c>
      <c r="J1130" s="7">
        <v>51.836000000000006</v>
      </c>
      <c r="K1130" s="20">
        <v>0.23500154936854273</v>
      </c>
      <c r="L1130" s="23">
        <v>13.030269125608434</v>
      </c>
      <c r="M1130" s="22">
        <v>5.9073490107397722E-2</v>
      </c>
      <c r="U1130" s="3"/>
      <c r="V1130" s="2"/>
    </row>
    <row r="1131" spans="2:22" x14ac:dyDescent="0.3">
      <c r="B1131" s="39" t="s">
        <v>95</v>
      </c>
      <c r="C1131" s="39">
        <v>2020</v>
      </c>
      <c r="D1131" s="41" t="s">
        <v>84</v>
      </c>
      <c r="E1131" s="7">
        <v>705.5950837836748</v>
      </c>
      <c r="F1131" s="8">
        <v>211.76600000000002</v>
      </c>
      <c r="G1131" s="9">
        <v>0.30012397317797129</v>
      </c>
      <c r="H1131" s="7">
        <v>289.96100000000001</v>
      </c>
      <c r="I1131" s="9">
        <v>0.4109453235489065</v>
      </c>
      <c r="J1131" s="7">
        <v>163.31399999999999</v>
      </c>
      <c r="K1131" s="20">
        <v>0.23145569428325224</v>
      </c>
      <c r="L1131" s="23">
        <v>40.55408378367477</v>
      </c>
      <c r="M1131" s="22">
        <v>5.7475008989869979E-2</v>
      </c>
      <c r="U1131" s="3"/>
      <c r="V1131" s="2"/>
    </row>
    <row r="1132" spans="2:22" x14ac:dyDescent="0.3">
      <c r="B1132" s="39" t="s">
        <v>95</v>
      </c>
      <c r="C1132" s="39">
        <v>2020</v>
      </c>
      <c r="D1132" s="41" t="s">
        <v>85</v>
      </c>
      <c r="E1132" s="7">
        <v>86.297410650749782</v>
      </c>
      <c r="F1132" s="8">
        <v>32.466000000000001</v>
      </c>
      <c r="G1132" s="9">
        <v>0.37621059259114542</v>
      </c>
      <c r="H1132" s="7">
        <v>33.619999999999997</v>
      </c>
      <c r="I1132" s="9">
        <v>0.38958295210109989</v>
      </c>
      <c r="J1132" s="7">
        <v>18.029</v>
      </c>
      <c r="K1132" s="20">
        <v>0.20891704471834413</v>
      </c>
      <c r="L1132" s="23">
        <v>2.1824106507497838</v>
      </c>
      <c r="M1132" s="22">
        <v>2.5289410589410567E-2</v>
      </c>
      <c r="U1132" s="3"/>
      <c r="V1132" s="2"/>
    </row>
    <row r="1133" spans="2:22" x14ac:dyDescent="0.3">
      <c r="B1133" s="39" t="s">
        <v>95</v>
      </c>
      <c r="C1133" s="39">
        <v>2020</v>
      </c>
      <c r="D1133" s="41" t="s">
        <v>86</v>
      </c>
      <c r="E1133" s="7">
        <v>228.78483359337278</v>
      </c>
      <c r="F1133" s="8">
        <v>50.194000000000003</v>
      </c>
      <c r="G1133" s="9">
        <v>0.21939391353716889</v>
      </c>
      <c r="H1133" s="7">
        <v>103.875</v>
      </c>
      <c r="I1133" s="9">
        <v>0.45402922199213885</v>
      </c>
      <c r="J1133" s="7">
        <v>64.790000000000006</v>
      </c>
      <c r="K1133" s="20">
        <v>0.28319184878816539</v>
      </c>
      <c r="L1133" s="23">
        <v>9.9258335933727864</v>
      </c>
      <c r="M1133" s="22">
        <v>4.3385015682526902E-2</v>
      </c>
      <c r="U1133" s="3"/>
      <c r="V1133" s="2"/>
    </row>
    <row r="1134" spans="2:22" x14ac:dyDescent="0.3">
      <c r="B1134" s="39" t="s">
        <v>95</v>
      </c>
      <c r="C1134" s="39">
        <v>2020</v>
      </c>
      <c r="D1134" s="41" t="s">
        <v>87</v>
      </c>
      <c r="E1134" s="7">
        <v>507.4562699673757</v>
      </c>
      <c r="F1134" s="8">
        <v>210.68600000000001</v>
      </c>
      <c r="G1134" s="9">
        <v>0.41518060268236506</v>
      </c>
      <c r="H1134" s="7">
        <v>191.93199999999999</v>
      </c>
      <c r="I1134" s="9">
        <v>0.37822372361728679</v>
      </c>
      <c r="J1134" s="7">
        <v>76.48</v>
      </c>
      <c r="K1134" s="20">
        <v>0.15071249391581445</v>
      </c>
      <c r="L1134" s="23">
        <v>28.358269967375733</v>
      </c>
      <c r="M1134" s="22">
        <v>5.5883179784533714E-2</v>
      </c>
      <c r="U1134" s="3"/>
      <c r="V1134" s="2"/>
    </row>
    <row r="1135" spans="2:22" x14ac:dyDescent="0.3">
      <c r="B1135" s="39" t="s">
        <v>95</v>
      </c>
      <c r="C1135" s="39">
        <v>2020</v>
      </c>
      <c r="D1135" s="41" t="s">
        <v>88</v>
      </c>
      <c r="E1135" s="7">
        <v>93.876070491171689</v>
      </c>
      <c r="F1135" s="8">
        <v>21.581</v>
      </c>
      <c r="G1135" s="9">
        <v>0.22988819075069322</v>
      </c>
      <c r="H1135" s="7">
        <v>49.17</v>
      </c>
      <c r="I1135" s="9">
        <v>0.5237756516941563</v>
      </c>
      <c r="J1135" s="7">
        <v>14.689</v>
      </c>
      <c r="K1135" s="20">
        <v>0.15647225030985276</v>
      </c>
      <c r="L1135" s="23">
        <v>8.4360704911716837</v>
      </c>
      <c r="M1135" s="22">
        <v>8.9863907245297733E-2</v>
      </c>
      <c r="U1135" s="3"/>
      <c r="V1135" s="2"/>
    </row>
    <row r="1136" spans="2:22" x14ac:dyDescent="0.3">
      <c r="B1136" s="39" t="s">
        <v>95</v>
      </c>
      <c r="C1136" s="39">
        <v>2020</v>
      </c>
      <c r="D1136" s="41" t="s">
        <v>89</v>
      </c>
      <c r="E1136" s="7">
        <v>197.04720774208647</v>
      </c>
      <c r="F1136" s="8">
        <v>52.427</v>
      </c>
      <c r="G1136" s="9">
        <v>0.26606314598794661</v>
      </c>
      <c r="H1136" s="7">
        <v>54.750999999999998</v>
      </c>
      <c r="I1136" s="9">
        <v>0.27785727403792065</v>
      </c>
      <c r="J1136" s="7">
        <v>78.244</v>
      </c>
      <c r="K1136" s="20">
        <v>0.3970825108184885</v>
      </c>
      <c r="L1136" s="23">
        <v>11.625207742086474</v>
      </c>
      <c r="M1136" s="22">
        <v>5.8997069155644247E-2</v>
      </c>
      <c r="U1136" s="3"/>
      <c r="V1136" s="2"/>
    </row>
    <row r="1137" spans="2:22" x14ac:dyDescent="0.3">
      <c r="B1137" s="39" t="s">
        <v>95</v>
      </c>
      <c r="C1137" s="39">
        <v>2020</v>
      </c>
      <c r="D1137" s="41" t="s">
        <v>90</v>
      </c>
      <c r="E1137" s="7">
        <v>466.6985307660164</v>
      </c>
      <c r="F1137" s="8">
        <v>107.539</v>
      </c>
      <c r="G1137" s="9">
        <v>0.23042498081896826</v>
      </c>
      <c r="H1137" s="7">
        <v>274.12400000000002</v>
      </c>
      <c r="I1137" s="9">
        <v>0.58736846578468149</v>
      </c>
      <c r="J1137" s="7">
        <v>73.233000000000004</v>
      </c>
      <c r="K1137" s="20">
        <v>0.15691714280693983</v>
      </c>
      <c r="L1137" s="23">
        <v>11.802530766016389</v>
      </c>
      <c r="M1137" s="22">
        <v>2.5289410589410439E-2</v>
      </c>
      <c r="U1137" s="3"/>
      <c r="V1137" s="2"/>
    </row>
    <row r="1138" spans="2:22" x14ac:dyDescent="0.3">
      <c r="B1138" s="39" t="s">
        <v>96</v>
      </c>
      <c r="C1138" s="39">
        <v>2020</v>
      </c>
      <c r="D1138" s="41" t="s">
        <v>10</v>
      </c>
      <c r="E1138" s="7">
        <v>2404.763879668255</v>
      </c>
      <c r="F1138" s="8">
        <v>704.20299999999997</v>
      </c>
      <c r="G1138" s="9">
        <v>0.29283665059754105</v>
      </c>
      <c r="H1138" s="7">
        <v>1093.9190000000001</v>
      </c>
      <c r="I1138" s="9">
        <v>0.45489663631795307</v>
      </c>
      <c r="J1138" s="7">
        <v>436.02499999999998</v>
      </c>
      <c r="K1138" s="20">
        <v>0.18131717782627002</v>
      </c>
      <c r="L1138" s="23">
        <v>170.61687966825491</v>
      </c>
      <c r="M1138" s="22">
        <v>7.0949535258235857E-2</v>
      </c>
      <c r="U1138" s="3"/>
      <c r="V1138" s="2"/>
    </row>
    <row r="1139" spans="2:22" x14ac:dyDescent="0.3">
      <c r="B1139" s="39" t="s">
        <v>96</v>
      </c>
      <c r="C1139" s="39">
        <v>2020</v>
      </c>
      <c r="D1139" s="41" t="s">
        <v>11</v>
      </c>
      <c r="E1139" s="7">
        <v>218.3452077986648</v>
      </c>
      <c r="F1139" s="8">
        <v>41.216999999999999</v>
      </c>
      <c r="G1139" s="9">
        <v>0.18876988606961331</v>
      </c>
      <c r="H1139" s="7">
        <v>118.36499999999999</v>
      </c>
      <c r="I1139" s="9">
        <v>0.54210028785767472</v>
      </c>
      <c r="J1139" s="7">
        <v>53.273000000000003</v>
      </c>
      <c r="K1139" s="20">
        <v>0.24398520369232382</v>
      </c>
      <c r="L1139" s="23">
        <v>5.490207798664791</v>
      </c>
      <c r="M1139" s="22">
        <v>2.514462238038807E-2</v>
      </c>
      <c r="U1139" s="3"/>
      <c r="V1139" s="2"/>
    </row>
    <row r="1140" spans="2:22" x14ac:dyDescent="0.3">
      <c r="B1140" s="39" t="s">
        <v>96</v>
      </c>
      <c r="C1140" s="39">
        <v>2020</v>
      </c>
      <c r="D1140" s="41" t="s">
        <v>12</v>
      </c>
      <c r="E1140" s="7">
        <v>606.62639154128294</v>
      </c>
      <c r="F1140" s="8">
        <v>140.827</v>
      </c>
      <c r="G1140" s="9">
        <v>0.23214782931252712</v>
      </c>
      <c r="H1140" s="7">
        <v>250.798</v>
      </c>
      <c r="I1140" s="9">
        <v>0.41343074336542834</v>
      </c>
      <c r="J1140" s="7">
        <v>178.68299999999999</v>
      </c>
      <c r="K1140" s="20">
        <v>0.29455197217188667</v>
      </c>
      <c r="L1140" s="23">
        <v>36.318391541282949</v>
      </c>
      <c r="M1140" s="22">
        <v>5.9869455150157874E-2</v>
      </c>
      <c r="U1140" s="3"/>
      <c r="V1140" s="2"/>
    </row>
    <row r="1141" spans="2:22" x14ac:dyDescent="0.3">
      <c r="B1141" s="39" t="s">
        <v>96</v>
      </c>
      <c r="C1141" s="39">
        <v>2020</v>
      </c>
      <c r="D1141" s="41" t="s">
        <v>13</v>
      </c>
      <c r="E1141" s="7">
        <v>149.59757452033577</v>
      </c>
      <c r="F1141" s="8">
        <v>54.766000000000005</v>
      </c>
      <c r="G1141" s="9">
        <v>0.3660888231349988</v>
      </c>
      <c r="H1141" s="7">
        <v>54.634</v>
      </c>
      <c r="I1141" s="9">
        <v>0.36520645588791445</v>
      </c>
      <c r="J1141" s="7">
        <v>21.204000000000001</v>
      </c>
      <c r="K1141" s="20">
        <v>0.14174026596345385</v>
      </c>
      <c r="L1141" s="23">
        <v>18.993574520335763</v>
      </c>
      <c r="M1141" s="22">
        <v>0.12696445501363288</v>
      </c>
      <c r="U1141" s="3"/>
      <c r="V1141" s="2"/>
    </row>
    <row r="1142" spans="2:22" x14ac:dyDescent="0.3">
      <c r="B1142" s="39" t="s">
        <v>96</v>
      </c>
      <c r="C1142" s="39">
        <v>2020</v>
      </c>
      <c r="D1142" s="41" t="s">
        <v>14</v>
      </c>
      <c r="E1142" s="7">
        <v>195.54079956502159</v>
      </c>
      <c r="F1142" s="8">
        <v>40.58</v>
      </c>
      <c r="G1142" s="9">
        <v>0.20752702295515704</v>
      </c>
      <c r="H1142" s="7">
        <v>83.778999999999996</v>
      </c>
      <c r="I1142" s="9">
        <v>0.4284476701863012</v>
      </c>
      <c r="J1142" s="7">
        <v>39.762</v>
      </c>
      <c r="K1142" s="20">
        <v>0.203343752753646</v>
      </c>
      <c r="L1142" s="23">
        <v>31.419799565021606</v>
      </c>
      <c r="M1142" s="22">
        <v>0.16068155410489582</v>
      </c>
      <c r="U1142" s="3"/>
      <c r="V1142" s="2"/>
    </row>
    <row r="1143" spans="2:22" x14ac:dyDescent="0.3">
      <c r="B1143" s="39" t="s">
        <v>96</v>
      </c>
      <c r="C1143" s="39">
        <v>2020</v>
      </c>
      <c r="D1143" s="41" t="s">
        <v>15</v>
      </c>
      <c r="E1143" s="7">
        <v>136.42844164716269</v>
      </c>
      <c r="F1143" s="8">
        <v>33.186</v>
      </c>
      <c r="G1143" s="9">
        <v>0.24324839893595729</v>
      </c>
      <c r="H1143" s="7">
        <v>41.152999999999999</v>
      </c>
      <c r="I1143" s="9">
        <v>0.301645313126362</v>
      </c>
      <c r="J1143" s="7">
        <v>29.951000000000001</v>
      </c>
      <c r="K1143" s="20">
        <v>0.21953633449439092</v>
      </c>
      <c r="L1143" s="23">
        <v>32.138441647162679</v>
      </c>
      <c r="M1143" s="22">
        <v>0.23556995344328971</v>
      </c>
      <c r="U1143" s="3"/>
      <c r="V1143" s="2"/>
    </row>
    <row r="1144" spans="2:22" x14ac:dyDescent="0.3">
      <c r="B1144" s="39" t="s">
        <v>96</v>
      </c>
      <c r="C1144" s="39">
        <v>2020</v>
      </c>
      <c r="D1144" s="41" t="s">
        <v>16</v>
      </c>
      <c r="E1144" s="7">
        <v>1600.7317965566981</v>
      </c>
      <c r="F1144" s="8">
        <v>495.63300000000004</v>
      </c>
      <c r="G1144" s="9">
        <v>0.30962900909830504</v>
      </c>
      <c r="H1144" s="7">
        <v>784.45799999999997</v>
      </c>
      <c r="I1144" s="9">
        <v>0.49006210889758783</v>
      </c>
      <c r="J1144" s="7">
        <v>261.03800000000001</v>
      </c>
      <c r="K1144" s="20">
        <v>0.16307416430504698</v>
      </c>
      <c r="L1144" s="23">
        <v>59.602796556698081</v>
      </c>
      <c r="M1144" s="22">
        <v>3.7234717699060178E-2</v>
      </c>
      <c r="U1144" s="3"/>
      <c r="V1144" s="2"/>
    </row>
    <row r="1145" spans="2:22" x14ac:dyDescent="0.3">
      <c r="B1145" s="39" t="s">
        <v>96</v>
      </c>
      <c r="C1145" s="39">
        <v>2020</v>
      </c>
      <c r="D1145" s="41" t="s">
        <v>17</v>
      </c>
      <c r="E1145" s="7">
        <v>3668.0281835561391</v>
      </c>
      <c r="F1145" s="8">
        <v>1180.934</v>
      </c>
      <c r="G1145" s="9">
        <v>0.32195336047148065</v>
      </c>
      <c r="H1145" s="7">
        <v>1376.682</v>
      </c>
      <c r="I1145" s="9">
        <v>0.37531936264058696</v>
      </c>
      <c r="J1145" s="7">
        <v>643.97399999999993</v>
      </c>
      <c r="K1145" s="20">
        <v>0.17556408178294575</v>
      </c>
      <c r="L1145" s="23">
        <v>466.43818355613894</v>
      </c>
      <c r="M1145" s="22">
        <v>0.12716319510498661</v>
      </c>
      <c r="U1145" s="3"/>
      <c r="V1145" s="2"/>
    </row>
    <row r="1146" spans="2:22" x14ac:dyDescent="0.3">
      <c r="B1146" s="39" t="s">
        <v>96</v>
      </c>
      <c r="C1146" s="39">
        <v>2020</v>
      </c>
      <c r="D1146" s="41" t="s">
        <v>18</v>
      </c>
      <c r="E1146" s="7">
        <v>75.903566517404812</v>
      </c>
      <c r="F1146" s="8">
        <v>24.152000000000001</v>
      </c>
      <c r="G1146" s="9">
        <v>0.31819321684260921</v>
      </c>
      <c r="H1146" s="7">
        <v>32.344999999999999</v>
      </c>
      <c r="I1146" s="9">
        <v>0.42613280882635779</v>
      </c>
      <c r="J1146" s="7">
        <v>9.8580000000000005</v>
      </c>
      <c r="K1146" s="20">
        <v>0.12987532012398317</v>
      </c>
      <c r="L1146" s="23">
        <v>9.5485665174048115</v>
      </c>
      <c r="M1146" s="22">
        <v>0.1257986542070498</v>
      </c>
      <c r="U1146" s="3"/>
      <c r="V1146" s="2"/>
    </row>
    <row r="1147" spans="2:22" x14ac:dyDescent="0.3">
      <c r="B1147" s="39" t="s">
        <v>96</v>
      </c>
      <c r="C1147" s="39">
        <v>2020</v>
      </c>
      <c r="D1147" s="41" t="s">
        <v>19</v>
      </c>
      <c r="E1147" s="7">
        <v>253.55863615746566</v>
      </c>
      <c r="F1147" s="8">
        <v>76.123999999999995</v>
      </c>
      <c r="G1147" s="9">
        <v>0.30022246985397599</v>
      </c>
      <c r="H1147" s="7">
        <v>113.616</v>
      </c>
      <c r="I1147" s="9">
        <v>0.44808570404772918</v>
      </c>
      <c r="J1147" s="7">
        <v>42.142000000000003</v>
      </c>
      <c r="K1147" s="20">
        <v>0.16620218754382662</v>
      </c>
      <c r="L1147" s="23">
        <v>21.676636157465659</v>
      </c>
      <c r="M1147" s="22">
        <v>8.5489638554468228E-2</v>
      </c>
      <c r="U1147" s="3"/>
      <c r="V1147" s="2"/>
    </row>
    <row r="1148" spans="2:22" x14ac:dyDescent="0.3">
      <c r="B1148" s="39" t="s">
        <v>96</v>
      </c>
      <c r="C1148" s="39">
        <v>2020</v>
      </c>
      <c r="D1148" s="41" t="s">
        <v>20</v>
      </c>
      <c r="E1148" s="7">
        <v>1366.9104470180769</v>
      </c>
      <c r="F1148" s="8">
        <v>397.47700000000003</v>
      </c>
      <c r="G1148" s="9">
        <v>0.29078496024893102</v>
      </c>
      <c r="H1148" s="7">
        <v>479.77499999999998</v>
      </c>
      <c r="I1148" s="9">
        <v>0.35099226949843859</v>
      </c>
      <c r="J1148" s="7">
        <v>347.041</v>
      </c>
      <c r="K1148" s="20">
        <v>0.25388715168361758</v>
      </c>
      <c r="L1148" s="23">
        <v>142.6174470180768</v>
      </c>
      <c r="M1148" s="22">
        <v>0.10433561856901277</v>
      </c>
      <c r="U1148" s="3"/>
      <c r="V1148" s="2"/>
    </row>
    <row r="1149" spans="2:22" x14ac:dyDescent="0.3">
      <c r="B1149" s="39" t="s">
        <v>96</v>
      </c>
      <c r="C1149" s="39">
        <v>2020</v>
      </c>
      <c r="D1149" s="41" t="s">
        <v>21</v>
      </c>
      <c r="E1149" s="7">
        <v>1113.2297414719285</v>
      </c>
      <c r="F1149" s="8">
        <v>258.78199999999998</v>
      </c>
      <c r="G1149" s="9">
        <v>0.23246055181550815</v>
      </c>
      <c r="H1149" s="7">
        <v>461.69299999999998</v>
      </c>
      <c r="I1149" s="9">
        <v>0.41473290085615466</v>
      </c>
      <c r="J1149" s="7">
        <v>254.98</v>
      </c>
      <c r="K1149" s="20">
        <v>0.22904526397476746</v>
      </c>
      <c r="L1149" s="23">
        <v>137.77474147192859</v>
      </c>
      <c r="M1149" s="22">
        <v>0.1237612833535698</v>
      </c>
      <c r="U1149" s="3"/>
      <c r="V1149" s="2"/>
    </row>
    <row r="1150" spans="2:22" x14ac:dyDescent="0.3">
      <c r="B1150" s="39" t="s">
        <v>96</v>
      </c>
      <c r="C1150" s="39">
        <v>2020</v>
      </c>
      <c r="D1150" s="41" t="s">
        <v>22</v>
      </c>
      <c r="E1150" s="7">
        <v>240.54337226162363</v>
      </c>
      <c r="F1150" s="8">
        <v>47.113999999999997</v>
      </c>
      <c r="G1150" s="9">
        <v>0.19586488522642442</v>
      </c>
      <c r="H1150" s="7">
        <v>154.15299999999999</v>
      </c>
      <c r="I1150" s="9">
        <v>0.64085324218510431</v>
      </c>
      <c r="J1150" s="7">
        <v>29.128</v>
      </c>
      <c r="K1150" s="20">
        <v>0.12109250704409073</v>
      </c>
      <c r="L1150" s="23">
        <v>10.148372261623635</v>
      </c>
      <c r="M1150" s="22">
        <v>4.2189365544380492E-2</v>
      </c>
      <c r="U1150" s="3"/>
      <c r="V1150" s="2"/>
    </row>
    <row r="1151" spans="2:22" x14ac:dyDescent="0.3">
      <c r="B1151" s="39" t="s">
        <v>96</v>
      </c>
      <c r="C1151" s="39">
        <v>2020</v>
      </c>
      <c r="D1151" s="41" t="s">
        <v>23</v>
      </c>
      <c r="E1151" s="7">
        <v>195.80340261966657</v>
      </c>
      <c r="F1151" s="8">
        <v>119.83799999999999</v>
      </c>
      <c r="G1151" s="9">
        <v>0.61203226499989039</v>
      </c>
      <c r="H1151" s="7">
        <v>61.804000000000002</v>
      </c>
      <c r="I1151" s="9">
        <v>0.31564313578375164</v>
      </c>
      <c r="J1151" s="7">
        <v>9.2379999999999995</v>
      </c>
      <c r="K1151" s="20">
        <v>4.7179976835970118E-2</v>
      </c>
      <c r="L1151" s="23">
        <v>4.9234026196665752</v>
      </c>
      <c r="M1151" s="22">
        <v>2.5144622380387921E-2</v>
      </c>
      <c r="U1151" s="3"/>
      <c r="V1151" s="2"/>
    </row>
    <row r="1152" spans="2:22" x14ac:dyDescent="0.3">
      <c r="B1152" s="39" t="s">
        <v>96</v>
      </c>
      <c r="C1152" s="39">
        <v>2020</v>
      </c>
      <c r="D1152" s="41" t="s">
        <v>24</v>
      </c>
      <c r="E1152" s="7">
        <v>18.653023225251559</v>
      </c>
      <c r="F1152" s="8">
        <v>0</v>
      </c>
      <c r="G1152" s="9">
        <v>0</v>
      </c>
      <c r="H1152" s="7">
        <v>9.6080000000000005</v>
      </c>
      <c r="I1152" s="9">
        <v>0.51509076485752481</v>
      </c>
      <c r="J1152" s="7">
        <v>7.556</v>
      </c>
      <c r="K1152" s="20">
        <v>0.40508178801659633</v>
      </c>
      <c r="L1152" s="23">
        <v>1.4890232252515583</v>
      </c>
      <c r="M1152" s="22">
        <v>7.9827447125878817E-2</v>
      </c>
      <c r="U1152" s="3"/>
      <c r="V1152" s="2"/>
    </row>
    <row r="1153" spans="2:22" x14ac:dyDescent="0.3">
      <c r="B1153" s="39" t="s">
        <v>96</v>
      </c>
      <c r="C1153" s="39">
        <v>2020</v>
      </c>
      <c r="D1153" s="41" t="s">
        <v>25</v>
      </c>
      <c r="E1153" s="7">
        <v>96.694342734375695</v>
      </c>
      <c r="F1153" s="8">
        <v>11.205</v>
      </c>
      <c r="G1153" s="9">
        <v>0.11588061600233127</v>
      </c>
      <c r="H1153" s="7">
        <v>56.247999999999998</v>
      </c>
      <c r="I1153" s="9">
        <v>0.5817093162783693</v>
      </c>
      <c r="J1153" s="7">
        <v>24.424999999999997</v>
      </c>
      <c r="K1153" s="20">
        <v>0.25260009333841504</v>
      </c>
      <c r="L1153" s="23">
        <v>4.8163427343757022</v>
      </c>
      <c r="M1153" s="22">
        <v>4.9809974380884331E-2</v>
      </c>
      <c r="U1153" s="3"/>
      <c r="V1153" s="2"/>
    </row>
    <row r="1154" spans="2:22" x14ac:dyDescent="0.3">
      <c r="B1154" s="39" t="s">
        <v>96</v>
      </c>
      <c r="C1154" s="39">
        <v>2020</v>
      </c>
      <c r="D1154" s="41" t="s">
        <v>26</v>
      </c>
      <c r="E1154" s="7">
        <v>112.23305785844688</v>
      </c>
      <c r="F1154" s="8">
        <v>35.777999999999999</v>
      </c>
      <c r="G1154" s="9">
        <v>0.31878308123017318</v>
      </c>
      <c r="H1154" s="7">
        <v>65.673000000000002</v>
      </c>
      <c r="I1154" s="9">
        <v>0.5851484513843469</v>
      </c>
      <c r="J1154" s="7">
        <v>3.7879999999999998</v>
      </c>
      <c r="K1154" s="20">
        <v>3.3751196592875399E-2</v>
      </c>
      <c r="L1154" s="23">
        <v>6.994057858446876</v>
      </c>
      <c r="M1154" s="22">
        <v>6.2317270792604441E-2</v>
      </c>
      <c r="U1154" s="3"/>
      <c r="V1154" s="2"/>
    </row>
    <row r="1155" spans="2:22" x14ac:dyDescent="0.3">
      <c r="B1155" s="39" t="s">
        <v>96</v>
      </c>
      <c r="C1155" s="39">
        <v>2020</v>
      </c>
      <c r="D1155" s="41" t="s">
        <v>27</v>
      </c>
      <c r="E1155" s="7">
        <v>166.25132683346595</v>
      </c>
      <c r="F1155" s="8">
        <v>42.286000000000001</v>
      </c>
      <c r="G1155" s="9">
        <v>0.2543498497450063</v>
      </c>
      <c r="H1155" s="7">
        <v>86.55</v>
      </c>
      <c r="I1155" s="9">
        <v>0.52059734889633202</v>
      </c>
      <c r="J1155" s="7">
        <v>33.234999999999999</v>
      </c>
      <c r="K1155" s="20">
        <v>0.19990817897827376</v>
      </c>
      <c r="L1155" s="23">
        <v>4.1803268334659549</v>
      </c>
      <c r="M1155" s="22">
        <v>2.5144622380387921E-2</v>
      </c>
      <c r="U1155" s="3"/>
      <c r="V1155" s="2"/>
    </row>
    <row r="1156" spans="2:22" x14ac:dyDescent="0.3">
      <c r="B1156" s="39" t="s">
        <v>96</v>
      </c>
      <c r="C1156" s="39">
        <v>2020</v>
      </c>
      <c r="D1156" s="41" t="s">
        <v>28</v>
      </c>
      <c r="E1156" s="7">
        <v>161.76861062722151</v>
      </c>
      <c r="F1156" s="8">
        <v>23.521999999999998</v>
      </c>
      <c r="G1156" s="9">
        <v>0.1454052174201084</v>
      </c>
      <c r="H1156" s="7">
        <v>68.203000000000003</v>
      </c>
      <c r="I1156" s="9">
        <v>0.42160836849348071</v>
      </c>
      <c r="J1156" s="7">
        <v>37.143999999999998</v>
      </c>
      <c r="K1156" s="20">
        <v>0.22961191207603546</v>
      </c>
      <c r="L1156" s="23">
        <v>32.899610627221513</v>
      </c>
      <c r="M1156" s="22">
        <v>0.20337450201037552</v>
      </c>
      <c r="U1156" s="3"/>
      <c r="V1156" s="2"/>
    </row>
    <row r="1157" spans="2:22" x14ac:dyDescent="0.3">
      <c r="B1157" s="39" t="s">
        <v>96</v>
      </c>
      <c r="C1157" s="39">
        <v>2020</v>
      </c>
      <c r="D1157" s="41" t="s">
        <v>29</v>
      </c>
      <c r="E1157" s="7">
        <v>202.05048309930706</v>
      </c>
      <c r="F1157" s="8">
        <v>89.527999999999992</v>
      </c>
      <c r="G1157" s="9">
        <v>0.44309718356870897</v>
      </c>
      <c r="H1157" s="7">
        <v>50.393999999999998</v>
      </c>
      <c r="I1157" s="9">
        <v>0.24941291516354125</v>
      </c>
      <c r="J1157" s="7">
        <v>23.06</v>
      </c>
      <c r="K1157" s="20">
        <v>0.11412989291723739</v>
      </c>
      <c r="L1157" s="23">
        <v>39.068483099307073</v>
      </c>
      <c r="M1157" s="22">
        <v>0.19336000835051237</v>
      </c>
      <c r="U1157" s="3"/>
      <c r="V1157" s="2"/>
    </row>
    <row r="1158" spans="2:22" x14ac:dyDescent="0.3">
      <c r="B1158" s="39" t="s">
        <v>96</v>
      </c>
      <c r="C1158" s="39">
        <v>2020</v>
      </c>
      <c r="D1158" s="41" t="s">
        <v>30</v>
      </c>
      <c r="E1158" s="7">
        <v>1086.5745056322803</v>
      </c>
      <c r="F1158" s="8">
        <v>259.47199999999998</v>
      </c>
      <c r="G1158" s="9">
        <v>0.23879816676631171</v>
      </c>
      <c r="H1158" s="7">
        <v>524.375</v>
      </c>
      <c r="I1158" s="9">
        <v>0.48259461020104177</v>
      </c>
      <c r="J1158" s="7">
        <v>202.01300000000001</v>
      </c>
      <c r="K1158" s="20">
        <v>0.18591730153142896</v>
      </c>
      <c r="L1158" s="23">
        <v>100.71450563228032</v>
      </c>
      <c r="M1158" s="22">
        <v>9.2689921501217548E-2</v>
      </c>
      <c r="U1158" s="3"/>
      <c r="V1158" s="2"/>
    </row>
    <row r="1159" spans="2:22" x14ac:dyDescent="0.3">
      <c r="B1159" s="39" t="s">
        <v>96</v>
      </c>
      <c r="C1159" s="39">
        <v>2020</v>
      </c>
      <c r="D1159" s="41" t="s">
        <v>31</v>
      </c>
      <c r="E1159" s="7">
        <v>376.54200656544162</v>
      </c>
      <c r="F1159" s="8">
        <v>113.81800000000001</v>
      </c>
      <c r="G1159" s="9">
        <v>0.30227172006164699</v>
      </c>
      <c r="H1159" s="7">
        <v>126.039</v>
      </c>
      <c r="I1159" s="9">
        <v>0.33472759427199494</v>
      </c>
      <c r="J1159" s="7">
        <v>118.33200000000001</v>
      </c>
      <c r="K1159" s="20">
        <v>0.31425975837156522</v>
      </c>
      <c r="L1159" s="23">
        <v>18.353006565441646</v>
      </c>
      <c r="M1159" s="22">
        <v>4.8740927294792964E-2</v>
      </c>
      <c r="U1159" s="3"/>
      <c r="V1159" s="2"/>
    </row>
    <row r="1160" spans="2:22" x14ac:dyDescent="0.3">
      <c r="B1160" s="39" t="s">
        <v>96</v>
      </c>
      <c r="C1160" s="39">
        <v>2020</v>
      </c>
      <c r="D1160" s="41" t="s">
        <v>32</v>
      </c>
      <c r="E1160" s="7">
        <v>49.659673743821664</v>
      </c>
      <c r="F1160" s="8">
        <v>17.335000000000001</v>
      </c>
      <c r="G1160" s="9">
        <v>0.34907599452678056</v>
      </c>
      <c r="H1160" s="7">
        <v>23.128</v>
      </c>
      <c r="I1160" s="9">
        <v>0.46573000296598682</v>
      </c>
      <c r="J1160" s="7">
        <v>7.9480000000000004</v>
      </c>
      <c r="K1160" s="20">
        <v>0.16004938012684466</v>
      </c>
      <c r="L1160" s="23">
        <v>1.2486737438216622</v>
      </c>
      <c r="M1160" s="22">
        <v>2.5144622380387952E-2</v>
      </c>
      <c r="U1160" s="3"/>
      <c r="V1160" s="2"/>
    </row>
    <row r="1161" spans="2:22" x14ac:dyDescent="0.3">
      <c r="B1161" s="39" t="s">
        <v>96</v>
      </c>
      <c r="C1161" s="39">
        <v>2020</v>
      </c>
      <c r="D1161" s="41" t="s">
        <v>33</v>
      </c>
      <c r="E1161" s="7">
        <v>188.76235821699797</v>
      </c>
      <c r="F1161" s="8">
        <v>31.822000000000003</v>
      </c>
      <c r="G1161" s="9">
        <v>0.16858233972378103</v>
      </c>
      <c r="H1161" s="7">
        <v>94.426000000000002</v>
      </c>
      <c r="I1161" s="9">
        <v>0.50023744613027932</v>
      </c>
      <c r="J1161" s="7">
        <v>52.841999999999999</v>
      </c>
      <c r="K1161" s="20">
        <v>0.27993928714989746</v>
      </c>
      <c r="L1161" s="23">
        <v>9.6723582169979636</v>
      </c>
      <c r="M1161" s="22">
        <v>5.124092699604222E-2</v>
      </c>
      <c r="U1161" s="3"/>
      <c r="V1161" s="2"/>
    </row>
    <row r="1162" spans="2:22" x14ac:dyDescent="0.3">
      <c r="B1162" s="39" t="s">
        <v>96</v>
      </c>
      <c r="C1162" s="39">
        <v>2020</v>
      </c>
      <c r="D1162" s="41" t="s">
        <v>34</v>
      </c>
      <c r="E1162" s="7">
        <v>826.10920397901521</v>
      </c>
      <c r="F1162" s="8">
        <v>338.31</v>
      </c>
      <c r="G1162" s="9">
        <v>0.40952212900002233</v>
      </c>
      <c r="H1162" s="7">
        <v>314.10599999999999</v>
      </c>
      <c r="I1162" s="9">
        <v>0.38022333910224648</v>
      </c>
      <c r="J1162" s="7">
        <v>114.56099999999999</v>
      </c>
      <c r="K1162" s="20">
        <v>0.13867537057837945</v>
      </c>
      <c r="L1162" s="23">
        <v>59.132203979015216</v>
      </c>
      <c r="M1162" s="22">
        <v>7.1579161319351783E-2</v>
      </c>
      <c r="U1162" s="3"/>
      <c r="V1162" s="2"/>
    </row>
    <row r="1163" spans="2:22" x14ac:dyDescent="0.3">
      <c r="B1163" s="39" t="s">
        <v>96</v>
      </c>
      <c r="C1163" s="39">
        <v>2020</v>
      </c>
      <c r="D1163" s="41" t="s">
        <v>35</v>
      </c>
      <c r="E1163" s="7">
        <v>715.51433783255288</v>
      </c>
      <c r="F1163" s="8">
        <v>321.19099999999997</v>
      </c>
      <c r="G1163" s="9">
        <v>0.44889526738619484</v>
      </c>
      <c r="H1163" s="7">
        <v>249.87200000000001</v>
      </c>
      <c r="I1163" s="9">
        <v>0.34922011591957214</v>
      </c>
      <c r="J1163" s="7">
        <v>126.46</v>
      </c>
      <c r="K1163" s="20">
        <v>0.17673999431384504</v>
      </c>
      <c r="L1163" s="23">
        <v>17.991337832552901</v>
      </c>
      <c r="M1163" s="22">
        <v>2.5144622380387987E-2</v>
      </c>
      <c r="U1163" s="3"/>
      <c r="V1163" s="2"/>
    </row>
    <row r="1164" spans="2:22" x14ac:dyDescent="0.3">
      <c r="B1164" s="39" t="s">
        <v>96</v>
      </c>
      <c r="C1164" s="39">
        <v>2020</v>
      </c>
      <c r="D1164" s="41" t="s">
        <v>36</v>
      </c>
      <c r="E1164" s="7">
        <v>176.90316323750315</v>
      </c>
      <c r="F1164" s="8">
        <v>92.290999999999997</v>
      </c>
      <c r="G1164" s="9">
        <v>0.52170350326689052</v>
      </c>
      <c r="H1164" s="7">
        <v>39.585000000000001</v>
      </c>
      <c r="I1164" s="9">
        <v>0.22376649052258468</v>
      </c>
      <c r="J1164" s="7">
        <v>21.332000000000001</v>
      </c>
      <c r="K1164" s="20">
        <v>0.1205857465157958</v>
      </c>
      <c r="L1164" s="23">
        <v>23.695163237503152</v>
      </c>
      <c r="M1164" s="22">
        <v>0.13394425969472898</v>
      </c>
      <c r="U1164" s="3"/>
      <c r="V1164" s="2"/>
    </row>
    <row r="1165" spans="2:22" x14ac:dyDescent="0.3">
      <c r="B1165" s="39" t="s">
        <v>96</v>
      </c>
      <c r="C1165" s="39">
        <v>2020</v>
      </c>
      <c r="D1165" s="41" t="s">
        <v>37</v>
      </c>
      <c r="E1165" s="7">
        <v>369.92153736747781</v>
      </c>
      <c r="F1165" s="8">
        <v>96.852000000000004</v>
      </c>
      <c r="G1165" s="9">
        <v>0.26181768352619006</v>
      </c>
      <c r="H1165" s="7">
        <v>152.04900000000001</v>
      </c>
      <c r="I1165" s="9">
        <v>0.41103040683180186</v>
      </c>
      <c r="J1165" s="7">
        <v>70.016999999999996</v>
      </c>
      <c r="K1165" s="20">
        <v>0.1892752730708013</v>
      </c>
      <c r="L1165" s="23">
        <v>51.003537367477776</v>
      </c>
      <c r="M1165" s="22">
        <v>0.13787663657120663</v>
      </c>
      <c r="U1165" s="3"/>
      <c r="V1165" s="2"/>
    </row>
    <row r="1166" spans="2:22" x14ac:dyDescent="0.3">
      <c r="B1166" s="39" t="s">
        <v>96</v>
      </c>
      <c r="C1166" s="39">
        <v>2020</v>
      </c>
      <c r="D1166" s="41" t="s">
        <v>38</v>
      </c>
      <c r="E1166" s="7">
        <v>322.54322766088444</v>
      </c>
      <c r="F1166" s="8">
        <v>113.249</v>
      </c>
      <c r="G1166" s="9">
        <v>0.35111262704628154</v>
      </c>
      <c r="H1166" s="7">
        <v>177.21</v>
      </c>
      <c r="I1166" s="9">
        <v>0.54941472895011489</v>
      </c>
      <c r="J1166" s="7">
        <v>23.974</v>
      </c>
      <c r="K1166" s="20">
        <v>7.4328021623215695E-2</v>
      </c>
      <c r="L1166" s="23">
        <v>8.110227660884437</v>
      </c>
      <c r="M1166" s="22">
        <v>2.5144622380387938E-2</v>
      </c>
      <c r="U1166" s="3"/>
      <c r="V1166" s="2"/>
    </row>
    <row r="1167" spans="2:22" x14ac:dyDescent="0.3">
      <c r="B1167" s="39" t="s">
        <v>96</v>
      </c>
      <c r="C1167" s="39">
        <v>2020</v>
      </c>
      <c r="D1167" s="41" t="s">
        <v>39</v>
      </c>
      <c r="E1167" s="7">
        <v>63.635080058209432</v>
      </c>
      <c r="F1167" s="8">
        <v>31.118000000000002</v>
      </c>
      <c r="G1167" s="9">
        <v>0.48900700637973871</v>
      </c>
      <c r="H1167" s="7">
        <v>9.7560000000000002</v>
      </c>
      <c r="I1167" s="9">
        <v>0.15331166380360983</v>
      </c>
      <c r="J1167" s="7">
        <v>14.545999999999999</v>
      </c>
      <c r="K1167" s="20">
        <v>0.2285846106690558</v>
      </c>
      <c r="L1167" s="23">
        <v>8.2150800582094305</v>
      </c>
      <c r="M1167" s="22">
        <v>0.12909671914759568</v>
      </c>
      <c r="U1167" s="3"/>
      <c r="V1167" s="2"/>
    </row>
    <row r="1168" spans="2:22" x14ac:dyDescent="0.3">
      <c r="B1168" s="39" t="s">
        <v>96</v>
      </c>
      <c r="C1168" s="39">
        <v>2020</v>
      </c>
      <c r="D1168" s="41" t="s">
        <v>40</v>
      </c>
      <c r="E1168" s="7">
        <v>302.60283399196317</v>
      </c>
      <c r="F1168" s="8">
        <v>77.525000000000006</v>
      </c>
      <c r="G1168" s="9">
        <v>0.25619389936731057</v>
      </c>
      <c r="H1168" s="7">
        <v>63.820999999999998</v>
      </c>
      <c r="I1168" s="9">
        <v>0.2109068152405176</v>
      </c>
      <c r="J1168" s="7">
        <v>56.841000000000001</v>
      </c>
      <c r="K1168" s="20">
        <v>0.18784027647774654</v>
      </c>
      <c r="L1168" s="23">
        <v>104.41583399196315</v>
      </c>
      <c r="M1168" s="22">
        <v>0.3450590089144252</v>
      </c>
      <c r="U1168" s="3"/>
      <c r="V1168" s="2"/>
    </row>
    <row r="1169" spans="2:22" x14ac:dyDescent="0.3">
      <c r="B1169" s="39" t="s">
        <v>96</v>
      </c>
      <c r="C1169" s="39">
        <v>2020</v>
      </c>
      <c r="D1169" s="41" t="s">
        <v>41</v>
      </c>
      <c r="E1169" s="7">
        <v>307.43842305288678</v>
      </c>
      <c r="F1169" s="8">
        <v>38.859000000000002</v>
      </c>
      <c r="G1169" s="9">
        <v>0.12639604254447831</v>
      </c>
      <c r="H1169" s="7">
        <v>191.73099999999999</v>
      </c>
      <c r="I1169" s="9">
        <v>0.62364033127706253</v>
      </c>
      <c r="J1169" s="7">
        <v>64.673000000000002</v>
      </c>
      <c r="K1169" s="20">
        <v>0.21036082399132883</v>
      </c>
      <c r="L1169" s="23">
        <v>12.175423052886799</v>
      </c>
      <c r="M1169" s="22">
        <v>3.9602802187130443E-2</v>
      </c>
      <c r="U1169" s="3"/>
      <c r="V1169" s="2"/>
    </row>
    <row r="1170" spans="2:22" x14ac:dyDescent="0.3">
      <c r="B1170" s="39" t="s">
        <v>96</v>
      </c>
      <c r="C1170" s="39">
        <v>2020</v>
      </c>
      <c r="D1170" s="41" t="s">
        <v>42</v>
      </c>
      <c r="E1170" s="7">
        <v>1557.0422391333209</v>
      </c>
      <c r="F1170" s="8">
        <v>818.25400000000002</v>
      </c>
      <c r="G1170" s="9">
        <v>0.52551817762853736</v>
      </c>
      <c r="H1170" s="7">
        <v>473.041</v>
      </c>
      <c r="I1170" s="9">
        <v>0.30380742931116855</v>
      </c>
      <c r="J1170" s="7">
        <v>223.70100000000002</v>
      </c>
      <c r="K1170" s="20">
        <v>0.14367047622581916</v>
      </c>
      <c r="L1170" s="23">
        <v>42.046239133320853</v>
      </c>
      <c r="M1170" s="22">
        <v>2.700391683447495E-2</v>
      </c>
      <c r="U1170" s="3"/>
      <c r="V1170" s="2"/>
    </row>
    <row r="1171" spans="2:22" x14ac:dyDescent="0.3">
      <c r="B1171" s="39" t="s">
        <v>96</v>
      </c>
      <c r="C1171" s="39">
        <v>2020</v>
      </c>
      <c r="D1171" s="41" t="s">
        <v>43</v>
      </c>
      <c r="E1171" s="7">
        <v>457.61351913480507</v>
      </c>
      <c r="F1171" s="8">
        <v>117.035</v>
      </c>
      <c r="G1171" s="9">
        <v>0.25575074840724604</v>
      </c>
      <c r="H1171" s="7">
        <v>211.79900000000001</v>
      </c>
      <c r="I1171" s="9">
        <v>0.46283379127531338</v>
      </c>
      <c r="J1171" s="7">
        <v>76.093000000000004</v>
      </c>
      <c r="K1171" s="20">
        <v>0.16628223777974599</v>
      </c>
      <c r="L1171" s="23">
        <v>52.686519134805096</v>
      </c>
      <c r="M1171" s="22">
        <v>0.11513322253769463</v>
      </c>
      <c r="U1171" s="3"/>
      <c r="V1171" s="2"/>
    </row>
    <row r="1172" spans="2:22" x14ac:dyDescent="0.3">
      <c r="B1172" s="39" t="s">
        <v>96</v>
      </c>
      <c r="C1172" s="39">
        <v>2020</v>
      </c>
      <c r="D1172" s="41" t="s">
        <v>44</v>
      </c>
      <c r="E1172" s="7">
        <v>55.649280134728166</v>
      </c>
      <c r="F1172" s="8">
        <v>5.9660000000000002</v>
      </c>
      <c r="G1172" s="9">
        <v>0.1072071370115872</v>
      </c>
      <c r="H1172" s="7">
        <v>32.686</v>
      </c>
      <c r="I1172" s="9">
        <v>0.58735710364745874</v>
      </c>
      <c r="J1172" s="7">
        <v>12.571999999999999</v>
      </c>
      <c r="K1172" s="20">
        <v>0.22591487202642879</v>
      </c>
      <c r="L1172" s="23">
        <v>4.4252801347281654</v>
      </c>
      <c r="M1172" s="22">
        <v>7.9520887314525224E-2</v>
      </c>
      <c r="U1172" s="3"/>
      <c r="V1172" s="2"/>
    </row>
    <row r="1173" spans="2:22" x14ac:dyDescent="0.3">
      <c r="B1173" s="39" t="s">
        <v>96</v>
      </c>
      <c r="C1173" s="39">
        <v>2020</v>
      </c>
      <c r="D1173" s="41" t="s">
        <v>45</v>
      </c>
      <c r="E1173" s="7">
        <v>250.24634997211936</v>
      </c>
      <c r="F1173" s="8">
        <v>103.34100000000001</v>
      </c>
      <c r="G1173" s="9">
        <v>0.41295707214716026</v>
      </c>
      <c r="H1173" s="7">
        <v>91.861000000000004</v>
      </c>
      <c r="I1173" s="9">
        <v>0.36708227716501957</v>
      </c>
      <c r="J1173" s="7">
        <v>48.752000000000002</v>
      </c>
      <c r="K1173" s="20">
        <v>0.19481602830743225</v>
      </c>
      <c r="L1173" s="23">
        <v>6.2923499721193465</v>
      </c>
      <c r="M1173" s="22">
        <v>2.5144622380387945E-2</v>
      </c>
      <c r="U1173" s="3"/>
      <c r="V1173" s="2"/>
    </row>
    <row r="1174" spans="2:22" x14ac:dyDescent="0.3">
      <c r="B1174" s="39" t="s">
        <v>96</v>
      </c>
      <c r="C1174" s="39">
        <v>2020</v>
      </c>
      <c r="D1174" s="41" t="s">
        <v>46</v>
      </c>
      <c r="E1174" s="7">
        <v>1705.2693539622285</v>
      </c>
      <c r="F1174" s="8">
        <v>741.81200000000001</v>
      </c>
      <c r="G1174" s="9">
        <v>0.435011629263368</v>
      </c>
      <c r="H1174" s="7">
        <v>559.99199999999996</v>
      </c>
      <c r="I1174" s="9">
        <v>0.32838917716948762</v>
      </c>
      <c r="J1174" s="7">
        <v>282.14299999999997</v>
      </c>
      <c r="K1174" s="20">
        <v>0.16545362721990806</v>
      </c>
      <c r="L1174" s="23">
        <v>121.32235396222853</v>
      </c>
      <c r="M1174" s="22">
        <v>7.1145566347236316E-2</v>
      </c>
      <c r="U1174" s="3"/>
      <c r="V1174" s="2"/>
    </row>
    <row r="1175" spans="2:22" x14ac:dyDescent="0.3">
      <c r="B1175" s="39" t="s">
        <v>96</v>
      </c>
      <c r="C1175" s="39">
        <v>2020</v>
      </c>
      <c r="D1175" s="41" t="s">
        <v>47</v>
      </c>
      <c r="E1175" s="7">
        <v>164.54543277145578</v>
      </c>
      <c r="F1175" s="8">
        <v>67.566000000000003</v>
      </c>
      <c r="G1175" s="9">
        <v>0.41062215378439171</v>
      </c>
      <c r="H1175" s="7">
        <v>45.963999999999999</v>
      </c>
      <c r="I1175" s="9">
        <v>0.27933926348379035</v>
      </c>
      <c r="J1175" s="7">
        <v>29.274999999999999</v>
      </c>
      <c r="K1175" s="20">
        <v>0.17791438818396926</v>
      </c>
      <c r="L1175" s="23">
        <v>21.740432771455779</v>
      </c>
      <c r="M1175" s="22">
        <v>0.13212419454784868</v>
      </c>
      <c r="U1175" s="3"/>
      <c r="V1175" s="2"/>
    </row>
    <row r="1176" spans="2:22" x14ac:dyDescent="0.3">
      <c r="B1176" s="39" t="s">
        <v>96</v>
      </c>
      <c r="C1176" s="39">
        <v>2020</v>
      </c>
      <c r="D1176" s="41" t="s">
        <v>48</v>
      </c>
      <c r="E1176" s="7">
        <v>276.58461571846556</v>
      </c>
      <c r="F1176" s="8">
        <v>59.634999999999998</v>
      </c>
      <c r="G1176" s="9">
        <v>0.21561213679614863</v>
      </c>
      <c r="H1176" s="7">
        <v>124.02200000000001</v>
      </c>
      <c r="I1176" s="9">
        <v>0.44840527257033536</v>
      </c>
      <c r="J1176" s="7">
        <v>47.76</v>
      </c>
      <c r="K1176" s="20">
        <v>0.1726777170014934</v>
      </c>
      <c r="L1176" s="23">
        <v>45.167615718465562</v>
      </c>
      <c r="M1176" s="22">
        <v>0.16330487363202265</v>
      </c>
      <c r="U1176" s="3"/>
      <c r="V1176" s="2"/>
    </row>
    <row r="1177" spans="2:22" x14ac:dyDescent="0.3">
      <c r="B1177" s="39" t="s">
        <v>96</v>
      </c>
      <c r="C1177" s="39">
        <v>2020</v>
      </c>
      <c r="D1177" s="41" t="s">
        <v>49</v>
      </c>
      <c r="E1177" s="7">
        <v>3960.8746985921321</v>
      </c>
      <c r="F1177" s="8">
        <v>963.38099999999997</v>
      </c>
      <c r="G1177" s="9">
        <v>0.2432243060711887</v>
      </c>
      <c r="H1177" s="7">
        <v>1680.88</v>
      </c>
      <c r="I1177" s="9">
        <v>0.42437090994003379</v>
      </c>
      <c r="J1177" s="7">
        <v>607.75699999999995</v>
      </c>
      <c r="K1177" s="20">
        <v>0.15344009751583995</v>
      </c>
      <c r="L1177" s="23">
        <v>708.85669859213215</v>
      </c>
      <c r="M1177" s="22">
        <v>0.17896468647293762</v>
      </c>
      <c r="U1177" s="3"/>
      <c r="V1177" s="2"/>
    </row>
    <row r="1178" spans="2:22" x14ac:dyDescent="0.3">
      <c r="B1178" s="39" t="s">
        <v>96</v>
      </c>
      <c r="C1178" s="39">
        <v>2020</v>
      </c>
      <c r="D1178" s="41" t="s">
        <v>50</v>
      </c>
      <c r="E1178" s="7">
        <v>5252.3072832634198</v>
      </c>
      <c r="F1178" s="8">
        <v>1664.9590000000001</v>
      </c>
      <c r="G1178" s="9">
        <v>0.3169957335332273</v>
      </c>
      <c r="H1178" s="7">
        <v>1559.2080000000001</v>
      </c>
      <c r="I1178" s="9">
        <v>0.29686153454281833</v>
      </c>
      <c r="J1178" s="7">
        <v>1605.596</v>
      </c>
      <c r="K1178" s="20">
        <v>0.3056934625885776</v>
      </c>
      <c r="L1178" s="23">
        <v>422.54428326341986</v>
      </c>
      <c r="M1178" s="22">
        <v>8.0449269335376758E-2</v>
      </c>
      <c r="U1178" s="3"/>
      <c r="V1178" s="2"/>
    </row>
    <row r="1179" spans="2:22" x14ac:dyDescent="0.3">
      <c r="B1179" s="39" t="s">
        <v>96</v>
      </c>
      <c r="C1179" s="39">
        <v>2020</v>
      </c>
      <c r="D1179" s="41" t="s">
        <v>91</v>
      </c>
      <c r="E1179" s="7">
        <v>734.92337063309105</v>
      </c>
      <c r="F1179" s="8">
        <v>166.721</v>
      </c>
      <c r="G1179" s="9">
        <v>0.22685494387854366</v>
      </c>
      <c r="H1179" s="7">
        <v>195.393</v>
      </c>
      <c r="I1179" s="9">
        <v>0.26586853515310177</v>
      </c>
      <c r="J1179" s="7">
        <v>184.149</v>
      </c>
      <c r="K1179" s="20">
        <v>0.25056898087397467</v>
      </c>
      <c r="L1179" s="23">
        <v>188.66037063309102</v>
      </c>
      <c r="M1179" s="22">
        <v>0.25670754009437985</v>
      </c>
      <c r="U1179" s="3"/>
      <c r="V1179" s="2"/>
    </row>
    <row r="1180" spans="2:22" x14ac:dyDescent="0.3">
      <c r="B1180" s="39" t="s">
        <v>96</v>
      </c>
      <c r="C1180" s="39">
        <v>2020</v>
      </c>
      <c r="D1180" s="41" t="s">
        <v>52</v>
      </c>
      <c r="E1180" s="7">
        <v>153.36941605131082</v>
      </c>
      <c r="F1180" s="8">
        <v>21.554000000000002</v>
      </c>
      <c r="G1180" s="9">
        <v>0.14053649387821207</v>
      </c>
      <c r="H1180" s="7">
        <v>105.64</v>
      </c>
      <c r="I1180" s="9">
        <v>0.68879443320471012</v>
      </c>
      <c r="J1180" s="7">
        <v>10.391999999999999</v>
      </c>
      <c r="K1180" s="20">
        <v>6.7757968097911264E-2</v>
      </c>
      <c r="L1180" s="23">
        <v>15.783416051310819</v>
      </c>
      <c r="M1180" s="22">
        <v>0.1029111048191666</v>
      </c>
      <c r="U1180" s="3"/>
      <c r="V1180" s="2"/>
    </row>
    <row r="1181" spans="2:22" x14ac:dyDescent="0.3">
      <c r="B1181" s="39" t="s">
        <v>96</v>
      </c>
      <c r="C1181" s="39">
        <v>2020</v>
      </c>
      <c r="D1181" s="41" t="s">
        <v>53</v>
      </c>
      <c r="E1181" s="7">
        <v>91.161214309551283</v>
      </c>
      <c r="F1181" s="8">
        <v>9.6430000000000007</v>
      </c>
      <c r="G1181" s="9">
        <v>0.10577963526523219</v>
      </c>
      <c r="H1181" s="7">
        <v>30.734999999999999</v>
      </c>
      <c r="I1181" s="9">
        <v>0.33714996265445518</v>
      </c>
      <c r="J1181" s="7">
        <v>24.058</v>
      </c>
      <c r="K1181" s="20">
        <v>0.26390609407974241</v>
      </c>
      <c r="L1181" s="23">
        <v>26.725214309551284</v>
      </c>
      <c r="M1181" s="22">
        <v>0.29316430800057025</v>
      </c>
      <c r="U1181" s="3"/>
      <c r="V1181" s="2"/>
    </row>
    <row r="1182" spans="2:22" x14ac:dyDescent="0.3">
      <c r="B1182" s="39" t="s">
        <v>96</v>
      </c>
      <c r="C1182" s="39">
        <v>2020</v>
      </c>
      <c r="D1182" s="41" t="s">
        <v>54</v>
      </c>
      <c r="E1182" s="7">
        <v>142.89914504052425</v>
      </c>
      <c r="F1182" s="8">
        <v>42.321000000000005</v>
      </c>
      <c r="G1182" s="9">
        <v>0.29615992445579958</v>
      </c>
      <c r="H1182" s="7">
        <v>40.656999999999996</v>
      </c>
      <c r="I1182" s="9">
        <v>0.28451534813920842</v>
      </c>
      <c r="J1182" s="7">
        <v>15.507</v>
      </c>
      <c r="K1182" s="20">
        <v>0.10851709431573174</v>
      </c>
      <c r="L1182" s="23">
        <v>44.414145040524254</v>
      </c>
      <c r="M1182" s="22">
        <v>0.31080763308926035</v>
      </c>
      <c r="U1182" s="3"/>
      <c r="V1182" s="2"/>
    </row>
    <row r="1183" spans="2:22" x14ac:dyDescent="0.3">
      <c r="B1183" s="39" t="s">
        <v>96</v>
      </c>
      <c r="C1183" s="39">
        <v>2020</v>
      </c>
      <c r="D1183" s="41" t="s">
        <v>55</v>
      </c>
      <c r="E1183" s="7">
        <v>301.99043546218559</v>
      </c>
      <c r="F1183" s="8">
        <v>98.463999999999999</v>
      </c>
      <c r="G1183" s="9">
        <v>0.32605006131834724</v>
      </c>
      <c r="H1183" s="7">
        <v>181.28899999999999</v>
      </c>
      <c r="I1183" s="9">
        <v>0.60031371431530156</v>
      </c>
      <c r="J1183" s="7">
        <v>14.644</v>
      </c>
      <c r="K1183" s="20">
        <v>4.8491601985963168E-2</v>
      </c>
      <c r="L1183" s="23">
        <v>7.5934354621856013</v>
      </c>
      <c r="M1183" s="22">
        <v>2.5144622380388039E-2</v>
      </c>
      <c r="U1183" s="3"/>
      <c r="V1183" s="2"/>
    </row>
    <row r="1184" spans="2:22" x14ac:dyDescent="0.3">
      <c r="B1184" s="39" t="s">
        <v>96</v>
      </c>
      <c r="C1184" s="39">
        <v>2020</v>
      </c>
      <c r="D1184" s="41" t="s">
        <v>56</v>
      </c>
      <c r="E1184" s="7">
        <v>718.96613189067943</v>
      </c>
      <c r="F1184" s="8">
        <v>243.14999999999998</v>
      </c>
      <c r="G1184" s="9">
        <v>0.33819395547963244</v>
      </c>
      <c r="H1184" s="7">
        <v>309.48</v>
      </c>
      <c r="I1184" s="9">
        <v>0.43045143056482277</v>
      </c>
      <c r="J1184" s="7">
        <v>146.501</v>
      </c>
      <c r="K1184" s="20">
        <v>0.20376620469554446</v>
      </c>
      <c r="L1184" s="23">
        <v>19.835131890679435</v>
      </c>
      <c r="M1184" s="22">
        <v>2.7588409260000325E-2</v>
      </c>
      <c r="U1184" s="3"/>
      <c r="V1184" s="2"/>
    </row>
    <row r="1185" spans="2:22" x14ac:dyDescent="0.3">
      <c r="B1185" s="39" t="s">
        <v>96</v>
      </c>
      <c r="C1185" s="39">
        <v>2020</v>
      </c>
      <c r="D1185" s="41" t="s">
        <v>57</v>
      </c>
      <c r="E1185" s="7">
        <v>146.38273868729914</v>
      </c>
      <c r="F1185" s="8">
        <v>51.711000000000006</v>
      </c>
      <c r="G1185" s="9">
        <v>0.35325886415108243</v>
      </c>
      <c r="H1185" s="7">
        <v>18.812000000000001</v>
      </c>
      <c r="I1185" s="9">
        <v>0.1285124200346186</v>
      </c>
      <c r="J1185" s="7">
        <v>72.179000000000002</v>
      </c>
      <c r="K1185" s="20">
        <v>0.49308409343391113</v>
      </c>
      <c r="L1185" s="23">
        <v>3.6807386872991259</v>
      </c>
      <c r="M1185" s="22">
        <v>2.5144622380387834E-2</v>
      </c>
      <c r="U1185" s="3"/>
      <c r="V1185" s="2"/>
    </row>
    <row r="1186" spans="2:22" x14ac:dyDescent="0.3">
      <c r="B1186" s="39" t="s">
        <v>96</v>
      </c>
      <c r="C1186" s="39">
        <v>2020</v>
      </c>
      <c r="D1186" s="41" t="s">
        <v>58</v>
      </c>
      <c r="E1186" s="7">
        <v>277.97661706672034</v>
      </c>
      <c r="F1186" s="8">
        <v>56.552999999999997</v>
      </c>
      <c r="G1186" s="9">
        <v>0.2034451695857068</v>
      </c>
      <c r="H1186" s="7">
        <v>109.101</v>
      </c>
      <c r="I1186" s="9">
        <v>0.39248265250243486</v>
      </c>
      <c r="J1186" s="7">
        <v>68.977000000000004</v>
      </c>
      <c r="K1186" s="20">
        <v>0.24813957637107315</v>
      </c>
      <c r="L1186" s="23">
        <v>43.345617066720337</v>
      </c>
      <c r="M1186" s="22">
        <v>0.15593260154078523</v>
      </c>
      <c r="U1186" s="3"/>
      <c r="V1186" s="2"/>
    </row>
    <row r="1187" spans="2:22" x14ac:dyDescent="0.3">
      <c r="B1187" s="39" t="s">
        <v>96</v>
      </c>
      <c r="C1187" s="39">
        <v>2020</v>
      </c>
      <c r="D1187" s="41" t="s">
        <v>59</v>
      </c>
      <c r="E1187" s="7">
        <v>66.539100557037372</v>
      </c>
      <c r="F1187" s="8">
        <v>19.228000000000002</v>
      </c>
      <c r="G1187" s="9">
        <v>0.28897294732016621</v>
      </c>
      <c r="H1187" s="7">
        <v>26.056999999999999</v>
      </c>
      <c r="I1187" s="9">
        <v>0.3916043316164744</v>
      </c>
      <c r="J1187" s="7">
        <v>19.581</v>
      </c>
      <c r="K1187" s="20">
        <v>0.29427809868297139</v>
      </c>
      <c r="L1187" s="23">
        <v>1.6731005570373725</v>
      </c>
      <c r="M1187" s="22">
        <v>2.5144622380388046E-2</v>
      </c>
      <c r="U1187" s="3"/>
      <c r="V1187" s="2"/>
    </row>
    <row r="1188" spans="2:22" x14ac:dyDescent="0.3">
      <c r="B1188" s="39" t="s">
        <v>96</v>
      </c>
      <c r="C1188" s="39">
        <v>2020</v>
      </c>
      <c r="D1188" s="41" t="s">
        <v>60</v>
      </c>
      <c r="E1188" s="7">
        <v>141.26710808763298</v>
      </c>
      <c r="F1188" s="8">
        <v>67.03</v>
      </c>
      <c r="G1188" s="9">
        <v>0.47449120256938315</v>
      </c>
      <c r="H1188" s="7">
        <v>47.042000000000002</v>
      </c>
      <c r="I1188" s="9">
        <v>0.33300037522406267</v>
      </c>
      <c r="J1188" s="7">
        <v>8.3490000000000002</v>
      </c>
      <c r="K1188" s="20">
        <v>5.9100806359119497E-2</v>
      </c>
      <c r="L1188" s="23">
        <v>18.846108087632974</v>
      </c>
      <c r="M1188" s="22">
        <v>0.13340761584743469</v>
      </c>
      <c r="U1188" s="3"/>
      <c r="V1188" s="2"/>
    </row>
    <row r="1189" spans="2:22" x14ac:dyDescent="0.3">
      <c r="B1189" s="39" t="s">
        <v>96</v>
      </c>
      <c r="C1189" s="39">
        <v>2020</v>
      </c>
      <c r="D1189" s="41" t="s">
        <v>61</v>
      </c>
      <c r="E1189" s="7">
        <v>641.48899863176894</v>
      </c>
      <c r="F1189" s="8">
        <v>223.53200000000001</v>
      </c>
      <c r="G1189" s="9">
        <v>0.34845804133316571</v>
      </c>
      <c r="H1189" s="7">
        <v>273.44</v>
      </c>
      <c r="I1189" s="9">
        <v>0.42625828437154778</v>
      </c>
      <c r="J1189" s="7">
        <v>57.378999999999998</v>
      </c>
      <c r="K1189" s="20">
        <v>8.9446584621690459E-2</v>
      </c>
      <c r="L1189" s="23">
        <v>87.137998631768909</v>
      </c>
      <c r="M1189" s="22">
        <v>0.13583708967359601</v>
      </c>
      <c r="U1189" s="3"/>
      <c r="V1189" s="2"/>
    </row>
    <row r="1190" spans="2:22" x14ac:dyDescent="0.3">
      <c r="B1190" s="39" t="s">
        <v>96</v>
      </c>
      <c r="C1190" s="39">
        <v>2020</v>
      </c>
      <c r="D1190" s="41" t="s">
        <v>62</v>
      </c>
      <c r="E1190" s="7">
        <v>1309.1131559598073</v>
      </c>
      <c r="F1190" s="8">
        <v>374.35299999999995</v>
      </c>
      <c r="G1190" s="9">
        <v>0.28595923759205844</v>
      </c>
      <c r="H1190" s="7">
        <v>357.18599999999998</v>
      </c>
      <c r="I1190" s="9">
        <v>0.27284577988838604</v>
      </c>
      <c r="J1190" s="7">
        <v>263.28500000000003</v>
      </c>
      <c r="K1190" s="20">
        <v>0.20111706830030779</v>
      </c>
      <c r="L1190" s="23">
        <v>314.28915595980726</v>
      </c>
      <c r="M1190" s="22">
        <v>0.24007791421924771</v>
      </c>
      <c r="U1190" s="3"/>
      <c r="V1190" s="2"/>
    </row>
    <row r="1191" spans="2:22" x14ac:dyDescent="0.3">
      <c r="B1191" s="39" t="s">
        <v>96</v>
      </c>
      <c r="C1191" s="39">
        <v>2020</v>
      </c>
      <c r="D1191" s="41" t="s">
        <v>63</v>
      </c>
      <c r="E1191" s="7">
        <v>333.5407563673254</v>
      </c>
      <c r="F1191" s="8">
        <v>52.164000000000001</v>
      </c>
      <c r="G1191" s="9">
        <v>0.15639468042265955</v>
      </c>
      <c r="H1191" s="7">
        <v>191.691</v>
      </c>
      <c r="I1191" s="9">
        <v>0.57471537238133641</v>
      </c>
      <c r="J1191" s="7">
        <v>80.638999999999996</v>
      </c>
      <c r="K1191" s="20">
        <v>0.24176655614222148</v>
      </c>
      <c r="L1191" s="23">
        <v>9.0467563673254148</v>
      </c>
      <c r="M1191" s="22">
        <v>2.7123391053782659E-2</v>
      </c>
      <c r="U1191" s="3"/>
      <c r="V1191" s="2"/>
    </row>
    <row r="1192" spans="2:22" x14ac:dyDescent="0.3">
      <c r="B1192" s="39" t="s">
        <v>96</v>
      </c>
      <c r="C1192" s="39">
        <v>2020</v>
      </c>
      <c r="D1192" s="41" t="s">
        <v>64</v>
      </c>
      <c r="E1192" s="7">
        <v>314.878501003434</v>
      </c>
      <c r="F1192" s="8">
        <v>96.296999999999997</v>
      </c>
      <c r="G1192" s="9">
        <v>0.3058227211229953</v>
      </c>
      <c r="H1192" s="7">
        <v>164.63300000000001</v>
      </c>
      <c r="I1192" s="9">
        <v>0.52284611199354181</v>
      </c>
      <c r="J1192" s="7">
        <v>46.030999999999999</v>
      </c>
      <c r="K1192" s="20">
        <v>0.14618654450307483</v>
      </c>
      <c r="L1192" s="23">
        <v>7.9175010034339905</v>
      </c>
      <c r="M1192" s="22">
        <v>2.514462238038806E-2</v>
      </c>
      <c r="U1192" s="3"/>
      <c r="V1192" s="2"/>
    </row>
    <row r="1193" spans="2:22" x14ac:dyDescent="0.3">
      <c r="B1193" s="39" t="s">
        <v>96</v>
      </c>
      <c r="C1193" s="39">
        <v>2020</v>
      </c>
      <c r="D1193" s="41" t="s">
        <v>65</v>
      </c>
      <c r="E1193" s="7">
        <v>1465.2645231212632</v>
      </c>
      <c r="F1193" s="8">
        <v>461.98100000000005</v>
      </c>
      <c r="G1193" s="9">
        <v>0.31528846342085848</v>
      </c>
      <c r="H1193" s="7">
        <v>557.01599999999996</v>
      </c>
      <c r="I1193" s="9">
        <v>0.38014705959949191</v>
      </c>
      <c r="J1193" s="7">
        <v>299.33</v>
      </c>
      <c r="K1193" s="20">
        <v>0.20428393322618366</v>
      </c>
      <c r="L1193" s="23">
        <v>146.93752312126327</v>
      </c>
      <c r="M1193" s="22">
        <v>0.10028054375346596</v>
      </c>
      <c r="U1193" s="3"/>
      <c r="V1193" s="2"/>
    </row>
    <row r="1194" spans="2:22" x14ac:dyDescent="0.3">
      <c r="B1194" s="39" t="s">
        <v>96</v>
      </c>
      <c r="C1194" s="39">
        <v>2020</v>
      </c>
      <c r="D1194" s="41" t="s">
        <v>66</v>
      </c>
      <c r="E1194" s="7">
        <v>405.43860050821195</v>
      </c>
      <c r="F1194" s="8">
        <v>223.41400000000002</v>
      </c>
      <c r="G1194" s="9">
        <v>0.55104274659579411</v>
      </c>
      <c r="H1194" s="7">
        <v>127.53</v>
      </c>
      <c r="I1194" s="9">
        <v>0.31454824439543455</v>
      </c>
      <c r="J1194" s="7">
        <v>44.3</v>
      </c>
      <c r="K1194" s="20">
        <v>0.1092643866283835</v>
      </c>
      <c r="L1194" s="23">
        <v>10.194600508211934</v>
      </c>
      <c r="M1194" s="22">
        <v>2.5144622380387897E-2</v>
      </c>
      <c r="U1194" s="3"/>
      <c r="V1194" s="2"/>
    </row>
    <row r="1195" spans="2:22" x14ac:dyDescent="0.3">
      <c r="B1195" s="39" t="s">
        <v>96</v>
      </c>
      <c r="C1195" s="39">
        <v>2020</v>
      </c>
      <c r="D1195" s="41" t="s">
        <v>67</v>
      </c>
      <c r="E1195" s="7">
        <v>2522.2910561400718</v>
      </c>
      <c r="F1195" s="8">
        <v>858.97700000000009</v>
      </c>
      <c r="G1195" s="9">
        <v>0.34055427422183193</v>
      </c>
      <c r="H1195" s="7">
        <v>823.43299999999999</v>
      </c>
      <c r="I1195" s="9">
        <v>0.32646232400321046</v>
      </c>
      <c r="J1195" s="7">
        <v>695.12699999999995</v>
      </c>
      <c r="K1195" s="20">
        <v>0.27559349199920291</v>
      </c>
      <c r="L1195" s="23">
        <v>144.75405614007173</v>
      </c>
      <c r="M1195" s="22">
        <v>5.7389909775754692E-2</v>
      </c>
      <c r="U1195" s="3"/>
      <c r="V1195" s="2"/>
    </row>
    <row r="1196" spans="2:22" x14ac:dyDescent="0.3">
      <c r="B1196" s="39" t="s">
        <v>96</v>
      </c>
      <c r="C1196" s="39">
        <v>2020</v>
      </c>
      <c r="D1196" s="41" t="s">
        <v>68</v>
      </c>
      <c r="E1196" s="7">
        <v>1542.7888428665553</v>
      </c>
      <c r="F1196" s="8">
        <v>509.178</v>
      </c>
      <c r="G1196" s="9">
        <v>0.33003738804198868</v>
      </c>
      <c r="H1196" s="7">
        <v>518.98500000000001</v>
      </c>
      <c r="I1196" s="9">
        <v>0.33639405833121522</v>
      </c>
      <c r="J1196" s="7">
        <v>390.83300000000003</v>
      </c>
      <c r="K1196" s="20">
        <v>0.2533288996787264</v>
      </c>
      <c r="L1196" s="23">
        <v>123.79284286655519</v>
      </c>
      <c r="M1196" s="22">
        <v>8.0239653948069645E-2</v>
      </c>
      <c r="U1196" s="3"/>
      <c r="V1196" s="2"/>
    </row>
    <row r="1197" spans="2:22" x14ac:dyDescent="0.3">
      <c r="B1197" s="39" t="s">
        <v>96</v>
      </c>
      <c r="C1197" s="39">
        <v>2020</v>
      </c>
      <c r="D1197" s="41" t="s">
        <v>69</v>
      </c>
      <c r="E1197" s="7">
        <v>123.29008256945582</v>
      </c>
      <c r="F1197" s="8">
        <v>66.971999999999994</v>
      </c>
      <c r="G1197" s="9">
        <v>0.54320670896031831</v>
      </c>
      <c r="H1197" s="7">
        <v>41.503</v>
      </c>
      <c r="I1197" s="9">
        <v>0.33662886044884566</v>
      </c>
      <c r="J1197" s="7">
        <v>9.4550000000000001</v>
      </c>
      <c r="K1197" s="20">
        <v>7.6689055623541322E-2</v>
      </c>
      <c r="L1197" s="23">
        <v>5.360082569455825</v>
      </c>
      <c r="M1197" s="22">
        <v>4.3475374967294769E-2</v>
      </c>
      <c r="U1197" s="3"/>
      <c r="V1197" s="2"/>
    </row>
    <row r="1198" spans="2:22" x14ac:dyDescent="0.3">
      <c r="B1198" s="39" t="s">
        <v>96</v>
      </c>
      <c r="C1198" s="39">
        <v>2020</v>
      </c>
      <c r="D1198" s="41" t="s">
        <v>70</v>
      </c>
      <c r="E1198" s="7">
        <v>143.2273988588305</v>
      </c>
      <c r="F1198" s="8">
        <v>18.795000000000002</v>
      </c>
      <c r="G1198" s="9">
        <v>0.13122489237219867</v>
      </c>
      <c r="H1198" s="7">
        <v>54.92</v>
      </c>
      <c r="I1198" s="9">
        <v>0.3834461872349641</v>
      </c>
      <c r="J1198" s="7">
        <v>54</v>
      </c>
      <c r="K1198" s="20">
        <v>0.37702283522738639</v>
      </c>
      <c r="L1198" s="23">
        <v>15.512398858830494</v>
      </c>
      <c r="M1198" s="22">
        <v>0.10830608516545086</v>
      </c>
      <c r="U1198" s="3"/>
      <c r="V1198" s="2"/>
    </row>
    <row r="1199" spans="2:22" x14ac:dyDescent="0.3">
      <c r="B1199" s="39" t="s">
        <v>96</v>
      </c>
      <c r="C1199" s="39">
        <v>2020</v>
      </c>
      <c r="D1199" s="41" t="s">
        <v>71</v>
      </c>
      <c r="E1199" s="7">
        <v>94.193458956155098</v>
      </c>
      <c r="F1199" s="8">
        <v>17.524999999999999</v>
      </c>
      <c r="G1199" s="9">
        <v>0.18605325883782955</v>
      </c>
      <c r="H1199" s="7">
        <v>48.686999999999998</v>
      </c>
      <c r="I1199" s="9">
        <v>0.51688302499500183</v>
      </c>
      <c r="J1199" s="7">
        <v>22.565000000000001</v>
      </c>
      <c r="K1199" s="20">
        <v>0.23956015895438657</v>
      </c>
      <c r="L1199" s="23">
        <v>5.4164589561550933</v>
      </c>
      <c r="M1199" s="22">
        <v>5.7503557212781956E-2</v>
      </c>
      <c r="U1199" s="3"/>
      <c r="V1199" s="2"/>
    </row>
    <row r="1200" spans="2:22" x14ac:dyDescent="0.3">
      <c r="B1200" s="39" t="s">
        <v>96</v>
      </c>
      <c r="C1200" s="39">
        <v>2020</v>
      </c>
      <c r="D1200" s="41" t="s">
        <v>72</v>
      </c>
      <c r="E1200" s="7">
        <v>488.7217231784137</v>
      </c>
      <c r="F1200" s="8">
        <v>105.411</v>
      </c>
      <c r="G1200" s="9">
        <v>0.21568715897148377</v>
      </c>
      <c r="H1200" s="7">
        <v>225.07499999999999</v>
      </c>
      <c r="I1200" s="9">
        <v>0.46053815356563077</v>
      </c>
      <c r="J1200" s="7">
        <v>137.08500000000001</v>
      </c>
      <c r="K1200" s="20">
        <v>0.28049704668019326</v>
      </c>
      <c r="L1200" s="23">
        <v>21.150723178413699</v>
      </c>
      <c r="M1200" s="22">
        <v>4.3277640782692146E-2</v>
      </c>
      <c r="U1200" s="3"/>
      <c r="V1200" s="2"/>
    </row>
    <row r="1201" spans="2:22" x14ac:dyDescent="0.3">
      <c r="B1201" s="39" t="s">
        <v>96</v>
      </c>
      <c r="C1201" s="39">
        <v>2020</v>
      </c>
      <c r="D1201" s="41" t="s">
        <v>73</v>
      </c>
      <c r="E1201" s="7">
        <v>372.75785551628002</v>
      </c>
      <c r="F1201" s="8">
        <v>69.69</v>
      </c>
      <c r="G1201" s="9">
        <v>0.18695783058274495</v>
      </c>
      <c r="H1201" s="7">
        <v>79.575000000000003</v>
      </c>
      <c r="I1201" s="9">
        <v>0.21347638640582481</v>
      </c>
      <c r="J1201" s="7">
        <v>41.604999999999997</v>
      </c>
      <c r="K1201" s="20">
        <v>0.11161401264736839</v>
      </c>
      <c r="L1201" s="23">
        <v>181.88785551628004</v>
      </c>
      <c r="M1201" s="22">
        <v>0.4879517703640619</v>
      </c>
      <c r="U1201" s="3"/>
      <c r="V1201" s="2"/>
    </row>
    <row r="1202" spans="2:22" x14ac:dyDescent="0.3">
      <c r="B1202" s="39" t="s">
        <v>96</v>
      </c>
      <c r="C1202" s="39">
        <v>2020</v>
      </c>
      <c r="D1202" s="41" t="s">
        <v>74</v>
      </c>
      <c r="E1202" s="7">
        <v>368.77470058977036</v>
      </c>
      <c r="F1202" s="8">
        <v>113.27000000000001</v>
      </c>
      <c r="G1202" s="9">
        <v>0.30715230686609107</v>
      </c>
      <c r="H1202" s="7">
        <v>110.559</v>
      </c>
      <c r="I1202" s="9">
        <v>0.29980093488839199</v>
      </c>
      <c r="J1202" s="7">
        <v>86.334000000000003</v>
      </c>
      <c r="K1202" s="20">
        <v>0.23411041989032494</v>
      </c>
      <c r="L1202" s="23">
        <v>58.611700589770351</v>
      </c>
      <c r="M1202" s="22">
        <v>0.15893633835519197</v>
      </c>
      <c r="U1202" s="3"/>
      <c r="V1202" s="2"/>
    </row>
    <row r="1203" spans="2:22" x14ac:dyDescent="0.3">
      <c r="B1203" s="39" t="s">
        <v>96</v>
      </c>
      <c r="C1203" s="39">
        <v>2020</v>
      </c>
      <c r="D1203" s="41" t="s">
        <v>75</v>
      </c>
      <c r="E1203" s="7">
        <v>618.85897523910103</v>
      </c>
      <c r="F1203" s="8">
        <v>265.58799999999997</v>
      </c>
      <c r="G1203" s="9">
        <v>0.42915754739985462</v>
      </c>
      <c r="H1203" s="7">
        <v>199.93600000000001</v>
      </c>
      <c r="I1203" s="9">
        <v>0.32307198893375211</v>
      </c>
      <c r="J1203" s="7">
        <v>63.884999999999998</v>
      </c>
      <c r="K1203" s="20">
        <v>0.10323030376236771</v>
      </c>
      <c r="L1203" s="23">
        <v>89.449975239101065</v>
      </c>
      <c r="M1203" s="22">
        <v>0.14454015990402558</v>
      </c>
      <c r="U1203" s="3"/>
      <c r="V1203" s="2"/>
    </row>
    <row r="1204" spans="2:22" x14ac:dyDescent="0.3">
      <c r="B1204" s="39" t="s">
        <v>96</v>
      </c>
      <c r="C1204" s="39">
        <v>2020</v>
      </c>
      <c r="D1204" s="41" t="s">
        <v>76</v>
      </c>
      <c r="E1204" s="7">
        <v>663.59279012196475</v>
      </c>
      <c r="F1204" s="8">
        <v>141.26599999999999</v>
      </c>
      <c r="G1204" s="9">
        <v>0.21288055280714557</v>
      </c>
      <c r="H1204" s="7">
        <v>316.911</v>
      </c>
      <c r="I1204" s="9">
        <v>0.47756847982292494</v>
      </c>
      <c r="J1204" s="7">
        <v>162.85</v>
      </c>
      <c r="K1204" s="20">
        <v>0.24540652403723232</v>
      </c>
      <c r="L1204" s="23">
        <v>42.565790121964795</v>
      </c>
      <c r="M1204" s="22">
        <v>6.4144443332697199E-2</v>
      </c>
      <c r="U1204" s="3"/>
      <c r="V1204" s="2"/>
    </row>
    <row r="1205" spans="2:22" x14ac:dyDescent="0.3">
      <c r="B1205" s="39" t="s">
        <v>96</v>
      </c>
      <c r="C1205" s="39">
        <v>2020</v>
      </c>
      <c r="D1205" s="41" t="s">
        <v>77</v>
      </c>
      <c r="E1205" s="7">
        <v>128.38417151229564</v>
      </c>
      <c r="F1205" s="8">
        <v>57.512</v>
      </c>
      <c r="G1205" s="9">
        <v>0.44796799576256136</v>
      </c>
      <c r="H1205" s="7">
        <v>53.649000000000001</v>
      </c>
      <c r="I1205" s="9">
        <v>0.41787861671765292</v>
      </c>
      <c r="J1205" s="7">
        <v>13.994999999999999</v>
      </c>
      <c r="K1205" s="20">
        <v>0.10900876513939779</v>
      </c>
      <c r="L1205" s="23">
        <v>3.2281715122956367</v>
      </c>
      <c r="M1205" s="22">
        <v>2.5144622380387973E-2</v>
      </c>
      <c r="U1205" s="3"/>
      <c r="V1205" s="2"/>
    </row>
    <row r="1206" spans="2:22" x14ac:dyDescent="0.3">
      <c r="B1206" s="39" t="s">
        <v>96</v>
      </c>
      <c r="C1206" s="39">
        <v>2020</v>
      </c>
      <c r="D1206" s="41" t="s">
        <v>78</v>
      </c>
      <c r="E1206" s="7">
        <v>179.06450947241325</v>
      </c>
      <c r="F1206" s="8">
        <v>45.631</v>
      </c>
      <c r="G1206" s="9">
        <v>0.25482995002440689</v>
      </c>
      <c r="H1206" s="7">
        <v>78.41</v>
      </c>
      <c r="I1206" s="9">
        <v>0.43788688350931915</v>
      </c>
      <c r="J1206" s="7">
        <v>30.393999999999998</v>
      </c>
      <c r="K1206" s="20">
        <v>0.16973771122793324</v>
      </c>
      <c r="L1206" s="23">
        <v>24.629509472413254</v>
      </c>
      <c r="M1206" s="22">
        <v>0.13754545523834072</v>
      </c>
      <c r="U1206" s="3"/>
      <c r="V1206" s="2"/>
    </row>
    <row r="1207" spans="2:22" x14ac:dyDescent="0.3">
      <c r="B1207" s="39" t="s">
        <v>96</v>
      </c>
      <c r="C1207" s="39">
        <v>2020</v>
      </c>
      <c r="D1207" s="41" t="s">
        <v>79</v>
      </c>
      <c r="E1207" s="7">
        <v>131.7785211522185</v>
      </c>
      <c r="F1207" s="8">
        <v>50.536000000000001</v>
      </c>
      <c r="G1207" s="9">
        <v>0.38349193448320334</v>
      </c>
      <c r="H1207" s="7">
        <v>25.395</v>
      </c>
      <c r="I1207" s="9">
        <v>0.19270970548125985</v>
      </c>
      <c r="J1207" s="7">
        <v>51.573999999999998</v>
      </c>
      <c r="K1207" s="20">
        <v>0.39136878718214196</v>
      </c>
      <c r="L1207" s="23">
        <v>4.2735211522185068</v>
      </c>
      <c r="M1207" s="22">
        <v>3.2429572853394872E-2</v>
      </c>
      <c r="U1207" s="3"/>
      <c r="V1207" s="2"/>
    </row>
    <row r="1208" spans="2:22" x14ac:dyDescent="0.3">
      <c r="B1208" s="39" t="s">
        <v>96</v>
      </c>
      <c r="C1208" s="39">
        <v>2020</v>
      </c>
      <c r="D1208" s="41" t="s">
        <v>80</v>
      </c>
      <c r="E1208" s="7">
        <v>1044.538526818621</v>
      </c>
      <c r="F1208" s="8">
        <v>203.07599999999999</v>
      </c>
      <c r="G1208" s="9">
        <v>0.19441695522568614</v>
      </c>
      <c r="H1208" s="7">
        <v>546.02700000000004</v>
      </c>
      <c r="I1208" s="9">
        <v>0.52274472025751806</v>
      </c>
      <c r="J1208" s="7">
        <v>193.65899999999999</v>
      </c>
      <c r="K1208" s="20">
        <v>0.1854014907327855</v>
      </c>
      <c r="L1208" s="23">
        <v>101.77652681862094</v>
      </c>
      <c r="M1208" s="22">
        <v>9.7436833784010274E-2</v>
      </c>
      <c r="U1208" s="3"/>
      <c r="V1208" s="2"/>
    </row>
    <row r="1209" spans="2:22" x14ac:dyDescent="0.3">
      <c r="B1209" s="39" t="s">
        <v>96</v>
      </c>
      <c r="C1209" s="39">
        <v>2020</v>
      </c>
      <c r="D1209" s="41" t="s">
        <v>81</v>
      </c>
      <c r="E1209" s="7">
        <v>285.60544096279364</v>
      </c>
      <c r="F1209" s="8">
        <v>150.60100000000003</v>
      </c>
      <c r="G1209" s="9">
        <v>0.52730438009974434</v>
      </c>
      <c r="H1209" s="7">
        <v>123.895</v>
      </c>
      <c r="I1209" s="9">
        <v>0.433797758132136</v>
      </c>
      <c r="J1209" s="7">
        <v>3.9279999999999999</v>
      </c>
      <c r="K1209" s="20">
        <v>1.375323938773179E-2</v>
      </c>
      <c r="L1209" s="23">
        <v>7.1814409627936131</v>
      </c>
      <c r="M1209" s="22">
        <v>2.514462238038789E-2</v>
      </c>
      <c r="U1209" s="3"/>
      <c r="V1209" s="2"/>
    </row>
    <row r="1210" spans="2:22" x14ac:dyDescent="0.3">
      <c r="B1210" s="39" t="s">
        <v>96</v>
      </c>
      <c r="C1210" s="39">
        <v>2020</v>
      </c>
      <c r="D1210" s="41" t="s">
        <v>82</v>
      </c>
      <c r="E1210" s="7">
        <v>547.17654766647797</v>
      </c>
      <c r="F1210" s="8">
        <v>140.61200000000002</v>
      </c>
      <c r="G1210" s="9">
        <v>0.25697738801062003</v>
      </c>
      <c r="H1210" s="7">
        <v>246.69</v>
      </c>
      <c r="I1210" s="9">
        <v>0.45084169095340254</v>
      </c>
      <c r="J1210" s="7">
        <v>80.427999999999997</v>
      </c>
      <c r="K1210" s="20">
        <v>0.14698729385058276</v>
      </c>
      <c r="L1210" s="23">
        <v>79.446547666477954</v>
      </c>
      <c r="M1210" s="22">
        <v>0.14519362718539469</v>
      </c>
      <c r="U1210" s="3"/>
      <c r="V1210" s="2"/>
    </row>
    <row r="1211" spans="2:22" x14ac:dyDescent="0.3">
      <c r="B1211" s="39" t="s">
        <v>96</v>
      </c>
      <c r="C1211" s="39">
        <v>2020</v>
      </c>
      <c r="D1211" s="41" t="s">
        <v>83</v>
      </c>
      <c r="E1211" s="7">
        <v>166.0092396424651</v>
      </c>
      <c r="F1211" s="8">
        <v>54.11</v>
      </c>
      <c r="G1211" s="9">
        <v>0.32594571312137183</v>
      </c>
      <c r="H1211" s="7">
        <v>63.156999999999996</v>
      </c>
      <c r="I1211" s="9">
        <v>0.38044267979313401</v>
      </c>
      <c r="J1211" s="7">
        <v>41.688000000000002</v>
      </c>
      <c r="K1211" s="20">
        <v>0.2511185527370865</v>
      </c>
      <c r="L1211" s="23">
        <v>7.0542396424651059</v>
      </c>
      <c r="M1211" s="22">
        <v>4.2493054348407687E-2</v>
      </c>
      <c r="U1211" s="3"/>
      <c r="V1211" s="2"/>
    </row>
    <row r="1212" spans="2:22" x14ac:dyDescent="0.3">
      <c r="B1212" s="39" t="s">
        <v>96</v>
      </c>
      <c r="C1212" s="39">
        <v>2020</v>
      </c>
      <c r="D1212" s="41" t="s">
        <v>84</v>
      </c>
      <c r="E1212" s="7">
        <v>770.97282043539053</v>
      </c>
      <c r="F1212" s="8">
        <v>247.084</v>
      </c>
      <c r="G1212" s="9">
        <v>0.32048341193203744</v>
      </c>
      <c r="H1212" s="7">
        <v>308.755</v>
      </c>
      <c r="I1212" s="9">
        <v>0.40047455865647397</v>
      </c>
      <c r="J1212" s="7">
        <v>167.333</v>
      </c>
      <c r="K1212" s="20">
        <v>0.21704137365763718</v>
      </c>
      <c r="L1212" s="23">
        <v>47.800820435390477</v>
      </c>
      <c r="M1212" s="22">
        <v>6.2000655753851323E-2</v>
      </c>
      <c r="U1212" s="3"/>
      <c r="V1212" s="2"/>
    </row>
    <row r="1213" spans="2:22" x14ac:dyDescent="0.3">
      <c r="B1213" s="39" t="s">
        <v>96</v>
      </c>
      <c r="C1213" s="39">
        <v>2020</v>
      </c>
      <c r="D1213" s="41" t="s">
        <v>85</v>
      </c>
      <c r="E1213" s="7">
        <v>102.46032621156107</v>
      </c>
      <c r="F1213" s="8">
        <v>37.466999999999999</v>
      </c>
      <c r="G1213" s="9">
        <v>0.3656732452972849</v>
      </c>
      <c r="H1213" s="7">
        <v>42.667000000000002</v>
      </c>
      <c r="I1213" s="9">
        <v>0.41642459650090091</v>
      </c>
      <c r="J1213" s="7">
        <v>19.75</v>
      </c>
      <c r="K1213" s="20">
        <v>0.19275753582142624</v>
      </c>
      <c r="L1213" s="23">
        <v>2.5763262115610672</v>
      </c>
      <c r="M1213" s="22">
        <v>2.5144622380387938E-2</v>
      </c>
      <c r="U1213" s="3"/>
      <c r="V1213" s="2"/>
    </row>
    <row r="1214" spans="2:22" x14ac:dyDescent="0.3">
      <c r="B1214" s="39" t="s">
        <v>96</v>
      </c>
      <c r="C1214" s="39">
        <v>2020</v>
      </c>
      <c r="D1214" s="41" t="s">
        <v>86</v>
      </c>
      <c r="E1214" s="7">
        <v>219.67668734916941</v>
      </c>
      <c r="F1214" s="8">
        <v>53.616999999999997</v>
      </c>
      <c r="G1214" s="9">
        <v>0.24407232577564048</v>
      </c>
      <c r="H1214" s="7">
        <v>77.78</v>
      </c>
      <c r="I1214" s="9">
        <v>0.35406579067887645</v>
      </c>
      <c r="J1214" s="7">
        <v>78.11</v>
      </c>
      <c r="K1214" s="20">
        <v>0.3555679983276811</v>
      </c>
      <c r="L1214" s="23">
        <v>10.169687349169422</v>
      </c>
      <c r="M1214" s="22">
        <v>4.6293885217801985E-2</v>
      </c>
      <c r="U1214" s="3"/>
      <c r="V1214" s="2"/>
    </row>
    <row r="1215" spans="2:22" x14ac:dyDescent="0.3">
      <c r="B1215" s="39" t="s">
        <v>96</v>
      </c>
      <c r="C1215" s="39">
        <v>2020</v>
      </c>
      <c r="D1215" s="41" t="s">
        <v>87</v>
      </c>
      <c r="E1215" s="7">
        <v>556.47331127681969</v>
      </c>
      <c r="F1215" s="8">
        <v>246.07500000000002</v>
      </c>
      <c r="G1215" s="9">
        <v>0.44220449572933623</v>
      </c>
      <c r="H1215" s="7">
        <v>207.935</v>
      </c>
      <c r="I1215" s="9">
        <v>0.3736657190672743</v>
      </c>
      <c r="J1215" s="7">
        <v>67.850999999999999</v>
      </c>
      <c r="K1215" s="20">
        <v>0.1219303758599256</v>
      </c>
      <c r="L1215" s="23">
        <v>34.612311276819639</v>
      </c>
      <c r="M1215" s="22">
        <v>6.2199409343463768E-2</v>
      </c>
      <c r="U1215" s="3"/>
      <c r="V1215" s="2"/>
    </row>
    <row r="1216" spans="2:22" x14ac:dyDescent="0.3">
      <c r="B1216" s="39" t="s">
        <v>96</v>
      </c>
      <c r="C1216" s="39">
        <v>2020</v>
      </c>
      <c r="D1216" s="41" t="s">
        <v>88</v>
      </c>
      <c r="E1216" s="7">
        <v>96.045015650038678</v>
      </c>
      <c r="F1216" s="8">
        <v>17.326000000000001</v>
      </c>
      <c r="G1216" s="9">
        <v>0.18039457730041011</v>
      </c>
      <c r="H1216" s="7">
        <v>55.591999999999999</v>
      </c>
      <c r="I1216" s="9">
        <v>0.57881192088678279</v>
      </c>
      <c r="J1216" s="7">
        <v>16.143999999999998</v>
      </c>
      <c r="K1216" s="20">
        <v>0.16808784808598756</v>
      </c>
      <c r="L1216" s="23">
        <v>6.9830156500386735</v>
      </c>
      <c r="M1216" s="22">
        <v>7.2705653726819516E-2</v>
      </c>
      <c r="U1216" s="3"/>
      <c r="V1216" s="2"/>
    </row>
    <row r="1217" spans="2:22" x14ac:dyDescent="0.3">
      <c r="B1217" s="39" t="s">
        <v>96</v>
      </c>
      <c r="C1217" s="39">
        <v>2020</v>
      </c>
      <c r="D1217" s="41" t="s">
        <v>89</v>
      </c>
      <c r="E1217" s="7">
        <v>180.41240171383319</v>
      </c>
      <c r="F1217" s="8">
        <v>39.646000000000001</v>
      </c>
      <c r="G1217" s="9">
        <v>0.21975207703783994</v>
      </c>
      <c r="H1217" s="7">
        <v>50.530999999999999</v>
      </c>
      <c r="I1217" s="9">
        <v>0.28008606681125686</v>
      </c>
      <c r="J1217" s="7">
        <v>79.197999999999993</v>
      </c>
      <c r="K1217" s="20">
        <v>0.43898312559256536</v>
      </c>
      <c r="L1217" s="23">
        <v>11.037401713833205</v>
      </c>
      <c r="M1217" s="22">
        <v>6.1178730558337821E-2</v>
      </c>
      <c r="U1217" s="3"/>
      <c r="V1217" s="2"/>
    </row>
    <row r="1218" spans="2:22" x14ac:dyDescent="0.3">
      <c r="B1218" s="39" t="s">
        <v>96</v>
      </c>
      <c r="C1218" s="39">
        <v>2020</v>
      </c>
      <c r="D1218" s="41" t="s">
        <v>90</v>
      </c>
      <c r="E1218" s="7">
        <v>537.70437342197874</v>
      </c>
      <c r="F1218" s="8">
        <v>132.59899999999999</v>
      </c>
      <c r="G1218" s="9">
        <v>0.24660204854971332</v>
      </c>
      <c r="H1218" s="7">
        <v>300.05200000000002</v>
      </c>
      <c r="I1218" s="9">
        <v>0.55802410177632256</v>
      </c>
      <c r="J1218" s="7">
        <v>91.533000000000001</v>
      </c>
      <c r="K1218" s="20">
        <v>0.1702292272935762</v>
      </c>
      <c r="L1218" s="23">
        <v>13.520373421978732</v>
      </c>
      <c r="M1218" s="22">
        <v>2.5144622380387886E-2</v>
      </c>
      <c r="U1218" s="3"/>
      <c r="V1218" s="2"/>
    </row>
    <row r="1219" spans="2:22" x14ac:dyDescent="0.3">
      <c r="B1219" s="39" t="s">
        <v>97</v>
      </c>
      <c r="C1219" s="39">
        <v>2020</v>
      </c>
      <c r="D1219" s="41" t="s">
        <v>10</v>
      </c>
      <c r="E1219" s="7">
        <v>2855.3975849911972</v>
      </c>
      <c r="F1219" s="8">
        <v>763.02499999999998</v>
      </c>
      <c r="G1219" s="9">
        <v>0.26722198127878305</v>
      </c>
      <c r="H1219" s="7">
        <v>1425.979</v>
      </c>
      <c r="I1219" s="9">
        <v>0.49939770471732614</v>
      </c>
      <c r="J1219" s="7">
        <v>428.47299999999996</v>
      </c>
      <c r="K1219" s="20">
        <v>0.15005721173547917</v>
      </c>
      <c r="L1219" s="23">
        <v>237.92058499119707</v>
      </c>
      <c r="M1219" s="22">
        <v>8.3323102268411622E-2</v>
      </c>
      <c r="U1219" s="3"/>
      <c r="V1219" s="2"/>
    </row>
    <row r="1220" spans="2:22" x14ac:dyDescent="0.3">
      <c r="B1220" s="39" t="s">
        <v>97</v>
      </c>
      <c r="C1220" s="39">
        <v>2020</v>
      </c>
      <c r="D1220" s="41" t="s">
        <v>11</v>
      </c>
      <c r="E1220" s="7">
        <v>279.84090444949976</v>
      </c>
      <c r="F1220" s="8">
        <v>77.061999999999998</v>
      </c>
      <c r="G1220" s="9">
        <v>0.27537789785090783</v>
      </c>
      <c r="H1220" s="7">
        <v>138.631</v>
      </c>
      <c r="I1220" s="9">
        <v>0.49539219533582313</v>
      </c>
      <c r="J1220" s="7">
        <v>57.137999999999998</v>
      </c>
      <c r="K1220" s="20">
        <v>0.20418030063332343</v>
      </c>
      <c r="L1220" s="23">
        <v>7.00990444949975</v>
      </c>
      <c r="M1220" s="22">
        <v>2.5049606179945581E-2</v>
      </c>
      <c r="U1220" s="3"/>
      <c r="V1220" s="2"/>
    </row>
    <row r="1221" spans="2:22" x14ac:dyDescent="0.3">
      <c r="B1221" s="39" t="s">
        <v>97</v>
      </c>
      <c r="C1221" s="39">
        <v>2020</v>
      </c>
      <c r="D1221" s="41" t="s">
        <v>12</v>
      </c>
      <c r="E1221" s="7">
        <v>918.77802776223086</v>
      </c>
      <c r="F1221" s="8">
        <v>166.04700000000003</v>
      </c>
      <c r="G1221" s="9">
        <v>0.18072591527294454</v>
      </c>
      <c r="H1221" s="7">
        <v>392.15899999999999</v>
      </c>
      <c r="I1221" s="9">
        <v>0.42682670694154456</v>
      </c>
      <c r="J1221" s="7">
        <v>224.15799999999999</v>
      </c>
      <c r="K1221" s="20">
        <v>0.24397405382664364</v>
      </c>
      <c r="L1221" s="23">
        <v>136.41402776223086</v>
      </c>
      <c r="M1221" s="22">
        <v>0.14847332395886728</v>
      </c>
      <c r="U1221" s="3"/>
      <c r="V1221" s="2"/>
    </row>
    <row r="1222" spans="2:22" x14ac:dyDescent="0.3">
      <c r="B1222" s="39" t="s">
        <v>97</v>
      </c>
      <c r="C1222" s="39">
        <v>2020</v>
      </c>
      <c r="D1222" s="41" t="s">
        <v>13</v>
      </c>
      <c r="E1222" s="7">
        <v>211.37485692224453</v>
      </c>
      <c r="F1222" s="8">
        <v>88.831999999999994</v>
      </c>
      <c r="G1222" s="9">
        <v>0.4202581200690173</v>
      </c>
      <c r="H1222" s="7">
        <v>69.644999999999996</v>
      </c>
      <c r="I1222" s="9">
        <v>0.32948573455744223</v>
      </c>
      <c r="J1222" s="7">
        <v>26.076000000000001</v>
      </c>
      <c r="K1222" s="20">
        <v>0.12336377362796848</v>
      </c>
      <c r="L1222" s="23">
        <v>26.821856922244542</v>
      </c>
      <c r="M1222" s="22">
        <v>0.12689237174557197</v>
      </c>
      <c r="U1222" s="3"/>
      <c r="V1222" s="2"/>
    </row>
    <row r="1223" spans="2:22" x14ac:dyDescent="0.3">
      <c r="B1223" s="39" t="s">
        <v>97</v>
      </c>
      <c r="C1223" s="39">
        <v>2020</v>
      </c>
      <c r="D1223" s="41" t="s">
        <v>14</v>
      </c>
      <c r="E1223" s="7">
        <v>360.99169991715377</v>
      </c>
      <c r="F1223" s="8">
        <v>72.77</v>
      </c>
      <c r="G1223" s="9">
        <v>0.20158358216186253</v>
      </c>
      <c r="H1223" s="7">
        <v>176.02600000000001</v>
      </c>
      <c r="I1223" s="9">
        <v>0.48761785946989172</v>
      </c>
      <c r="J1223" s="7">
        <v>47.634</v>
      </c>
      <c r="K1223" s="20">
        <v>0.13195317236083773</v>
      </c>
      <c r="L1223" s="23">
        <v>64.561699917153774</v>
      </c>
      <c r="M1223" s="22">
        <v>0.17884538600740804</v>
      </c>
      <c r="U1223" s="3"/>
      <c r="V1223" s="2"/>
    </row>
    <row r="1224" spans="2:22" x14ac:dyDescent="0.3">
      <c r="B1224" s="39" t="s">
        <v>97</v>
      </c>
      <c r="C1224" s="39">
        <v>2020</v>
      </c>
      <c r="D1224" s="41" t="s">
        <v>15</v>
      </c>
      <c r="E1224" s="7">
        <v>214.219104196339</v>
      </c>
      <c r="F1224" s="8">
        <v>32.734000000000002</v>
      </c>
      <c r="G1224" s="9">
        <v>0.15280616601775251</v>
      </c>
      <c r="H1224" s="7">
        <v>86.733000000000004</v>
      </c>
      <c r="I1224" s="9">
        <v>0.40487985572242097</v>
      </c>
      <c r="J1224" s="7">
        <v>50.462000000000003</v>
      </c>
      <c r="K1224" s="20">
        <v>0.23556255726730088</v>
      </c>
      <c r="L1224" s="23">
        <v>44.290104196338987</v>
      </c>
      <c r="M1224" s="22">
        <v>0.20675142099252558</v>
      </c>
      <c r="U1224" s="3"/>
      <c r="V1224" s="2"/>
    </row>
    <row r="1225" spans="2:22" x14ac:dyDescent="0.3">
      <c r="B1225" s="39" t="s">
        <v>97</v>
      </c>
      <c r="C1225" s="39">
        <v>2020</v>
      </c>
      <c r="D1225" s="41" t="s">
        <v>16</v>
      </c>
      <c r="E1225" s="7">
        <v>2338.3733310443481</v>
      </c>
      <c r="F1225" s="8">
        <v>568.98500000000001</v>
      </c>
      <c r="G1225" s="9">
        <v>0.24332513223877894</v>
      </c>
      <c r="H1225" s="7">
        <v>1275.213</v>
      </c>
      <c r="I1225" s="9">
        <v>0.54534191913250785</v>
      </c>
      <c r="J1225" s="7">
        <v>411.48500000000001</v>
      </c>
      <c r="K1225" s="20">
        <v>0.17597061792362531</v>
      </c>
      <c r="L1225" s="23">
        <v>82.690331044348</v>
      </c>
      <c r="M1225" s="22">
        <v>3.5362330705087805E-2</v>
      </c>
      <c r="U1225" s="3"/>
      <c r="V1225" s="2"/>
    </row>
    <row r="1226" spans="2:22" x14ac:dyDescent="0.3">
      <c r="B1226" s="39" t="s">
        <v>97</v>
      </c>
      <c r="C1226" s="39">
        <v>2020</v>
      </c>
      <c r="D1226" s="41" t="s">
        <v>17</v>
      </c>
      <c r="E1226" s="7">
        <v>4137.6525673208271</v>
      </c>
      <c r="F1226" s="8">
        <v>1328.9489999999998</v>
      </c>
      <c r="G1226" s="9">
        <v>0.321184289492075</v>
      </c>
      <c r="H1226" s="7">
        <v>1605.643</v>
      </c>
      <c r="I1226" s="9">
        <v>0.38805650640688533</v>
      </c>
      <c r="J1226" s="7">
        <v>680.67</v>
      </c>
      <c r="K1226" s="20">
        <v>0.16450632065532289</v>
      </c>
      <c r="L1226" s="23">
        <v>522.39056732082747</v>
      </c>
      <c r="M1226" s="22">
        <v>0.12625288344571686</v>
      </c>
      <c r="U1226" s="3"/>
      <c r="V1226" s="2"/>
    </row>
    <row r="1227" spans="2:22" x14ac:dyDescent="0.3">
      <c r="B1227" s="39" t="s">
        <v>97</v>
      </c>
      <c r="C1227" s="39">
        <v>2020</v>
      </c>
      <c r="D1227" s="41" t="s">
        <v>18</v>
      </c>
      <c r="E1227" s="7">
        <v>102.6852244325343</v>
      </c>
      <c r="F1227" s="8">
        <v>37.526000000000003</v>
      </c>
      <c r="G1227" s="9">
        <v>0.36544692975429133</v>
      </c>
      <c r="H1227" s="7">
        <v>40.817999999999998</v>
      </c>
      <c r="I1227" s="9">
        <v>0.39750606989049359</v>
      </c>
      <c r="J1227" s="7">
        <v>10.353999999999999</v>
      </c>
      <c r="K1227" s="20">
        <v>0.10083242313798252</v>
      </c>
      <c r="L1227" s="23">
        <v>13.987224432534305</v>
      </c>
      <c r="M1227" s="22">
        <v>0.13621457721723262</v>
      </c>
      <c r="U1227" s="3"/>
      <c r="V1227" s="2"/>
    </row>
    <row r="1228" spans="2:22" x14ac:dyDescent="0.3">
      <c r="B1228" s="39" t="s">
        <v>97</v>
      </c>
      <c r="C1228" s="39">
        <v>2020</v>
      </c>
      <c r="D1228" s="41" t="s">
        <v>19</v>
      </c>
      <c r="E1228" s="7">
        <v>240.70147721106838</v>
      </c>
      <c r="F1228" s="8">
        <v>86.866</v>
      </c>
      <c r="G1228" s="9">
        <v>0.3608868587201407</v>
      </c>
      <c r="H1228" s="7">
        <v>105.226</v>
      </c>
      <c r="I1228" s="9">
        <v>0.43716391448536279</v>
      </c>
      <c r="J1228" s="7">
        <v>27.66</v>
      </c>
      <c r="K1228" s="20">
        <v>0.11491412649597187</v>
      </c>
      <c r="L1228" s="23">
        <v>20.949477211068395</v>
      </c>
      <c r="M1228" s="22">
        <v>8.7035100298524709E-2</v>
      </c>
      <c r="U1228" s="3"/>
      <c r="V1228" s="2"/>
    </row>
    <row r="1229" spans="2:22" x14ac:dyDescent="0.3">
      <c r="B1229" s="39" t="s">
        <v>97</v>
      </c>
      <c r="C1229" s="39">
        <v>2020</v>
      </c>
      <c r="D1229" s="41" t="s">
        <v>20</v>
      </c>
      <c r="E1229" s="7">
        <v>1592.8143727552765</v>
      </c>
      <c r="F1229" s="8">
        <v>428.01299999999998</v>
      </c>
      <c r="G1229" s="9">
        <v>0.26871492831874444</v>
      </c>
      <c r="H1229" s="7">
        <v>597.03499999999997</v>
      </c>
      <c r="I1229" s="9">
        <v>0.37483024400843334</v>
      </c>
      <c r="J1229" s="7">
        <v>399.52800000000002</v>
      </c>
      <c r="K1229" s="20">
        <v>0.25083148848593695</v>
      </c>
      <c r="L1229" s="23">
        <v>168.2383727552766</v>
      </c>
      <c r="M1229" s="22">
        <v>0.10562333918688535</v>
      </c>
      <c r="U1229" s="3"/>
      <c r="V1229" s="2"/>
    </row>
    <row r="1230" spans="2:22" x14ac:dyDescent="0.3">
      <c r="B1230" s="39" t="s">
        <v>97</v>
      </c>
      <c r="C1230" s="39">
        <v>2020</v>
      </c>
      <c r="D1230" s="41" t="s">
        <v>21</v>
      </c>
      <c r="E1230" s="7">
        <v>1487.3936245290136</v>
      </c>
      <c r="F1230" s="8">
        <v>360.27799999999996</v>
      </c>
      <c r="G1230" s="9">
        <v>0.24222101941177998</v>
      </c>
      <c r="H1230" s="7">
        <v>629.84299999999996</v>
      </c>
      <c r="I1230" s="9">
        <v>0.42345414798953512</v>
      </c>
      <c r="J1230" s="7">
        <v>293.17</v>
      </c>
      <c r="K1230" s="20">
        <v>0.19710317105388492</v>
      </c>
      <c r="L1230" s="23">
        <v>204.10262452901355</v>
      </c>
      <c r="M1230" s="22">
        <v>0.13722166154479995</v>
      </c>
      <c r="U1230" s="3"/>
      <c r="V1230" s="2"/>
    </row>
    <row r="1231" spans="2:22" x14ac:dyDescent="0.3">
      <c r="B1231" s="39" t="s">
        <v>97</v>
      </c>
      <c r="C1231" s="39">
        <v>2020</v>
      </c>
      <c r="D1231" s="41" t="s">
        <v>22</v>
      </c>
      <c r="E1231" s="7">
        <v>289.58806703360341</v>
      </c>
      <c r="F1231" s="8">
        <v>55.698</v>
      </c>
      <c r="G1231" s="9">
        <v>0.1923352732401673</v>
      </c>
      <c r="H1231" s="7">
        <v>182.19900000000001</v>
      </c>
      <c r="I1231" s="9">
        <v>0.62916611815658097</v>
      </c>
      <c r="J1231" s="7">
        <v>40.011000000000003</v>
      </c>
      <c r="K1231" s="20">
        <v>0.13816522348400903</v>
      </c>
      <c r="L1231" s="23">
        <v>11.680067033603386</v>
      </c>
      <c r="M1231" s="22">
        <v>4.0333385119242664E-2</v>
      </c>
      <c r="U1231" s="3"/>
      <c r="V1231" s="2"/>
    </row>
    <row r="1232" spans="2:22" x14ac:dyDescent="0.3">
      <c r="B1232" s="39" t="s">
        <v>97</v>
      </c>
      <c r="C1232" s="39">
        <v>2020</v>
      </c>
      <c r="D1232" s="41" t="s">
        <v>23</v>
      </c>
      <c r="E1232" s="7">
        <v>206.87411511239009</v>
      </c>
      <c r="F1232" s="8">
        <v>121.256</v>
      </c>
      <c r="G1232" s="9">
        <v>0.58613422918630653</v>
      </c>
      <c r="H1232" s="7">
        <v>72.614999999999995</v>
      </c>
      <c r="I1232" s="9">
        <v>0.35101056485752163</v>
      </c>
      <c r="J1232" s="7">
        <v>7.8209999999999997</v>
      </c>
      <c r="K1232" s="20">
        <v>3.7805599776226356E-2</v>
      </c>
      <c r="L1232" s="23">
        <v>5.1821151123900915</v>
      </c>
      <c r="M1232" s="22">
        <v>2.504960617994554E-2</v>
      </c>
      <c r="U1232" s="3"/>
      <c r="V1232" s="2"/>
    </row>
    <row r="1233" spans="2:22" x14ac:dyDescent="0.3">
      <c r="B1233" s="39" t="s">
        <v>97</v>
      </c>
      <c r="C1233" s="39">
        <v>2020</v>
      </c>
      <c r="D1233" s="41" t="s">
        <v>24</v>
      </c>
      <c r="E1233" s="7">
        <v>73.994533934528562</v>
      </c>
      <c r="F1233" s="8">
        <v>7.0179999999999998</v>
      </c>
      <c r="G1233" s="9">
        <v>9.4844843623309097E-2</v>
      </c>
      <c r="H1233" s="7">
        <v>25.581</v>
      </c>
      <c r="I1233" s="9">
        <v>0.34571472566655315</v>
      </c>
      <c r="J1233" s="7">
        <v>35.817999999999998</v>
      </c>
      <c r="K1233" s="20">
        <v>0.48406278268733044</v>
      </c>
      <c r="L1233" s="23">
        <v>5.5775339345285602</v>
      </c>
      <c r="M1233" s="22">
        <v>7.5377648022807248E-2</v>
      </c>
      <c r="U1233" s="3"/>
      <c r="V1233" s="2"/>
    </row>
    <row r="1234" spans="2:22" x14ac:dyDescent="0.3">
      <c r="B1234" s="39" t="s">
        <v>97</v>
      </c>
      <c r="C1234" s="39">
        <v>2020</v>
      </c>
      <c r="D1234" s="41" t="s">
        <v>25</v>
      </c>
      <c r="E1234" s="7">
        <v>123.52423340035864</v>
      </c>
      <c r="F1234" s="8">
        <v>10.187999999999999</v>
      </c>
      <c r="G1234" s="9">
        <v>8.2477743188895752E-2</v>
      </c>
      <c r="H1234" s="7">
        <v>68.891999999999996</v>
      </c>
      <c r="I1234" s="9">
        <v>0.55772052255294524</v>
      </c>
      <c r="J1234" s="7">
        <v>35.476999999999997</v>
      </c>
      <c r="K1234" s="20">
        <v>0.28720680164040585</v>
      </c>
      <c r="L1234" s="23">
        <v>8.9672334003586442</v>
      </c>
      <c r="M1234" s="22">
        <v>7.2594932617753113E-2</v>
      </c>
      <c r="U1234" s="3"/>
      <c r="V1234" s="2"/>
    </row>
    <row r="1235" spans="2:22" x14ac:dyDescent="0.3">
      <c r="B1235" s="39" t="s">
        <v>97</v>
      </c>
      <c r="C1235" s="39">
        <v>2020</v>
      </c>
      <c r="D1235" s="41" t="s">
        <v>26</v>
      </c>
      <c r="E1235" s="7">
        <v>160.48611395184355</v>
      </c>
      <c r="F1235" s="8">
        <v>44.864000000000004</v>
      </c>
      <c r="G1235" s="9">
        <v>0.27955066575705217</v>
      </c>
      <c r="H1235" s="7">
        <v>103.27800000000001</v>
      </c>
      <c r="I1235" s="9">
        <v>0.64353231227837093</v>
      </c>
      <c r="J1235" s="7">
        <v>5.032</v>
      </c>
      <c r="K1235" s="20">
        <v>3.1354737653563801E-2</v>
      </c>
      <c r="L1235" s="23">
        <v>7.3121139518435392</v>
      </c>
      <c r="M1235" s="22">
        <v>4.5562284311013085E-2</v>
      </c>
      <c r="U1235" s="3"/>
      <c r="V1235" s="2"/>
    </row>
    <row r="1236" spans="2:22" x14ac:dyDescent="0.3">
      <c r="B1236" s="39" t="s">
        <v>97</v>
      </c>
      <c r="C1236" s="39">
        <v>2020</v>
      </c>
      <c r="D1236" s="41" t="s">
        <v>27</v>
      </c>
      <c r="E1236" s="7">
        <v>206.95411918284785</v>
      </c>
      <c r="F1236" s="8">
        <v>49.645000000000003</v>
      </c>
      <c r="G1236" s="9">
        <v>0.23988408733308522</v>
      </c>
      <c r="H1236" s="7">
        <v>106.03</v>
      </c>
      <c r="I1236" s="9">
        <v>0.5123357796339415</v>
      </c>
      <c r="J1236" s="7">
        <v>46.09</v>
      </c>
      <c r="K1236" s="20">
        <v>0.22270636690868967</v>
      </c>
      <c r="L1236" s="23">
        <v>5.1891191828478327</v>
      </c>
      <c r="M1236" s="22">
        <v>2.507376612428356E-2</v>
      </c>
      <c r="U1236" s="3"/>
      <c r="V1236" s="2"/>
    </row>
    <row r="1237" spans="2:22" x14ac:dyDescent="0.3">
      <c r="B1237" s="39" t="s">
        <v>97</v>
      </c>
      <c r="C1237" s="39">
        <v>2020</v>
      </c>
      <c r="D1237" s="41" t="s">
        <v>28</v>
      </c>
      <c r="E1237" s="7">
        <v>224.5765542409859</v>
      </c>
      <c r="F1237" s="8">
        <v>31.23</v>
      </c>
      <c r="G1237" s="9">
        <v>0.13906171151993046</v>
      </c>
      <c r="H1237" s="7">
        <v>107.393</v>
      </c>
      <c r="I1237" s="9">
        <v>0.47820218972974365</v>
      </c>
      <c r="J1237" s="7">
        <v>51.761000000000003</v>
      </c>
      <c r="K1237" s="20">
        <v>0.23048265289731418</v>
      </c>
      <c r="L1237" s="23">
        <v>34.192554240985906</v>
      </c>
      <c r="M1237" s="22">
        <v>0.15225344585301176</v>
      </c>
      <c r="U1237" s="3"/>
      <c r="V1237" s="2"/>
    </row>
    <row r="1238" spans="2:22" x14ac:dyDescent="0.3">
      <c r="B1238" s="39" t="s">
        <v>97</v>
      </c>
      <c r="C1238" s="39">
        <v>2020</v>
      </c>
      <c r="D1238" s="41" t="s">
        <v>29</v>
      </c>
      <c r="E1238" s="7">
        <v>288.64648066590826</v>
      </c>
      <c r="F1238" s="8">
        <v>102.27500000000001</v>
      </c>
      <c r="G1238" s="9">
        <v>0.35432616314618243</v>
      </c>
      <c r="H1238" s="7">
        <v>111.529</v>
      </c>
      <c r="I1238" s="9">
        <v>0.38638614177003744</v>
      </c>
      <c r="J1238" s="7">
        <v>26.823</v>
      </c>
      <c r="K1238" s="20">
        <v>9.2926821550428265E-2</v>
      </c>
      <c r="L1238" s="23">
        <v>48.019480665908254</v>
      </c>
      <c r="M1238" s="22">
        <v>0.16636087353335186</v>
      </c>
      <c r="U1238" s="3"/>
      <c r="V1238" s="2"/>
    </row>
    <row r="1239" spans="2:22" x14ac:dyDescent="0.3">
      <c r="B1239" s="39" t="s">
        <v>97</v>
      </c>
      <c r="C1239" s="39">
        <v>2020</v>
      </c>
      <c r="D1239" s="41" t="s">
        <v>30</v>
      </c>
      <c r="E1239" s="7">
        <v>1439.9573649068284</v>
      </c>
      <c r="F1239" s="8">
        <v>355.68700000000001</v>
      </c>
      <c r="G1239" s="9">
        <v>0.24701217457435939</v>
      </c>
      <c r="H1239" s="7">
        <v>732.89099999999996</v>
      </c>
      <c r="I1239" s="9">
        <v>0.50896715268192771</v>
      </c>
      <c r="J1239" s="7">
        <v>214.44800000000001</v>
      </c>
      <c r="K1239" s="20">
        <v>0.14892663159778743</v>
      </c>
      <c r="L1239" s="23">
        <v>136.93136490682852</v>
      </c>
      <c r="M1239" s="22">
        <v>9.5094041145925581E-2</v>
      </c>
      <c r="U1239" s="3"/>
      <c r="V1239" s="2"/>
    </row>
    <row r="1240" spans="2:22" x14ac:dyDescent="0.3">
      <c r="B1240" s="39" t="s">
        <v>97</v>
      </c>
      <c r="C1240" s="39">
        <v>2020</v>
      </c>
      <c r="D1240" s="41" t="s">
        <v>31</v>
      </c>
      <c r="E1240" s="7">
        <v>562.87479186483279</v>
      </c>
      <c r="F1240" s="8">
        <v>125.50399999999999</v>
      </c>
      <c r="G1240" s="9">
        <v>0.22296965828616852</v>
      </c>
      <c r="H1240" s="7">
        <v>268.51499999999999</v>
      </c>
      <c r="I1240" s="9">
        <v>0.47704214841527393</v>
      </c>
      <c r="J1240" s="7">
        <v>134.791</v>
      </c>
      <c r="K1240" s="20">
        <v>0.23946888712750941</v>
      </c>
      <c r="L1240" s="23">
        <v>34.064791864832785</v>
      </c>
      <c r="M1240" s="22">
        <v>6.0519306171048087E-2</v>
      </c>
      <c r="U1240" s="3"/>
      <c r="V1240" s="2"/>
    </row>
    <row r="1241" spans="2:22" x14ac:dyDescent="0.3">
      <c r="B1241" s="39" t="s">
        <v>97</v>
      </c>
      <c r="C1241" s="39">
        <v>2020</v>
      </c>
      <c r="D1241" s="41" t="s">
        <v>32</v>
      </c>
      <c r="E1241" s="7">
        <v>98.793744390012009</v>
      </c>
      <c r="F1241" s="8">
        <v>31.61</v>
      </c>
      <c r="G1241" s="9">
        <v>0.31995952977763392</v>
      </c>
      <c r="H1241" s="7">
        <v>55.75</v>
      </c>
      <c r="I1241" s="9">
        <v>0.5643069846600155</v>
      </c>
      <c r="J1241" s="7">
        <v>8.9589999999999996</v>
      </c>
      <c r="K1241" s="20">
        <v>9.0683879382405005E-2</v>
      </c>
      <c r="L1241" s="23">
        <v>2.4747443900120096</v>
      </c>
      <c r="M1241" s="22">
        <v>2.5049606179945588E-2</v>
      </c>
      <c r="U1241" s="3"/>
      <c r="V1241" s="2"/>
    </row>
    <row r="1242" spans="2:22" x14ac:dyDescent="0.3">
      <c r="B1242" s="39" t="s">
        <v>97</v>
      </c>
      <c r="C1242" s="39">
        <v>2020</v>
      </c>
      <c r="D1242" s="41" t="s">
        <v>33</v>
      </c>
      <c r="E1242" s="7">
        <v>445.92730333338636</v>
      </c>
      <c r="F1242" s="8">
        <v>104.11800000000001</v>
      </c>
      <c r="G1242" s="9">
        <v>0.23348648809278852</v>
      </c>
      <c r="H1242" s="7">
        <v>215.148</v>
      </c>
      <c r="I1242" s="9">
        <v>0.48247326053311879</v>
      </c>
      <c r="J1242" s="7">
        <v>109.869</v>
      </c>
      <c r="K1242" s="20">
        <v>0.2463832090538291</v>
      </c>
      <c r="L1242" s="23">
        <v>16.792303333386371</v>
      </c>
      <c r="M1242" s="22">
        <v>3.7657042320263637E-2</v>
      </c>
      <c r="U1242" s="3"/>
      <c r="V1242" s="2"/>
    </row>
    <row r="1243" spans="2:22" x14ac:dyDescent="0.3">
      <c r="B1243" s="39" t="s">
        <v>97</v>
      </c>
      <c r="C1243" s="39">
        <v>2020</v>
      </c>
      <c r="D1243" s="41" t="s">
        <v>34</v>
      </c>
      <c r="E1243" s="7">
        <v>997.43023456789638</v>
      </c>
      <c r="F1243" s="8">
        <v>333.53199999999993</v>
      </c>
      <c r="G1243" s="9">
        <v>0.3343913072220952</v>
      </c>
      <c r="H1243" s="7">
        <v>445.21</v>
      </c>
      <c r="I1243" s="9">
        <v>0.44635703287345452</v>
      </c>
      <c r="J1243" s="7">
        <v>136.499</v>
      </c>
      <c r="K1243" s="20">
        <v>0.13685067413174382</v>
      </c>
      <c r="L1243" s="23">
        <v>82.189234567896477</v>
      </c>
      <c r="M1243" s="22">
        <v>8.2400985772706437E-2</v>
      </c>
      <c r="U1243" s="3"/>
      <c r="V1243" s="2"/>
    </row>
    <row r="1244" spans="2:22" x14ac:dyDescent="0.3">
      <c r="B1244" s="39" t="s">
        <v>97</v>
      </c>
      <c r="C1244" s="39">
        <v>2020</v>
      </c>
      <c r="D1244" s="41" t="s">
        <v>35</v>
      </c>
      <c r="E1244" s="7">
        <v>910.54889113040269</v>
      </c>
      <c r="F1244" s="8">
        <v>418.01400000000001</v>
      </c>
      <c r="G1244" s="9">
        <v>0.45907913794838157</v>
      </c>
      <c r="H1244" s="7">
        <v>305.70600000000002</v>
      </c>
      <c r="I1244" s="9">
        <v>0.33573814978839928</v>
      </c>
      <c r="J1244" s="7">
        <v>164.02</v>
      </c>
      <c r="K1244" s="20">
        <v>0.18013310608327365</v>
      </c>
      <c r="L1244" s="23">
        <v>22.808891130402657</v>
      </c>
      <c r="M1244" s="22">
        <v>2.5049606179945498E-2</v>
      </c>
      <c r="U1244" s="3"/>
      <c r="V1244" s="2"/>
    </row>
    <row r="1245" spans="2:22" x14ac:dyDescent="0.3">
      <c r="B1245" s="39" t="s">
        <v>97</v>
      </c>
      <c r="C1245" s="39">
        <v>2020</v>
      </c>
      <c r="D1245" s="41" t="s">
        <v>36</v>
      </c>
      <c r="E1245" s="7">
        <v>291.06711664386091</v>
      </c>
      <c r="F1245" s="8">
        <v>103.628</v>
      </c>
      <c r="G1245" s="9">
        <v>0.35602785087810324</v>
      </c>
      <c r="H1245" s="7">
        <v>111.91</v>
      </c>
      <c r="I1245" s="9">
        <v>0.38448176932651923</v>
      </c>
      <c r="J1245" s="7">
        <v>30.123999999999999</v>
      </c>
      <c r="K1245" s="20">
        <v>0.10349503010626454</v>
      </c>
      <c r="L1245" s="23">
        <v>45.405116643860936</v>
      </c>
      <c r="M1245" s="22">
        <v>0.15599534968911302</v>
      </c>
      <c r="U1245" s="3"/>
      <c r="V1245" s="2"/>
    </row>
    <row r="1246" spans="2:22" x14ac:dyDescent="0.3">
      <c r="B1246" s="39" t="s">
        <v>97</v>
      </c>
      <c r="C1246" s="39">
        <v>2020</v>
      </c>
      <c r="D1246" s="41" t="s">
        <v>37</v>
      </c>
      <c r="E1246" s="7">
        <v>484.44721187237565</v>
      </c>
      <c r="F1246" s="8">
        <v>140.17500000000001</v>
      </c>
      <c r="G1246" s="9">
        <v>0.28935041128263977</v>
      </c>
      <c r="H1246" s="7">
        <v>205.828</v>
      </c>
      <c r="I1246" s="9">
        <v>0.42487188481172228</v>
      </c>
      <c r="J1246" s="7">
        <v>70.254999999999995</v>
      </c>
      <c r="K1246" s="20">
        <v>0.14502096054690103</v>
      </c>
      <c r="L1246" s="23">
        <v>68.189211872375637</v>
      </c>
      <c r="M1246" s="22">
        <v>0.14075674335873695</v>
      </c>
      <c r="U1246" s="3"/>
      <c r="V1246" s="2"/>
    </row>
    <row r="1247" spans="2:22" x14ac:dyDescent="0.3">
      <c r="B1247" s="39" t="s">
        <v>97</v>
      </c>
      <c r="C1247" s="39">
        <v>2020</v>
      </c>
      <c r="D1247" s="41" t="s">
        <v>38</v>
      </c>
      <c r="E1247" s="7">
        <v>567.24834771652365</v>
      </c>
      <c r="F1247" s="8">
        <v>195.55200000000002</v>
      </c>
      <c r="G1247" s="9">
        <v>0.34473789264825688</v>
      </c>
      <c r="H1247" s="7">
        <v>319.63499999999999</v>
      </c>
      <c r="I1247" s="9">
        <v>0.5634833513164047</v>
      </c>
      <c r="J1247" s="7">
        <v>32.652000000000001</v>
      </c>
      <c r="K1247" s="20">
        <v>5.7562089217961888E-2</v>
      </c>
      <c r="L1247" s="23">
        <v>19.409347716523641</v>
      </c>
      <c r="M1247" s="22">
        <v>3.4216666817376534E-2</v>
      </c>
      <c r="U1247" s="3"/>
      <c r="V1247" s="2"/>
    </row>
    <row r="1248" spans="2:22" x14ac:dyDescent="0.3">
      <c r="B1248" s="39" t="s">
        <v>97</v>
      </c>
      <c r="C1248" s="39">
        <v>2020</v>
      </c>
      <c r="D1248" s="41" t="s">
        <v>39</v>
      </c>
      <c r="E1248" s="7">
        <v>150.65484452443809</v>
      </c>
      <c r="F1248" s="8">
        <v>58.641999999999996</v>
      </c>
      <c r="G1248" s="9">
        <v>0.38924735666557031</v>
      </c>
      <c r="H1248" s="7">
        <v>60.103000000000002</v>
      </c>
      <c r="I1248" s="9">
        <v>0.39894502025290363</v>
      </c>
      <c r="J1248" s="7">
        <v>16.72</v>
      </c>
      <c r="K1248" s="20">
        <v>0.11098215960315705</v>
      </c>
      <c r="L1248" s="23">
        <v>15.189844524438094</v>
      </c>
      <c r="M1248" s="22">
        <v>0.100825463478369</v>
      </c>
      <c r="U1248" s="3"/>
      <c r="V1248" s="2"/>
    </row>
    <row r="1249" spans="2:22" x14ac:dyDescent="0.3">
      <c r="B1249" s="39" t="s">
        <v>97</v>
      </c>
      <c r="C1249" s="39">
        <v>2020</v>
      </c>
      <c r="D1249" s="41" t="s">
        <v>40</v>
      </c>
      <c r="E1249" s="7">
        <v>468.06996837238785</v>
      </c>
      <c r="F1249" s="8">
        <v>106.32900000000001</v>
      </c>
      <c r="G1249" s="9">
        <v>0.2271647556662012</v>
      </c>
      <c r="H1249" s="7">
        <v>97.801000000000002</v>
      </c>
      <c r="I1249" s="9">
        <v>0.2089452573513354</v>
      </c>
      <c r="J1249" s="7">
        <v>97.760999999999996</v>
      </c>
      <c r="K1249" s="20">
        <v>0.20885980004216623</v>
      </c>
      <c r="L1249" s="23">
        <v>166.17896837238786</v>
      </c>
      <c r="M1249" s="22">
        <v>0.3550301869402972</v>
      </c>
      <c r="U1249" s="3"/>
      <c r="V1249" s="2"/>
    </row>
    <row r="1250" spans="2:22" x14ac:dyDescent="0.3">
      <c r="B1250" s="39" t="s">
        <v>97</v>
      </c>
      <c r="C1250" s="39">
        <v>2020</v>
      </c>
      <c r="D1250" s="41" t="s">
        <v>41</v>
      </c>
      <c r="E1250" s="7">
        <v>389.50597118286805</v>
      </c>
      <c r="F1250" s="8">
        <v>46.991999999999997</v>
      </c>
      <c r="G1250" s="9">
        <v>0.1206451337762364</v>
      </c>
      <c r="H1250" s="7">
        <v>265.94</v>
      </c>
      <c r="I1250" s="9">
        <v>0.68276231861704784</v>
      </c>
      <c r="J1250" s="7">
        <v>66.816999999999993</v>
      </c>
      <c r="K1250" s="20">
        <v>0.17154294142677023</v>
      </c>
      <c r="L1250" s="23">
        <v>9.7569711828680425</v>
      </c>
      <c r="M1250" s="22">
        <v>2.5049606179945491E-2</v>
      </c>
      <c r="U1250" s="3"/>
      <c r="V1250" s="2"/>
    </row>
    <row r="1251" spans="2:22" x14ac:dyDescent="0.3">
      <c r="B1251" s="39" t="s">
        <v>97</v>
      </c>
      <c r="C1251" s="39">
        <v>2020</v>
      </c>
      <c r="D1251" s="41" t="s">
        <v>42</v>
      </c>
      <c r="E1251" s="7">
        <v>2044.4250421707968</v>
      </c>
      <c r="F1251" s="8">
        <v>976.11400000000003</v>
      </c>
      <c r="G1251" s="9">
        <v>0.47745159634884421</v>
      </c>
      <c r="H1251" s="7">
        <v>689.81500000000005</v>
      </c>
      <c r="I1251" s="9">
        <v>0.33741271299804937</v>
      </c>
      <c r="J1251" s="7">
        <v>323.67399999999998</v>
      </c>
      <c r="K1251" s="20">
        <v>0.15832030684593784</v>
      </c>
      <c r="L1251" s="23">
        <v>54.822042170796749</v>
      </c>
      <c r="M1251" s="22">
        <v>2.6815383807168591E-2</v>
      </c>
      <c r="U1251" s="3"/>
      <c r="V1251" s="2"/>
    </row>
    <row r="1252" spans="2:22" x14ac:dyDescent="0.3">
      <c r="B1252" s="39" t="s">
        <v>97</v>
      </c>
      <c r="C1252" s="39">
        <v>2020</v>
      </c>
      <c r="D1252" s="41" t="s">
        <v>43</v>
      </c>
      <c r="E1252" s="7">
        <v>606.08519545771094</v>
      </c>
      <c r="F1252" s="8">
        <v>142.18400000000003</v>
      </c>
      <c r="G1252" s="9">
        <v>0.23459408193038564</v>
      </c>
      <c r="H1252" s="7">
        <v>311.721</v>
      </c>
      <c r="I1252" s="9">
        <v>0.51431878279849863</v>
      </c>
      <c r="J1252" s="7">
        <v>90.25</v>
      </c>
      <c r="K1252" s="20">
        <v>0.1489064584919351</v>
      </c>
      <c r="L1252" s="23">
        <v>61.930195457710909</v>
      </c>
      <c r="M1252" s="22">
        <v>0.10218067677918068</v>
      </c>
      <c r="U1252" s="3"/>
      <c r="V1252" s="2"/>
    </row>
    <row r="1253" spans="2:22" x14ac:dyDescent="0.3">
      <c r="B1253" s="39" t="s">
        <v>97</v>
      </c>
      <c r="C1253" s="39">
        <v>2020</v>
      </c>
      <c r="D1253" s="41" t="s">
        <v>44</v>
      </c>
      <c r="E1253" s="7">
        <v>106.45362128973697</v>
      </c>
      <c r="F1253" s="8">
        <v>22.427</v>
      </c>
      <c r="G1253" s="9">
        <v>0.2106739040747142</v>
      </c>
      <c r="H1253" s="7">
        <v>64.259</v>
      </c>
      <c r="I1253" s="9">
        <v>0.60363376296147764</v>
      </c>
      <c r="J1253" s="7">
        <v>13.441000000000001</v>
      </c>
      <c r="K1253" s="20">
        <v>0.12626155725992036</v>
      </c>
      <c r="L1253" s="23">
        <v>6.3266212897369645</v>
      </c>
      <c r="M1253" s="22">
        <v>5.9430775703887717E-2</v>
      </c>
      <c r="U1253" s="3"/>
      <c r="V1253" s="2"/>
    </row>
    <row r="1254" spans="2:22" x14ac:dyDescent="0.3">
      <c r="B1254" s="39" t="s">
        <v>97</v>
      </c>
      <c r="C1254" s="39">
        <v>2020</v>
      </c>
      <c r="D1254" s="41" t="s">
        <v>45</v>
      </c>
      <c r="E1254" s="7">
        <v>230.58198799137278</v>
      </c>
      <c r="F1254" s="8">
        <v>91.734000000000009</v>
      </c>
      <c r="G1254" s="9">
        <v>0.3978367989586083</v>
      </c>
      <c r="H1254" s="7">
        <v>76.912000000000006</v>
      </c>
      <c r="I1254" s="9">
        <v>0.3335559757723906</v>
      </c>
      <c r="J1254" s="7">
        <v>56.16</v>
      </c>
      <c r="K1254" s="20">
        <v>0.24355761908905574</v>
      </c>
      <c r="L1254" s="23">
        <v>5.775987991372773</v>
      </c>
      <c r="M1254" s="22">
        <v>2.5049606179945335E-2</v>
      </c>
      <c r="U1254" s="3"/>
      <c r="V1254" s="2"/>
    </row>
    <row r="1255" spans="2:22" x14ac:dyDescent="0.3">
      <c r="B1255" s="39" t="s">
        <v>97</v>
      </c>
      <c r="C1255" s="39">
        <v>2020</v>
      </c>
      <c r="D1255" s="41" t="s">
        <v>46</v>
      </c>
      <c r="E1255" s="7">
        <v>2334.6162168124661</v>
      </c>
      <c r="F1255" s="8">
        <v>1015.2349999999999</v>
      </c>
      <c r="G1255" s="9">
        <v>0.43486162423138486</v>
      </c>
      <c r="H1255" s="7">
        <v>715.54899999999998</v>
      </c>
      <c r="I1255" s="9">
        <v>0.30649534379443499</v>
      </c>
      <c r="J1255" s="7">
        <v>424.94799999999998</v>
      </c>
      <c r="K1255" s="20">
        <v>0.18202049524876363</v>
      </c>
      <c r="L1255" s="23">
        <v>178.88421681246621</v>
      </c>
      <c r="M1255" s="22">
        <v>7.6622536725416537E-2</v>
      </c>
      <c r="U1255" s="3"/>
      <c r="V1255" s="2"/>
    </row>
    <row r="1256" spans="2:22" x14ac:dyDescent="0.3">
      <c r="B1256" s="39" t="s">
        <v>97</v>
      </c>
      <c r="C1256" s="39">
        <v>2020</v>
      </c>
      <c r="D1256" s="41" t="s">
        <v>47</v>
      </c>
      <c r="E1256" s="7">
        <v>214.32987906312667</v>
      </c>
      <c r="F1256" s="8">
        <v>69.866</v>
      </c>
      <c r="G1256" s="9">
        <v>0.32597414931318247</v>
      </c>
      <c r="H1256" s="7">
        <v>79.025999999999996</v>
      </c>
      <c r="I1256" s="9">
        <v>0.36871200760918843</v>
      </c>
      <c r="J1256" s="7">
        <v>42.314999999999998</v>
      </c>
      <c r="K1256" s="20">
        <v>0.19742930936632005</v>
      </c>
      <c r="L1256" s="23">
        <v>23.122879063126689</v>
      </c>
      <c r="M1256" s="22">
        <v>0.10788453371130909</v>
      </c>
      <c r="U1256" s="3"/>
      <c r="V1256" s="2"/>
    </row>
    <row r="1257" spans="2:22" x14ac:dyDescent="0.3">
      <c r="B1257" s="39" t="s">
        <v>97</v>
      </c>
      <c r="C1257" s="39">
        <v>2020</v>
      </c>
      <c r="D1257" s="41" t="s">
        <v>48</v>
      </c>
      <c r="E1257" s="7">
        <v>436.50528549716876</v>
      </c>
      <c r="F1257" s="8">
        <v>65.338999999999999</v>
      </c>
      <c r="G1257" s="9">
        <v>0.14968661817137102</v>
      </c>
      <c r="H1257" s="7">
        <v>219.66800000000001</v>
      </c>
      <c r="I1257" s="9">
        <v>0.50324247448642823</v>
      </c>
      <c r="J1257" s="7">
        <v>65.599000000000004</v>
      </c>
      <c r="K1257" s="20">
        <v>0.15028225815246282</v>
      </c>
      <c r="L1257" s="23">
        <v>85.899285497168748</v>
      </c>
      <c r="M1257" s="22">
        <v>0.19678864918973793</v>
      </c>
      <c r="U1257" s="3"/>
      <c r="V1257" s="2"/>
    </row>
    <row r="1258" spans="2:22" x14ac:dyDescent="0.3">
      <c r="B1258" s="39" t="s">
        <v>97</v>
      </c>
      <c r="C1258" s="39">
        <v>2020</v>
      </c>
      <c r="D1258" s="41" t="s">
        <v>49</v>
      </c>
      <c r="E1258" s="7">
        <v>3971.6718148376735</v>
      </c>
      <c r="F1258" s="8">
        <v>872.52700000000004</v>
      </c>
      <c r="G1258" s="9">
        <v>0.21968758766531196</v>
      </c>
      <c r="H1258" s="7">
        <v>1767.0830000000001</v>
      </c>
      <c r="I1258" s="9">
        <v>0.44492170611841519</v>
      </c>
      <c r="J1258" s="7">
        <v>595.46300000000008</v>
      </c>
      <c r="K1258" s="20">
        <v>0.14992754380546353</v>
      </c>
      <c r="L1258" s="23">
        <v>736.59881483767333</v>
      </c>
      <c r="M1258" s="22">
        <v>0.18546316241080935</v>
      </c>
      <c r="U1258" s="3"/>
      <c r="V1258" s="2"/>
    </row>
    <row r="1259" spans="2:22" x14ac:dyDescent="0.3">
      <c r="B1259" s="39" t="s">
        <v>97</v>
      </c>
      <c r="C1259" s="39">
        <v>2020</v>
      </c>
      <c r="D1259" s="41" t="s">
        <v>50</v>
      </c>
      <c r="E1259" s="7">
        <v>6086.0952901929541</v>
      </c>
      <c r="F1259" s="8">
        <v>1982.3460000000002</v>
      </c>
      <c r="G1259" s="9">
        <v>0.32571721366149559</v>
      </c>
      <c r="H1259" s="7">
        <v>1903.797</v>
      </c>
      <c r="I1259" s="9">
        <v>0.31281090900232056</v>
      </c>
      <c r="J1259" s="7">
        <v>1652.242</v>
      </c>
      <c r="K1259" s="20">
        <v>0.27147816805668468</v>
      </c>
      <c r="L1259" s="23">
        <v>547.71029019295361</v>
      </c>
      <c r="M1259" s="22">
        <v>8.9993709279499137E-2</v>
      </c>
      <c r="U1259" s="3"/>
      <c r="V1259" s="2"/>
    </row>
    <row r="1260" spans="2:22" x14ac:dyDescent="0.3">
      <c r="B1260" s="39" t="s">
        <v>97</v>
      </c>
      <c r="C1260" s="39">
        <v>2020</v>
      </c>
      <c r="D1260" s="41" t="s">
        <v>91</v>
      </c>
      <c r="E1260" s="7">
        <v>1205.0664397360572</v>
      </c>
      <c r="F1260" s="8">
        <v>285.96400000000006</v>
      </c>
      <c r="G1260" s="9">
        <v>0.23730143880086318</v>
      </c>
      <c r="H1260" s="7">
        <v>338.51799999999997</v>
      </c>
      <c r="I1260" s="9">
        <v>0.28091231224906132</v>
      </c>
      <c r="J1260" s="7">
        <v>328.24299999999999</v>
      </c>
      <c r="K1260" s="20">
        <v>0.27238581141791174</v>
      </c>
      <c r="L1260" s="23">
        <v>252.34143973605723</v>
      </c>
      <c r="M1260" s="22">
        <v>0.20940043753216375</v>
      </c>
      <c r="U1260" s="3"/>
      <c r="V1260" s="2"/>
    </row>
    <row r="1261" spans="2:22" x14ac:dyDescent="0.3">
      <c r="B1261" s="39" t="s">
        <v>97</v>
      </c>
      <c r="C1261" s="39">
        <v>2020</v>
      </c>
      <c r="D1261" s="41" t="s">
        <v>52</v>
      </c>
      <c r="E1261" s="7">
        <v>230.519420705502</v>
      </c>
      <c r="F1261" s="8">
        <v>37.489999999999995</v>
      </c>
      <c r="G1261" s="9">
        <v>0.16263271825541764</v>
      </c>
      <c r="H1261" s="7">
        <v>159.54400000000001</v>
      </c>
      <c r="I1261" s="9">
        <v>0.6921065457813379</v>
      </c>
      <c r="J1261" s="7">
        <v>15.573</v>
      </c>
      <c r="K1261" s="20">
        <v>6.7556130205164558E-2</v>
      </c>
      <c r="L1261" s="23">
        <v>17.91242070550198</v>
      </c>
      <c r="M1261" s="22">
        <v>7.7704605758079845E-2</v>
      </c>
      <c r="U1261" s="3"/>
      <c r="V1261" s="2"/>
    </row>
    <row r="1262" spans="2:22" x14ac:dyDescent="0.3">
      <c r="B1262" s="39" t="s">
        <v>97</v>
      </c>
      <c r="C1262" s="39">
        <v>2020</v>
      </c>
      <c r="D1262" s="41" t="s">
        <v>53</v>
      </c>
      <c r="E1262" s="7">
        <v>184.16219034128534</v>
      </c>
      <c r="F1262" s="8">
        <v>6.6219999999999999</v>
      </c>
      <c r="G1262" s="9">
        <v>3.5957435061606591E-2</v>
      </c>
      <c r="H1262" s="7">
        <v>59.22</v>
      </c>
      <c r="I1262" s="9">
        <v>0.32156437697800394</v>
      </c>
      <c r="J1262" s="7">
        <v>73.466999999999999</v>
      </c>
      <c r="K1262" s="20">
        <v>0.39892553332392799</v>
      </c>
      <c r="L1262" s="23">
        <v>44.853190341285327</v>
      </c>
      <c r="M1262" s="22">
        <v>0.24355265463646136</v>
      </c>
      <c r="U1262" s="3"/>
      <c r="V1262" s="2"/>
    </row>
    <row r="1263" spans="2:22" x14ac:dyDescent="0.3">
      <c r="B1263" s="39" t="s">
        <v>97</v>
      </c>
      <c r="C1263" s="39">
        <v>2020</v>
      </c>
      <c r="D1263" s="41" t="s">
        <v>54</v>
      </c>
      <c r="E1263" s="7">
        <v>224.49244739768415</v>
      </c>
      <c r="F1263" s="8">
        <v>59.902000000000001</v>
      </c>
      <c r="G1263" s="9">
        <v>0.2668330302172025</v>
      </c>
      <c r="H1263" s="7">
        <v>75.409000000000006</v>
      </c>
      <c r="I1263" s="9">
        <v>0.33590885071698817</v>
      </c>
      <c r="J1263" s="7">
        <v>20.501000000000001</v>
      </c>
      <c r="K1263" s="20">
        <v>9.13215577523767E-2</v>
      </c>
      <c r="L1263" s="23">
        <v>68.680447397684148</v>
      </c>
      <c r="M1263" s="22">
        <v>0.30593656131343266</v>
      </c>
      <c r="U1263" s="3"/>
      <c r="V1263" s="2"/>
    </row>
    <row r="1264" spans="2:22" x14ac:dyDescent="0.3">
      <c r="B1264" s="39" t="s">
        <v>97</v>
      </c>
      <c r="C1264" s="39">
        <v>2020</v>
      </c>
      <c r="D1264" s="41" t="s">
        <v>55</v>
      </c>
      <c r="E1264" s="7">
        <v>489.96441565432809</v>
      </c>
      <c r="F1264" s="8">
        <v>132.90700000000001</v>
      </c>
      <c r="G1264" s="9">
        <v>0.27125847460270758</v>
      </c>
      <c r="H1264" s="7">
        <v>322.15699999999998</v>
      </c>
      <c r="I1264" s="9">
        <v>0.65751101448820948</v>
      </c>
      <c r="J1264" s="7">
        <v>22.626999999999999</v>
      </c>
      <c r="K1264" s="20">
        <v>4.6180904729137391E-2</v>
      </c>
      <c r="L1264" s="23">
        <v>12.273415654328129</v>
      </c>
      <c r="M1264" s="22">
        <v>2.5049606179945678E-2</v>
      </c>
      <c r="U1264" s="3"/>
      <c r="V1264" s="2"/>
    </row>
    <row r="1265" spans="2:22" x14ac:dyDescent="0.3">
      <c r="B1265" s="39" t="s">
        <v>97</v>
      </c>
      <c r="C1265" s="39">
        <v>2020</v>
      </c>
      <c r="D1265" s="41" t="s">
        <v>56</v>
      </c>
      <c r="E1265" s="7">
        <v>1369.0542703102442</v>
      </c>
      <c r="F1265" s="8">
        <v>477.85699999999997</v>
      </c>
      <c r="G1265" s="9">
        <v>0.34904167815912207</v>
      </c>
      <c r="H1265" s="7">
        <v>618.88</v>
      </c>
      <c r="I1265" s="9">
        <v>0.45204928206370837</v>
      </c>
      <c r="J1265" s="7">
        <v>231.465</v>
      </c>
      <c r="K1265" s="20">
        <v>0.16906926556501464</v>
      </c>
      <c r="L1265" s="23">
        <v>40.852270310244222</v>
      </c>
      <c r="M1265" s="22">
        <v>2.9839774212154939E-2</v>
      </c>
      <c r="U1265" s="3"/>
      <c r="V1265" s="2"/>
    </row>
    <row r="1266" spans="2:22" x14ac:dyDescent="0.3">
      <c r="B1266" s="39" t="s">
        <v>97</v>
      </c>
      <c r="C1266" s="39">
        <v>2020</v>
      </c>
      <c r="D1266" s="41" t="s">
        <v>57</v>
      </c>
      <c r="E1266" s="7">
        <v>323.07079621338676</v>
      </c>
      <c r="F1266" s="8">
        <v>85.009</v>
      </c>
      <c r="G1266" s="9">
        <v>0.2631280852257904</v>
      </c>
      <c r="H1266" s="7">
        <v>46.887</v>
      </c>
      <c r="I1266" s="9">
        <v>0.14512918081593285</v>
      </c>
      <c r="J1266" s="7">
        <v>183.08199999999999</v>
      </c>
      <c r="K1266" s="20">
        <v>0.56669312777833125</v>
      </c>
      <c r="L1266" s="23">
        <v>8.0927962133867481</v>
      </c>
      <c r="M1266" s="22">
        <v>2.5049606179945446E-2</v>
      </c>
      <c r="U1266" s="3"/>
      <c r="V1266" s="2"/>
    </row>
    <row r="1267" spans="2:22" x14ac:dyDescent="0.3">
      <c r="B1267" s="39" t="s">
        <v>97</v>
      </c>
      <c r="C1267" s="39">
        <v>2020</v>
      </c>
      <c r="D1267" s="41" t="s">
        <v>58</v>
      </c>
      <c r="E1267" s="7">
        <v>390.57064073588288</v>
      </c>
      <c r="F1267" s="8">
        <v>61.856000000000002</v>
      </c>
      <c r="G1267" s="9">
        <v>0.15837339919727639</v>
      </c>
      <c r="H1267" s="7">
        <v>183.94800000000001</v>
      </c>
      <c r="I1267" s="9">
        <v>0.47097242038833093</v>
      </c>
      <c r="J1267" s="7">
        <v>78.093000000000004</v>
      </c>
      <c r="K1267" s="20">
        <v>0.19994590441530177</v>
      </c>
      <c r="L1267" s="23">
        <v>66.67364073588287</v>
      </c>
      <c r="M1267" s="22">
        <v>0.17070827599909091</v>
      </c>
      <c r="U1267" s="3"/>
      <c r="V1267" s="2"/>
    </row>
    <row r="1268" spans="2:22" x14ac:dyDescent="0.3">
      <c r="B1268" s="39" t="s">
        <v>97</v>
      </c>
      <c r="C1268" s="39">
        <v>2020</v>
      </c>
      <c r="D1268" s="41" t="s">
        <v>59</v>
      </c>
      <c r="E1268" s="7">
        <v>128.85886379075362</v>
      </c>
      <c r="F1268" s="8">
        <v>34.164999999999999</v>
      </c>
      <c r="G1268" s="9">
        <v>0.2651350399571934</v>
      </c>
      <c r="H1268" s="7">
        <v>64.930999999999997</v>
      </c>
      <c r="I1268" s="9">
        <v>0.50389238341754783</v>
      </c>
      <c r="J1268" s="7">
        <v>26.535</v>
      </c>
      <c r="K1268" s="20">
        <v>0.20592297044531324</v>
      </c>
      <c r="L1268" s="23">
        <v>3.2278637907536272</v>
      </c>
      <c r="M1268" s="22">
        <v>2.5049606179945578E-2</v>
      </c>
      <c r="U1268" s="3"/>
      <c r="V1268" s="2"/>
    </row>
    <row r="1269" spans="2:22" x14ac:dyDescent="0.3">
      <c r="B1269" s="39" t="s">
        <v>97</v>
      </c>
      <c r="C1269" s="39">
        <v>2020</v>
      </c>
      <c r="D1269" s="41" t="s">
        <v>60</v>
      </c>
      <c r="E1269" s="7">
        <v>176.66847574174187</v>
      </c>
      <c r="F1269" s="8">
        <v>78.320999999999998</v>
      </c>
      <c r="G1269" s="9">
        <v>0.44332187545723478</v>
      </c>
      <c r="H1269" s="7">
        <v>47.347000000000001</v>
      </c>
      <c r="I1269" s="9">
        <v>0.26799914246847839</v>
      </c>
      <c r="J1269" s="7">
        <v>17.875</v>
      </c>
      <c r="K1269" s="20">
        <v>0.10117820921334089</v>
      </c>
      <c r="L1269" s="23">
        <v>33.125475741741873</v>
      </c>
      <c r="M1269" s="22">
        <v>0.18750077286094591</v>
      </c>
      <c r="U1269" s="3"/>
      <c r="V1269" s="2"/>
    </row>
    <row r="1270" spans="2:22" x14ac:dyDescent="0.3">
      <c r="B1270" s="39" t="s">
        <v>97</v>
      </c>
      <c r="C1270" s="39">
        <v>2020</v>
      </c>
      <c r="D1270" s="41" t="s">
        <v>61</v>
      </c>
      <c r="E1270" s="7">
        <v>738.26935663851668</v>
      </c>
      <c r="F1270" s="8">
        <v>154.26299999999998</v>
      </c>
      <c r="G1270" s="9">
        <v>0.20895219151772637</v>
      </c>
      <c r="H1270" s="7">
        <v>369.11799999999999</v>
      </c>
      <c r="I1270" s="9">
        <v>0.49997740889675513</v>
      </c>
      <c r="J1270" s="7">
        <v>116.767</v>
      </c>
      <c r="K1270" s="20">
        <v>0.15816314052592234</v>
      </c>
      <c r="L1270" s="23">
        <v>98.121356638516772</v>
      </c>
      <c r="M1270" s="22">
        <v>0.13290725905959622</v>
      </c>
      <c r="U1270" s="3"/>
      <c r="V1270" s="2"/>
    </row>
    <row r="1271" spans="2:22" x14ac:dyDescent="0.3">
      <c r="B1271" s="39" t="s">
        <v>97</v>
      </c>
      <c r="C1271" s="39">
        <v>2020</v>
      </c>
      <c r="D1271" s="41" t="s">
        <v>62</v>
      </c>
      <c r="E1271" s="7">
        <v>2047.8580373480036</v>
      </c>
      <c r="F1271" s="8">
        <v>500.19</v>
      </c>
      <c r="G1271" s="9">
        <v>0.24425032930883775</v>
      </c>
      <c r="H1271" s="7">
        <v>686.39499999999998</v>
      </c>
      <c r="I1271" s="9">
        <v>0.33517704229580692</v>
      </c>
      <c r="J1271" s="7">
        <v>409.86199999999997</v>
      </c>
      <c r="K1271" s="20">
        <v>0.20014180305719595</v>
      </c>
      <c r="L1271" s="23">
        <v>451.41103734800356</v>
      </c>
      <c r="M1271" s="22">
        <v>0.22043082533815933</v>
      </c>
      <c r="U1271" s="3"/>
      <c r="V1271" s="2"/>
    </row>
    <row r="1272" spans="2:22" x14ac:dyDescent="0.3">
      <c r="B1272" s="39" t="s">
        <v>97</v>
      </c>
      <c r="C1272" s="39">
        <v>2020</v>
      </c>
      <c r="D1272" s="41" t="s">
        <v>63</v>
      </c>
      <c r="E1272" s="7">
        <v>448.31511712858725</v>
      </c>
      <c r="F1272" s="8">
        <v>33.316000000000003</v>
      </c>
      <c r="G1272" s="9">
        <v>7.4313800108694969E-2</v>
      </c>
      <c r="H1272" s="7">
        <v>289.16899999999998</v>
      </c>
      <c r="I1272" s="9">
        <v>0.6450128245777168</v>
      </c>
      <c r="J1272" s="7">
        <v>108.33999999999999</v>
      </c>
      <c r="K1272" s="20">
        <v>0.24166037650906505</v>
      </c>
      <c r="L1272" s="23">
        <v>17.4901171285873</v>
      </c>
      <c r="M1272" s="22">
        <v>3.9012998804523309E-2</v>
      </c>
      <c r="U1272" s="3"/>
      <c r="V1272" s="2"/>
    </row>
    <row r="1273" spans="2:22" x14ac:dyDescent="0.3">
      <c r="B1273" s="39" t="s">
        <v>97</v>
      </c>
      <c r="C1273" s="39">
        <v>2020</v>
      </c>
      <c r="D1273" s="41" t="s">
        <v>64</v>
      </c>
      <c r="E1273" s="7">
        <v>498.93000001165211</v>
      </c>
      <c r="F1273" s="8">
        <v>168.93</v>
      </c>
      <c r="G1273" s="9">
        <v>0.33858457097399391</v>
      </c>
      <c r="H1273" s="7">
        <v>239.25899999999999</v>
      </c>
      <c r="I1273" s="9">
        <v>0.47954422462953178</v>
      </c>
      <c r="J1273" s="7">
        <v>78.242999999999995</v>
      </c>
      <c r="K1273" s="20">
        <v>0.15682159821652875</v>
      </c>
      <c r="L1273" s="23">
        <v>12.498000011652124</v>
      </c>
      <c r="M1273" s="22">
        <v>2.5049606179945571E-2</v>
      </c>
      <c r="U1273" s="3"/>
      <c r="V1273" s="2"/>
    </row>
    <row r="1274" spans="2:22" x14ac:dyDescent="0.3">
      <c r="B1274" s="39" t="s">
        <v>97</v>
      </c>
      <c r="C1274" s="39">
        <v>2020</v>
      </c>
      <c r="D1274" s="41" t="s">
        <v>65</v>
      </c>
      <c r="E1274" s="7">
        <v>2005.9010308589636</v>
      </c>
      <c r="F1274" s="8">
        <v>538.43799999999999</v>
      </c>
      <c r="G1274" s="9">
        <v>0.26842700198894209</v>
      </c>
      <c r="H1274" s="7">
        <v>876.93600000000004</v>
      </c>
      <c r="I1274" s="9">
        <v>0.43717809927266449</v>
      </c>
      <c r="J1274" s="7">
        <v>367.50200000000001</v>
      </c>
      <c r="K1274" s="20">
        <v>0.18321043478532384</v>
      </c>
      <c r="L1274" s="23">
        <v>223.02503085896348</v>
      </c>
      <c r="M1274" s="22">
        <v>0.11118446395306954</v>
      </c>
      <c r="U1274" s="3"/>
      <c r="V1274" s="2"/>
    </row>
    <row r="1275" spans="2:22" x14ac:dyDescent="0.3">
      <c r="B1275" s="39" t="s">
        <v>97</v>
      </c>
      <c r="C1275" s="39">
        <v>2020</v>
      </c>
      <c r="D1275" s="41" t="s">
        <v>66</v>
      </c>
      <c r="E1275" s="7">
        <v>328.94699261918811</v>
      </c>
      <c r="F1275" s="8">
        <v>151.69900000000001</v>
      </c>
      <c r="G1275" s="9">
        <v>0.46116548685282349</v>
      </c>
      <c r="H1275" s="7">
        <v>129.69999999999999</v>
      </c>
      <c r="I1275" s="9">
        <v>0.3942884504499779</v>
      </c>
      <c r="J1275" s="7">
        <v>39.308</v>
      </c>
      <c r="K1275" s="20">
        <v>0.11949645651725313</v>
      </c>
      <c r="L1275" s="23">
        <v>8.2399926191881079</v>
      </c>
      <c r="M1275" s="22">
        <v>2.5049606179945519E-2</v>
      </c>
      <c r="U1275" s="3"/>
      <c r="V1275" s="2"/>
    </row>
    <row r="1276" spans="2:22" x14ac:dyDescent="0.3">
      <c r="B1276" s="39" t="s">
        <v>97</v>
      </c>
      <c r="C1276" s="39">
        <v>2020</v>
      </c>
      <c r="D1276" s="41" t="s">
        <v>67</v>
      </c>
      <c r="E1276" s="7">
        <v>3054.7749084244106</v>
      </c>
      <c r="F1276" s="8">
        <v>1070.155</v>
      </c>
      <c r="G1276" s="9">
        <v>0.35032204731312389</v>
      </c>
      <c r="H1276" s="7">
        <v>1017.698</v>
      </c>
      <c r="I1276" s="9">
        <v>0.33314991464458094</v>
      </c>
      <c r="J1276" s="7">
        <v>792.53</v>
      </c>
      <c r="K1276" s="20">
        <v>0.25943973738109904</v>
      </c>
      <c r="L1276" s="23">
        <v>174.39190842441064</v>
      </c>
      <c r="M1276" s="22">
        <v>5.7088300661196134E-2</v>
      </c>
      <c r="U1276" s="3"/>
      <c r="V1276" s="2"/>
    </row>
    <row r="1277" spans="2:22" x14ac:dyDescent="0.3">
      <c r="B1277" s="39" t="s">
        <v>97</v>
      </c>
      <c r="C1277" s="39">
        <v>2020</v>
      </c>
      <c r="D1277" s="41" t="s">
        <v>68</v>
      </c>
      <c r="E1277" s="7">
        <v>1689.5198057676987</v>
      </c>
      <c r="F1277" s="8">
        <v>583.22500000000002</v>
      </c>
      <c r="G1277" s="9">
        <v>0.34520163540491267</v>
      </c>
      <c r="H1277" s="7">
        <v>622.41499999999996</v>
      </c>
      <c r="I1277" s="9">
        <v>0.36839757537922535</v>
      </c>
      <c r="J1277" s="7">
        <v>378.75900000000001</v>
      </c>
      <c r="K1277" s="20">
        <v>0.22418145008243701</v>
      </c>
      <c r="L1277" s="23">
        <v>105.12080576769858</v>
      </c>
      <c r="M1277" s="22">
        <v>6.2219339133424881E-2</v>
      </c>
      <c r="U1277" s="3"/>
      <c r="V1277" s="2"/>
    </row>
    <row r="1278" spans="2:22" x14ac:dyDescent="0.3">
      <c r="B1278" s="39" t="s">
        <v>97</v>
      </c>
      <c r="C1278" s="39">
        <v>2020</v>
      </c>
      <c r="D1278" s="41" t="s">
        <v>69</v>
      </c>
      <c r="E1278" s="7">
        <v>179.04398121841078</v>
      </c>
      <c r="F1278" s="8">
        <v>93</v>
      </c>
      <c r="G1278" s="9">
        <v>0.51942544712827787</v>
      </c>
      <c r="H1278" s="7">
        <v>54.051000000000002</v>
      </c>
      <c r="I1278" s="9">
        <v>0.30188671873903816</v>
      </c>
      <c r="J1278" s="7">
        <v>15.271000000000001</v>
      </c>
      <c r="K1278" s="20">
        <v>8.5291892506407868E-2</v>
      </c>
      <c r="L1278" s="23">
        <v>16.721981218410775</v>
      </c>
      <c r="M1278" s="22">
        <v>9.3395941626276138E-2</v>
      </c>
      <c r="U1278" s="3"/>
      <c r="V1278" s="2"/>
    </row>
    <row r="1279" spans="2:22" x14ac:dyDescent="0.3">
      <c r="B1279" s="39" t="s">
        <v>97</v>
      </c>
      <c r="C1279" s="39">
        <v>2020</v>
      </c>
      <c r="D1279" s="41" t="s">
        <v>70</v>
      </c>
      <c r="E1279" s="7">
        <v>201.69641578327764</v>
      </c>
      <c r="F1279" s="8">
        <v>13.556000000000001</v>
      </c>
      <c r="G1279" s="9">
        <v>6.7209920153295605E-2</v>
      </c>
      <c r="H1279" s="7">
        <v>103.212</v>
      </c>
      <c r="I1279" s="9">
        <v>0.51171955435688588</v>
      </c>
      <c r="J1279" s="7">
        <v>60.67</v>
      </c>
      <c r="K1279" s="20">
        <v>0.30079860251552404</v>
      </c>
      <c r="L1279" s="23">
        <v>24.258415783277627</v>
      </c>
      <c r="M1279" s="22">
        <v>0.1202719229742944</v>
      </c>
      <c r="U1279" s="3"/>
      <c r="V1279" s="2"/>
    </row>
    <row r="1280" spans="2:22" x14ac:dyDescent="0.3">
      <c r="B1280" s="39" t="s">
        <v>97</v>
      </c>
      <c r="C1280" s="39">
        <v>2020</v>
      </c>
      <c r="D1280" s="41" t="s">
        <v>71</v>
      </c>
      <c r="E1280" s="7">
        <v>186.7725795632725</v>
      </c>
      <c r="F1280" s="8">
        <v>43.245000000000005</v>
      </c>
      <c r="G1280" s="9">
        <v>0.23153827023816415</v>
      </c>
      <c r="H1280" s="7">
        <v>84.903999999999996</v>
      </c>
      <c r="I1280" s="9">
        <v>0.45458492996418282</v>
      </c>
      <c r="J1280" s="7">
        <v>46.814999999999998</v>
      </c>
      <c r="K1280" s="20">
        <v>0.25065242504797441</v>
      </c>
      <c r="L1280" s="23">
        <v>11.808579563272502</v>
      </c>
      <c r="M1280" s="22">
        <v>6.3224374749678597E-2</v>
      </c>
      <c r="U1280" s="3"/>
      <c r="V1280" s="2"/>
    </row>
    <row r="1281" spans="2:22" x14ac:dyDescent="0.3">
      <c r="B1281" s="39" t="s">
        <v>97</v>
      </c>
      <c r="C1281" s="39">
        <v>2020</v>
      </c>
      <c r="D1281" s="41" t="s">
        <v>72</v>
      </c>
      <c r="E1281" s="7">
        <v>790.44431889550776</v>
      </c>
      <c r="F1281" s="8">
        <v>117.005</v>
      </c>
      <c r="G1281" s="9">
        <v>0.14802434175691431</v>
      </c>
      <c r="H1281" s="7">
        <v>438.71499999999997</v>
      </c>
      <c r="I1281" s="9">
        <v>0.55502328185876382</v>
      </c>
      <c r="J1281" s="7">
        <v>200.23</v>
      </c>
      <c r="K1281" s="20">
        <v>0.25331322550307211</v>
      </c>
      <c r="L1281" s="23">
        <v>34.494318895507803</v>
      </c>
      <c r="M1281" s="22">
        <v>4.3639150881249811E-2</v>
      </c>
      <c r="U1281" s="3"/>
      <c r="V1281" s="2"/>
    </row>
    <row r="1282" spans="2:22" x14ac:dyDescent="0.3">
      <c r="B1282" s="39" t="s">
        <v>97</v>
      </c>
      <c r="C1282" s="39">
        <v>2020</v>
      </c>
      <c r="D1282" s="41" t="s">
        <v>73</v>
      </c>
      <c r="E1282" s="7">
        <v>550.09157737617829</v>
      </c>
      <c r="F1282" s="8">
        <v>94.317000000000007</v>
      </c>
      <c r="G1282" s="9">
        <v>0.17145690622981788</v>
      </c>
      <c r="H1282" s="7">
        <v>143.18100000000001</v>
      </c>
      <c r="I1282" s="9">
        <v>0.26028575220682965</v>
      </c>
      <c r="J1282" s="7">
        <v>62.393999999999998</v>
      </c>
      <c r="K1282" s="20">
        <v>0.113424750652621</v>
      </c>
      <c r="L1282" s="23">
        <v>250.19957737617824</v>
      </c>
      <c r="M1282" s="22">
        <v>0.45483259091073136</v>
      </c>
      <c r="U1282" s="3"/>
      <c r="V1282" s="2"/>
    </row>
    <row r="1283" spans="2:22" x14ac:dyDescent="0.3">
      <c r="B1283" s="39" t="s">
        <v>97</v>
      </c>
      <c r="C1283" s="39">
        <v>2020</v>
      </c>
      <c r="D1283" s="41" t="s">
        <v>74</v>
      </c>
      <c r="E1283" s="7">
        <v>452.48148295165669</v>
      </c>
      <c r="F1283" s="8">
        <v>141.357</v>
      </c>
      <c r="G1283" s="9">
        <v>0.31240394430704832</v>
      </c>
      <c r="H1283" s="7">
        <v>141.05099999999999</v>
      </c>
      <c r="I1283" s="9">
        <v>0.31172767353900743</v>
      </c>
      <c r="J1283" s="7">
        <v>86.628</v>
      </c>
      <c r="K1283" s="20">
        <v>0.19145092841126357</v>
      </c>
      <c r="L1283" s="23">
        <v>83.445482951656672</v>
      </c>
      <c r="M1283" s="22">
        <v>0.18441745374268062</v>
      </c>
      <c r="U1283" s="3"/>
      <c r="V1283" s="2"/>
    </row>
    <row r="1284" spans="2:22" x14ac:dyDescent="0.3">
      <c r="B1284" s="39" t="s">
        <v>97</v>
      </c>
      <c r="C1284" s="39">
        <v>2020</v>
      </c>
      <c r="D1284" s="41" t="s">
        <v>75</v>
      </c>
      <c r="E1284" s="7">
        <v>852.46593597806918</v>
      </c>
      <c r="F1284" s="8">
        <v>357.87600000000003</v>
      </c>
      <c r="G1284" s="9">
        <v>0.41981266921756138</v>
      </c>
      <c r="H1284" s="7">
        <v>330.16300000000001</v>
      </c>
      <c r="I1284" s="9">
        <v>0.38730345233230984</v>
      </c>
      <c r="J1284" s="7">
        <v>62.662999999999997</v>
      </c>
      <c r="K1284" s="20">
        <v>7.3507922551889607E-2</v>
      </c>
      <c r="L1284" s="23">
        <v>101.76393597806914</v>
      </c>
      <c r="M1284" s="22">
        <v>0.11937595589823914</v>
      </c>
      <c r="U1284" s="3"/>
      <c r="V1284" s="2"/>
    </row>
    <row r="1285" spans="2:22" x14ac:dyDescent="0.3">
      <c r="B1285" s="39" t="s">
        <v>97</v>
      </c>
      <c r="C1285" s="39">
        <v>2020</v>
      </c>
      <c r="D1285" s="41" t="s">
        <v>76</v>
      </c>
      <c r="E1285" s="7">
        <v>1010.8709184048001</v>
      </c>
      <c r="F1285" s="8">
        <v>223.47900000000001</v>
      </c>
      <c r="G1285" s="9">
        <v>0.22107570405988131</v>
      </c>
      <c r="H1285" s="7">
        <v>481.57100000000003</v>
      </c>
      <c r="I1285" s="9">
        <v>0.47639217948809998</v>
      </c>
      <c r="J1285" s="7">
        <v>217.834</v>
      </c>
      <c r="K1285" s="20">
        <v>0.21549141045995454</v>
      </c>
      <c r="L1285" s="23">
        <v>87.986918404800065</v>
      </c>
      <c r="M1285" s="22">
        <v>8.7040705992064135E-2</v>
      </c>
      <c r="U1285" s="3"/>
      <c r="V1285" s="2"/>
    </row>
    <row r="1286" spans="2:22" x14ac:dyDescent="0.3">
      <c r="B1286" s="39" t="s">
        <v>97</v>
      </c>
      <c r="C1286" s="39">
        <v>2020</v>
      </c>
      <c r="D1286" s="41" t="s">
        <v>77</v>
      </c>
      <c r="E1286" s="7">
        <v>169.33271789669195</v>
      </c>
      <c r="F1286" s="8">
        <v>77.197999999999993</v>
      </c>
      <c r="G1286" s="9">
        <v>0.45589535772465223</v>
      </c>
      <c r="H1286" s="7">
        <v>74.632999999999996</v>
      </c>
      <c r="I1286" s="9">
        <v>0.44074766487556633</v>
      </c>
      <c r="J1286" s="7">
        <v>13.26</v>
      </c>
      <c r="K1286" s="20">
        <v>7.8307371219835858E-2</v>
      </c>
      <c r="L1286" s="23">
        <v>4.2417178966919575</v>
      </c>
      <c r="M1286" s="22">
        <v>2.5049606179945588E-2</v>
      </c>
      <c r="U1286" s="3"/>
      <c r="V1286" s="2"/>
    </row>
    <row r="1287" spans="2:22" x14ac:dyDescent="0.3">
      <c r="B1287" s="39" t="s">
        <v>97</v>
      </c>
      <c r="C1287" s="39">
        <v>2020</v>
      </c>
      <c r="D1287" s="41" t="s">
        <v>78</v>
      </c>
      <c r="E1287" s="7">
        <v>300.69222173585604</v>
      </c>
      <c r="F1287" s="8">
        <v>49.671999999999997</v>
      </c>
      <c r="G1287" s="9">
        <v>0.16519216796912861</v>
      </c>
      <c r="H1287" s="7">
        <v>173.74600000000001</v>
      </c>
      <c r="I1287" s="9">
        <v>0.57782006796513574</v>
      </c>
      <c r="J1287" s="7">
        <v>38.96</v>
      </c>
      <c r="K1287" s="20">
        <v>0.12956770140274704</v>
      </c>
      <c r="L1287" s="23">
        <v>38.31422173585603</v>
      </c>
      <c r="M1287" s="22">
        <v>0.12742006266298858</v>
      </c>
      <c r="U1287" s="3"/>
      <c r="V1287" s="2"/>
    </row>
    <row r="1288" spans="2:22" x14ac:dyDescent="0.3">
      <c r="B1288" s="39" t="s">
        <v>97</v>
      </c>
      <c r="C1288" s="39">
        <v>2020</v>
      </c>
      <c r="D1288" s="41" t="s">
        <v>79</v>
      </c>
      <c r="E1288" s="7">
        <v>432.11736994052393</v>
      </c>
      <c r="F1288" s="8">
        <v>181.73700000000002</v>
      </c>
      <c r="G1288" s="9">
        <v>0.42057323459368012</v>
      </c>
      <c r="H1288" s="7">
        <v>164.72499999999999</v>
      </c>
      <c r="I1288" s="9">
        <v>0.38120430109688147</v>
      </c>
      <c r="J1288" s="7">
        <v>74.831000000000003</v>
      </c>
      <c r="K1288" s="20">
        <v>0.17317285812949301</v>
      </c>
      <c r="L1288" s="23">
        <v>10.824369940523908</v>
      </c>
      <c r="M1288" s="22">
        <v>2.5049606179945418E-2</v>
      </c>
      <c r="U1288" s="3"/>
      <c r="V1288" s="2"/>
    </row>
    <row r="1289" spans="2:22" x14ac:dyDescent="0.3">
      <c r="B1289" s="39" t="s">
        <v>97</v>
      </c>
      <c r="C1289" s="39">
        <v>2020</v>
      </c>
      <c r="D1289" s="41" t="s">
        <v>80</v>
      </c>
      <c r="E1289" s="7">
        <v>1393.2657585558266</v>
      </c>
      <c r="F1289" s="8">
        <v>228.26299999999998</v>
      </c>
      <c r="G1289" s="9">
        <v>0.16383306529875774</v>
      </c>
      <c r="H1289" s="7">
        <v>699.65300000000002</v>
      </c>
      <c r="I1289" s="9">
        <v>0.50216765588585</v>
      </c>
      <c r="J1289" s="7">
        <v>333.61200000000002</v>
      </c>
      <c r="K1289" s="20">
        <v>0.23944606257014575</v>
      </c>
      <c r="L1289" s="23">
        <v>131.73775855582659</v>
      </c>
      <c r="M1289" s="22">
        <v>9.4553216245246582E-2</v>
      </c>
      <c r="U1289" s="3"/>
      <c r="V1289" s="2"/>
    </row>
    <row r="1290" spans="2:22" x14ac:dyDescent="0.3">
      <c r="B1290" s="39" t="s">
        <v>97</v>
      </c>
      <c r="C1290" s="39">
        <v>2020</v>
      </c>
      <c r="D1290" s="41" t="s">
        <v>81</v>
      </c>
      <c r="E1290" s="7">
        <v>313.08157003148784</v>
      </c>
      <c r="F1290" s="8">
        <v>147.04500000000002</v>
      </c>
      <c r="G1290" s="9">
        <v>0.46966993293540443</v>
      </c>
      <c r="H1290" s="7">
        <v>152.69800000000001</v>
      </c>
      <c r="I1290" s="9">
        <v>0.48772593028916578</v>
      </c>
      <c r="J1290" s="7">
        <v>5.4960000000000004</v>
      </c>
      <c r="K1290" s="20">
        <v>1.7554530595484258E-2</v>
      </c>
      <c r="L1290" s="23">
        <v>7.8425700314878188</v>
      </c>
      <c r="M1290" s="22">
        <v>2.5049606179945567E-2</v>
      </c>
      <c r="U1290" s="3"/>
      <c r="V1290" s="2"/>
    </row>
    <row r="1291" spans="2:22" x14ac:dyDescent="0.3">
      <c r="B1291" s="39" t="s">
        <v>97</v>
      </c>
      <c r="C1291" s="39">
        <v>2020</v>
      </c>
      <c r="D1291" s="41" t="s">
        <v>82</v>
      </c>
      <c r="E1291" s="7">
        <v>749.7971226369109</v>
      </c>
      <c r="F1291" s="8">
        <v>137.04499999999999</v>
      </c>
      <c r="G1291" s="9">
        <v>0.1827761081798176</v>
      </c>
      <c r="H1291" s="7">
        <v>412.13400000000001</v>
      </c>
      <c r="I1291" s="9">
        <v>0.54966068494714115</v>
      </c>
      <c r="J1291" s="7">
        <v>102.30500000000001</v>
      </c>
      <c r="K1291" s="20">
        <v>0.13644357508363122</v>
      </c>
      <c r="L1291" s="23">
        <v>98.313122636910919</v>
      </c>
      <c r="M1291" s="22">
        <v>0.13111963178941008</v>
      </c>
      <c r="U1291" s="3"/>
      <c r="V1291" s="2"/>
    </row>
    <row r="1292" spans="2:22" x14ac:dyDescent="0.3">
      <c r="B1292" s="39" t="s">
        <v>97</v>
      </c>
      <c r="C1292" s="39">
        <v>2020</v>
      </c>
      <c r="D1292" s="41" t="s">
        <v>83</v>
      </c>
      <c r="E1292" s="7">
        <v>438.60180242044646</v>
      </c>
      <c r="F1292" s="8">
        <v>122.348</v>
      </c>
      <c r="G1292" s="9">
        <v>0.27895006204903017</v>
      </c>
      <c r="H1292" s="7">
        <v>200.244</v>
      </c>
      <c r="I1292" s="9">
        <v>0.45655079138969162</v>
      </c>
      <c r="J1292" s="7">
        <v>102.643</v>
      </c>
      <c r="K1292" s="20">
        <v>0.2340232060916288</v>
      </c>
      <c r="L1292" s="23">
        <v>13.366802420446447</v>
      </c>
      <c r="M1292" s="22">
        <v>3.0475940469649385E-2</v>
      </c>
      <c r="U1292" s="3"/>
      <c r="V1292" s="2"/>
    </row>
    <row r="1293" spans="2:22" x14ac:dyDescent="0.3">
      <c r="B1293" s="39" t="s">
        <v>97</v>
      </c>
      <c r="C1293" s="39">
        <v>2020</v>
      </c>
      <c r="D1293" s="41" t="s">
        <v>84</v>
      </c>
      <c r="E1293" s="7">
        <v>920.58837627964044</v>
      </c>
      <c r="F1293" s="8">
        <v>263.495</v>
      </c>
      <c r="G1293" s="9">
        <v>0.28622455680448439</v>
      </c>
      <c r="H1293" s="7">
        <v>371.976</v>
      </c>
      <c r="I1293" s="9">
        <v>0.40406332470029749</v>
      </c>
      <c r="J1293" s="7">
        <v>210.64</v>
      </c>
      <c r="K1293" s="20">
        <v>0.22881018860052976</v>
      </c>
      <c r="L1293" s="23">
        <v>74.477376279640453</v>
      </c>
      <c r="M1293" s="22">
        <v>8.0901929894688349E-2</v>
      </c>
      <c r="U1293" s="3"/>
      <c r="V1293" s="2"/>
    </row>
    <row r="1294" spans="2:22" x14ac:dyDescent="0.3">
      <c r="B1294" s="39" t="s">
        <v>97</v>
      </c>
      <c r="C1294" s="39">
        <v>2020</v>
      </c>
      <c r="D1294" s="41" t="s">
        <v>85</v>
      </c>
      <c r="E1294" s="7">
        <v>116.24796576154654</v>
      </c>
      <c r="F1294" s="8">
        <v>44.317</v>
      </c>
      <c r="G1294" s="9">
        <v>0.38122817642164319</v>
      </c>
      <c r="H1294" s="7">
        <v>55.325000000000003</v>
      </c>
      <c r="I1294" s="9">
        <v>0.47592230657597334</v>
      </c>
      <c r="J1294" s="7">
        <v>13.694000000000001</v>
      </c>
      <c r="K1294" s="20">
        <v>0.11779991082243793</v>
      </c>
      <c r="L1294" s="23">
        <v>2.9119657615465275</v>
      </c>
      <c r="M1294" s="22">
        <v>2.5049606179945488E-2</v>
      </c>
      <c r="U1294" s="3"/>
      <c r="V1294" s="2"/>
    </row>
    <row r="1295" spans="2:22" x14ac:dyDescent="0.3">
      <c r="B1295" s="39" t="s">
        <v>97</v>
      </c>
      <c r="C1295" s="39">
        <v>2020</v>
      </c>
      <c r="D1295" s="41" t="s">
        <v>86</v>
      </c>
      <c r="E1295" s="7">
        <v>284.09035142265992</v>
      </c>
      <c r="F1295" s="8">
        <v>55.372</v>
      </c>
      <c r="G1295" s="9">
        <v>0.19490982260646872</v>
      </c>
      <c r="H1295" s="7">
        <v>122.733</v>
      </c>
      <c r="I1295" s="9">
        <v>0.4320210080538851</v>
      </c>
      <c r="J1295" s="7">
        <v>94.230999999999995</v>
      </c>
      <c r="K1295" s="20">
        <v>0.33169377111229775</v>
      </c>
      <c r="L1295" s="23">
        <v>11.754351422659909</v>
      </c>
      <c r="M1295" s="22">
        <v>4.1375398227348405E-2</v>
      </c>
      <c r="U1295" s="3"/>
      <c r="V1295" s="2"/>
    </row>
    <row r="1296" spans="2:22" x14ac:dyDescent="0.3">
      <c r="B1296" s="39" t="s">
        <v>97</v>
      </c>
      <c r="C1296" s="39">
        <v>2020</v>
      </c>
      <c r="D1296" s="41" t="s">
        <v>87</v>
      </c>
      <c r="E1296" s="7">
        <v>738.59860415924652</v>
      </c>
      <c r="F1296" s="8">
        <v>307.01199999999994</v>
      </c>
      <c r="G1296" s="9">
        <v>0.4156682645636387</v>
      </c>
      <c r="H1296" s="7">
        <v>267.16899999999998</v>
      </c>
      <c r="I1296" s="9">
        <v>0.36172421460790721</v>
      </c>
      <c r="J1296" s="7">
        <v>97.311000000000007</v>
      </c>
      <c r="K1296" s="20">
        <v>0.13175085824968488</v>
      </c>
      <c r="L1296" s="23">
        <v>67.106604159246587</v>
      </c>
      <c r="M1296" s="22">
        <v>9.0856662578769204E-2</v>
      </c>
      <c r="U1296" s="3"/>
      <c r="V1296" s="2"/>
    </row>
    <row r="1297" spans="2:22" x14ac:dyDescent="0.3">
      <c r="B1297" s="39" t="s">
        <v>97</v>
      </c>
      <c r="C1297" s="39">
        <v>2020</v>
      </c>
      <c r="D1297" s="41" t="s">
        <v>88</v>
      </c>
      <c r="E1297" s="7">
        <v>134.16477477124067</v>
      </c>
      <c r="F1297" s="8">
        <v>35.062999999999995</v>
      </c>
      <c r="G1297" s="9">
        <v>0.2613428156517581</v>
      </c>
      <c r="H1297" s="7">
        <v>78.873999999999995</v>
      </c>
      <c r="I1297" s="9">
        <v>0.5878890352142363</v>
      </c>
      <c r="J1297" s="7">
        <v>16.053000000000001</v>
      </c>
      <c r="K1297" s="20">
        <v>0.1196513766550972</v>
      </c>
      <c r="L1297" s="23">
        <v>4.1747747712406884</v>
      </c>
      <c r="M1297" s="22">
        <v>3.1116772478908421E-2</v>
      </c>
      <c r="U1297" s="3"/>
      <c r="V1297" s="2"/>
    </row>
    <row r="1298" spans="2:22" x14ac:dyDescent="0.3">
      <c r="B1298" s="39" t="s">
        <v>97</v>
      </c>
      <c r="C1298" s="39">
        <v>2020</v>
      </c>
      <c r="D1298" s="41" t="s">
        <v>89</v>
      </c>
      <c r="E1298" s="7">
        <v>392.86716783530488</v>
      </c>
      <c r="F1298" s="8">
        <v>129.482</v>
      </c>
      <c r="G1298" s="9">
        <v>0.3295821351360177</v>
      </c>
      <c r="H1298" s="7">
        <v>129.17099999999999</v>
      </c>
      <c r="I1298" s="9">
        <v>0.32879051897294248</v>
      </c>
      <c r="J1298" s="7">
        <v>105.215</v>
      </c>
      <c r="K1298" s="20">
        <v>0.26781316590982612</v>
      </c>
      <c r="L1298" s="23">
        <v>28.99916783530486</v>
      </c>
      <c r="M1298" s="22">
        <v>7.3814179981213632E-2</v>
      </c>
      <c r="U1298" s="3"/>
      <c r="V1298" s="2"/>
    </row>
    <row r="1299" spans="2:22" x14ac:dyDescent="0.3">
      <c r="B1299" s="39" t="s">
        <v>97</v>
      </c>
      <c r="C1299" s="39">
        <v>2020</v>
      </c>
      <c r="D1299" s="41" t="s">
        <v>90</v>
      </c>
      <c r="E1299" s="7">
        <v>725.58666008453974</v>
      </c>
      <c r="F1299" s="8">
        <v>140.37799999999999</v>
      </c>
      <c r="G1299" s="9">
        <v>0.19346827570347591</v>
      </c>
      <c r="H1299" s="7">
        <v>464.23700000000002</v>
      </c>
      <c r="I1299" s="9">
        <v>0.63980917172031626</v>
      </c>
      <c r="J1299" s="7">
        <v>102.79600000000001</v>
      </c>
      <c r="K1299" s="20">
        <v>0.14167294639626232</v>
      </c>
      <c r="L1299" s="23">
        <v>18.175660084539786</v>
      </c>
      <c r="M1299" s="22">
        <v>2.5049606179945616E-2</v>
      </c>
      <c r="U1299" s="3"/>
      <c r="V1299" s="2"/>
    </row>
    <row r="1300" spans="2:22" x14ac:dyDescent="0.3">
      <c r="B1300" s="39" t="s">
        <v>98</v>
      </c>
      <c r="C1300" s="39">
        <v>2020</v>
      </c>
      <c r="D1300" s="41" t="s">
        <v>10</v>
      </c>
      <c r="E1300" s="7">
        <v>2583.8814502864607</v>
      </c>
      <c r="F1300" s="8">
        <v>682.19499999999994</v>
      </c>
      <c r="G1300" s="9">
        <v>0.26401946572446994</v>
      </c>
      <c r="H1300" s="7">
        <v>1229.569</v>
      </c>
      <c r="I1300" s="9">
        <v>0.47586122802332298</v>
      </c>
      <c r="J1300" s="7">
        <v>442.81200000000001</v>
      </c>
      <c r="K1300" s="20">
        <v>0.17137473545889959</v>
      </c>
      <c r="L1300" s="23">
        <v>229.30545028646077</v>
      </c>
      <c r="M1300" s="22">
        <v>8.874457079330747E-2</v>
      </c>
      <c r="U1300" s="3"/>
      <c r="V1300" s="2"/>
    </row>
    <row r="1301" spans="2:22" x14ac:dyDescent="0.3">
      <c r="B1301" s="39" t="s">
        <v>98</v>
      </c>
      <c r="C1301" s="39">
        <v>2020</v>
      </c>
      <c r="D1301" s="41" t="s">
        <v>11</v>
      </c>
      <c r="E1301" s="7">
        <v>289.40326449072126</v>
      </c>
      <c r="F1301" s="8">
        <v>66.967999999999989</v>
      </c>
      <c r="G1301" s="9">
        <v>0.23140029231476444</v>
      </c>
      <c r="H1301" s="7">
        <v>127.67700000000001</v>
      </c>
      <c r="I1301" s="9">
        <v>0.4411733234062864</v>
      </c>
      <c r="J1301" s="7">
        <v>87.506</v>
      </c>
      <c r="K1301" s="20">
        <v>0.30236701080061795</v>
      </c>
      <c r="L1301" s="23">
        <v>7.2522644907212594</v>
      </c>
      <c r="M1301" s="22">
        <v>2.5059373478331235E-2</v>
      </c>
      <c r="U1301" s="3"/>
      <c r="V1301" s="2"/>
    </row>
    <row r="1302" spans="2:22" x14ac:dyDescent="0.3">
      <c r="B1302" s="39" t="s">
        <v>98</v>
      </c>
      <c r="C1302" s="39">
        <v>2020</v>
      </c>
      <c r="D1302" s="41" t="s">
        <v>12</v>
      </c>
      <c r="E1302" s="7">
        <v>859.61337254969044</v>
      </c>
      <c r="F1302" s="8">
        <v>174.11099999999999</v>
      </c>
      <c r="G1302" s="9">
        <v>0.2025457089895788</v>
      </c>
      <c r="H1302" s="7">
        <v>359.983</v>
      </c>
      <c r="I1302" s="9">
        <v>0.41877315022712841</v>
      </c>
      <c r="J1302" s="7">
        <v>208.55</v>
      </c>
      <c r="K1302" s="20">
        <v>0.24260906898344542</v>
      </c>
      <c r="L1302" s="23">
        <v>116.96937254969043</v>
      </c>
      <c r="M1302" s="22">
        <v>0.13607207179984737</v>
      </c>
      <c r="U1302" s="3"/>
      <c r="V1302" s="2"/>
    </row>
    <row r="1303" spans="2:22" x14ac:dyDescent="0.3">
      <c r="B1303" s="39" t="s">
        <v>98</v>
      </c>
      <c r="C1303" s="39">
        <v>2020</v>
      </c>
      <c r="D1303" s="41" t="s">
        <v>13</v>
      </c>
      <c r="E1303" s="7">
        <v>196.92891523557077</v>
      </c>
      <c r="F1303" s="8">
        <v>82.320000000000007</v>
      </c>
      <c r="G1303" s="9">
        <v>0.41801885671043781</v>
      </c>
      <c r="H1303" s="7">
        <v>72.870999999999995</v>
      </c>
      <c r="I1303" s="9">
        <v>0.37003707613394443</v>
      </c>
      <c r="J1303" s="7">
        <v>19.943999999999999</v>
      </c>
      <c r="K1303" s="20">
        <v>0.10127512242751421</v>
      </c>
      <c r="L1303" s="23">
        <v>21.793915235570768</v>
      </c>
      <c r="M1303" s="22">
        <v>0.11066894472810354</v>
      </c>
      <c r="U1303" s="3"/>
      <c r="V1303" s="2"/>
    </row>
    <row r="1304" spans="2:22" x14ac:dyDescent="0.3">
      <c r="B1304" s="39" t="s">
        <v>98</v>
      </c>
      <c r="C1304" s="39">
        <v>2020</v>
      </c>
      <c r="D1304" s="41" t="s">
        <v>14</v>
      </c>
      <c r="E1304" s="7">
        <v>302.36507945281335</v>
      </c>
      <c r="F1304" s="8">
        <v>60.068000000000012</v>
      </c>
      <c r="G1304" s="9">
        <v>0.19866050705559118</v>
      </c>
      <c r="H1304" s="7">
        <v>154.386</v>
      </c>
      <c r="I1304" s="9">
        <v>0.51059467673777204</v>
      </c>
      <c r="J1304" s="7">
        <v>37.787999999999997</v>
      </c>
      <c r="K1304" s="20">
        <v>0.12497474929441095</v>
      </c>
      <c r="L1304" s="23">
        <v>50.123079452813343</v>
      </c>
      <c r="M1304" s="22">
        <v>0.16577006691222582</v>
      </c>
      <c r="U1304" s="3"/>
      <c r="V1304" s="2"/>
    </row>
    <row r="1305" spans="2:22" x14ac:dyDescent="0.3">
      <c r="B1305" s="39" t="s">
        <v>98</v>
      </c>
      <c r="C1305" s="39">
        <v>2020</v>
      </c>
      <c r="D1305" s="41" t="s">
        <v>15</v>
      </c>
      <c r="E1305" s="7">
        <v>196.02321905676828</v>
      </c>
      <c r="F1305" s="8">
        <v>39.063000000000002</v>
      </c>
      <c r="G1305" s="9">
        <v>0.19927741309404456</v>
      </c>
      <c r="H1305" s="7">
        <v>67.915999999999997</v>
      </c>
      <c r="I1305" s="9">
        <v>0.3464691597597504</v>
      </c>
      <c r="J1305" s="7">
        <v>47.128</v>
      </c>
      <c r="K1305" s="20">
        <v>0.24042049827960299</v>
      </c>
      <c r="L1305" s="23">
        <v>41.91621905676827</v>
      </c>
      <c r="M1305" s="22">
        <v>0.21383292886660199</v>
      </c>
      <c r="U1305" s="3"/>
      <c r="V1305" s="2"/>
    </row>
    <row r="1306" spans="2:22" x14ac:dyDescent="0.3">
      <c r="B1306" s="39" t="s">
        <v>98</v>
      </c>
      <c r="C1306" s="39">
        <v>2020</v>
      </c>
      <c r="D1306" s="41" t="s">
        <v>16</v>
      </c>
      <c r="E1306" s="7">
        <v>1946.9113793852275</v>
      </c>
      <c r="F1306" s="8">
        <v>445.72199999999998</v>
      </c>
      <c r="G1306" s="9">
        <v>0.22893800134895959</v>
      </c>
      <c r="H1306" s="7">
        <v>1049.5029999999999</v>
      </c>
      <c r="I1306" s="9">
        <v>0.53906048889158964</v>
      </c>
      <c r="J1306" s="7">
        <v>367.03800000000001</v>
      </c>
      <c r="K1306" s="20">
        <v>0.18852321882051915</v>
      </c>
      <c r="L1306" s="23">
        <v>84.648379385227599</v>
      </c>
      <c r="M1306" s="22">
        <v>4.3478290938931623E-2</v>
      </c>
      <c r="U1306" s="3"/>
      <c r="V1306" s="2"/>
    </row>
    <row r="1307" spans="2:22" x14ac:dyDescent="0.3">
      <c r="B1307" s="39" t="s">
        <v>98</v>
      </c>
      <c r="C1307" s="39">
        <v>2020</v>
      </c>
      <c r="D1307" s="41" t="s">
        <v>17</v>
      </c>
      <c r="E1307" s="7">
        <v>3835.7176819494089</v>
      </c>
      <c r="F1307" s="8">
        <v>1222.7149999999999</v>
      </c>
      <c r="G1307" s="9">
        <v>0.3187708536929092</v>
      </c>
      <c r="H1307" s="7">
        <v>1501.086</v>
      </c>
      <c r="I1307" s="9">
        <v>0.39134423449984207</v>
      </c>
      <c r="J1307" s="7">
        <v>621.59900000000005</v>
      </c>
      <c r="K1307" s="20">
        <v>0.16205546172628837</v>
      </c>
      <c r="L1307" s="23">
        <v>490.31768194940867</v>
      </c>
      <c r="M1307" s="22">
        <v>0.12782945008096028</v>
      </c>
      <c r="U1307" s="3"/>
      <c r="V1307" s="2"/>
    </row>
    <row r="1308" spans="2:22" x14ac:dyDescent="0.3">
      <c r="B1308" s="39" t="s">
        <v>98</v>
      </c>
      <c r="C1308" s="39">
        <v>2020</v>
      </c>
      <c r="D1308" s="41" t="s">
        <v>18</v>
      </c>
      <c r="E1308" s="7">
        <v>94.476522461291466</v>
      </c>
      <c r="F1308" s="8">
        <v>32.482999999999997</v>
      </c>
      <c r="G1308" s="9">
        <v>0.34382086844177395</v>
      </c>
      <c r="H1308" s="7">
        <v>51.276000000000003</v>
      </c>
      <c r="I1308" s="9">
        <v>0.5427380121977774</v>
      </c>
      <c r="J1308" s="7">
        <v>7.69</v>
      </c>
      <c r="K1308" s="20">
        <v>8.1395883333351057E-2</v>
      </c>
      <c r="L1308" s="23">
        <v>3.0275224612914657</v>
      </c>
      <c r="M1308" s="22">
        <v>3.2045236027097523E-2</v>
      </c>
      <c r="U1308" s="3"/>
      <c r="V1308" s="2"/>
    </row>
    <row r="1309" spans="2:22" x14ac:dyDescent="0.3">
      <c r="B1309" s="39" t="s">
        <v>98</v>
      </c>
      <c r="C1309" s="39">
        <v>2020</v>
      </c>
      <c r="D1309" s="41" t="s">
        <v>19</v>
      </c>
      <c r="E1309" s="7">
        <v>306.68534253901515</v>
      </c>
      <c r="F1309" s="8">
        <v>96.172999999999988</v>
      </c>
      <c r="G1309" s="9">
        <v>0.31358851128584758</v>
      </c>
      <c r="H1309" s="7">
        <v>150.75899999999999</v>
      </c>
      <c r="I1309" s="9">
        <v>0.49157549803939876</v>
      </c>
      <c r="J1309" s="7">
        <v>36.073</v>
      </c>
      <c r="K1309" s="20">
        <v>0.11762218468400051</v>
      </c>
      <c r="L1309" s="23">
        <v>23.680342539015165</v>
      </c>
      <c r="M1309" s="22">
        <v>7.7213805990753073E-2</v>
      </c>
      <c r="U1309" s="3"/>
      <c r="V1309" s="2"/>
    </row>
    <row r="1310" spans="2:22" x14ac:dyDescent="0.3">
      <c r="B1310" s="39" t="s">
        <v>98</v>
      </c>
      <c r="C1310" s="39">
        <v>2020</v>
      </c>
      <c r="D1310" s="41" t="s">
        <v>20</v>
      </c>
      <c r="E1310" s="7">
        <v>1628.5309656902596</v>
      </c>
      <c r="F1310" s="8">
        <v>425.15400000000005</v>
      </c>
      <c r="G1310" s="9">
        <v>0.26106596003214272</v>
      </c>
      <c r="H1310" s="7">
        <v>607.15099999999995</v>
      </c>
      <c r="I1310" s="9">
        <v>0.37282128052299973</v>
      </c>
      <c r="J1310" s="7">
        <v>426.20400000000001</v>
      </c>
      <c r="K1310" s="20">
        <v>0.2617107128935382</v>
      </c>
      <c r="L1310" s="23">
        <v>170.02196569025961</v>
      </c>
      <c r="M1310" s="22">
        <v>0.10440204655131939</v>
      </c>
      <c r="U1310" s="3"/>
      <c r="V1310" s="2"/>
    </row>
    <row r="1311" spans="2:22" x14ac:dyDescent="0.3">
      <c r="B1311" s="39" t="s">
        <v>98</v>
      </c>
      <c r="C1311" s="39">
        <v>2020</v>
      </c>
      <c r="D1311" s="41" t="s">
        <v>21</v>
      </c>
      <c r="E1311" s="7">
        <v>1542.7442031687358</v>
      </c>
      <c r="F1311" s="8">
        <v>355.06100000000004</v>
      </c>
      <c r="G1311" s="9">
        <v>0.2301489769144611</v>
      </c>
      <c r="H1311" s="7">
        <v>708.154</v>
      </c>
      <c r="I1311" s="9">
        <v>0.45902230489375984</v>
      </c>
      <c r="J1311" s="7">
        <v>280.779</v>
      </c>
      <c r="K1311" s="20">
        <v>0.18199971156805581</v>
      </c>
      <c r="L1311" s="23">
        <v>198.75020316873588</v>
      </c>
      <c r="M1311" s="22">
        <v>0.12882900662372335</v>
      </c>
      <c r="U1311" s="3"/>
      <c r="V1311" s="2"/>
    </row>
    <row r="1312" spans="2:22" x14ac:dyDescent="0.3">
      <c r="B1312" s="39" t="s">
        <v>98</v>
      </c>
      <c r="C1312" s="39">
        <v>2020</v>
      </c>
      <c r="D1312" s="41" t="s">
        <v>22</v>
      </c>
      <c r="E1312" s="7">
        <v>292.14804702127111</v>
      </c>
      <c r="F1312" s="8">
        <v>64.262</v>
      </c>
      <c r="G1312" s="9">
        <v>0.21996381853383098</v>
      </c>
      <c r="H1312" s="7">
        <v>177.99299999999999</v>
      </c>
      <c r="I1312" s="9">
        <v>0.60925616931144655</v>
      </c>
      <c r="J1312" s="7">
        <v>38.252000000000002</v>
      </c>
      <c r="K1312" s="20">
        <v>0.13093361530229533</v>
      </c>
      <c r="L1312" s="23">
        <v>11.641047021271113</v>
      </c>
      <c r="M1312" s="22">
        <v>3.9846396852427142E-2</v>
      </c>
      <c r="U1312" s="3"/>
      <c r="V1312" s="2"/>
    </row>
    <row r="1313" spans="2:22" x14ac:dyDescent="0.3">
      <c r="B1313" s="39" t="s">
        <v>98</v>
      </c>
      <c r="C1313" s="39">
        <v>2020</v>
      </c>
      <c r="D1313" s="41" t="s">
        <v>23</v>
      </c>
      <c r="E1313" s="7">
        <v>200.98557252567718</v>
      </c>
      <c r="F1313" s="8">
        <v>114.072</v>
      </c>
      <c r="G1313" s="9">
        <v>0.56756312687780897</v>
      </c>
      <c r="H1313" s="7">
        <v>74.751000000000005</v>
      </c>
      <c r="I1313" s="9">
        <v>0.3719222183992838</v>
      </c>
      <c r="J1313" s="7">
        <v>7.1260000000000003</v>
      </c>
      <c r="K1313" s="20">
        <v>3.5455281244575941E-2</v>
      </c>
      <c r="L1313" s="23">
        <v>5.0365725256771769</v>
      </c>
      <c r="M1313" s="22">
        <v>2.5059373478331252E-2</v>
      </c>
      <c r="U1313" s="3"/>
      <c r="V1313" s="2"/>
    </row>
    <row r="1314" spans="2:22" x14ac:dyDescent="0.3">
      <c r="B1314" s="39" t="s">
        <v>98</v>
      </c>
      <c r="C1314" s="39">
        <v>2020</v>
      </c>
      <c r="D1314" s="41" t="s">
        <v>24</v>
      </c>
      <c r="E1314" s="7">
        <v>72.471079856502058</v>
      </c>
      <c r="F1314" s="8">
        <v>9.1319999999999997</v>
      </c>
      <c r="G1314" s="9">
        <v>0.12600888544895447</v>
      </c>
      <c r="H1314" s="7">
        <v>36.872</v>
      </c>
      <c r="I1314" s="9">
        <v>0.50878226284207728</v>
      </c>
      <c r="J1314" s="7">
        <v>22.491</v>
      </c>
      <c r="K1314" s="20">
        <v>0.31034448561458994</v>
      </c>
      <c r="L1314" s="23">
        <v>3.9760798565020607</v>
      </c>
      <c r="M1314" s="22">
        <v>5.4864366094378399E-2</v>
      </c>
      <c r="U1314" s="3"/>
      <c r="V1314" s="2"/>
    </row>
    <row r="1315" spans="2:22" x14ac:dyDescent="0.3">
      <c r="B1315" s="39" t="s">
        <v>98</v>
      </c>
      <c r="C1315" s="39">
        <v>2020</v>
      </c>
      <c r="D1315" s="41" t="s">
        <v>25</v>
      </c>
      <c r="E1315" s="7">
        <v>125.86202345243301</v>
      </c>
      <c r="F1315" s="8">
        <v>13.051</v>
      </c>
      <c r="G1315" s="9">
        <v>0.10369291420880708</v>
      </c>
      <c r="H1315" s="7">
        <v>81.551000000000002</v>
      </c>
      <c r="I1315" s="9">
        <v>0.64793968635678689</v>
      </c>
      <c r="J1315" s="7">
        <v>26.135000000000002</v>
      </c>
      <c r="K1315" s="20">
        <v>0.2076480202932475</v>
      </c>
      <c r="L1315" s="23">
        <v>5.1250234524330018</v>
      </c>
      <c r="M1315" s="22">
        <v>4.0719379141158495E-2</v>
      </c>
      <c r="U1315" s="3"/>
      <c r="V1315" s="2"/>
    </row>
    <row r="1316" spans="2:22" x14ac:dyDescent="0.3">
      <c r="B1316" s="39" t="s">
        <v>98</v>
      </c>
      <c r="C1316" s="39">
        <v>2020</v>
      </c>
      <c r="D1316" s="41" t="s">
        <v>26</v>
      </c>
      <c r="E1316" s="7">
        <v>152.54569966030084</v>
      </c>
      <c r="F1316" s="8">
        <v>44.551000000000002</v>
      </c>
      <c r="G1316" s="9">
        <v>0.2920501862668643</v>
      </c>
      <c r="H1316" s="7">
        <v>100.97799999999999</v>
      </c>
      <c r="I1316" s="9">
        <v>0.66195245244451129</v>
      </c>
      <c r="J1316" s="7">
        <v>0</v>
      </c>
      <c r="K1316" s="20">
        <v>0</v>
      </c>
      <c r="L1316" s="23">
        <v>7.0166996603008442</v>
      </c>
      <c r="M1316" s="22">
        <v>4.5997361288624389E-2</v>
      </c>
      <c r="U1316" s="3"/>
      <c r="V1316" s="2"/>
    </row>
    <row r="1317" spans="2:22" x14ac:dyDescent="0.3">
      <c r="B1317" s="39" t="s">
        <v>98</v>
      </c>
      <c r="C1317" s="39">
        <v>2020</v>
      </c>
      <c r="D1317" s="41" t="s">
        <v>27</v>
      </c>
      <c r="E1317" s="7">
        <v>212.60474162361015</v>
      </c>
      <c r="F1317" s="8">
        <v>60.82</v>
      </c>
      <c r="G1317" s="9">
        <v>0.28607075992535541</v>
      </c>
      <c r="H1317" s="7">
        <v>105.883</v>
      </c>
      <c r="I1317" s="9">
        <v>0.49802746256455782</v>
      </c>
      <c r="J1317" s="7">
        <v>40.573999999999998</v>
      </c>
      <c r="K1317" s="20">
        <v>0.19084240403175551</v>
      </c>
      <c r="L1317" s="23">
        <v>5.3277416236101658</v>
      </c>
      <c r="M1317" s="22">
        <v>2.5059373478331256E-2</v>
      </c>
      <c r="U1317" s="3"/>
      <c r="V1317" s="2"/>
    </row>
    <row r="1318" spans="2:22" x14ac:dyDescent="0.3">
      <c r="B1318" s="39" t="s">
        <v>98</v>
      </c>
      <c r="C1318" s="39">
        <v>2020</v>
      </c>
      <c r="D1318" s="41" t="s">
        <v>28</v>
      </c>
      <c r="E1318" s="7">
        <v>253.72416870403347</v>
      </c>
      <c r="F1318" s="8">
        <v>38.486000000000004</v>
      </c>
      <c r="G1318" s="9">
        <v>0.15168440671843725</v>
      </c>
      <c r="H1318" s="7">
        <v>129.012</v>
      </c>
      <c r="I1318" s="9">
        <v>0.50847343656288069</v>
      </c>
      <c r="J1318" s="7">
        <v>49.968000000000004</v>
      </c>
      <c r="K1318" s="20">
        <v>0.19693827456495538</v>
      </c>
      <c r="L1318" s="23">
        <v>36.258168704033451</v>
      </c>
      <c r="M1318" s="22">
        <v>0.14290388215372662</v>
      </c>
      <c r="U1318" s="3"/>
      <c r="V1318" s="2"/>
    </row>
    <row r="1319" spans="2:22" x14ac:dyDescent="0.3">
      <c r="B1319" s="39" t="s">
        <v>98</v>
      </c>
      <c r="C1319" s="39">
        <v>2020</v>
      </c>
      <c r="D1319" s="41" t="s">
        <v>29</v>
      </c>
      <c r="E1319" s="7">
        <v>296.54523786897937</v>
      </c>
      <c r="F1319" s="8">
        <v>112.086</v>
      </c>
      <c r="G1319" s="9">
        <v>0.37797268573748677</v>
      </c>
      <c r="H1319" s="7">
        <v>98.384</v>
      </c>
      <c r="I1319" s="9">
        <v>0.33176725651372069</v>
      </c>
      <c r="J1319" s="7">
        <v>29.951000000000001</v>
      </c>
      <c r="K1319" s="20">
        <v>0.10099976723697399</v>
      </c>
      <c r="L1319" s="23">
        <v>56.124237868979357</v>
      </c>
      <c r="M1319" s="22">
        <v>0.1892602905118185</v>
      </c>
      <c r="U1319" s="3"/>
      <c r="V1319" s="2"/>
    </row>
    <row r="1320" spans="2:22" x14ac:dyDescent="0.3">
      <c r="B1320" s="39" t="s">
        <v>98</v>
      </c>
      <c r="C1320" s="39">
        <v>2020</v>
      </c>
      <c r="D1320" s="41" t="s">
        <v>30</v>
      </c>
      <c r="E1320" s="7">
        <v>1426.7340617065613</v>
      </c>
      <c r="F1320" s="8">
        <v>323.88900000000001</v>
      </c>
      <c r="G1320" s="9">
        <v>0.22701427595594531</v>
      </c>
      <c r="H1320" s="7">
        <v>746.74800000000005</v>
      </c>
      <c r="I1320" s="9">
        <v>0.52339677031807275</v>
      </c>
      <c r="J1320" s="7">
        <v>196.52500000000001</v>
      </c>
      <c r="K1320" s="20">
        <v>0.13774466123345391</v>
      </c>
      <c r="L1320" s="23">
        <v>159.57206170656136</v>
      </c>
      <c r="M1320" s="22">
        <v>0.11184429249252816</v>
      </c>
      <c r="U1320" s="3"/>
      <c r="V1320" s="2"/>
    </row>
    <row r="1321" spans="2:22" x14ac:dyDescent="0.3">
      <c r="B1321" s="39" t="s">
        <v>98</v>
      </c>
      <c r="C1321" s="39">
        <v>2020</v>
      </c>
      <c r="D1321" s="41" t="s">
        <v>31</v>
      </c>
      <c r="E1321" s="7">
        <v>603.24596596029562</v>
      </c>
      <c r="F1321" s="8">
        <v>121.76300000000001</v>
      </c>
      <c r="G1321" s="9">
        <v>0.20184635599869755</v>
      </c>
      <c r="H1321" s="7">
        <v>320.142</v>
      </c>
      <c r="I1321" s="9">
        <v>0.53069894879507751</v>
      </c>
      <c r="J1321" s="7">
        <v>141.17400000000001</v>
      </c>
      <c r="K1321" s="20">
        <v>0.23402394374120319</v>
      </c>
      <c r="L1321" s="23">
        <v>20.166965960295585</v>
      </c>
      <c r="M1321" s="22">
        <v>3.3430751465021703E-2</v>
      </c>
      <c r="U1321" s="3"/>
      <c r="V1321" s="2"/>
    </row>
    <row r="1322" spans="2:22" x14ac:dyDescent="0.3">
      <c r="B1322" s="39" t="s">
        <v>98</v>
      </c>
      <c r="C1322" s="39">
        <v>2020</v>
      </c>
      <c r="D1322" s="41" t="s">
        <v>32</v>
      </c>
      <c r="E1322" s="7">
        <v>93.77391557286596</v>
      </c>
      <c r="F1322" s="8">
        <v>29.751999999999999</v>
      </c>
      <c r="G1322" s="9">
        <v>0.31727373031449824</v>
      </c>
      <c r="H1322" s="7">
        <v>53.276000000000003</v>
      </c>
      <c r="I1322" s="9">
        <v>0.56813240307324575</v>
      </c>
      <c r="J1322" s="7">
        <v>8.3960000000000008</v>
      </c>
      <c r="K1322" s="20">
        <v>8.9534493133924684E-2</v>
      </c>
      <c r="L1322" s="23">
        <v>2.3499155728659602</v>
      </c>
      <c r="M1322" s="22">
        <v>2.505937347833135E-2</v>
      </c>
      <c r="U1322" s="3"/>
      <c r="V1322" s="2"/>
    </row>
    <row r="1323" spans="2:22" x14ac:dyDescent="0.3">
      <c r="B1323" s="39" t="s">
        <v>98</v>
      </c>
      <c r="C1323" s="39">
        <v>2020</v>
      </c>
      <c r="D1323" s="41" t="s">
        <v>33</v>
      </c>
      <c r="E1323" s="7">
        <v>418.75062839113946</v>
      </c>
      <c r="F1323" s="8">
        <v>87.110000000000014</v>
      </c>
      <c r="G1323" s="9">
        <v>0.20802356842945149</v>
      </c>
      <c r="H1323" s="7">
        <v>217.49</v>
      </c>
      <c r="I1323" s="9">
        <v>0.5193783250800299</v>
      </c>
      <c r="J1323" s="7">
        <v>93.966999999999999</v>
      </c>
      <c r="K1323" s="20">
        <v>0.2243984692298274</v>
      </c>
      <c r="L1323" s="23">
        <v>20.183628391139436</v>
      </c>
      <c r="M1323" s="22">
        <v>4.8199637260691236E-2</v>
      </c>
      <c r="U1323" s="3"/>
      <c r="V1323" s="2"/>
    </row>
    <row r="1324" spans="2:22" x14ac:dyDescent="0.3">
      <c r="B1324" s="39" t="s">
        <v>98</v>
      </c>
      <c r="C1324" s="39">
        <v>2020</v>
      </c>
      <c r="D1324" s="41" t="s">
        <v>34</v>
      </c>
      <c r="E1324" s="7">
        <v>1055.3217006360258</v>
      </c>
      <c r="F1324" s="8">
        <v>439.32000000000005</v>
      </c>
      <c r="G1324" s="9">
        <v>0.41629012246713853</v>
      </c>
      <c r="H1324" s="7">
        <v>422.57900000000001</v>
      </c>
      <c r="I1324" s="9">
        <v>0.40042671324328716</v>
      </c>
      <c r="J1324" s="7">
        <v>127.593</v>
      </c>
      <c r="K1324" s="20">
        <v>0.12090436491839571</v>
      </c>
      <c r="L1324" s="23">
        <v>65.829700636025692</v>
      </c>
      <c r="M1324" s="22">
        <v>6.2378799371178635E-2</v>
      </c>
      <c r="U1324" s="3"/>
      <c r="V1324" s="2"/>
    </row>
    <row r="1325" spans="2:22" x14ac:dyDescent="0.3">
      <c r="B1325" s="39" t="s">
        <v>98</v>
      </c>
      <c r="C1325" s="39">
        <v>2020</v>
      </c>
      <c r="D1325" s="41" t="s">
        <v>35</v>
      </c>
      <c r="E1325" s="7">
        <v>765.58815962257029</v>
      </c>
      <c r="F1325" s="8">
        <v>342.315</v>
      </c>
      <c r="G1325" s="9">
        <v>0.44712682099049045</v>
      </c>
      <c r="H1325" s="7">
        <v>259.39499999999998</v>
      </c>
      <c r="I1325" s="9">
        <v>0.33881793590940584</v>
      </c>
      <c r="J1325" s="7">
        <v>144.69300000000001</v>
      </c>
      <c r="K1325" s="20">
        <v>0.18899586962177245</v>
      </c>
      <c r="L1325" s="23">
        <v>19.185159622570296</v>
      </c>
      <c r="M1325" s="22">
        <v>2.5059373478331284E-2</v>
      </c>
      <c r="U1325" s="3"/>
      <c r="V1325" s="2"/>
    </row>
    <row r="1326" spans="2:22" x14ac:dyDescent="0.3">
      <c r="B1326" s="39" t="s">
        <v>98</v>
      </c>
      <c r="C1326" s="39">
        <v>2020</v>
      </c>
      <c r="D1326" s="41" t="s">
        <v>36</v>
      </c>
      <c r="E1326" s="7">
        <v>303.0020413180867</v>
      </c>
      <c r="F1326" s="8">
        <v>109.68299999999999</v>
      </c>
      <c r="G1326" s="9">
        <v>0.36198766029056728</v>
      </c>
      <c r="H1326" s="7">
        <v>119.928</v>
      </c>
      <c r="I1326" s="9">
        <v>0.39579931368878635</v>
      </c>
      <c r="J1326" s="7">
        <v>27.234000000000002</v>
      </c>
      <c r="K1326" s="20">
        <v>8.9880582591224806E-2</v>
      </c>
      <c r="L1326" s="23">
        <v>46.157041318086705</v>
      </c>
      <c r="M1326" s="22">
        <v>0.15233244342942159</v>
      </c>
      <c r="U1326" s="3"/>
      <c r="V1326" s="2"/>
    </row>
    <row r="1327" spans="2:22" x14ac:dyDescent="0.3">
      <c r="B1327" s="39" t="s">
        <v>98</v>
      </c>
      <c r="C1327" s="39">
        <v>2020</v>
      </c>
      <c r="D1327" s="41" t="s">
        <v>37</v>
      </c>
      <c r="E1327" s="7">
        <v>507.22986256538871</v>
      </c>
      <c r="F1327" s="8">
        <v>141.91800000000001</v>
      </c>
      <c r="G1327" s="9">
        <v>0.27979030903706875</v>
      </c>
      <c r="H1327" s="7">
        <v>207.256</v>
      </c>
      <c r="I1327" s="9">
        <v>0.40860370277052038</v>
      </c>
      <c r="J1327" s="7">
        <v>81.992000000000004</v>
      </c>
      <c r="K1327" s="20">
        <v>0.16164663410256161</v>
      </c>
      <c r="L1327" s="23">
        <v>76.063862565388703</v>
      </c>
      <c r="M1327" s="22">
        <v>0.14995935408984926</v>
      </c>
      <c r="U1327" s="3"/>
      <c r="V1327" s="2"/>
    </row>
    <row r="1328" spans="2:22" x14ac:dyDescent="0.3">
      <c r="B1328" s="39" t="s">
        <v>98</v>
      </c>
      <c r="C1328" s="39">
        <v>2020</v>
      </c>
      <c r="D1328" s="41" t="s">
        <v>38</v>
      </c>
      <c r="E1328" s="7">
        <v>482.57913066826444</v>
      </c>
      <c r="F1328" s="8">
        <v>176.81</v>
      </c>
      <c r="G1328" s="9">
        <v>0.3663855081241445</v>
      </c>
      <c r="H1328" s="7">
        <v>270.822</v>
      </c>
      <c r="I1328" s="9">
        <v>0.56119708207226437</v>
      </c>
      <c r="J1328" s="7">
        <v>22.853999999999999</v>
      </c>
      <c r="K1328" s="20">
        <v>4.7358036325259874E-2</v>
      </c>
      <c r="L1328" s="23">
        <v>12.093130668264436</v>
      </c>
      <c r="M1328" s="22">
        <v>2.5059373478331207E-2</v>
      </c>
      <c r="U1328" s="3"/>
      <c r="V1328" s="2"/>
    </row>
    <row r="1329" spans="2:22" x14ac:dyDescent="0.3">
      <c r="B1329" s="39" t="s">
        <v>98</v>
      </c>
      <c r="C1329" s="39">
        <v>2020</v>
      </c>
      <c r="D1329" s="41" t="s">
        <v>39</v>
      </c>
      <c r="E1329" s="7">
        <v>158.59324741819393</v>
      </c>
      <c r="F1329" s="8">
        <v>43.513000000000005</v>
      </c>
      <c r="G1329" s="9">
        <v>0.27436855419991962</v>
      </c>
      <c r="H1329" s="7">
        <v>90.825999999999993</v>
      </c>
      <c r="I1329" s="9">
        <v>0.57269777546392797</v>
      </c>
      <c r="J1329" s="7">
        <v>9.5579999999999998</v>
      </c>
      <c r="K1329" s="20">
        <v>6.0267383104884324E-2</v>
      </c>
      <c r="L1329" s="23">
        <v>14.696247418193927</v>
      </c>
      <c r="M1329" s="22">
        <v>9.2666287231268102E-2</v>
      </c>
      <c r="U1329" s="3"/>
      <c r="V1329" s="2"/>
    </row>
    <row r="1330" spans="2:22" x14ac:dyDescent="0.3">
      <c r="B1330" s="39" t="s">
        <v>98</v>
      </c>
      <c r="C1330" s="39">
        <v>2020</v>
      </c>
      <c r="D1330" s="41" t="s">
        <v>40</v>
      </c>
      <c r="E1330" s="7">
        <v>436.61633172339549</v>
      </c>
      <c r="F1330" s="8">
        <v>105.753</v>
      </c>
      <c r="G1330" s="9">
        <v>0.24221036254547729</v>
      </c>
      <c r="H1330" s="7">
        <v>93.611999999999995</v>
      </c>
      <c r="I1330" s="9">
        <v>0.21440334041216058</v>
      </c>
      <c r="J1330" s="7">
        <v>84.245999999999995</v>
      </c>
      <c r="K1330" s="20">
        <v>0.19295201273728668</v>
      </c>
      <c r="L1330" s="23">
        <v>153.0053317233955</v>
      </c>
      <c r="M1330" s="22">
        <v>0.35043428430507545</v>
      </c>
      <c r="U1330" s="3"/>
      <c r="V1330" s="2"/>
    </row>
    <row r="1331" spans="2:22" x14ac:dyDescent="0.3">
      <c r="B1331" s="39" t="s">
        <v>98</v>
      </c>
      <c r="C1331" s="39">
        <v>2020</v>
      </c>
      <c r="D1331" s="41" t="s">
        <v>41</v>
      </c>
      <c r="E1331" s="7">
        <v>384.63675612523616</v>
      </c>
      <c r="F1331" s="8">
        <v>40.222000000000001</v>
      </c>
      <c r="G1331" s="9">
        <v>0.10457138939395559</v>
      </c>
      <c r="H1331" s="7">
        <v>265.75900000000001</v>
      </c>
      <c r="I1331" s="9">
        <v>0.69093500755676607</v>
      </c>
      <c r="J1331" s="7">
        <v>66.367000000000004</v>
      </c>
      <c r="K1331" s="20">
        <v>0.17254461239890234</v>
      </c>
      <c r="L1331" s="23">
        <v>12.288756125236162</v>
      </c>
      <c r="M1331" s="22">
        <v>3.1948990650376097E-2</v>
      </c>
      <c r="U1331" s="3"/>
      <c r="V1331" s="2"/>
    </row>
    <row r="1332" spans="2:22" x14ac:dyDescent="0.3">
      <c r="B1332" s="39" t="s">
        <v>98</v>
      </c>
      <c r="C1332" s="39">
        <v>2020</v>
      </c>
      <c r="D1332" s="41" t="s">
        <v>42</v>
      </c>
      <c r="E1332" s="7">
        <v>1811.0805437450463</v>
      </c>
      <c r="F1332" s="8">
        <v>889.59500000000003</v>
      </c>
      <c r="G1332" s="9">
        <v>0.49119571356028668</v>
      </c>
      <c r="H1332" s="7">
        <v>588.09299999999996</v>
      </c>
      <c r="I1332" s="9">
        <v>0.32471940689281037</v>
      </c>
      <c r="J1332" s="7">
        <v>286.108</v>
      </c>
      <c r="K1332" s="20">
        <v>0.15797640860763212</v>
      </c>
      <c r="L1332" s="23">
        <v>47.284543745046278</v>
      </c>
      <c r="M1332" s="22">
        <v>2.6108470939270788E-2</v>
      </c>
      <c r="U1332" s="3"/>
      <c r="V1332" s="2"/>
    </row>
    <row r="1333" spans="2:22" x14ac:dyDescent="0.3">
      <c r="B1333" s="39" t="s">
        <v>98</v>
      </c>
      <c r="C1333" s="39">
        <v>2020</v>
      </c>
      <c r="D1333" s="41" t="s">
        <v>43</v>
      </c>
      <c r="E1333" s="7">
        <v>619.13821578403997</v>
      </c>
      <c r="F1333" s="8">
        <v>134.78399999999999</v>
      </c>
      <c r="G1333" s="9">
        <v>0.21769614048022784</v>
      </c>
      <c r="H1333" s="7">
        <v>333.142</v>
      </c>
      <c r="I1333" s="9">
        <v>0.53807371521741509</v>
      </c>
      <c r="J1333" s="7">
        <v>87.823999999999998</v>
      </c>
      <c r="K1333" s="20">
        <v>0.1418487790949633</v>
      </c>
      <c r="L1333" s="23">
        <v>63.388215784039986</v>
      </c>
      <c r="M1333" s="22">
        <v>0.1023813652073938</v>
      </c>
      <c r="U1333" s="3"/>
      <c r="V1333" s="2"/>
    </row>
    <row r="1334" spans="2:22" x14ac:dyDescent="0.3">
      <c r="B1334" s="39" t="s">
        <v>98</v>
      </c>
      <c r="C1334" s="39">
        <v>2020</v>
      </c>
      <c r="D1334" s="41" t="s">
        <v>44</v>
      </c>
      <c r="E1334" s="7">
        <v>116.54453297877276</v>
      </c>
      <c r="F1334" s="8">
        <v>14.782</v>
      </c>
      <c r="G1334" s="9">
        <v>0.12683563632017272</v>
      </c>
      <c r="H1334" s="7">
        <v>78.311000000000007</v>
      </c>
      <c r="I1334" s="9">
        <v>0.6719405706852285</v>
      </c>
      <c r="J1334" s="7">
        <v>15.471</v>
      </c>
      <c r="K1334" s="20">
        <v>0.13274753954196944</v>
      </c>
      <c r="L1334" s="23">
        <v>7.9805329787727608</v>
      </c>
      <c r="M1334" s="22">
        <v>6.8476253452629324E-2</v>
      </c>
      <c r="U1334" s="3"/>
      <c r="V1334" s="2"/>
    </row>
    <row r="1335" spans="2:22" x14ac:dyDescent="0.3">
      <c r="B1335" s="39" t="s">
        <v>98</v>
      </c>
      <c r="C1335" s="39">
        <v>2020</v>
      </c>
      <c r="D1335" s="41" t="s">
        <v>45</v>
      </c>
      <c r="E1335" s="7">
        <v>227.29794407134057</v>
      </c>
      <c r="F1335" s="8">
        <v>102.042</v>
      </c>
      <c r="G1335" s="9">
        <v>0.44893498890589489</v>
      </c>
      <c r="H1335" s="7">
        <v>82.566000000000003</v>
      </c>
      <c r="I1335" s="9">
        <v>0.36325009598012703</v>
      </c>
      <c r="J1335" s="7">
        <v>40.594000000000001</v>
      </c>
      <c r="K1335" s="20">
        <v>0.17859378432063169</v>
      </c>
      <c r="L1335" s="23">
        <v>2.0959440713405613</v>
      </c>
      <c r="M1335" s="22">
        <v>9.2211307933463774E-3</v>
      </c>
      <c r="U1335" s="3"/>
      <c r="V1335" s="2"/>
    </row>
    <row r="1336" spans="2:22" x14ac:dyDescent="0.3">
      <c r="B1336" s="39" t="s">
        <v>98</v>
      </c>
      <c r="C1336" s="39">
        <v>2020</v>
      </c>
      <c r="D1336" s="41" t="s">
        <v>46</v>
      </c>
      <c r="E1336" s="7">
        <v>2016.4417673452099</v>
      </c>
      <c r="F1336" s="8">
        <v>885.98299999999995</v>
      </c>
      <c r="G1336" s="9">
        <v>0.43937941295793531</v>
      </c>
      <c r="H1336" s="7">
        <v>600.01400000000001</v>
      </c>
      <c r="I1336" s="9">
        <v>0.29756078738140873</v>
      </c>
      <c r="J1336" s="7">
        <v>343.202</v>
      </c>
      <c r="K1336" s="20">
        <v>0.17020179087633661</v>
      </c>
      <c r="L1336" s="23">
        <v>187.24276734520993</v>
      </c>
      <c r="M1336" s="22">
        <v>9.2858008784319351E-2</v>
      </c>
      <c r="U1336" s="3"/>
      <c r="V1336" s="2"/>
    </row>
    <row r="1337" spans="2:22" x14ac:dyDescent="0.3">
      <c r="B1337" s="39" t="s">
        <v>98</v>
      </c>
      <c r="C1337" s="39">
        <v>2020</v>
      </c>
      <c r="D1337" s="41" t="s">
        <v>47</v>
      </c>
      <c r="E1337" s="7">
        <v>256.83410167586726</v>
      </c>
      <c r="F1337" s="8">
        <v>101.869</v>
      </c>
      <c r="G1337" s="9">
        <v>0.39663346625426671</v>
      </c>
      <c r="H1337" s="7">
        <v>70.323999999999998</v>
      </c>
      <c r="I1337" s="9">
        <v>0.27381099137976272</v>
      </c>
      <c r="J1337" s="7">
        <v>51.981000000000002</v>
      </c>
      <c r="K1337" s="20">
        <v>0.20239134780318879</v>
      </c>
      <c r="L1337" s="23">
        <v>32.66010167586726</v>
      </c>
      <c r="M1337" s="22">
        <v>0.12716419456278177</v>
      </c>
      <c r="U1337" s="3"/>
      <c r="V1337" s="2"/>
    </row>
    <row r="1338" spans="2:22" x14ac:dyDescent="0.3">
      <c r="B1338" s="39" t="s">
        <v>98</v>
      </c>
      <c r="C1338" s="39">
        <v>2020</v>
      </c>
      <c r="D1338" s="41" t="s">
        <v>48</v>
      </c>
      <c r="E1338" s="7">
        <v>433.68794826871698</v>
      </c>
      <c r="F1338" s="8">
        <v>76.337000000000003</v>
      </c>
      <c r="G1338" s="9">
        <v>0.1760182645257666</v>
      </c>
      <c r="H1338" s="7">
        <v>194.21600000000001</v>
      </c>
      <c r="I1338" s="9">
        <v>0.44782429572993809</v>
      </c>
      <c r="J1338" s="7">
        <v>70.617000000000004</v>
      </c>
      <c r="K1338" s="20">
        <v>0.16282905780966059</v>
      </c>
      <c r="L1338" s="23">
        <v>92.517948268716978</v>
      </c>
      <c r="M1338" s="22">
        <v>0.21332838193463477</v>
      </c>
      <c r="U1338" s="3"/>
      <c r="V1338" s="2"/>
    </row>
    <row r="1339" spans="2:22" x14ac:dyDescent="0.3">
      <c r="B1339" s="39" t="s">
        <v>98</v>
      </c>
      <c r="C1339" s="39">
        <v>2020</v>
      </c>
      <c r="D1339" s="41" t="s">
        <v>49</v>
      </c>
      <c r="E1339" s="7">
        <v>3680.9841567518652</v>
      </c>
      <c r="F1339" s="8">
        <v>889.54600000000005</v>
      </c>
      <c r="G1339" s="9">
        <v>0.24165982849134124</v>
      </c>
      <c r="H1339" s="7">
        <v>1592.8530000000001</v>
      </c>
      <c r="I1339" s="9">
        <v>0.4327247638592252</v>
      </c>
      <c r="J1339" s="7">
        <v>549.96799999999996</v>
      </c>
      <c r="K1339" s="20">
        <v>0.14940786935776895</v>
      </c>
      <c r="L1339" s="23">
        <v>648.61715675186485</v>
      </c>
      <c r="M1339" s="22">
        <v>0.17620753829166455</v>
      </c>
      <c r="U1339" s="3"/>
      <c r="V1339" s="2"/>
    </row>
    <row r="1340" spans="2:22" x14ac:dyDescent="0.3">
      <c r="B1340" s="39" t="s">
        <v>98</v>
      </c>
      <c r="C1340" s="39">
        <v>2020</v>
      </c>
      <c r="D1340" s="41" t="s">
        <v>50</v>
      </c>
      <c r="E1340" s="7">
        <v>5384.9279198986342</v>
      </c>
      <c r="F1340" s="8">
        <v>1689.9360000000001</v>
      </c>
      <c r="G1340" s="9">
        <v>0.3138270419099336</v>
      </c>
      <c r="H1340" s="7">
        <v>1758.683</v>
      </c>
      <c r="I1340" s="9">
        <v>0.3265936009099088</v>
      </c>
      <c r="J1340" s="7">
        <v>1483.0310000000002</v>
      </c>
      <c r="K1340" s="20">
        <v>0.27540405778131877</v>
      </c>
      <c r="L1340" s="23">
        <v>453.27791989863385</v>
      </c>
      <c r="M1340" s="22">
        <v>8.4175299398838818E-2</v>
      </c>
      <c r="U1340" s="3"/>
      <c r="V1340" s="2"/>
    </row>
    <row r="1341" spans="2:22" x14ac:dyDescent="0.3">
      <c r="B1341" s="39" t="s">
        <v>98</v>
      </c>
      <c r="C1341" s="39">
        <v>2020</v>
      </c>
      <c r="D1341" s="41" t="s">
        <v>91</v>
      </c>
      <c r="E1341" s="7">
        <v>1089.9289362790571</v>
      </c>
      <c r="F1341" s="8">
        <v>256.95699999999999</v>
      </c>
      <c r="G1341" s="9">
        <v>0.23575573732103455</v>
      </c>
      <c r="H1341" s="7">
        <v>312.30700000000002</v>
      </c>
      <c r="I1341" s="9">
        <v>0.28653886469533946</v>
      </c>
      <c r="J1341" s="7">
        <v>310.53399999999999</v>
      </c>
      <c r="K1341" s="20">
        <v>0.28491215313554463</v>
      </c>
      <c r="L1341" s="23">
        <v>210.1309362790571</v>
      </c>
      <c r="M1341" s="22">
        <v>0.19279324484808133</v>
      </c>
      <c r="U1341" s="3"/>
      <c r="V1341" s="2"/>
    </row>
    <row r="1342" spans="2:22" x14ac:dyDescent="0.3">
      <c r="B1342" s="39" t="s">
        <v>98</v>
      </c>
      <c r="C1342" s="39">
        <v>2020</v>
      </c>
      <c r="D1342" s="41" t="s">
        <v>52</v>
      </c>
      <c r="E1342" s="7">
        <v>201.75485014074158</v>
      </c>
      <c r="F1342" s="8">
        <v>43.302999999999997</v>
      </c>
      <c r="G1342" s="9">
        <v>0.21463176706677625</v>
      </c>
      <c r="H1342" s="7">
        <v>131.55799999999999</v>
      </c>
      <c r="I1342" s="9">
        <v>0.65206858674389656</v>
      </c>
      <c r="J1342" s="7">
        <v>9.9760000000000009</v>
      </c>
      <c r="K1342" s="20">
        <v>4.9446147108933795E-2</v>
      </c>
      <c r="L1342" s="23">
        <v>16.917850140741592</v>
      </c>
      <c r="M1342" s="22">
        <v>8.3853499080393454E-2</v>
      </c>
      <c r="U1342" s="3"/>
      <c r="V1342" s="2"/>
    </row>
    <row r="1343" spans="2:22" x14ac:dyDescent="0.3">
      <c r="B1343" s="39" t="s">
        <v>98</v>
      </c>
      <c r="C1343" s="39">
        <v>2020</v>
      </c>
      <c r="D1343" s="41" t="s">
        <v>53</v>
      </c>
      <c r="E1343" s="7">
        <v>149.54551696154959</v>
      </c>
      <c r="F1343" s="8">
        <v>6.56</v>
      </c>
      <c r="G1343" s="9">
        <v>4.3866243089631864E-2</v>
      </c>
      <c r="H1343" s="7">
        <v>50.36</v>
      </c>
      <c r="I1343" s="9">
        <v>0.33675365884052755</v>
      </c>
      <c r="J1343" s="7">
        <v>46.787999999999997</v>
      </c>
      <c r="K1343" s="20">
        <v>0.31286795452403898</v>
      </c>
      <c r="L1343" s="23">
        <v>45.837516961549596</v>
      </c>
      <c r="M1343" s="22">
        <v>0.30651214354580159</v>
      </c>
      <c r="U1343" s="3"/>
      <c r="V1343" s="2"/>
    </row>
    <row r="1344" spans="2:22" x14ac:dyDescent="0.3">
      <c r="B1344" s="39" t="s">
        <v>98</v>
      </c>
      <c r="C1344" s="39">
        <v>2020</v>
      </c>
      <c r="D1344" s="41" t="s">
        <v>54</v>
      </c>
      <c r="E1344" s="7">
        <v>209.28146232653185</v>
      </c>
      <c r="F1344" s="8">
        <v>60.674999999999997</v>
      </c>
      <c r="G1344" s="9">
        <v>0.28992056594736376</v>
      </c>
      <c r="H1344" s="7">
        <v>82.087000000000003</v>
      </c>
      <c r="I1344" s="9">
        <v>0.39223254218246806</v>
      </c>
      <c r="J1344" s="7">
        <v>18.972000000000001</v>
      </c>
      <c r="K1344" s="20">
        <v>9.0653036294246161E-2</v>
      </c>
      <c r="L1344" s="23">
        <v>47.547462326531864</v>
      </c>
      <c r="M1344" s="22">
        <v>0.22719385557592212</v>
      </c>
      <c r="U1344" s="3"/>
      <c r="V1344" s="2"/>
    </row>
    <row r="1345" spans="2:22" x14ac:dyDescent="0.3">
      <c r="B1345" s="39" t="s">
        <v>98</v>
      </c>
      <c r="C1345" s="39">
        <v>2020</v>
      </c>
      <c r="D1345" s="41" t="s">
        <v>55</v>
      </c>
      <c r="E1345" s="7">
        <v>431.76167712059566</v>
      </c>
      <c r="F1345" s="8">
        <v>106.83099999999999</v>
      </c>
      <c r="G1345" s="9">
        <v>0.247430482280068</v>
      </c>
      <c r="H1345" s="7">
        <v>296.61099999999999</v>
      </c>
      <c r="I1345" s="9">
        <v>0.68697852476877741</v>
      </c>
      <c r="J1345" s="7">
        <v>17.5</v>
      </c>
      <c r="K1345" s="20">
        <v>4.0531619472823341E-2</v>
      </c>
      <c r="L1345" s="23">
        <v>10.819677120595657</v>
      </c>
      <c r="M1345" s="22">
        <v>2.5059373478331207E-2</v>
      </c>
      <c r="U1345" s="3"/>
      <c r="V1345" s="2"/>
    </row>
    <row r="1346" spans="2:22" x14ac:dyDescent="0.3">
      <c r="B1346" s="39" t="s">
        <v>98</v>
      </c>
      <c r="C1346" s="39">
        <v>2020</v>
      </c>
      <c r="D1346" s="41" t="s">
        <v>56</v>
      </c>
      <c r="E1346" s="7">
        <v>1271.3030581380253</v>
      </c>
      <c r="F1346" s="8">
        <v>439.56399999999996</v>
      </c>
      <c r="G1346" s="9">
        <v>0.34575862709226374</v>
      </c>
      <c r="H1346" s="7">
        <v>561.79</v>
      </c>
      <c r="I1346" s="9">
        <v>0.44190092708721107</v>
      </c>
      <c r="J1346" s="7">
        <v>233.43299999999999</v>
      </c>
      <c r="K1346" s="20">
        <v>0.183617115136882</v>
      </c>
      <c r="L1346" s="23">
        <v>36.516058138025414</v>
      </c>
      <c r="M1346" s="22">
        <v>2.8723330683643227E-2</v>
      </c>
      <c r="U1346" s="3"/>
      <c r="V1346" s="2"/>
    </row>
    <row r="1347" spans="2:22" x14ac:dyDescent="0.3">
      <c r="B1347" s="39" t="s">
        <v>98</v>
      </c>
      <c r="C1347" s="39">
        <v>2020</v>
      </c>
      <c r="D1347" s="41" t="s">
        <v>57</v>
      </c>
      <c r="E1347" s="7">
        <v>267.2952515372566</v>
      </c>
      <c r="F1347" s="8">
        <v>77.010000000000005</v>
      </c>
      <c r="G1347" s="9">
        <v>0.28810837288393082</v>
      </c>
      <c r="H1347" s="7">
        <v>45.015999999999998</v>
      </c>
      <c r="I1347" s="9">
        <v>0.16841301796835512</v>
      </c>
      <c r="J1347" s="7">
        <v>138.571</v>
      </c>
      <c r="K1347" s="20">
        <v>0.51841923566938286</v>
      </c>
      <c r="L1347" s="23">
        <v>6.698251537256624</v>
      </c>
      <c r="M1347" s="22">
        <v>2.5059373478331308E-2</v>
      </c>
      <c r="U1347" s="3"/>
      <c r="V1347" s="2"/>
    </row>
    <row r="1348" spans="2:22" x14ac:dyDescent="0.3">
      <c r="B1348" s="39" t="s">
        <v>98</v>
      </c>
      <c r="C1348" s="39">
        <v>2020</v>
      </c>
      <c r="D1348" s="41" t="s">
        <v>58</v>
      </c>
      <c r="E1348" s="7">
        <v>373.44633108476563</v>
      </c>
      <c r="F1348" s="8">
        <v>81.521000000000001</v>
      </c>
      <c r="G1348" s="9">
        <v>0.21829374990297118</v>
      </c>
      <c r="H1348" s="7">
        <v>156.18199999999999</v>
      </c>
      <c r="I1348" s="9">
        <v>0.41821805973118387</v>
      </c>
      <c r="J1348" s="7">
        <v>79.369</v>
      </c>
      <c r="K1348" s="20">
        <v>0.21253120835182246</v>
      </c>
      <c r="L1348" s="23">
        <v>56.374331084765629</v>
      </c>
      <c r="M1348" s="22">
        <v>0.15095698201402241</v>
      </c>
      <c r="U1348" s="3"/>
      <c r="V1348" s="2"/>
    </row>
    <row r="1349" spans="2:22" x14ac:dyDescent="0.3">
      <c r="B1349" s="39" t="s">
        <v>98</v>
      </c>
      <c r="C1349" s="39">
        <v>2020</v>
      </c>
      <c r="D1349" s="41" t="s">
        <v>59</v>
      </c>
      <c r="E1349" s="7">
        <v>100.71587677120728</v>
      </c>
      <c r="F1349" s="8">
        <v>27.354000000000003</v>
      </c>
      <c r="G1349" s="9">
        <v>0.27159570940477562</v>
      </c>
      <c r="H1349" s="7">
        <v>47.826000000000001</v>
      </c>
      <c r="I1349" s="9">
        <v>0.4748605833879066</v>
      </c>
      <c r="J1349" s="7">
        <v>23.012</v>
      </c>
      <c r="K1349" s="20">
        <v>0.22848433372898647</v>
      </c>
      <c r="L1349" s="23">
        <v>2.5238767712072772</v>
      </c>
      <c r="M1349" s="22">
        <v>2.5059373478331322E-2</v>
      </c>
      <c r="U1349" s="3"/>
      <c r="V1349" s="2"/>
    </row>
    <row r="1350" spans="2:22" x14ac:dyDescent="0.3">
      <c r="B1350" s="39" t="s">
        <v>98</v>
      </c>
      <c r="C1350" s="39">
        <v>2020</v>
      </c>
      <c r="D1350" s="41" t="s">
        <v>60</v>
      </c>
      <c r="E1350" s="7">
        <v>154.02373838471127</v>
      </c>
      <c r="F1350" s="8">
        <v>65.132999999999996</v>
      </c>
      <c r="G1350" s="9">
        <v>0.42287637401265182</v>
      </c>
      <c r="H1350" s="7">
        <v>53.893000000000001</v>
      </c>
      <c r="I1350" s="9">
        <v>0.34990060990072386</v>
      </c>
      <c r="J1350" s="7">
        <v>13.888</v>
      </c>
      <c r="K1350" s="20">
        <v>9.0167919215876871E-2</v>
      </c>
      <c r="L1350" s="23">
        <v>21.109738384711271</v>
      </c>
      <c r="M1350" s="22">
        <v>0.13705509687074749</v>
      </c>
      <c r="U1350" s="3"/>
      <c r="V1350" s="2"/>
    </row>
    <row r="1351" spans="2:22" x14ac:dyDescent="0.3">
      <c r="B1351" s="39" t="s">
        <v>98</v>
      </c>
      <c r="C1351" s="39">
        <v>2020</v>
      </c>
      <c r="D1351" s="41" t="s">
        <v>61</v>
      </c>
      <c r="E1351" s="7">
        <v>667.74835542821711</v>
      </c>
      <c r="F1351" s="8">
        <v>165.762</v>
      </c>
      <c r="G1351" s="9">
        <v>0.24824022201252641</v>
      </c>
      <c r="H1351" s="7">
        <v>357.19600000000003</v>
      </c>
      <c r="I1351" s="9">
        <v>0.53492606473127968</v>
      </c>
      <c r="J1351" s="7">
        <v>56.530999999999999</v>
      </c>
      <c r="K1351" s="20">
        <v>8.4659137743210919E-2</v>
      </c>
      <c r="L1351" s="23">
        <v>88.259355428217077</v>
      </c>
      <c r="M1351" s="22">
        <v>0.13217457551298298</v>
      </c>
      <c r="U1351" s="3"/>
      <c r="V1351" s="2"/>
    </row>
    <row r="1352" spans="2:22" x14ac:dyDescent="0.3">
      <c r="B1352" s="39" t="s">
        <v>98</v>
      </c>
      <c r="C1352" s="39">
        <v>2020</v>
      </c>
      <c r="D1352" s="41" t="s">
        <v>62</v>
      </c>
      <c r="E1352" s="7">
        <v>1826.1655649247164</v>
      </c>
      <c r="F1352" s="8">
        <v>419.79199999999997</v>
      </c>
      <c r="G1352" s="9">
        <v>0.22987619965186776</v>
      </c>
      <c r="H1352" s="7">
        <v>650.34799999999996</v>
      </c>
      <c r="I1352" s="9">
        <v>0.35612762199182663</v>
      </c>
      <c r="J1352" s="7">
        <v>357.67399999999998</v>
      </c>
      <c r="K1352" s="20">
        <v>0.1958606639342392</v>
      </c>
      <c r="L1352" s="23">
        <v>398.35156492471651</v>
      </c>
      <c r="M1352" s="22">
        <v>0.21813551442206641</v>
      </c>
      <c r="U1352" s="3"/>
      <c r="V1352" s="2"/>
    </row>
    <row r="1353" spans="2:22" x14ac:dyDescent="0.3">
      <c r="B1353" s="39" t="s">
        <v>98</v>
      </c>
      <c r="C1353" s="39">
        <v>2020</v>
      </c>
      <c r="D1353" s="41" t="s">
        <v>63</v>
      </c>
      <c r="E1353" s="7">
        <v>413.85494564886949</v>
      </c>
      <c r="F1353" s="8">
        <v>35.795000000000002</v>
      </c>
      <c r="G1353" s="9">
        <v>8.6491656983531284E-2</v>
      </c>
      <c r="H1353" s="7">
        <v>287.41399999999999</v>
      </c>
      <c r="I1353" s="9">
        <v>0.69448004191268775</v>
      </c>
      <c r="J1353" s="7">
        <v>77.915000000000006</v>
      </c>
      <c r="K1353" s="20">
        <v>0.18826644653923286</v>
      </c>
      <c r="L1353" s="23">
        <v>12.730945648869479</v>
      </c>
      <c r="M1353" s="22">
        <v>3.0761854564548094E-2</v>
      </c>
      <c r="U1353" s="3"/>
      <c r="V1353" s="2"/>
    </row>
    <row r="1354" spans="2:22" x14ac:dyDescent="0.3">
      <c r="B1354" s="39" t="s">
        <v>98</v>
      </c>
      <c r="C1354" s="39">
        <v>2020</v>
      </c>
      <c r="D1354" s="41" t="s">
        <v>64</v>
      </c>
      <c r="E1354" s="7">
        <v>501.48182022562742</v>
      </c>
      <c r="F1354" s="8">
        <v>165.524</v>
      </c>
      <c r="G1354" s="9">
        <v>0.33006979181324503</v>
      </c>
      <c r="H1354" s="7">
        <v>249.88200000000001</v>
      </c>
      <c r="I1354" s="9">
        <v>0.49828725573256621</v>
      </c>
      <c r="J1354" s="7">
        <v>73.509</v>
      </c>
      <c r="K1354" s="20">
        <v>0.14658357897585744</v>
      </c>
      <c r="L1354" s="23">
        <v>12.56682022562741</v>
      </c>
      <c r="M1354" s="22">
        <v>2.5059373478331336E-2</v>
      </c>
      <c r="U1354" s="3"/>
      <c r="V1354" s="2"/>
    </row>
    <row r="1355" spans="2:22" x14ac:dyDescent="0.3">
      <c r="B1355" s="39" t="s">
        <v>98</v>
      </c>
      <c r="C1355" s="39">
        <v>2020</v>
      </c>
      <c r="D1355" s="41" t="s">
        <v>65</v>
      </c>
      <c r="E1355" s="7">
        <v>1850.7721915719101</v>
      </c>
      <c r="F1355" s="8">
        <v>547.25299999999993</v>
      </c>
      <c r="G1355" s="9">
        <v>0.29568901158775429</v>
      </c>
      <c r="H1355" s="7">
        <v>813.98299999999995</v>
      </c>
      <c r="I1355" s="9">
        <v>0.43980723489726875</v>
      </c>
      <c r="J1355" s="7">
        <v>315.69100000000003</v>
      </c>
      <c r="K1355" s="20">
        <v>0.17057258664118746</v>
      </c>
      <c r="L1355" s="23">
        <v>173.84519157191016</v>
      </c>
      <c r="M1355" s="22">
        <v>9.3931166873789482E-2</v>
      </c>
      <c r="U1355" s="3"/>
      <c r="V1355" s="2"/>
    </row>
    <row r="1356" spans="2:22" x14ac:dyDescent="0.3">
      <c r="B1356" s="39" t="s">
        <v>98</v>
      </c>
      <c r="C1356" s="39">
        <v>2020</v>
      </c>
      <c r="D1356" s="41" t="s">
        <v>66</v>
      </c>
      <c r="E1356" s="7">
        <v>391.74693269540478</v>
      </c>
      <c r="F1356" s="8">
        <v>201.21299999999999</v>
      </c>
      <c r="G1356" s="9">
        <v>0.51363005860839572</v>
      </c>
      <c r="H1356" s="7">
        <v>142.16999999999999</v>
      </c>
      <c r="I1356" s="9">
        <v>0.36291286066186385</v>
      </c>
      <c r="J1356" s="7">
        <v>38.546999999999997</v>
      </c>
      <c r="K1356" s="20">
        <v>9.8397707251409339E-2</v>
      </c>
      <c r="L1356" s="23">
        <v>9.8169326954048017</v>
      </c>
      <c r="M1356" s="22">
        <v>2.5059373478331141E-2</v>
      </c>
      <c r="U1356" s="3"/>
      <c r="V1356" s="2"/>
    </row>
    <row r="1357" spans="2:22" x14ac:dyDescent="0.3">
      <c r="B1357" s="39" t="s">
        <v>98</v>
      </c>
      <c r="C1357" s="39">
        <v>2020</v>
      </c>
      <c r="D1357" s="41" t="s">
        <v>67</v>
      </c>
      <c r="E1357" s="7">
        <v>2789.5073053862066</v>
      </c>
      <c r="F1357" s="8">
        <v>983.73599999999999</v>
      </c>
      <c r="G1357" s="9">
        <v>0.35265582495536862</v>
      </c>
      <c r="H1357" s="7">
        <v>907.60400000000004</v>
      </c>
      <c r="I1357" s="9">
        <v>0.32536355013214152</v>
      </c>
      <c r="J1357" s="7">
        <v>751.54199999999992</v>
      </c>
      <c r="K1357" s="20">
        <v>0.26941746972623509</v>
      </c>
      <c r="L1357" s="23">
        <v>146.62530538620672</v>
      </c>
      <c r="M1357" s="22">
        <v>5.2563155186254831E-2</v>
      </c>
      <c r="U1357" s="3"/>
      <c r="V1357" s="2"/>
    </row>
    <row r="1358" spans="2:22" x14ac:dyDescent="0.3">
      <c r="B1358" s="39" t="s">
        <v>98</v>
      </c>
      <c r="C1358" s="39">
        <v>2020</v>
      </c>
      <c r="D1358" s="41" t="s">
        <v>68</v>
      </c>
      <c r="E1358" s="7">
        <v>1671.9366858426547</v>
      </c>
      <c r="F1358" s="8">
        <v>584.846</v>
      </c>
      <c r="G1358" s="9">
        <v>0.34980152355783622</v>
      </c>
      <c r="H1358" s="7">
        <v>567.09100000000001</v>
      </c>
      <c r="I1358" s="9">
        <v>0.33918210229006768</v>
      </c>
      <c r="J1358" s="7">
        <v>357.05700000000002</v>
      </c>
      <c r="K1358" s="20">
        <v>0.21355892422448017</v>
      </c>
      <c r="L1358" s="23">
        <v>162.94268584265467</v>
      </c>
      <c r="M1358" s="22">
        <v>9.7457449927615944E-2</v>
      </c>
      <c r="U1358" s="3"/>
      <c r="V1358" s="2"/>
    </row>
    <row r="1359" spans="2:22" x14ac:dyDescent="0.3">
      <c r="B1359" s="39" t="s">
        <v>98</v>
      </c>
      <c r="C1359" s="39">
        <v>2020</v>
      </c>
      <c r="D1359" s="41" t="s">
        <v>69</v>
      </c>
      <c r="E1359" s="7">
        <v>132.96604580168122</v>
      </c>
      <c r="F1359" s="8">
        <v>64.703000000000003</v>
      </c>
      <c r="G1359" s="9">
        <v>0.48661295152376338</v>
      </c>
      <c r="H1359" s="7">
        <v>47.277999999999999</v>
      </c>
      <c r="I1359" s="9">
        <v>0.35556445794075209</v>
      </c>
      <c r="J1359" s="7">
        <v>10.007</v>
      </c>
      <c r="K1359" s="20">
        <v>7.5259814937457301E-2</v>
      </c>
      <c r="L1359" s="23">
        <v>10.978045801681217</v>
      </c>
      <c r="M1359" s="22">
        <v>8.256277559802723E-2</v>
      </c>
      <c r="U1359" s="3"/>
      <c r="V1359" s="2"/>
    </row>
    <row r="1360" spans="2:22" x14ac:dyDescent="0.3">
      <c r="B1360" s="39" t="s">
        <v>98</v>
      </c>
      <c r="C1360" s="39">
        <v>2020</v>
      </c>
      <c r="D1360" s="41" t="s">
        <v>70</v>
      </c>
      <c r="E1360" s="7">
        <v>210.62410819069098</v>
      </c>
      <c r="F1360" s="8">
        <v>9.3769999999999989</v>
      </c>
      <c r="G1360" s="9">
        <v>4.4520069808487564E-2</v>
      </c>
      <c r="H1360" s="7">
        <v>94.680999999999997</v>
      </c>
      <c r="I1360" s="9">
        <v>0.44952593895034776</v>
      </c>
      <c r="J1360" s="7">
        <v>77.963000000000008</v>
      </c>
      <c r="K1360" s="20">
        <v>0.37015230910516334</v>
      </c>
      <c r="L1360" s="23">
        <v>28.603108190690961</v>
      </c>
      <c r="M1360" s="22">
        <v>0.13580168213600127</v>
      </c>
      <c r="U1360" s="3"/>
      <c r="V1360" s="2"/>
    </row>
    <row r="1361" spans="2:22" x14ac:dyDescent="0.3">
      <c r="B1361" s="39" t="s">
        <v>98</v>
      </c>
      <c r="C1361" s="39">
        <v>2020</v>
      </c>
      <c r="D1361" s="41" t="s">
        <v>71</v>
      </c>
      <c r="E1361" s="7">
        <v>145.70118029320102</v>
      </c>
      <c r="F1361" s="8">
        <v>36.963000000000001</v>
      </c>
      <c r="G1361" s="9">
        <v>0.25369046376712734</v>
      </c>
      <c r="H1361" s="7">
        <v>58.658000000000001</v>
      </c>
      <c r="I1361" s="9">
        <v>0.40259111066883518</v>
      </c>
      <c r="J1361" s="7">
        <v>41.149000000000001</v>
      </c>
      <c r="K1361" s="20">
        <v>0.28242049870285213</v>
      </c>
      <c r="L1361" s="23">
        <v>8.9311802932010238</v>
      </c>
      <c r="M1361" s="22">
        <v>6.1297926861185403E-2</v>
      </c>
      <c r="U1361" s="3"/>
      <c r="V1361" s="2"/>
    </row>
    <row r="1362" spans="2:22" x14ac:dyDescent="0.3">
      <c r="B1362" s="39" t="s">
        <v>98</v>
      </c>
      <c r="C1362" s="39">
        <v>2020</v>
      </c>
      <c r="D1362" s="41" t="s">
        <v>72</v>
      </c>
      <c r="E1362" s="7">
        <v>805.61418678611528</v>
      </c>
      <c r="F1362" s="8">
        <v>125.15299999999999</v>
      </c>
      <c r="G1362" s="9">
        <v>0.15535103782032478</v>
      </c>
      <c r="H1362" s="7">
        <v>449.29</v>
      </c>
      <c r="I1362" s="9">
        <v>0.55769871902626167</v>
      </c>
      <c r="J1362" s="7">
        <v>183.904</v>
      </c>
      <c r="K1362" s="20">
        <v>0.22827800579537855</v>
      </c>
      <c r="L1362" s="23">
        <v>47.267186786115246</v>
      </c>
      <c r="M1362" s="22">
        <v>5.8672237358034937E-2</v>
      </c>
      <c r="U1362" s="3"/>
      <c r="V1362" s="2"/>
    </row>
    <row r="1363" spans="2:22" x14ac:dyDescent="0.3">
      <c r="B1363" s="39" t="s">
        <v>98</v>
      </c>
      <c r="C1363" s="39">
        <v>2020</v>
      </c>
      <c r="D1363" s="41" t="s">
        <v>73</v>
      </c>
      <c r="E1363" s="7">
        <v>496.26201518154357</v>
      </c>
      <c r="F1363" s="8">
        <v>92.189000000000007</v>
      </c>
      <c r="G1363" s="9">
        <v>0.18576678685809803</v>
      </c>
      <c r="H1363" s="7">
        <v>118.718</v>
      </c>
      <c r="I1363" s="9">
        <v>0.23922443460954865</v>
      </c>
      <c r="J1363" s="7">
        <v>54.421999999999997</v>
      </c>
      <c r="K1363" s="20">
        <v>0.10966384356475728</v>
      </c>
      <c r="L1363" s="23">
        <v>230.93301518154354</v>
      </c>
      <c r="M1363" s="22">
        <v>0.46534493496759599</v>
      </c>
      <c r="U1363" s="3"/>
      <c r="V1363" s="2"/>
    </row>
    <row r="1364" spans="2:22" x14ac:dyDescent="0.3">
      <c r="B1364" s="39" t="s">
        <v>98</v>
      </c>
      <c r="C1364" s="39">
        <v>2020</v>
      </c>
      <c r="D1364" s="41" t="s">
        <v>74</v>
      </c>
      <c r="E1364" s="7">
        <v>492.59102240245613</v>
      </c>
      <c r="F1364" s="8">
        <v>145.959</v>
      </c>
      <c r="G1364" s="9">
        <v>0.29630868887567496</v>
      </c>
      <c r="H1364" s="7">
        <v>171.494</v>
      </c>
      <c r="I1364" s="9">
        <v>0.34814682403993585</v>
      </c>
      <c r="J1364" s="7">
        <v>85.02</v>
      </c>
      <c r="K1364" s="20">
        <v>0.17259754265382665</v>
      </c>
      <c r="L1364" s="23">
        <v>90.118022402456134</v>
      </c>
      <c r="M1364" s="22">
        <v>0.18294694443056256</v>
      </c>
      <c r="U1364" s="3"/>
      <c r="V1364" s="2"/>
    </row>
    <row r="1365" spans="2:22" x14ac:dyDescent="0.3">
      <c r="B1365" s="39" t="s">
        <v>98</v>
      </c>
      <c r="C1365" s="39">
        <v>2020</v>
      </c>
      <c r="D1365" s="41" t="s">
        <v>75</v>
      </c>
      <c r="E1365" s="7">
        <v>896.49254141587892</v>
      </c>
      <c r="F1365" s="8">
        <v>340.08799999999997</v>
      </c>
      <c r="G1365" s="9">
        <v>0.37935396480028788</v>
      </c>
      <c r="H1365" s="7">
        <v>355.44200000000001</v>
      </c>
      <c r="I1365" s="9">
        <v>0.39648071074705354</v>
      </c>
      <c r="J1365" s="7">
        <v>89.866</v>
      </c>
      <c r="K1365" s="20">
        <v>0.10024177095558406</v>
      </c>
      <c r="L1365" s="23">
        <v>111.09654141587895</v>
      </c>
      <c r="M1365" s="22">
        <v>0.1239235534970745</v>
      </c>
      <c r="U1365" s="3"/>
      <c r="V1365" s="2"/>
    </row>
    <row r="1366" spans="2:22" x14ac:dyDescent="0.3">
      <c r="B1366" s="39" t="s">
        <v>98</v>
      </c>
      <c r="C1366" s="39">
        <v>2020</v>
      </c>
      <c r="D1366" s="41" t="s">
        <v>76</v>
      </c>
      <c r="E1366" s="7">
        <v>925.72816789878698</v>
      </c>
      <c r="F1366" s="8">
        <v>187.77100000000002</v>
      </c>
      <c r="G1366" s="9">
        <v>0.20283600144327646</v>
      </c>
      <c r="H1366" s="7">
        <v>455.83300000000003</v>
      </c>
      <c r="I1366" s="9">
        <v>0.4924048071634759</v>
      </c>
      <c r="J1366" s="7">
        <v>214.405</v>
      </c>
      <c r="K1366" s="20">
        <v>0.2316068662863045</v>
      </c>
      <c r="L1366" s="23">
        <v>67.719167898786992</v>
      </c>
      <c r="M1366" s="22">
        <v>7.3152325106943236E-2</v>
      </c>
      <c r="U1366" s="3"/>
      <c r="V1366" s="2"/>
    </row>
    <row r="1367" spans="2:22" x14ac:dyDescent="0.3">
      <c r="B1367" s="39" t="s">
        <v>98</v>
      </c>
      <c r="C1367" s="39">
        <v>2020</v>
      </c>
      <c r="D1367" s="41" t="s">
        <v>77</v>
      </c>
      <c r="E1367" s="7">
        <v>161.4457288148528</v>
      </c>
      <c r="F1367" s="8">
        <v>81.296999999999997</v>
      </c>
      <c r="G1367" s="9">
        <v>0.50355621419524832</v>
      </c>
      <c r="H1367" s="7">
        <v>63.408000000000001</v>
      </c>
      <c r="I1367" s="9">
        <v>0.39275117691541273</v>
      </c>
      <c r="J1367" s="7">
        <v>12.695</v>
      </c>
      <c r="K1367" s="20">
        <v>7.8633235411007515E-2</v>
      </c>
      <c r="L1367" s="23">
        <v>4.0457288148528008</v>
      </c>
      <c r="M1367" s="22">
        <v>2.505937347833137E-2</v>
      </c>
      <c r="U1367" s="3"/>
      <c r="V1367" s="2"/>
    </row>
    <row r="1368" spans="2:22" x14ac:dyDescent="0.3">
      <c r="B1368" s="39" t="s">
        <v>98</v>
      </c>
      <c r="C1368" s="39">
        <v>2020</v>
      </c>
      <c r="D1368" s="41" t="s">
        <v>78</v>
      </c>
      <c r="E1368" s="7">
        <v>281.35251782320046</v>
      </c>
      <c r="F1368" s="8">
        <v>50.506</v>
      </c>
      <c r="G1368" s="9">
        <v>0.17951145556030723</v>
      </c>
      <c r="H1368" s="7">
        <v>145.54499999999999</v>
      </c>
      <c r="I1368" s="9">
        <v>0.51730477170088529</v>
      </c>
      <c r="J1368" s="7">
        <v>36.427</v>
      </c>
      <c r="K1368" s="20">
        <v>0.12947102902022159</v>
      </c>
      <c r="L1368" s="23">
        <v>48.87451782320047</v>
      </c>
      <c r="M1368" s="22">
        <v>0.17371274371858583</v>
      </c>
      <c r="U1368" s="3"/>
      <c r="V1368" s="2"/>
    </row>
    <row r="1369" spans="2:22" x14ac:dyDescent="0.3">
      <c r="B1369" s="39" t="s">
        <v>98</v>
      </c>
      <c r="C1369" s="39">
        <v>2020</v>
      </c>
      <c r="D1369" s="41" t="s">
        <v>79</v>
      </c>
      <c r="E1369" s="7">
        <v>363.2262215427632</v>
      </c>
      <c r="F1369" s="8">
        <v>141.28</v>
      </c>
      <c r="G1369" s="9">
        <v>0.38895870292604107</v>
      </c>
      <c r="H1369" s="7">
        <v>121.642</v>
      </c>
      <c r="I1369" s="9">
        <v>0.33489322297090518</v>
      </c>
      <c r="J1369" s="7">
        <v>91.201999999999998</v>
      </c>
      <c r="K1369" s="20">
        <v>0.25108870062472249</v>
      </c>
      <c r="L1369" s="23">
        <v>9.1022215427632034</v>
      </c>
      <c r="M1369" s="22">
        <v>2.5059373478331284E-2</v>
      </c>
      <c r="U1369" s="3"/>
      <c r="V1369" s="2"/>
    </row>
    <row r="1370" spans="2:22" x14ac:dyDescent="0.3">
      <c r="B1370" s="39" t="s">
        <v>98</v>
      </c>
      <c r="C1370" s="39">
        <v>2020</v>
      </c>
      <c r="D1370" s="41" t="s">
        <v>80</v>
      </c>
      <c r="E1370" s="7">
        <v>1172.7350044680779</v>
      </c>
      <c r="F1370" s="8">
        <v>222.261</v>
      </c>
      <c r="G1370" s="9">
        <v>0.18952363419970719</v>
      </c>
      <c r="H1370" s="7">
        <v>567.84</v>
      </c>
      <c r="I1370" s="9">
        <v>0.48420145884325971</v>
      </c>
      <c r="J1370" s="7">
        <v>255.33099999999999</v>
      </c>
      <c r="K1370" s="20">
        <v>0.21772267309085011</v>
      </c>
      <c r="L1370" s="23">
        <v>127.30300446807794</v>
      </c>
      <c r="M1370" s="22">
        <v>0.10855223386618298</v>
      </c>
      <c r="U1370" s="3"/>
      <c r="V1370" s="2"/>
    </row>
    <row r="1371" spans="2:22" x14ac:dyDescent="0.3">
      <c r="B1371" s="39" t="s">
        <v>98</v>
      </c>
      <c r="C1371" s="39">
        <v>2020</v>
      </c>
      <c r="D1371" s="41" t="s">
        <v>81</v>
      </c>
      <c r="E1371" s="7">
        <v>365.61816207387017</v>
      </c>
      <c r="F1371" s="8">
        <v>174.79500000000002</v>
      </c>
      <c r="G1371" s="9">
        <v>0.47808073594736827</v>
      </c>
      <c r="H1371" s="7">
        <v>176.47499999999999</v>
      </c>
      <c r="I1371" s="9">
        <v>0.48267569367723223</v>
      </c>
      <c r="J1371" s="7">
        <v>5.1859999999999999</v>
      </c>
      <c r="K1371" s="20">
        <v>1.4184196897068289E-2</v>
      </c>
      <c r="L1371" s="23">
        <v>9.1621620738701566</v>
      </c>
      <c r="M1371" s="22">
        <v>2.5059373478331246E-2</v>
      </c>
      <c r="U1371" s="3"/>
      <c r="V1371" s="2"/>
    </row>
    <row r="1372" spans="2:22" x14ac:dyDescent="0.3">
      <c r="B1372" s="39" t="s">
        <v>98</v>
      </c>
      <c r="C1372" s="39">
        <v>2020</v>
      </c>
      <c r="D1372" s="41" t="s">
        <v>82</v>
      </c>
      <c r="E1372" s="7">
        <v>720.39361258927897</v>
      </c>
      <c r="F1372" s="8">
        <v>131.46800000000002</v>
      </c>
      <c r="G1372" s="9">
        <v>0.18249467749647361</v>
      </c>
      <c r="H1372" s="7">
        <v>398.89100000000002</v>
      </c>
      <c r="I1372" s="9">
        <v>0.55371257189008616</v>
      </c>
      <c r="J1372" s="7">
        <v>96.117999999999995</v>
      </c>
      <c r="K1372" s="20">
        <v>0.13342428128218309</v>
      </c>
      <c r="L1372" s="23">
        <v>93.916612589278884</v>
      </c>
      <c r="M1372" s="22">
        <v>0.13036846933125704</v>
      </c>
      <c r="U1372" s="3"/>
      <c r="V1372" s="2"/>
    </row>
    <row r="1373" spans="2:22" x14ac:dyDescent="0.3">
      <c r="B1373" s="39" t="s">
        <v>98</v>
      </c>
      <c r="C1373" s="39">
        <v>2020</v>
      </c>
      <c r="D1373" s="41" t="s">
        <v>83</v>
      </c>
      <c r="E1373" s="7">
        <v>369.40300793998711</v>
      </c>
      <c r="F1373" s="8">
        <v>72.218000000000004</v>
      </c>
      <c r="G1373" s="9">
        <v>0.19549922022219288</v>
      </c>
      <c r="H1373" s="7">
        <v>175.63300000000001</v>
      </c>
      <c r="I1373" s="9">
        <v>0.47545092006541861</v>
      </c>
      <c r="J1373" s="7">
        <v>101.143</v>
      </c>
      <c r="K1373" s="20">
        <v>0.27380123557746344</v>
      </c>
      <c r="L1373" s="23">
        <v>20.409007939987077</v>
      </c>
      <c r="M1373" s="22">
        <v>5.524862413492504E-2</v>
      </c>
      <c r="U1373" s="3"/>
      <c r="V1373" s="2"/>
    </row>
    <row r="1374" spans="2:22" x14ac:dyDescent="0.3">
      <c r="B1374" s="39" t="s">
        <v>98</v>
      </c>
      <c r="C1374" s="39">
        <v>2020</v>
      </c>
      <c r="D1374" s="41" t="s">
        <v>84</v>
      </c>
      <c r="E1374" s="7">
        <v>894.55088471545628</v>
      </c>
      <c r="F1374" s="8">
        <v>257.66300000000001</v>
      </c>
      <c r="G1374" s="9">
        <v>0.28803615803472027</v>
      </c>
      <c r="H1374" s="7">
        <v>385.26100000000002</v>
      </c>
      <c r="I1374" s="9">
        <v>0.43067533282083331</v>
      </c>
      <c r="J1374" s="7">
        <v>184.661</v>
      </c>
      <c r="K1374" s="20">
        <v>0.20642872658802189</v>
      </c>
      <c r="L1374" s="23">
        <v>66.965884715456241</v>
      </c>
      <c r="M1374" s="22">
        <v>7.4859782556424531E-2</v>
      </c>
      <c r="U1374" s="3"/>
      <c r="V1374" s="2"/>
    </row>
    <row r="1375" spans="2:22" x14ac:dyDescent="0.3">
      <c r="B1375" s="39" t="s">
        <v>98</v>
      </c>
      <c r="C1375" s="39">
        <v>2020</v>
      </c>
      <c r="D1375" s="41" t="s">
        <v>85</v>
      </c>
      <c r="E1375" s="7">
        <v>114.70442092353868</v>
      </c>
      <c r="F1375" s="8">
        <v>39.844000000000001</v>
      </c>
      <c r="G1375" s="9">
        <v>0.34736237434614475</v>
      </c>
      <c r="H1375" s="7">
        <v>43.12</v>
      </c>
      <c r="I1375" s="9">
        <v>0.37592273822421846</v>
      </c>
      <c r="J1375" s="7">
        <v>28.87</v>
      </c>
      <c r="K1375" s="20">
        <v>0.25169038619047285</v>
      </c>
      <c r="L1375" s="23">
        <v>2.8704209235386706</v>
      </c>
      <c r="M1375" s="22">
        <v>2.5024501239163895E-2</v>
      </c>
      <c r="U1375" s="3"/>
      <c r="V1375" s="2"/>
    </row>
    <row r="1376" spans="2:22" x14ac:dyDescent="0.3">
      <c r="B1376" s="39" t="s">
        <v>98</v>
      </c>
      <c r="C1376" s="39">
        <v>2020</v>
      </c>
      <c r="D1376" s="41" t="s">
        <v>86</v>
      </c>
      <c r="E1376" s="7">
        <v>293.006560839683</v>
      </c>
      <c r="F1376" s="8">
        <v>62.384999999999998</v>
      </c>
      <c r="G1376" s="9">
        <v>0.21291332119397019</v>
      </c>
      <c r="H1376" s="7">
        <v>124.012</v>
      </c>
      <c r="I1376" s="9">
        <v>0.42323966959856751</v>
      </c>
      <c r="J1376" s="7">
        <v>94.984999999999999</v>
      </c>
      <c r="K1376" s="20">
        <v>0.32417362849417747</v>
      </c>
      <c r="L1376" s="23">
        <v>11.624560839683014</v>
      </c>
      <c r="M1376" s="22">
        <v>3.9673380713284884E-2</v>
      </c>
      <c r="U1376" s="3"/>
      <c r="V1376" s="2"/>
    </row>
    <row r="1377" spans="2:22" x14ac:dyDescent="0.3">
      <c r="B1377" s="39" t="s">
        <v>98</v>
      </c>
      <c r="C1377" s="39">
        <v>2020</v>
      </c>
      <c r="D1377" s="41" t="s">
        <v>87</v>
      </c>
      <c r="E1377" s="7">
        <v>702.60483701852945</v>
      </c>
      <c r="F1377" s="8">
        <v>305.26400000000001</v>
      </c>
      <c r="G1377" s="9">
        <v>0.43447466330487194</v>
      </c>
      <c r="H1377" s="7">
        <v>253.36500000000001</v>
      </c>
      <c r="I1377" s="9">
        <v>0.36060810664945386</v>
      </c>
      <c r="J1377" s="7">
        <v>97.603999999999999</v>
      </c>
      <c r="K1377" s="20">
        <v>0.13891734707403663</v>
      </c>
      <c r="L1377" s="23">
        <v>46.371837018529433</v>
      </c>
      <c r="M1377" s="22">
        <v>6.5999882971637572E-2</v>
      </c>
      <c r="U1377" s="3"/>
      <c r="V1377" s="2"/>
    </row>
    <row r="1378" spans="2:22" x14ac:dyDescent="0.3">
      <c r="B1378" s="39" t="s">
        <v>98</v>
      </c>
      <c r="C1378" s="39">
        <v>2020</v>
      </c>
      <c r="D1378" s="41" t="s">
        <v>88</v>
      </c>
      <c r="E1378" s="7">
        <v>143.08768780895548</v>
      </c>
      <c r="F1378" s="8">
        <v>28.69</v>
      </c>
      <c r="G1378" s="9">
        <v>0.200506419799764</v>
      </c>
      <c r="H1378" s="7">
        <v>85.299000000000007</v>
      </c>
      <c r="I1378" s="9">
        <v>0.59613095512373893</v>
      </c>
      <c r="J1378" s="7">
        <v>19.303000000000001</v>
      </c>
      <c r="K1378" s="20">
        <v>0.13490329109079277</v>
      </c>
      <c r="L1378" s="23">
        <v>9.7956878089554742</v>
      </c>
      <c r="M1378" s="22">
        <v>6.8459333985704307E-2</v>
      </c>
      <c r="U1378" s="3"/>
      <c r="V1378" s="2"/>
    </row>
    <row r="1379" spans="2:22" x14ac:dyDescent="0.3">
      <c r="B1379" s="39" t="s">
        <v>98</v>
      </c>
      <c r="C1379" s="39">
        <v>2020</v>
      </c>
      <c r="D1379" s="41" t="s">
        <v>89</v>
      </c>
      <c r="E1379" s="7">
        <v>310.95534615436605</v>
      </c>
      <c r="F1379" s="8">
        <v>78.296999999999997</v>
      </c>
      <c r="G1379" s="9">
        <v>0.25179499554618173</v>
      </c>
      <c r="H1379" s="7">
        <v>113.715</v>
      </c>
      <c r="I1379" s="9">
        <v>0.36569559393762285</v>
      </c>
      <c r="J1379" s="7">
        <v>91.513999999999996</v>
      </c>
      <c r="K1379" s="20">
        <v>0.29429949068819078</v>
      </c>
      <c r="L1379" s="23">
        <v>27.429346154366058</v>
      </c>
      <c r="M1379" s="22">
        <v>8.8209919828004635E-2</v>
      </c>
      <c r="U1379" s="3"/>
      <c r="V1379" s="2"/>
    </row>
    <row r="1380" spans="2:22" x14ac:dyDescent="0.3">
      <c r="B1380" s="39" t="s">
        <v>98</v>
      </c>
      <c r="C1380" s="39">
        <v>2020</v>
      </c>
      <c r="D1380" s="41" t="s">
        <v>90</v>
      </c>
      <c r="E1380" s="7">
        <v>675.48933964273874</v>
      </c>
      <c r="F1380" s="8">
        <v>139.39400000000001</v>
      </c>
      <c r="G1380" s="9">
        <v>0.2063600294176729</v>
      </c>
      <c r="H1380" s="7">
        <v>419.71300000000002</v>
      </c>
      <c r="I1380" s="9">
        <v>0.62134659330372721</v>
      </c>
      <c r="J1380" s="7">
        <v>99.454999999999998</v>
      </c>
      <c r="K1380" s="20">
        <v>0.14723400380026871</v>
      </c>
      <c r="L1380" s="23">
        <v>16.927339642738715</v>
      </c>
      <c r="M1380" s="22">
        <v>2.5059373478331218E-2</v>
      </c>
      <c r="U1380" s="3"/>
      <c r="V1380" s="2"/>
    </row>
    <row r="1381" spans="2:22" x14ac:dyDescent="0.3">
      <c r="B1381" s="39" t="s">
        <v>99</v>
      </c>
      <c r="C1381" s="39">
        <v>2020</v>
      </c>
      <c r="D1381" s="41" t="s">
        <v>10</v>
      </c>
      <c r="E1381" s="7">
        <v>2356.8564480736877</v>
      </c>
      <c r="F1381" s="8">
        <v>635.69399999999996</v>
      </c>
      <c r="G1381" s="9">
        <v>0.26972113660955765</v>
      </c>
      <c r="H1381" s="7">
        <v>1133.874</v>
      </c>
      <c r="I1381" s="9">
        <v>0.48109591100753762</v>
      </c>
      <c r="J1381" s="7">
        <v>384.86599999999999</v>
      </c>
      <c r="K1381" s="20">
        <v>0.16329632647527587</v>
      </c>
      <c r="L1381" s="23">
        <v>202.42244807368775</v>
      </c>
      <c r="M1381" s="22">
        <v>8.5886625907628869E-2</v>
      </c>
      <c r="U1381" s="3"/>
      <c r="V1381" s="2"/>
    </row>
    <row r="1382" spans="2:22" x14ac:dyDescent="0.3">
      <c r="B1382" s="39" t="s">
        <v>99</v>
      </c>
      <c r="C1382" s="39">
        <v>2020</v>
      </c>
      <c r="D1382" s="41" t="s">
        <v>11</v>
      </c>
      <c r="E1382" s="7">
        <v>233.96724076448044</v>
      </c>
      <c r="F1382" s="8">
        <v>42.53</v>
      </c>
      <c r="G1382" s="9">
        <v>0.18177758502017033</v>
      </c>
      <c r="H1382" s="7">
        <v>116.221</v>
      </c>
      <c r="I1382" s="9">
        <v>0.49674048221559403</v>
      </c>
      <c r="J1382" s="7">
        <v>69.293000000000006</v>
      </c>
      <c r="K1382" s="20">
        <v>0.29616539381148982</v>
      </c>
      <c r="L1382" s="23">
        <v>5.9232407644804255</v>
      </c>
      <c r="M1382" s="22">
        <v>2.5316538952745805E-2</v>
      </c>
      <c r="U1382" s="3"/>
      <c r="V1382" s="2"/>
    </row>
    <row r="1383" spans="2:22" x14ac:dyDescent="0.3">
      <c r="B1383" s="39" t="s">
        <v>99</v>
      </c>
      <c r="C1383" s="39">
        <v>2020</v>
      </c>
      <c r="D1383" s="41" t="s">
        <v>12</v>
      </c>
      <c r="E1383" s="7">
        <v>939.19106723779657</v>
      </c>
      <c r="F1383" s="8">
        <v>151.066</v>
      </c>
      <c r="G1383" s="9">
        <v>0.1608469301611779</v>
      </c>
      <c r="H1383" s="7">
        <v>427.47300000000001</v>
      </c>
      <c r="I1383" s="9">
        <v>0.45515019777308729</v>
      </c>
      <c r="J1383" s="7">
        <v>219.423</v>
      </c>
      <c r="K1383" s="20">
        <v>0.2336297774267945</v>
      </c>
      <c r="L1383" s="23">
        <v>141.22906723779653</v>
      </c>
      <c r="M1383" s="22">
        <v>0.1503730946389403</v>
      </c>
      <c r="U1383" s="3"/>
      <c r="V1383" s="2"/>
    </row>
    <row r="1384" spans="2:22" x14ac:dyDescent="0.3">
      <c r="B1384" s="39" t="s">
        <v>99</v>
      </c>
      <c r="C1384" s="39">
        <v>2020</v>
      </c>
      <c r="D1384" s="41" t="s">
        <v>13</v>
      </c>
      <c r="E1384" s="7">
        <v>197.41486101883422</v>
      </c>
      <c r="F1384" s="8">
        <v>85.911999999999992</v>
      </c>
      <c r="G1384" s="9">
        <v>0.43518506943508989</v>
      </c>
      <c r="H1384" s="7">
        <v>62.805999999999997</v>
      </c>
      <c r="I1384" s="9">
        <v>0.31814220913190544</v>
      </c>
      <c r="J1384" s="7">
        <v>25.048999999999999</v>
      </c>
      <c r="K1384" s="20">
        <v>0.12688507780379421</v>
      </c>
      <c r="L1384" s="23">
        <v>23.647861018834227</v>
      </c>
      <c r="M1384" s="22">
        <v>0.11978764362921047</v>
      </c>
      <c r="U1384" s="3"/>
      <c r="V1384" s="2"/>
    </row>
    <row r="1385" spans="2:22" x14ac:dyDescent="0.3">
      <c r="B1385" s="39" t="s">
        <v>99</v>
      </c>
      <c r="C1385" s="39">
        <v>2020</v>
      </c>
      <c r="D1385" s="41" t="s">
        <v>14</v>
      </c>
      <c r="E1385" s="7">
        <v>328.61950858984704</v>
      </c>
      <c r="F1385" s="8">
        <v>76.161000000000001</v>
      </c>
      <c r="G1385" s="9">
        <v>0.23176043420799228</v>
      </c>
      <c r="H1385" s="7">
        <v>157.52000000000001</v>
      </c>
      <c r="I1385" s="9">
        <v>0.47933855380631751</v>
      </c>
      <c r="J1385" s="7">
        <v>38.69</v>
      </c>
      <c r="K1385" s="20">
        <v>0.11773494570065021</v>
      </c>
      <c r="L1385" s="23">
        <v>56.248508589847035</v>
      </c>
      <c r="M1385" s="22">
        <v>0.17116606628504002</v>
      </c>
      <c r="U1385" s="3"/>
      <c r="V1385" s="2"/>
    </row>
    <row r="1386" spans="2:22" x14ac:dyDescent="0.3">
      <c r="B1386" s="39" t="s">
        <v>99</v>
      </c>
      <c r="C1386" s="39">
        <v>2020</v>
      </c>
      <c r="D1386" s="41" t="s">
        <v>15</v>
      </c>
      <c r="E1386" s="7">
        <v>215.38890151519865</v>
      </c>
      <c r="F1386" s="8">
        <v>35.427999999999997</v>
      </c>
      <c r="G1386" s="9">
        <v>0.16448386964590217</v>
      </c>
      <c r="H1386" s="7">
        <v>84.049000000000007</v>
      </c>
      <c r="I1386" s="9">
        <v>0.39021973466942628</v>
      </c>
      <c r="J1386" s="7">
        <v>63.975000000000001</v>
      </c>
      <c r="K1386" s="20">
        <v>0.2970208750309527</v>
      </c>
      <c r="L1386" s="23">
        <v>31.936901515198649</v>
      </c>
      <c r="M1386" s="22">
        <v>0.14827552065371882</v>
      </c>
      <c r="U1386" s="3"/>
      <c r="V1386" s="2"/>
    </row>
    <row r="1387" spans="2:22" x14ac:dyDescent="0.3">
      <c r="B1387" s="39" t="s">
        <v>99</v>
      </c>
      <c r="C1387" s="39">
        <v>2020</v>
      </c>
      <c r="D1387" s="41" t="s">
        <v>16</v>
      </c>
      <c r="E1387" s="7">
        <v>2103.6480887825323</v>
      </c>
      <c r="F1387" s="8">
        <v>555.87299999999993</v>
      </c>
      <c r="G1387" s="9">
        <v>0.26424239061853094</v>
      </c>
      <c r="H1387" s="7">
        <v>1074.8779999999999</v>
      </c>
      <c r="I1387" s="9">
        <v>0.51095903622457883</v>
      </c>
      <c r="J1387" s="7">
        <v>390.60500000000002</v>
      </c>
      <c r="K1387" s="20">
        <v>0.18567982072802833</v>
      </c>
      <c r="L1387" s="23">
        <v>82.292088782532346</v>
      </c>
      <c r="M1387" s="22">
        <v>3.9118752428861883E-2</v>
      </c>
      <c r="U1387" s="3"/>
      <c r="V1387" s="2"/>
    </row>
    <row r="1388" spans="2:22" x14ac:dyDescent="0.3">
      <c r="B1388" s="39" t="s">
        <v>99</v>
      </c>
      <c r="C1388" s="39">
        <v>2020</v>
      </c>
      <c r="D1388" s="41" t="s">
        <v>17</v>
      </c>
      <c r="E1388" s="7">
        <v>3515.6860016052628</v>
      </c>
      <c r="F1388" s="8">
        <v>1139.9749999999999</v>
      </c>
      <c r="G1388" s="9">
        <v>0.32425392924154406</v>
      </c>
      <c r="H1388" s="7">
        <v>1418.663</v>
      </c>
      <c r="I1388" s="9">
        <v>0.40352380711822339</v>
      </c>
      <c r="J1388" s="7">
        <v>536.57299999999998</v>
      </c>
      <c r="K1388" s="20">
        <v>0.15262256064819232</v>
      </c>
      <c r="L1388" s="23">
        <v>420.47500160526295</v>
      </c>
      <c r="M1388" s="22">
        <v>0.11959970299204024</v>
      </c>
      <c r="U1388" s="3"/>
      <c r="V1388" s="2"/>
    </row>
    <row r="1389" spans="2:22" x14ac:dyDescent="0.3">
      <c r="B1389" s="39" t="s">
        <v>99</v>
      </c>
      <c r="C1389" s="39">
        <v>2020</v>
      </c>
      <c r="D1389" s="41" t="s">
        <v>18</v>
      </c>
      <c r="E1389" s="7">
        <v>140.27733665768162</v>
      </c>
      <c r="F1389" s="8">
        <v>54.180999999999997</v>
      </c>
      <c r="G1389" s="9">
        <v>0.38624200666297037</v>
      </c>
      <c r="H1389" s="7">
        <v>52.517000000000003</v>
      </c>
      <c r="I1389" s="9">
        <v>0.37437979114300612</v>
      </c>
      <c r="J1389" s="7">
        <v>16.814</v>
      </c>
      <c r="K1389" s="20">
        <v>0.119862555139831</v>
      </c>
      <c r="L1389" s="23">
        <v>16.765336657681615</v>
      </c>
      <c r="M1389" s="22">
        <v>0.1195156470541925</v>
      </c>
      <c r="U1389" s="3"/>
      <c r="V1389" s="2"/>
    </row>
    <row r="1390" spans="2:22" x14ac:dyDescent="0.3">
      <c r="B1390" s="39" t="s">
        <v>99</v>
      </c>
      <c r="C1390" s="39">
        <v>2020</v>
      </c>
      <c r="D1390" s="41" t="s">
        <v>19</v>
      </c>
      <c r="E1390" s="7">
        <v>326.12433954554319</v>
      </c>
      <c r="F1390" s="8">
        <v>105.563</v>
      </c>
      <c r="G1390" s="9">
        <v>0.32368942516557603</v>
      </c>
      <c r="H1390" s="7">
        <v>157.01599999999999</v>
      </c>
      <c r="I1390" s="9">
        <v>0.48146053808434847</v>
      </c>
      <c r="J1390" s="7">
        <v>38.576999999999998</v>
      </c>
      <c r="K1390" s="20">
        <v>0.11828923917103933</v>
      </c>
      <c r="L1390" s="23">
        <v>24.968339545543216</v>
      </c>
      <c r="M1390" s="22">
        <v>7.6560797579036236E-2</v>
      </c>
      <c r="U1390" s="3"/>
      <c r="V1390" s="2"/>
    </row>
    <row r="1391" spans="2:22" x14ac:dyDescent="0.3">
      <c r="B1391" s="39" t="s">
        <v>99</v>
      </c>
      <c r="C1391" s="39">
        <v>2020</v>
      </c>
      <c r="D1391" s="41" t="s">
        <v>20</v>
      </c>
      <c r="E1391" s="7">
        <v>1521.6837663444192</v>
      </c>
      <c r="F1391" s="8">
        <v>428.10499999999996</v>
      </c>
      <c r="G1391" s="9">
        <v>0.28133637847004694</v>
      </c>
      <c r="H1391" s="7">
        <v>588.51400000000001</v>
      </c>
      <c r="I1391" s="9">
        <v>0.38675184227916332</v>
      </c>
      <c r="J1391" s="7">
        <v>324.53300000000002</v>
      </c>
      <c r="K1391" s="20">
        <v>0.21327230215489132</v>
      </c>
      <c r="L1391" s="23">
        <v>180.53176634441911</v>
      </c>
      <c r="M1391" s="22">
        <v>0.11863947709589839</v>
      </c>
      <c r="U1391" s="3"/>
      <c r="V1391" s="2"/>
    </row>
    <row r="1392" spans="2:22" x14ac:dyDescent="0.3">
      <c r="B1392" s="39" t="s">
        <v>99</v>
      </c>
      <c r="C1392" s="39">
        <v>2020</v>
      </c>
      <c r="D1392" s="41" t="s">
        <v>21</v>
      </c>
      <c r="E1392" s="7">
        <v>1674.2399611938063</v>
      </c>
      <c r="F1392" s="8">
        <v>373.31599999999997</v>
      </c>
      <c r="G1392" s="9">
        <v>0.2229764004281736</v>
      </c>
      <c r="H1392" s="7">
        <v>784.452</v>
      </c>
      <c r="I1392" s="9">
        <v>0.46854215535546734</v>
      </c>
      <c r="J1392" s="7">
        <v>321.54300000000001</v>
      </c>
      <c r="K1392" s="20">
        <v>0.19205311511662032</v>
      </c>
      <c r="L1392" s="23">
        <v>194.92896119380623</v>
      </c>
      <c r="M1392" s="22">
        <v>0.1164283290997387</v>
      </c>
      <c r="U1392" s="3"/>
      <c r="V1392" s="2"/>
    </row>
    <row r="1393" spans="2:22" x14ac:dyDescent="0.3">
      <c r="B1393" s="39" t="s">
        <v>99</v>
      </c>
      <c r="C1393" s="39">
        <v>2020</v>
      </c>
      <c r="D1393" s="41" t="s">
        <v>22</v>
      </c>
      <c r="E1393" s="7">
        <v>321.83884567298685</v>
      </c>
      <c r="F1393" s="8">
        <v>79.013000000000005</v>
      </c>
      <c r="G1393" s="9">
        <v>0.24550485767116914</v>
      </c>
      <c r="H1393" s="7">
        <v>191.03899999999999</v>
      </c>
      <c r="I1393" s="9">
        <v>0.59358589731616918</v>
      </c>
      <c r="J1393" s="7">
        <v>39.238999999999997</v>
      </c>
      <c r="K1393" s="20">
        <v>0.12192126751495329</v>
      </c>
      <c r="L1393" s="23">
        <v>12.54784567298686</v>
      </c>
      <c r="M1393" s="22">
        <v>3.8987977497708409E-2</v>
      </c>
      <c r="U1393" s="3"/>
      <c r="V1393" s="2"/>
    </row>
    <row r="1394" spans="2:22" x14ac:dyDescent="0.3">
      <c r="B1394" s="39" t="s">
        <v>99</v>
      </c>
      <c r="C1394" s="39">
        <v>2020</v>
      </c>
      <c r="D1394" s="41" t="s">
        <v>23</v>
      </c>
      <c r="E1394" s="7">
        <v>186.22866525812518</v>
      </c>
      <c r="F1394" s="8">
        <v>111.96300000000001</v>
      </c>
      <c r="G1394" s="9">
        <v>0.60121249242060526</v>
      </c>
      <c r="H1394" s="7">
        <v>60.070999999999998</v>
      </c>
      <c r="I1394" s="9">
        <v>0.32256580863497919</v>
      </c>
      <c r="J1394" s="7">
        <v>9.48</v>
      </c>
      <c r="K1394" s="20">
        <v>5.0905159991669904E-2</v>
      </c>
      <c r="L1394" s="23">
        <v>4.7146652581251693</v>
      </c>
      <c r="M1394" s="22">
        <v>2.5316538952745719E-2</v>
      </c>
      <c r="U1394" s="3"/>
      <c r="V1394" s="2"/>
    </row>
    <row r="1395" spans="2:22" x14ac:dyDescent="0.3">
      <c r="B1395" s="39" t="s">
        <v>99</v>
      </c>
      <c r="C1395" s="39">
        <v>2020</v>
      </c>
      <c r="D1395" s="41" t="s">
        <v>24</v>
      </c>
      <c r="E1395" s="7">
        <v>76.421733800599227</v>
      </c>
      <c r="F1395" s="8">
        <v>7.0880000000000001</v>
      </c>
      <c r="G1395" s="9">
        <v>9.2748484593324187E-2</v>
      </c>
      <c r="H1395" s="7">
        <v>27.558</v>
      </c>
      <c r="I1395" s="9">
        <v>0.36060422381811907</v>
      </c>
      <c r="J1395" s="7">
        <v>36.481000000000002</v>
      </c>
      <c r="K1395" s="20">
        <v>0.47736420237712474</v>
      </c>
      <c r="L1395" s="23">
        <v>5.2947338005992322</v>
      </c>
      <c r="M1395" s="22">
        <v>6.92830892114321E-2</v>
      </c>
      <c r="U1395" s="3"/>
      <c r="V1395" s="2"/>
    </row>
    <row r="1396" spans="2:22" x14ac:dyDescent="0.3">
      <c r="B1396" s="39" t="s">
        <v>99</v>
      </c>
      <c r="C1396" s="39">
        <v>2020</v>
      </c>
      <c r="D1396" s="41" t="s">
        <v>25</v>
      </c>
      <c r="E1396" s="7">
        <v>122.12375069143513</v>
      </c>
      <c r="F1396" s="8">
        <v>12.081</v>
      </c>
      <c r="G1396" s="9">
        <v>9.892424636158241E-2</v>
      </c>
      <c r="H1396" s="7">
        <v>70.674000000000007</v>
      </c>
      <c r="I1396" s="9">
        <v>0.57870806947756614</v>
      </c>
      <c r="J1396" s="7">
        <v>32.497999999999998</v>
      </c>
      <c r="K1396" s="20">
        <v>0.26610712343834991</v>
      </c>
      <c r="L1396" s="23">
        <v>6.8707506914351271</v>
      </c>
      <c r="M1396" s="22">
        <v>5.6260560722501553E-2</v>
      </c>
      <c r="U1396" s="3"/>
      <c r="V1396" s="2"/>
    </row>
    <row r="1397" spans="2:22" x14ac:dyDescent="0.3">
      <c r="B1397" s="39" t="s">
        <v>99</v>
      </c>
      <c r="C1397" s="39">
        <v>2020</v>
      </c>
      <c r="D1397" s="41" t="s">
        <v>26</v>
      </c>
      <c r="E1397" s="7">
        <v>163.0642217209988</v>
      </c>
      <c r="F1397" s="8">
        <v>42.890999999999998</v>
      </c>
      <c r="G1397" s="9">
        <v>0.26303133542921547</v>
      </c>
      <c r="H1397" s="7">
        <v>105.35299999999999</v>
      </c>
      <c r="I1397" s="9">
        <v>0.64608286776885915</v>
      </c>
      <c r="J1397" s="7">
        <v>3.3159999999999998</v>
      </c>
      <c r="K1397" s="20">
        <v>2.0335546111848138E-2</v>
      </c>
      <c r="L1397" s="23">
        <v>11.504221720998817</v>
      </c>
      <c r="M1397" s="22">
        <v>7.0550250690077324E-2</v>
      </c>
      <c r="U1397" s="3"/>
      <c r="V1397" s="2"/>
    </row>
    <row r="1398" spans="2:22" x14ac:dyDescent="0.3">
      <c r="B1398" s="39" t="s">
        <v>99</v>
      </c>
      <c r="C1398" s="39">
        <v>2020</v>
      </c>
      <c r="D1398" s="41" t="s">
        <v>27</v>
      </c>
      <c r="E1398" s="7">
        <v>212.80857661946507</v>
      </c>
      <c r="F1398" s="8">
        <v>53.863</v>
      </c>
      <c r="G1398" s="9">
        <v>0.25310540042902241</v>
      </c>
      <c r="H1398" s="7">
        <v>108.095</v>
      </c>
      <c r="I1398" s="9">
        <v>0.50794475352979185</v>
      </c>
      <c r="J1398" s="7">
        <v>45.463000000000001</v>
      </c>
      <c r="K1398" s="20">
        <v>0.21363330708844003</v>
      </c>
      <c r="L1398" s="23">
        <v>5.3875766194650723</v>
      </c>
      <c r="M1398" s="22">
        <v>2.5316538952745781E-2</v>
      </c>
      <c r="U1398" s="3"/>
      <c r="V1398" s="2"/>
    </row>
    <row r="1399" spans="2:22" x14ac:dyDescent="0.3">
      <c r="B1399" s="39" t="s">
        <v>99</v>
      </c>
      <c r="C1399" s="39">
        <v>2020</v>
      </c>
      <c r="D1399" s="41" t="s">
        <v>28</v>
      </c>
      <c r="E1399" s="7">
        <v>256.62074919302808</v>
      </c>
      <c r="F1399" s="8">
        <v>34.911999999999999</v>
      </c>
      <c r="G1399" s="9">
        <v>0.13604511759000232</v>
      </c>
      <c r="H1399" s="7">
        <v>114.35899999999999</v>
      </c>
      <c r="I1399" s="9">
        <v>0.44563426909014309</v>
      </c>
      <c r="J1399" s="7">
        <v>63.808</v>
      </c>
      <c r="K1399" s="20">
        <v>0.24864708017824441</v>
      </c>
      <c r="L1399" s="23">
        <v>43.541749193028075</v>
      </c>
      <c r="M1399" s="22">
        <v>0.16967353314161016</v>
      </c>
      <c r="U1399" s="3"/>
      <c r="V1399" s="2"/>
    </row>
    <row r="1400" spans="2:22" x14ac:dyDescent="0.3">
      <c r="B1400" s="39" t="s">
        <v>99</v>
      </c>
      <c r="C1400" s="39">
        <v>2020</v>
      </c>
      <c r="D1400" s="41" t="s">
        <v>29</v>
      </c>
      <c r="E1400" s="7">
        <v>310.19096156115262</v>
      </c>
      <c r="F1400" s="8">
        <v>125.28100000000001</v>
      </c>
      <c r="G1400" s="9">
        <v>0.40388346381685747</v>
      </c>
      <c r="H1400" s="7">
        <v>103.663</v>
      </c>
      <c r="I1400" s="9">
        <v>0.33419091090945069</v>
      </c>
      <c r="J1400" s="7">
        <v>27.076999999999998</v>
      </c>
      <c r="K1400" s="20">
        <v>8.7291389354882606E-2</v>
      </c>
      <c r="L1400" s="23">
        <v>54.169961561152618</v>
      </c>
      <c r="M1400" s="22">
        <v>0.17463423591880925</v>
      </c>
      <c r="U1400" s="3"/>
      <c r="V1400" s="2"/>
    </row>
    <row r="1401" spans="2:22" x14ac:dyDescent="0.3">
      <c r="B1401" s="39" t="s">
        <v>99</v>
      </c>
      <c r="C1401" s="39">
        <v>2020</v>
      </c>
      <c r="D1401" s="41" t="s">
        <v>30</v>
      </c>
      <c r="E1401" s="7">
        <v>1495.0823095266935</v>
      </c>
      <c r="F1401" s="8">
        <v>361.10999999999996</v>
      </c>
      <c r="G1401" s="9">
        <v>0.24153185259366661</v>
      </c>
      <c r="H1401" s="7">
        <v>755.25699999999995</v>
      </c>
      <c r="I1401" s="9">
        <v>0.50516081635605459</v>
      </c>
      <c r="J1401" s="7">
        <v>224.41300000000001</v>
      </c>
      <c r="K1401" s="20">
        <v>0.15010076607156411</v>
      </c>
      <c r="L1401" s="23">
        <v>154.30230952669365</v>
      </c>
      <c r="M1401" s="22">
        <v>0.10320656497871478</v>
      </c>
      <c r="U1401" s="3"/>
      <c r="V1401" s="2"/>
    </row>
    <row r="1402" spans="2:22" x14ac:dyDescent="0.3">
      <c r="B1402" s="39" t="s">
        <v>99</v>
      </c>
      <c r="C1402" s="39">
        <v>2020</v>
      </c>
      <c r="D1402" s="41" t="s">
        <v>31</v>
      </c>
      <c r="E1402" s="7">
        <v>645.72758762497006</v>
      </c>
      <c r="F1402" s="8">
        <v>131.32900000000001</v>
      </c>
      <c r="G1402" s="9">
        <v>0.20338142974971379</v>
      </c>
      <c r="H1402" s="7">
        <v>344.25400000000002</v>
      </c>
      <c r="I1402" s="9">
        <v>0.53312574311125471</v>
      </c>
      <c r="J1402" s="7">
        <v>142.59200000000001</v>
      </c>
      <c r="K1402" s="20">
        <v>0.22082376954725302</v>
      </c>
      <c r="L1402" s="23">
        <v>27.552587624970073</v>
      </c>
      <c r="M1402" s="22">
        <v>4.2669057591778546E-2</v>
      </c>
      <c r="U1402" s="3"/>
      <c r="V1402" s="2"/>
    </row>
    <row r="1403" spans="2:22" x14ac:dyDescent="0.3">
      <c r="B1403" s="39" t="s">
        <v>99</v>
      </c>
      <c r="C1403" s="39">
        <v>2020</v>
      </c>
      <c r="D1403" s="41" t="s">
        <v>32</v>
      </c>
      <c r="E1403" s="7">
        <v>123.72529628278308</v>
      </c>
      <c r="F1403" s="8">
        <v>38.718999999999994</v>
      </c>
      <c r="G1403" s="9">
        <v>0.3129432796952446</v>
      </c>
      <c r="H1403" s="7">
        <v>72.025999999999996</v>
      </c>
      <c r="I1403" s="9">
        <v>0.58214449400371115</v>
      </c>
      <c r="J1403" s="7">
        <v>9.8480000000000008</v>
      </c>
      <c r="K1403" s="20">
        <v>7.9595687348298499E-2</v>
      </c>
      <c r="L1403" s="23">
        <v>3.132296282783086</v>
      </c>
      <c r="M1403" s="22">
        <v>2.5316538952745743E-2</v>
      </c>
      <c r="U1403" s="3"/>
      <c r="V1403" s="2"/>
    </row>
    <row r="1404" spans="2:22" x14ac:dyDescent="0.3">
      <c r="B1404" s="39" t="s">
        <v>99</v>
      </c>
      <c r="C1404" s="39">
        <v>2020</v>
      </c>
      <c r="D1404" s="41" t="s">
        <v>33</v>
      </c>
      <c r="E1404" s="7">
        <v>388.59487734924977</v>
      </c>
      <c r="F1404" s="8">
        <v>84.949999999999989</v>
      </c>
      <c r="G1404" s="9">
        <v>0.21860813137701543</v>
      </c>
      <c r="H1404" s="7">
        <v>190.09399999999999</v>
      </c>
      <c r="I1404" s="9">
        <v>0.48918297970550173</v>
      </c>
      <c r="J1404" s="7">
        <v>102.685</v>
      </c>
      <c r="K1404" s="20">
        <v>0.26424692137079259</v>
      </c>
      <c r="L1404" s="23">
        <v>10.865877349249786</v>
      </c>
      <c r="M1404" s="22">
        <v>2.7961967546690211E-2</v>
      </c>
      <c r="U1404" s="3"/>
      <c r="V1404" s="2"/>
    </row>
    <row r="1405" spans="2:22" x14ac:dyDescent="0.3">
      <c r="B1405" s="39" t="s">
        <v>99</v>
      </c>
      <c r="C1405" s="39">
        <v>2020</v>
      </c>
      <c r="D1405" s="41" t="s">
        <v>34</v>
      </c>
      <c r="E1405" s="7">
        <v>1010.4716447550873</v>
      </c>
      <c r="F1405" s="8">
        <v>382.87599999999998</v>
      </c>
      <c r="G1405" s="9">
        <v>0.378908207852581</v>
      </c>
      <c r="H1405" s="7">
        <v>406.98500000000001</v>
      </c>
      <c r="I1405" s="9">
        <v>0.40276736325307066</v>
      </c>
      <c r="J1405" s="7">
        <v>127.682</v>
      </c>
      <c r="K1405" s="20">
        <v>0.12635881537373261</v>
      </c>
      <c r="L1405" s="23">
        <v>92.928644755087262</v>
      </c>
      <c r="M1405" s="22">
        <v>9.1965613520615719E-2</v>
      </c>
      <c r="U1405" s="3"/>
      <c r="V1405" s="2"/>
    </row>
    <row r="1406" spans="2:22" x14ac:dyDescent="0.3">
      <c r="B1406" s="39" t="s">
        <v>99</v>
      </c>
      <c r="C1406" s="39">
        <v>2020</v>
      </c>
      <c r="D1406" s="41" t="s">
        <v>35</v>
      </c>
      <c r="E1406" s="7">
        <v>723.92425664211771</v>
      </c>
      <c r="F1406" s="8">
        <v>321.33299999999997</v>
      </c>
      <c r="G1406" s="9">
        <v>0.44387654792848796</v>
      </c>
      <c r="H1406" s="7">
        <v>254.077</v>
      </c>
      <c r="I1406" s="9">
        <v>0.35097180080485491</v>
      </c>
      <c r="J1406" s="7">
        <v>130.18699999999998</v>
      </c>
      <c r="K1406" s="20">
        <v>0.17983511231391131</v>
      </c>
      <c r="L1406" s="23">
        <v>18.32725664211776</v>
      </c>
      <c r="M1406" s="22">
        <v>2.5316538952745854E-2</v>
      </c>
      <c r="U1406" s="3"/>
      <c r="V1406" s="2"/>
    </row>
    <row r="1407" spans="2:22" x14ac:dyDescent="0.3">
      <c r="B1407" s="39" t="s">
        <v>99</v>
      </c>
      <c r="C1407" s="39">
        <v>2020</v>
      </c>
      <c r="D1407" s="41" t="s">
        <v>36</v>
      </c>
      <c r="E1407" s="7">
        <v>328.01418386281608</v>
      </c>
      <c r="F1407" s="8">
        <v>131.49200000000002</v>
      </c>
      <c r="G1407" s="9">
        <v>0.40087290876114473</v>
      </c>
      <c r="H1407" s="7">
        <v>121.075</v>
      </c>
      <c r="I1407" s="9">
        <v>0.36911513573643712</v>
      </c>
      <c r="J1407" s="7">
        <v>28.62</v>
      </c>
      <c r="K1407" s="20">
        <v>8.7252324466461542E-2</v>
      </c>
      <c r="L1407" s="23">
        <v>46.827183862816057</v>
      </c>
      <c r="M1407" s="22">
        <v>0.1427596310359566</v>
      </c>
      <c r="U1407" s="3"/>
      <c r="V1407" s="2"/>
    </row>
    <row r="1408" spans="2:22" x14ac:dyDescent="0.3">
      <c r="B1408" s="39" t="s">
        <v>99</v>
      </c>
      <c r="C1408" s="39">
        <v>2020</v>
      </c>
      <c r="D1408" s="41" t="s">
        <v>37</v>
      </c>
      <c r="E1408" s="7">
        <v>550.04421581542374</v>
      </c>
      <c r="F1408" s="8">
        <v>163.98500000000001</v>
      </c>
      <c r="G1408" s="9">
        <v>0.29813057802434528</v>
      </c>
      <c r="H1408" s="7">
        <v>230.739</v>
      </c>
      <c r="I1408" s="9">
        <v>0.41949173060194167</v>
      </c>
      <c r="J1408" s="7">
        <v>78.106999999999999</v>
      </c>
      <c r="K1408" s="20">
        <v>0.14200131144767836</v>
      </c>
      <c r="L1408" s="23">
        <v>77.213215815423723</v>
      </c>
      <c r="M1408" s="22">
        <v>0.14037637992603466</v>
      </c>
      <c r="U1408" s="3"/>
      <c r="V1408" s="2"/>
    </row>
    <row r="1409" spans="2:22" x14ac:dyDescent="0.3">
      <c r="B1409" s="39" t="s">
        <v>99</v>
      </c>
      <c r="C1409" s="39">
        <v>2020</v>
      </c>
      <c r="D1409" s="41" t="s">
        <v>38</v>
      </c>
      <c r="E1409" s="7">
        <v>494.58210718179913</v>
      </c>
      <c r="F1409" s="8">
        <v>139.816</v>
      </c>
      <c r="G1409" s="9">
        <v>0.28269522485698467</v>
      </c>
      <c r="H1409" s="7">
        <v>315.13400000000001</v>
      </c>
      <c r="I1409" s="9">
        <v>0.63717226204498068</v>
      </c>
      <c r="J1409" s="7">
        <v>27.111000000000001</v>
      </c>
      <c r="K1409" s="20">
        <v>5.4815974145288889E-2</v>
      </c>
      <c r="L1409" s="23">
        <v>12.521107181799142</v>
      </c>
      <c r="M1409" s="22">
        <v>2.5316538952745851E-2</v>
      </c>
      <c r="U1409" s="3"/>
      <c r="V1409" s="2"/>
    </row>
    <row r="1410" spans="2:22" x14ac:dyDescent="0.3">
      <c r="B1410" s="39" t="s">
        <v>99</v>
      </c>
      <c r="C1410" s="39">
        <v>2020</v>
      </c>
      <c r="D1410" s="41" t="s">
        <v>39</v>
      </c>
      <c r="E1410" s="7">
        <v>185.87573016304276</v>
      </c>
      <c r="F1410" s="8">
        <v>64.768999999999991</v>
      </c>
      <c r="G1410" s="9">
        <v>0.34845323777981779</v>
      </c>
      <c r="H1410" s="7">
        <v>76.376000000000005</v>
      </c>
      <c r="I1410" s="9">
        <v>0.41089818414166296</v>
      </c>
      <c r="J1410" s="7">
        <v>22.468</v>
      </c>
      <c r="K1410" s="20">
        <v>0.12087645859032789</v>
      </c>
      <c r="L1410" s="23">
        <v>22.262730163042765</v>
      </c>
      <c r="M1410" s="22">
        <v>0.11977211948819132</v>
      </c>
      <c r="U1410" s="3"/>
      <c r="V1410" s="2"/>
    </row>
    <row r="1411" spans="2:22" x14ac:dyDescent="0.3">
      <c r="B1411" s="39" t="s">
        <v>99</v>
      </c>
      <c r="C1411" s="39">
        <v>2020</v>
      </c>
      <c r="D1411" s="41" t="s">
        <v>40</v>
      </c>
      <c r="E1411" s="7">
        <v>483.24919712284355</v>
      </c>
      <c r="F1411" s="8">
        <v>122.508</v>
      </c>
      <c r="G1411" s="9">
        <v>0.2535089571371974</v>
      </c>
      <c r="H1411" s="7">
        <v>112.441</v>
      </c>
      <c r="I1411" s="9">
        <v>0.23267705496346044</v>
      </c>
      <c r="J1411" s="7">
        <v>100.045</v>
      </c>
      <c r="K1411" s="20">
        <v>0.20702569315302605</v>
      </c>
      <c r="L1411" s="23">
        <v>148.25519712284358</v>
      </c>
      <c r="M1411" s="22">
        <v>0.30678829474631619</v>
      </c>
      <c r="U1411" s="3"/>
      <c r="V1411" s="2"/>
    </row>
    <row r="1412" spans="2:22" x14ac:dyDescent="0.3">
      <c r="B1412" s="39" t="s">
        <v>99</v>
      </c>
      <c r="C1412" s="39">
        <v>2020</v>
      </c>
      <c r="D1412" s="41" t="s">
        <v>41</v>
      </c>
      <c r="E1412" s="7">
        <v>391.00694249035098</v>
      </c>
      <c r="F1412" s="8">
        <v>43.179000000000002</v>
      </c>
      <c r="G1412" s="9">
        <v>0.11043026429400431</v>
      </c>
      <c r="H1412" s="7">
        <v>259.96100000000001</v>
      </c>
      <c r="I1412" s="9">
        <v>0.66485008768460718</v>
      </c>
      <c r="J1412" s="7">
        <v>77.968000000000004</v>
      </c>
      <c r="K1412" s="20">
        <v>0.19940310906864281</v>
      </c>
      <c r="L1412" s="23">
        <v>9.8989424903509899</v>
      </c>
      <c r="M1412" s="22">
        <v>2.5316538952745757E-2</v>
      </c>
      <c r="U1412" s="3"/>
      <c r="V1412" s="2"/>
    </row>
    <row r="1413" spans="2:22" x14ac:dyDescent="0.3">
      <c r="B1413" s="39" t="s">
        <v>99</v>
      </c>
      <c r="C1413" s="39">
        <v>2020</v>
      </c>
      <c r="D1413" s="41" t="s">
        <v>42</v>
      </c>
      <c r="E1413" s="7">
        <v>1674.4492599129833</v>
      </c>
      <c r="F1413" s="8">
        <v>849.0569999999999</v>
      </c>
      <c r="G1413" s="9">
        <v>0.50706642495940613</v>
      </c>
      <c r="H1413" s="7">
        <v>521.77099999999996</v>
      </c>
      <c r="I1413" s="9">
        <v>0.31160753119931206</v>
      </c>
      <c r="J1413" s="7">
        <v>259.52199999999999</v>
      </c>
      <c r="K1413" s="20">
        <v>0.15498946800781929</v>
      </c>
      <c r="L1413" s="23">
        <v>44.099259912983428</v>
      </c>
      <c r="M1413" s="22">
        <v>2.6336575833462491E-2</v>
      </c>
      <c r="U1413" s="3"/>
      <c r="V1413" s="2"/>
    </row>
    <row r="1414" spans="2:22" x14ac:dyDescent="0.3">
      <c r="B1414" s="39" t="s">
        <v>99</v>
      </c>
      <c r="C1414" s="39">
        <v>2020</v>
      </c>
      <c r="D1414" s="41" t="s">
        <v>43</v>
      </c>
      <c r="E1414" s="7">
        <v>728.34312714944349</v>
      </c>
      <c r="F1414" s="8">
        <v>158.947</v>
      </c>
      <c r="G1414" s="9">
        <v>0.21823093275017177</v>
      </c>
      <c r="H1414" s="7">
        <v>410.81799999999998</v>
      </c>
      <c r="I1414" s="9">
        <v>0.56404458926912782</v>
      </c>
      <c r="J1414" s="7">
        <v>95.317999999999998</v>
      </c>
      <c r="K1414" s="20">
        <v>0.13086963609178451</v>
      </c>
      <c r="L1414" s="23">
        <v>63.260127149443505</v>
      </c>
      <c r="M1414" s="22">
        <v>8.6854841888915929E-2</v>
      </c>
      <c r="U1414" s="3"/>
      <c r="V1414" s="2"/>
    </row>
    <row r="1415" spans="2:22" x14ac:dyDescent="0.3">
      <c r="B1415" s="39" t="s">
        <v>99</v>
      </c>
      <c r="C1415" s="39">
        <v>2020</v>
      </c>
      <c r="D1415" s="41" t="s">
        <v>44</v>
      </c>
      <c r="E1415" s="7">
        <v>155.74492239449256</v>
      </c>
      <c r="F1415" s="8">
        <v>18.744000000000003</v>
      </c>
      <c r="G1415" s="9">
        <v>0.12035063302110469</v>
      </c>
      <c r="H1415" s="7">
        <v>100.28400000000001</v>
      </c>
      <c r="I1415" s="9">
        <v>0.64389900138115985</v>
      </c>
      <c r="J1415" s="7">
        <v>24.756</v>
      </c>
      <c r="K1415" s="20">
        <v>0.15895221249842442</v>
      </c>
      <c r="L1415" s="23">
        <v>11.960922394492556</v>
      </c>
      <c r="M1415" s="22">
        <v>7.679815309931104E-2</v>
      </c>
      <c r="U1415" s="3"/>
      <c r="V1415" s="2"/>
    </row>
    <row r="1416" spans="2:22" x14ac:dyDescent="0.3">
      <c r="B1416" s="39" t="s">
        <v>99</v>
      </c>
      <c r="C1416" s="39">
        <v>2020</v>
      </c>
      <c r="D1416" s="41" t="s">
        <v>45</v>
      </c>
      <c r="E1416" s="7">
        <v>260.91752878083412</v>
      </c>
      <c r="F1416" s="8">
        <v>105.468</v>
      </c>
      <c r="G1416" s="9">
        <v>0.40421968003763814</v>
      </c>
      <c r="H1416" s="7">
        <v>109.648</v>
      </c>
      <c r="I1416" s="9">
        <v>0.42024006785723578</v>
      </c>
      <c r="J1416" s="7">
        <v>42.345999999999997</v>
      </c>
      <c r="K1416" s="20">
        <v>0.16229649344705335</v>
      </c>
      <c r="L1416" s="23">
        <v>3.4555287808341077</v>
      </c>
      <c r="M1416" s="22">
        <v>1.3243758658072712E-2</v>
      </c>
      <c r="U1416" s="3"/>
      <c r="V1416" s="2"/>
    </row>
    <row r="1417" spans="2:22" x14ac:dyDescent="0.3">
      <c r="B1417" s="39" t="s">
        <v>99</v>
      </c>
      <c r="C1417" s="39">
        <v>2020</v>
      </c>
      <c r="D1417" s="41" t="s">
        <v>46</v>
      </c>
      <c r="E1417" s="7">
        <v>1864.2267696300914</v>
      </c>
      <c r="F1417" s="8">
        <v>790.78599999999994</v>
      </c>
      <c r="G1417" s="9">
        <v>0.42418981042575166</v>
      </c>
      <c r="H1417" s="7">
        <v>592.12800000000004</v>
      </c>
      <c r="I1417" s="9">
        <v>0.31762659438556012</v>
      </c>
      <c r="J1417" s="7">
        <v>342.28199999999998</v>
      </c>
      <c r="K1417" s="20">
        <v>0.18360534543118762</v>
      </c>
      <c r="L1417" s="23">
        <v>139.03076963009136</v>
      </c>
      <c r="M1417" s="22">
        <v>7.457824975750052E-2</v>
      </c>
      <c r="U1417" s="3"/>
      <c r="V1417" s="2"/>
    </row>
    <row r="1418" spans="2:22" x14ac:dyDescent="0.3">
      <c r="B1418" s="39" t="s">
        <v>99</v>
      </c>
      <c r="C1418" s="39">
        <v>2020</v>
      </c>
      <c r="D1418" s="41" t="s">
        <v>47</v>
      </c>
      <c r="E1418" s="7">
        <v>182.64083378282484</v>
      </c>
      <c r="F1418" s="8">
        <v>56.898000000000003</v>
      </c>
      <c r="G1418" s="9">
        <v>0.31152945823526224</v>
      </c>
      <c r="H1418" s="7">
        <v>74.084000000000003</v>
      </c>
      <c r="I1418" s="9">
        <v>0.40562670715844434</v>
      </c>
      <c r="J1418" s="7">
        <v>40.231000000000002</v>
      </c>
      <c r="K1418" s="20">
        <v>0.22027385205565811</v>
      </c>
      <c r="L1418" s="23">
        <v>11.427833782824841</v>
      </c>
      <c r="M1418" s="22">
        <v>6.2569982550635353E-2</v>
      </c>
      <c r="U1418" s="3"/>
      <c r="V1418" s="2"/>
    </row>
    <row r="1419" spans="2:22" x14ac:dyDescent="0.3">
      <c r="B1419" s="39" t="s">
        <v>99</v>
      </c>
      <c r="C1419" s="39">
        <v>2020</v>
      </c>
      <c r="D1419" s="41" t="s">
        <v>48</v>
      </c>
      <c r="E1419" s="7">
        <v>402.33882657519291</v>
      </c>
      <c r="F1419" s="8">
        <v>59.972000000000001</v>
      </c>
      <c r="G1419" s="9">
        <v>0.14905844536679799</v>
      </c>
      <c r="H1419" s="7">
        <v>203.59399999999999</v>
      </c>
      <c r="I1419" s="9">
        <v>0.50602623100793487</v>
      </c>
      <c r="J1419" s="7">
        <v>48.408000000000001</v>
      </c>
      <c r="K1419" s="20">
        <v>0.12031650142259649</v>
      </c>
      <c r="L1419" s="23">
        <v>90.364826575192936</v>
      </c>
      <c r="M1419" s="22">
        <v>0.22459882220267074</v>
      </c>
      <c r="U1419" s="3"/>
      <c r="V1419" s="2"/>
    </row>
    <row r="1420" spans="2:22" x14ac:dyDescent="0.3">
      <c r="B1420" s="39" t="s">
        <v>99</v>
      </c>
      <c r="C1420" s="39">
        <v>2020</v>
      </c>
      <c r="D1420" s="41" t="s">
        <v>49</v>
      </c>
      <c r="E1420" s="7">
        <v>4080.3831797112894</v>
      </c>
      <c r="F1420" s="8">
        <v>1035.194</v>
      </c>
      <c r="G1420" s="9">
        <v>0.2537001929493411</v>
      </c>
      <c r="H1420" s="7">
        <v>1712.6179999999999</v>
      </c>
      <c r="I1420" s="9">
        <v>0.4197198950617127</v>
      </c>
      <c r="J1420" s="7">
        <v>566.42199999999991</v>
      </c>
      <c r="K1420" s="20">
        <v>0.13881588445330215</v>
      </c>
      <c r="L1420" s="23">
        <v>766.14917971128955</v>
      </c>
      <c r="M1420" s="22">
        <v>0.18776402753564408</v>
      </c>
      <c r="U1420" s="3"/>
      <c r="V1420" s="2"/>
    </row>
    <row r="1421" spans="2:22" x14ac:dyDescent="0.3">
      <c r="B1421" s="39" t="s">
        <v>99</v>
      </c>
      <c r="C1421" s="39">
        <v>2020</v>
      </c>
      <c r="D1421" s="41" t="s">
        <v>50</v>
      </c>
      <c r="E1421" s="7">
        <v>5282.5180746043025</v>
      </c>
      <c r="F1421" s="8">
        <v>1639.502</v>
      </c>
      <c r="G1421" s="9">
        <v>0.31036372745829366</v>
      </c>
      <c r="H1421" s="7">
        <v>1743.529</v>
      </c>
      <c r="I1421" s="9">
        <v>0.33005641918804085</v>
      </c>
      <c r="J1421" s="7">
        <v>1467.8229999999999</v>
      </c>
      <c r="K1421" s="20">
        <v>0.27786426459315999</v>
      </c>
      <c r="L1421" s="23">
        <v>431.66407460430264</v>
      </c>
      <c r="M1421" s="22">
        <v>8.1715588760505525E-2</v>
      </c>
      <c r="U1421" s="3"/>
      <c r="V1421" s="2"/>
    </row>
    <row r="1422" spans="2:22" x14ac:dyDescent="0.3">
      <c r="B1422" s="39" t="s">
        <v>99</v>
      </c>
      <c r="C1422" s="39">
        <v>2020</v>
      </c>
      <c r="D1422" s="41" t="s">
        <v>91</v>
      </c>
      <c r="E1422" s="7">
        <v>1018.616853243051</v>
      </c>
      <c r="F1422" s="8">
        <v>238.95699999999999</v>
      </c>
      <c r="G1422" s="9">
        <v>0.23458967838516878</v>
      </c>
      <c r="H1422" s="7">
        <v>280.75200000000001</v>
      </c>
      <c r="I1422" s="9">
        <v>0.27562080786916854</v>
      </c>
      <c r="J1422" s="7">
        <v>273.20800000000003</v>
      </c>
      <c r="K1422" s="20">
        <v>0.26821468654299813</v>
      </c>
      <c r="L1422" s="23">
        <v>225.69985324305094</v>
      </c>
      <c r="M1422" s="22">
        <v>0.22157482720266455</v>
      </c>
      <c r="U1422" s="3"/>
      <c r="V1422" s="2"/>
    </row>
    <row r="1423" spans="2:22" x14ac:dyDescent="0.3">
      <c r="B1423" s="39" t="s">
        <v>99</v>
      </c>
      <c r="C1423" s="39">
        <v>2020</v>
      </c>
      <c r="D1423" s="41" t="s">
        <v>52</v>
      </c>
      <c r="E1423" s="7">
        <v>225.27826599630242</v>
      </c>
      <c r="F1423" s="8">
        <v>41.795000000000002</v>
      </c>
      <c r="G1423" s="9">
        <v>0.18552610841156775</v>
      </c>
      <c r="H1423" s="7">
        <v>152.69200000000001</v>
      </c>
      <c r="I1423" s="9">
        <v>0.67779285908790776</v>
      </c>
      <c r="J1423" s="7">
        <v>14.218999999999999</v>
      </c>
      <c r="K1423" s="20">
        <v>6.3117495765141321E-2</v>
      </c>
      <c r="L1423" s="23">
        <v>16.572265996302399</v>
      </c>
      <c r="M1423" s="22">
        <v>7.35635367353831E-2</v>
      </c>
      <c r="U1423" s="3"/>
      <c r="V1423" s="2"/>
    </row>
    <row r="1424" spans="2:22" x14ac:dyDescent="0.3">
      <c r="B1424" s="39" t="s">
        <v>99</v>
      </c>
      <c r="C1424" s="39">
        <v>2020</v>
      </c>
      <c r="D1424" s="41" t="s">
        <v>53</v>
      </c>
      <c r="E1424" s="7">
        <v>156.88888353116965</v>
      </c>
      <c r="F1424" s="8">
        <v>7.8159999999999998</v>
      </c>
      <c r="G1424" s="9">
        <v>4.9818698585149715E-2</v>
      </c>
      <c r="H1424" s="7">
        <v>48.518000000000001</v>
      </c>
      <c r="I1424" s="9">
        <v>0.30925071877613791</v>
      </c>
      <c r="J1424" s="7">
        <v>49.701999999999998</v>
      </c>
      <c r="K1424" s="20">
        <v>0.31679746124348912</v>
      </c>
      <c r="L1424" s="23">
        <v>50.852883531169653</v>
      </c>
      <c r="M1424" s="22">
        <v>0.32413312139522321</v>
      </c>
      <c r="U1424" s="3"/>
      <c r="V1424" s="2"/>
    </row>
    <row r="1425" spans="2:22" x14ac:dyDescent="0.3">
      <c r="B1425" s="39" t="s">
        <v>99</v>
      </c>
      <c r="C1425" s="39">
        <v>2020</v>
      </c>
      <c r="D1425" s="41" t="s">
        <v>54</v>
      </c>
      <c r="E1425" s="7">
        <v>252.69332028612226</v>
      </c>
      <c r="F1425" s="8">
        <v>70.707999999999998</v>
      </c>
      <c r="G1425" s="9">
        <v>0.27981744796395092</v>
      </c>
      <c r="H1425" s="7">
        <v>98.387</v>
      </c>
      <c r="I1425" s="9">
        <v>0.38935338650264806</v>
      </c>
      <c r="J1425" s="7">
        <v>25.297999999999998</v>
      </c>
      <c r="K1425" s="20">
        <v>0.10011344966046318</v>
      </c>
      <c r="L1425" s="23">
        <v>58.300320286122258</v>
      </c>
      <c r="M1425" s="22">
        <v>0.23071571587293782</v>
      </c>
      <c r="U1425" s="3"/>
      <c r="V1425" s="2"/>
    </row>
    <row r="1426" spans="2:22" x14ac:dyDescent="0.3">
      <c r="B1426" s="39" t="s">
        <v>99</v>
      </c>
      <c r="C1426" s="39">
        <v>2020</v>
      </c>
      <c r="D1426" s="41" t="s">
        <v>55</v>
      </c>
      <c r="E1426" s="7">
        <v>532.34411040739349</v>
      </c>
      <c r="F1426" s="8">
        <v>123.258</v>
      </c>
      <c r="G1426" s="9">
        <v>0.23153820543947193</v>
      </c>
      <c r="H1426" s="7">
        <v>375.71300000000002</v>
      </c>
      <c r="I1426" s="9">
        <v>0.70577093397816226</v>
      </c>
      <c r="J1426" s="7">
        <v>19.896000000000001</v>
      </c>
      <c r="K1426" s="20">
        <v>3.7374321629620261E-2</v>
      </c>
      <c r="L1426" s="23">
        <v>13.477110407393482</v>
      </c>
      <c r="M1426" s="22">
        <v>2.5316538952745601E-2</v>
      </c>
      <c r="U1426" s="3"/>
      <c r="V1426" s="2"/>
    </row>
    <row r="1427" spans="2:22" x14ac:dyDescent="0.3">
      <c r="B1427" s="39" t="s">
        <v>99</v>
      </c>
      <c r="C1427" s="39">
        <v>2020</v>
      </c>
      <c r="D1427" s="41" t="s">
        <v>56</v>
      </c>
      <c r="E1427" s="7">
        <v>1275.7557193634532</v>
      </c>
      <c r="F1427" s="8">
        <v>458.89800000000002</v>
      </c>
      <c r="G1427" s="9">
        <v>0.35970679420427781</v>
      </c>
      <c r="H1427" s="7">
        <v>556.18600000000004</v>
      </c>
      <c r="I1427" s="9">
        <v>0.43596590754655817</v>
      </c>
      <c r="J1427" s="7">
        <v>221.858</v>
      </c>
      <c r="K1427" s="20">
        <v>0.17390319842006863</v>
      </c>
      <c r="L1427" s="23">
        <v>38.813719363453117</v>
      </c>
      <c r="M1427" s="22">
        <v>3.0424099829095403E-2</v>
      </c>
      <c r="U1427" s="3"/>
      <c r="V1427" s="2"/>
    </row>
    <row r="1428" spans="2:22" x14ac:dyDescent="0.3">
      <c r="B1428" s="39" t="s">
        <v>99</v>
      </c>
      <c r="C1428" s="39">
        <v>2020</v>
      </c>
      <c r="D1428" s="41" t="s">
        <v>57</v>
      </c>
      <c r="E1428" s="7">
        <v>307.17357169302045</v>
      </c>
      <c r="F1428" s="8">
        <v>103.596</v>
      </c>
      <c r="G1428" s="9">
        <v>0.33725557647755766</v>
      </c>
      <c r="H1428" s="7">
        <v>52.115000000000002</v>
      </c>
      <c r="I1428" s="9">
        <v>0.16965977806216379</v>
      </c>
      <c r="J1428" s="7">
        <v>143.68600000000001</v>
      </c>
      <c r="K1428" s="20">
        <v>0.46776810650753264</v>
      </c>
      <c r="L1428" s="23">
        <v>7.7765716930204292</v>
      </c>
      <c r="M1428" s="22">
        <v>2.5316538952745871E-2</v>
      </c>
      <c r="U1428" s="3"/>
      <c r="V1428" s="2"/>
    </row>
    <row r="1429" spans="2:22" x14ac:dyDescent="0.3">
      <c r="B1429" s="39" t="s">
        <v>99</v>
      </c>
      <c r="C1429" s="39">
        <v>2020</v>
      </c>
      <c r="D1429" s="41" t="s">
        <v>58</v>
      </c>
      <c r="E1429" s="7">
        <v>379.21439602849739</v>
      </c>
      <c r="F1429" s="8">
        <v>95.847999999999985</v>
      </c>
      <c r="G1429" s="9">
        <v>0.25275411746973114</v>
      </c>
      <c r="H1429" s="7">
        <v>144.73099999999999</v>
      </c>
      <c r="I1429" s="9">
        <v>0.38166008863525236</v>
      </c>
      <c r="J1429" s="7">
        <v>72.861999999999995</v>
      </c>
      <c r="K1429" s="20">
        <v>0.19213933005466524</v>
      </c>
      <c r="L1429" s="23">
        <v>65.773396028497444</v>
      </c>
      <c r="M1429" s="22">
        <v>0.17344646384035134</v>
      </c>
      <c r="U1429" s="3"/>
      <c r="V1429" s="2"/>
    </row>
    <row r="1430" spans="2:22" x14ac:dyDescent="0.3">
      <c r="B1430" s="39" t="s">
        <v>99</v>
      </c>
      <c r="C1430" s="39">
        <v>2020</v>
      </c>
      <c r="D1430" s="41" t="s">
        <v>59</v>
      </c>
      <c r="E1430" s="7">
        <v>114.64645135143262</v>
      </c>
      <c r="F1430" s="8">
        <v>29.36</v>
      </c>
      <c r="G1430" s="9">
        <v>0.25609165965373876</v>
      </c>
      <c r="H1430" s="7">
        <v>58.795999999999999</v>
      </c>
      <c r="I1430" s="9">
        <v>0.5128462268733387</v>
      </c>
      <c r="J1430" s="7">
        <v>23.588000000000001</v>
      </c>
      <c r="K1430" s="20">
        <v>0.20574557452017678</v>
      </c>
      <c r="L1430" s="23">
        <v>2.9024513514326173</v>
      </c>
      <c r="M1430" s="22">
        <v>2.5316538952745774E-2</v>
      </c>
      <c r="U1430" s="3"/>
      <c r="V1430" s="2"/>
    </row>
    <row r="1431" spans="2:22" x14ac:dyDescent="0.3">
      <c r="B1431" s="39" t="s">
        <v>99</v>
      </c>
      <c r="C1431" s="39">
        <v>2020</v>
      </c>
      <c r="D1431" s="41" t="s">
        <v>60</v>
      </c>
      <c r="E1431" s="7">
        <v>151.23884408750968</v>
      </c>
      <c r="F1431" s="8">
        <v>65.497</v>
      </c>
      <c r="G1431" s="9">
        <v>0.43306995894587891</v>
      </c>
      <c r="H1431" s="7">
        <v>50.484999999999999</v>
      </c>
      <c r="I1431" s="9">
        <v>0.33380974513920786</v>
      </c>
      <c r="J1431" s="7">
        <v>12.311999999999999</v>
      </c>
      <c r="K1431" s="20">
        <v>8.140765736662231E-2</v>
      </c>
      <c r="L1431" s="23">
        <v>22.944844087509679</v>
      </c>
      <c r="M1431" s="22">
        <v>0.15171263854829092</v>
      </c>
      <c r="U1431" s="3"/>
      <c r="V1431" s="2"/>
    </row>
    <row r="1432" spans="2:22" x14ac:dyDescent="0.3">
      <c r="B1432" s="39" t="s">
        <v>99</v>
      </c>
      <c r="C1432" s="39">
        <v>2020</v>
      </c>
      <c r="D1432" s="41" t="s">
        <v>61</v>
      </c>
      <c r="E1432" s="7">
        <v>700.0488130442584</v>
      </c>
      <c r="F1432" s="8">
        <v>166.149</v>
      </c>
      <c r="G1432" s="9">
        <v>0.2373391639326953</v>
      </c>
      <c r="H1432" s="7">
        <v>376.87900000000002</v>
      </c>
      <c r="I1432" s="9">
        <v>0.53836102994174073</v>
      </c>
      <c r="J1432" s="7">
        <v>62.719000000000001</v>
      </c>
      <c r="K1432" s="20">
        <v>8.9592323894183631E-2</v>
      </c>
      <c r="L1432" s="23">
        <v>94.301813044258381</v>
      </c>
      <c r="M1432" s="22">
        <v>0.1347074822313804</v>
      </c>
      <c r="U1432" s="3"/>
      <c r="V1432" s="2"/>
    </row>
    <row r="1433" spans="2:22" x14ac:dyDescent="0.3">
      <c r="B1433" s="39" t="s">
        <v>99</v>
      </c>
      <c r="C1433" s="39">
        <v>2020</v>
      </c>
      <c r="D1433" s="41" t="s">
        <v>62</v>
      </c>
      <c r="E1433" s="7">
        <v>1882.9446413588246</v>
      </c>
      <c r="F1433" s="8">
        <v>417.47800000000001</v>
      </c>
      <c r="G1433" s="9">
        <v>0.22171549329178766</v>
      </c>
      <c r="H1433" s="7">
        <v>660.73</v>
      </c>
      <c r="I1433" s="9">
        <v>0.35090250955183955</v>
      </c>
      <c r="J1433" s="7">
        <v>407.43200000000002</v>
      </c>
      <c r="K1433" s="20">
        <v>0.21638023288139646</v>
      </c>
      <c r="L1433" s="23">
        <v>397.30464135882448</v>
      </c>
      <c r="M1433" s="22">
        <v>0.2110017642749763</v>
      </c>
      <c r="U1433" s="3"/>
      <c r="V1433" s="2"/>
    </row>
    <row r="1434" spans="2:22" x14ac:dyDescent="0.3">
      <c r="B1434" s="39" t="s">
        <v>99</v>
      </c>
      <c r="C1434" s="39">
        <v>2020</v>
      </c>
      <c r="D1434" s="41" t="s">
        <v>63</v>
      </c>
      <c r="E1434" s="7">
        <v>443.00331056819505</v>
      </c>
      <c r="F1434" s="8">
        <v>35.671999999999997</v>
      </c>
      <c r="G1434" s="9">
        <v>8.0523100277167609E-2</v>
      </c>
      <c r="H1434" s="7">
        <v>294.25400000000002</v>
      </c>
      <c r="I1434" s="9">
        <v>0.66422528450767215</v>
      </c>
      <c r="J1434" s="7">
        <v>99.634</v>
      </c>
      <c r="K1434" s="20">
        <v>0.22490576847430249</v>
      </c>
      <c r="L1434" s="23">
        <v>13.443310568195002</v>
      </c>
      <c r="M1434" s="22">
        <v>3.0345846740857631E-2</v>
      </c>
      <c r="U1434" s="3"/>
      <c r="V1434" s="2"/>
    </row>
    <row r="1435" spans="2:22" x14ac:dyDescent="0.3">
      <c r="B1435" s="39" t="s">
        <v>99</v>
      </c>
      <c r="C1435" s="39">
        <v>2020</v>
      </c>
      <c r="D1435" s="41" t="s">
        <v>64</v>
      </c>
      <c r="E1435" s="7">
        <v>536.57625362604199</v>
      </c>
      <c r="F1435" s="8">
        <v>161.08799999999999</v>
      </c>
      <c r="G1435" s="9">
        <v>0.30021455275258535</v>
      </c>
      <c r="H1435" s="7">
        <v>289.97800000000001</v>
      </c>
      <c r="I1435" s="9">
        <v>0.54042272284769322</v>
      </c>
      <c r="J1435" s="7">
        <v>71.926000000000002</v>
      </c>
      <c r="K1435" s="20">
        <v>0.13404618544697591</v>
      </c>
      <c r="L1435" s="23">
        <v>13.584253626042013</v>
      </c>
      <c r="M1435" s="22">
        <v>2.5316538952745635E-2</v>
      </c>
      <c r="U1435" s="3"/>
      <c r="V1435" s="2"/>
    </row>
    <row r="1436" spans="2:22" x14ac:dyDescent="0.3">
      <c r="B1436" s="39" t="s">
        <v>99</v>
      </c>
      <c r="C1436" s="39">
        <v>2020</v>
      </c>
      <c r="D1436" s="41" t="s">
        <v>65</v>
      </c>
      <c r="E1436" s="7">
        <v>1786.8395941885838</v>
      </c>
      <c r="F1436" s="8">
        <v>514.86299999999994</v>
      </c>
      <c r="G1436" s="9">
        <v>0.28814170095318647</v>
      </c>
      <c r="H1436" s="7">
        <v>777.16200000000003</v>
      </c>
      <c r="I1436" s="9">
        <v>0.43493663478669148</v>
      </c>
      <c r="J1436" s="7">
        <v>325.03300000000002</v>
      </c>
      <c r="K1436" s="20">
        <v>0.18190384915194346</v>
      </c>
      <c r="L1436" s="23">
        <v>169.78159418858388</v>
      </c>
      <c r="M1436" s="22">
        <v>9.501781510817868E-2</v>
      </c>
      <c r="U1436" s="3"/>
      <c r="V1436" s="2"/>
    </row>
    <row r="1437" spans="2:22" x14ac:dyDescent="0.3">
      <c r="B1437" s="39" t="s">
        <v>99</v>
      </c>
      <c r="C1437" s="39">
        <v>2020</v>
      </c>
      <c r="D1437" s="41" t="s">
        <v>66</v>
      </c>
      <c r="E1437" s="7">
        <v>533.73225338311033</v>
      </c>
      <c r="F1437" s="8">
        <v>379.858</v>
      </c>
      <c r="G1437" s="9">
        <v>0.7117014150676404</v>
      </c>
      <c r="H1437" s="7">
        <v>96.451999999999998</v>
      </c>
      <c r="I1437" s="9">
        <v>0.18071233167684778</v>
      </c>
      <c r="J1437" s="7">
        <v>43.91</v>
      </c>
      <c r="K1437" s="20">
        <v>8.2269714302766001E-2</v>
      </c>
      <c r="L1437" s="23">
        <v>13.512253383110334</v>
      </c>
      <c r="M1437" s="22">
        <v>2.5316538952745857E-2</v>
      </c>
      <c r="U1437" s="3"/>
      <c r="V1437" s="2"/>
    </row>
    <row r="1438" spans="2:22" x14ac:dyDescent="0.3">
      <c r="B1438" s="39" t="s">
        <v>99</v>
      </c>
      <c r="C1438" s="39">
        <v>2020</v>
      </c>
      <c r="D1438" s="41" t="s">
        <v>67</v>
      </c>
      <c r="E1438" s="7">
        <v>2713.9641798761927</v>
      </c>
      <c r="F1438" s="8">
        <v>923.94299999999998</v>
      </c>
      <c r="G1438" s="9">
        <v>0.34044038121466619</v>
      </c>
      <c r="H1438" s="7">
        <v>914.21500000000003</v>
      </c>
      <c r="I1438" s="9">
        <v>0.33685595660356332</v>
      </c>
      <c r="J1438" s="7">
        <v>741.53800000000001</v>
      </c>
      <c r="K1438" s="20">
        <v>0.2732305774329814</v>
      </c>
      <c r="L1438" s="23">
        <v>134.26817987619268</v>
      </c>
      <c r="M1438" s="22">
        <v>4.9473084748789059E-2</v>
      </c>
      <c r="U1438" s="3"/>
      <c r="V1438" s="2"/>
    </row>
    <row r="1439" spans="2:22" x14ac:dyDescent="0.3">
      <c r="B1439" s="39" t="s">
        <v>99</v>
      </c>
      <c r="C1439" s="39">
        <v>2020</v>
      </c>
      <c r="D1439" s="41" t="s">
        <v>68</v>
      </c>
      <c r="E1439" s="7">
        <v>1771.5956708085403</v>
      </c>
      <c r="F1439" s="8">
        <v>586.57500000000005</v>
      </c>
      <c r="G1439" s="9">
        <v>0.33109981564376512</v>
      </c>
      <c r="H1439" s="7">
        <v>655.98900000000003</v>
      </c>
      <c r="I1439" s="9">
        <v>0.37028144221001202</v>
      </c>
      <c r="J1439" s="7">
        <v>412.92899999999997</v>
      </c>
      <c r="K1439" s="20">
        <v>0.23308309384812559</v>
      </c>
      <c r="L1439" s="23">
        <v>116.10267080854021</v>
      </c>
      <c r="M1439" s="22">
        <v>6.5535648298097271E-2</v>
      </c>
      <c r="U1439" s="3"/>
      <c r="V1439" s="2"/>
    </row>
    <row r="1440" spans="2:22" x14ac:dyDescent="0.3">
      <c r="B1440" s="39" t="s">
        <v>99</v>
      </c>
      <c r="C1440" s="39">
        <v>2020</v>
      </c>
      <c r="D1440" s="41" t="s">
        <v>69</v>
      </c>
      <c r="E1440" s="7">
        <v>175.28870328468298</v>
      </c>
      <c r="F1440" s="8">
        <v>88.299000000000007</v>
      </c>
      <c r="G1440" s="9">
        <v>0.50373468652224163</v>
      </c>
      <c r="H1440" s="7">
        <v>62.043999999999997</v>
      </c>
      <c r="I1440" s="9">
        <v>0.35395321453907697</v>
      </c>
      <c r="J1440" s="7">
        <v>14.996</v>
      </c>
      <c r="K1440" s="20">
        <v>8.5550293424472929E-2</v>
      </c>
      <c r="L1440" s="23">
        <v>9.9497032846829772</v>
      </c>
      <c r="M1440" s="22">
        <v>5.6761805514208508E-2</v>
      </c>
      <c r="U1440" s="3"/>
      <c r="V1440" s="2"/>
    </row>
    <row r="1441" spans="2:22" x14ac:dyDescent="0.3">
      <c r="B1441" s="39" t="s">
        <v>99</v>
      </c>
      <c r="C1441" s="39">
        <v>2020</v>
      </c>
      <c r="D1441" s="41" t="s">
        <v>70</v>
      </c>
      <c r="E1441" s="7">
        <v>178.34097627267795</v>
      </c>
      <c r="F1441" s="8">
        <v>11.49</v>
      </c>
      <c r="G1441" s="9">
        <v>6.4427145348986636E-2</v>
      </c>
      <c r="H1441" s="7">
        <v>79.363</v>
      </c>
      <c r="I1441" s="9">
        <v>0.4450070962864775</v>
      </c>
      <c r="J1441" s="7">
        <v>61.847000000000001</v>
      </c>
      <c r="K1441" s="20">
        <v>0.34679074485629041</v>
      </c>
      <c r="L1441" s="23">
        <v>25.640976272677939</v>
      </c>
      <c r="M1441" s="22">
        <v>0.14377501350824537</v>
      </c>
      <c r="U1441" s="3"/>
      <c r="V1441" s="2"/>
    </row>
    <row r="1442" spans="2:22" x14ac:dyDescent="0.3">
      <c r="B1442" s="39" t="s">
        <v>99</v>
      </c>
      <c r="C1442" s="39">
        <v>2020</v>
      </c>
      <c r="D1442" s="41" t="s">
        <v>71</v>
      </c>
      <c r="E1442" s="7">
        <v>169.11952093953545</v>
      </c>
      <c r="F1442" s="8">
        <v>28.080000000000002</v>
      </c>
      <c r="G1442" s="9">
        <v>0.16603642112987843</v>
      </c>
      <c r="H1442" s="7">
        <v>89.44</v>
      </c>
      <c r="I1442" s="9">
        <v>0.5288567487840572</v>
      </c>
      <c r="J1442" s="7">
        <v>41.29</v>
      </c>
      <c r="K1442" s="20">
        <v>0.24414685998763105</v>
      </c>
      <c r="L1442" s="23">
        <v>10.309520939535439</v>
      </c>
      <c r="M1442" s="22">
        <v>6.0959970098433264E-2</v>
      </c>
      <c r="U1442" s="3"/>
      <c r="V1442" s="2"/>
    </row>
    <row r="1443" spans="2:22" x14ac:dyDescent="0.3">
      <c r="B1443" s="39" t="s">
        <v>99</v>
      </c>
      <c r="C1443" s="39">
        <v>2020</v>
      </c>
      <c r="D1443" s="41" t="s">
        <v>72</v>
      </c>
      <c r="E1443" s="7">
        <v>933.68979404061031</v>
      </c>
      <c r="F1443" s="8">
        <v>145.09099999999998</v>
      </c>
      <c r="G1443" s="9">
        <v>0.15539529394672738</v>
      </c>
      <c r="H1443" s="7">
        <v>530.38</v>
      </c>
      <c r="I1443" s="9">
        <v>0.56804733583382339</v>
      </c>
      <c r="J1443" s="7">
        <v>216.15299999999999</v>
      </c>
      <c r="K1443" s="20">
        <v>0.23150408345429396</v>
      </c>
      <c r="L1443" s="23">
        <v>42.065794040610314</v>
      </c>
      <c r="M1443" s="22">
        <v>4.5053286765155201E-2</v>
      </c>
      <c r="U1443" s="3"/>
      <c r="V1443" s="2"/>
    </row>
    <row r="1444" spans="2:22" x14ac:dyDescent="0.3">
      <c r="B1444" s="39" t="s">
        <v>99</v>
      </c>
      <c r="C1444" s="39">
        <v>2020</v>
      </c>
      <c r="D1444" s="41" t="s">
        <v>73</v>
      </c>
      <c r="E1444" s="7">
        <v>471.15091037513378</v>
      </c>
      <c r="F1444" s="8">
        <v>78.350999999999999</v>
      </c>
      <c r="G1444" s="9">
        <v>0.166297036203573</v>
      </c>
      <c r="H1444" s="7">
        <v>131.76300000000001</v>
      </c>
      <c r="I1444" s="9">
        <v>0.27966198748313859</v>
      </c>
      <c r="J1444" s="7">
        <v>50.466000000000001</v>
      </c>
      <c r="K1444" s="20">
        <v>0.10711217762440192</v>
      </c>
      <c r="L1444" s="23">
        <v>210.57091037513374</v>
      </c>
      <c r="M1444" s="22">
        <v>0.44692879868888641</v>
      </c>
      <c r="U1444" s="3"/>
      <c r="V1444" s="2"/>
    </row>
    <row r="1445" spans="2:22" x14ac:dyDescent="0.3">
      <c r="B1445" s="39" t="s">
        <v>99</v>
      </c>
      <c r="C1445" s="39">
        <v>2020</v>
      </c>
      <c r="D1445" s="41" t="s">
        <v>74</v>
      </c>
      <c r="E1445" s="7">
        <v>546.81239735754662</v>
      </c>
      <c r="F1445" s="8">
        <v>159.108</v>
      </c>
      <c r="G1445" s="9">
        <v>0.29097365160132488</v>
      </c>
      <c r="H1445" s="7">
        <v>193.74100000000001</v>
      </c>
      <c r="I1445" s="9">
        <v>0.35430981619335478</v>
      </c>
      <c r="J1445" s="7">
        <v>100.40300000000001</v>
      </c>
      <c r="K1445" s="20">
        <v>0.18361507618553324</v>
      </c>
      <c r="L1445" s="23">
        <v>93.560397357546591</v>
      </c>
      <c r="M1445" s="22">
        <v>0.17110145601978707</v>
      </c>
      <c r="U1445" s="3"/>
      <c r="V1445" s="2"/>
    </row>
    <row r="1446" spans="2:22" x14ac:dyDescent="0.3">
      <c r="B1446" s="39" t="s">
        <v>99</v>
      </c>
      <c r="C1446" s="39">
        <v>2020</v>
      </c>
      <c r="D1446" s="41" t="s">
        <v>75</v>
      </c>
      <c r="E1446" s="7">
        <v>892.1275826981979</v>
      </c>
      <c r="F1446" s="8">
        <v>343.60400000000004</v>
      </c>
      <c r="G1446" s="9">
        <v>0.38515118987890262</v>
      </c>
      <c r="H1446" s="7">
        <v>360.13600000000002</v>
      </c>
      <c r="I1446" s="9">
        <v>0.40368217168085491</v>
      </c>
      <c r="J1446" s="7">
        <v>70.623000000000005</v>
      </c>
      <c r="K1446" s="20">
        <v>7.916244421723187E-2</v>
      </c>
      <c r="L1446" s="23">
        <v>117.76458269819783</v>
      </c>
      <c r="M1446" s="22">
        <v>0.13200419422301055</v>
      </c>
      <c r="U1446" s="3"/>
      <c r="V1446" s="2"/>
    </row>
    <row r="1447" spans="2:22" x14ac:dyDescent="0.3">
      <c r="B1447" s="39" t="s">
        <v>99</v>
      </c>
      <c r="C1447" s="39">
        <v>2020</v>
      </c>
      <c r="D1447" s="41" t="s">
        <v>76</v>
      </c>
      <c r="E1447" s="7">
        <v>1029.3977892288833</v>
      </c>
      <c r="F1447" s="8">
        <v>228.16899999999998</v>
      </c>
      <c r="G1447" s="9">
        <v>0.22165289491336507</v>
      </c>
      <c r="H1447" s="7">
        <v>509.82900000000001</v>
      </c>
      <c r="I1447" s="9">
        <v>0.49526918100524614</v>
      </c>
      <c r="J1447" s="7">
        <v>222.375</v>
      </c>
      <c r="K1447" s="20">
        <v>0.21602436135653641</v>
      </c>
      <c r="L1447" s="23">
        <v>69.024789228883321</v>
      </c>
      <c r="M1447" s="22">
        <v>6.7053562724852397E-2</v>
      </c>
      <c r="U1447" s="3"/>
      <c r="V1447" s="2"/>
    </row>
    <row r="1448" spans="2:22" x14ac:dyDescent="0.3">
      <c r="B1448" s="39" t="s">
        <v>99</v>
      </c>
      <c r="C1448" s="39">
        <v>2020</v>
      </c>
      <c r="D1448" s="41" t="s">
        <v>77</v>
      </c>
      <c r="E1448" s="7">
        <v>138.16075206130057</v>
      </c>
      <c r="F1448" s="8">
        <v>78.766000000000005</v>
      </c>
      <c r="G1448" s="9">
        <v>0.57010401886819717</v>
      </c>
      <c r="H1448" s="7">
        <v>41.637</v>
      </c>
      <c r="I1448" s="9">
        <v>0.30136633869455248</v>
      </c>
      <c r="J1448" s="7">
        <v>14.26</v>
      </c>
      <c r="K1448" s="20">
        <v>0.10321310348450462</v>
      </c>
      <c r="L1448" s="23">
        <v>3.4977520613005648</v>
      </c>
      <c r="M1448" s="22">
        <v>2.531653895274576E-2</v>
      </c>
      <c r="U1448" s="3"/>
      <c r="V1448" s="2"/>
    </row>
    <row r="1449" spans="2:22" x14ac:dyDescent="0.3">
      <c r="B1449" s="39" t="s">
        <v>99</v>
      </c>
      <c r="C1449" s="39">
        <v>2020</v>
      </c>
      <c r="D1449" s="41" t="s">
        <v>78</v>
      </c>
      <c r="E1449" s="7">
        <v>295.6477785007059</v>
      </c>
      <c r="F1449" s="8">
        <v>52.84</v>
      </c>
      <c r="G1449" s="9">
        <v>0.17872618650464117</v>
      </c>
      <c r="H1449" s="7">
        <v>176.00200000000001</v>
      </c>
      <c r="I1449" s="9">
        <v>0.59530973272501619</v>
      </c>
      <c r="J1449" s="7">
        <v>38.389000000000003</v>
      </c>
      <c r="K1449" s="20">
        <v>0.12984707747400964</v>
      </c>
      <c r="L1449" s="23">
        <v>28.416778500705881</v>
      </c>
      <c r="M1449" s="22">
        <v>9.6117003296333006E-2</v>
      </c>
      <c r="U1449" s="3"/>
      <c r="V1449" s="2"/>
    </row>
    <row r="1450" spans="2:22" x14ac:dyDescent="0.3">
      <c r="B1450" s="39" t="s">
        <v>99</v>
      </c>
      <c r="C1450" s="39">
        <v>2020</v>
      </c>
      <c r="D1450" s="41" t="s">
        <v>79</v>
      </c>
      <c r="E1450" s="7">
        <v>525.05251238195478</v>
      </c>
      <c r="F1450" s="8">
        <v>205.82299999999998</v>
      </c>
      <c r="G1450" s="9">
        <v>0.39200459981852626</v>
      </c>
      <c r="H1450" s="7">
        <v>207.59100000000001</v>
      </c>
      <c r="I1450" s="9">
        <v>0.3953718820585051</v>
      </c>
      <c r="J1450" s="7">
        <v>95</v>
      </c>
      <c r="K1450" s="20">
        <v>0.18093428325677888</v>
      </c>
      <c r="L1450" s="23">
        <v>16.638512381954797</v>
      </c>
      <c r="M1450" s="22">
        <v>3.1689234866189804E-2</v>
      </c>
      <c r="U1450" s="3"/>
      <c r="V1450" s="2"/>
    </row>
    <row r="1451" spans="2:22" x14ac:dyDescent="0.3">
      <c r="B1451" s="39" t="s">
        <v>99</v>
      </c>
      <c r="C1451" s="39">
        <v>2020</v>
      </c>
      <c r="D1451" s="41" t="s">
        <v>80</v>
      </c>
      <c r="E1451" s="7">
        <v>931.13819642005785</v>
      </c>
      <c r="F1451" s="8">
        <v>182.327</v>
      </c>
      <c r="G1451" s="9">
        <v>0.19581089112334954</v>
      </c>
      <c r="H1451" s="7">
        <v>477.30599999999998</v>
      </c>
      <c r="I1451" s="9">
        <v>0.51260489778541563</v>
      </c>
      <c r="J1451" s="7">
        <v>188.245</v>
      </c>
      <c r="K1451" s="20">
        <v>0.20216655349736976</v>
      </c>
      <c r="L1451" s="23">
        <v>83.260196420057866</v>
      </c>
      <c r="M1451" s="22">
        <v>8.9417657593865135E-2</v>
      </c>
      <c r="U1451" s="3"/>
      <c r="V1451" s="2"/>
    </row>
    <row r="1452" spans="2:22" x14ac:dyDescent="0.3">
      <c r="B1452" s="39" t="s">
        <v>99</v>
      </c>
      <c r="C1452" s="39">
        <v>2020</v>
      </c>
      <c r="D1452" s="41" t="s">
        <v>81</v>
      </c>
      <c r="E1452" s="7">
        <v>325.61750833341904</v>
      </c>
      <c r="F1452" s="8">
        <v>187.05099999999999</v>
      </c>
      <c r="G1452" s="9">
        <v>0.57445006860155501</v>
      </c>
      <c r="H1452" s="7">
        <v>130.32300000000001</v>
      </c>
      <c r="I1452" s="9">
        <v>0.40023339244569911</v>
      </c>
      <c r="J1452" s="7">
        <v>0</v>
      </c>
      <c r="K1452" s="20">
        <v>0</v>
      </c>
      <c r="L1452" s="23">
        <v>8.2435083334190438</v>
      </c>
      <c r="M1452" s="22">
        <v>2.5316538952745833E-2</v>
      </c>
      <c r="U1452" s="3"/>
      <c r="V1452" s="2"/>
    </row>
    <row r="1453" spans="2:22" x14ac:dyDescent="0.3">
      <c r="B1453" s="39" t="s">
        <v>99</v>
      </c>
      <c r="C1453" s="39">
        <v>2020</v>
      </c>
      <c r="D1453" s="41" t="s">
        <v>82</v>
      </c>
      <c r="E1453" s="7">
        <v>823.98751194267265</v>
      </c>
      <c r="F1453" s="8">
        <v>149.07600000000002</v>
      </c>
      <c r="G1453" s="9">
        <v>0.18092021764811855</v>
      </c>
      <c r="H1453" s="7">
        <v>484.69900000000001</v>
      </c>
      <c r="I1453" s="9">
        <v>0.58823585670279188</v>
      </c>
      <c r="J1453" s="7">
        <v>103.246</v>
      </c>
      <c r="K1453" s="20">
        <v>0.12530044266882426</v>
      </c>
      <c r="L1453" s="23">
        <v>86.966511942672625</v>
      </c>
      <c r="M1453" s="22">
        <v>0.10554348298026531</v>
      </c>
      <c r="U1453" s="3"/>
      <c r="V1453" s="2"/>
    </row>
    <row r="1454" spans="2:22" x14ac:dyDescent="0.3">
      <c r="B1454" s="39" t="s">
        <v>99</v>
      </c>
      <c r="C1454" s="39">
        <v>2020</v>
      </c>
      <c r="D1454" s="41" t="s">
        <v>83</v>
      </c>
      <c r="E1454" s="7">
        <v>453.19225949047348</v>
      </c>
      <c r="F1454" s="8">
        <v>98.775000000000006</v>
      </c>
      <c r="G1454" s="9">
        <v>0.2179538549732806</v>
      </c>
      <c r="H1454" s="7">
        <v>213.51900000000001</v>
      </c>
      <c r="I1454" s="9">
        <v>0.47114441063062412</v>
      </c>
      <c r="J1454" s="7">
        <v>96.284999999999997</v>
      </c>
      <c r="K1454" s="20">
        <v>0.21245949811290632</v>
      </c>
      <c r="L1454" s="23">
        <v>44.613259490473496</v>
      </c>
      <c r="M1454" s="22">
        <v>9.8442236283189002E-2</v>
      </c>
      <c r="U1454" s="3"/>
      <c r="V1454" s="2"/>
    </row>
    <row r="1455" spans="2:22" x14ac:dyDescent="0.3">
      <c r="B1455" s="39" t="s">
        <v>99</v>
      </c>
      <c r="C1455" s="39">
        <v>2020</v>
      </c>
      <c r="D1455" s="41" t="s">
        <v>84</v>
      </c>
      <c r="E1455" s="7">
        <v>1054.7639732138205</v>
      </c>
      <c r="F1455" s="8">
        <v>326.65199999999999</v>
      </c>
      <c r="G1455" s="9">
        <v>0.30969203375870469</v>
      </c>
      <c r="H1455" s="7">
        <v>470.75700000000001</v>
      </c>
      <c r="I1455" s="9">
        <v>0.44631501639710319</v>
      </c>
      <c r="J1455" s="7">
        <v>200.34700000000001</v>
      </c>
      <c r="K1455" s="20">
        <v>0.1899448645269437</v>
      </c>
      <c r="L1455" s="23">
        <v>57.007973213820406</v>
      </c>
      <c r="M1455" s="22">
        <v>5.4048085317248334E-2</v>
      </c>
      <c r="U1455" s="3"/>
      <c r="V1455" s="2"/>
    </row>
    <row r="1456" spans="2:22" x14ac:dyDescent="0.3">
      <c r="B1456" s="39" t="s">
        <v>99</v>
      </c>
      <c r="C1456" s="39">
        <v>2020</v>
      </c>
      <c r="D1456" s="41" t="s">
        <v>85</v>
      </c>
      <c r="E1456" s="7">
        <v>132.60612821020649</v>
      </c>
      <c r="F1456" s="8">
        <v>41.704999999999998</v>
      </c>
      <c r="G1456" s="9">
        <v>0.31450281041227196</v>
      </c>
      <c r="H1456" s="7">
        <v>69.024000000000001</v>
      </c>
      <c r="I1456" s="9">
        <v>0.52051893024569384</v>
      </c>
      <c r="J1456" s="7">
        <v>18.52</v>
      </c>
      <c r="K1456" s="20">
        <v>0.13966172038928848</v>
      </c>
      <c r="L1456" s="23">
        <v>3.3571282102064934</v>
      </c>
      <c r="M1456" s="22">
        <v>2.5316538952745778E-2</v>
      </c>
      <c r="U1456" s="3"/>
      <c r="V1456" s="2"/>
    </row>
    <row r="1457" spans="2:22" x14ac:dyDescent="0.3">
      <c r="B1457" s="39" t="s">
        <v>99</v>
      </c>
      <c r="C1457" s="39">
        <v>2020</v>
      </c>
      <c r="D1457" s="41" t="s">
        <v>86</v>
      </c>
      <c r="E1457" s="7">
        <v>274.1782441992662</v>
      </c>
      <c r="F1457" s="8">
        <v>53.192</v>
      </c>
      <c r="G1457" s="9">
        <v>0.19400518139339065</v>
      </c>
      <c r="H1457" s="7">
        <v>121.108</v>
      </c>
      <c r="I1457" s="9">
        <v>0.44171265431250484</v>
      </c>
      <c r="J1457" s="7">
        <v>89.055000000000007</v>
      </c>
      <c r="K1457" s="20">
        <v>0.32480695271823595</v>
      </c>
      <c r="L1457" s="23">
        <v>10.823244199266185</v>
      </c>
      <c r="M1457" s="22">
        <v>3.9475211575868543E-2</v>
      </c>
      <c r="U1457" s="3"/>
      <c r="V1457" s="2"/>
    </row>
    <row r="1458" spans="2:22" x14ac:dyDescent="0.3">
      <c r="B1458" s="39" t="s">
        <v>99</v>
      </c>
      <c r="C1458" s="39">
        <v>2020</v>
      </c>
      <c r="D1458" s="41" t="s">
        <v>87</v>
      </c>
      <c r="E1458" s="7">
        <v>643.11648350582823</v>
      </c>
      <c r="F1458" s="8">
        <v>304.62900000000002</v>
      </c>
      <c r="G1458" s="9">
        <v>0.47367624343784887</v>
      </c>
      <c r="H1458" s="7">
        <v>197.488</v>
      </c>
      <c r="I1458" s="9">
        <v>0.30707967384606816</v>
      </c>
      <c r="J1458" s="7">
        <v>98.128</v>
      </c>
      <c r="K1458" s="20">
        <v>0.15258200110977363</v>
      </c>
      <c r="L1458" s="23">
        <v>42.871483505828209</v>
      </c>
      <c r="M1458" s="22">
        <v>6.6662081606309334E-2</v>
      </c>
      <c r="U1458" s="3"/>
      <c r="V1458" s="2"/>
    </row>
    <row r="1459" spans="2:22" x14ac:dyDescent="0.3">
      <c r="B1459" s="39" t="s">
        <v>99</v>
      </c>
      <c r="C1459" s="39">
        <v>2020</v>
      </c>
      <c r="D1459" s="41" t="s">
        <v>88</v>
      </c>
      <c r="E1459" s="7">
        <v>175.07940456550617</v>
      </c>
      <c r="F1459" s="8">
        <v>26.805</v>
      </c>
      <c r="G1459" s="9">
        <v>0.15310196003077495</v>
      </c>
      <c r="H1459" s="7">
        <v>116.607</v>
      </c>
      <c r="I1459" s="9">
        <v>0.66602351252783332</v>
      </c>
      <c r="J1459" s="7">
        <v>23.257000000000001</v>
      </c>
      <c r="K1459" s="20">
        <v>0.13283686940629483</v>
      </c>
      <c r="L1459" s="23">
        <v>8.410404565506159</v>
      </c>
      <c r="M1459" s="22">
        <v>4.8037658035096846E-2</v>
      </c>
      <c r="U1459" s="3"/>
      <c r="V1459" s="2"/>
    </row>
    <row r="1460" spans="2:22" x14ac:dyDescent="0.3">
      <c r="B1460" s="39" t="s">
        <v>99</v>
      </c>
      <c r="C1460" s="39">
        <v>2020</v>
      </c>
      <c r="D1460" s="41" t="s">
        <v>89</v>
      </c>
      <c r="E1460" s="7">
        <v>359.91582295146014</v>
      </c>
      <c r="F1460" s="8">
        <v>68.914999999999992</v>
      </c>
      <c r="G1460" s="9">
        <v>0.19147532729977859</v>
      </c>
      <c r="H1460" s="7">
        <v>139.73400000000001</v>
      </c>
      <c r="I1460" s="9">
        <v>0.38824078045283705</v>
      </c>
      <c r="J1460" s="7">
        <v>115.86799999999999</v>
      </c>
      <c r="K1460" s="20">
        <v>0.32193083107553866</v>
      </c>
      <c r="L1460" s="23">
        <v>35.398822951460119</v>
      </c>
      <c r="M1460" s="22">
        <v>9.8353061171845627E-2</v>
      </c>
      <c r="U1460" s="3"/>
      <c r="V1460" s="2"/>
    </row>
    <row r="1461" spans="2:22" x14ac:dyDescent="0.3">
      <c r="B1461" s="39" t="s">
        <v>99</v>
      </c>
      <c r="C1461" s="39">
        <v>2020</v>
      </c>
      <c r="D1461" s="41" t="s">
        <v>90</v>
      </c>
      <c r="E1461" s="7">
        <v>674.80471997884104</v>
      </c>
      <c r="F1461" s="8">
        <v>161.745</v>
      </c>
      <c r="G1461" s="9">
        <v>0.23969156588749355</v>
      </c>
      <c r="H1461" s="7">
        <v>391.97199999999998</v>
      </c>
      <c r="I1461" s="9">
        <v>0.58086730634055217</v>
      </c>
      <c r="J1461" s="7">
        <v>104.004</v>
      </c>
      <c r="K1461" s="20">
        <v>0.15412458881920849</v>
      </c>
      <c r="L1461" s="23">
        <v>17.083719978841046</v>
      </c>
      <c r="M1461" s="22">
        <v>2.5316538952745792E-2</v>
      </c>
      <c r="U1461" s="3"/>
      <c r="V1461" s="2"/>
    </row>
    <row r="1462" spans="2:22" x14ac:dyDescent="0.3">
      <c r="B1462" s="39" t="s">
        <v>100</v>
      </c>
      <c r="C1462" s="39">
        <v>2020</v>
      </c>
      <c r="D1462" s="41" t="s">
        <v>10</v>
      </c>
      <c r="E1462" s="7">
        <v>2314.5241899693506</v>
      </c>
      <c r="F1462" s="8">
        <v>649.53899999999999</v>
      </c>
      <c r="G1462" s="9">
        <v>0.28063608184134009</v>
      </c>
      <c r="H1462" s="7">
        <v>1110.4960000000001</v>
      </c>
      <c r="I1462" s="9">
        <v>0.47979451016872093</v>
      </c>
      <c r="J1462" s="7">
        <v>356.37400000000002</v>
      </c>
      <c r="K1462" s="20">
        <v>0.15397289928722638</v>
      </c>
      <c r="L1462" s="23">
        <v>198.11518996935047</v>
      </c>
      <c r="M1462" s="22">
        <v>8.5596508702712654E-2</v>
      </c>
      <c r="U1462" s="3"/>
      <c r="V1462" s="2"/>
    </row>
    <row r="1463" spans="2:22" x14ac:dyDescent="0.3">
      <c r="B1463" s="39" t="s">
        <v>100</v>
      </c>
      <c r="C1463" s="39">
        <v>2020</v>
      </c>
      <c r="D1463" s="41" t="s">
        <v>11</v>
      </c>
      <c r="E1463" s="7">
        <v>269.18415452208171</v>
      </c>
      <c r="F1463" s="8">
        <v>62.896999999999998</v>
      </c>
      <c r="G1463" s="9">
        <v>0.23365788417847022</v>
      </c>
      <c r="H1463" s="7">
        <v>124.871</v>
      </c>
      <c r="I1463" s="9">
        <v>0.46388688896528857</v>
      </c>
      <c r="J1463" s="7">
        <v>74.656999999999996</v>
      </c>
      <c r="K1463" s="20">
        <v>0.27734544825845509</v>
      </c>
      <c r="L1463" s="23">
        <v>6.7591545220817295</v>
      </c>
      <c r="M1463" s="22">
        <v>2.5109778597786157E-2</v>
      </c>
      <c r="U1463" s="3"/>
      <c r="V1463" s="2"/>
    </row>
    <row r="1464" spans="2:22" x14ac:dyDescent="0.3">
      <c r="B1464" s="39" t="s">
        <v>100</v>
      </c>
      <c r="C1464" s="39">
        <v>2020</v>
      </c>
      <c r="D1464" s="41" t="s">
        <v>12</v>
      </c>
      <c r="E1464" s="7">
        <v>924.70616712450362</v>
      </c>
      <c r="F1464" s="8">
        <v>171.36199999999999</v>
      </c>
      <c r="G1464" s="9">
        <v>0.18531508287964904</v>
      </c>
      <c r="H1464" s="7">
        <v>376.22</v>
      </c>
      <c r="I1464" s="9">
        <v>0.40685356427318525</v>
      </c>
      <c r="J1464" s="7">
        <v>232.38600000000002</v>
      </c>
      <c r="K1464" s="20">
        <v>0.25130793787461708</v>
      </c>
      <c r="L1464" s="23">
        <v>144.7381671245036</v>
      </c>
      <c r="M1464" s="22">
        <v>0.15652341497254865</v>
      </c>
      <c r="U1464" s="3"/>
      <c r="V1464" s="2"/>
    </row>
    <row r="1465" spans="2:22" x14ac:dyDescent="0.3">
      <c r="B1465" s="39" t="s">
        <v>100</v>
      </c>
      <c r="C1465" s="39">
        <v>2020</v>
      </c>
      <c r="D1465" s="41" t="s">
        <v>13</v>
      </c>
      <c r="E1465" s="7">
        <v>208.37217928785623</v>
      </c>
      <c r="F1465" s="8">
        <v>78.974999999999994</v>
      </c>
      <c r="G1465" s="9">
        <v>0.37900932969991064</v>
      </c>
      <c r="H1465" s="7">
        <v>73.971000000000004</v>
      </c>
      <c r="I1465" s="9">
        <v>0.35499460749898187</v>
      </c>
      <c r="J1465" s="7">
        <v>33.738</v>
      </c>
      <c r="K1465" s="20">
        <v>0.16191220975518311</v>
      </c>
      <c r="L1465" s="23">
        <v>21.688179287856229</v>
      </c>
      <c r="M1465" s="22">
        <v>0.10408385304592435</v>
      </c>
      <c r="U1465" s="3"/>
      <c r="V1465" s="2"/>
    </row>
    <row r="1466" spans="2:22" x14ac:dyDescent="0.3">
      <c r="B1466" s="39" t="s">
        <v>100</v>
      </c>
      <c r="C1466" s="39">
        <v>2020</v>
      </c>
      <c r="D1466" s="41" t="s">
        <v>14</v>
      </c>
      <c r="E1466" s="7">
        <v>349.95427434823301</v>
      </c>
      <c r="F1466" s="8">
        <v>63.933</v>
      </c>
      <c r="G1466" s="9">
        <v>0.1826895817148427</v>
      </c>
      <c r="H1466" s="7">
        <v>166.84</v>
      </c>
      <c r="I1466" s="9">
        <v>0.47674799889422298</v>
      </c>
      <c r="J1466" s="7">
        <v>49.671999999999997</v>
      </c>
      <c r="K1466" s="20">
        <v>0.14193854352118102</v>
      </c>
      <c r="L1466" s="23">
        <v>69.509274348233021</v>
      </c>
      <c r="M1466" s="22">
        <v>0.19862387586975327</v>
      </c>
      <c r="U1466" s="3"/>
      <c r="V1466" s="2"/>
    </row>
    <row r="1467" spans="2:22" x14ac:dyDescent="0.3">
      <c r="B1467" s="39" t="s">
        <v>100</v>
      </c>
      <c r="C1467" s="39">
        <v>2020</v>
      </c>
      <c r="D1467" s="41" t="s">
        <v>15</v>
      </c>
      <c r="E1467" s="7">
        <v>207.79980715020423</v>
      </c>
      <c r="F1467" s="8">
        <v>40.995999999999995</v>
      </c>
      <c r="G1467" s="9">
        <v>0.19728603487281776</v>
      </c>
      <c r="H1467" s="7">
        <v>81.722999999999999</v>
      </c>
      <c r="I1467" s="9">
        <v>0.39327755458852781</v>
      </c>
      <c r="J1467" s="7">
        <v>57.841000000000001</v>
      </c>
      <c r="K1467" s="20">
        <v>0.27834963272218394</v>
      </c>
      <c r="L1467" s="23">
        <v>27.23980715020425</v>
      </c>
      <c r="M1467" s="22">
        <v>0.13108677781647055</v>
      </c>
      <c r="U1467" s="3"/>
      <c r="V1467" s="2"/>
    </row>
    <row r="1468" spans="2:22" x14ac:dyDescent="0.3">
      <c r="B1468" s="39" t="s">
        <v>100</v>
      </c>
      <c r="C1468" s="39">
        <v>2020</v>
      </c>
      <c r="D1468" s="41" t="s">
        <v>16</v>
      </c>
      <c r="E1468" s="7">
        <v>2326.8589121114023</v>
      </c>
      <c r="F1468" s="8">
        <v>657.13099999999986</v>
      </c>
      <c r="G1468" s="9">
        <v>0.2824111924361225</v>
      </c>
      <c r="H1468" s="7">
        <v>1155.81</v>
      </c>
      <c r="I1468" s="9">
        <v>0.49672543272132158</v>
      </c>
      <c r="J1468" s="7">
        <v>418.435</v>
      </c>
      <c r="K1468" s="20">
        <v>0.17982826454239556</v>
      </c>
      <c r="L1468" s="23">
        <v>95.482912111402527</v>
      </c>
      <c r="M1468" s="22">
        <v>4.1035110300160355E-2</v>
      </c>
      <c r="U1468" s="3"/>
      <c r="V1468" s="2"/>
    </row>
    <row r="1469" spans="2:22" x14ac:dyDescent="0.3">
      <c r="B1469" s="39" t="s">
        <v>100</v>
      </c>
      <c r="C1469" s="39">
        <v>2020</v>
      </c>
      <c r="D1469" s="41" t="s">
        <v>17</v>
      </c>
      <c r="E1469" s="7">
        <v>3549.104221215181</v>
      </c>
      <c r="F1469" s="8">
        <v>1125.943</v>
      </c>
      <c r="G1469" s="9">
        <v>0.31724709386372635</v>
      </c>
      <c r="H1469" s="7">
        <v>1466.17</v>
      </c>
      <c r="I1469" s="9">
        <v>0.41310987466521815</v>
      </c>
      <c r="J1469" s="7">
        <v>520.09399999999994</v>
      </c>
      <c r="K1469" s="20">
        <v>0.14654232943937737</v>
      </c>
      <c r="L1469" s="23">
        <v>436.89722121518128</v>
      </c>
      <c r="M1469" s="22">
        <v>0.12310070203167819</v>
      </c>
      <c r="U1469" s="3"/>
      <c r="V1469" s="2"/>
    </row>
    <row r="1470" spans="2:22" x14ac:dyDescent="0.3">
      <c r="B1470" s="39" t="s">
        <v>100</v>
      </c>
      <c r="C1470" s="39">
        <v>2020</v>
      </c>
      <c r="D1470" s="41" t="s">
        <v>18</v>
      </c>
      <c r="E1470" s="7">
        <v>168.57590361673797</v>
      </c>
      <c r="F1470" s="8">
        <v>68.56</v>
      </c>
      <c r="G1470" s="9">
        <v>0.40670106776276327</v>
      </c>
      <c r="H1470" s="7">
        <v>68.046999999999997</v>
      </c>
      <c r="I1470" s="9">
        <v>0.40365792820963753</v>
      </c>
      <c r="J1470" s="7">
        <v>16.603999999999999</v>
      </c>
      <c r="K1470" s="20">
        <v>9.8495690331577027E-2</v>
      </c>
      <c r="L1470" s="23">
        <v>15.364903616737976</v>
      </c>
      <c r="M1470" s="22">
        <v>9.1145313696022148E-2</v>
      </c>
      <c r="U1470" s="3"/>
      <c r="V1470" s="2"/>
    </row>
    <row r="1471" spans="2:22" x14ac:dyDescent="0.3">
      <c r="B1471" s="39" t="s">
        <v>100</v>
      </c>
      <c r="C1471" s="39">
        <v>2020</v>
      </c>
      <c r="D1471" s="41" t="s">
        <v>19</v>
      </c>
      <c r="E1471" s="7">
        <v>324.99556672574545</v>
      </c>
      <c r="F1471" s="8">
        <v>102.874</v>
      </c>
      <c r="G1471" s="9">
        <v>0.31653970248404173</v>
      </c>
      <c r="H1471" s="7">
        <v>158.62899999999999</v>
      </c>
      <c r="I1471" s="9">
        <v>0.48809588880903876</v>
      </c>
      <c r="J1471" s="7">
        <v>33.796999999999997</v>
      </c>
      <c r="K1471" s="20">
        <v>0.1039921877719653</v>
      </c>
      <c r="L1471" s="23">
        <v>29.695566725745465</v>
      </c>
      <c r="M1471" s="22">
        <v>9.1372220934954201E-2</v>
      </c>
      <c r="U1471" s="3"/>
      <c r="V1471" s="2"/>
    </row>
    <row r="1472" spans="2:22" x14ac:dyDescent="0.3">
      <c r="B1472" s="39" t="s">
        <v>100</v>
      </c>
      <c r="C1472" s="39">
        <v>2020</v>
      </c>
      <c r="D1472" s="41" t="s">
        <v>20</v>
      </c>
      <c r="E1472" s="7">
        <v>1605.6823277481333</v>
      </c>
      <c r="F1472" s="8">
        <v>439.65199999999999</v>
      </c>
      <c r="G1472" s="9">
        <v>0.27381007588006762</v>
      </c>
      <c r="H1472" s="7">
        <v>679.94899999999996</v>
      </c>
      <c r="I1472" s="9">
        <v>0.42346421097726406</v>
      </c>
      <c r="J1472" s="7">
        <v>339.81099999999998</v>
      </c>
      <c r="K1472" s="20">
        <v>0.21163027961861122</v>
      </c>
      <c r="L1472" s="23">
        <v>146.2703277481333</v>
      </c>
      <c r="M1472" s="22">
        <v>9.1095433524057079E-2</v>
      </c>
      <c r="U1472" s="3"/>
      <c r="V1472" s="2"/>
    </row>
    <row r="1473" spans="2:22" x14ac:dyDescent="0.3">
      <c r="B1473" s="39" t="s">
        <v>100</v>
      </c>
      <c r="C1473" s="39">
        <v>2020</v>
      </c>
      <c r="D1473" s="41" t="s">
        <v>21</v>
      </c>
      <c r="E1473" s="7">
        <v>1904.1867066118714</v>
      </c>
      <c r="F1473" s="8">
        <v>426.548</v>
      </c>
      <c r="G1473" s="9">
        <v>0.22400534491649662</v>
      </c>
      <c r="H1473" s="7">
        <v>903.19100000000003</v>
      </c>
      <c r="I1473" s="9">
        <v>0.4743185092427476</v>
      </c>
      <c r="J1473" s="7">
        <v>386.721</v>
      </c>
      <c r="K1473" s="20">
        <v>0.20308985387682627</v>
      </c>
      <c r="L1473" s="23">
        <v>187.72670661187135</v>
      </c>
      <c r="M1473" s="22">
        <v>9.8586291963929512E-2</v>
      </c>
      <c r="U1473" s="3"/>
      <c r="V1473" s="2"/>
    </row>
    <row r="1474" spans="2:22" x14ac:dyDescent="0.3">
      <c r="B1474" s="39" t="s">
        <v>100</v>
      </c>
      <c r="C1474" s="39">
        <v>2020</v>
      </c>
      <c r="D1474" s="41" t="s">
        <v>22</v>
      </c>
      <c r="E1474" s="7">
        <v>387.62415675527848</v>
      </c>
      <c r="F1474" s="8">
        <v>73.442000000000007</v>
      </c>
      <c r="G1474" s="9">
        <v>0.1894670358389626</v>
      </c>
      <c r="H1474" s="7">
        <v>245.078</v>
      </c>
      <c r="I1474" s="9">
        <v>0.63225677690342408</v>
      </c>
      <c r="J1474" s="7">
        <v>55.499000000000002</v>
      </c>
      <c r="K1474" s="20">
        <v>0.14317735113459035</v>
      </c>
      <c r="L1474" s="23">
        <v>13.605156755278465</v>
      </c>
      <c r="M1474" s="22">
        <v>3.5098836123022913E-2</v>
      </c>
      <c r="U1474" s="3"/>
      <c r="V1474" s="2"/>
    </row>
    <row r="1475" spans="2:22" x14ac:dyDescent="0.3">
      <c r="B1475" s="39" t="s">
        <v>100</v>
      </c>
      <c r="C1475" s="39">
        <v>2020</v>
      </c>
      <c r="D1475" s="41" t="s">
        <v>23</v>
      </c>
      <c r="E1475" s="7">
        <v>198.8521330341859</v>
      </c>
      <c r="F1475" s="8">
        <v>122.52799999999999</v>
      </c>
      <c r="G1475" s="9">
        <v>0.61617644291970175</v>
      </c>
      <c r="H1475" s="7">
        <v>63.201999999999998</v>
      </c>
      <c r="I1475" s="9">
        <v>0.31783415664510145</v>
      </c>
      <c r="J1475" s="7">
        <v>8.1289999999999996</v>
      </c>
      <c r="K1475" s="20">
        <v>4.087962183741068E-2</v>
      </c>
      <c r="L1475" s="23">
        <v>4.9931330341859077</v>
      </c>
      <c r="M1475" s="22">
        <v>2.5109778597786063E-2</v>
      </c>
      <c r="U1475" s="3"/>
      <c r="V1475" s="2"/>
    </row>
    <row r="1476" spans="2:22" x14ac:dyDescent="0.3">
      <c r="B1476" s="39" t="s">
        <v>100</v>
      </c>
      <c r="C1476" s="39">
        <v>2020</v>
      </c>
      <c r="D1476" s="41" t="s">
        <v>24</v>
      </c>
      <c r="E1476" s="7">
        <v>106.89203534128642</v>
      </c>
      <c r="F1476" s="8">
        <v>6.87</v>
      </c>
      <c r="G1476" s="9">
        <v>6.4270457364436609E-2</v>
      </c>
      <c r="H1476" s="7">
        <v>44.137999999999998</v>
      </c>
      <c r="I1476" s="9">
        <v>0.41292131690706013</v>
      </c>
      <c r="J1476" s="7">
        <v>48.107999999999997</v>
      </c>
      <c r="K1476" s="20">
        <v>0.45006159576249144</v>
      </c>
      <c r="L1476" s="23">
        <v>7.7760353412864163</v>
      </c>
      <c r="M1476" s="22">
        <v>7.2746629966011778E-2</v>
      </c>
      <c r="U1476" s="3"/>
      <c r="V1476" s="2"/>
    </row>
    <row r="1477" spans="2:22" x14ac:dyDescent="0.3">
      <c r="B1477" s="39" t="s">
        <v>100</v>
      </c>
      <c r="C1477" s="39">
        <v>2020</v>
      </c>
      <c r="D1477" s="41" t="s">
        <v>25</v>
      </c>
      <c r="E1477" s="7">
        <v>168.26099636537751</v>
      </c>
      <c r="F1477" s="8">
        <v>20.161999999999999</v>
      </c>
      <c r="G1477" s="9">
        <v>0.1198257494934736</v>
      </c>
      <c r="H1477" s="7">
        <v>102.586</v>
      </c>
      <c r="I1477" s="9">
        <v>0.60968377827286402</v>
      </c>
      <c r="J1477" s="7">
        <v>37.298999999999999</v>
      </c>
      <c r="K1477" s="20">
        <v>0.22167347635934295</v>
      </c>
      <c r="L1477" s="23">
        <v>8.2139963653775041</v>
      </c>
      <c r="M1477" s="22">
        <v>4.881699587431939E-2</v>
      </c>
      <c r="U1477" s="3"/>
      <c r="V1477" s="2"/>
    </row>
    <row r="1478" spans="2:22" x14ac:dyDescent="0.3">
      <c r="B1478" s="39" t="s">
        <v>100</v>
      </c>
      <c r="C1478" s="39">
        <v>2020</v>
      </c>
      <c r="D1478" s="41" t="s">
        <v>26</v>
      </c>
      <c r="E1478" s="7">
        <v>168.64155203395973</v>
      </c>
      <c r="F1478" s="8">
        <v>42.552</v>
      </c>
      <c r="G1478" s="9">
        <v>0.25232215599765834</v>
      </c>
      <c r="H1478" s="7">
        <v>112.08499999999999</v>
      </c>
      <c r="I1478" s="9">
        <v>0.66463453785950211</v>
      </c>
      <c r="J1478" s="7">
        <v>3.7040000000000002</v>
      </c>
      <c r="K1478" s="20">
        <v>2.1963744731512656E-2</v>
      </c>
      <c r="L1478" s="23">
        <v>10.30055203395974</v>
      </c>
      <c r="M1478" s="22">
        <v>6.1079561411326991E-2</v>
      </c>
      <c r="U1478" s="3"/>
      <c r="V1478" s="2"/>
    </row>
    <row r="1479" spans="2:22" x14ac:dyDescent="0.3">
      <c r="B1479" s="39" t="s">
        <v>100</v>
      </c>
      <c r="C1479" s="39">
        <v>2020</v>
      </c>
      <c r="D1479" s="41" t="s">
        <v>27</v>
      </c>
      <c r="E1479" s="7">
        <v>233.06726748493776</v>
      </c>
      <c r="F1479" s="8">
        <v>60.759</v>
      </c>
      <c r="G1479" s="9">
        <v>0.26069297784995321</v>
      </c>
      <c r="H1479" s="7">
        <v>120.90300000000001</v>
      </c>
      <c r="I1479" s="9">
        <v>0.51874723252510568</v>
      </c>
      <c r="J1479" s="7">
        <v>45.552999999999997</v>
      </c>
      <c r="K1479" s="20">
        <v>0.19545001102715512</v>
      </c>
      <c r="L1479" s="23">
        <v>5.852267484937741</v>
      </c>
      <c r="M1479" s="22">
        <v>2.5109778597785938E-2</v>
      </c>
      <c r="U1479" s="3"/>
      <c r="V1479" s="2"/>
    </row>
    <row r="1480" spans="2:22" x14ac:dyDescent="0.3">
      <c r="B1480" s="39" t="s">
        <v>100</v>
      </c>
      <c r="C1480" s="39">
        <v>2020</v>
      </c>
      <c r="D1480" s="41" t="s">
        <v>28</v>
      </c>
      <c r="E1480" s="7">
        <v>333.03236905281221</v>
      </c>
      <c r="F1480" s="8">
        <v>58.671000000000006</v>
      </c>
      <c r="G1480" s="9">
        <v>0.17617206449591682</v>
      </c>
      <c r="H1480" s="7">
        <v>157.22200000000001</v>
      </c>
      <c r="I1480" s="9">
        <v>0.47209224871191957</v>
      </c>
      <c r="J1480" s="7">
        <v>66.337999999999994</v>
      </c>
      <c r="K1480" s="20">
        <v>0.19919385070188214</v>
      </c>
      <c r="L1480" s="23">
        <v>50.80136905281222</v>
      </c>
      <c r="M1480" s="22">
        <v>0.15254183609028152</v>
      </c>
      <c r="U1480" s="3"/>
      <c r="V1480" s="2"/>
    </row>
    <row r="1481" spans="2:22" x14ac:dyDescent="0.3">
      <c r="B1481" s="39" t="s">
        <v>100</v>
      </c>
      <c r="C1481" s="39">
        <v>2020</v>
      </c>
      <c r="D1481" s="41" t="s">
        <v>29</v>
      </c>
      <c r="E1481" s="7">
        <v>328.27183304771756</v>
      </c>
      <c r="F1481" s="8">
        <v>134.97799999999998</v>
      </c>
      <c r="G1481" s="9">
        <v>0.41117752548809022</v>
      </c>
      <c r="H1481" s="7">
        <v>96.174999999999997</v>
      </c>
      <c r="I1481" s="9">
        <v>0.29297365877266723</v>
      </c>
      <c r="J1481" s="7">
        <v>34.023000000000003</v>
      </c>
      <c r="K1481" s="20">
        <v>0.10364276363319427</v>
      </c>
      <c r="L1481" s="23">
        <v>63.095833047717583</v>
      </c>
      <c r="M1481" s="22">
        <v>0.19220605210604827</v>
      </c>
      <c r="U1481" s="3"/>
      <c r="V1481" s="2"/>
    </row>
    <row r="1482" spans="2:22" x14ac:dyDescent="0.3">
      <c r="B1482" s="39" t="s">
        <v>100</v>
      </c>
      <c r="C1482" s="39">
        <v>2020</v>
      </c>
      <c r="D1482" s="41" t="s">
        <v>30</v>
      </c>
      <c r="E1482" s="7">
        <v>1619.2510349826503</v>
      </c>
      <c r="F1482" s="8">
        <v>352.48899999999998</v>
      </c>
      <c r="G1482" s="9">
        <v>0.21768644415519967</v>
      </c>
      <c r="H1482" s="7">
        <v>873.70600000000002</v>
      </c>
      <c r="I1482" s="9">
        <v>0.53957414948285731</v>
      </c>
      <c r="J1482" s="7">
        <v>239.071</v>
      </c>
      <c r="K1482" s="20">
        <v>0.14764295024987376</v>
      </c>
      <c r="L1482" s="23">
        <v>153.98503498265021</v>
      </c>
      <c r="M1482" s="22">
        <v>9.5096456112069183E-2</v>
      </c>
      <c r="U1482" s="3"/>
      <c r="V1482" s="2"/>
    </row>
    <row r="1483" spans="2:22" x14ac:dyDescent="0.3">
      <c r="B1483" s="39" t="s">
        <v>100</v>
      </c>
      <c r="C1483" s="39">
        <v>2020</v>
      </c>
      <c r="D1483" s="41" t="s">
        <v>31</v>
      </c>
      <c r="E1483" s="7">
        <v>746.15580711613859</v>
      </c>
      <c r="F1483" s="8">
        <v>141.245</v>
      </c>
      <c r="G1483" s="9">
        <v>0.18929692519033806</v>
      </c>
      <c r="H1483" s="7">
        <v>389.75700000000001</v>
      </c>
      <c r="I1483" s="9">
        <v>0.5223533694743927</v>
      </c>
      <c r="J1483" s="7">
        <v>173.214</v>
      </c>
      <c r="K1483" s="20">
        <v>0.23214186413621166</v>
      </c>
      <c r="L1483" s="23">
        <v>41.939807116138581</v>
      </c>
      <c r="M1483" s="22">
        <v>5.6207841199057612E-2</v>
      </c>
      <c r="U1483" s="3"/>
      <c r="V1483" s="2"/>
    </row>
    <row r="1484" spans="2:22" x14ac:dyDescent="0.3">
      <c r="B1484" s="39" t="s">
        <v>100</v>
      </c>
      <c r="C1484" s="39">
        <v>2020</v>
      </c>
      <c r="D1484" s="41" t="s">
        <v>32</v>
      </c>
      <c r="E1484" s="7">
        <v>155.79702890192007</v>
      </c>
      <c r="F1484" s="8">
        <v>46.917000000000002</v>
      </c>
      <c r="G1484" s="9">
        <v>0.30114181464613149</v>
      </c>
      <c r="H1484" s="7">
        <v>89.02</v>
      </c>
      <c r="I1484" s="9">
        <v>0.57138445211327704</v>
      </c>
      <c r="J1484" s="7">
        <v>15.948</v>
      </c>
      <c r="K1484" s="20">
        <v>0.10236395464280548</v>
      </c>
      <c r="L1484" s="23">
        <v>3.912028901920074</v>
      </c>
      <c r="M1484" s="22">
        <v>2.5109778597785966E-2</v>
      </c>
      <c r="U1484" s="3"/>
      <c r="V1484" s="2"/>
    </row>
    <row r="1485" spans="2:22" x14ac:dyDescent="0.3">
      <c r="B1485" s="39" t="s">
        <v>100</v>
      </c>
      <c r="C1485" s="39">
        <v>2020</v>
      </c>
      <c r="D1485" s="41" t="s">
        <v>33</v>
      </c>
      <c r="E1485" s="7">
        <v>439.15816427433873</v>
      </c>
      <c r="F1485" s="8">
        <v>95.48599999999999</v>
      </c>
      <c r="G1485" s="9">
        <v>0.21742963644494748</v>
      </c>
      <c r="H1485" s="7">
        <v>226.93799999999999</v>
      </c>
      <c r="I1485" s="9">
        <v>0.51675687363114475</v>
      </c>
      <c r="J1485" s="7">
        <v>100.973</v>
      </c>
      <c r="K1485" s="20">
        <v>0.22992399598638213</v>
      </c>
      <c r="L1485" s="23">
        <v>15.761164274338753</v>
      </c>
      <c r="M1485" s="22">
        <v>3.5889493937525607E-2</v>
      </c>
      <c r="U1485" s="3"/>
      <c r="V1485" s="2"/>
    </row>
    <row r="1486" spans="2:22" x14ac:dyDescent="0.3">
      <c r="B1486" s="39" t="s">
        <v>100</v>
      </c>
      <c r="C1486" s="39">
        <v>2020</v>
      </c>
      <c r="D1486" s="41" t="s">
        <v>34</v>
      </c>
      <c r="E1486" s="7">
        <v>1054.3864092938841</v>
      </c>
      <c r="F1486" s="8">
        <v>417.36899999999997</v>
      </c>
      <c r="G1486" s="9">
        <v>0.39584064847678507</v>
      </c>
      <c r="H1486" s="7">
        <v>425.46100000000001</v>
      </c>
      <c r="I1486" s="9">
        <v>0.40351525422727003</v>
      </c>
      <c r="J1486" s="7">
        <v>139.48599999999999</v>
      </c>
      <c r="K1486" s="20">
        <v>0.13229115888681919</v>
      </c>
      <c r="L1486" s="23">
        <v>72.070409293884154</v>
      </c>
      <c r="M1486" s="22">
        <v>6.8352938409125791E-2</v>
      </c>
      <c r="U1486" s="3"/>
      <c r="V1486" s="2"/>
    </row>
    <row r="1487" spans="2:22" x14ac:dyDescent="0.3">
      <c r="B1487" s="39" t="s">
        <v>100</v>
      </c>
      <c r="C1487" s="39">
        <v>2020</v>
      </c>
      <c r="D1487" s="41" t="s">
        <v>35</v>
      </c>
      <c r="E1487" s="7">
        <v>674.69750497028235</v>
      </c>
      <c r="F1487" s="8">
        <v>310.19</v>
      </c>
      <c r="G1487" s="9">
        <v>0.45974677201994779</v>
      </c>
      <c r="H1487" s="7">
        <v>238.751</v>
      </c>
      <c r="I1487" s="9">
        <v>0.35386376597096797</v>
      </c>
      <c r="J1487" s="7">
        <v>108.815</v>
      </c>
      <c r="K1487" s="20">
        <v>0.16127968341129831</v>
      </c>
      <c r="L1487" s="23">
        <v>16.941504970282352</v>
      </c>
      <c r="M1487" s="22">
        <v>2.5109778597785917E-2</v>
      </c>
      <c r="U1487" s="3"/>
      <c r="V1487" s="2"/>
    </row>
    <row r="1488" spans="2:22" x14ac:dyDescent="0.3">
      <c r="B1488" s="39" t="s">
        <v>100</v>
      </c>
      <c r="C1488" s="39">
        <v>2020</v>
      </c>
      <c r="D1488" s="41" t="s">
        <v>36</v>
      </c>
      <c r="E1488" s="7">
        <v>350.59537217266393</v>
      </c>
      <c r="F1488" s="8">
        <v>133.19400000000002</v>
      </c>
      <c r="G1488" s="9">
        <v>0.37990803807416945</v>
      </c>
      <c r="H1488" s="7">
        <v>130.202</v>
      </c>
      <c r="I1488" s="9">
        <v>0.37137398361287299</v>
      </c>
      <c r="J1488" s="7">
        <v>34.686</v>
      </c>
      <c r="K1488" s="20">
        <v>9.8934563183331381E-2</v>
      </c>
      <c r="L1488" s="23">
        <v>52.513372172663914</v>
      </c>
      <c r="M1488" s="22">
        <v>0.14978341512962617</v>
      </c>
      <c r="U1488" s="3"/>
      <c r="V1488" s="2"/>
    </row>
    <row r="1489" spans="2:22" x14ac:dyDescent="0.3">
      <c r="B1489" s="39" t="s">
        <v>100</v>
      </c>
      <c r="C1489" s="39">
        <v>2020</v>
      </c>
      <c r="D1489" s="41" t="s">
        <v>37</v>
      </c>
      <c r="E1489" s="7">
        <v>602.41757185263543</v>
      </c>
      <c r="F1489" s="8">
        <v>170.3</v>
      </c>
      <c r="G1489" s="9">
        <v>0.28269427712121775</v>
      </c>
      <c r="H1489" s="7">
        <v>254.39699999999999</v>
      </c>
      <c r="I1489" s="9">
        <v>0.42229345870115337</v>
      </c>
      <c r="J1489" s="7">
        <v>99.858000000000004</v>
      </c>
      <c r="K1489" s="20">
        <v>0.16576209703329747</v>
      </c>
      <c r="L1489" s="23">
        <v>77.862571852635426</v>
      </c>
      <c r="M1489" s="22">
        <v>0.12925016714433143</v>
      </c>
      <c r="U1489" s="3"/>
      <c r="V1489" s="2"/>
    </row>
    <row r="1490" spans="2:22" x14ac:dyDescent="0.3">
      <c r="B1490" s="39" t="s">
        <v>100</v>
      </c>
      <c r="C1490" s="39">
        <v>2020</v>
      </c>
      <c r="D1490" s="41" t="s">
        <v>38</v>
      </c>
      <c r="E1490" s="7">
        <v>518.90252758140048</v>
      </c>
      <c r="F1490" s="8">
        <v>148.173</v>
      </c>
      <c r="G1490" s="9">
        <v>0.28555073857634283</v>
      </c>
      <c r="H1490" s="7">
        <v>320.42599999999999</v>
      </c>
      <c r="I1490" s="9">
        <v>0.61750710965603195</v>
      </c>
      <c r="J1490" s="7">
        <v>37.274000000000001</v>
      </c>
      <c r="K1490" s="20">
        <v>7.1832373169839328E-2</v>
      </c>
      <c r="L1490" s="23">
        <v>13.029527581400487</v>
      </c>
      <c r="M1490" s="22">
        <v>2.5109778597785955E-2</v>
      </c>
      <c r="U1490" s="3"/>
      <c r="V1490" s="2"/>
    </row>
    <row r="1491" spans="2:22" x14ac:dyDescent="0.3">
      <c r="B1491" s="39" t="s">
        <v>100</v>
      </c>
      <c r="C1491" s="39">
        <v>2020</v>
      </c>
      <c r="D1491" s="41" t="s">
        <v>39</v>
      </c>
      <c r="E1491" s="7">
        <v>215.09498751396933</v>
      </c>
      <c r="F1491" s="8">
        <v>59.529000000000003</v>
      </c>
      <c r="G1491" s="9">
        <v>0.27675679795250413</v>
      </c>
      <c r="H1491" s="7">
        <v>111.532</v>
      </c>
      <c r="I1491" s="9">
        <v>0.51852440305126379</v>
      </c>
      <c r="J1491" s="7">
        <v>21.198</v>
      </c>
      <c r="K1491" s="20">
        <v>9.8551808412659064E-2</v>
      </c>
      <c r="L1491" s="23">
        <v>22.835987513969336</v>
      </c>
      <c r="M1491" s="22">
        <v>0.10616699058357301</v>
      </c>
      <c r="U1491" s="3"/>
      <c r="V1491" s="2"/>
    </row>
    <row r="1492" spans="2:22" x14ac:dyDescent="0.3">
      <c r="B1492" s="39" t="s">
        <v>100</v>
      </c>
      <c r="C1492" s="39">
        <v>2020</v>
      </c>
      <c r="D1492" s="41" t="s">
        <v>40</v>
      </c>
      <c r="E1492" s="7">
        <v>567.75828482911777</v>
      </c>
      <c r="F1492" s="8">
        <v>151.23599999999999</v>
      </c>
      <c r="G1492" s="9">
        <v>0.2663739201014364</v>
      </c>
      <c r="H1492" s="7">
        <v>126.18899999999999</v>
      </c>
      <c r="I1492" s="9">
        <v>0.22225831550477504</v>
      </c>
      <c r="J1492" s="7">
        <v>104.795</v>
      </c>
      <c r="K1492" s="20">
        <v>0.18457678698874627</v>
      </c>
      <c r="L1492" s="23">
        <v>185.5382848291178</v>
      </c>
      <c r="M1492" s="22">
        <v>0.32679097740504232</v>
      </c>
      <c r="U1492" s="3"/>
      <c r="V1492" s="2"/>
    </row>
    <row r="1493" spans="2:22" x14ac:dyDescent="0.3">
      <c r="B1493" s="39" t="s">
        <v>100</v>
      </c>
      <c r="C1493" s="39">
        <v>2020</v>
      </c>
      <c r="D1493" s="41" t="s">
        <v>41</v>
      </c>
      <c r="E1493" s="7">
        <v>432.33175463979762</v>
      </c>
      <c r="F1493" s="8">
        <v>31.36</v>
      </c>
      <c r="G1493" s="9">
        <v>7.2536887849304427E-2</v>
      </c>
      <c r="H1493" s="7">
        <v>293.97800000000001</v>
      </c>
      <c r="I1493" s="9">
        <v>0.67998243673988579</v>
      </c>
      <c r="J1493" s="7">
        <v>93.367999999999995</v>
      </c>
      <c r="K1493" s="20">
        <v>0.21596378012480408</v>
      </c>
      <c r="L1493" s="23">
        <v>13.625754639797606</v>
      </c>
      <c r="M1493" s="22">
        <v>3.1516895286005688E-2</v>
      </c>
      <c r="U1493" s="3"/>
      <c r="V1493" s="2"/>
    </row>
    <row r="1494" spans="2:22" x14ac:dyDescent="0.3">
      <c r="B1494" s="39" t="s">
        <v>100</v>
      </c>
      <c r="C1494" s="39">
        <v>2020</v>
      </c>
      <c r="D1494" s="41" t="s">
        <v>42</v>
      </c>
      <c r="E1494" s="7">
        <v>1587.1274180743221</v>
      </c>
      <c r="F1494" s="8">
        <v>787.298</v>
      </c>
      <c r="G1494" s="9">
        <v>0.49605217012458691</v>
      </c>
      <c r="H1494" s="7">
        <v>539.20899999999995</v>
      </c>
      <c r="I1494" s="9">
        <v>0.33973894840417268</v>
      </c>
      <c r="J1494" s="7">
        <v>219.01599999999999</v>
      </c>
      <c r="K1494" s="20">
        <v>0.13799522174831705</v>
      </c>
      <c r="L1494" s="23">
        <v>41.604418074322183</v>
      </c>
      <c r="M1494" s="22">
        <v>2.6213659722923346E-2</v>
      </c>
      <c r="U1494" s="3"/>
      <c r="V1494" s="2"/>
    </row>
    <row r="1495" spans="2:22" x14ac:dyDescent="0.3">
      <c r="B1495" s="39" t="s">
        <v>100</v>
      </c>
      <c r="C1495" s="39">
        <v>2020</v>
      </c>
      <c r="D1495" s="41" t="s">
        <v>43</v>
      </c>
      <c r="E1495" s="7">
        <v>800.43576483680158</v>
      </c>
      <c r="F1495" s="8">
        <v>175.21300000000002</v>
      </c>
      <c r="G1495" s="9">
        <v>0.21889701547222051</v>
      </c>
      <c r="H1495" s="7">
        <v>450.9</v>
      </c>
      <c r="I1495" s="9">
        <v>0.56331815719395373</v>
      </c>
      <c r="J1495" s="7">
        <v>103.684</v>
      </c>
      <c r="K1495" s="20">
        <v>0.12953444180638257</v>
      </c>
      <c r="L1495" s="23">
        <v>70.638764836801641</v>
      </c>
      <c r="M1495" s="22">
        <v>8.8250385527443242E-2</v>
      </c>
      <c r="U1495" s="3"/>
      <c r="V1495" s="2"/>
    </row>
    <row r="1496" spans="2:22" x14ac:dyDescent="0.3">
      <c r="B1496" s="39" t="s">
        <v>100</v>
      </c>
      <c r="C1496" s="39">
        <v>2020</v>
      </c>
      <c r="D1496" s="41" t="s">
        <v>44</v>
      </c>
      <c r="E1496" s="7">
        <v>161.65102135636425</v>
      </c>
      <c r="F1496" s="8">
        <v>19.754000000000001</v>
      </c>
      <c r="G1496" s="9">
        <v>0.1222015167875231</v>
      </c>
      <c r="H1496" s="7">
        <v>102.47799999999999</v>
      </c>
      <c r="I1496" s="9">
        <v>0.63394588626869453</v>
      </c>
      <c r="J1496" s="7">
        <v>25.995999999999999</v>
      </c>
      <c r="K1496" s="20">
        <v>0.16081556294464161</v>
      </c>
      <c r="L1496" s="23">
        <v>13.42302135636427</v>
      </c>
      <c r="M1496" s="22">
        <v>8.3037033999140891E-2</v>
      </c>
      <c r="U1496" s="3"/>
      <c r="V1496" s="2"/>
    </row>
    <row r="1497" spans="2:22" x14ac:dyDescent="0.3">
      <c r="B1497" s="39" t="s">
        <v>100</v>
      </c>
      <c r="C1497" s="39">
        <v>2020</v>
      </c>
      <c r="D1497" s="41" t="s">
        <v>45</v>
      </c>
      <c r="E1497" s="7">
        <v>252.50637927820426</v>
      </c>
      <c r="F1497" s="8">
        <v>87.397999999999996</v>
      </c>
      <c r="G1497" s="9">
        <v>0.34612194848236844</v>
      </c>
      <c r="H1497" s="7">
        <v>106.57899999999999</v>
      </c>
      <c r="I1497" s="9">
        <v>0.42208438576743568</v>
      </c>
      <c r="J1497" s="7">
        <v>55.338999999999999</v>
      </c>
      <c r="K1497" s="20">
        <v>0.21915881950463154</v>
      </c>
      <c r="L1497" s="23">
        <v>3.1903792782042757</v>
      </c>
      <c r="M1497" s="22">
        <v>1.2634846245564385E-2</v>
      </c>
      <c r="U1497" s="3"/>
      <c r="V1497" s="2"/>
    </row>
    <row r="1498" spans="2:22" x14ac:dyDescent="0.3">
      <c r="B1498" s="39" t="s">
        <v>100</v>
      </c>
      <c r="C1498" s="39">
        <v>2020</v>
      </c>
      <c r="D1498" s="41" t="s">
        <v>46</v>
      </c>
      <c r="E1498" s="7">
        <v>1755.9936107859621</v>
      </c>
      <c r="F1498" s="8">
        <v>729.28</v>
      </c>
      <c r="G1498" s="9">
        <v>0.41530902818808252</v>
      </c>
      <c r="H1498" s="7">
        <v>605.26599999999996</v>
      </c>
      <c r="I1498" s="9">
        <v>0.34468576439130094</v>
      </c>
      <c r="J1498" s="7">
        <v>325.01900000000001</v>
      </c>
      <c r="K1498" s="20">
        <v>0.18509122015229049</v>
      </c>
      <c r="L1498" s="23">
        <v>96.428610785962178</v>
      </c>
      <c r="M1498" s="22">
        <v>5.4913987268326032E-2</v>
      </c>
      <c r="U1498" s="3"/>
      <c r="V1498" s="2"/>
    </row>
    <row r="1499" spans="2:22" x14ac:dyDescent="0.3">
      <c r="B1499" s="39" t="s">
        <v>100</v>
      </c>
      <c r="C1499" s="39">
        <v>2020</v>
      </c>
      <c r="D1499" s="41" t="s">
        <v>47</v>
      </c>
      <c r="E1499" s="7">
        <v>203.9275762906411</v>
      </c>
      <c r="F1499" s="8">
        <v>63.763000000000005</v>
      </c>
      <c r="G1499" s="9">
        <v>0.31267473070500224</v>
      </c>
      <c r="H1499" s="7">
        <v>76.432000000000002</v>
      </c>
      <c r="I1499" s="9">
        <v>0.37479972738492118</v>
      </c>
      <c r="J1499" s="7">
        <v>43.183999999999997</v>
      </c>
      <c r="K1499" s="20">
        <v>0.21176145367634544</v>
      </c>
      <c r="L1499" s="23">
        <v>20.548576290641094</v>
      </c>
      <c r="M1499" s="22">
        <v>0.10076408823373112</v>
      </c>
      <c r="U1499" s="3"/>
      <c r="V1499" s="2"/>
    </row>
    <row r="1500" spans="2:22" x14ac:dyDescent="0.3">
      <c r="B1500" s="39" t="s">
        <v>100</v>
      </c>
      <c r="C1500" s="39">
        <v>2020</v>
      </c>
      <c r="D1500" s="41" t="s">
        <v>48</v>
      </c>
      <c r="E1500" s="7">
        <v>459.76048396025288</v>
      </c>
      <c r="F1500" s="8">
        <v>81.656999999999996</v>
      </c>
      <c r="G1500" s="9">
        <v>0.17760769541703239</v>
      </c>
      <c r="H1500" s="7">
        <v>214.77199999999999</v>
      </c>
      <c r="I1500" s="9">
        <v>0.46713888533875697</v>
      </c>
      <c r="J1500" s="7">
        <v>71.635000000000005</v>
      </c>
      <c r="K1500" s="20">
        <v>0.15580938879947973</v>
      </c>
      <c r="L1500" s="23">
        <v>91.696483960252905</v>
      </c>
      <c r="M1500" s="22">
        <v>0.19944403044473094</v>
      </c>
      <c r="U1500" s="3"/>
      <c r="V1500" s="2"/>
    </row>
    <row r="1501" spans="2:22" x14ac:dyDescent="0.3">
      <c r="B1501" s="39" t="s">
        <v>100</v>
      </c>
      <c r="C1501" s="39">
        <v>2020</v>
      </c>
      <c r="D1501" s="41" t="s">
        <v>49</v>
      </c>
      <c r="E1501" s="7">
        <v>3819.8034181159578</v>
      </c>
      <c r="F1501" s="8">
        <v>913.01400000000001</v>
      </c>
      <c r="G1501" s="9">
        <v>0.239021200847641</v>
      </c>
      <c r="H1501" s="7">
        <v>1637.45</v>
      </c>
      <c r="I1501" s="9">
        <v>0.42867389254487859</v>
      </c>
      <c r="J1501" s="7">
        <v>540.69600000000003</v>
      </c>
      <c r="K1501" s="20">
        <v>0.14155073987202399</v>
      </c>
      <c r="L1501" s="23">
        <v>728.64341811595762</v>
      </c>
      <c r="M1501" s="22">
        <v>0.19075416673545639</v>
      </c>
      <c r="U1501" s="3"/>
      <c r="V1501" s="2"/>
    </row>
    <row r="1502" spans="2:22" x14ac:dyDescent="0.3">
      <c r="B1502" s="39" t="s">
        <v>100</v>
      </c>
      <c r="C1502" s="39">
        <v>2020</v>
      </c>
      <c r="D1502" s="41" t="s">
        <v>50</v>
      </c>
      <c r="E1502" s="7">
        <v>5402.4831559235072</v>
      </c>
      <c r="F1502" s="8">
        <v>1712.232</v>
      </c>
      <c r="G1502" s="9">
        <v>0.31693425978064138</v>
      </c>
      <c r="H1502" s="7">
        <v>1739.8430000000001</v>
      </c>
      <c r="I1502" s="9">
        <v>0.32204505776058995</v>
      </c>
      <c r="J1502" s="7">
        <v>1546.9470000000001</v>
      </c>
      <c r="K1502" s="20">
        <v>0.28633999502689111</v>
      </c>
      <c r="L1502" s="23">
        <v>403.46115592350702</v>
      </c>
      <c r="M1502" s="22">
        <v>7.4680687431877585E-2</v>
      </c>
      <c r="U1502" s="3"/>
      <c r="V1502" s="2"/>
    </row>
    <row r="1503" spans="2:22" x14ac:dyDescent="0.3">
      <c r="B1503" s="39" t="s">
        <v>100</v>
      </c>
      <c r="C1503" s="39">
        <v>2020</v>
      </c>
      <c r="D1503" s="41" t="s">
        <v>91</v>
      </c>
      <c r="E1503" s="7">
        <v>1010.9158737713869</v>
      </c>
      <c r="F1503" s="8">
        <v>242.49099999999999</v>
      </c>
      <c r="G1503" s="9">
        <v>0.23987258118259402</v>
      </c>
      <c r="H1503" s="7">
        <v>259.55700000000002</v>
      </c>
      <c r="I1503" s="9">
        <v>0.25675430244425801</v>
      </c>
      <c r="J1503" s="7">
        <v>283.49200000000002</v>
      </c>
      <c r="K1503" s="20">
        <v>0.28043085221561193</v>
      </c>
      <c r="L1503" s="23">
        <v>225.37587377138692</v>
      </c>
      <c r="M1503" s="22">
        <v>0.22294226415753604</v>
      </c>
      <c r="U1503" s="3"/>
      <c r="V1503" s="2"/>
    </row>
    <row r="1504" spans="2:22" x14ac:dyDescent="0.3">
      <c r="B1504" s="39" t="s">
        <v>100</v>
      </c>
      <c r="C1504" s="39">
        <v>2020</v>
      </c>
      <c r="D1504" s="41" t="s">
        <v>52</v>
      </c>
      <c r="E1504" s="7">
        <v>256.25757086851485</v>
      </c>
      <c r="F1504" s="8">
        <v>36.343000000000004</v>
      </c>
      <c r="G1504" s="9">
        <v>0.14182215134883766</v>
      </c>
      <c r="H1504" s="7">
        <v>179.00899999999999</v>
      </c>
      <c r="I1504" s="9">
        <v>0.69855106872861561</v>
      </c>
      <c r="J1504" s="7">
        <v>17.841000000000001</v>
      </c>
      <c r="K1504" s="20">
        <v>6.9621357681386026E-2</v>
      </c>
      <c r="L1504" s="23">
        <v>23.064570868514842</v>
      </c>
      <c r="M1504" s="22">
        <v>9.0005422241160704E-2</v>
      </c>
      <c r="U1504" s="3"/>
      <c r="V1504" s="2"/>
    </row>
    <row r="1505" spans="2:22" x14ac:dyDescent="0.3">
      <c r="B1505" s="39" t="s">
        <v>100</v>
      </c>
      <c r="C1505" s="39">
        <v>2020</v>
      </c>
      <c r="D1505" s="41" t="s">
        <v>53</v>
      </c>
      <c r="E1505" s="7">
        <v>157.41054390644797</v>
      </c>
      <c r="F1505" s="8">
        <v>10.41</v>
      </c>
      <c r="G1505" s="9">
        <v>6.6132799885291402E-2</v>
      </c>
      <c r="H1505" s="7">
        <v>58.945</v>
      </c>
      <c r="I1505" s="9">
        <v>0.37446665602675333</v>
      </c>
      <c r="J1505" s="7">
        <v>40.988</v>
      </c>
      <c r="K1505" s="20">
        <v>0.2603891644282732</v>
      </c>
      <c r="L1505" s="23">
        <v>47.06754390644798</v>
      </c>
      <c r="M1505" s="22">
        <v>0.29901137965968216</v>
      </c>
      <c r="U1505" s="3"/>
      <c r="V1505" s="2"/>
    </row>
    <row r="1506" spans="2:22" x14ac:dyDescent="0.3">
      <c r="B1506" s="39" t="s">
        <v>100</v>
      </c>
      <c r="C1506" s="39">
        <v>2020</v>
      </c>
      <c r="D1506" s="41" t="s">
        <v>54</v>
      </c>
      <c r="E1506" s="7">
        <v>244.93321889776595</v>
      </c>
      <c r="F1506" s="8">
        <v>72.320999999999998</v>
      </c>
      <c r="G1506" s="9">
        <v>0.29526823811590236</v>
      </c>
      <c r="H1506" s="7">
        <v>102.009</v>
      </c>
      <c r="I1506" s="9">
        <v>0.41647678685257516</v>
      </c>
      <c r="J1506" s="7">
        <v>25.116</v>
      </c>
      <c r="K1506" s="20">
        <v>0.1025422362594406</v>
      </c>
      <c r="L1506" s="23">
        <v>45.487218897765956</v>
      </c>
      <c r="M1506" s="22">
        <v>0.18571273877208189</v>
      </c>
      <c r="U1506" s="3"/>
      <c r="V1506" s="2"/>
    </row>
    <row r="1507" spans="2:22" x14ac:dyDescent="0.3">
      <c r="B1507" s="39" t="s">
        <v>100</v>
      </c>
      <c r="C1507" s="39">
        <v>2020</v>
      </c>
      <c r="D1507" s="41" t="s">
        <v>55</v>
      </c>
      <c r="E1507" s="7">
        <v>609.70146889469061</v>
      </c>
      <c r="F1507" s="8">
        <v>130.005</v>
      </c>
      <c r="G1507" s="9">
        <v>0.21322730325003503</v>
      </c>
      <c r="H1507" s="7">
        <v>438.71199999999999</v>
      </c>
      <c r="I1507" s="9">
        <v>0.71955214540540269</v>
      </c>
      <c r="J1507" s="7">
        <v>25.675000000000001</v>
      </c>
      <c r="K1507" s="20">
        <v>4.2110772746776277E-2</v>
      </c>
      <c r="L1507" s="23">
        <v>15.309468894690621</v>
      </c>
      <c r="M1507" s="22">
        <v>2.5109778597786053E-2</v>
      </c>
      <c r="U1507" s="3"/>
      <c r="V1507" s="2"/>
    </row>
    <row r="1508" spans="2:22" x14ac:dyDescent="0.3">
      <c r="B1508" s="39" t="s">
        <v>100</v>
      </c>
      <c r="C1508" s="39">
        <v>2020</v>
      </c>
      <c r="D1508" s="41" t="s">
        <v>56</v>
      </c>
      <c r="E1508" s="7">
        <v>1470.1050113505069</v>
      </c>
      <c r="F1508" s="8">
        <v>539.33600000000001</v>
      </c>
      <c r="G1508" s="9">
        <v>0.36686903033174539</v>
      </c>
      <c r="H1508" s="7">
        <v>637.75599999999997</v>
      </c>
      <c r="I1508" s="9">
        <v>0.43381662879587607</v>
      </c>
      <c r="J1508" s="7">
        <v>246.30699999999999</v>
      </c>
      <c r="K1508" s="20">
        <v>0.16754381360398937</v>
      </c>
      <c r="L1508" s="23">
        <v>46.706011350506884</v>
      </c>
      <c r="M1508" s="22">
        <v>3.1770527268389193E-2</v>
      </c>
      <c r="U1508" s="3"/>
      <c r="V1508" s="2"/>
    </row>
    <row r="1509" spans="2:22" x14ac:dyDescent="0.3">
      <c r="B1509" s="39" t="s">
        <v>100</v>
      </c>
      <c r="C1509" s="39">
        <v>2020</v>
      </c>
      <c r="D1509" s="41" t="s">
        <v>57</v>
      </c>
      <c r="E1509" s="7">
        <v>346.13333131462434</v>
      </c>
      <c r="F1509" s="8">
        <v>97.7</v>
      </c>
      <c r="G1509" s="9">
        <v>0.28226117267855305</v>
      </c>
      <c r="H1509" s="7">
        <v>57.247</v>
      </c>
      <c r="I1509" s="9">
        <v>0.16539002407706374</v>
      </c>
      <c r="J1509" s="7">
        <v>182.495</v>
      </c>
      <c r="K1509" s="20">
        <v>0.52723902464659711</v>
      </c>
      <c r="L1509" s="23">
        <v>8.6913313146243354</v>
      </c>
      <c r="M1509" s="22">
        <v>2.5109778597786032E-2</v>
      </c>
      <c r="U1509" s="3"/>
      <c r="V1509" s="2"/>
    </row>
    <row r="1510" spans="2:22" x14ac:dyDescent="0.3">
      <c r="B1510" s="39" t="s">
        <v>100</v>
      </c>
      <c r="C1510" s="39">
        <v>2020</v>
      </c>
      <c r="D1510" s="41" t="s">
        <v>58</v>
      </c>
      <c r="E1510" s="7">
        <v>410.41749236596792</v>
      </c>
      <c r="F1510" s="8">
        <v>94.177999999999997</v>
      </c>
      <c r="G1510" s="9">
        <v>0.22946877692050657</v>
      </c>
      <c r="H1510" s="7">
        <v>163.50899999999999</v>
      </c>
      <c r="I1510" s="9">
        <v>0.39839676193479479</v>
      </c>
      <c r="J1510" s="7">
        <v>83.352000000000004</v>
      </c>
      <c r="K1510" s="20">
        <v>0.20309075892329487</v>
      </c>
      <c r="L1510" s="23">
        <v>69.378492365967929</v>
      </c>
      <c r="M1510" s="22">
        <v>0.16904370222140375</v>
      </c>
      <c r="U1510" s="3"/>
      <c r="V1510" s="2"/>
    </row>
    <row r="1511" spans="2:22" x14ac:dyDescent="0.3">
      <c r="B1511" s="39" t="s">
        <v>100</v>
      </c>
      <c r="C1511" s="39">
        <v>2020</v>
      </c>
      <c r="D1511" s="41" t="s">
        <v>59</v>
      </c>
      <c r="E1511" s="7">
        <v>137.17441929784886</v>
      </c>
      <c r="F1511" s="8">
        <v>30.291999999999998</v>
      </c>
      <c r="G1511" s="9">
        <v>0.2208283450737745</v>
      </c>
      <c r="H1511" s="7">
        <v>75.152000000000001</v>
      </c>
      <c r="I1511" s="9">
        <v>0.54785724907514533</v>
      </c>
      <c r="J1511" s="7">
        <v>28.286000000000001</v>
      </c>
      <c r="K1511" s="20">
        <v>0.20620462725329414</v>
      </c>
      <c r="L1511" s="23">
        <v>3.444419297848853</v>
      </c>
      <c r="M1511" s="22">
        <v>2.5109778597786035E-2</v>
      </c>
      <c r="U1511" s="3"/>
      <c r="V1511" s="2"/>
    </row>
    <row r="1512" spans="2:22" x14ac:dyDescent="0.3">
      <c r="B1512" s="39" t="s">
        <v>100</v>
      </c>
      <c r="C1512" s="39">
        <v>2020</v>
      </c>
      <c r="D1512" s="41" t="s">
        <v>60</v>
      </c>
      <c r="E1512" s="7">
        <v>138.28839087758013</v>
      </c>
      <c r="F1512" s="8">
        <v>52.504000000000005</v>
      </c>
      <c r="G1512" s="9">
        <v>0.37967033723372484</v>
      </c>
      <c r="H1512" s="7">
        <v>53.41</v>
      </c>
      <c r="I1512" s="9">
        <v>0.3862218633180946</v>
      </c>
      <c r="J1512" s="7">
        <v>7.26</v>
      </c>
      <c r="K1512" s="20">
        <v>5.2498983854884239E-2</v>
      </c>
      <c r="L1512" s="23">
        <v>25.114390877580128</v>
      </c>
      <c r="M1512" s="22">
        <v>0.18160881559329631</v>
      </c>
      <c r="U1512" s="3"/>
      <c r="V1512" s="2"/>
    </row>
    <row r="1513" spans="2:22" x14ac:dyDescent="0.3">
      <c r="B1513" s="39" t="s">
        <v>100</v>
      </c>
      <c r="C1513" s="39">
        <v>2020</v>
      </c>
      <c r="D1513" s="41" t="s">
        <v>61</v>
      </c>
      <c r="E1513" s="7">
        <v>764.2840020780086</v>
      </c>
      <c r="F1513" s="8">
        <v>173.52600000000001</v>
      </c>
      <c r="G1513" s="9">
        <v>0.22704387312595958</v>
      </c>
      <c r="H1513" s="7">
        <v>413.67899999999997</v>
      </c>
      <c r="I1513" s="9">
        <v>0.54126345556789079</v>
      </c>
      <c r="J1513" s="7">
        <v>69.347999999999999</v>
      </c>
      <c r="K1513" s="20">
        <v>9.0735904207663656E-2</v>
      </c>
      <c r="L1513" s="23">
        <v>107.73100207800856</v>
      </c>
      <c r="M1513" s="22">
        <v>0.14095676709848587</v>
      </c>
      <c r="U1513" s="3"/>
      <c r="V1513" s="2"/>
    </row>
    <row r="1514" spans="2:22" x14ac:dyDescent="0.3">
      <c r="B1514" s="39" t="s">
        <v>100</v>
      </c>
      <c r="C1514" s="39">
        <v>2020</v>
      </c>
      <c r="D1514" s="41" t="s">
        <v>62</v>
      </c>
      <c r="E1514" s="7">
        <v>1918.3144511492922</v>
      </c>
      <c r="F1514" s="8">
        <v>454.24200000000002</v>
      </c>
      <c r="G1514" s="9">
        <v>0.23679225255685091</v>
      </c>
      <c r="H1514" s="7">
        <v>647.98500000000001</v>
      </c>
      <c r="I1514" s="9">
        <v>0.33778872885609662</v>
      </c>
      <c r="J1514" s="7">
        <v>385.17199999999997</v>
      </c>
      <c r="K1514" s="20">
        <v>0.20078668529512322</v>
      </c>
      <c r="L1514" s="23">
        <v>430.91545114929221</v>
      </c>
      <c r="M1514" s="22">
        <v>0.2246323332919293</v>
      </c>
      <c r="U1514" s="3"/>
      <c r="V1514" s="2"/>
    </row>
    <row r="1515" spans="2:22" x14ac:dyDescent="0.3">
      <c r="B1515" s="39" t="s">
        <v>100</v>
      </c>
      <c r="C1515" s="39">
        <v>2020</v>
      </c>
      <c r="D1515" s="41" t="s">
        <v>63</v>
      </c>
      <c r="E1515" s="7">
        <v>516.60791024819707</v>
      </c>
      <c r="F1515" s="8">
        <v>40.765000000000001</v>
      </c>
      <c r="G1515" s="9">
        <v>7.8908973694218162E-2</v>
      </c>
      <c r="H1515" s="7">
        <v>355.476</v>
      </c>
      <c r="I1515" s="9">
        <v>0.68809631627439949</v>
      </c>
      <c r="J1515" s="7">
        <v>107.395</v>
      </c>
      <c r="K1515" s="20">
        <v>0.20788493143359646</v>
      </c>
      <c r="L1515" s="23">
        <v>12.971910248197091</v>
      </c>
      <c r="M1515" s="22">
        <v>2.5109778597785924E-2</v>
      </c>
      <c r="U1515" s="3"/>
      <c r="V1515" s="2"/>
    </row>
    <row r="1516" spans="2:22" x14ac:dyDescent="0.3">
      <c r="B1516" s="39" t="s">
        <v>100</v>
      </c>
      <c r="C1516" s="39">
        <v>2020</v>
      </c>
      <c r="D1516" s="41" t="s">
        <v>64</v>
      </c>
      <c r="E1516" s="7">
        <v>552.10524034781088</v>
      </c>
      <c r="F1516" s="8">
        <v>167.179</v>
      </c>
      <c r="G1516" s="9">
        <v>0.30280277704787206</v>
      </c>
      <c r="H1516" s="7">
        <v>297.51400000000001</v>
      </c>
      <c r="I1516" s="9">
        <v>0.53887190024237863</v>
      </c>
      <c r="J1516" s="7">
        <v>73.549000000000007</v>
      </c>
      <c r="K1516" s="20">
        <v>0.13321554411196349</v>
      </c>
      <c r="L1516" s="23">
        <v>13.863240347810887</v>
      </c>
      <c r="M1516" s="22">
        <v>2.5109778597785872E-2</v>
      </c>
      <c r="U1516" s="3"/>
      <c r="V1516" s="2"/>
    </row>
    <row r="1517" spans="2:22" x14ac:dyDescent="0.3">
      <c r="B1517" s="39" t="s">
        <v>100</v>
      </c>
      <c r="C1517" s="39">
        <v>2020</v>
      </c>
      <c r="D1517" s="41" t="s">
        <v>65</v>
      </c>
      <c r="E1517" s="7">
        <v>1656.9219431462147</v>
      </c>
      <c r="F1517" s="8">
        <v>467.072</v>
      </c>
      <c r="G1517" s="9">
        <v>0.28189137209029247</v>
      </c>
      <c r="H1517" s="7">
        <v>778.06200000000001</v>
      </c>
      <c r="I1517" s="9">
        <v>0.46958277257321596</v>
      </c>
      <c r="J1517" s="7">
        <v>285.63300000000004</v>
      </c>
      <c r="K1517" s="20">
        <v>0.17238772241595837</v>
      </c>
      <c r="L1517" s="23">
        <v>126.15494314621458</v>
      </c>
      <c r="M1517" s="22">
        <v>7.6138132920533161E-2</v>
      </c>
      <c r="U1517" s="3"/>
      <c r="V1517" s="2"/>
    </row>
    <row r="1518" spans="2:22" x14ac:dyDescent="0.3">
      <c r="B1518" s="39" t="s">
        <v>100</v>
      </c>
      <c r="C1518" s="39">
        <v>2020</v>
      </c>
      <c r="D1518" s="41" t="s">
        <v>66</v>
      </c>
      <c r="E1518" s="7">
        <v>356.87505358253031</v>
      </c>
      <c r="F1518" s="8">
        <v>210.61199999999999</v>
      </c>
      <c r="G1518" s="9">
        <v>0.59015612855465172</v>
      </c>
      <c r="H1518" s="7">
        <v>102.624</v>
      </c>
      <c r="I1518" s="9">
        <v>0.28756282897837054</v>
      </c>
      <c r="J1518" s="7">
        <v>34.677999999999997</v>
      </c>
      <c r="K1518" s="20">
        <v>9.7171263869191754E-2</v>
      </c>
      <c r="L1518" s="23">
        <v>8.9610535825303259</v>
      </c>
      <c r="M1518" s="22">
        <v>2.5109778597785928E-2</v>
      </c>
      <c r="U1518" s="3"/>
      <c r="V1518" s="2"/>
    </row>
    <row r="1519" spans="2:22" x14ac:dyDescent="0.3">
      <c r="B1519" s="39" t="s">
        <v>100</v>
      </c>
      <c r="C1519" s="39">
        <v>2020</v>
      </c>
      <c r="D1519" s="41" t="s">
        <v>67</v>
      </c>
      <c r="E1519" s="7">
        <v>2696.5302782695753</v>
      </c>
      <c r="F1519" s="8">
        <v>896.221</v>
      </c>
      <c r="G1519" s="9">
        <v>0.33236081464478323</v>
      </c>
      <c r="H1519" s="7">
        <v>936.61699999999996</v>
      </c>
      <c r="I1519" s="9">
        <v>0.34734154759836344</v>
      </c>
      <c r="J1519" s="7">
        <v>725.51400000000001</v>
      </c>
      <c r="K1519" s="20">
        <v>0.26905464620466968</v>
      </c>
      <c r="L1519" s="23">
        <v>138.17827826957534</v>
      </c>
      <c r="M1519" s="22">
        <v>5.1242991552183675E-2</v>
      </c>
      <c r="U1519" s="3"/>
      <c r="V1519" s="2"/>
    </row>
    <row r="1520" spans="2:22" x14ac:dyDescent="0.3">
      <c r="B1520" s="39" t="s">
        <v>100</v>
      </c>
      <c r="C1520" s="39">
        <v>2020</v>
      </c>
      <c r="D1520" s="41" t="s">
        <v>68</v>
      </c>
      <c r="E1520" s="7">
        <v>1971.0352589609388</v>
      </c>
      <c r="F1520" s="8">
        <v>621.09100000000001</v>
      </c>
      <c r="G1520" s="9">
        <v>0.31510902566371013</v>
      </c>
      <c r="H1520" s="7">
        <v>766.98800000000006</v>
      </c>
      <c r="I1520" s="9">
        <v>0.38912951785770156</v>
      </c>
      <c r="J1520" s="7">
        <v>440.654</v>
      </c>
      <c r="K1520" s="20">
        <v>0.22356474750852376</v>
      </c>
      <c r="L1520" s="23">
        <v>142.30225896093884</v>
      </c>
      <c r="M1520" s="22">
        <v>7.219670897006461E-2</v>
      </c>
      <c r="U1520" s="3"/>
      <c r="V1520" s="2"/>
    </row>
    <row r="1521" spans="2:22" x14ac:dyDescent="0.3">
      <c r="B1521" s="39" t="s">
        <v>100</v>
      </c>
      <c r="C1521" s="39">
        <v>2020</v>
      </c>
      <c r="D1521" s="41" t="s">
        <v>69</v>
      </c>
      <c r="E1521" s="7">
        <v>166.2525651010001</v>
      </c>
      <c r="F1521" s="8">
        <v>84.29</v>
      </c>
      <c r="G1521" s="9">
        <v>0.50699969620795315</v>
      </c>
      <c r="H1521" s="7">
        <v>58.884</v>
      </c>
      <c r="I1521" s="9">
        <v>0.35418400891575647</v>
      </c>
      <c r="J1521" s="7">
        <v>12.576000000000001</v>
      </c>
      <c r="K1521" s="20">
        <v>7.5643945657981007E-2</v>
      </c>
      <c r="L1521" s="23">
        <v>10.502565101000094</v>
      </c>
      <c r="M1521" s="22">
        <v>6.3172349218309387E-2</v>
      </c>
      <c r="U1521" s="3"/>
      <c r="V1521" s="2"/>
    </row>
    <row r="1522" spans="2:22" x14ac:dyDescent="0.3">
      <c r="B1522" s="39" t="s">
        <v>100</v>
      </c>
      <c r="C1522" s="39">
        <v>2020</v>
      </c>
      <c r="D1522" s="41" t="s">
        <v>70</v>
      </c>
      <c r="E1522" s="7">
        <v>221.89370172249502</v>
      </c>
      <c r="F1522" s="8">
        <v>7.9449999999999994</v>
      </c>
      <c r="G1522" s="9">
        <v>3.5805432683872145E-2</v>
      </c>
      <c r="H1522" s="7">
        <v>97.507999999999996</v>
      </c>
      <c r="I1522" s="9">
        <v>0.43943563626670923</v>
      </c>
      <c r="J1522" s="7">
        <v>83.195000000000007</v>
      </c>
      <c r="K1522" s="20">
        <v>0.37493177748706652</v>
      </c>
      <c r="L1522" s="23">
        <v>33.245701722495028</v>
      </c>
      <c r="M1522" s="22">
        <v>0.14982715356235216</v>
      </c>
      <c r="U1522" s="3"/>
      <c r="V1522" s="2"/>
    </row>
    <row r="1523" spans="2:22" x14ac:dyDescent="0.3">
      <c r="B1523" s="39" t="s">
        <v>100</v>
      </c>
      <c r="C1523" s="39">
        <v>2020</v>
      </c>
      <c r="D1523" s="41" t="s">
        <v>71</v>
      </c>
      <c r="E1523" s="7">
        <v>193.26688878774314</v>
      </c>
      <c r="F1523" s="8">
        <v>26.972999999999999</v>
      </c>
      <c r="G1523" s="9">
        <v>0.13956348223530057</v>
      </c>
      <c r="H1523" s="7">
        <v>117.836</v>
      </c>
      <c r="I1523" s="9">
        <v>0.60970609471244863</v>
      </c>
      <c r="J1523" s="7">
        <v>38.244999999999997</v>
      </c>
      <c r="K1523" s="20">
        <v>0.19788697505242539</v>
      </c>
      <c r="L1523" s="23">
        <v>10.212888787743132</v>
      </c>
      <c r="M1523" s="22">
        <v>5.2843447999825342E-2</v>
      </c>
      <c r="U1523" s="3"/>
      <c r="V1523" s="2"/>
    </row>
    <row r="1524" spans="2:22" x14ac:dyDescent="0.3">
      <c r="B1524" s="39" t="s">
        <v>100</v>
      </c>
      <c r="C1524" s="39">
        <v>2020</v>
      </c>
      <c r="D1524" s="41" t="s">
        <v>72</v>
      </c>
      <c r="E1524" s="7">
        <v>1027.3331068594155</v>
      </c>
      <c r="F1524" s="8">
        <v>151.066</v>
      </c>
      <c r="G1524" s="9">
        <v>0.1470467553234148</v>
      </c>
      <c r="H1524" s="7">
        <v>597.77599999999995</v>
      </c>
      <c r="I1524" s="9">
        <v>0.5818716402778229</v>
      </c>
      <c r="J1524" s="7">
        <v>236.661</v>
      </c>
      <c r="K1524" s="20">
        <v>0.23036442456671036</v>
      </c>
      <c r="L1524" s="23">
        <v>41.83010685941548</v>
      </c>
      <c r="M1524" s="22">
        <v>4.0717179832051968E-2</v>
      </c>
      <c r="U1524" s="3"/>
      <c r="V1524" s="2"/>
    </row>
    <row r="1525" spans="2:22" x14ac:dyDescent="0.3">
      <c r="B1525" s="39" t="s">
        <v>100</v>
      </c>
      <c r="C1525" s="39">
        <v>2020</v>
      </c>
      <c r="D1525" s="41" t="s">
        <v>73</v>
      </c>
      <c r="E1525" s="7">
        <v>443.88895334037989</v>
      </c>
      <c r="F1525" s="8">
        <v>88.620999999999995</v>
      </c>
      <c r="G1525" s="9">
        <v>0.19964677952245469</v>
      </c>
      <c r="H1525" s="7">
        <v>116.879</v>
      </c>
      <c r="I1525" s="9">
        <v>0.2633068453730491</v>
      </c>
      <c r="J1525" s="7">
        <v>39.377000000000002</v>
      </c>
      <c r="K1525" s="20">
        <v>8.8709123540195875E-2</v>
      </c>
      <c r="L1525" s="23">
        <v>199.01195334037988</v>
      </c>
      <c r="M1525" s="22">
        <v>0.44833725156430032</v>
      </c>
      <c r="U1525" s="3"/>
      <c r="V1525" s="2"/>
    </row>
    <row r="1526" spans="2:22" x14ac:dyDescent="0.3">
      <c r="B1526" s="39" t="s">
        <v>100</v>
      </c>
      <c r="C1526" s="39">
        <v>2020</v>
      </c>
      <c r="D1526" s="41" t="s">
        <v>74</v>
      </c>
      <c r="E1526" s="7">
        <v>611.81657883705327</v>
      </c>
      <c r="F1526" s="8">
        <v>190.19200000000001</v>
      </c>
      <c r="G1526" s="9">
        <v>0.31086441031316731</v>
      </c>
      <c r="H1526" s="7">
        <v>206.99199999999999</v>
      </c>
      <c r="I1526" s="9">
        <v>0.33832362044430431</v>
      </c>
      <c r="J1526" s="7">
        <v>110.71599999999999</v>
      </c>
      <c r="K1526" s="20">
        <v>0.18096273267136698</v>
      </c>
      <c r="L1526" s="23">
        <v>103.91657883705328</v>
      </c>
      <c r="M1526" s="22">
        <v>0.16984923657116141</v>
      </c>
      <c r="U1526" s="3"/>
      <c r="V1526" s="2"/>
    </row>
    <row r="1527" spans="2:22" x14ac:dyDescent="0.3">
      <c r="B1527" s="39" t="s">
        <v>100</v>
      </c>
      <c r="C1527" s="39">
        <v>2020</v>
      </c>
      <c r="D1527" s="41" t="s">
        <v>75</v>
      </c>
      <c r="E1527" s="7">
        <v>1049.7489640710799</v>
      </c>
      <c r="F1527" s="8">
        <v>399.553</v>
      </c>
      <c r="G1527" s="9">
        <v>0.38061766543733949</v>
      </c>
      <c r="H1527" s="7">
        <v>436.887</v>
      </c>
      <c r="I1527" s="9">
        <v>0.41618235878575044</v>
      </c>
      <c r="J1527" s="7">
        <v>85.606999999999999</v>
      </c>
      <c r="K1527" s="20">
        <v>8.1549973307907392E-2</v>
      </c>
      <c r="L1527" s="23">
        <v>127.70196407107986</v>
      </c>
      <c r="M1527" s="22">
        <v>0.12165000246900266</v>
      </c>
      <c r="U1527" s="3"/>
      <c r="V1527" s="2"/>
    </row>
    <row r="1528" spans="2:22" x14ac:dyDescent="0.3">
      <c r="B1528" s="39" t="s">
        <v>100</v>
      </c>
      <c r="C1528" s="39">
        <v>2020</v>
      </c>
      <c r="D1528" s="41" t="s">
        <v>76</v>
      </c>
      <c r="E1528" s="7">
        <v>1156.54662981261</v>
      </c>
      <c r="F1528" s="8">
        <v>241.31299999999999</v>
      </c>
      <c r="G1528" s="9">
        <v>0.20864960718367129</v>
      </c>
      <c r="H1528" s="7">
        <v>606.47799999999995</v>
      </c>
      <c r="I1528" s="9">
        <v>0.52438698481034418</v>
      </c>
      <c r="J1528" s="7">
        <v>241.92000000000002</v>
      </c>
      <c r="K1528" s="20">
        <v>0.20917444551215131</v>
      </c>
      <c r="L1528" s="23">
        <v>66.83562981261008</v>
      </c>
      <c r="M1528" s="22">
        <v>5.7788962493833175E-2</v>
      </c>
      <c r="U1528" s="3"/>
      <c r="V1528" s="2"/>
    </row>
    <row r="1529" spans="2:22" x14ac:dyDescent="0.3">
      <c r="B1529" s="39" t="s">
        <v>100</v>
      </c>
      <c r="C1529" s="39">
        <v>2020</v>
      </c>
      <c r="D1529" s="41" t="s">
        <v>77</v>
      </c>
      <c r="E1529" s="7">
        <v>141.86417810312636</v>
      </c>
      <c r="F1529" s="8">
        <v>88.543999999999997</v>
      </c>
      <c r="G1529" s="9">
        <v>0.62414628684934159</v>
      </c>
      <c r="H1529" s="7">
        <v>44.457999999999998</v>
      </c>
      <c r="I1529" s="9">
        <v>0.31338425664921427</v>
      </c>
      <c r="J1529" s="7">
        <v>5.3</v>
      </c>
      <c r="K1529" s="20">
        <v>3.7359677903658191E-2</v>
      </c>
      <c r="L1529" s="23">
        <v>3.5621781031263682</v>
      </c>
      <c r="M1529" s="22">
        <v>2.5109778597785889E-2</v>
      </c>
      <c r="U1529" s="3"/>
      <c r="V1529" s="2"/>
    </row>
    <row r="1530" spans="2:22" x14ac:dyDescent="0.3">
      <c r="B1530" s="39" t="s">
        <v>100</v>
      </c>
      <c r="C1530" s="39">
        <v>2020</v>
      </c>
      <c r="D1530" s="41" t="s">
        <v>78</v>
      </c>
      <c r="E1530" s="7">
        <v>359.3389207413835</v>
      </c>
      <c r="F1530" s="8">
        <v>64.646000000000001</v>
      </c>
      <c r="G1530" s="9">
        <v>0.17990258296157621</v>
      </c>
      <c r="H1530" s="7">
        <v>204.52600000000001</v>
      </c>
      <c r="I1530" s="9">
        <v>0.56917296789900895</v>
      </c>
      <c r="J1530" s="7">
        <v>45.107999999999997</v>
      </c>
      <c r="K1530" s="20">
        <v>0.12553051561165082</v>
      </c>
      <c r="L1530" s="23">
        <v>45.058920741383481</v>
      </c>
      <c r="M1530" s="22">
        <v>0.12539393352776396</v>
      </c>
      <c r="U1530" s="3"/>
      <c r="V1530" s="2"/>
    </row>
    <row r="1531" spans="2:22" x14ac:dyDescent="0.3">
      <c r="B1531" s="39" t="s">
        <v>100</v>
      </c>
      <c r="C1531" s="39">
        <v>2020</v>
      </c>
      <c r="D1531" s="41" t="s">
        <v>79</v>
      </c>
      <c r="E1531" s="7">
        <v>472.11674698920586</v>
      </c>
      <c r="F1531" s="8">
        <v>166.82499999999999</v>
      </c>
      <c r="G1531" s="9">
        <v>0.35335539580809266</v>
      </c>
      <c r="H1531" s="7">
        <v>175.28</v>
      </c>
      <c r="I1531" s="9">
        <v>0.37126410176677649</v>
      </c>
      <c r="J1531" s="7">
        <v>117.107</v>
      </c>
      <c r="K1531" s="20">
        <v>0.2480466976586142</v>
      </c>
      <c r="L1531" s="23">
        <v>12.904746989205876</v>
      </c>
      <c r="M1531" s="22">
        <v>2.7333804766516617E-2</v>
      </c>
      <c r="U1531" s="3"/>
      <c r="V1531" s="2"/>
    </row>
    <row r="1532" spans="2:22" x14ac:dyDescent="0.3">
      <c r="B1532" s="39" t="s">
        <v>100</v>
      </c>
      <c r="C1532" s="39">
        <v>2020</v>
      </c>
      <c r="D1532" s="41" t="s">
        <v>80</v>
      </c>
      <c r="E1532" s="7">
        <v>825.80374931040581</v>
      </c>
      <c r="F1532" s="8">
        <v>160.637</v>
      </c>
      <c r="G1532" s="9">
        <v>0.19452200372563244</v>
      </c>
      <c r="H1532" s="7">
        <v>463.44200000000001</v>
      </c>
      <c r="I1532" s="9">
        <v>0.56120113330437293</v>
      </c>
      <c r="J1532" s="7">
        <v>113.16800000000001</v>
      </c>
      <c r="K1532" s="20">
        <v>0.137039823438077</v>
      </c>
      <c r="L1532" s="23">
        <v>88.556749310405735</v>
      </c>
      <c r="M1532" s="22">
        <v>0.10723703953191757</v>
      </c>
      <c r="U1532" s="3"/>
      <c r="V1532" s="2"/>
    </row>
    <row r="1533" spans="2:22" x14ac:dyDescent="0.3">
      <c r="B1533" s="39" t="s">
        <v>100</v>
      </c>
      <c r="C1533" s="39">
        <v>2020</v>
      </c>
      <c r="D1533" s="41" t="s">
        <v>81</v>
      </c>
      <c r="E1533" s="7">
        <v>220.70690142990836</v>
      </c>
      <c r="F1533" s="8">
        <v>80.022999999999996</v>
      </c>
      <c r="G1533" s="9">
        <v>0.36257588449454781</v>
      </c>
      <c r="H1533" s="7">
        <v>135.142</v>
      </c>
      <c r="I1533" s="9">
        <v>0.61231433690766623</v>
      </c>
      <c r="J1533" s="7">
        <v>0</v>
      </c>
      <c r="K1533" s="20">
        <v>0</v>
      </c>
      <c r="L1533" s="23">
        <v>5.5419014299083642</v>
      </c>
      <c r="M1533" s="22">
        <v>2.5109778597785942E-2</v>
      </c>
      <c r="U1533" s="3"/>
      <c r="V1533" s="2"/>
    </row>
    <row r="1534" spans="2:22" x14ac:dyDescent="0.3">
      <c r="B1534" s="39" t="s">
        <v>100</v>
      </c>
      <c r="C1534" s="39">
        <v>2020</v>
      </c>
      <c r="D1534" s="41" t="s">
        <v>82</v>
      </c>
      <c r="E1534" s="7">
        <v>889.80377580596166</v>
      </c>
      <c r="F1534" s="8">
        <v>138.197</v>
      </c>
      <c r="G1534" s="9">
        <v>0.15531177070452939</v>
      </c>
      <c r="H1534" s="7">
        <v>542.99099999999999</v>
      </c>
      <c r="I1534" s="9">
        <v>0.61023679013743515</v>
      </c>
      <c r="J1534" s="7">
        <v>116.351</v>
      </c>
      <c r="K1534" s="20">
        <v>0.13076029026131319</v>
      </c>
      <c r="L1534" s="23">
        <v>92.264775805961676</v>
      </c>
      <c r="M1534" s="22">
        <v>0.1036911488967223</v>
      </c>
      <c r="U1534" s="3"/>
      <c r="V1534" s="2"/>
    </row>
    <row r="1535" spans="2:22" x14ac:dyDescent="0.3">
      <c r="B1535" s="39" t="s">
        <v>100</v>
      </c>
      <c r="C1535" s="39">
        <v>2020</v>
      </c>
      <c r="D1535" s="41" t="s">
        <v>83</v>
      </c>
      <c r="E1535" s="7">
        <v>509.36401771038652</v>
      </c>
      <c r="F1535" s="8">
        <v>87.513999999999996</v>
      </c>
      <c r="G1535" s="9">
        <v>0.17181033005311064</v>
      </c>
      <c r="H1535" s="7">
        <v>255.643</v>
      </c>
      <c r="I1535" s="9">
        <v>0.5018866490592061</v>
      </c>
      <c r="J1535" s="7">
        <v>108.777</v>
      </c>
      <c r="K1535" s="20">
        <v>0.21355454295526677</v>
      </c>
      <c r="L1535" s="23">
        <v>57.430017710386508</v>
      </c>
      <c r="M1535" s="22">
        <v>0.11274847793241648</v>
      </c>
      <c r="U1535" s="3"/>
      <c r="V1535" s="2"/>
    </row>
    <row r="1536" spans="2:22" x14ac:dyDescent="0.3">
      <c r="B1536" s="39" t="s">
        <v>100</v>
      </c>
      <c r="C1536" s="39">
        <v>2020</v>
      </c>
      <c r="D1536" s="41" t="s">
        <v>84</v>
      </c>
      <c r="E1536" s="7">
        <v>1134.9062445293775</v>
      </c>
      <c r="F1536" s="8">
        <v>329.32400000000001</v>
      </c>
      <c r="G1536" s="9">
        <v>0.29017727375054136</v>
      </c>
      <c r="H1536" s="7">
        <v>523.97199999999998</v>
      </c>
      <c r="I1536" s="9">
        <v>0.46168747641112901</v>
      </c>
      <c r="J1536" s="7">
        <v>220.203</v>
      </c>
      <c r="K1536" s="20">
        <v>0.19402748117868862</v>
      </c>
      <c r="L1536" s="23">
        <v>61.407244529377493</v>
      </c>
      <c r="M1536" s="22">
        <v>5.4107768659640974E-2</v>
      </c>
      <c r="U1536" s="3"/>
      <c r="V1536" s="2"/>
    </row>
    <row r="1537" spans="2:22" x14ac:dyDescent="0.3">
      <c r="B1537" s="39" t="s">
        <v>100</v>
      </c>
      <c r="C1537" s="39">
        <v>2020</v>
      </c>
      <c r="D1537" s="41" t="s">
        <v>85</v>
      </c>
      <c r="E1537" s="7">
        <v>92.989957238065415</v>
      </c>
      <c r="F1537" s="8">
        <v>38.537999999999997</v>
      </c>
      <c r="G1537" s="9">
        <v>0.41443184989684539</v>
      </c>
      <c r="H1537" s="7">
        <v>38.697000000000003</v>
      </c>
      <c r="I1537" s="9">
        <v>0.41614171195854033</v>
      </c>
      <c r="J1537" s="7">
        <v>13.42</v>
      </c>
      <c r="K1537" s="20">
        <v>0.14431665954682821</v>
      </c>
      <c r="L1537" s="23">
        <v>2.3349572380654156</v>
      </c>
      <c r="M1537" s="22">
        <v>2.5109778597786056E-2</v>
      </c>
      <c r="U1537" s="3"/>
      <c r="V1537" s="2"/>
    </row>
    <row r="1538" spans="2:22" x14ac:dyDescent="0.3">
      <c r="B1538" s="39" t="s">
        <v>100</v>
      </c>
      <c r="C1538" s="39">
        <v>2020</v>
      </c>
      <c r="D1538" s="41" t="s">
        <v>86</v>
      </c>
      <c r="E1538" s="7">
        <v>269.73703728587094</v>
      </c>
      <c r="F1538" s="8">
        <v>59.730000000000004</v>
      </c>
      <c r="G1538" s="9">
        <v>0.22143788854882893</v>
      </c>
      <c r="H1538" s="7">
        <v>119.92100000000001</v>
      </c>
      <c r="I1538" s="9">
        <v>0.44458484903171125</v>
      </c>
      <c r="J1538" s="7">
        <v>79.322999999999993</v>
      </c>
      <c r="K1538" s="20">
        <v>0.29407529940329408</v>
      </c>
      <c r="L1538" s="23">
        <v>10.763037285870922</v>
      </c>
      <c r="M1538" s="22">
        <v>3.9901963016165672E-2</v>
      </c>
      <c r="U1538" s="3"/>
      <c r="V1538" s="2"/>
    </row>
    <row r="1539" spans="2:22" x14ac:dyDescent="0.3">
      <c r="B1539" s="39" t="s">
        <v>100</v>
      </c>
      <c r="C1539" s="39">
        <v>2020</v>
      </c>
      <c r="D1539" s="41" t="s">
        <v>87</v>
      </c>
      <c r="E1539" s="7">
        <v>707.53504841589699</v>
      </c>
      <c r="F1539" s="8">
        <v>291.75299999999999</v>
      </c>
      <c r="G1539" s="9">
        <v>0.41235130422613964</v>
      </c>
      <c r="H1539" s="7">
        <v>249.703</v>
      </c>
      <c r="I1539" s="9">
        <v>0.35291961940127353</v>
      </c>
      <c r="J1539" s="7">
        <v>99.677999999999997</v>
      </c>
      <c r="K1539" s="20">
        <v>0.14088065350708698</v>
      </c>
      <c r="L1539" s="23">
        <v>66.401048415897009</v>
      </c>
      <c r="M1539" s="22">
        <v>9.3848422865499853E-2</v>
      </c>
      <c r="U1539" s="3"/>
      <c r="V1539" s="2"/>
    </row>
    <row r="1540" spans="2:22" x14ac:dyDescent="0.3">
      <c r="B1540" s="39" t="s">
        <v>100</v>
      </c>
      <c r="C1540" s="39">
        <v>2020</v>
      </c>
      <c r="D1540" s="41" t="s">
        <v>88</v>
      </c>
      <c r="E1540" s="7">
        <v>221.2659387328122</v>
      </c>
      <c r="F1540" s="8">
        <v>29.123999999999999</v>
      </c>
      <c r="G1540" s="9">
        <v>0.13162441615186166</v>
      </c>
      <c r="H1540" s="7">
        <v>160.88200000000001</v>
      </c>
      <c r="I1540" s="9">
        <v>0.72709790273807884</v>
      </c>
      <c r="J1540" s="7">
        <v>22.472999999999999</v>
      </c>
      <c r="K1540" s="20">
        <v>0.10156556462645197</v>
      </c>
      <c r="L1540" s="23">
        <v>8.7869387328122031</v>
      </c>
      <c r="M1540" s="22">
        <v>3.9712116483607521E-2</v>
      </c>
      <c r="U1540" s="3"/>
      <c r="V1540" s="2"/>
    </row>
    <row r="1541" spans="2:22" x14ac:dyDescent="0.3">
      <c r="B1541" s="39" t="s">
        <v>100</v>
      </c>
      <c r="C1541" s="39">
        <v>2020</v>
      </c>
      <c r="D1541" s="41" t="s">
        <v>89</v>
      </c>
      <c r="E1541" s="7">
        <v>408.42855047545328</v>
      </c>
      <c r="F1541" s="8">
        <v>101.22</v>
      </c>
      <c r="G1541" s="9">
        <v>0.24782792457130973</v>
      </c>
      <c r="H1541" s="7">
        <v>154.589</v>
      </c>
      <c r="I1541" s="9">
        <v>0.37849704635007109</v>
      </c>
      <c r="J1541" s="7">
        <v>125.378</v>
      </c>
      <c r="K1541" s="20">
        <v>0.30697658098104791</v>
      </c>
      <c r="L1541" s="23">
        <v>27.241550475453309</v>
      </c>
      <c r="M1541" s="22">
        <v>6.669844809757132E-2</v>
      </c>
      <c r="U1541" s="3"/>
      <c r="V1541" s="2"/>
    </row>
    <row r="1542" spans="2:22" x14ac:dyDescent="0.3">
      <c r="B1542" s="39" t="s">
        <v>100</v>
      </c>
      <c r="C1542" s="39">
        <v>2020</v>
      </c>
      <c r="D1542" s="41" t="s">
        <v>90</v>
      </c>
      <c r="E1542" s="7">
        <v>802.55805507479784</v>
      </c>
      <c r="F1542" s="8">
        <v>161.41200000000001</v>
      </c>
      <c r="G1542" s="9">
        <v>0.20112189888238866</v>
      </c>
      <c r="H1542" s="7">
        <v>490.20800000000003</v>
      </c>
      <c r="I1542" s="9">
        <v>0.61080690287796435</v>
      </c>
      <c r="J1542" s="7">
        <v>130.786</v>
      </c>
      <c r="K1542" s="20">
        <v>0.16296141964186109</v>
      </c>
      <c r="L1542" s="23">
        <v>20.152055074797772</v>
      </c>
      <c r="M1542" s="22">
        <v>2.510977859778582E-2</v>
      </c>
      <c r="U1542" s="3"/>
      <c r="V1542" s="2"/>
    </row>
    <row r="1543" spans="2:22" x14ac:dyDescent="0.3">
      <c r="B1543" s="39" t="s">
        <v>101</v>
      </c>
      <c r="C1543" s="39">
        <v>2020</v>
      </c>
      <c r="D1543" s="41" t="s">
        <v>10</v>
      </c>
      <c r="E1543" s="7">
        <v>2282.3708949138768</v>
      </c>
      <c r="F1543" s="8">
        <v>603.4609999999999</v>
      </c>
      <c r="G1543" s="9">
        <v>0.26440093559936978</v>
      </c>
      <c r="H1543" s="7">
        <v>1107.2349999999999</v>
      </c>
      <c r="I1543" s="9">
        <v>0.48512492096153392</v>
      </c>
      <c r="J1543" s="7">
        <v>372.72300000000001</v>
      </c>
      <c r="K1543" s="20">
        <v>0.16330518445997988</v>
      </c>
      <c r="L1543" s="23">
        <v>198.95189491387708</v>
      </c>
      <c r="M1543" s="22">
        <v>8.7168958979116473E-2</v>
      </c>
      <c r="U1543" s="3"/>
      <c r="V1543" s="2"/>
    </row>
    <row r="1544" spans="2:22" x14ac:dyDescent="0.3">
      <c r="B1544" s="39" t="s">
        <v>101</v>
      </c>
      <c r="C1544" s="39">
        <v>2020</v>
      </c>
      <c r="D1544" s="41" t="s">
        <v>11</v>
      </c>
      <c r="E1544" s="7">
        <v>275.54751697390356</v>
      </c>
      <c r="F1544" s="8">
        <v>62.391000000000005</v>
      </c>
      <c r="G1544" s="9">
        <v>0.22642555696086678</v>
      </c>
      <c r="H1544" s="7">
        <v>127.75700000000001</v>
      </c>
      <c r="I1544" s="9">
        <v>0.46364779985333548</v>
      </c>
      <c r="J1544" s="7">
        <v>78.471999999999994</v>
      </c>
      <c r="K1544" s="20">
        <v>0.28478572720156969</v>
      </c>
      <c r="L1544" s="23">
        <v>6.9275169739035363</v>
      </c>
      <c r="M1544" s="22">
        <v>2.5140915984227956E-2</v>
      </c>
      <c r="U1544" s="3"/>
      <c r="V1544" s="2"/>
    </row>
    <row r="1545" spans="2:22" x14ac:dyDescent="0.3">
      <c r="B1545" s="39" t="s">
        <v>101</v>
      </c>
      <c r="C1545" s="39">
        <v>2020</v>
      </c>
      <c r="D1545" s="41" t="s">
        <v>12</v>
      </c>
      <c r="E1545" s="7">
        <v>895.88332746753201</v>
      </c>
      <c r="F1545" s="8">
        <v>152.68700000000001</v>
      </c>
      <c r="G1545" s="9">
        <v>0.17043179096949271</v>
      </c>
      <c r="H1545" s="7">
        <v>412.47300000000001</v>
      </c>
      <c r="I1545" s="9">
        <v>0.4604092824966079</v>
      </c>
      <c r="J1545" s="7">
        <v>203.70899999999997</v>
      </c>
      <c r="K1545" s="20">
        <v>0.22738340334543469</v>
      </c>
      <c r="L1545" s="23">
        <v>127.01432746753201</v>
      </c>
      <c r="M1545" s="22">
        <v>0.1417755231884647</v>
      </c>
      <c r="U1545" s="3"/>
      <c r="V1545" s="2"/>
    </row>
    <row r="1546" spans="2:22" x14ac:dyDescent="0.3">
      <c r="B1546" s="39" t="s">
        <v>101</v>
      </c>
      <c r="C1546" s="39">
        <v>2020</v>
      </c>
      <c r="D1546" s="41" t="s">
        <v>13</v>
      </c>
      <c r="E1546" s="7">
        <v>238.60166439833552</v>
      </c>
      <c r="F1546" s="8">
        <v>93.454999999999998</v>
      </c>
      <c r="G1546" s="9">
        <v>0.39167790482794279</v>
      </c>
      <c r="H1546" s="7">
        <v>77.870999999999995</v>
      </c>
      <c r="I1546" s="9">
        <v>0.32636402682421195</v>
      </c>
      <c r="J1546" s="7">
        <v>36.262</v>
      </c>
      <c r="K1546" s="20">
        <v>0.15197714605821905</v>
      </c>
      <c r="L1546" s="23">
        <v>31.013664398335536</v>
      </c>
      <c r="M1546" s="22">
        <v>0.12998092228962627</v>
      </c>
      <c r="U1546" s="3"/>
      <c r="V1546" s="2"/>
    </row>
    <row r="1547" spans="2:22" x14ac:dyDescent="0.3">
      <c r="B1547" s="39" t="s">
        <v>101</v>
      </c>
      <c r="C1547" s="39">
        <v>2020</v>
      </c>
      <c r="D1547" s="41" t="s">
        <v>14</v>
      </c>
      <c r="E1547" s="7">
        <v>344.36669412475686</v>
      </c>
      <c r="F1547" s="8">
        <v>71.867000000000004</v>
      </c>
      <c r="G1547" s="9">
        <v>0.20869323667510103</v>
      </c>
      <c r="H1547" s="7">
        <v>159.82499999999999</v>
      </c>
      <c r="I1547" s="9">
        <v>0.46411282718908564</v>
      </c>
      <c r="J1547" s="7">
        <v>50.316000000000003</v>
      </c>
      <c r="K1547" s="20">
        <v>0.14611169099231056</v>
      </c>
      <c r="L1547" s="23">
        <v>62.358694124756852</v>
      </c>
      <c r="M1547" s="22">
        <v>0.18108224514350277</v>
      </c>
      <c r="U1547" s="3"/>
      <c r="V1547" s="2"/>
    </row>
    <row r="1548" spans="2:22" x14ac:dyDescent="0.3">
      <c r="B1548" s="39" t="s">
        <v>101</v>
      </c>
      <c r="C1548" s="39">
        <v>2020</v>
      </c>
      <c r="D1548" s="41" t="s">
        <v>15</v>
      </c>
      <c r="E1548" s="7">
        <v>215.2926545398067</v>
      </c>
      <c r="F1548" s="8">
        <v>40.828999999999994</v>
      </c>
      <c r="G1548" s="9">
        <v>0.18964418496893437</v>
      </c>
      <c r="H1548" s="7">
        <v>92.65</v>
      </c>
      <c r="I1548" s="9">
        <v>0.4303444546124513</v>
      </c>
      <c r="J1548" s="7">
        <v>52.543999999999997</v>
      </c>
      <c r="K1548" s="20">
        <v>0.24405848918679587</v>
      </c>
      <c r="L1548" s="23">
        <v>29.269654539806723</v>
      </c>
      <c r="M1548" s="22">
        <v>0.13595287123181848</v>
      </c>
      <c r="U1548" s="3"/>
      <c r="V1548" s="2"/>
    </row>
    <row r="1549" spans="2:22" x14ac:dyDescent="0.3">
      <c r="B1549" s="39" t="s">
        <v>101</v>
      </c>
      <c r="C1549" s="39">
        <v>2020</v>
      </c>
      <c r="D1549" s="41" t="s">
        <v>16</v>
      </c>
      <c r="E1549" s="7">
        <v>2345.2240815996861</v>
      </c>
      <c r="F1549" s="8">
        <v>714.25700000000006</v>
      </c>
      <c r="G1549" s="9">
        <v>0.30455810410781842</v>
      </c>
      <c r="H1549" s="7">
        <v>1131.9390000000001</v>
      </c>
      <c r="I1549" s="9">
        <v>0.4826570769424729</v>
      </c>
      <c r="J1549" s="7">
        <v>409.09</v>
      </c>
      <c r="K1549" s="20">
        <v>0.17443535703460719</v>
      </c>
      <c r="L1549" s="23">
        <v>89.938081599685972</v>
      </c>
      <c r="M1549" s="22">
        <v>3.8349461915101468E-2</v>
      </c>
      <c r="U1549" s="3"/>
      <c r="V1549" s="2"/>
    </row>
    <row r="1550" spans="2:22" x14ac:dyDescent="0.3">
      <c r="B1550" s="39" t="s">
        <v>101</v>
      </c>
      <c r="C1550" s="39">
        <v>2020</v>
      </c>
      <c r="D1550" s="41" t="s">
        <v>17</v>
      </c>
      <c r="E1550" s="7">
        <v>3586.750185058982</v>
      </c>
      <c r="F1550" s="8">
        <v>1092.5129999999999</v>
      </c>
      <c r="G1550" s="9">
        <v>0.30459690350083141</v>
      </c>
      <c r="H1550" s="7">
        <v>1568.192</v>
      </c>
      <c r="I1550" s="9">
        <v>0.43721807181678923</v>
      </c>
      <c r="J1550" s="7">
        <v>505.50299999999999</v>
      </c>
      <c r="K1550" s="20">
        <v>0.14093621632912448</v>
      </c>
      <c r="L1550" s="23">
        <v>420.54218505898206</v>
      </c>
      <c r="M1550" s="22">
        <v>0.11724880835325488</v>
      </c>
      <c r="U1550" s="3"/>
      <c r="V1550" s="2"/>
    </row>
    <row r="1551" spans="2:22" x14ac:dyDescent="0.3">
      <c r="B1551" s="39" t="s">
        <v>101</v>
      </c>
      <c r="C1551" s="39">
        <v>2020</v>
      </c>
      <c r="D1551" s="41" t="s">
        <v>18</v>
      </c>
      <c r="E1551" s="7">
        <v>135.76218570463539</v>
      </c>
      <c r="F1551" s="8">
        <v>49.683999999999997</v>
      </c>
      <c r="G1551" s="9">
        <v>0.36596346576279093</v>
      </c>
      <c r="H1551" s="7">
        <v>57.962000000000003</v>
      </c>
      <c r="I1551" s="9">
        <v>0.42693773453310707</v>
      </c>
      <c r="J1551" s="7">
        <v>12.803000000000001</v>
      </c>
      <c r="K1551" s="20">
        <v>9.4304610179555048E-2</v>
      </c>
      <c r="L1551" s="23">
        <v>15.313185704635384</v>
      </c>
      <c r="M1551" s="22">
        <v>0.11279418952454696</v>
      </c>
      <c r="U1551" s="3"/>
      <c r="V1551" s="2"/>
    </row>
    <row r="1552" spans="2:22" x14ac:dyDescent="0.3">
      <c r="B1552" s="39" t="s">
        <v>101</v>
      </c>
      <c r="C1552" s="39">
        <v>2020</v>
      </c>
      <c r="D1552" s="41" t="s">
        <v>19</v>
      </c>
      <c r="E1552" s="7">
        <v>325.05108194167815</v>
      </c>
      <c r="F1552" s="8">
        <v>109.74199999999999</v>
      </c>
      <c r="G1552" s="9">
        <v>0.33761462765932371</v>
      </c>
      <c r="H1552" s="7">
        <v>147.76599999999999</v>
      </c>
      <c r="I1552" s="9">
        <v>0.45459316461070171</v>
      </c>
      <c r="J1552" s="7">
        <v>37.366</v>
      </c>
      <c r="K1552" s="20">
        <v>0.11495423973609276</v>
      </c>
      <c r="L1552" s="23">
        <v>30.177081941678168</v>
      </c>
      <c r="M1552" s="22">
        <v>9.2837967993881804E-2</v>
      </c>
      <c r="U1552" s="3"/>
      <c r="V1552" s="2"/>
    </row>
    <row r="1553" spans="2:22" x14ac:dyDescent="0.3">
      <c r="B1553" s="39" t="s">
        <v>101</v>
      </c>
      <c r="C1553" s="39">
        <v>2020</v>
      </c>
      <c r="D1553" s="41" t="s">
        <v>20</v>
      </c>
      <c r="E1553" s="7">
        <v>1622.487830225122</v>
      </c>
      <c r="F1553" s="8">
        <v>452.916</v>
      </c>
      <c r="G1553" s="9">
        <v>0.2791490891720016</v>
      </c>
      <c r="H1553" s="7">
        <v>677.22299999999996</v>
      </c>
      <c r="I1553" s="9">
        <v>0.41739789191887777</v>
      </c>
      <c r="J1553" s="7">
        <v>331.233</v>
      </c>
      <c r="K1553" s="20">
        <v>0.20415130013889907</v>
      </c>
      <c r="L1553" s="23">
        <v>161.11583022512212</v>
      </c>
      <c r="M1553" s="22">
        <v>9.9301718770221606E-2</v>
      </c>
      <c r="U1553" s="3"/>
      <c r="V1553" s="2"/>
    </row>
    <row r="1554" spans="2:22" x14ac:dyDescent="0.3">
      <c r="B1554" s="39" t="s">
        <v>101</v>
      </c>
      <c r="C1554" s="39">
        <v>2020</v>
      </c>
      <c r="D1554" s="41" t="s">
        <v>21</v>
      </c>
      <c r="E1554" s="7">
        <v>1932.0043592777643</v>
      </c>
      <c r="F1554" s="8">
        <v>402.72700000000003</v>
      </c>
      <c r="G1554" s="9">
        <v>0.20845035781935312</v>
      </c>
      <c r="H1554" s="7">
        <v>952.64099999999996</v>
      </c>
      <c r="I1554" s="9">
        <v>0.4930842911535267</v>
      </c>
      <c r="J1554" s="7">
        <v>378.01299999999998</v>
      </c>
      <c r="K1554" s="20">
        <v>0.19565846121657382</v>
      </c>
      <c r="L1554" s="23">
        <v>198.62335927776422</v>
      </c>
      <c r="M1554" s="22">
        <v>0.10280688981054631</v>
      </c>
      <c r="U1554" s="3"/>
      <c r="V1554" s="2"/>
    </row>
    <row r="1555" spans="2:22" x14ac:dyDescent="0.3">
      <c r="B1555" s="39" t="s">
        <v>101</v>
      </c>
      <c r="C1555" s="39">
        <v>2020</v>
      </c>
      <c r="D1555" s="41" t="s">
        <v>22</v>
      </c>
      <c r="E1555" s="7">
        <v>360.23462853049477</v>
      </c>
      <c r="F1555" s="8">
        <v>73.762</v>
      </c>
      <c r="G1555" s="9">
        <v>0.20476099230353659</v>
      </c>
      <c r="H1555" s="7">
        <v>220.91200000000001</v>
      </c>
      <c r="I1555" s="9">
        <v>0.61324476467230926</v>
      </c>
      <c r="J1555" s="7">
        <v>49.052</v>
      </c>
      <c r="K1555" s="20">
        <v>0.13616680939336076</v>
      </c>
      <c r="L1555" s="23">
        <v>16.508628530494768</v>
      </c>
      <c r="M1555" s="22">
        <v>4.5827433630793411E-2</v>
      </c>
      <c r="U1555" s="3"/>
      <c r="V1555" s="2"/>
    </row>
    <row r="1556" spans="2:22" x14ac:dyDescent="0.3">
      <c r="B1556" s="39" t="s">
        <v>101</v>
      </c>
      <c r="C1556" s="39">
        <v>2020</v>
      </c>
      <c r="D1556" s="41" t="s">
        <v>23</v>
      </c>
      <c r="E1556" s="7">
        <v>203.04165314296608</v>
      </c>
      <c r="F1556" s="8">
        <v>124.14</v>
      </c>
      <c r="G1556" s="9">
        <v>0.61140164137941833</v>
      </c>
      <c r="H1556" s="7">
        <v>64.293000000000006</v>
      </c>
      <c r="I1556" s="9">
        <v>0.3166493131078375</v>
      </c>
      <c r="J1556" s="7">
        <v>9.5039999999999996</v>
      </c>
      <c r="K1556" s="20">
        <v>4.6808129528516124E-2</v>
      </c>
      <c r="L1556" s="23">
        <v>5.1046531429660771</v>
      </c>
      <c r="M1556" s="22">
        <v>2.5140915984228018E-2</v>
      </c>
      <c r="U1556" s="3"/>
      <c r="V1556" s="2"/>
    </row>
    <row r="1557" spans="2:22" x14ac:dyDescent="0.3">
      <c r="B1557" s="39" t="s">
        <v>101</v>
      </c>
      <c r="C1557" s="39">
        <v>2020</v>
      </c>
      <c r="D1557" s="41" t="s">
        <v>24</v>
      </c>
      <c r="E1557" s="7">
        <v>116.57171981398024</v>
      </c>
      <c r="F1557" s="8">
        <v>8.088000000000001</v>
      </c>
      <c r="G1557" s="9">
        <v>6.9382179596444646E-2</v>
      </c>
      <c r="H1557" s="7">
        <v>50.375</v>
      </c>
      <c r="I1557" s="9">
        <v>0.43213740073824164</v>
      </c>
      <c r="J1557" s="7">
        <v>51.448</v>
      </c>
      <c r="K1557" s="20">
        <v>0.44134203460409044</v>
      </c>
      <c r="L1557" s="23">
        <v>6.6607198139802293</v>
      </c>
      <c r="M1557" s="22">
        <v>5.7138385061223235E-2</v>
      </c>
      <c r="U1557" s="3"/>
      <c r="V1557" s="2"/>
    </row>
    <row r="1558" spans="2:22" x14ac:dyDescent="0.3">
      <c r="B1558" s="39" t="s">
        <v>101</v>
      </c>
      <c r="C1558" s="39">
        <v>2020</v>
      </c>
      <c r="D1558" s="41" t="s">
        <v>25</v>
      </c>
      <c r="E1558" s="7">
        <v>140.62442690207527</v>
      </c>
      <c r="F1558" s="8">
        <v>14.670000000000002</v>
      </c>
      <c r="G1558" s="9">
        <v>0.1043204251436029</v>
      </c>
      <c r="H1558" s="7">
        <v>89.13</v>
      </c>
      <c r="I1558" s="9">
        <v>0.6338159163632805</v>
      </c>
      <c r="J1558" s="7">
        <v>31.260999999999999</v>
      </c>
      <c r="K1558" s="20">
        <v>0.22230135040314725</v>
      </c>
      <c r="L1558" s="23">
        <v>5.5634269020752747</v>
      </c>
      <c r="M1558" s="22">
        <v>3.9562308089969342E-2</v>
      </c>
      <c r="U1558" s="3"/>
      <c r="V1558" s="2"/>
    </row>
    <row r="1559" spans="2:22" x14ac:dyDescent="0.3">
      <c r="B1559" s="39" t="s">
        <v>101</v>
      </c>
      <c r="C1559" s="39">
        <v>2020</v>
      </c>
      <c r="D1559" s="41" t="s">
        <v>26</v>
      </c>
      <c r="E1559" s="7">
        <v>177.93546046209238</v>
      </c>
      <c r="F1559" s="8">
        <v>46.868000000000002</v>
      </c>
      <c r="G1559" s="9">
        <v>0.26339887439122811</v>
      </c>
      <c r="H1559" s="7">
        <v>114.357</v>
      </c>
      <c r="I1559" s="9">
        <v>0.64268808310057324</v>
      </c>
      <c r="J1559" s="7">
        <v>4.7460000000000004</v>
      </c>
      <c r="K1559" s="20">
        <v>2.6672592341486057E-2</v>
      </c>
      <c r="L1559" s="23">
        <v>11.964460462092385</v>
      </c>
      <c r="M1559" s="22">
        <v>6.7240450166712609E-2</v>
      </c>
      <c r="U1559" s="3"/>
      <c r="V1559" s="2"/>
    </row>
    <row r="1560" spans="2:22" x14ac:dyDescent="0.3">
      <c r="B1560" s="39" t="s">
        <v>101</v>
      </c>
      <c r="C1560" s="39">
        <v>2020</v>
      </c>
      <c r="D1560" s="41" t="s">
        <v>27</v>
      </c>
      <c r="E1560" s="7">
        <v>246.71258025237711</v>
      </c>
      <c r="F1560" s="8">
        <v>71.608999999999995</v>
      </c>
      <c r="G1560" s="9">
        <v>0.29025273022862008</v>
      </c>
      <c r="H1560" s="7">
        <v>125.06100000000001</v>
      </c>
      <c r="I1560" s="9">
        <v>0.50690969982993006</v>
      </c>
      <c r="J1560" s="7">
        <v>43.84</v>
      </c>
      <c r="K1560" s="20">
        <v>0.17769665395722195</v>
      </c>
      <c r="L1560" s="23">
        <v>6.2025802523771176</v>
      </c>
      <c r="M1560" s="22">
        <v>2.5140915984227987E-2</v>
      </c>
      <c r="U1560" s="3"/>
      <c r="V1560" s="2"/>
    </row>
    <row r="1561" spans="2:22" x14ac:dyDescent="0.3">
      <c r="B1561" s="39" t="s">
        <v>101</v>
      </c>
      <c r="C1561" s="39">
        <v>2020</v>
      </c>
      <c r="D1561" s="41" t="s">
        <v>28</v>
      </c>
      <c r="E1561" s="7">
        <v>294.65694551126808</v>
      </c>
      <c r="F1561" s="8">
        <v>38.555</v>
      </c>
      <c r="G1561" s="9">
        <v>0.13084707687138367</v>
      </c>
      <c r="H1561" s="7">
        <v>138.904</v>
      </c>
      <c r="I1561" s="9">
        <v>0.47140921711172806</v>
      </c>
      <c r="J1561" s="7">
        <v>69.554000000000002</v>
      </c>
      <c r="K1561" s="20">
        <v>0.23605077382212991</v>
      </c>
      <c r="L1561" s="23">
        <v>47.643945511268072</v>
      </c>
      <c r="M1561" s="22">
        <v>0.16169293219475833</v>
      </c>
      <c r="U1561" s="3"/>
      <c r="V1561" s="2"/>
    </row>
    <row r="1562" spans="2:22" x14ac:dyDescent="0.3">
      <c r="B1562" s="39" t="s">
        <v>101</v>
      </c>
      <c r="C1562" s="39">
        <v>2020</v>
      </c>
      <c r="D1562" s="41" t="s">
        <v>29</v>
      </c>
      <c r="E1562" s="7">
        <v>326.86672897110191</v>
      </c>
      <c r="F1562" s="8">
        <v>136.524</v>
      </c>
      <c r="G1562" s="9">
        <v>0.4176748133092188</v>
      </c>
      <c r="H1562" s="7">
        <v>105.345</v>
      </c>
      <c r="I1562" s="9">
        <v>0.32228731364492436</v>
      </c>
      <c r="J1562" s="7">
        <v>27.590000000000003</v>
      </c>
      <c r="K1562" s="20">
        <v>8.440748951980126E-2</v>
      </c>
      <c r="L1562" s="23">
        <v>57.407728971101903</v>
      </c>
      <c r="M1562" s="22">
        <v>0.17563038352605562</v>
      </c>
      <c r="U1562" s="3"/>
      <c r="V1562" s="2"/>
    </row>
    <row r="1563" spans="2:22" x14ac:dyDescent="0.3">
      <c r="B1563" s="39" t="s">
        <v>101</v>
      </c>
      <c r="C1563" s="39">
        <v>2020</v>
      </c>
      <c r="D1563" s="41" t="s">
        <v>30</v>
      </c>
      <c r="E1563" s="7">
        <v>1543.1071266251461</v>
      </c>
      <c r="F1563" s="8">
        <v>388.20699999999999</v>
      </c>
      <c r="G1563" s="9">
        <v>0.25157488634572539</v>
      </c>
      <c r="H1563" s="7">
        <v>781.59400000000005</v>
      </c>
      <c r="I1563" s="9">
        <v>0.50650663619795855</v>
      </c>
      <c r="J1563" s="7">
        <v>227.005</v>
      </c>
      <c r="K1563" s="20">
        <v>0.14710903480594476</v>
      </c>
      <c r="L1563" s="23">
        <v>146.30112662514614</v>
      </c>
      <c r="M1563" s="22">
        <v>9.4809442650371376E-2</v>
      </c>
      <c r="U1563" s="3"/>
      <c r="V1563" s="2"/>
    </row>
    <row r="1564" spans="2:22" x14ac:dyDescent="0.3">
      <c r="B1564" s="39" t="s">
        <v>101</v>
      </c>
      <c r="C1564" s="39">
        <v>2020</v>
      </c>
      <c r="D1564" s="41" t="s">
        <v>31</v>
      </c>
      <c r="E1564" s="7">
        <v>733.83016246112766</v>
      </c>
      <c r="F1564" s="8">
        <v>151.70099999999999</v>
      </c>
      <c r="G1564" s="9">
        <v>0.20672494503527017</v>
      </c>
      <c r="H1564" s="7">
        <v>383.27600000000001</v>
      </c>
      <c r="I1564" s="9">
        <v>0.52229523888002194</v>
      </c>
      <c r="J1564" s="7">
        <v>164.79599999999999</v>
      </c>
      <c r="K1564" s="20">
        <v>0.22456967351587914</v>
      </c>
      <c r="L1564" s="23">
        <v>34.057162461127632</v>
      </c>
      <c r="M1564" s="22">
        <v>4.6410142568828659E-2</v>
      </c>
      <c r="U1564" s="3"/>
      <c r="V1564" s="2"/>
    </row>
    <row r="1565" spans="2:22" x14ac:dyDescent="0.3">
      <c r="B1565" s="39" t="s">
        <v>101</v>
      </c>
      <c r="C1565" s="39">
        <v>2020</v>
      </c>
      <c r="D1565" s="41" t="s">
        <v>32</v>
      </c>
      <c r="E1565" s="7">
        <v>125.54122129719003</v>
      </c>
      <c r="F1565" s="8">
        <v>39.859000000000002</v>
      </c>
      <c r="G1565" s="9">
        <v>0.31749730955415006</v>
      </c>
      <c r="H1565" s="7">
        <v>68.646000000000001</v>
      </c>
      <c r="I1565" s="9">
        <v>0.54680047948152699</v>
      </c>
      <c r="J1565" s="7">
        <v>13.88</v>
      </c>
      <c r="K1565" s="20">
        <v>0.11056129498009491</v>
      </c>
      <c r="L1565" s="23">
        <v>3.1562212971900383</v>
      </c>
      <c r="M1565" s="22">
        <v>2.514091598422807E-2</v>
      </c>
      <c r="U1565" s="3"/>
      <c r="V1565" s="2"/>
    </row>
    <row r="1566" spans="2:22" x14ac:dyDescent="0.3">
      <c r="B1566" s="39" t="s">
        <v>101</v>
      </c>
      <c r="C1566" s="39">
        <v>2020</v>
      </c>
      <c r="D1566" s="41" t="s">
        <v>33</v>
      </c>
      <c r="E1566" s="7">
        <v>471.61688036602595</v>
      </c>
      <c r="F1566" s="8">
        <v>92.164999999999992</v>
      </c>
      <c r="G1566" s="9">
        <v>0.19542345458133292</v>
      </c>
      <c r="H1566" s="7">
        <v>252.27500000000001</v>
      </c>
      <c r="I1566" s="9">
        <v>0.53491511967130434</v>
      </c>
      <c r="J1566" s="7">
        <v>110.864</v>
      </c>
      <c r="K1566" s="20">
        <v>0.23507216262903374</v>
      </c>
      <c r="L1566" s="23">
        <v>16.312880366025979</v>
      </c>
      <c r="M1566" s="22">
        <v>3.4589263118329036E-2</v>
      </c>
      <c r="U1566" s="3"/>
      <c r="V1566" s="2"/>
    </row>
    <row r="1567" spans="2:22" x14ac:dyDescent="0.3">
      <c r="B1567" s="39" t="s">
        <v>101</v>
      </c>
      <c r="C1567" s="39">
        <v>2020</v>
      </c>
      <c r="D1567" s="41" t="s">
        <v>34</v>
      </c>
      <c r="E1567" s="7">
        <v>1021.7353629172164</v>
      </c>
      <c r="F1567" s="8">
        <v>377.57099999999997</v>
      </c>
      <c r="G1567" s="9">
        <v>0.36953893709029989</v>
      </c>
      <c r="H1567" s="7">
        <v>443.71600000000001</v>
      </c>
      <c r="I1567" s="9">
        <v>0.43427683537655043</v>
      </c>
      <c r="J1567" s="7">
        <v>122.663</v>
      </c>
      <c r="K1567" s="20">
        <v>0.12005359161669582</v>
      </c>
      <c r="L1567" s="23">
        <v>77.785362917216517</v>
      </c>
      <c r="M1567" s="22">
        <v>7.6130635916453915E-2</v>
      </c>
      <c r="U1567" s="3"/>
      <c r="V1567" s="2"/>
    </row>
    <row r="1568" spans="2:22" x14ac:dyDescent="0.3">
      <c r="B1568" s="39" t="s">
        <v>101</v>
      </c>
      <c r="C1568" s="39">
        <v>2020</v>
      </c>
      <c r="D1568" s="41" t="s">
        <v>35</v>
      </c>
      <c r="E1568" s="7">
        <v>715.86654055193605</v>
      </c>
      <c r="F1568" s="8">
        <v>306.98099999999999</v>
      </c>
      <c r="G1568" s="9">
        <v>0.42882434449767182</v>
      </c>
      <c r="H1568" s="7">
        <v>248.529</v>
      </c>
      <c r="I1568" s="9">
        <v>0.34717225337614344</v>
      </c>
      <c r="J1568" s="7">
        <v>142.35900000000001</v>
      </c>
      <c r="K1568" s="20">
        <v>0.1988624861419569</v>
      </c>
      <c r="L1568" s="23">
        <v>17.997540551936055</v>
      </c>
      <c r="M1568" s="22">
        <v>2.5140915984227838E-2</v>
      </c>
      <c r="U1568" s="3"/>
      <c r="V1568" s="2"/>
    </row>
    <row r="1569" spans="2:22" x14ac:dyDescent="0.3">
      <c r="B1569" s="39" t="s">
        <v>101</v>
      </c>
      <c r="C1569" s="39">
        <v>2020</v>
      </c>
      <c r="D1569" s="41" t="s">
        <v>36</v>
      </c>
      <c r="E1569" s="7">
        <v>393.90513592812488</v>
      </c>
      <c r="F1569" s="8">
        <v>147.34799999999998</v>
      </c>
      <c r="G1569" s="9">
        <v>0.37406976086467247</v>
      </c>
      <c r="H1569" s="7">
        <v>159.304</v>
      </c>
      <c r="I1569" s="9">
        <v>0.40442224655092568</v>
      </c>
      <c r="J1569" s="7">
        <v>32.057000000000002</v>
      </c>
      <c r="K1569" s="20">
        <v>8.1382538779208466E-2</v>
      </c>
      <c r="L1569" s="23">
        <v>55.196135928124889</v>
      </c>
      <c r="M1569" s="22">
        <v>0.1401254538051934</v>
      </c>
      <c r="U1569" s="3"/>
      <c r="V1569" s="2"/>
    </row>
    <row r="1570" spans="2:22" x14ac:dyDescent="0.3">
      <c r="B1570" s="39" t="s">
        <v>101</v>
      </c>
      <c r="C1570" s="39">
        <v>2020</v>
      </c>
      <c r="D1570" s="41" t="s">
        <v>37</v>
      </c>
      <c r="E1570" s="7">
        <v>562.27511133407222</v>
      </c>
      <c r="F1570" s="8">
        <v>153.04500000000002</v>
      </c>
      <c r="G1570" s="9">
        <v>0.27218882165507996</v>
      </c>
      <c r="H1570" s="7">
        <v>242.63200000000001</v>
      </c>
      <c r="I1570" s="9">
        <v>0.43151829968842731</v>
      </c>
      <c r="J1570" s="7">
        <v>92.787000000000006</v>
      </c>
      <c r="K1570" s="20">
        <v>0.1650206422614911</v>
      </c>
      <c r="L1570" s="23">
        <v>73.811111334072194</v>
      </c>
      <c r="M1570" s="22">
        <v>0.13127223639500163</v>
      </c>
      <c r="U1570" s="3"/>
      <c r="V1570" s="2"/>
    </row>
    <row r="1571" spans="2:22" x14ac:dyDescent="0.3">
      <c r="B1571" s="39" t="s">
        <v>101</v>
      </c>
      <c r="C1571" s="39">
        <v>2020</v>
      </c>
      <c r="D1571" s="41" t="s">
        <v>38</v>
      </c>
      <c r="E1571" s="7">
        <v>547.24011782544858</v>
      </c>
      <c r="F1571" s="8">
        <v>131.17399999999998</v>
      </c>
      <c r="G1571" s="9">
        <v>0.23970099363555822</v>
      </c>
      <c r="H1571" s="7">
        <v>368.47399999999999</v>
      </c>
      <c r="I1571" s="9">
        <v>0.67333148283096267</v>
      </c>
      <c r="J1571" s="7">
        <v>28.634</v>
      </c>
      <c r="K1571" s="20">
        <v>5.23243802259638E-2</v>
      </c>
      <c r="L1571" s="23">
        <v>18.95811782544861</v>
      </c>
      <c r="M1571" s="22">
        <v>3.4643143307515369E-2</v>
      </c>
      <c r="U1571" s="3"/>
      <c r="V1571" s="2"/>
    </row>
    <row r="1572" spans="2:22" x14ac:dyDescent="0.3">
      <c r="B1572" s="39" t="s">
        <v>101</v>
      </c>
      <c r="C1572" s="39">
        <v>2020</v>
      </c>
      <c r="D1572" s="41" t="s">
        <v>39</v>
      </c>
      <c r="E1572" s="7">
        <v>225.67364207526907</v>
      </c>
      <c r="F1572" s="8">
        <v>70.031999999999996</v>
      </c>
      <c r="G1572" s="9">
        <v>0.31032423350814792</v>
      </c>
      <c r="H1572" s="7">
        <v>102.721</v>
      </c>
      <c r="I1572" s="9">
        <v>0.45517499985992782</v>
      </c>
      <c r="J1572" s="7">
        <v>27.62</v>
      </c>
      <c r="K1572" s="20">
        <v>0.12238912682052557</v>
      </c>
      <c r="L1572" s="23">
        <v>25.300642075269085</v>
      </c>
      <c r="M1572" s="22">
        <v>0.11211163981139874</v>
      </c>
      <c r="U1572" s="3"/>
      <c r="V1572" s="2"/>
    </row>
    <row r="1573" spans="2:22" x14ac:dyDescent="0.3">
      <c r="B1573" s="39" t="s">
        <v>101</v>
      </c>
      <c r="C1573" s="39">
        <v>2020</v>
      </c>
      <c r="D1573" s="41" t="s">
        <v>40</v>
      </c>
      <c r="E1573" s="7">
        <v>539.02354567534451</v>
      </c>
      <c r="F1573" s="8">
        <v>133.05799999999999</v>
      </c>
      <c r="G1573" s="9">
        <v>0.24685007003412282</v>
      </c>
      <c r="H1573" s="7">
        <v>125.26600000000001</v>
      </c>
      <c r="I1573" s="9">
        <v>0.23239430077781442</v>
      </c>
      <c r="J1573" s="7">
        <v>105.43600000000001</v>
      </c>
      <c r="K1573" s="20">
        <v>0.19560555535268662</v>
      </c>
      <c r="L1573" s="23">
        <v>175.26354567534449</v>
      </c>
      <c r="M1573" s="22">
        <v>0.32515007383537609</v>
      </c>
      <c r="U1573" s="3"/>
      <c r="V1573" s="2"/>
    </row>
    <row r="1574" spans="2:22" x14ac:dyDescent="0.3">
      <c r="B1574" s="39" t="s">
        <v>101</v>
      </c>
      <c r="C1574" s="39">
        <v>2020</v>
      </c>
      <c r="D1574" s="41" t="s">
        <v>41</v>
      </c>
      <c r="E1574" s="7">
        <v>408.66624369841179</v>
      </c>
      <c r="F1574" s="8">
        <v>33.398000000000003</v>
      </c>
      <c r="G1574" s="9">
        <v>8.1724391272813612E-2</v>
      </c>
      <c r="H1574" s="7">
        <v>286.56</v>
      </c>
      <c r="I1574" s="9">
        <v>0.70120790356121521</v>
      </c>
      <c r="J1574" s="7">
        <v>78.433999999999997</v>
      </c>
      <c r="K1574" s="20">
        <v>0.19192678918174327</v>
      </c>
      <c r="L1574" s="23">
        <v>10.274243698411766</v>
      </c>
      <c r="M1574" s="22">
        <v>2.5140915984227876E-2</v>
      </c>
      <c r="U1574" s="3"/>
      <c r="V1574" s="2"/>
    </row>
    <row r="1575" spans="2:22" x14ac:dyDescent="0.3">
      <c r="B1575" s="39" t="s">
        <v>101</v>
      </c>
      <c r="C1575" s="39">
        <v>2020</v>
      </c>
      <c r="D1575" s="41" t="s">
        <v>42</v>
      </c>
      <c r="E1575" s="7">
        <v>1583.3016538573161</v>
      </c>
      <c r="F1575" s="8">
        <v>779.62699999999995</v>
      </c>
      <c r="G1575" s="9">
        <v>0.49240585210066251</v>
      </c>
      <c r="H1575" s="7">
        <v>530.98699999999997</v>
      </c>
      <c r="I1575" s="9">
        <v>0.3353669205778847</v>
      </c>
      <c r="J1575" s="7">
        <v>231.262</v>
      </c>
      <c r="K1575" s="20">
        <v>0.14606313297064291</v>
      </c>
      <c r="L1575" s="23">
        <v>41.425653857316149</v>
      </c>
      <c r="M1575" s="22">
        <v>2.6164094350809883E-2</v>
      </c>
      <c r="U1575" s="3"/>
      <c r="V1575" s="2"/>
    </row>
    <row r="1576" spans="2:22" x14ac:dyDescent="0.3">
      <c r="B1576" s="39" t="s">
        <v>101</v>
      </c>
      <c r="C1576" s="39">
        <v>2020</v>
      </c>
      <c r="D1576" s="41" t="s">
        <v>43</v>
      </c>
      <c r="E1576" s="7">
        <v>885.45105046796141</v>
      </c>
      <c r="F1576" s="8">
        <v>190.35500000000002</v>
      </c>
      <c r="G1576" s="9">
        <v>0.2149808280191178</v>
      </c>
      <c r="H1576" s="7">
        <v>507.02499999999998</v>
      </c>
      <c r="I1576" s="9">
        <v>0.57261776326544189</v>
      </c>
      <c r="J1576" s="7">
        <v>111.357</v>
      </c>
      <c r="K1576" s="20">
        <v>0.1257630220678464</v>
      </c>
      <c r="L1576" s="23">
        <v>76.714050467961414</v>
      </c>
      <c r="M1576" s="22">
        <v>8.6638386647593893E-2</v>
      </c>
      <c r="U1576" s="3"/>
      <c r="V1576" s="2"/>
    </row>
    <row r="1577" spans="2:22" x14ac:dyDescent="0.3">
      <c r="B1577" s="39" t="s">
        <v>101</v>
      </c>
      <c r="C1577" s="39">
        <v>2020</v>
      </c>
      <c r="D1577" s="41" t="s">
        <v>44</v>
      </c>
      <c r="E1577" s="7">
        <v>181.90116182692415</v>
      </c>
      <c r="F1577" s="8">
        <v>20.325000000000003</v>
      </c>
      <c r="G1577" s="9">
        <v>0.11173650457130611</v>
      </c>
      <c r="H1577" s="7">
        <v>115.52</v>
      </c>
      <c r="I1577" s="9">
        <v>0.63507016029900509</v>
      </c>
      <c r="J1577" s="7">
        <v>29.759</v>
      </c>
      <c r="K1577" s="20">
        <v>0.16359983466359154</v>
      </c>
      <c r="L1577" s="23">
        <v>16.297161826924139</v>
      </c>
      <c r="M1577" s="22">
        <v>8.9593500466097126E-2</v>
      </c>
      <c r="U1577" s="3"/>
      <c r="V1577" s="2"/>
    </row>
    <row r="1578" spans="2:22" x14ac:dyDescent="0.3">
      <c r="B1578" s="39" t="s">
        <v>101</v>
      </c>
      <c r="C1578" s="39">
        <v>2020</v>
      </c>
      <c r="D1578" s="41" t="s">
        <v>45</v>
      </c>
      <c r="E1578" s="7">
        <v>248.68106988484277</v>
      </c>
      <c r="F1578" s="8">
        <v>93.372</v>
      </c>
      <c r="G1578" s="9">
        <v>0.37546886879342267</v>
      </c>
      <c r="H1578" s="7">
        <v>96.299000000000007</v>
      </c>
      <c r="I1578" s="9">
        <v>0.3872389645283148</v>
      </c>
      <c r="J1578" s="7">
        <v>55.908000000000001</v>
      </c>
      <c r="K1578" s="20">
        <v>0.22481807733049172</v>
      </c>
      <c r="L1578" s="23">
        <v>3.1020698848427486</v>
      </c>
      <c r="M1578" s="22">
        <v>1.2474089347770742E-2</v>
      </c>
      <c r="U1578" s="3"/>
      <c r="V1578" s="2"/>
    </row>
    <row r="1579" spans="2:22" x14ac:dyDescent="0.3">
      <c r="B1579" s="39" t="s">
        <v>101</v>
      </c>
      <c r="C1579" s="39">
        <v>2020</v>
      </c>
      <c r="D1579" s="41" t="s">
        <v>46</v>
      </c>
      <c r="E1579" s="7">
        <v>1932.6465033683969</v>
      </c>
      <c r="F1579" s="8">
        <v>783.24299999999994</v>
      </c>
      <c r="G1579" s="9">
        <v>0.40526966449109592</v>
      </c>
      <c r="H1579" s="7">
        <v>604.56299999999999</v>
      </c>
      <c r="I1579" s="9">
        <v>0.31281613008189085</v>
      </c>
      <c r="J1579" s="7">
        <v>367.30200000000002</v>
      </c>
      <c r="K1579" s="20">
        <v>0.19005131013862689</v>
      </c>
      <c r="L1579" s="23">
        <v>177.53850336839696</v>
      </c>
      <c r="M1579" s="22">
        <v>9.1862895288386301E-2</v>
      </c>
      <c r="U1579" s="3"/>
      <c r="V1579" s="2"/>
    </row>
    <row r="1580" spans="2:22" x14ac:dyDescent="0.3">
      <c r="B1580" s="39" t="s">
        <v>101</v>
      </c>
      <c r="C1580" s="39">
        <v>2020</v>
      </c>
      <c r="D1580" s="41" t="s">
        <v>47</v>
      </c>
      <c r="E1580" s="7">
        <v>202.48875271988166</v>
      </c>
      <c r="F1580" s="8">
        <v>55.736000000000004</v>
      </c>
      <c r="G1580" s="9">
        <v>0.27525479440877348</v>
      </c>
      <c r="H1580" s="7">
        <v>85.378</v>
      </c>
      <c r="I1580" s="9">
        <v>0.42164317204378254</v>
      </c>
      <c r="J1580" s="7">
        <v>44.597999999999999</v>
      </c>
      <c r="K1580" s="20">
        <v>0.22024927014931964</v>
      </c>
      <c r="L1580" s="23">
        <v>16.776752719881642</v>
      </c>
      <c r="M1580" s="22">
        <v>8.2852763398124252E-2</v>
      </c>
      <c r="U1580" s="3"/>
      <c r="V1580" s="2"/>
    </row>
    <row r="1581" spans="2:22" x14ac:dyDescent="0.3">
      <c r="B1581" s="39" t="s">
        <v>101</v>
      </c>
      <c r="C1581" s="39">
        <v>2020</v>
      </c>
      <c r="D1581" s="41" t="s">
        <v>48</v>
      </c>
      <c r="E1581" s="7">
        <v>497.92734966415583</v>
      </c>
      <c r="F1581" s="8">
        <v>83.909000000000006</v>
      </c>
      <c r="G1581" s="9">
        <v>0.16851655177526462</v>
      </c>
      <c r="H1581" s="7">
        <v>226.542</v>
      </c>
      <c r="I1581" s="9">
        <v>0.4549699873943438</v>
      </c>
      <c r="J1581" s="7">
        <v>78.122</v>
      </c>
      <c r="K1581" s="20">
        <v>0.15689437435539957</v>
      </c>
      <c r="L1581" s="23">
        <v>109.35434966415583</v>
      </c>
      <c r="M1581" s="22">
        <v>0.21961908647499204</v>
      </c>
      <c r="U1581" s="3"/>
      <c r="V1581" s="2"/>
    </row>
    <row r="1582" spans="2:22" x14ac:dyDescent="0.3">
      <c r="B1582" s="39" t="s">
        <v>101</v>
      </c>
      <c r="C1582" s="39">
        <v>2020</v>
      </c>
      <c r="D1582" s="41" t="s">
        <v>49</v>
      </c>
      <c r="E1582" s="7">
        <v>3756.1008150186744</v>
      </c>
      <c r="F1582" s="8">
        <v>922.18</v>
      </c>
      <c r="G1582" s="9">
        <v>0.24551524184672746</v>
      </c>
      <c r="H1582" s="7">
        <v>1540.981</v>
      </c>
      <c r="I1582" s="9">
        <v>0.41026081990089996</v>
      </c>
      <c r="J1582" s="7">
        <v>553.95799999999997</v>
      </c>
      <c r="K1582" s="20">
        <v>0.1474821969061674</v>
      </c>
      <c r="L1582" s="23">
        <v>738.98181501867464</v>
      </c>
      <c r="M1582" s="22">
        <v>0.1967417413462052</v>
      </c>
      <c r="U1582" s="3"/>
      <c r="V1582" s="2"/>
    </row>
    <row r="1583" spans="2:22" x14ac:dyDescent="0.3">
      <c r="B1583" s="39" t="s">
        <v>101</v>
      </c>
      <c r="C1583" s="39">
        <v>2020</v>
      </c>
      <c r="D1583" s="41" t="s">
        <v>50</v>
      </c>
      <c r="E1583" s="7">
        <v>5555.8234916261736</v>
      </c>
      <c r="F1583" s="8">
        <v>1731.28</v>
      </c>
      <c r="G1583" s="9">
        <v>0.31161537126033845</v>
      </c>
      <c r="H1583" s="7">
        <v>1787.7190000000001</v>
      </c>
      <c r="I1583" s="9">
        <v>0.32177390132974504</v>
      </c>
      <c r="J1583" s="7">
        <v>1563.114</v>
      </c>
      <c r="K1583" s="20">
        <v>0.28134695106062146</v>
      </c>
      <c r="L1583" s="23">
        <v>473.71049162617373</v>
      </c>
      <c r="M1583" s="22">
        <v>8.5263776349295078E-2</v>
      </c>
      <c r="U1583" s="3"/>
      <c r="V1583" s="2"/>
    </row>
    <row r="1584" spans="2:22" x14ac:dyDescent="0.3">
      <c r="B1584" s="39" t="s">
        <v>101</v>
      </c>
      <c r="C1584" s="39">
        <v>2020</v>
      </c>
      <c r="D1584" s="41" t="s">
        <v>91</v>
      </c>
      <c r="E1584" s="7">
        <v>1080.1417530648603</v>
      </c>
      <c r="F1584" s="8">
        <v>249.40600000000001</v>
      </c>
      <c r="G1584" s="9">
        <v>0.23090117504699745</v>
      </c>
      <c r="H1584" s="7">
        <v>294.31</v>
      </c>
      <c r="I1584" s="9">
        <v>0.27247349633963025</v>
      </c>
      <c r="J1584" s="7">
        <v>308.18700000000001</v>
      </c>
      <c r="K1584" s="20">
        <v>0.28532088415759449</v>
      </c>
      <c r="L1584" s="23">
        <v>228.23875306486036</v>
      </c>
      <c r="M1584" s="22">
        <v>0.21130444445577792</v>
      </c>
      <c r="U1584" s="3"/>
      <c r="V1584" s="2"/>
    </row>
    <row r="1585" spans="2:22" x14ac:dyDescent="0.3">
      <c r="B1585" s="39" t="s">
        <v>101</v>
      </c>
      <c r="C1585" s="39">
        <v>2020</v>
      </c>
      <c r="D1585" s="41" t="s">
        <v>52</v>
      </c>
      <c r="E1585" s="7">
        <v>283.3281286790895</v>
      </c>
      <c r="F1585" s="8">
        <v>39.832999999999998</v>
      </c>
      <c r="G1585" s="9">
        <v>0.14058964136637733</v>
      </c>
      <c r="H1585" s="7">
        <v>215.488</v>
      </c>
      <c r="I1585" s="9">
        <v>0.76055985335671217</v>
      </c>
      <c r="J1585" s="7">
        <v>13.08</v>
      </c>
      <c r="K1585" s="20">
        <v>4.6165553914398E-2</v>
      </c>
      <c r="L1585" s="23">
        <v>14.927128679089504</v>
      </c>
      <c r="M1585" s="22">
        <v>5.2684951362512465E-2</v>
      </c>
      <c r="U1585" s="3"/>
      <c r="V1585" s="2"/>
    </row>
    <row r="1586" spans="2:22" x14ac:dyDescent="0.3">
      <c r="B1586" s="39" t="s">
        <v>101</v>
      </c>
      <c r="C1586" s="39">
        <v>2020</v>
      </c>
      <c r="D1586" s="41" t="s">
        <v>53</v>
      </c>
      <c r="E1586" s="7">
        <v>156.85036176728713</v>
      </c>
      <c r="F1586" s="8">
        <v>5.359</v>
      </c>
      <c r="G1586" s="9">
        <v>3.4166322217037297E-2</v>
      </c>
      <c r="H1586" s="7">
        <v>52.896999999999998</v>
      </c>
      <c r="I1586" s="9">
        <v>0.33724499837929128</v>
      </c>
      <c r="J1586" s="7">
        <v>48.174999999999997</v>
      </c>
      <c r="K1586" s="20">
        <v>0.30713987176819779</v>
      </c>
      <c r="L1586" s="23">
        <v>50.419361767287128</v>
      </c>
      <c r="M1586" s="22">
        <v>0.32144880763547362</v>
      </c>
      <c r="U1586" s="3"/>
      <c r="V1586" s="2"/>
    </row>
    <row r="1587" spans="2:22" x14ac:dyDescent="0.3">
      <c r="B1587" s="39" t="s">
        <v>101</v>
      </c>
      <c r="C1587" s="39">
        <v>2020</v>
      </c>
      <c r="D1587" s="41" t="s">
        <v>54</v>
      </c>
      <c r="E1587" s="7">
        <v>258.64045802533724</v>
      </c>
      <c r="F1587" s="8">
        <v>77.266999999999996</v>
      </c>
      <c r="G1587" s="9">
        <v>0.29874289811391641</v>
      </c>
      <c r="H1587" s="7">
        <v>89.849000000000004</v>
      </c>
      <c r="I1587" s="9">
        <v>0.3473895796735641</v>
      </c>
      <c r="J1587" s="7">
        <v>26.495999999999999</v>
      </c>
      <c r="K1587" s="20">
        <v>0.10244336946466576</v>
      </c>
      <c r="L1587" s="23">
        <v>65.028458025337244</v>
      </c>
      <c r="M1587" s="22">
        <v>0.25142415274785374</v>
      </c>
      <c r="U1587" s="3"/>
      <c r="V1587" s="2"/>
    </row>
    <row r="1588" spans="2:22" x14ac:dyDescent="0.3">
      <c r="B1588" s="39" t="s">
        <v>101</v>
      </c>
      <c r="C1588" s="39">
        <v>2020</v>
      </c>
      <c r="D1588" s="41" t="s">
        <v>55</v>
      </c>
      <c r="E1588" s="7">
        <v>692.67857382870227</v>
      </c>
      <c r="F1588" s="8">
        <v>156.81900000000002</v>
      </c>
      <c r="G1588" s="9">
        <v>0.22639504948622963</v>
      </c>
      <c r="H1588" s="7">
        <v>495.06799999999998</v>
      </c>
      <c r="I1588" s="9">
        <v>0.71471533652840991</v>
      </c>
      <c r="J1588" s="7">
        <v>23.376999999999999</v>
      </c>
      <c r="K1588" s="20">
        <v>3.3748698001132449E-2</v>
      </c>
      <c r="L1588" s="23">
        <v>17.414573828702213</v>
      </c>
      <c r="M1588" s="22">
        <v>2.5140915984227911E-2</v>
      </c>
      <c r="U1588" s="3"/>
      <c r="V1588" s="2"/>
    </row>
    <row r="1589" spans="2:22" x14ac:dyDescent="0.3">
      <c r="B1589" s="39" t="s">
        <v>101</v>
      </c>
      <c r="C1589" s="39">
        <v>2020</v>
      </c>
      <c r="D1589" s="41" t="s">
        <v>56</v>
      </c>
      <c r="E1589" s="7">
        <v>1286.9070213020684</v>
      </c>
      <c r="F1589" s="8">
        <v>409.25700000000001</v>
      </c>
      <c r="G1589" s="9">
        <v>0.31801598190514296</v>
      </c>
      <c r="H1589" s="7">
        <v>595.15700000000004</v>
      </c>
      <c r="I1589" s="9">
        <v>0.4624708624231697</v>
      </c>
      <c r="J1589" s="7">
        <v>242.16900000000001</v>
      </c>
      <c r="K1589" s="20">
        <v>0.18817909607407221</v>
      </c>
      <c r="L1589" s="23">
        <v>40.324021302068303</v>
      </c>
      <c r="M1589" s="22">
        <v>3.1334059597615073E-2</v>
      </c>
      <c r="U1589" s="3"/>
      <c r="V1589" s="2"/>
    </row>
    <row r="1590" spans="2:22" x14ac:dyDescent="0.3">
      <c r="B1590" s="39" t="s">
        <v>101</v>
      </c>
      <c r="C1590" s="39">
        <v>2020</v>
      </c>
      <c r="D1590" s="41" t="s">
        <v>57</v>
      </c>
      <c r="E1590" s="7">
        <v>324.60281202537408</v>
      </c>
      <c r="F1590" s="8">
        <v>95.36</v>
      </c>
      <c r="G1590" s="9">
        <v>0.29377441127203097</v>
      </c>
      <c r="H1590" s="7">
        <v>60.582999999999998</v>
      </c>
      <c r="I1590" s="9">
        <v>0.1866373233860471</v>
      </c>
      <c r="J1590" s="7">
        <v>160.499</v>
      </c>
      <c r="K1590" s="20">
        <v>0.49444734935769397</v>
      </c>
      <c r="L1590" s="23">
        <v>8.1608120253740708</v>
      </c>
      <c r="M1590" s="22">
        <v>2.5140915984227959E-2</v>
      </c>
      <c r="U1590" s="3"/>
      <c r="V1590" s="2"/>
    </row>
    <row r="1591" spans="2:22" x14ac:dyDescent="0.3">
      <c r="B1591" s="39" t="s">
        <v>101</v>
      </c>
      <c r="C1591" s="39">
        <v>2020</v>
      </c>
      <c r="D1591" s="41" t="s">
        <v>58</v>
      </c>
      <c r="E1591" s="7">
        <v>240.64298506983454</v>
      </c>
      <c r="F1591" s="8">
        <v>58.842000000000006</v>
      </c>
      <c r="G1591" s="9">
        <v>0.24451990563084178</v>
      </c>
      <c r="H1591" s="7">
        <v>42.277999999999999</v>
      </c>
      <c r="I1591" s="9">
        <v>0.17568764777303161</v>
      </c>
      <c r="J1591" s="7">
        <v>74.930000000000007</v>
      </c>
      <c r="K1591" s="20">
        <v>0.31137412951495486</v>
      </c>
      <c r="L1591" s="23">
        <v>64.592985069834526</v>
      </c>
      <c r="M1591" s="22">
        <v>0.26841831708117175</v>
      </c>
      <c r="U1591" s="3"/>
      <c r="V1591" s="2"/>
    </row>
    <row r="1592" spans="2:22" x14ac:dyDescent="0.3">
      <c r="B1592" s="39" t="s">
        <v>101</v>
      </c>
      <c r="C1592" s="39">
        <v>2020</v>
      </c>
      <c r="D1592" s="41" t="s">
        <v>59</v>
      </c>
      <c r="E1592" s="7">
        <v>235.93563805400086</v>
      </c>
      <c r="F1592" s="8">
        <v>30.243000000000002</v>
      </c>
      <c r="G1592" s="9">
        <v>0.12818326323841758</v>
      </c>
      <c r="H1592" s="7">
        <v>175.36699999999999</v>
      </c>
      <c r="I1592" s="9">
        <v>0.74328321675533415</v>
      </c>
      <c r="J1592" s="7">
        <v>24.393999999999998</v>
      </c>
      <c r="K1592" s="20">
        <v>0.10339260402202023</v>
      </c>
      <c r="L1592" s="23">
        <v>5.931638054000878</v>
      </c>
      <c r="M1592" s="22">
        <v>2.5140915984228067E-2</v>
      </c>
      <c r="U1592" s="3"/>
      <c r="V1592" s="2"/>
    </row>
    <row r="1593" spans="2:22" x14ac:dyDescent="0.3">
      <c r="B1593" s="39" t="s">
        <v>101</v>
      </c>
      <c r="C1593" s="39">
        <v>2020</v>
      </c>
      <c r="D1593" s="41" t="s">
        <v>60</v>
      </c>
      <c r="E1593" s="7">
        <v>145.53282861721237</v>
      </c>
      <c r="F1593" s="8">
        <v>51.776000000000003</v>
      </c>
      <c r="G1593" s="9">
        <v>0.35576852653763635</v>
      </c>
      <c r="H1593" s="7">
        <v>57.433999999999997</v>
      </c>
      <c r="I1593" s="9">
        <v>0.39464635261825176</v>
      </c>
      <c r="J1593" s="7">
        <v>12.334</v>
      </c>
      <c r="K1593" s="20">
        <v>8.4750637482911118E-2</v>
      </c>
      <c r="L1593" s="23">
        <v>23.988828617212366</v>
      </c>
      <c r="M1593" s="22">
        <v>0.16483448336120071</v>
      </c>
      <c r="U1593" s="3"/>
      <c r="V1593" s="2"/>
    </row>
    <row r="1594" spans="2:22" x14ac:dyDescent="0.3">
      <c r="B1594" s="39" t="s">
        <v>101</v>
      </c>
      <c r="C1594" s="39">
        <v>2020</v>
      </c>
      <c r="D1594" s="41" t="s">
        <v>61</v>
      </c>
      <c r="E1594" s="7">
        <v>731.52111078698476</v>
      </c>
      <c r="F1594" s="8">
        <v>193.26900000000001</v>
      </c>
      <c r="G1594" s="9">
        <v>0.2642015345149471</v>
      </c>
      <c r="H1594" s="7">
        <v>377.70299999999997</v>
      </c>
      <c r="I1594" s="9">
        <v>0.51632549550574103</v>
      </c>
      <c r="J1594" s="7">
        <v>61.406999999999996</v>
      </c>
      <c r="K1594" s="20">
        <v>8.3944262297416319E-2</v>
      </c>
      <c r="L1594" s="23">
        <v>99.142110786984787</v>
      </c>
      <c r="M1594" s="22">
        <v>0.13552870768189554</v>
      </c>
      <c r="U1594" s="3"/>
      <c r="V1594" s="2"/>
    </row>
    <row r="1595" spans="2:22" x14ac:dyDescent="0.3">
      <c r="B1595" s="39" t="s">
        <v>101</v>
      </c>
      <c r="C1595" s="39">
        <v>2020</v>
      </c>
      <c r="D1595" s="41" t="s">
        <v>62</v>
      </c>
      <c r="E1595" s="7">
        <v>1903.4022767232884</v>
      </c>
      <c r="F1595" s="8">
        <v>455.38200000000001</v>
      </c>
      <c r="G1595" s="9">
        <v>0.23924632515620461</v>
      </c>
      <c r="H1595" s="7">
        <v>672.30499999999995</v>
      </c>
      <c r="I1595" s="9">
        <v>0.35321224957100222</v>
      </c>
      <c r="J1595" s="7">
        <v>375.053</v>
      </c>
      <c r="K1595" s="20">
        <v>0.19704347556295596</v>
      </c>
      <c r="L1595" s="23">
        <v>400.66227672328841</v>
      </c>
      <c r="M1595" s="22">
        <v>0.21049794970983721</v>
      </c>
      <c r="U1595" s="3"/>
      <c r="V1595" s="2"/>
    </row>
    <row r="1596" spans="2:22" x14ac:dyDescent="0.3">
      <c r="B1596" s="39" t="s">
        <v>101</v>
      </c>
      <c r="C1596" s="39">
        <v>2020</v>
      </c>
      <c r="D1596" s="41" t="s">
        <v>63</v>
      </c>
      <c r="E1596" s="7">
        <v>474.78246609077269</v>
      </c>
      <c r="F1596" s="8">
        <v>34.997000000000007</v>
      </c>
      <c r="G1596" s="9">
        <v>7.3711652176533832E-2</v>
      </c>
      <c r="H1596" s="7">
        <v>325.55599999999998</v>
      </c>
      <c r="I1596" s="9">
        <v>0.68569507774905403</v>
      </c>
      <c r="J1596" s="7">
        <v>99.393000000000001</v>
      </c>
      <c r="K1596" s="20">
        <v>0.20934429364751911</v>
      </c>
      <c r="L1596" s="23">
        <v>14.836466090772689</v>
      </c>
      <c r="M1596" s="22">
        <v>3.1248976426893015E-2</v>
      </c>
      <c r="U1596" s="3"/>
      <c r="V1596" s="2"/>
    </row>
    <row r="1597" spans="2:22" x14ac:dyDescent="0.3">
      <c r="B1597" s="39" t="s">
        <v>101</v>
      </c>
      <c r="C1597" s="39">
        <v>2020</v>
      </c>
      <c r="D1597" s="41" t="s">
        <v>64</v>
      </c>
      <c r="E1597" s="7">
        <v>544.2550710143621</v>
      </c>
      <c r="F1597" s="8">
        <v>159.11000000000001</v>
      </c>
      <c r="G1597" s="9">
        <v>0.29234454297955698</v>
      </c>
      <c r="H1597" s="7">
        <v>293.13900000000001</v>
      </c>
      <c r="I1597" s="9">
        <v>0.53860591404992986</v>
      </c>
      <c r="J1597" s="7">
        <v>78.322999999999993</v>
      </c>
      <c r="K1597" s="20">
        <v>0.1439086269862852</v>
      </c>
      <c r="L1597" s="23">
        <v>13.683071014362085</v>
      </c>
      <c r="M1597" s="22">
        <v>2.5140915984227932E-2</v>
      </c>
      <c r="U1597" s="3"/>
      <c r="V1597" s="2"/>
    </row>
    <row r="1598" spans="2:22" x14ac:dyDescent="0.3">
      <c r="B1598" s="39" t="s">
        <v>101</v>
      </c>
      <c r="C1598" s="39">
        <v>2020</v>
      </c>
      <c r="D1598" s="41" t="s">
        <v>65</v>
      </c>
      <c r="E1598" s="7">
        <v>1695.8297123210205</v>
      </c>
      <c r="F1598" s="8">
        <v>541.74199999999996</v>
      </c>
      <c r="G1598" s="9">
        <v>0.31945542412895772</v>
      </c>
      <c r="H1598" s="7">
        <v>735.74400000000003</v>
      </c>
      <c r="I1598" s="9">
        <v>0.43385488215854762</v>
      </c>
      <c r="J1598" s="7">
        <v>277.601</v>
      </c>
      <c r="K1598" s="20">
        <v>0.16369627090685751</v>
      </c>
      <c r="L1598" s="23">
        <v>140.74271232102046</v>
      </c>
      <c r="M1598" s="22">
        <v>8.2993422805637151E-2</v>
      </c>
      <c r="U1598" s="3"/>
      <c r="V1598" s="2"/>
    </row>
    <row r="1599" spans="2:22" x14ac:dyDescent="0.3">
      <c r="B1599" s="39" t="s">
        <v>101</v>
      </c>
      <c r="C1599" s="39">
        <v>2020</v>
      </c>
      <c r="D1599" s="41" t="s">
        <v>66</v>
      </c>
      <c r="E1599" s="7">
        <v>337.34926964549811</v>
      </c>
      <c r="F1599" s="8">
        <v>163.55799999999999</v>
      </c>
      <c r="G1599" s="9">
        <v>0.48483282673732819</v>
      </c>
      <c r="H1599" s="7">
        <v>122.84699999999999</v>
      </c>
      <c r="I1599" s="9">
        <v>0.36415374525367489</v>
      </c>
      <c r="J1599" s="7">
        <v>42.463000000000001</v>
      </c>
      <c r="K1599" s="20">
        <v>0.12587251202476901</v>
      </c>
      <c r="L1599" s="23">
        <v>8.4812696454981236</v>
      </c>
      <c r="M1599" s="22">
        <v>2.5140915984227935E-2</v>
      </c>
      <c r="U1599" s="3"/>
      <c r="V1599" s="2"/>
    </row>
    <row r="1600" spans="2:22" x14ac:dyDescent="0.3">
      <c r="B1600" s="39" t="s">
        <v>101</v>
      </c>
      <c r="C1600" s="39">
        <v>2020</v>
      </c>
      <c r="D1600" s="41" t="s">
        <v>67</v>
      </c>
      <c r="E1600" s="7">
        <v>2669.0206232492819</v>
      </c>
      <c r="F1600" s="8">
        <v>900.0440000000001</v>
      </c>
      <c r="G1600" s="9">
        <v>0.33721882557216104</v>
      </c>
      <c r="H1600" s="7">
        <v>916.24</v>
      </c>
      <c r="I1600" s="9">
        <v>0.34328696901733335</v>
      </c>
      <c r="J1600" s="7">
        <v>715.88900000000001</v>
      </c>
      <c r="K1600" s="20">
        <v>0.26822160674370227</v>
      </c>
      <c r="L1600" s="23">
        <v>136.84762324928181</v>
      </c>
      <c r="M1600" s="22">
        <v>5.1272598666803365E-2</v>
      </c>
      <c r="U1600" s="3"/>
      <c r="V1600" s="2"/>
    </row>
    <row r="1601" spans="2:22" x14ac:dyDescent="0.3">
      <c r="B1601" s="39" t="s">
        <v>101</v>
      </c>
      <c r="C1601" s="39">
        <v>2020</v>
      </c>
      <c r="D1601" s="41" t="s">
        <v>68</v>
      </c>
      <c r="E1601" s="7">
        <v>2108.1405853389479</v>
      </c>
      <c r="F1601" s="8">
        <v>702.41699999999992</v>
      </c>
      <c r="G1601" s="9">
        <v>0.33319267457064061</v>
      </c>
      <c r="H1601" s="7">
        <v>799.34900000000005</v>
      </c>
      <c r="I1601" s="9">
        <v>0.37917253031371262</v>
      </c>
      <c r="J1601" s="7">
        <v>460.35899999999998</v>
      </c>
      <c r="K1601" s="20">
        <v>0.21837205886626543</v>
      </c>
      <c r="L1601" s="23">
        <v>146.01558533894791</v>
      </c>
      <c r="M1601" s="22">
        <v>6.9262736249381326E-2</v>
      </c>
      <c r="U1601" s="3"/>
      <c r="V1601" s="2"/>
    </row>
    <row r="1602" spans="2:22" x14ac:dyDescent="0.3">
      <c r="B1602" s="39" t="s">
        <v>101</v>
      </c>
      <c r="C1602" s="39">
        <v>2020</v>
      </c>
      <c r="D1602" s="41" t="s">
        <v>69</v>
      </c>
      <c r="E1602" s="7">
        <v>165.14181653498895</v>
      </c>
      <c r="F1602" s="8">
        <v>81.393000000000001</v>
      </c>
      <c r="G1602" s="9">
        <v>0.49286729253553468</v>
      </c>
      <c r="H1602" s="7">
        <v>59.267000000000003</v>
      </c>
      <c r="I1602" s="9">
        <v>0.35888547942333537</v>
      </c>
      <c r="J1602" s="7">
        <v>15.842000000000001</v>
      </c>
      <c r="K1602" s="20">
        <v>9.5929670221615387E-2</v>
      </c>
      <c r="L1602" s="23">
        <v>8.6398165349889435</v>
      </c>
      <c r="M1602" s="22">
        <v>5.2317557819514519E-2</v>
      </c>
      <c r="U1602" s="3"/>
      <c r="V1602" s="2"/>
    </row>
    <row r="1603" spans="2:22" x14ac:dyDescent="0.3">
      <c r="B1603" s="39" t="s">
        <v>101</v>
      </c>
      <c r="C1603" s="39">
        <v>2020</v>
      </c>
      <c r="D1603" s="41" t="s">
        <v>70</v>
      </c>
      <c r="E1603" s="7">
        <v>210.5709464740228</v>
      </c>
      <c r="F1603" s="8">
        <v>8.3680000000000003</v>
      </c>
      <c r="G1603" s="9">
        <v>3.9739575378848965E-2</v>
      </c>
      <c r="H1603" s="7">
        <v>109.16800000000001</v>
      </c>
      <c r="I1603" s="9">
        <v>0.51843809332674284</v>
      </c>
      <c r="J1603" s="7">
        <v>61.892000000000003</v>
      </c>
      <c r="K1603" s="20">
        <v>0.29392468921459375</v>
      </c>
      <c r="L1603" s="23">
        <v>31.1429464740228</v>
      </c>
      <c r="M1603" s="22">
        <v>0.14789764207981448</v>
      </c>
      <c r="U1603" s="3"/>
      <c r="V1603" s="2"/>
    </row>
    <row r="1604" spans="2:22" x14ac:dyDescent="0.3">
      <c r="B1604" s="39" t="s">
        <v>101</v>
      </c>
      <c r="C1604" s="39">
        <v>2020</v>
      </c>
      <c r="D1604" s="41" t="s">
        <v>71</v>
      </c>
      <c r="E1604" s="7">
        <v>178.43296826394015</v>
      </c>
      <c r="F1604" s="8">
        <v>20.402000000000001</v>
      </c>
      <c r="G1604" s="9">
        <v>0.11433985657751947</v>
      </c>
      <c r="H1604" s="7">
        <v>95.034999999999997</v>
      </c>
      <c r="I1604" s="9">
        <v>0.53260897313226951</v>
      </c>
      <c r="J1604" s="7">
        <v>51.34</v>
      </c>
      <c r="K1604" s="20">
        <v>0.28772709718115136</v>
      </c>
      <c r="L1604" s="23">
        <v>11.655968263940167</v>
      </c>
      <c r="M1604" s="22">
        <v>6.5324073109059758E-2</v>
      </c>
      <c r="U1604" s="3"/>
      <c r="V1604" s="2"/>
    </row>
    <row r="1605" spans="2:22" x14ac:dyDescent="0.3">
      <c r="B1605" s="39" t="s">
        <v>101</v>
      </c>
      <c r="C1605" s="39">
        <v>2020</v>
      </c>
      <c r="D1605" s="41" t="s">
        <v>72</v>
      </c>
      <c r="E1605" s="7">
        <v>1204.5330645767488</v>
      </c>
      <c r="F1605" s="8">
        <v>161.41800000000001</v>
      </c>
      <c r="G1605" s="9">
        <v>0.13400877464224645</v>
      </c>
      <c r="H1605" s="7">
        <v>721.101</v>
      </c>
      <c r="I1605" s="9">
        <v>0.59865604457556498</v>
      </c>
      <c r="J1605" s="7">
        <v>271.52600000000001</v>
      </c>
      <c r="K1605" s="20">
        <v>0.22542012999486183</v>
      </c>
      <c r="L1605" s="23">
        <v>50.488064576748855</v>
      </c>
      <c r="M1605" s="22">
        <v>4.1915050787326831E-2</v>
      </c>
      <c r="U1605" s="3"/>
      <c r="V1605" s="2"/>
    </row>
    <row r="1606" spans="2:22" x14ac:dyDescent="0.3">
      <c r="B1606" s="39" t="s">
        <v>101</v>
      </c>
      <c r="C1606" s="39">
        <v>2020</v>
      </c>
      <c r="D1606" s="41" t="s">
        <v>73</v>
      </c>
      <c r="E1606" s="7">
        <v>435.57372235875903</v>
      </c>
      <c r="F1606" s="8">
        <v>85.185000000000002</v>
      </c>
      <c r="G1606" s="9">
        <v>0.19556964901073079</v>
      </c>
      <c r="H1606" s="7">
        <v>127.91500000000001</v>
      </c>
      <c r="I1606" s="9">
        <v>0.2936701491249355</v>
      </c>
      <c r="J1606" s="7">
        <v>36.777999999999999</v>
      </c>
      <c r="K1606" s="20">
        <v>8.4435763941030181E-2</v>
      </c>
      <c r="L1606" s="23">
        <v>185.69572235875901</v>
      </c>
      <c r="M1606" s="22">
        <v>0.42632443792330355</v>
      </c>
      <c r="U1606" s="3"/>
      <c r="V1606" s="2"/>
    </row>
    <row r="1607" spans="2:22" x14ac:dyDescent="0.3">
      <c r="B1607" s="39" t="s">
        <v>101</v>
      </c>
      <c r="C1607" s="39">
        <v>2020</v>
      </c>
      <c r="D1607" s="41" t="s">
        <v>74</v>
      </c>
      <c r="E1607" s="7">
        <v>638.7661665262026</v>
      </c>
      <c r="F1607" s="8">
        <v>208.56299999999999</v>
      </c>
      <c r="G1607" s="9">
        <v>0.32650915300387096</v>
      </c>
      <c r="H1607" s="7">
        <v>218.846</v>
      </c>
      <c r="I1607" s="9">
        <v>0.34260737570079614</v>
      </c>
      <c r="J1607" s="7">
        <v>95.804000000000002</v>
      </c>
      <c r="K1607" s="20">
        <v>0.14998289674766307</v>
      </c>
      <c r="L1607" s="23">
        <v>115.5531665262026</v>
      </c>
      <c r="M1607" s="22">
        <v>0.18090057454766983</v>
      </c>
      <c r="U1607" s="3"/>
      <c r="V1607" s="2"/>
    </row>
    <row r="1608" spans="2:22" x14ac:dyDescent="0.3">
      <c r="B1608" s="39" t="s">
        <v>101</v>
      </c>
      <c r="C1608" s="39">
        <v>2020</v>
      </c>
      <c r="D1608" s="41" t="s">
        <v>75</v>
      </c>
      <c r="E1608" s="7">
        <v>1009.2833068210723</v>
      </c>
      <c r="F1608" s="8">
        <v>374.79899999999998</v>
      </c>
      <c r="G1608" s="9">
        <v>0.37135162889050444</v>
      </c>
      <c r="H1608" s="7">
        <v>439.62700000000001</v>
      </c>
      <c r="I1608" s="9">
        <v>0.43558334615152605</v>
      </c>
      <c r="J1608" s="7">
        <v>84.722999999999999</v>
      </c>
      <c r="K1608" s="20">
        <v>8.3943724648385426E-2</v>
      </c>
      <c r="L1608" s="23">
        <v>110.13430682107231</v>
      </c>
      <c r="M1608" s="22">
        <v>0.10912130030958407</v>
      </c>
      <c r="U1608" s="3"/>
      <c r="V1608" s="2"/>
    </row>
    <row r="1609" spans="2:22" x14ac:dyDescent="0.3">
      <c r="B1609" s="39" t="s">
        <v>101</v>
      </c>
      <c r="C1609" s="39">
        <v>2020</v>
      </c>
      <c r="D1609" s="41" t="s">
        <v>76</v>
      </c>
      <c r="E1609" s="7">
        <v>1160.4107901831871</v>
      </c>
      <c r="F1609" s="8">
        <v>240.37100000000001</v>
      </c>
      <c r="G1609" s="9">
        <v>0.20714302386145003</v>
      </c>
      <c r="H1609" s="7">
        <v>599.11300000000006</v>
      </c>
      <c r="I1609" s="9">
        <v>0.51629388925746</v>
      </c>
      <c r="J1609" s="7">
        <v>260.86900000000003</v>
      </c>
      <c r="K1609" s="20">
        <v>0.2248074580199467</v>
      </c>
      <c r="L1609" s="23">
        <v>60.05779018318708</v>
      </c>
      <c r="M1609" s="22">
        <v>5.1755628861143314E-2</v>
      </c>
      <c r="U1609" s="3"/>
      <c r="V1609" s="2"/>
    </row>
    <row r="1610" spans="2:22" x14ac:dyDescent="0.3">
      <c r="B1610" s="39" t="s">
        <v>101</v>
      </c>
      <c r="C1610" s="39">
        <v>2020</v>
      </c>
      <c r="D1610" s="41" t="s">
        <v>77</v>
      </c>
      <c r="E1610" s="7">
        <v>170.34297777450314</v>
      </c>
      <c r="F1610" s="8">
        <v>82.072000000000003</v>
      </c>
      <c r="G1610" s="9">
        <v>0.48180442230289872</v>
      </c>
      <c r="H1610" s="7">
        <v>60</v>
      </c>
      <c r="I1610" s="9">
        <v>0.35223054559623163</v>
      </c>
      <c r="J1610" s="7">
        <v>14.509</v>
      </c>
      <c r="K1610" s="20">
        <v>8.5175216434262083E-2</v>
      </c>
      <c r="L1610" s="23">
        <v>13.761977774503137</v>
      </c>
      <c r="M1610" s="22">
        <v>8.0789815666607562E-2</v>
      </c>
      <c r="U1610" s="3"/>
      <c r="V1610" s="2"/>
    </row>
    <row r="1611" spans="2:22" x14ac:dyDescent="0.3">
      <c r="B1611" s="39" t="s">
        <v>101</v>
      </c>
      <c r="C1611" s="39">
        <v>2020</v>
      </c>
      <c r="D1611" s="41" t="s">
        <v>78</v>
      </c>
      <c r="E1611" s="7">
        <v>187.72046442461962</v>
      </c>
      <c r="F1611" s="8">
        <v>64.501000000000005</v>
      </c>
      <c r="G1611" s="9">
        <v>0.3436013233703713</v>
      </c>
      <c r="H1611" s="7">
        <v>48.606999999999999</v>
      </c>
      <c r="I1611" s="9">
        <v>0.25893287739823623</v>
      </c>
      <c r="J1611" s="7">
        <v>37.756999999999998</v>
      </c>
      <c r="K1611" s="20">
        <v>0.20113417104378392</v>
      </c>
      <c r="L1611" s="23">
        <v>36.855464424619619</v>
      </c>
      <c r="M1611" s="22">
        <v>0.19633162818760855</v>
      </c>
      <c r="U1611" s="3"/>
      <c r="V1611" s="2"/>
    </row>
    <row r="1612" spans="2:22" x14ac:dyDescent="0.3">
      <c r="B1612" s="39" t="s">
        <v>101</v>
      </c>
      <c r="C1612" s="39">
        <v>2020</v>
      </c>
      <c r="D1612" s="41" t="s">
        <v>79</v>
      </c>
      <c r="E1612" s="7">
        <v>538.98046252549386</v>
      </c>
      <c r="F1612" s="8">
        <v>184.583</v>
      </c>
      <c r="G1612" s="9">
        <v>0.34246695907139529</v>
      </c>
      <c r="H1612" s="7">
        <v>242.08</v>
      </c>
      <c r="I1612" s="9">
        <v>0.44914429526014515</v>
      </c>
      <c r="J1612" s="7">
        <v>96.647000000000006</v>
      </c>
      <c r="K1612" s="20">
        <v>0.17931447746202597</v>
      </c>
      <c r="L1612" s="23">
        <v>15.670462525493875</v>
      </c>
      <c r="M1612" s="22">
        <v>2.9074268206433659E-2</v>
      </c>
      <c r="U1612" s="3"/>
      <c r="V1612" s="2"/>
    </row>
    <row r="1613" spans="2:22" x14ac:dyDescent="0.3">
      <c r="B1613" s="39" t="s">
        <v>101</v>
      </c>
      <c r="C1613" s="39">
        <v>2020</v>
      </c>
      <c r="D1613" s="41" t="s">
        <v>80</v>
      </c>
      <c r="E1613" s="7">
        <v>981.3537324567319</v>
      </c>
      <c r="F1613" s="8">
        <v>210.18699999999998</v>
      </c>
      <c r="G1613" s="9">
        <v>0.21418067007684935</v>
      </c>
      <c r="H1613" s="7">
        <v>501.3</v>
      </c>
      <c r="I1613" s="9">
        <v>0.51082497923051662</v>
      </c>
      <c r="J1613" s="7">
        <v>202.768</v>
      </c>
      <c r="K1613" s="20">
        <v>0.2066207049443714</v>
      </c>
      <c r="L1613" s="23">
        <v>67.098732456731881</v>
      </c>
      <c r="M1613" s="22">
        <v>6.8373645748262615E-2</v>
      </c>
      <c r="U1613" s="3"/>
      <c r="V1613" s="2"/>
    </row>
    <row r="1614" spans="2:22" x14ac:dyDescent="0.3">
      <c r="B1614" s="39" t="s">
        <v>101</v>
      </c>
      <c r="C1614" s="39">
        <v>2020</v>
      </c>
      <c r="D1614" s="41" t="s">
        <v>81</v>
      </c>
      <c r="E1614" s="7">
        <v>406.94907244007538</v>
      </c>
      <c r="F1614" s="8">
        <v>151.678</v>
      </c>
      <c r="G1614" s="9">
        <v>0.37271985678830877</v>
      </c>
      <c r="H1614" s="7">
        <v>245.04</v>
      </c>
      <c r="I1614" s="9">
        <v>0.60213922722746338</v>
      </c>
      <c r="J1614" s="7">
        <v>0</v>
      </c>
      <c r="K1614" s="20">
        <v>0</v>
      </c>
      <c r="L1614" s="23">
        <v>10.231072440075394</v>
      </c>
      <c r="M1614" s="22">
        <v>2.5140915984227862E-2</v>
      </c>
      <c r="U1614" s="3"/>
      <c r="V1614" s="2"/>
    </row>
    <row r="1615" spans="2:22" x14ac:dyDescent="0.3">
      <c r="B1615" s="39" t="s">
        <v>101</v>
      </c>
      <c r="C1615" s="39">
        <v>2020</v>
      </c>
      <c r="D1615" s="41" t="s">
        <v>82</v>
      </c>
      <c r="E1615" s="7">
        <v>944.72936150544172</v>
      </c>
      <c r="F1615" s="8">
        <v>226.37100000000001</v>
      </c>
      <c r="G1615" s="9">
        <v>0.23961465497301165</v>
      </c>
      <c r="H1615" s="7">
        <v>527.94000000000005</v>
      </c>
      <c r="I1615" s="9">
        <v>0.55882670901507603</v>
      </c>
      <c r="J1615" s="7">
        <v>101.62100000000001</v>
      </c>
      <c r="K1615" s="20">
        <v>0.10756625562908861</v>
      </c>
      <c r="L1615" s="23">
        <v>88.797361505441671</v>
      </c>
      <c r="M1615" s="22">
        <v>9.3992380382823731E-2</v>
      </c>
      <c r="U1615" s="3"/>
      <c r="V1615" s="2"/>
    </row>
    <row r="1616" spans="2:22" x14ac:dyDescent="0.3">
      <c r="B1616" s="39" t="s">
        <v>101</v>
      </c>
      <c r="C1616" s="39">
        <v>2020</v>
      </c>
      <c r="D1616" s="41" t="s">
        <v>83</v>
      </c>
      <c r="E1616" s="7">
        <v>566.74447523644494</v>
      </c>
      <c r="F1616" s="8">
        <v>115.889</v>
      </c>
      <c r="G1616" s="9">
        <v>0.20448192274243393</v>
      </c>
      <c r="H1616" s="7">
        <v>273.48700000000002</v>
      </c>
      <c r="I1616" s="9">
        <v>0.4825578579939428</v>
      </c>
      <c r="J1616" s="7">
        <v>114.90300000000001</v>
      </c>
      <c r="K1616" s="20">
        <v>0.20274216162771175</v>
      </c>
      <c r="L1616" s="23">
        <v>62.465475236444902</v>
      </c>
      <c r="M1616" s="22">
        <v>0.1102180576359115</v>
      </c>
      <c r="U1616" s="3"/>
      <c r="V1616" s="2"/>
    </row>
    <row r="1617" spans="2:22" x14ac:dyDescent="0.3">
      <c r="B1617" s="39" t="s">
        <v>101</v>
      </c>
      <c r="C1617" s="39">
        <v>2020</v>
      </c>
      <c r="D1617" s="41" t="s">
        <v>84</v>
      </c>
      <c r="E1617" s="7">
        <v>1220.34560636125</v>
      </c>
      <c r="F1617" s="8">
        <v>356.11500000000001</v>
      </c>
      <c r="G1617" s="9">
        <v>0.29181487452709515</v>
      </c>
      <c r="H1617" s="7">
        <v>575.83500000000004</v>
      </c>
      <c r="I1617" s="9">
        <v>0.47186223066512178</v>
      </c>
      <c r="J1617" s="7">
        <v>218.14500000000001</v>
      </c>
      <c r="K1617" s="20">
        <v>0.17875673814277176</v>
      </c>
      <c r="L1617" s="23">
        <v>70.250606361249964</v>
      </c>
      <c r="M1617" s="22">
        <v>5.7566156665011331E-2</v>
      </c>
      <c r="U1617" s="3"/>
      <c r="V1617" s="2"/>
    </row>
    <row r="1618" spans="2:22" x14ac:dyDescent="0.3">
      <c r="B1618" s="39" t="s">
        <v>101</v>
      </c>
      <c r="C1618" s="39">
        <v>2020</v>
      </c>
      <c r="D1618" s="41" t="s">
        <v>85</v>
      </c>
      <c r="E1618" s="7">
        <v>103.99759479325911</v>
      </c>
      <c r="F1618" s="8">
        <v>46.527999999999999</v>
      </c>
      <c r="G1618" s="9">
        <v>0.44739496228249154</v>
      </c>
      <c r="H1618" s="7">
        <v>38.411000000000001</v>
      </c>
      <c r="I1618" s="9">
        <v>0.36934508030073898</v>
      </c>
      <c r="J1618" s="7">
        <v>16.443999999999999</v>
      </c>
      <c r="K1618" s="20">
        <v>0.15811904143254149</v>
      </c>
      <c r="L1618" s="23">
        <v>2.614594793259112</v>
      </c>
      <c r="M1618" s="22">
        <v>2.5140915984227977E-2</v>
      </c>
      <c r="U1618" s="3"/>
      <c r="V1618" s="2"/>
    </row>
    <row r="1619" spans="2:22" x14ac:dyDescent="0.3">
      <c r="B1619" s="39" t="s">
        <v>101</v>
      </c>
      <c r="C1619" s="39">
        <v>2020</v>
      </c>
      <c r="D1619" s="41" t="s">
        <v>86</v>
      </c>
      <c r="E1619" s="7">
        <v>272.22908864611492</v>
      </c>
      <c r="F1619" s="8">
        <v>59.213000000000001</v>
      </c>
      <c r="G1619" s="9">
        <v>0.21751165643056658</v>
      </c>
      <c r="H1619" s="7">
        <v>112.36199999999999</v>
      </c>
      <c r="I1619" s="9">
        <v>0.41274795635842332</v>
      </c>
      <c r="J1619" s="7">
        <v>89.805000000000007</v>
      </c>
      <c r="K1619" s="20">
        <v>0.32988759741521345</v>
      </c>
      <c r="L1619" s="23">
        <v>10.849088646114922</v>
      </c>
      <c r="M1619" s="22">
        <v>3.9852789795796692E-2</v>
      </c>
      <c r="U1619" s="3"/>
      <c r="V1619" s="2"/>
    </row>
    <row r="1620" spans="2:22" x14ac:dyDescent="0.3">
      <c r="B1620" s="39" t="s">
        <v>101</v>
      </c>
      <c r="C1620" s="39">
        <v>2020</v>
      </c>
      <c r="D1620" s="41" t="s">
        <v>87</v>
      </c>
      <c r="E1620" s="7">
        <v>800.65623103674341</v>
      </c>
      <c r="F1620" s="8">
        <v>347.95600000000002</v>
      </c>
      <c r="G1620" s="9">
        <v>0.43458851191283837</v>
      </c>
      <c r="H1620" s="7">
        <v>280.09300000000002</v>
      </c>
      <c r="I1620" s="9">
        <v>0.34982928895378335</v>
      </c>
      <c r="J1620" s="7">
        <v>113.05200000000001</v>
      </c>
      <c r="K1620" s="20">
        <v>0.14119917589801642</v>
      </c>
      <c r="L1620" s="23">
        <v>59.555231036743365</v>
      </c>
      <c r="M1620" s="22">
        <v>7.4383023235361889E-2</v>
      </c>
      <c r="U1620" s="3"/>
      <c r="V1620" s="2"/>
    </row>
    <row r="1621" spans="2:22" x14ac:dyDescent="0.3">
      <c r="B1621" s="39" t="s">
        <v>101</v>
      </c>
      <c r="C1621" s="39">
        <v>2020</v>
      </c>
      <c r="D1621" s="41" t="s">
        <v>88</v>
      </c>
      <c r="E1621" s="7">
        <v>199.50165433023082</v>
      </c>
      <c r="F1621" s="8">
        <v>25.881</v>
      </c>
      <c r="G1621" s="9">
        <v>0.1297282475520716</v>
      </c>
      <c r="H1621" s="7">
        <v>141.24600000000001</v>
      </c>
      <c r="I1621" s="9">
        <v>0.70799412904215087</v>
      </c>
      <c r="J1621" s="7">
        <v>22.050999999999998</v>
      </c>
      <c r="K1621" s="20">
        <v>0.11053041176039298</v>
      </c>
      <c r="L1621" s="23">
        <v>10.323654330230813</v>
      </c>
      <c r="M1621" s="22">
        <v>5.1747211645384594E-2</v>
      </c>
      <c r="U1621" s="3"/>
      <c r="V1621" s="2"/>
    </row>
    <row r="1622" spans="2:22" x14ac:dyDescent="0.3">
      <c r="B1622" s="39" t="s">
        <v>101</v>
      </c>
      <c r="C1622" s="39">
        <v>2020</v>
      </c>
      <c r="D1622" s="41" t="s">
        <v>89</v>
      </c>
      <c r="E1622" s="7">
        <v>441.78179909439319</v>
      </c>
      <c r="F1622" s="8">
        <v>143.517</v>
      </c>
      <c r="G1622" s="9">
        <v>0.32485946748868999</v>
      </c>
      <c r="H1622" s="7">
        <v>153.65899999999999</v>
      </c>
      <c r="I1622" s="9">
        <v>0.34781650198126085</v>
      </c>
      <c r="J1622" s="7">
        <v>108.783</v>
      </c>
      <c r="K1622" s="20">
        <v>0.2462369437197138</v>
      </c>
      <c r="L1622" s="23">
        <v>35.822799094393204</v>
      </c>
      <c r="M1622" s="22">
        <v>8.1087086810335385E-2</v>
      </c>
      <c r="U1622" s="3"/>
      <c r="V1622" s="2"/>
    </row>
    <row r="1623" spans="2:22" x14ac:dyDescent="0.3">
      <c r="B1623" s="39" t="s">
        <v>101</v>
      </c>
      <c r="C1623" s="39">
        <v>2020</v>
      </c>
      <c r="D1623" s="41" t="s">
        <v>90</v>
      </c>
      <c r="E1623" s="7">
        <v>733.60346302977018</v>
      </c>
      <c r="F1623" s="8">
        <v>157.93799999999999</v>
      </c>
      <c r="G1623" s="9">
        <v>0.21529069580413193</v>
      </c>
      <c r="H1623" s="7">
        <v>446.07799999999997</v>
      </c>
      <c r="I1623" s="9">
        <v>0.60806419609540174</v>
      </c>
      <c r="J1623" s="7">
        <v>111.14400000000001</v>
      </c>
      <c r="K1623" s="20">
        <v>0.15150419211623828</v>
      </c>
      <c r="L1623" s="23">
        <v>18.443463029770214</v>
      </c>
      <c r="M1623" s="22">
        <v>2.514091598422807E-2</v>
      </c>
      <c r="U1623" s="3"/>
      <c r="V1623" s="2"/>
    </row>
    <row r="1624" spans="2:22" x14ac:dyDescent="0.3">
      <c r="B1624" s="39" t="s">
        <v>102</v>
      </c>
      <c r="C1624" s="39">
        <v>2020</v>
      </c>
      <c r="D1624" s="41" t="s">
        <v>10</v>
      </c>
      <c r="E1624" s="11">
        <v>2317.3808269451151</v>
      </c>
      <c r="F1624" s="12">
        <v>609.51400000000001</v>
      </c>
      <c r="G1624" s="9">
        <v>0.26301848747212225</v>
      </c>
      <c r="H1624" s="13">
        <v>1149.9549999999999</v>
      </c>
      <c r="I1624" s="9">
        <v>0.4962304799578095</v>
      </c>
      <c r="J1624" s="11">
        <v>340.7</v>
      </c>
      <c r="K1624" s="20">
        <v>0.14701942643114357</v>
      </c>
      <c r="L1624" s="23">
        <v>217.21182694511509</v>
      </c>
      <c r="M1624" s="22">
        <v>9.3731606138924672E-2</v>
      </c>
      <c r="U1624" s="3"/>
      <c r="V1624" s="2"/>
    </row>
    <row r="1625" spans="2:22" x14ac:dyDescent="0.3">
      <c r="B1625" s="39" t="s">
        <v>102</v>
      </c>
      <c r="C1625" s="39">
        <v>2020</v>
      </c>
      <c r="D1625" s="41" t="s">
        <v>11</v>
      </c>
      <c r="E1625" s="11">
        <v>252.43912281674523</v>
      </c>
      <c r="F1625" s="12">
        <v>52.015000000000001</v>
      </c>
      <c r="G1625" s="9">
        <v>0.20604967811490768</v>
      </c>
      <c r="H1625" s="13">
        <v>122.35899999999999</v>
      </c>
      <c r="I1625" s="9">
        <v>0.48470696077020065</v>
      </c>
      <c r="J1625" s="11">
        <v>71.692999999999998</v>
      </c>
      <c r="K1625" s="20">
        <v>0.28400114530600934</v>
      </c>
      <c r="L1625" s="23">
        <v>6.3721228167452466</v>
      </c>
      <c r="M1625" s="22">
        <v>2.524221580888238E-2</v>
      </c>
      <c r="U1625" s="3"/>
      <c r="V1625" s="2"/>
    </row>
    <row r="1626" spans="2:22" x14ac:dyDescent="0.3">
      <c r="B1626" s="39" t="s">
        <v>102</v>
      </c>
      <c r="C1626" s="39">
        <v>2020</v>
      </c>
      <c r="D1626" s="41" t="s">
        <v>12</v>
      </c>
      <c r="E1626" s="11">
        <v>816.40384196610921</v>
      </c>
      <c r="F1626" s="12">
        <v>134.40600000000001</v>
      </c>
      <c r="G1626" s="9">
        <v>0.16463175831744739</v>
      </c>
      <c r="H1626" s="13">
        <v>352.01299999999998</v>
      </c>
      <c r="I1626" s="9">
        <v>0.43117508995580256</v>
      </c>
      <c r="J1626" s="11">
        <v>213.232</v>
      </c>
      <c r="K1626" s="20">
        <v>0.26118446415744789</v>
      </c>
      <c r="L1626" s="23">
        <v>116.75284196610929</v>
      </c>
      <c r="M1626" s="22">
        <v>0.14300868756930221</v>
      </c>
      <c r="U1626" s="3"/>
      <c r="V1626" s="2"/>
    </row>
    <row r="1627" spans="2:22" x14ac:dyDescent="0.3">
      <c r="B1627" s="39" t="s">
        <v>102</v>
      </c>
      <c r="C1627" s="39">
        <v>2020</v>
      </c>
      <c r="D1627" s="41" t="s">
        <v>13</v>
      </c>
      <c r="E1627" s="11">
        <v>228.19002177508014</v>
      </c>
      <c r="F1627" s="12">
        <v>89.741000000000014</v>
      </c>
      <c r="G1627" s="9">
        <v>0.3932731120401704</v>
      </c>
      <c r="H1627" s="13">
        <v>80.522000000000006</v>
      </c>
      <c r="I1627" s="9">
        <v>0.3528725724885905</v>
      </c>
      <c r="J1627" s="11">
        <v>31.501999999999999</v>
      </c>
      <c r="K1627" s="20">
        <v>0.13805161047335604</v>
      </c>
      <c r="L1627" s="23">
        <v>26.425021775080122</v>
      </c>
      <c r="M1627" s="22">
        <v>0.11580270499788307</v>
      </c>
      <c r="U1627" s="3"/>
      <c r="V1627" s="2"/>
    </row>
    <row r="1628" spans="2:22" x14ac:dyDescent="0.3">
      <c r="B1628" s="39" t="s">
        <v>102</v>
      </c>
      <c r="C1628" s="39">
        <v>2020</v>
      </c>
      <c r="D1628" s="41" t="s">
        <v>14</v>
      </c>
      <c r="E1628" s="11">
        <v>303.65800078798407</v>
      </c>
      <c r="F1628" s="12">
        <v>47.942999999999998</v>
      </c>
      <c r="G1628" s="9">
        <v>0.15788485689686835</v>
      </c>
      <c r="H1628" s="13">
        <v>161.84399999999999</v>
      </c>
      <c r="I1628" s="9">
        <v>0.53298118139492234</v>
      </c>
      <c r="J1628" s="11">
        <v>36.46</v>
      </c>
      <c r="K1628" s="20">
        <v>0.12006928816427466</v>
      </c>
      <c r="L1628" s="23">
        <v>57.411000787984086</v>
      </c>
      <c r="M1628" s="22">
        <v>0.18906467354393475</v>
      </c>
      <c r="U1628" s="3"/>
      <c r="V1628" s="2"/>
    </row>
    <row r="1629" spans="2:22" x14ac:dyDescent="0.3">
      <c r="B1629" s="39" t="s">
        <v>102</v>
      </c>
      <c r="C1629" s="39">
        <v>2020</v>
      </c>
      <c r="D1629" s="41" t="s">
        <v>15</v>
      </c>
      <c r="E1629" s="11">
        <v>198.74886165773424</v>
      </c>
      <c r="F1629" s="12">
        <v>38.766999999999996</v>
      </c>
      <c r="G1629" s="9">
        <v>0.19505520523061265</v>
      </c>
      <c r="H1629" s="13">
        <v>96.587000000000003</v>
      </c>
      <c r="I1629" s="9">
        <v>0.48597511047048231</v>
      </c>
      <c r="J1629" s="11">
        <v>32.895000000000003</v>
      </c>
      <c r="K1629" s="20">
        <v>0.165510381924343</v>
      </c>
      <c r="L1629" s="23">
        <v>30.499861657734236</v>
      </c>
      <c r="M1629" s="22">
        <v>0.15345930237456204</v>
      </c>
      <c r="U1629" s="3"/>
      <c r="V1629" s="2"/>
    </row>
    <row r="1630" spans="2:22" x14ac:dyDescent="0.3">
      <c r="B1630" s="39" t="s">
        <v>102</v>
      </c>
      <c r="C1630" s="39">
        <v>2020</v>
      </c>
      <c r="D1630" s="41" t="s">
        <v>16</v>
      </c>
      <c r="E1630" s="11">
        <v>2274.4224626425939</v>
      </c>
      <c r="F1630" s="12">
        <v>706.23799999999994</v>
      </c>
      <c r="G1630" s="9">
        <v>0.31051311337271964</v>
      </c>
      <c r="H1630" s="13">
        <v>1029.58</v>
      </c>
      <c r="I1630" s="9">
        <v>0.45267755525231534</v>
      </c>
      <c r="J1630" s="11">
        <v>436.95400000000001</v>
      </c>
      <c r="K1630" s="20">
        <v>0.19211646348775249</v>
      </c>
      <c r="L1630" s="23">
        <v>101.65046264259416</v>
      </c>
      <c r="M1630" s="22">
        <v>4.4692867887212592E-2</v>
      </c>
      <c r="U1630" s="3"/>
      <c r="V1630" s="2"/>
    </row>
    <row r="1631" spans="2:22" x14ac:dyDescent="0.3">
      <c r="B1631" s="39" t="s">
        <v>102</v>
      </c>
      <c r="C1631" s="39">
        <v>2020</v>
      </c>
      <c r="D1631" s="41" t="s">
        <v>17</v>
      </c>
      <c r="E1631" s="11">
        <v>3885.7448090482399</v>
      </c>
      <c r="F1631" s="12">
        <v>1134.711</v>
      </c>
      <c r="G1631" s="9">
        <v>0.29201891934790541</v>
      </c>
      <c r="H1631" s="13">
        <v>1783.0530000000001</v>
      </c>
      <c r="I1631" s="9">
        <v>0.45887032927330462</v>
      </c>
      <c r="J1631" s="11">
        <v>543.0089999999999</v>
      </c>
      <c r="K1631" s="20">
        <v>0.13974386550953213</v>
      </c>
      <c r="L1631" s="23">
        <v>424.97180904824006</v>
      </c>
      <c r="M1631" s="22">
        <v>0.10936688586925787</v>
      </c>
      <c r="U1631" s="3"/>
      <c r="V1631" s="2"/>
    </row>
    <row r="1632" spans="2:22" x14ac:dyDescent="0.3">
      <c r="B1632" s="39" t="s">
        <v>102</v>
      </c>
      <c r="C1632" s="39">
        <v>2020</v>
      </c>
      <c r="D1632" s="41" t="s">
        <v>18</v>
      </c>
      <c r="E1632" s="11">
        <v>140.25330417181374</v>
      </c>
      <c r="F1632" s="12">
        <v>49.762999999999998</v>
      </c>
      <c r="G1632" s="9">
        <v>0.35480804030854846</v>
      </c>
      <c r="H1632" s="13">
        <v>61.752000000000002</v>
      </c>
      <c r="I1632" s="9">
        <v>0.44028909240064878</v>
      </c>
      <c r="J1632" s="11">
        <v>14.57</v>
      </c>
      <c r="K1632" s="20">
        <v>0.10388347059653863</v>
      </c>
      <c r="L1632" s="23">
        <v>14.16830417181373</v>
      </c>
      <c r="M1632" s="22">
        <v>0.10101939669426405</v>
      </c>
      <c r="U1632" s="3"/>
      <c r="V1632" s="2"/>
    </row>
    <row r="1633" spans="2:22" x14ac:dyDescent="0.3">
      <c r="B1633" s="39" t="s">
        <v>102</v>
      </c>
      <c r="C1633" s="39">
        <v>2020</v>
      </c>
      <c r="D1633" s="41" t="s">
        <v>19</v>
      </c>
      <c r="E1633" s="11">
        <v>331.38181119327908</v>
      </c>
      <c r="F1633" s="12">
        <v>114.39000000000001</v>
      </c>
      <c r="G1633" s="9">
        <v>0.3451909433052191</v>
      </c>
      <c r="H1633" s="13">
        <v>145.68100000000001</v>
      </c>
      <c r="I1633" s="9">
        <v>0.43961676555334922</v>
      </c>
      <c r="J1633" s="11">
        <v>39.372</v>
      </c>
      <c r="K1633" s="20">
        <v>0.11881159034717269</v>
      </c>
      <c r="L1633" s="23">
        <v>31.938811193279051</v>
      </c>
      <c r="M1633" s="22">
        <v>9.6380700794258978E-2</v>
      </c>
      <c r="U1633" s="3"/>
      <c r="V1633" s="2"/>
    </row>
    <row r="1634" spans="2:22" x14ac:dyDescent="0.3">
      <c r="B1634" s="39" t="s">
        <v>102</v>
      </c>
      <c r="C1634" s="39">
        <v>2020</v>
      </c>
      <c r="D1634" s="41" t="s">
        <v>20</v>
      </c>
      <c r="E1634" s="11">
        <v>1510.5506453809523</v>
      </c>
      <c r="F1634" s="12">
        <v>411.15900000000005</v>
      </c>
      <c r="G1634" s="9">
        <v>0.27219146955268625</v>
      </c>
      <c r="H1634" s="13">
        <v>612.67999999999995</v>
      </c>
      <c r="I1634" s="9">
        <v>0.40560043575730986</v>
      </c>
      <c r="J1634" s="11">
        <v>330.40300000000002</v>
      </c>
      <c r="K1634" s="20">
        <v>0.21873017035895162</v>
      </c>
      <c r="L1634" s="23">
        <v>156.30864538095227</v>
      </c>
      <c r="M1634" s="22">
        <v>0.10347792433105221</v>
      </c>
      <c r="U1634" s="3"/>
      <c r="V1634" s="2"/>
    </row>
    <row r="1635" spans="2:22" x14ac:dyDescent="0.3">
      <c r="B1635" s="39" t="s">
        <v>102</v>
      </c>
      <c r="C1635" s="39">
        <v>2020</v>
      </c>
      <c r="D1635" s="41" t="s">
        <v>21</v>
      </c>
      <c r="E1635" s="11">
        <v>1620.1450510195273</v>
      </c>
      <c r="F1635" s="12">
        <v>348.13900000000001</v>
      </c>
      <c r="G1635" s="9">
        <v>0.21488137730687915</v>
      </c>
      <c r="H1635" s="13">
        <v>737.11099999999999</v>
      </c>
      <c r="I1635" s="9">
        <v>0.4549660535247444</v>
      </c>
      <c r="J1635" s="11">
        <v>330.79199999999997</v>
      </c>
      <c r="K1635" s="20">
        <v>0.20417431130122496</v>
      </c>
      <c r="L1635" s="23">
        <v>204.10305101952719</v>
      </c>
      <c r="M1635" s="22">
        <v>0.12597825786715142</v>
      </c>
      <c r="U1635" s="3"/>
      <c r="V1635" s="2"/>
    </row>
    <row r="1636" spans="2:22" x14ac:dyDescent="0.3">
      <c r="B1636" s="39" t="s">
        <v>102</v>
      </c>
      <c r="C1636" s="39">
        <v>2020</v>
      </c>
      <c r="D1636" s="41" t="s">
        <v>22</v>
      </c>
      <c r="E1636" s="11">
        <v>328.34515937268725</v>
      </c>
      <c r="F1636" s="12">
        <v>76.765999999999991</v>
      </c>
      <c r="G1636" s="9">
        <v>0.23379665516209716</v>
      </c>
      <c r="H1636" s="13">
        <v>198.453</v>
      </c>
      <c r="I1636" s="9">
        <v>0.60440361106327889</v>
      </c>
      <c r="J1636" s="11">
        <v>44.838000000000001</v>
      </c>
      <c r="K1636" s="20">
        <v>0.13655751796574153</v>
      </c>
      <c r="L1636" s="23">
        <v>8.2881593726872538</v>
      </c>
      <c r="M1636" s="22">
        <v>2.524221580888239E-2</v>
      </c>
      <c r="U1636" s="3"/>
      <c r="V1636" s="2"/>
    </row>
    <row r="1637" spans="2:22" x14ac:dyDescent="0.3">
      <c r="B1637" s="39" t="s">
        <v>102</v>
      </c>
      <c r="C1637" s="39">
        <v>2020</v>
      </c>
      <c r="D1637" s="41" t="s">
        <v>23</v>
      </c>
      <c r="E1637" s="11">
        <v>197.59883237027358</v>
      </c>
      <c r="F1637" s="12">
        <v>124.23500000000001</v>
      </c>
      <c r="G1637" s="9">
        <v>0.62872335078984865</v>
      </c>
      <c r="H1637" s="13">
        <v>58.866999999999997</v>
      </c>
      <c r="I1637" s="9">
        <v>0.29791167940552993</v>
      </c>
      <c r="J1637" s="11">
        <v>9.5090000000000003</v>
      </c>
      <c r="K1637" s="20">
        <v>4.8122753995739287E-2</v>
      </c>
      <c r="L1637" s="23">
        <v>4.9878323702735727</v>
      </c>
      <c r="M1637" s="22">
        <v>2.5242215808882144E-2</v>
      </c>
      <c r="U1637" s="3"/>
      <c r="V1637" s="2"/>
    </row>
    <row r="1638" spans="2:22" x14ac:dyDescent="0.3">
      <c r="B1638" s="39" t="s">
        <v>102</v>
      </c>
      <c r="C1638" s="39">
        <v>2020</v>
      </c>
      <c r="D1638" s="41" t="s">
        <v>24</v>
      </c>
      <c r="E1638" s="11">
        <v>87.876189746031613</v>
      </c>
      <c r="F1638" s="12">
        <v>0</v>
      </c>
      <c r="G1638" s="9">
        <v>0</v>
      </c>
      <c r="H1638" s="13">
        <v>39.933999999999997</v>
      </c>
      <c r="I1638" s="9">
        <v>0.45443481465698587</v>
      </c>
      <c r="J1638" s="11">
        <v>42.277999999999999</v>
      </c>
      <c r="K1638" s="20">
        <v>0.48110870671778555</v>
      </c>
      <c r="L1638" s="23">
        <v>5.6641897460316173</v>
      </c>
      <c r="M1638" s="22">
        <v>6.4456478625228575E-2</v>
      </c>
      <c r="U1638" s="3"/>
      <c r="V1638" s="2"/>
    </row>
    <row r="1639" spans="2:22" x14ac:dyDescent="0.3">
      <c r="B1639" s="39" t="s">
        <v>102</v>
      </c>
      <c r="C1639" s="39">
        <v>2020</v>
      </c>
      <c r="D1639" s="41" t="s">
        <v>25</v>
      </c>
      <c r="E1639" s="11">
        <v>133.27105677622325</v>
      </c>
      <c r="F1639" s="12">
        <v>13.665000000000001</v>
      </c>
      <c r="G1639" s="9">
        <v>0.10253539163379666</v>
      </c>
      <c r="H1639" s="13">
        <v>76.603999999999999</v>
      </c>
      <c r="I1639" s="9">
        <v>0.57479847352472435</v>
      </c>
      <c r="J1639" s="11">
        <v>35.651000000000003</v>
      </c>
      <c r="K1639" s="20">
        <v>0.26750744582045261</v>
      </c>
      <c r="L1639" s="23">
        <v>7.3510567762232384</v>
      </c>
      <c r="M1639" s="22">
        <v>5.5158689021026303E-2</v>
      </c>
      <c r="U1639" s="3"/>
      <c r="V1639" s="2"/>
    </row>
    <row r="1640" spans="2:22" x14ac:dyDescent="0.3">
      <c r="B1640" s="39" t="s">
        <v>102</v>
      </c>
      <c r="C1640" s="39">
        <v>2020</v>
      </c>
      <c r="D1640" s="41" t="s">
        <v>26</v>
      </c>
      <c r="E1640" s="11">
        <v>173.52105594145945</v>
      </c>
      <c r="F1640" s="12">
        <v>43.488</v>
      </c>
      <c r="G1640" s="9">
        <v>0.25062088150657336</v>
      </c>
      <c r="H1640" s="13">
        <v>110.405</v>
      </c>
      <c r="I1640" s="9">
        <v>0.63626284084651474</v>
      </c>
      <c r="J1640" s="11">
        <v>10.18</v>
      </c>
      <c r="K1640" s="20">
        <v>5.8667231736040215E-2</v>
      </c>
      <c r="L1640" s="23">
        <v>9.4480559414594509</v>
      </c>
      <c r="M1640" s="22">
        <v>5.4449045910871637E-2</v>
      </c>
      <c r="U1640" s="3"/>
      <c r="V1640" s="2"/>
    </row>
    <row r="1641" spans="2:22" x14ac:dyDescent="0.3">
      <c r="B1641" s="39" t="s">
        <v>102</v>
      </c>
      <c r="C1641" s="39">
        <v>2020</v>
      </c>
      <c r="D1641" s="41" t="s">
        <v>27</v>
      </c>
      <c r="E1641" s="11">
        <v>215.81874329382447</v>
      </c>
      <c r="F1641" s="12">
        <v>69.878999999999991</v>
      </c>
      <c r="G1641" s="9">
        <v>0.32378559402907775</v>
      </c>
      <c r="H1641" s="13">
        <v>101.288</v>
      </c>
      <c r="I1641" s="9">
        <v>0.46931975626464645</v>
      </c>
      <c r="J1641" s="11">
        <v>39.204000000000001</v>
      </c>
      <c r="K1641" s="20">
        <v>0.18165243389739358</v>
      </c>
      <c r="L1641" s="23">
        <v>5.4477432938244803</v>
      </c>
      <c r="M1641" s="22">
        <v>2.5242215808882269E-2</v>
      </c>
      <c r="U1641" s="3"/>
      <c r="V1641" s="2"/>
    </row>
    <row r="1642" spans="2:22" x14ac:dyDescent="0.3">
      <c r="B1642" s="39" t="s">
        <v>102</v>
      </c>
      <c r="C1642" s="39">
        <v>2020</v>
      </c>
      <c r="D1642" s="41" t="s">
        <v>28</v>
      </c>
      <c r="E1642" s="11">
        <v>285.82074902966315</v>
      </c>
      <c r="F1642" s="12">
        <v>57.74799999999999</v>
      </c>
      <c r="G1642" s="9">
        <v>0.20204271451967529</v>
      </c>
      <c r="H1642" s="13">
        <v>112.376</v>
      </c>
      <c r="I1642" s="9">
        <v>0.39316949655162142</v>
      </c>
      <c r="J1642" s="11">
        <v>72.713999999999999</v>
      </c>
      <c r="K1642" s="20">
        <v>0.2544042034976739</v>
      </c>
      <c r="L1642" s="23">
        <v>42.982749029663154</v>
      </c>
      <c r="M1642" s="22">
        <v>0.15038358543102937</v>
      </c>
      <c r="U1642" s="3"/>
      <c r="V1642" s="2"/>
    </row>
    <row r="1643" spans="2:22" x14ac:dyDescent="0.3">
      <c r="B1643" s="39" t="s">
        <v>102</v>
      </c>
      <c r="C1643" s="39">
        <v>2020</v>
      </c>
      <c r="D1643" s="41" t="s">
        <v>29</v>
      </c>
      <c r="E1643" s="11">
        <v>305.1876115530186</v>
      </c>
      <c r="F1643" s="12">
        <v>129.55099999999999</v>
      </c>
      <c r="G1643" s="9">
        <v>0.42449626097451792</v>
      </c>
      <c r="H1643" s="13">
        <v>88.685000000000002</v>
      </c>
      <c r="I1643" s="9">
        <v>0.29059174305505264</v>
      </c>
      <c r="J1643" s="11">
        <v>29.837</v>
      </c>
      <c r="K1643" s="20">
        <v>9.7766091644963707E-2</v>
      </c>
      <c r="L1643" s="23">
        <v>57.114611553018605</v>
      </c>
      <c r="M1643" s="22">
        <v>0.18714590432546568</v>
      </c>
      <c r="U1643" s="3"/>
      <c r="V1643" s="2"/>
    </row>
    <row r="1644" spans="2:22" x14ac:dyDescent="0.3">
      <c r="B1644" s="39" t="s">
        <v>102</v>
      </c>
      <c r="C1644" s="39">
        <v>2020</v>
      </c>
      <c r="D1644" s="41" t="s">
        <v>30</v>
      </c>
      <c r="E1644" s="11">
        <v>1528.2904370301667</v>
      </c>
      <c r="F1644" s="12">
        <v>391.11400000000003</v>
      </c>
      <c r="G1644" s="9">
        <v>0.2559160160420999</v>
      </c>
      <c r="H1644" s="13">
        <v>767.14800000000002</v>
      </c>
      <c r="I1644" s="9">
        <v>0.50196479766683078</v>
      </c>
      <c r="J1644" s="11">
        <v>218.708</v>
      </c>
      <c r="K1644" s="20">
        <v>0.14310630669455857</v>
      </c>
      <c r="L1644" s="23">
        <v>151.32043703016663</v>
      </c>
      <c r="M1644" s="22">
        <v>9.9012879596510714E-2</v>
      </c>
      <c r="U1644" s="3"/>
      <c r="V1644" s="2"/>
    </row>
    <row r="1645" spans="2:22" x14ac:dyDescent="0.3">
      <c r="B1645" s="39" t="s">
        <v>102</v>
      </c>
      <c r="C1645" s="39">
        <v>2020</v>
      </c>
      <c r="D1645" s="41" t="s">
        <v>31</v>
      </c>
      <c r="E1645" s="11">
        <v>645.40341221491803</v>
      </c>
      <c r="F1645" s="12">
        <v>127.93199999999999</v>
      </c>
      <c r="G1645" s="9">
        <v>0.19822021014880983</v>
      </c>
      <c r="H1645" s="13">
        <v>348.55099999999999</v>
      </c>
      <c r="I1645" s="9">
        <v>0.54005137469575881</v>
      </c>
      <c r="J1645" s="11">
        <v>144.79900000000001</v>
      </c>
      <c r="K1645" s="20">
        <v>0.22435425233200074</v>
      </c>
      <c r="L1645" s="23">
        <v>24.121412214918024</v>
      </c>
      <c r="M1645" s="22">
        <v>3.7374162823430569E-2</v>
      </c>
      <c r="U1645" s="3"/>
      <c r="V1645" s="2"/>
    </row>
    <row r="1646" spans="2:22" x14ac:dyDescent="0.3">
      <c r="B1646" s="39" t="s">
        <v>102</v>
      </c>
      <c r="C1646" s="39">
        <v>2020</v>
      </c>
      <c r="D1646" s="41" t="s">
        <v>32</v>
      </c>
      <c r="E1646" s="11">
        <v>128.66170656341276</v>
      </c>
      <c r="F1646" s="12">
        <v>40.420999999999999</v>
      </c>
      <c r="G1646" s="9">
        <v>0.31416496080811684</v>
      </c>
      <c r="H1646" s="13">
        <v>74.787000000000006</v>
      </c>
      <c r="I1646" s="9">
        <v>0.58126852190585676</v>
      </c>
      <c r="J1646" s="11">
        <v>10.206</v>
      </c>
      <c r="K1646" s="20">
        <v>7.932430147714406E-2</v>
      </c>
      <c r="L1646" s="23">
        <v>3.2477065634127662</v>
      </c>
      <c r="M1646" s="22">
        <v>2.52422158088824E-2</v>
      </c>
      <c r="U1646" s="3"/>
      <c r="V1646" s="2"/>
    </row>
    <row r="1647" spans="2:22" x14ac:dyDescent="0.3">
      <c r="B1647" s="39" t="s">
        <v>102</v>
      </c>
      <c r="C1647" s="39">
        <v>2020</v>
      </c>
      <c r="D1647" s="41" t="s">
        <v>33</v>
      </c>
      <c r="E1647" s="11">
        <v>392.99916985827417</v>
      </c>
      <c r="F1647" s="12">
        <v>90.816000000000003</v>
      </c>
      <c r="G1647" s="9">
        <v>0.23108445758995022</v>
      </c>
      <c r="H1647" s="13">
        <v>182.964</v>
      </c>
      <c r="I1647" s="9">
        <v>0.46555823531632806</v>
      </c>
      <c r="J1647" s="11">
        <v>103.85899999999999</v>
      </c>
      <c r="K1647" s="20">
        <v>0.26427282285978942</v>
      </c>
      <c r="L1647" s="23">
        <v>15.360169858274148</v>
      </c>
      <c r="M1647" s="22">
        <v>3.9084484233932168E-2</v>
      </c>
      <c r="U1647" s="3"/>
      <c r="V1647" s="2"/>
    </row>
    <row r="1648" spans="2:22" x14ac:dyDescent="0.3">
      <c r="B1648" s="39" t="s">
        <v>102</v>
      </c>
      <c r="C1648" s="39">
        <v>2020</v>
      </c>
      <c r="D1648" s="41" t="s">
        <v>34</v>
      </c>
      <c r="E1648" s="11">
        <v>1004.1304782318035</v>
      </c>
      <c r="F1648" s="12">
        <v>359.82599999999996</v>
      </c>
      <c r="G1648" s="9">
        <v>0.35834586022488418</v>
      </c>
      <c r="H1648" s="13">
        <v>448.78800000000001</v>
      </c>
      <c r="I1648" s="9">
        <v>0.44694191614448464</v>
      </c>
      <c r="J1648" s="11">
        <v>126.236</v>
      </c>
      <c r="K1648" s="20">
        <v>0.12571672978425263</v>
      </c>
      <c r="L1648" s="23">
        <v>69.280478231803599</v>
      </c>
      <c r="M1648" s="22">
        <v>6.8995493846378597E-2</v>
      </c>
      <c r="U1648" s="3"/>
      <c r="V1648" s="2"/>
    </row>
    <row r="1649" spans="2:22" x14ac:dyDescent="0.3">
      <c r="B1649" s="39" t="s">
        <v>102</v>
      </c>
      <c r="C1649" s="39">
        <v>2020</v>
      </c>
      <c r="D1649" s="41" t="s">
        <v>35</v>
      </c>
      <c r="E1649" s="11">
        <v>672.28393620246754</v>
      </c>
      <c r="F1649" s="12">
        <v>318.07499999999999</v>
      </c>
      <c r="G1649" s="9">
        <v>0.47312598572072284</v>
      </c>
      <c r="H1649" s="13">
        <v>216.61799999999999</v>
      </c>
      <c r="I1649" s="9">
        <v>0.32221207191653395</v>
      </c>
      <c r="J1649" s="11">
        <v>120.621</v>
      </c>
      <c r="K1649" s="20">
        <v>0.1794197265538609</v>
      </c>
      <c r="L1649" s="23">
        <v>16.969936202467565</v>
      </c>
      <c r="M1649" s="22">
        <v>2.5242215808882328E-2</v>
      </c>
      <c r="U1649" s="3"/>
      <c r="V1649" s="2"/>
    </row>
    <row r="1650" spans="2:22" x14ac:dyDescent="0.3">
      <c r="B1650" s="39" t="s">
        <v>102</v>
      </c>
      <c r="C1650" s="39">
        <v>2020</v>
      </c>
      <c r="D1650" s="41" t="s">
        <v>36</v>
      </c>
      <c r="E1650" s="11">
        <v>337.84392937500468</v>
      </c>
      <c r="F1650" s="12">
        <v>132.27599999999998</v>
      </c>
      <c r="G1650" s="9">
        <v>0.39152990034393792</v>
      </c>
      <c r="H1650" s="13">
        <v>133.31800000000001</v>
      </c>
      <c r="I1650" s="9">
        <v>0.39461416473172101</v>
      </c>
      <c r="J1650" s="11">
        <v>30.654</v>
      </c>
      <c r="K1650" s="20">
        <v>9.0734203976103558E-2</v>
      </c>
      <c r="L1650" s="23">
        <v>41.595929375004687</v>
      </c>
      <c r="M1650" s="22">
        <v>0.12312173094823753</v>
      </c>
      <c r="U1650" s="3"/>
      <c r="V1650" s="2"/>
    </row>
    <row r="1651" spans="2:22" x14ac:dyDescent="0.3">
      <c r="B1651" s="39" t="s">
        <v>102</v>
      </c>
      <c r="C1651" s="39">
        <v>2020</v>
      </c>
      <c r="D1651" s="41" t="s">
        <v>37</v>
      </c>
      <c r="E1651" s="11">
        <v>508.93771565176132</v>
      </c>
      <c r="F1651" s="12">
        <v>140.608</v>
      </c>
      <c r="G1651" s="9">
        <v>0.27627742192368876</v>
      </c>
      <c r="H1651" s="13">
        <v>217.42</v>
      </c>
      <c r="I1651" s="9">
        <v>0.42720355224914947</v>
      </c>
      <c r="J1651" s="11">
        <v>68.988</v>
      </c>
      <c r="K1651" s="20">
        <v>0.13555293286065828</v>
      </c>
      <c r="L1651" s="23">
        <v>81.921715651761332</v>
      </c>
      <c r="M1651" s="22">
        <v>0.16096609296650349</v>
      </c>
      <c r="U1651" s="3"/>
      <c r="V1651" s="2"/>
    </row>
    <row r="1652" spans="2:22" x14ac:dyDescent="0.3">
      <c r="B1652" s="39" t="s">
        <v>102</v>
      </c>
      <c r="C1652" s="39">
        <v>2020</v>
      </c>
      <c r="D1652" s="41" t="s">
        <v>38</v>
      </c>
      <c r="E1652" s="11">
        <v>467.06474919592506</v>
      </c>
      <c r="F1652" s="12">
        <v>109.92399999999999</v>
      </c>
      <c r="G1652" s="9">
        <v>0.23535066645307651</v>
      </c>
      <c r="H1652" s="13">
        <v>313.66000000000003</v>
      </c>
      <c r="I1652" s="9">
        <v>0.67155571157956395</v>
      </c>
      <c r="J1652" s="11">
        <v>31.690999999999999</v>
      </c>
      <c r="K1652" s="20">
        <v>6.7851406158477207E-2</v>
      </c>
      <c r="L1652" s="23">
        <v>11.789749195925058</v>
      </c>
      <c r="M1652" s="22">
        <v>2.5242215808882369E-2</v>
      </c>
      <c r="U1652" s="3"/>
      <c r="V1652" s="2"/>
    </row>
    <row r="1653" spans="2:22" x14ac:dyDescent="0.3">
      <c r="B1653" s="39" t="s">
        <v>102</v>
      </c>
      <c r="C1653" s="39">
        <v>2020</v>
      </c>
      <c r="D1653" s="41" t="s">
        <v>39</v>
      </c>
      <c r="E1653" s="11">
        <v>174.2740635212954</v>
      </c>
      <c r="F1653" s="12">
        <v>43.469000000000001</v>
      </c>
      <c r="G1653" s="9">
        <v>0.24942896907139778</v>
      </c>
      <c r="H1653" s="13">
        <v>85.668000000000006</v>
      </c>
      <c r="I1653" s="9">
        <v>0.49157056574589947</v>
      </c>
      <c r="J1653" s="11">
        <v>23.271000000000001</v>
      </c>
      <c r="K1653" s="20">
        <v>0.13353105751824282</v>
      </c>
      <c r="L1653" s="23">
        <v>21.866063521295402</v>
      </c>
      <c r="M1653" s="22">
        <v>0.12546940766445996</v>
      </c>
      <c r="U1653" s="3"/>
      <c r="V1653" s="2"/>
    </row>
    <row r="1654" spans="2:22" x14ac:dyDescent="0.3">
      <c r="B1654" s="39" t="s">
        <v>102</v>
      </c>
      <c r="C1654" s="39">
        <v>2020</v>
      </c>
      <c r="D1654" s="41" t="s">
        <v>40</v>
      </c>
      <c r="E1654" s="11">
        <v>504.17961053557724</v>
      </c>
      <c r="F1654" s="12">
        <v>135.69800000000001</v>
      </c>
      <c r="G1654" s="9">
        <v>0.26914614784967494</v>
      </c>
      <c r="H1654" s="13">
        <v>109.905</v>
      </c>
      <c r="I1654" s="9">
        <v>0.21798779185705408</v>
      </c>
      <c r="J1654" s="11">
        <v>97.61</v>
      </c>
      <c r="K1654" s="20">
        <v>0.19360164108245348</v>
      </c>
      <c r="L1654" s="23">
        <v>160.96661053557727</v>
      </c>
      <c r="M1654" s="22">
        <v>0.31926441921081761</v>
      </c>
      <c r="U1654" s="3"/>
      <c r="V1654" s="2"/>
    </row>
    <row r="1655" spans="2:22" x14ac:dyDescent="0.3">
      <c r="B1655" s="39" t="s">
        <v>102</v>
      </c>
      <c r="C1655" s="39">
        <v>2020</v>
      </c>
      <c r="D1655" s="41" t="s">
        <v>41</v>
      </c>
      <c r="E1655" s="11">
        <v>430.76342329334346</v>
      </c>
      <c r="F1655" s="12">
        <v>38.530999999999999</v>
      </c>
      <c r="G1655" s="9">
        <v>8.9448170193783982E-2</v>
      </c>
      <c r="H1655" s="13">
        <v>294.63799999999998</v>
      </c>
      <c r="I1655" s="9">
        <v>0.68399029273977119</v>
      </c>
      <c r="J1655" s="11">
        <v>83.200999999999993</v>
      </c>
      <c r="K1655" s="20">
        <v>0.19314778252038672</v>
      </c>
      <c r="L1655" s="23">
        <v>14.393423293343488</v>
      </c>
      <c r="M1655" s="22">
        <v>3.3413754546058064E-2</v>
      </c>
      <c r="U1655" s="3"/>
      <c r="V1655" s="2"/>
    </row>
    <row r="1656" spans="2:22" x14ac:dyDescent="0.3">
      <c r="B1656" s="39" t="s">
        <v>102</v>
      </c>
      <c r="C1656" s="39">
        <v>2020</v>
      </c>
      <c r="D1656" s="41" t="s">
        <v>42</v>
      </c>
      <c r="E1656" s="11">
        <v>1588.6623580903649</v>
      </c>
      <c r="F1656" s="12">
        <v>731.82299999999998</v>
      </c>
      <c r="G1656" s="9">
        <v>0.46065357832213022</v>
      </c>
      <c r="H1656" s="13">
        <v>558.52700000000004</v>
      </c>
      <c r="I1656" s="9">
        <v>0.3515706135766769</v>
      </c>
      <c r="J1656" s="11">
        <v>246.28700000000001</v>
      </c>
      <c r="K1656" s="20">
        <v>0.155027906808371</v>
      </c>
      <c r="L1656" s="23">
        <v>52.025358090364904</v>
      </c>
      <c r="M1656" s="22">
        <v>3.2747901292821874E-2</v>
      </c>
      <c r="U1656" s="3"/>
      <c r="V1656" s="2"/>
    </row>
    <row r="1657" spans="2:22" x14ac:dyDescent="0.3">
      <c r="B1657" s="39" t="s">
        <v>102</v>
      </c>
      <c r="C1657" s="39">
        <v>2020</v>
      </c>
      <c r="D1657" s="41" t="s">
        <v>43</v>
      </c>
      <c r="E1657" s="11">
        <v>788.71080843737423</v>
      </c>
      <c r="F1657" s="12">
        <v>169.77799999999999</v>
      </c>
      <c r="G1657" s="9">
        <v>0.21526014121243126</v>
      </c>
      <c r="H1657" s="13">
        <v>455.68799999999999</v>
      </c>
      <c r="I1657" s="9">
        <v>0.57776309786197488</v>
      </c>
      <c r="J1657" s="11">
        <v>91.956000000000003</v>
      </c>
      <c r="K1657" s="20">
        <v>0.11659026225618355</v>
      </c>
      <c r="L1657" s="23">
        <v>71.288808437374215</v>
      </c>
      <c r="M1657" s="22">
        <v>9.0386498669410259E-2</v>
      </c>
      <c r="U1657" s="3"/>
      <c r="V1657" s="2"/>
    </row>
    <row r="1658" spans="2:22" x14ac:dyDescent="0.3">
      <c r="B1658" s="39" t="s">
        <v>102</v>
      </c>
      <c r="C1658" s="39">
        <v>2020</v>
      </c>
      <c r="D1658" s="41" t="s">
        <v>44</v>
      </c>
      <c r="E1658" s="11">
        <v>154.17573723169599</v>
      </c>
      <c r="F1658" s="12">
        <v>22.725999999999999</v>
      </c>
      <c r="G1658" s="9">
        <v>0.14740321926171343</v>
      </c>
      <c r="H1658" s="13">
        <v>98.257999999999996</v>
      </c>
      <c r="I1658" s="9">
        <v>0.63731169225633366</v>
      </c>
      <c r="J1658" s="11">
        <v>23.248000000000001</v>
      </c>
      <c r="K1658" s="20">
        <v>0.15078896600353403</v>
      </c>
      <c r="L1658" s="23">
        <v>9.9437372316959944</v>
      </c>
      <c r="M1658" s="22">
        <v>6.4496122478418905E-2</v>
      </c>
      <c r="U1658" s="3"/>
      <c r="V1658" s="2"/>
    </row>
    <row r="1659" spans="2:22" x14ac:dyDescent="0.3">
      <c r="B1659" s="39" t="s">
        <v>102</v>
      </c>
      <c r="C1659" s="39">
        <v>2020</v>
      </c>
      <c r="D1659" s="41" t="s">
        <v>45</v>
      </c>
      <c r="E1659" s="11">
        <v>270.32253988990624</v>
      </c>
      <c r="F1659" s="12">
        <v>89.754999999999995</v>
      </c>
      <c r="G1659" s="9">
        <v>0.33202928633533241</v>
      </c>
      <c r="H1659" s="13">
        <v>112.48699999999999</v>
      </c>
      <c r="I1659" s="9">
        <v>0.41612142311851746</v>
      </c>
      <c r="J1659" s="11">
        <v>64.406999999999996</v>
      </c>
      <c r="K1659" s="20">
        <v>0.23825982112416863</v>
      </c>
      <c r="L1659" s="23">
        <v>3.6735398899062517</v>
      </c>
      <c r="M1659" s="22">
        <v>1.3589469421981488E-2</v>
      </c>
      <c r="U1659" s="3"/>
      <c r="V1659" s="2"/>
    </row>
    <row r="1660" spans="2:22" x14ac:dyDescent="0.3">
      <c r="B1660" s="39" t="s">
        <v>102</v>
      </c>
      <c r="C1660" s="39">
        <v>2020</v>
      </c>
      <c r="D1660" s="41" t="s">
        <v>46</v>
      </c>
      <c r="E1660" s="11">
        <v>1734.7683982880151</v>
      </c>
      <c r="F1660" s="12">
        <v>681.702</v>
      </c>
      <c r="G1660" s="9">
        <v>0.39296427158388919</v>
      </c>
      <c r="H1660" s="13">
        <v>539.62</v>
      </c>
      <c r="I1660" s="9">
        <v>0.31106169592006228</v>
      </c>
      <c r="J1660" s="11">
        <v>371.61200000000002</v>
      </c>
      <c r="K1660" s="20">
        <v>0.21421418580528184</v>
      </c>
      <c r="L1660" s="23">
        <v>141.83439828801505</v>
      </c>
      <c r="M1660" s="22">
        <v>8.1759846690766719E-2</v>
      </c>
      <c r="U1660" s="3"/>
      <c r="V1660" s="2"/>
    </row>
    <row r="1661" spans="2:22" x14ac:dyDescent="0.3">
      <c r="B1661" s="39" t="s">
        <v>102</v>
      </c>
      <c r="C1661" s="39">
        <v>2020</v>
      </c>
      <c r="D1661" s="41" t="s">
        <v>47</v>
      </c>
      <c r="E1661" s="11">
        <v>208.50820921492678</v>
      </c>
      <c r="F1661" s="12">
        <v>57.784999999999997</v>
      </c>
      <c r="G1661" s="9">
        <v>0.27713537139651029</v>
      </c>
      <c r="H1661" s="13">
        <v>86.037000000000006</v>
      </c>
      <c r="I1661" s="9">
        <v>0.41263123559473147</v>
      </c>
      <c r="J1661" s="11">
        <v>45.484999999999999</v>
      </c>
      <c r="K1661" s="20">
        <v>0.21814488825768399</v>
      </c>
      <c r="L1661" s="23">
        <v>19.201209214926777</v>
      </c>
      <c r="M1661" s="22">
        <v>9.2088504751074288E-2</v>
      </c>
      <c r="U1661" s="3"/>
      <c r="V1661" s="2"/>
    </row>
    <row r="1662" spans="2:22" x14ac:dyDescent="0.3">
      <c r="B1662" s="39" t="s">
        <v>102</v>
      </c>
      <c r="C1662" s="39">
        <v>2020</v>
      </c>
      <c r="D1662" s="41" t="s">
        <v>48</v>
      </c>
      <c r="E1662" s="11">
        <v>420.24080919746172</v>
      </c>
      <c r="F1662" s="12">
        <v>75.069000000000003</v>
      </c>
      <c r="G1662" s="9">
        <v>0.17863329395200828</v>
      </c>
      <c r="H1662" s="13">
        <v>186.749</v>
      </c>
      <c r="I1662" s="9">
        <v>0.44438568533274175</v>
      </c>
      <c r="J1662" s="11">
        <v>69.471999999999994</v>
      </c>
      <c r="K1662" s="20">
        <v>0.16531473973855942</v>
      </c>
      <c r="L1662" s="23">
        <v>88.950809197461709</v>
      </c>
      <c r="M1662" s="22">
        <v>0.21166628097669049</v>
      </c>
      <c r="U1662" s="3"/>
      <c r="V1662" s="2"/>
    </row>
    <row r="1663" spans="2:22" x14ac:dyDescent="0.3">
      <c r="B1663" s="39" t="s">
        <v>102</v>
      </c>
      <c r="C1663" s="39">
        <v>2020</v>
      </c>
      <c r="D1663" s="41" t="s">
        <v>49</v>
      </c>
      <c r="E1663" s="11">
        <v>4033.4963862459672</v>
      </c>
      <c r="F1663" s="12">
        <v>923.59500000000003</v>
      </c>
      <c r="G1663" s="9">
        <v>0.22898123899389511</v>
      </c>
      <c r="H1663" s="13">
        <v>1790.4349999999999</v>
      </c>
      <c r="I1663" s="9">
        <v>0.44389155922025841</v>
      </c>
      <c r="J1663" s="11">
        <v>561.56700000000001</v>
      </c>
      <c r="K1663" s="20">
        <v>0.1392258592111095</v>
      </c>
      <c r="L1663" s="23">
        <v>757.89938624596698</v>
      </c>
      <c r="M1663" s="22">
        <v>0.18790134257473695</v>
      </c>
      <c r="U1663" s="3"/>
      <c r="V1663" s="2"/>
    </row>
    <row r="1664" spans="2:22" x14ac:dyDescent="0.3">
      <c r="B1664" s="39" t="s">
        <v>102</v>
      </c>
      <c r="C1664" s="39">
        <v>2020</v>
      </c>
      <c r="D1664" s="41" t="s">
        <v>50</v>
      </c>
      <c r="E1664" s="11">
        <v>5326.6402015025969</v>
      </c>
      <c r="F1664" s="12">
        <v>1675.73</v>
      </c>
      <c r="G1664" s="9">
        <v>0.31459417880849017</v>
      </c>
      <c r="H1664" s="13">
        <v>1627.615</v>
      </c>
      <c r="I1664" s="9">
        <v>0.30556128036221869</v>
      </c>
      <c r="J1664" s="11">
        <v>1565.645</v>
      </c>
      <c r="K1664" s="20">
        <v>0.29392730516289534</v>
      </c>
      <c r="L1664" s="23">
        <v>457.65020150259693</v>
      </c>
      <c r="M1664" s="22">
        <v>8.591723566639585E-2</v>
      </c>
      <c r="U1664" s="3"/>
      <c r="V1664" s="2"/>
    </row>
    <row r="1665" spans="2:22" x14ac:dyDescent="0.3">
      <c r="B1665" s="39" t="s">
        <v>102</v>
      </c>
      <c r="C1665" s="39">
        <v>2020</v>
      </c>
      <c r="D1665" s="41" t="s">
        <v>91</v>
      </c>
      <c r="E1665" s="11">
        <v>935.66218684454077</v>
      </c>
      <c r="F1665" s="12">
        <v>224.34999999999997</v>
      </c>
      <c r="G1665" s="9">
        <v>0.23977670910973287</v>
      </c>
      <c r="H1665" s="13">
        <v>261.666</v>
      </c>
      <c r="I1665" s="9">
        <v>0.27965862431873129</v>
      </c>
      <c r="J1665" s="11">
        <v>238.3</v>
      </c>
      <c r="K1665" s="20">
        <v>0.25468593617494695</v>
      </c>
      <c r="L1665" s="23">
        <v>211.34618684454074</v>
      </c>
      <c r="M1665" s="22">
        <v>0.22587873039658882</v>
      </c>
      <c r="U1665" s="3"/>
      <c r="V1665" s="2"/>
    </row>
    <row r="1666" spans="2:22" x14ac:dyDescent="0.3">
      <c r="B1666" s="39" t="s">
        <v>102</v>
      </c>
      <c r="C1666" s="39">
        <v>2020</v>
      </c>
      <c r="D1666" s="41" t="s">
        <v>52</v>
      </c>
      <c r="E1666" s="11">
        <v>246.41095859451636</v>
      </c>
      <c r="F1666" s="12">
        <v>31.884</v>
      </c>
      <c r="G1666" s="9">
        <v>0.12939359589305843</v>
      </c>
      <c r="H1666" s="13">
        <v>183.19</v>
      </c>
      <c r="I1666" s="9">
        <v>0.74343284505235763</v>
      </c>
      <c r="J1666" s="11">
        <v>17.289000000000001</v>
      </c>
      <c r="K1666" s="20">
        <v>7.0163275605165193E-2</v>
      </c>
      <c r="L1666" s="23">
        <v>14.047958594516373</v>
      </c>
      <c r="M1666" s="22">
        <v>5.7010283449418782E-2</v>
      </c>
      <c r="U1666" s="3"/>
      <c r="V1666" s="2"/>
    </row>
    <row r="1667" spans="2:22" x14ac:dyDescent="0.3">
      <c r="B1667" s="39" t="s">
        <v>102</v>
      </c>
      <c r="C1667" s="39">
        <v>2020</v>
      </c>
      <c r="D1667" s="41" t="s">
        <v>53</v>
      </c>
      <c r="E1667" s="11">
        <v>147.30223479995101</v>
      </c>
      <c r="F1667" s="12">
        <v>9.8830000000000009</v>
      </c>
      <c r="G1667" s="9">
        <v>6.7093347316976942E-2</v>
      </c>
      <c r="H1667" s="13">
        <v>52.139000000000003</v>
      </c>
      <c r="I1667" s="9">
        <v>0.35395932771019534</v>
      </c>
      <c r="J1667" s="11">
        <v>39.203000000000003</v>
      </c>
      <c r="K1667" s="20">
        <v>0.26613988615475537</v>
      </c>
      <c r="L1667" s="23">
        <v>46.077234799950986</v>
      </c>
      <c r="M1667" s="22">
        <v>0.31280743881807221</v>
      </c>
      <c r="U1667" s="3"/>
      <c r="V1667" s="2"/>
    </row>
    <row r="1668" spans="2:22" x14ac:dyDescent="0.3">
      <c r="B1668" s="39" t="s">
        <v>102</v>
      </c>
      <c r="C1668" s="39">
        <v>2020</v>
      </c>
      <c r="D1668" s="41" t="s">
        <v>54</v>
      </c>
      <c r="E1668" s="11">
        <v>225.85713453182817</v>
      </c>
      <c r="F1668" s="12">
        <v>71.422000000000011</v>
      </c>
      <c r="G1668" s="9">
        <v>0.31622645061909749</v>
      </c>
      <c r="H1668" s="13">
        <v>93.272000000000006</v>
      </c>
      <c r="I1668" s="9">
        <v>0.41296902218006293</v>
      </c>
      <c r="J1668" s="11">
        <v>21.908000000000001</v>
      </c>
      <c r="K1668" s="20">
        <v>9.6999371064422538E-2</v>
      </c>
      <c r="L1668" s="23">
        <v>39.255134531828162</v>
      </c>
      <c r="M1668" s="22">
        <v>0.17380515613641712</v>
      </c>
      <c r="U1668" s="3"/>
      <c r="V1668" s="2"/>
    </row>
    <row r="1669" spans="2:22" x14ac:dyDescent="0.3">
      <c r="B1669" s="39" t="s">
        <v>102</v>
      </c>
      <c r="C1669" s="39">
        <v>2020</v>
      </c>
      <c r="D1669" s="41" t="s">
        <v>55</v>
      </c>
      <c r="E1669" s="11">
        <v>547.07539518909266</v>
      </c>
      <c r="F1669" s="12">
        <v>129.82900000000001</v>
      </c>
      <c r="G1669" s="9">
        <v>0.23731463915522202</v>
      </c>
      <c r="H1669" s="13">
        <v>380.72699999999998</v>
      </c>
      <c r="I1669" s="9">
        <v>0.69593149929253251</v>
      </c>
      <c r="J1669" s="11">
        <v>22.71</v>
      </c>
      <c r="K1669" s="20">
        <v>4.1511645743363128E-2</v>
      </c>
      <c r="L1669" s="23">
        <v>13.809395189092676</v>
      </c>
      <c r="M1669" s="22">
        <v>2.5242215808882355E-2</v>
      </c>
      <c r="U1669" s="3"/>
      <c r="V1669" s="2"/>
    </row>
    <row r="1670" spans="2:22" x14ac:dyDescent="0.3">
      <c r="B1670" s="39" t="s">
        <v>102</v>
      </c>
      <c r="C1670" s="39">
        <v>2020</v>
      </c>
      <c r="D1670" s="41" t="s">
        <v>56</v>
      </c>
      <c r="E1670" s="11">
        <v>1148.122147009778</v>
      </c>
      <c r="F1670" s="12">
        <v>346.90899999999999</v>
      </c>
      <c r="G1670" s="9">
        <v>0.3021533909989505</v>
      </c>
      <c r="H1670" s="13">
        <v>563.75199999999995</v>
      </c>
      <c r="I1670" s="9">
        <v>0.49102092618652249</v>
      </c>
      <c r="J1670" s="11">
        <v>200.43799999999999</v>
      </c>
      <c r="K1670" s="20">
        <v>0.17457898580044806</v>
      </c>
      <c r="L1670" s="23">
        <v>37.023147009778086</v>
      </c>
      <c r="M1670" s="22">
        <v>3.2246697014078916E-2</v>
      </c>
      <c r="U1670" s="3"/>
      <c r="V1670" s="2"/>
    </row>
    <row r="1671" spans="2:22" x14ac:dyDescent="0.3">
      <c r="B1671" s="39" t="s">
        <v>102</v>
      </c>
      <c r="C1671" s="39">
        <v>2020</v>
      </c>
      <c r="D1671" s="41" t="s">
        <v>57</v>
      </c>
      <c r="E1671" s="11">
        <v>253.31523790282139</v>
      </c>
      <c r="F1671" s="12">
        <v>63.381</v>
      </c>
      <c r="G1671" s="9">
        <v>0.25020602994405994</v>
      </c>
      <c r="H1671" s="13">
        <v>38.472000000000001</v>
      </c>
      <c r="I1671" s="9">
        <v>0.15187400615338784</v>
      </c>
      <c r="J1671" s="11">
        <v>145.06800000000001</v>
      </c>
      <c r="K1671" s="20">
        <v>0.57267774809366989</v>
      </c>
      <c r="L1671" s="23">
        <v>6.3942379028213736</v>
      </c>
      <c r="M1671" s="22">
        <v>2.5242215808882279E-2</v>
      </c>
      <c r="U1671" s="3"/>
      <c r="V1671" s="2"/>
    </row>
    <row r="1672" spans="2:22" x14ac:dyDescent="0.3">
      <c r="B1672" s="39" t="s">
        <v>102</v>
      </c>
      <c r="C1672" s="39">
        <v>2020</v>
      </c>
      <c r="D1672" s="41" t="s">
        <v>58</v>
      </c>
      <c r="E1672" s="11">
        <v>339.57256394179421</v>
      </c>
      <c r="F1672" s="12">
        <v>58.323999999999998</v>
      </c>
      <c r="G1672" s="9">
        <v>0.17175710346845705</v>
      </c>
      <c r="H1672" s="13">
        <v>163.82300000000001</v>
      </c>
      <c r="I1672" s="9">
        <v>0.48243885812895276</v>
      </c>
      <c r="J1672" s="11">
        <v>63.402999999999999</v>
      </c>
      <c r="K1672" s="20">
        <v>0.1867141422263662</v>
      </c>
      <c r="L1672" s="23">
        <v>54.022563941794196</v>
      </c>
      <c r="M1672" s="22">
        <v>0.1590898961762239</v>
      </c>
      <c r="U1672" s="3"/>
      <c r="V1672" s="2"/>
    </row>
    <row r="1673" spans="2:22" x14ac:dyDescent="0.3">
      <c r="B1673" s="39" t="s">
        <v>102</v>
      </c>
      <c r="C1673" s="39">
        <v>2020</v>
      </c>
      <c r="D1673" s="41" t="s">
        <v>59</v>
      </c>
      <c r="E1673" s="11">
        <v>99.132319399928022</v>
      </c>
      <c r="F1673" s="12">
        <v>12.878</v>
      </c>
      <c r="G1673" s="9">
        <v>0.12990717939369983</v>
      </c>
      <c r="H1673" s="13">
        <v>62.073</v>
      </c>
      <c r="I1673" s="9">
        <v>0.62616309570625328</v>
      </c>
      <c r="J1673" s="11">
        <v>21.678999999999998</v>
      </c>
      <c r="K1673" s="20">
        <v>0.21868750909116466</v>
      </c>
      <c r="L1673" s="23">
        <v>2.5023193999280231</v>
      </c>
      <c r="M1673" s="22">
        <v>2.5242215808882203E-2</v>
      </c>
      <c r="U1673" s="3"/>
      <c r="V1673" s="2"/>
    </row>
    <row r="1674" spans="2:22" x14ac:dyDescent="0.3">
      <c r="B1674" s="39" t="s">
        <v>102</v>
      </c>
      <c r="C1674" s="39">
        <v>2020</v>
      </c>
      <c r="D1674" s="41" t="s">
        <v>60</v>
      </c>
      <c r="E1674" s="11">
        <v>134.67037876382028</v>
      </c>
      <c r="F1674" s="12">
        <v>54.648999999999994</v>
      </c>
      <c r="G1674" s="9">
        <v>0.40579822008105659</v>
      </c>
      <c r="H1674" s="13">
        <v>45.607999999999997</v>
      </c>
      <c r="I1674" s="9">
        <v>0.33866393202907336</v>
      </c>
      <c r="J1674" s="11">
        <v>11.004</v>
      </c>
      <c r="K1674" s="20">
        <v>8.1710618927554893E-2</v>
      </c>
      <c r="L1674" s="23">
        <v>23.409378763820285</v>
      </c>
      <c r="M1674" s="22">
        <v>0.17382722896231509</v>
      </c>
      <c r="U1674" s="3"/>
      <c r="V1674" s="2"/>
    </row>
    <row r="1675" spans="2:22" x14ac:dyDescent="0.3">
      <c r="B1675" s="39" t="s">
        <v>102</v>
      </c>
      <c r="C1675" s="39">
        <v>2020</v>
      </c>
      <c r="D1675" s="41" t="s">
        <v>61</v>
      </c>
      <c r="E1675" s="11">
        <v>672.26444418064625</v>
      </c>
      <c r="F1675" s="12">
        <v>165.24900000000002</v>
      </c>
      <c r="G1675" s="9">
        <v>0.24580951949854343</v>
      </c>
      <c r="H1675" s="13">
        <v>338.49</v>
      </c>
      <c r="I1675" s="9">
        <v>0.50350721792605069</v>
      </c>
      <c r="J1675" s="11">
        <v>67.486000000000004</v>
      </c>
      <c r="K1675" s="20">
        <v>0.10038609149149889</v>
      </c>
      <c r="L1675" s="23">
        <v>101.03944418064621</v>
      </c>
      <c r="M1675" s="22">
        <v>0.15029717108390697</v>
      </c>
      <c r="U1675" s="3"/>
      <c r="V1675" s="2"/>
    </row>
    <row r="1676" spans="2:22" x14ac:dyDescent="0.3">
      <c r="B1676" s="39" t="s">
        <v>102</v>
      </c>
      <c r="C1676" s="39">
        <v>2020</v>
      </c>
      <c r="D1676" s="41" t="s">
        <v>62</v>
      </c>
      <c r="E1676" s="11">
        <v>1792.9469539453673</v>
      </c>
      <c r="F1676" s="12">
        <v>440.20600000000002</v>
      </c>
      <c r="G1676" s="9">
        <v>0.24552092800700531</v>
      </c>
      <c r="H1676" s="13">
        <v>610.49400000000003</v>
      </c>
      <c r="I1676" s="9">
        <v>0.34049752484679607</v>
      </c>
      <c r="J1676" s="11">
        <v>358.97699999999998</v>
      </c>
      <c r="K1676" s="20">
        <v>0.20021618554306561</v>
      </c>
      <c r="L1676" s="23">
        <v>383.26995394536743</v>
      </c>
      <c r="M1676" s="22">
        <v>0.21376536160313309</v>
      </c>
      <c r="U1676" s="3"/>
      <c r="V1676" s="2"/>
    </row>
    <row r="1677" spans="2:22" x14ac:dyDescent="0.3">
      <c r="B1677" s="39" t="s">
        <v>102</v>
      </c>
      <c r="C1677" s="39">
        <v>2020</v>
      </c>
      <c r="D1677" s="41" t="s">
        <v>63</v>
      </c>
      <c r="E1677" s="11">
        <v>476.11622859223638</v>
      </c>
      <c r="F1677" s="12">
        <v>38.08</v>
      </c>
      <c r="G1677" s="9">
        <v>7.9980470551473518E-2</v>
      </c>
      <c r="H1677" s="13">
        <v>323.83100000000002</v>
      </c>
      <c r="I1677" s="9">
        <v>0.68015114913745334</v>
      </c>
      <c r="J1677" s="11">
        <v>102.187</v>
      </c>
      <c r="K1677" s="20">
        <v>0.2146261645021908</v>
      </c>
      <c r="L1677" s="23">
        <v>12.018228592236383</v>
      </c>
      <c r="M1677" s="22">
        <v>2.5242215808882331E-2</v>
      </c>
      <c r="U1677" s="3"/>
      <c r="V1677" s="2"/>
    </row>
    <row r="1678" spans="2:22" x14ac:dyDescent="0.3">
      <c r="B1678" s="39" t="s">
        <v>102</v>
      </c>
      <c r="C1678" s="39">
        <v>2020</v>
      </c>
      <c r="D1678" s="41" t="s">
        <v>64</v>
      </c>
      <c r="E1678" s="11">
        <v>493.69495458745286</v>
      </c>
      <c r="F1678" s="12">
        <v>146.827</v>
      </c>
      <c r="G1678" s="9">
        <v>0.29740429517391626</v>
      </c>
      <c r="H1678" s="13">
        <v>262.99299999999999</v>
      </c>
      <c r="I1678" s="9">
        <v>0.53270343874541981</v>
      </c>
      <c r="J1678" s="11">
        <v>71.412999999999997</v>
      </c>
      <c r="K1678" s="20">
        <v>0.14465005027178163</v>
      </c>
      <c r="L1678" s="23">
        <v>12.461954587452865</v>
      </c>
      <c r="M1678" s="22">
        <v>2.5242215808882369E-2</v>
      </c>
      <c r="U1678" s="3"/>
      <c r="V1678" s="2"/>
    </row>
    <row r="1679" spans="2:22" x14ac:dyDescent="0.3">
      <c r="B1679" s="39" t="s">
        <v>102</v>
      </c>
      <c r="C1679" s="39">
        <v>2020</v>
      </c>
      <c r="D1679" s="41" t="s">
        <v>65</v>
      </c>
      <c r="E1679" s="11">
        <v>1609.8101758706623</v>
      </c>
      <c r="F1679" s="12">
        <v>502.03100000000001</v>
      </c>
      <c r="G1679" s="9">
        <v>0.31185726585960832</v>
      </c>
      <c r="H1679" s="13">
        <v>622.14700000000005</v>
      </c>
      <c r="I1679" s="9">
        <v>0.38647227438695569</v>
      </c>
      <c r="J1679" s="11">
        <v>306.11699999999996</v>
      </c>
      <c r="K1679" s="20">
        <v>0.19015720274872611</v>
      </c>
      <c r="L1679" s="23">
        <v>179.51517587066235</v>
      </c>
      <c r="M1679" s="22">
        <v>0.11151325700470986</v>
      </c>
      <c r="U1679" s="3"/>
      <c r="V1679" s="2"/>
    </row>
    <row r="1680" spans="2:22" x14ac:dyDescent="0.3">
      <c r="B1680" s="39" t="s">
        <v>102</v>
      </c>
      <c r="C1680" s="39">
        <v>2020</v>
      </c>
      <c r="D1680" s="41" t="s">
        <v>66</v>
      </c>
      <c r="E1680" s="11">
        <v>327.13255043622115</v>
      </c>
      <c r="F1680" s="12">
        <v>189.45</v>
      </c>
      <c r="G1680" s="9">
        <v>0.5791230488906538</v>
      </c>
      <c r="H1680" s="13">
        <v>98.272999999999996</v>
      </c>
      <c r="I1680" s="9">
        <v>0.30040728099039971</v>
      </c>
      <c r="J1680" s="11">
        <v>31.152000000000001</v>
      </c>
      <c r="K1680" s="20">
        <v>9.522745431006413E-2</v>
      </c>
      <c r="L1680" s="23">
        <v>8.257550436221166</v>
      </c>
      <c r="M1680" s="22">
        <v>2.5242215808882293E-2</v>
      </c>
      <c r="U1680" s="3"/>
      <c r="V1680" s="2"/>
    </row>
    <row r="1681" spans="2:22" x14ac:dyDescent="0.3">
      <c r="B1681" s="39" t="s">
        <v>102</v>
      </c>
      <c r="C1681" s="39">
        <v>2020</v>
      </c>
      <c r="D1681" s="41" t="s">
        <v>67</v>
      </c>
      <c r="E1681" s="11">
        <v>2610.5059546783637</v>
      </c>
      <c r="F1681" s="12">
        <v>896.56700000000001</v>
      </c>
      <c r="G1681" s="9">
        <v>0.34344568277779108</v>
      </c>
      <c r="H1681" s="13">
        <v>853.76</v>
      </c>
      <c r="I1681" s="9">
        <v>0.32704771213792938</v>
      </c>
      <c r="J1681" s="11">
        <v>717.23599999999999</v>
      </c>
      <c r="K1681" s="20">
        <v>0.27474980423416406</v>
      </c>
      <c r="L1681" s="23">
        <v>142.94295467836366</v>
      </c>
      <c r="M1681" s="22">
        <v>5.4756800850115452E-2</v>
      </c>
      <c r="U1681" s="3"/>
      <c r="V1681" s="2"/>
    </row>
    <row r="1682" spans="2:22" x14ac:dyDescent="0.3">
      <c r="B1682" s="39" t="s">
        <v>102</v>
      </c>
      <c r="C1682" s="39">
        <v>2020</v>
      </c>
      <c r="D1682" s="41" t="s">
        <v>68</v>
      </c>
      <c r="E1682" s="11">
        <v>1911.8934264746567</v>
      </c>
      <c r="F1682" s="12">
        <v>655.26699999999994</v>
      </c>
      <c r="G1682" s="9">
        <v>0.34273196974595377</v>
      </c>
      <c r="H1682" s="13">
        <v>712.69399999999996</v>
      </c>
      <c r="I1682" s="9">
        <v>0.37276868581223044</v>
      </c>
      <c r="J1682" s="11">
        <v>416.24799999999999</v>
      </c>
      <c r="K1682" s="20">
        <v>0.21771506415371714</v>
      </c>
      <c r="L1682" s="23">
        <v>127.68442647465696</v>
      </c>
      <c r="M1682" s="22">
        <v>6.6784280288098727E-2</v>
      </c>
      <c r="U1682" s="3"/>
      <c r="V1682" s="2"/>
    </row>
    <row r="1683" spans="2:22" x14ac:dyDescent="0.3">
      <c r="B1683" s="39" t="s">
        <v>102</v>
      </c>
      <c r="C1683" s="39">
        <v>2020</v>
      </c>
      <c r="D1683" s="41" t="s">
        <v>69</v>
      </c>
      <c r="E1683" s="11">
        <v>169.72318937394903</v>
      </c>
      <c r="F1683" s="12">
        <v>88.340999999999994</v>
      </c>
      <c r="G1683" s="9">
        <v>0.52050047094837082</v>
      </c>
      <c r="H1683" s="13">
        <v>52.829000000000001</v>
      </c>
      <c r="I1683" s="9">
        <v>0.31126565671354733</v>
      </c>
      <c r="J1683" s="11">
        <v>13.420999999999999</v>
      </c>
      <c r="K1683" s="20">
        <v>7.9075817803716114E-2</v>
      </c>
      <c r="L1683" s="23">
        <v>15.132189373949032</v>
      </c>
      <c r="M1683" s="22">
        <v>8.9158054534365747E-2</v>
      </c>
      <c r="U1683" s="3"/>
      <c r="V1683" s="2"/>
    </row>
    <row r="1684" spans="2:22" x14ac:dyDescent="0.3">
      <c r="B1684" s="39" t="s">
        <v>102</v>
      </c>
      <c r="C1684" s="39">
        <v>2020</v>
      </c>
      <c r="D1684" s="41" t="s">
        <v>70</v>
      </c>
      <c r="E1684" s="11">
        <v>200.25385092152078</v>
      </c>
      <c r="F1684" s="12">
        <v>9.677999999999999</v>
      </c>
      <c r="G1684" s="9">
        <v>4.8328658627357905E-2</v>
      </c>
      <c r="H1684" s="13">
        <v>86.7</v>
      </c>
      <c r="I1684" s="9">
        <v>0.43295047561396272</v>
      </c>
      <c r="J1684" s="11">
        <v>74.986999999999995</v>
      </c>
      <c r="K1684" s="20">
        <v>0.37445971528101751</v>
      </c>
      <c r="L1684" s="23">
        <v>28.888850921520785</v>
      </c>
      <c r="M1684" s="22">
        <v>0.14426115047766191</v>
      </c>
      <c r="U1684" s="3"/>
      <c r="V1684" s="2"/>
    </row>
    <row r="1685" spans="2:22" x14ac:dyDescent="0.3">
      <c r="B1685" s="39" t="s">
        <v>102</v>
      </c>
      <c r="C1685" s="39">
        <v>2020</v>
      </c>
      <c r="D1685" s="41" t="s">
        <v>71</v>
      </c>
      <c r="E1685" s="11">
        <v>171.08763090144467</v>
      </c>
      <c r="F1685" s="12">
        <v>25.694999999999997</v>
      </c>
      <c r="G1685" s="9">
        <v>0.15018619326607921</v>
      </c>
      <c r="H1685" s="13">
        <v>99.563999999999993</v>
      </c>
      <c r="I1685" s="9">
        <v>0.58194738845471539</v>
      </c>
      <c r="J1685" s="11">
        <v>36.058</v>
      </c>
      <c r="K1685" s="20">
        <v>0.21075749199409555</v>
      </c>
      <c r="L1685" s="23">
        <v>9.770630901444683</v>
      </c>
      <c r="M1685" s="22">
        <v>5.7108926285109836E-2</v>
      </c>
      <c r="U1685" s="3"/>
      <c r="V1685" s="2"/>
    </row>
    <row r="1686" spans="2:22" x14ac:dyDescent="0.3">
      <c r="B1686" s="39" t="s">
        <v>102</v>
      </c>
      <c r="C1686" s="39">
        <v>2020</v>
      </c>
      <c r="D1686" s="41" t="s">
        <v>72</v>
      </c>
      <c r="E1686" s="11">
        <v>1056.1239075964702</v>
      </c>
      <c r="F1686" s="12">
        <v>138.934</v>
      </c>
      <c r="G1686" s="9">
        <v>0.13155085213077544</v>
      </c>
      <c r="H1686" s="13">
        <v>611.02499999999998</v>
      </c>
      <c r="I1686" s="9">
        <v>0.57855427341908439</v>
      </c>
      <c r="J1686" s="11">
        <v>263.86099999999999</v>
      </c>
      <c r="K1686" s="20">
        <v>0.24983905591200525</v>
      </c>
      <c r="L1686" s="23">
        <v>42.303907596470253</v>
      </c>
      <c r="M1686" s="22">
        <v>4.0055818538134988E-2</v>
      </c>
      <c r="U1686" s="3"/>
      <c r="V1686" s="2"/>
    </row>
    <row r="1687" spans="2:22" x14ac:dyDescent="0.3">
      <c r="B1687" s="39" t="s">
        <v>102</v>
      </c>
      <c r="C1687" s="39">
        <v>2020</v>
      </c>
      <c r="D1687" s="41" t="s">
        <v>73</v>
      </c>
      <c r="E1687" s="11">
        <v>433.88522447241809</v>
      </c>
      <c r="F1687" s="12">
        <v>76.762000000000015</v>
      </c>
      <c r="G1687" s="9">
        <v>0.1769177553656929</v>
      </c>
      <c r="H1687" s="13">
        <v>121.074</v>
      </c>
      <c r="I1687" s="9">
        <v>0.27904614670209088</v>
      </c>
      <c r="J1687" s="11">
        <v>47.186999999999998</v>
      </c>
      <c r="K1687" s="20">
        <v>0.10875456765640484</v>
      </c>
      <c r="L1687" s="23">
        <v>188.86222447241806</v>
      </c>
      <c r="M1687" s="22">
        <v>0.43528153027581135</v>
      </c>
      <c r="U1687" s="3"/>
      <c r="V1687" s="2"/>
    </row>
    <row r="1688" spans="2:22" x14ac:dyDescent="0.3">
      <c r="B1688" s="39" t="s">
        <v>102</v>
      </c>
      <c r="C1688" s="39">
        <v>2020</v>
      </c>
      <c r="D1688" s="41" t="s">
        <v>74</v>
      </c>
      <c r="E1688" s="11">
        <v>586.17844275452433</v>
      </c>
      <c r="F1688" s="12">
        <v>178.52500000000001</v>
      </c>
      <c r="G1688" s="9">
        <v>0.30455742992029722</v>
      </c>
      <c r="H1688" s="13">
        <v>209.91300000000001</v>
      </c>
      <c r="I1688" s="9">
        <v>0.35810426431513431</v>
      </c>
      <c r="J1688" s="11">
        <v>95.575000000000003</v>
      </c>
      <c r="K1688" s="20">
        <v>0.16304762002314752</v>
      </c>
      <c r="L1688" s="23">
        <v>102.16544275452434</v>
      </c>
      <c r="M1688" s="22">
        <v>0.17429068574142098</v>
      </c>
      <c r="U1688" s="3"/>
      <c r="V1688" s="2"/>
    </row>
    <row r="1689" spans="2:22" x14ac:dyDescent="0.3">
      <c r="B1689" s="39" t="s">
        <v>102</v>
      </c>
      <c r="C1689" s="39">
        <v>2020</v>
      </c>
      <c r="D1689" s="41" t="s">
        <v>75</v>
      </c>
      <c r="E1689" s="11">
        <v>952.63358247563872</v>
      </c>
      <c r="F1689" s="12">
        <v>379.47</v>
      </c>
      <c r="G1689" s="9">
        <v>0.39833783626844171</v>
      </c>
      <c r="H1689" s="13">
        <v>367.642</v>
      </c>
      <c r="I1689" s="9">
        <v>0.38592172978470612</v>
      </c>
      <c r="J1689" s="11">
        <v>75.366</v>
      </c>
      <c r="K1689" s="20">
        <v>7.9113314275719757E-2</v>
      </c>
      <c r="L1689" s="23">
        <v>130.15558247563871</v>
      </c>
      <c r="M1689" s="22">
        <v>0.13662711967113245</v>
      </c>
      <c r="U1689" s="3"/>
      <c r="V1689" s="2"/>
    </row>
    <row r="1690" spans="2:22" x14ac:dyDescent="0.3">
      <c r="B1690" s="39" t="s">
        <v>102</v>
      </c>
      <c r="C1690" s="39">
        <v>2020</v>
      </c>
      <c r="D1690" s="41" t="s">
        <v>76</v>
      </c>
      <c r="E1690" s="11">
        <v>1092.4129227484277</v>
      </c>
      <c r="F1690" s="12">
        <v>220.04199999999997</v>
      </c>
      <c r="G1690" s="9">
        <v>0.20142749634121049</v>
      </c>
      <c r="H1690" s="13">
        <v>555.995</v>
      </c>
      <c r="I1690" s="9">
        <v>0.50896047494674357</v>
      </c>
      <c r="J1690" s="11">
        <v>248.44499999999999</v>
      </c>
      <c r="K1690" s="20">
        <v>0.22742773801588806</v>
      </c>
      <c r="L1690" s="23">
        <v>67.930922748427804</v>
      </c>
      <c r="M1690" s="22">
        <v>6.2184290696157982E-2</v>
      </c>
      <c r="U1690" s="3"/>
      <c r="V1690" s="2"/>
    </row>
    <row r="1691" spans="2:22" x14ac:dyDescent="0.3">
      <c r="B1691" s="39" t="s">
        <v>102</v>
      </c>
      <c r="C1691" s="39">
        <v>2020</v>
      </c>
      <c r="D1691" s="41" t="s">
        <v>77</v>
      </c>
      <c r="E1691" s="11">
        <v>155.26010918249517</v>
      </c>
      <c r="F1691" s="12">
        <v>85.506999999999991</v>
      </c>
      <c r="G1691" s="9">
        <v>0.55073386493303134</v>
      </c>
      <c r="H1691" s="13">
        <v>47.658000000000001</v>
      </c>
      <c r="I1691" s="9">
        <v>0.30695585782425311</v>
      </c>
      <c r="J1691" s="11">
        <v>18.175999999999998</v>
      </c>
      <c r="K1691" s="20">
        <v>0.11706806143383322</v>
      </c>
      <c r="L1691" s="23">
        <v>3.9191091824951805</v>
      </c>
      <c r="M1691" s="22">
        <v>2.5242215808882359E-2</v>
      </c>
      <c r="U1691" s="3"/>
      <c r="V1691" s="2"/>
    </row>
    <row r="1692" spans="2:22" x14ac:dyDescent="0.3">
      <c r="B1692" s="39" t="s">
        <v>102</v>
      </c>
      <c r="C1692" s="39">
        <v>2020</v>
      </c>
      <c r="D1692" s="41" t="s">
        <v>78</v>
      </c>
      <c r="E1692" s="11">
        <v>338.3620067970989</v>
      </c>
      <c r="F1692" s="12">
        <v>60.792999999999999</v>
      </c>
      <c r="G1692" s="9">
        <v>0.17966851708754328</v>
      </c>
      <c r="H1692" s="13">
        <v>199.58500000000001</v>
      </c>
      <c r="I1692" s="9">
        <v>0.58985641410881728</v>
      </c>
      <c r="J1692" s="11">
        <v>36.216000000000001</v>
      </c>
      <c r="K1692" s="20">
        <v>0.10703329355094283</v>
      </c>
      <c r="L1692" s="23">
        <v>41.768006797098884</v>
      </c>
      <c r="M1692" s="22">
        <v>0.1234417752526966</v>
      </c>
      <c r="U1692" s="3"/>
      <c r="V1692" s="2"/>
    </row>
    <row r="1693" spans="2:22" x14ac:dyDescent="0.3">
      <c r="B1693" s="39" t="s">
        <v>102</v>
      </c>
      <c r="C1693" s="39">
        <v>2020</v>
      </c>
      <c r="D1693" s="41" t="s">
        <v>79</v>
      </c>
      <c r="E1693" s="11">
        <v>457.95376783826424</v>
      </c>
      <c r="F1693" s="12">
        <v>151.09400000000002</v>
      </c>
      <c r="G1693" s="9">
        <v>0.3299328679251351</v>
      </c>
      <c r="H1693" s="13">
        <v>196.14500000000001</v>
      </c>
      <c r="I1693" s="9">
        <v>0.42830742702672259</v>
      </c>
      <c r="J1693" s="11">
        <v>96.454999999999998</v>
      </c>
      <c r="K1693" s="20">
        <v>0.21062169759036695</v>
      </c>
      <c r="L1693" s="23">
        <v>14.259767838264239</v>
      </c>
      <c r="M1693" s="22">
        <v>3.1138007457775448E-2</v>
      </c>
      <c r="U1693" s="3"/>
      <c r="V1693" s="2"/>
    </row>
    <row r="1694" spans="2:22" x14ac:dyDescent="0.3">
      <c r="B1694" s="39" t="s">
        <v>102</v>
      </c>
      <c r="C1694" s="39">
        <v>2020</v>
      </c>
      <c r="D1694" s="41" t="s">
        <v>80</v>
      </c>
      <c r="E1694" s="11">
        <v>903.77016145712935</v>
      </c>
      <c r="F1694" s="12">
        <v>206.90700000000001</v>
      </c>
      <c r="G1694" s="9">
        <v>0.22893763129600148</v>
      </c>
      <c r="H1694" s="13">
        <v>428.22300000000001</v>
      </c>
      <c r="I1694" s="9">
        <v>0.47381847538492</v>
      </c>
      <c r="J1694" s="11">
        <v>189.63200000000001</v>
      </c>
      <c r="K1694" s="20">
        <v>0.20982325826542048</v>
      </c>
      <c r="L1694" s="23">
        <v>79.00816145712929</v>
      </c>
      <c r="M1694" s="22">
        <v>8.7420635053658019E-2</v>
      </c>
      <c r="U1694" s="3"/>
      <c r="V1694" s="2"/>
    </row>
    <row r="1695" spans="2:22" x14ac:dyDescent="0.3">
      <c r="B1695" s="39" t="s">
        <v>102</v>
      </c>
      <c r="C1695" s="39">
        <v>2020</v>
      </c>
      <c r="D1695" s="41" t="s">
        <v>81</v>
      </c>
      <c r="E1695" s="11">
        <v>252.01953139964317</v>
      </c>
      <c r="F1695" s="12">
        <v>98.850000000000009</v>
      </c>
      <c r="G1695" s="9">
        <v>0.39223150464178652</v>
      </c>
      <c r="H1695" s="13">
        <v>146.80799999999999</v>
      </c>
      <c r="I1695" s="9">
        <v>0.58252627954933123</v>
      </c>
      <c r="J1695" s="11">
        <v>0</v>
      </c>
      <c r="K1695" s="20">
        <v>0</v>
      </c>
      <c r="L1695" s="23">
        <v>6.3615313996431837</v>
      </c>
      <c r="M1695" s="22">
        <v>2.5242215808882307E-2</v>
      </c>
      <c r="U1695" s="3"/>
      <c r="V1695" s="2"/>
    </row>
    <row r="1696" spans="2:22" x14ac:dyDescent="0.3">
      <c r="B1696" s="39" t="s">
        <v>102</v>
      </c>
      <c r="C1696" s="39">
        <v>2020</v>
      </c>
      <c r="D1696" s="41" t="s">
        <v>82</v>
      </c>
      <c r="E1696" s="11">
        <v>855.65256674725845</v>
      </c>
      <c r="F1696" s="12">
        <v>202.32300000000001</v>
      </c>
      <c r="G1696" s="9">
        <v>0.2364546170522526</v>
      </c>
      <c r="H1696" s="13">
        <v>462.82400000000001</v>
      </c>
      <c r="I1696" s="9">
        <v>0.54090178418959667</v>
      </c>
      <c r="J1696" s="11">
        <v>91.463999999999999</v>
      </c>
      <c r="K1696" s="20">
        <v>0.10689385336351888</v>
      </c>
      <c r="L1696" s="23">
        <v>99.041566747258457</v>
      </c>
      <c r="M1696" s="22">
        <v>0.11574974539463191</v>
      </c>
      <c r="U1696" s="3"/>
      <c r="V1696" s="2"/>
    </row>
    <row r="1697" spans="2:22" x14ac:dyDescent="0.3">
      <c r="B1697" s="39" t="s">
        <v>102</v>
      </c>
      <c r="C1697" s="39">
        <v>2020</v>
      </c>
      <c r="D1697" s="41" t="s">
        <v>83</v>
      </c>
      <c r="E1697" s="11">
        <v>473.40273397552505</v>
      </c>
      <c r="F1697" s="12">
        <v>95.921999999999997</v>
      </c>
      <c r="G1697" s="9">
        <v>0.20262240396135772</v>
      </c>
      <c r="H1697" s="13">
        <v>225.096</v>
      </c>
      <c r="I1697" s="9">
        <v>0.47548521342430078</v>
      </c>
      <c r="J1697" s="11">
        <v>105.117</v>
      </c>
      <c r="K1697" s="20">
        <v>0.22204561244767665</v>
      </c>
      <c r="L1697" s="23">
        <v>47.267733975525019</v>
      </c>
      <c r="M1697" s="22">
        <v>9.9846770166664822E-2</v>
      </c>
      <c r="U1697" s="3"/>
      <c r="V1697" s="2"/>
    </row>
    <row r="1698" spans="2:22" x14ac:dyDescent="0.3">
      <c r="B1698" s="39" t="s">
        <v>102</v>
      </c>
      <c r="C1698" s="39">
        <v>2020</v>
      </c>
      <c r="D1698" s="41" t="s">
        <v>84</v>
      </c>
      <c r="E1698" s="11">
        <v>1088.6612214957574</v>
      </c>
      <c r="F1698" s="12">
        <v>327.33200000000005</v>
      </c>
      <c r="G1698" s="9">
        <v>0.30067388599574152</v>
      </c>
      <c r="H1698" s="13">
        <v>481.87400000000002</v>
      </c>
      <c r="I1698" s="9">
        <v>0.44262989301477373</v>
      </c>
      <c r="J1698" s="11">
        <v>222.04499999999999</v>
      </c>
      <c r="K1698" s="20">
        <v>0.20396152229517556</v>
      </c>
      <c r="L1698" s="23">
        <v>57.410221495757327</v>
      </c>
      <c r="M1698" s="22">
        <v>5.2734698694309155E-2</v>
      </c>
      <c r="U1698" s="3"/>
      <c r="V1698" s="2"/>
    </row>
    <row r="1699" spans="2:22" x14ac:dyDescent="0.3">
      <c r="B1699" s="39" t="s">
        <v>102</v>
      </c>
      <c r="C1699" s="39">
        <v>2020</v>
      </c>
      <c r="D1699" s="41" t="s">
        <v>85</v>
      </c>
      <c r="E1699" s="11">
        <v>102.19667040942389</v>
      </c>
      <c r="F1699" s="12">
        <v>43.94</v>
      </c>
      <c r="G1699" s="9">
        <v>0.4299552991693959</v>
      </c>
      <c r="H1699" s="13">
        <v>33.951999999999998</v>
      </c>
      <c r="I1699" s="9">
        <v>0.33222217381427699</v>
      </c>
      <c r="J1699" s="11">
        <v>21.725000000000001</v>
      </c>
      <c r="K1699" s="20">
        <v>0.21258031120744486</v>
      </c>
      <c r="L1699" s="23">
        <v>2.5796704094238905</v>
      </c>
      <c r="M1699" s="22">
        <v>2.5242215808882269E-2</v>
      </c>
      <c r="U1699" s="3"/>
      <c r="V1699" s="2"/>
    </row>
    <row r="1700" spans="2:22" x14ac:dyDescent="0.3">
      <c r="B1700" s="39" t="s">
        <v>102</v>
      </c>
      <c r="C1700" s="39">
        <v>2020</v>
      </c>
      <c r="D1700" s="41" t="s">
        <v>86</v>
      </c>
      <c r="E1700" s="11">
        <v>266.41079887912355</v>
      </c>
      <c r="F1700" s="12">
        <v>58.518999999999998</v>
      </c>
      <c r="G1700" s="9">
        <v>0.21965701182612857</v>
      </c>
      <c r="H1700" s="13">
        <v>110.07</v>
      </c>
      <c r="I1700" s="9">
        <v>0.41315892772778018</v>
      </c>
      <c r="J1700" s="11">
        <v>85.856999999999999</v>
      </c>
      <c r="K1700" s="20">
        <v>0.3222729722715002</v>
      </c>
      <c r="L1700" s="23">
        <v>11.964798879123549</v>
      </c>
      <c r="M1700" s="22">
        <v>4.491108817459101E-2</v>
      </c>
      <c r="U1700" s="3"/>
      <c r="V1700" s="2"/>
    </row>
    <row r="1701" spans="2:22" x14ac:dyDescent="0.3">
      <c r="B1701" s="39" t="s">
        <v>102</v>
      </c>
      <c r="C1701" s="39">
        <v>2020</v>
      </c>
      <c r="D1701" s="41" t="s">
        <v>87</v>
      </c>
      <c r="E1701" s="11">
        <v>709.53831938252529</v>
      </c>
      <c r="F1701" s="12">
        <v>317.98100000000005</v>
      </c>
      <c r="G1701" s="9">
        <v>0.44815197617053659</v>
      </c>
      <c r="H1701" s="13">
        <v>236.227</v>
      </c>
      <c r="I1701" s="9">
        <v>0.33293057407466903</v>
      </c>
      <c r="J1701" s="11">
        <v>96.664000000000001</v>
      </c>
      <c r="K1701" s="20">
        <v>0.13623506632329838</v>
      </c>
      <c r="L1701" s="23">
        <v>58.666319382525231</v>
      </c>
      <c r="M1701" s="22">
        <v>8.2682383431496004E-2</v>
      </c>
      <c r="U1701" s="3"/>
      <c r="V1701" s="2"/>
    </row>
    <row r="1702" spans="2:22" x14ac:dyDescent="0.3">
      <c r="B1702" s="39" t="s">
        <v>102</v>
      </c>
      <c r="C1702" s="39">
        <v>2020</v>
      </c>
      <c r="D1702" s="41" t="s">
        <v>88</v>
      </c>
      <c r="E1702" s="11">
        <v>144.90574201180829</v>
      </c>
      <c r="F1702" s="12">
        <v>22.133000000000003</v>
      </c>
      <c r="G1702" s="9">
        <v>0.15274066915993154</v>
      </c>
      <c r="H1702" s="13">
        <v>97.164000000000001</v>
      </c>
      <c r="I1702" s="9">
        <v>0.67053243474701063</v>
      </c>
      <c r="J1702" s="11">
        <v>18.036999999999999</v>
      </c>
      <c r="K1702" s="20">
        <v>0.12447401841764265</v>
      </c>
      <c r="L1702" s="23">
        <v>7.5717420118082757</v>
      </c>
      <c r="M1702" s="22">
        <v>5.2252877675415088E-2</v>
      </c>
      <c r="U1702" s="3"/>
      <c r="V1702" s="2"/>
    </row>
    <row r="1703" spans="2:22" x14ac:dyDescent="0.3">
      <c r="B1703" s="39" t="s">
        <v>102</v>
      </c>
      <c r="C1703" s="39">
        <v>2020</v>
      </c>
      <c r="D1703" s="41" t="s">
        <v>89</v>
      </c>
      <c r="E1703" s="11">
        <v>405.02677321794255</v>
      </c>
      <c r="F1703" s="12">
        <v>129.98400000000001</v>
      </c>
      <c r="G1703" s="9">
        <v>0.32092693272416434</v>
      </c>
      <c r="H1703" s="13">
        <v>137.941</v>
      </c>
      <c r="I1703" s="9">
        <v>0.340572547597427</v>
      </c>
      <c r="J1703" s="11">
        <v>113.58800000000001</v>
      </c>
      <c r="K1703" s="20">
        <v>0.28044565819079564</v>
      </c>
      <c r="L1703" s="23">
        <v>23.513773217942557</v>
      </c>
      <c r="M1703" s="22">
        <v>5.8054861487613151E-2</v>
      </c>
      <c r="U1703" s="3"/>
      <c r="V1703" s="2"/>
    </row>
    <row r="1704" spans="2:22" x14ac:dyDescent="0.3">
      <c r="B1704" s="39" t="s">
        <v>102</v>
      </c>
      <c r="C1704" s="39">
        <v>2020</v>
      </c>
      <c r="D1704" s="41" t="s">
        <v>90</v>
      </c>
      <c r="E1704" s="11">
        <v>655.93936295730919</v>
      </c>
      <c r="F1704" s="12">
        <v>149.21799999999999</v>
      </c>
      <c r="G1704" s="9">
        <v>0.22748749111083857</v>
      </c>
      <c r="H1704" s="13">
        <v>399.351</v>
      </c>
      <c r="I1704" s="9">
        <v>0.60882304455631697</v>
      </c>
      <c r="J1704" s="11">
        <v>90.813000000000002</v>
      </c>
      <c r="K1704" s="20">
        <v>0.13844724852396215</v>
      </c>
      <c r="L1704" s="23">
        <v>16.557362957309223</v>
      </c>
      <c r="M1704" s="22">
        <v>2.5242215808882373E-2</v>
      </c>
      <c r="U1704" s="3"/>
      <c r="V1704" s="2"/>
    </row>
    <row r="1705" spans="2:22" x14ac:dyDescent="0.3">
      <c r="B1705" s="39" t="s">
        <v>103</v>
      </c>
      <c r="C1705" s="39">
        <v>2020</v>
      </c>
      <c r="D1705" s="41" t="s">
        <v>10</v>
      </c>
      <c r="E1705" s="11">
        <v>2243.1673113259903</v>
      </c>
      <c r="F1705" s="12">
        <v>629.13</v>
      </c>
      <c r="G1705" s="9">
        <v>0.28046503567676639</v>
      </c>
      <c r="H1705" s="13">
        <v>974.82799999999997</v>
      </c>
      <c r="I1705" s="9">
        <v>0.43457658957403211</v>
      </c>
      <c r="J1705" s="11">
        <v>396.17</v>
      </c>
      <c r="K1705" s="20">
        <v>0.17661188177970299</v>
      </c>
      <c r="L1705" s="23">
        <v>243.03931132599024</v>
      </c>
      <c r="M1705" s="22">
        <v>0.10834649296949848</v>
      </c>
      <c r="U1705" s="3"/>
      <c r="V1705" s="2"/>
    </row>
    <row r="1706" spans="2:22" x14ac:dyDescent="0.3">
      <c r="B1706" s="39" t="s">
        <v>103</v>
      </c>
      <c r="C1706" s="39">
        <v>2020</v>
      </c>
      <c r="D1706" s="41" t="s">
        <v>11</v>
      </c>
      <c r="E1706" s="11">
        <v>289.23904833513296</v>
      </c>
      <c r="F1706" s="12">
        <v>69.807999999999993</v>
      </c>
      <c r="G1706" s="9">
        <v>0.24135053825483296</v>
      </c>
      <c r="H1706" s="13">
        <v>136.59200000000001</v>
      </c>
      <c r="I1706" s="9">
        <v>0.47224605663110464</v>
      </c>
      <c r="J1706" s="11">
        <v>75.549000000000007</v>
      </c>
      <c r="K1706" s="20">
        <v>0.26119917222401989</v>
      </c>
      <c r="L1706" s="23">
        <v>7.2900483351329513</v>
      </c>
      <c r="M1706" s="22">
        <v>2.5204232890042502E-2</v>
      </c>
      <c r="U1706" s="3"/>
      <c r="V1706" s="2"/>
    </row>
    <row r="1707" spans="2:22" x14ac:dyDescent="0.3">
      <c r="B1707" s="39" t="s">
        <v>103</v>
      </c>
      <c r="C1707" s="39">
        <v>2020</v>
      </c>
      <c r="D1707" s="41" t="s">
        <v>12</v>
      </c>
      <c r="E1707" s="11">
        <v>794.34485266148647</v>
      </c>
      <c r="F1707" s="12">
        <v>125.37100000000001</v>
      </c>
      <c r="G1707" s="9">
        <v>0.15782943589291112</v>
      </c>
      <c r="H1707" s="13">
        <v>340.791</v>
      </c>
      <c r="I1707" s="9">
        <v>0.42902147456254691</v>
      </c>
      <c r="J1707" s="11">
        <v>193.404</v>
      </c>
      <c r="K1707" s="20">
        <v>0.24347611664126936</v>
      </c>
      <c r="L1707" s="23">
        <v>134.7788526614865</v>
      </c>
      <c r="M1707" s="22">
        <v>0.16967297290327266</v>
      </c>
      <c r="U1707" s="3"/>
      <c r="V1707" s="2"/>
    </row>
    <row r="1708" spans="2:22" x14ac:dyDescent="0.3">
      <c r="B1708" s="39" t="s">
        <v>103</v>
      </c>
      <c r="C1708" s="39">
        <v>2020</v>
      </c>
      <c r="D1708" s="41" t="s">
        <v>13</v>
      </c>
      <c r="E1708" s="11">
        <v>224.59063466091615</v>
      </c>
      <c r="F1708" s="12">
        <v>91.003999999999991</v>
      </c>
      <c r="G1708" s="9">
        <v>0.40519944269892011</v>
      </c>
      <c r="H1708" s="13">
        <v>78.275999999999996</v>
      </c>
      <c r="I1708" s="9">
        <v>0.34852744469144953</v>
      </c>
      <c r="J1708" s="11">
        <v>29.108000000000001</v>
      </c>
      <c r="K1708" s="20">
        <v>0.12960469186057941</v>
      </c>
      <c r="L1708" s="23">
        <v>26.202634660916164</v>
      </c>
      <c r="M1708" s="22">
        <v>0.11666842074905101</v>
      </c>
      <c r="U1708" s="3"/>
      <c r="V1708" s="2"/>
    </row>
    <row r="1709" spans="2:22" x14ac:dyDescent="0.3">
      <c r="B1709" s="39" t="s">
        <v>103</v>
      </c>
      <c r="C1709" s="39">
        <v>2020</v>
      </c>
      <c r="D1709" s="41" t="s">
        <v>14</v>
      </c>
      <c r="E1709" s="11">
        <v>297.65722194326094</v>
      </c>
      <c r="F1709" s="12">
        <v>55.7</v>
      </c>
      <c r="G1709" s="9">
        <v>0.18712799789086748</v>
      </c>
      <c r="H1709" s="13">
        <v>132.72999999999999</v>
      </c>
      <c r="I1709" s="9">
        <v>0.44591560430978161</v>
      </c>
      <c r="J1709" s="11">
        <v>47.146000000000001</v>
      </c>
      <c r="K1709" s="20">
        <v>0.1583902439598355</v>
      </c>
      <c r="L1709" s="23">
        <v>62.081221943260957</v>
      </c>
      <c r="M1709" s="22">
        <v>0.20856615383951546</v>
      </c>
      <c r="U1709" s="3"/>
      <c r="V1709" s="2"/>
    </row>
    <row r="1710" spans="2:22" x14ac:dyDescent="0.3">
      <c r="B1710" s="39" t="s">
        <v>103</v>
      </c>
      <c r="C1710" s="39">
        <v>2020</v>
      </c>
      <c r="D1710" s="41" t="s">
        <v>15</v>
      </c>
      <c r="E1710" s="11">
        <v>163.05774538931757</v>
      </c>
      <c r="F1710" s="12">
        <v>39.950000000000003</v>
      </c>
      <c r="G1710" s="9">
        <v>0.24500522747088868</v>
      </c>
      <c r="H1710" s="13">
        <v>51.392000000000003</v>
      </c>
      <c r="I1710" s="9">
        <v>0.31517668711348962</v>
      </c>
      <c r="J1710" s="11">
        <v>31.809000000000001</v>
      </c>
      <c r="K1710" s="20">
        <v>0.19507812967763449</v>
      </c>
      <c r="L1710" s="23">
        <v>39.906745389317564</v>
      </c>
      <c r="M1710" s="22">
        <v>0.24473995573798715</v>
      </c>
      <c r="U1710" s="3"/>
      <c r="V1710" s="2"/>
    </row>
    <row r="1711" spans="2:22" x14ac:dyDescent="0.3">
      <c r="B1711" s="39" t="s">
        <v>103</v>
      </c>
      <c r="C1711" s="39">
        <v>2020</v>
      </c>
      <c r="D1711" s="41" t="s">
        <v>16</v>
      </c>
      <c r="E1711" s="11">
        <v>2298.5419875620546</v>
      </c>
      <c r="F1711" s="12">
        <v>767.31400000000008</v>
      </c>
      <c r="G1711" s="9">
        <v>0.33382640132401958</v>
      </c>
      <c r="H1711" s="13">
        <v>1019.987</v>
      </c>
      <c r="I1711" s="9">
        <v>0.44375391248860663</v>
      </c>
      <c r="J1711" s="11">
        <v>417.238</v>
      </c>
      <c r="K1711" s="20">
        <v>0.1815228968005683</v>
      </c>
      <c r="L1711" s="23">
        <v>94.002987562054557</v>
      </c>
      <c r="M1711" s="22">
        <v>4.0896789386805459E-2</v>
      </c>
      <c r="U1711" s="3"/>
      <c r="V1711" s="2"/>
    </row>
    <row r="1712" spans="2:22" x14ac:dyDescent="0.3">
      <c r="B1712" s="39" t="s">
        <v>103</v>
      </c>
      <c r="C1712" s="39">
        <v>2020</v>
      </c>
      <c r="D1712" s="41" t="s">
        <v>17</v>
      </c>
      <c r="E1712" s="11">
        <v>3645.8734433539125</v>
      </c>
      <c r="F1712" s="12">
        <v>1156.752</v>
      </c>
      <c r="G1712" s="9">
        <v>0.31727705801435624</v>
      </c>
      <c r="H1712" s="13">
        <v>1503.14</v>
      </c>
      <c r="I1712" s="9">
        <v>0.41228529277122444</v>
      </c>
      <c r="J1712" s="11">
        <v>536.46600000000001</v>
      </c>
      <c r="K1712" s="20">
        <v>0.14714334118698705</v>
      </c>
      <c r="L1712" s="23">
        <v>449.51544335391247</v>
      </c>
      <c r="M1712" s="22">
        <v>0.12329430802743228</v>
      </c>
      <c r="U1712" s="3"/>
      <c r="V1712" s="2"/>
    </row>
    <row r="1713" spans="2:22" x14ac:dyDescent="0.3">
      <c r="B1713" s="39" t="s">
        <v>103</v>
      </c>
      <c r="C1713" s="39">
        <v>2020</v>
      </c>
      <c r="D1713" s="41" t="s">
        <v>18</v>
      </c>
      <c r="E1713" s="11">
        <v>115.66525399907867</v>
      </c>
      <c r="F1713" s="12">
        <v>52.316000000000003</v>
      </c>
      <c r="G1713" s="9">
        <v>0.45230523593902039</v>
      </c>
      <c r="H1713" s="13">
        <v>42.642000000000003</v>
      </c>
      <c r="I1713" s="9">
        <v>0.3686673268390494</v>
      </c>
      <c r="J1713" s="11">
        <v>11.696</v>
      </c>
      <c r="K1713" s="20">
        <v>0.10111939061745512</v>
      </c>
      <c r="L1713" s="23">
        <v>9.0112539990786669</v>
      </c>
      <c r="M1713" s="22">
        <v>7.7908046604475062E-2</v>
      </c>
      <c r="U1713" s="3"/>
      <c r="V1713" s="2"/>
    </row>
    <row r="1714" spans="2:22" x14ac:dyDescent="0.3">
      <c r="B1714" s="39" t="s">
        <v>103</v>
      </c>
      <c r="C1714" s="39">
        <v>2020</v>
      </c>
      <c r="D1714" s="41" t="s">
        <v>19</v>
      </c>
      <c r="E1714" s="11">
        <v>310.81177229386128</v>
      </c>
      <c r="F1714" s="12">
        <v>103.79899999999999</v>
      </c>
      <c r="G1714" s="9">
        <v>0.33396096690270083</v>
      </c>
      <c r="H1714" s="13">
        <v>142.899</v>
      </c>
      <c r="I1714" s="9">
        <v>0.4597605777457302</v>
      </c>
      <c r="J1714" s="11">
        <v>34.435000000000002</v>
      </c>
      <c r="K1714" s="20">
        <v>0.1107905268383559</v>
      </c>
      <c r="L1714" s="23">
        <v>29.6787722938613</v>
      </c>
      <c r="M1714" s="22">
        <v>9.5487928513213124E-2</v>
      </c>
      <c r="U1714" s="3"/>
      <c r="V1714" s="2"/>
    </row>
    <row r="1715" spans="2:22" x14ac:dyDescent="0.3">
      <c r="B1715" s="39" t="s">
        <v>103</v>
      </c>
      <c r="C1715" s="39">
        <v>2020</v>
      </c>
      <c r="D1715" s="41" t="s">
        <v>20</v>
      </c>
      <c r="E1715" s="11">
        <v>1489.500723115284</v>
      </c>
      <c r="F1715" s="12">
        <v>419.37399999999997</v>
      </c>
      <c r="G1715" s="9">
        <v>0.28155340476967422</v>
      </c>
      <c r="H1715" s="13">
        <v>563.88800000000003</v>
      </c>
      <c r="I1715" s="9">
        <v>0.37857517707049571</v>
      </c>
      <c r="J1715" s="11">
        <v>358.29999999999995</v>
      </c>
      <c r="K1715" s="20">
        <v>0.24055040352757742</v>
      </c>
      <c r="L1715" s="23">
        <v>147.93872311528401</v>
      </c>
      <c r="M1715" s="22">
        <v>9.9321014632252638E-2</v>
      </c>
      <c r="U1715" s="3"/>
      <c r="V1715" s="2"/>
    </row>
    <row r="1716" spans="2:22" x14ac:dyDescent="0.3">
      <c r="B1716" s="39" t="s">
        <v>103</v>
      </c>
      <c r="C1716" s="39">
        <v>2020</v>
      </c>
      <c r="D1716" s="41" t="s">
        <v>21</v>
      </c>
      <c r="E1716" s="11">
        <v>1626.605339804622</v>
      </c>
      <c r="F1716" s="12">
        <v>347.26099999999997</v>
      </c>
      <c r="G1716" s="9">
        <v>0.21348817165552331</v>
      </c>
      <c r="H1716" s="13">
        <v>775.47799999999995</v>
      </c>
      <c r="I1716" s="9">
        <v>0.47674625247028002</v>
      </c>
      <c r="J1716" s="11">
        <v>287.84699999999998</v>
      </c>
      <c r="K1716" s="20">
        <v>0.17696179457678063</v>
      </c>
      <c r="L1716" s="23">
        <v>216.01933980462206</v>
      </c>
      <c r="M1716" s="22">
        <v>0.13280378129741602</v>
      </c>
      <c r="U1716" s="3"/>
      <c r="V1716" s="2"/>
    </row>
    <row r="1717" spans="2:22" x14ac:dyDescent="0.3">
      <c r="B1717" s="39" t="s">
        <v>103</v>
      </c>
      <c r="C1717" s="39">
        <v>2020</v>
      </c>
      <c r="D1717" s="41" t="s">
        <v>22</v>
      </c>
      <c r="E1717" s="11">
        <v>306.02205104400139</v>
      </c>
      <c r="F1717" s="12">
        <v>78.891999999999996</v>
      </c>
      <c r="G1717" s="9">
        <v>0.25779841593394365</v>
      </c>
      <c r="H1717" s="13">
        <v>178.476</v>
      </c>
      <c r="I1717" s="9">
        <v>0.58321287433740465</v>
      </c>
      <c r="J1717" s="11">
        <v>36.500999999999998</v>
      </c>
      <c r="K1717" s="20">
        <v>0.11927571845060178</v>
      </c>
      <c r="L1717" s="23">
        <v>12.153051044001394</v>
      </c>
      <c r="M1717" s="22">
        <v>3.9712991278049982E-2</v>
      </c>
      <c r="U1717" s="3"/>
      <c r="V1717" s="2"/>
    </row>
    <row r="1718" spans="2:22" x14ac:dyDescent="0.3">
      <c r="B1718" s="39" t="s">
        <v>103</v>
      </c>
      <c r="C1718" s="39">
        <v>2020</v>
      </c>
      <c r="D1718" s="41" t="s">
        <v>23</v>
      </c>
      <c r="E1718" s="11">
        <v>230.94068275186333</v>
      </c>
      <c r="F1718" s="12">
        <v>139.12199999999999</v>
      </c>
      <c r="G1718" s="9">
        <v>0.6024144310228835</v>
      </c>
      <c r="H1718" s="13">
        <v>79.438999999999993</v>
      </c>
      <c r="I1718" s="9">
        <v>0.3439801036933543</v>
      </c>
      <c r="J1718" s="11">
        <v>6.5590000000000002</v>
      </c>
      <c r="K1718" s="20">
        <v>2.840123239371985E-2</v>
      </c>
      <c r="L1718" s="23">
        <v>5.8206827518633562</v>
      </c>
      <c r="M1718" s="22">
        <v>2.5204232890042377E-2</v>
      </c>
      <c r="U1718" s="3"/>
      <c r="V1718" s="2"/>
    </row>
    <row r="1719" spans="2:22" x14ac:dyDescent="0.3">
      <c r="B1719" s="39" t="s">
        <v>103</v>
      </c>
      <c r="C1719" s="39">
        <v>2020</v>
      </c>
      <c r="D1719" s="41" t="s">
        <v>24</v>
      </c>
      <c r="E1719" s="11">
        <v>84.099667608376663</v>
      </c>
      <c r="F1719" s="12">
        <v>11.34</v>
      </c>
      <c r="G1719" s="9">
        <v>0.13484000974660798</v>
      </c>
      <c r="H1719" s="13">
        <v>32.421999999999997</v>
      </c>
      <c r="I1719" s="9">
        <v>0.38551876507976396</v>
      </c>
      <c r="J1719" s="11">
        <v>34.537999999999997</v>
      </c>
      <c r="K1719" s="20">
        <v>0.41067938770973067</v>
      </c>
      <c r="L1719" s="23">
        <v>5.7996676083766658</v>
      </c>
      <c r="M1719" s="22">
        <v>6.8961837463897363E-2</v>
      </c>
      <c r="U1719" s="3"/>
      <c r="V1719" s="2"/>
    </row>
    <row r="1720" spans="2:22" x14ac:dyDescent="0.3">
      <c r="B1720" s="39" t="s">
        <v>103</v>
      </c>
      <c r="C1720" s="39">
        <v>2020</v>
      </c>
      <c r="D1720" s="41" t="s">
        <v>25</v>
      </c>
      <c r="E1720" s="11">
        <v>119.85587539673932</v>
      </c>
      <c r="F1720" s="12">
        <v>17.297000000000001</v>
      </c>
      <c r="G1720" s="9">
        <v>0.14431499451107063</v>
      </c>
      <c r="H1720" s="13">
        <v>67.628</v>
      </c>
      <c r="I1720" s="9">
        <v>0.56424434577063565</v>
      </c>
      <c r="J1720" s="11">
        <v>29.530999999999999</v>
      </c>
      <c r="K1720" s="20">
        <v>0.24638758761093985</v>
      </c>
      <c r="L1720" s="23">
        <v>5.3998753967393256</v>
      </c>
      <c r="M1720" s="22">
        <v>4.5053072107353938E-2</v>
      </c>
      <c r="U1720" s="3"/>
      <c r="V1720" s="2"/>
    </row>
    <row r="1721" spans="2:22" x14ac:dyDescent="0.3">
      <c r="B1721" s="39" t="s">
        <v>103</v>
      </c>
      <c r="C1721" s="39">
        <v>2020</v>
      </c>
      <c r="D1721" s="41" t="s">
        <v>26</v>
      </c>
      <c r="E1721" s="11">
        <v>164.61396880675974</v>
      </c>
      <c r="F1721" s="12">
        <v>45.861000000000004</v>
      </c>
      <c r="G1721" s="9">
        <v>0.27859725594634199</v>
      </c>
      <c r="H1721" s="13">
        <v>102.956</v>
      </c>
      <c r="I1721" s="9">
        <v>0.62543902407735519</v>
      </c>
      <c r="J1721" s="11">
        <v>7.2519999999999998</v>
      </c>
      <c r="K1721" s="20">
        <v>4.405458450803236E-2</v>
      </c>
      <c r="L1721" s="23">
        <v>8.5449688067597371</v>
      </c>
      <c r="M1721" s="22">
        <v>5.1909135468270445E-2</v>
      </c>
      <c r="U1721" s="3"/>
      <c r="V1721" s="2"/>
    </row>
    <row r="1722" spans="2:22" x14ac:dyDescent="0.3">
      <c r="B1722" s="39" t="s">
        <v>103</v>
      </c>
      <c r="C1722" s="39">
        <v>2020</v>
      </c>
      <c r="D1722" s="41" t="s">
        <v>27</v>
      </c>
      <c r="E1722" s="11">
        <v>223.62940767202801</v>
      </c>
      <c r="F1722" s="12">
        <v>56.765000000000001</v>
      </c>
      <c r="G1722" s="9">
        <v>0.25383513103630279</v>
      </c>
      <c r="H1722" s="13">
        <v>115.10899999999999</v>
      </c>
      <c r="I1722" s="9">
        <v>0.51473105079640225</v>
      </c>
      <c r="J1722" s="11">
        <v>46.119</v>
      </c>
      <c r="K1722" s="20">
        <v>0.20622958527725266</v>
      </c>
      <c r="L1722" s="23">
        <v>5.6364076720279996</v>
      </c>
      <c r="M1722" s="22">
        <v>2.5204232890042269E-2</v>
      </c>
      <c r="U1722" s="3"/>
      <c r="V1722" s="2"/>
    </row>
    <row r="1723" spans="2:22" x14ac:dyDescent="0.3">
      <c r="B1723" s="39" t="s">
        <v>103</v>
      </c>
      <c r="C1723" s="39">
        <v>2020</v>
      </c>
      <c r="D1723" s="41" t="s">
        <v>28</v>
      </c>
      <c r="E1723" s="11">
        <v>243.57307244361195</v>
      </c>
      <c r="F1723" s="12">
        <v>45.088999999999999</v>
      </c>
      <c r="G1723" s="9">
        <v>0.18511487968538995</v>
      </c>
      <c r="H1723" s="13">
        <v>103.738</v>
      </c>
      <c r="I1723" s="9">
        <v>0.42590093789622713</v>
      </c>
      <c r="J1723" s="11">
        <v>53.956000000000003</v>
      </c>
      <c r="K1723" s="20">
        <v>0.22151873956630003</v>
      </c>
      <c r="L1723" s="23">
        <v>40.790072443611948</v>
      </c>
      <c r="M1723" s="22">
        <v>0.16746544285208292</v>
      </c>
      <c r="U1723" s="3"/>
      <c r="V1723" s="2"/>
    </row>
    <row r="1724" spans="2:22" x14ac:dyDescent="0.3">
      <c r="B1724" s="39" t="s">
        <v>103</v>
      </c>
      <c r="C1724" s="39">
        <v>2020</v>
      </c>
      <c r="D1724" s="41" t="s">
        <v>29</v>
      </c>
      <c r="E1724" s="11">
        <v>304.3355439258242</v>
      </c>
      <c r="F1724" s="12">
        <v>117.85</v>
      </c>
      <c r="G1724" s="9">
        <v>0.38723705578315104</v>
      </c>
      <c r="H1724" s="13">
        <v>99.603999999999999</v>
      </c>
      <c r="I1724" s="9">
        <v>0.32728349345969432</v>
      </c>
      <c r="J1724" s="11">
        <v>33.088000000000001</v>
      </c>
      <c r="K1724" s="20">
        <v>0.108722101839227</v>
      </c>
      <c r="L1724" s="23">
        <v>53.793543925824203</v>
      </c>
      <c r="M1724" s="22">
        <v>0.17675734891792763</v>
      </c>
      <c r="U1724" s="3"/>
      <c r="V1724" s="2"/>
    </row>
    <row r="1725" spans="2:22" x14ac:dyDescent="0.3">
      <c r="B1725" s="39" t="s">
        <v>103</v>
      </c>
      <c r="C1725" s="39">
        <v>2020</v>
      </c>
      <c r="D1725" s="41" t="s">
        <v>30</v>
      </c>
      <c r="E1725" s="11">
        <v>1462.0611291998305</v>
      </c>
      <c r="F1725" s="12">
        <v>357.887</v>
      </c>
      <c r="G1725" s="9">
        <v>0.24478251480214613</v>
      </c>
      <c r="H1725" s="13">
        <v>729.20899999999995</v>
      </c>
      <c r="I1725" s="9">
        <v>0.49875411187430158</v>
      </c>
      <c r="J1725" s="11">
        <v>228.745</v>
      </c>
      <c r="K1725" s="20">
        <v>0.15645378666567078</v>
      </c>
      <c r="L1725" s="23">
        <v>146.22012919983058</v>
      </c>
      <c r="M1725" s="22">
        <v>0.10000958665788154</v>
      </c>
      <c r="U1725" s="3"/>
      <c r="V1725" s="2"/>
    </row>
    <row r="1726" spans="2:22" x14ac:dyDescent="0.3">
      <c r="B1726" s="39" t="s">
        <v>103</v>
      </c>
      <c r="C1726" s="39">
        <v>2020</v>
      </c>
      <c r="D1726" s="41" t="s">
        <v>31</v>
      </c>
      <c r="E1726" s="11">
        <v>608.1653408873774</v>
      </c>
      <c r="F1726" s="12">
        <v>138.58500000000001</v>
      </c>
      <c r="G1726" s="9">
        <v>0.22787388672591877</v>
      </c>
      <c r="H1726" s="13">
        <v>294.80500000000001</v>
      </c>
      <c r="I1726" s="9">
        <v>0.48474482213972997</v>
      </c>
      <c r="J1726" s="11">
        <v>147.33799999999999</v>
      </c>
      <c r="K1726" s="20">
        <v>0.24226635438484262</v>
      </c>
      <c r="L1726" s="23">
        <v>27.43734088737736</v>
      </c>
      <c r="M1726" s="22">
        <v>4.5114936749508588E-2</v>
      </c>
      <c r="U1726" s="3"/>
      <c r="V1726" s="2"/>
    </row>
    <row r="1727" spans="2:22" x14ac:dyDescent="0.3">
      <c r="B1727" s="39" t="s">
        <v>103</v>
      </c>
      <c r="C1727" s="39">
        <v>2020</v>
      </c>
      <c r="D1727" s="41" t="s">
        <v>32</v>
      </c>
      <c r="E1727" s="11">
        <v>85.51842633370461</v>
      </c>
      <c r="F1727" s="12">
        <v>30.463999999999999</v>
      </c>
      <c r="G1727" s="9">
        <v>0.35622732206419816</v>
      </c>
      <c r="H1727" s="13">
        <v>39.159999999999997</v>
      </c>
      <c r="I1727" s="9">
        <v>0.45791300984880512</v>
      </c>
      <c r="J1727" s="11">
        <v>13.739000000000001</v>
      </c>
      <c r="K1727" s="20">
        <v>0.16065543519695441</v>
      </c>
      <c r="L1727" s="23">
        <v>2.1554263337046144</v>
      </c>
      <c r="M1727" s="22">
        <v>2.5204232890042266E-2</v>
      </c>
      <c r="U1727" s="3"/>
      <c r="V1727" s="2"/>
    </row>
    <row r="1728" spans="2:22" x14ac:dyDescent="0.3">
      <c r="B1728" s="39" t="s">
        <v>103</v>
      </c>
      <c r="C1728" s="39">
        <v>2020</v>
      </c>
      <c r="D1728" s="41" t="s">
        <v>33</v>
      </c>
      <c r="E1728" s="11">
        <v>385.00782693454738</v>
      </c>
      <c r="F1728" s="12">
        <v>84.307000000000002</v>
      </c>
      <c r="G1728" s="9">
        <v>0.2189747690878307</v>
      </c>
      <c r="H1728" s="13">
        <v>176.58099999999999</v>
      </c>
      <c r="I1728" s="9">
        <v>0.45864262398493877</v>
      </c>
      <c r="J1728" s="11">
        <v>112.276</v>
      </c>
      <c r="K1728" s="20">
        <v>0.29162004547789955</v>
      </c>
      <c r="L1728" s="23">
        <v>11.84382693454738</v>
      </c>
      <c r="M1728" s="22">
        <v>3.0762561449330924E-2</v>
      </c>
      <c r="U1728" s="3"/>
      <c r="V1728" s="2"/>
    </row>
    <row r="1729" spans="2:22" x14ac:dyDescent="0.3">
      <c r="B1729" s="39" t="s">
        <v>103</v>
      </c>
      <c r="C1729" s="39">
        <v>2020</v>
      </c>
      <c r="D1729" s="41" t="s">
        <v>34</v>
      </c>
      <c r="E1729" s="11">
        <v>1018.4861624332532</v>
      </c>
      <c r="F1729" s="12">
        <v>413.09699999999998</v>
      </c>
      <c r="G1729" s="9">
        <v>0.40559903044050677</v>
      </c>
      <c r="H1729" s="13">
        <v>398.56700000000001</v>
      </c>
      <c r="I1729" s="9">
        <v>0.391332759050735</v>
      </c>
      <c r="J1729" s="11">
        <v>127.685</v>
      </c>
      <c r="K1729" s="20">
        <v>0.12536743719222387</v>
      </c>
      <c r="L1729" s="23">
        <v>79.137162433253195</v>
      </c>
      <c r="M1729" s="22">
        <v>7.7700773316534355E-2</v>
      </c>
      <c r="U1729" s="3"/>
      <c r="V1729" s="2"/>
    </row>
    <row r="1730" spans="2:22" x14ac:dyDescent="0.3">
      <c r="B1730" s="39" t="s">
        <v>103</v>
      </c>
      <c r="C1730" s="39">
        <v>2020</v>
      </c>
      <c r="D1730" s="41" t="s">
        <v>35</v>
      </c>
      <c r="E1730" s="11">
        <v>780.63839183060668</v>
      </c>
      <c r="F1730" s="12">
        <v>347.745</v>
      </c>
      <c r="G1730" s="9">
        <v>0.44546233395533325</v>
      </c>
      <c r="H1730" s="13">
        <v>270.72399999999999</v>
      </c>
      <c r="I1730" s="9">
        <v>0.34679821391457427</v>
      </c>
      <c r="J1730" s="11">
        <v>142.494</v>
      </c>
      <c r="K1730" s="20">
        <v>0.1825352192400502</v>
      </c>
      <c r="L1730" s="23">
        <v>19.675391830606685</v>
      </c>
      <c r="M1730" s="22">
        <v>2.5204232890042273E-2</v>
      </c>
      <c r="U1730" s="3"/>
      <c r="V1730" s="2"/>
    </row>
    <row r="1731" spans="2:22" x14ac:dyDescent="0.3">
      <c r="B1731" s="39" t="s">
        <v>103</v>
      </c>
      <c r="C1731" s="39">
        <v>2020</v>
      </c>
      <c r="D1731" s="41" t="s">
        <v>36</v>
      </c>
      <c r="E1731" s="11">
        <v>332.69327888189099</v>
      </c>
      <c r="F1731" s="12">
        <v>132.95100000000002</v>
      </c>
      <c r="G1731" s="9">
        <v>0.39962033632545607</v>
      </c>
      <c r="H1731" s="13">
        <v>117.672</v>
      </c>
      <c r="I1731" s="9">
        <v>0.35369515247037669</v>
      </c>
      <c r="J1731" s="11">
        <v>28.678000000000001</v>
      </c>
      <c r="K1731" s="20">
        <v>8.6199517153999802E-2</v>
      </c>
      <c r="L1731" s="23">
        <v>53.392278881890974</v>
      </c>
      <c r="M1731" s="22">
        <v>0.16048499405016745</v>
      </c>
      <c r="U1731" s="3"/>
      <c r="V1731" s="2"/>
    </row>
    <row r="1732" spans="2:22" x14ac:dyDescent="0.3">
      <c r="B1732" s="39" t="s">
        <v>103</v>
      </c>
      <c r="C1732" s="39">
        <v>2020</v>
      </c>
      <c r="D1732" s="41" t="s">
        <v>37</v>
      </c>
      <c r="E1732" s="11">
        <v>492.439561389532</v>
      </c>
      <c r="F1732" s="12">
        <v>145.16200000000001</v>
      </c>
      <c r="G1732" s="9">
        <v>0.29478135264029537</v>
      </c>
      <c r="H1732" s="13">
        <v>194.065</v>
      </c>
      <c r="I1732" s="9">
        <v>0.39408897094376572</v>
      </c>
      <c r="J1732" s="11">
        <v>82.414000000000001</v>
      </c>
      <c r="K1732" s="20">
        <v>0.16735860897822641</v>
      </c>
      <c r="L1732" s="23">
        <v>70.798561389532026</v>
      </c>
      <c r="M1732" s="22">
        <v>0.14377106743771262</v>
      </c>
      <c r="U1732" s="3"/>
      <c r="V1732" s="2"/>
    </row>
    <row r="1733" spans="2:22" x14ac:dyDescent="0.3">
      <c r="B1733" s="39" t="s">
        <v>103</v>
      </c>
      <c r="C1733" s="39">
        <v>2020</v>
      </c>
      <c r="D1733" s="41" t="s">
        <v>38</v>
      </c>
      <c r="E1733" s="11">
        <v>532.26944300166713</v>
      </c>
      <c r="F1733" s="12">
        <v>149.08099999999999</v>
      </c>
      <c r="G1733" s="9">
        <v>0.28008558815489443</v>
      </c>
      <c r="H1733" s="13">
        <v>334.70800000000003</v>
      </c>
      <c r="I1733" s="9">
        <v>0.62883189031565667</v>
      </c>
      <c r="J1733" s="11">
        <v>29.864999999999998</v>
      </c>
      <c r="K1733" s="20">
        <v>5.6108800519488883E-2</v>
      </c>
      <c r="L1733" s="23">
        <v>18.615443001667085</v>
      </c>
      <c r="M1733" s="22">
        <v>3.4973721009959949E-2</v>
      </c>
      <c r="U1733" s="3"/>
      <c r="V1733" s="2"/>
    </row>
    <row r="1734" spans="2:22" x14ac:dyDescent="0.3">
      <c r="B1734" s="39" t="s">
        <v>103</v>
      </c>
      <c r="C1734" s="39">
        <v>2020</v>
      </c>
      <c r="D1734" s="41" t="s">
        <v>39</v>
      </c>
      <c r="E1734" s="11">
        <v>170.31259839403143</v>
      </c>
      <c r="F1734" s="12">
        <v>52.375</v>
      </c>
      <c r="G1734" s="9">
        <v>0.30752275811579344</v>
      </c>
      <c r="H1734" s="13">
        <v>72.856999999999999</v>
      </c>
      <c r="I1734" s="9">
        <v>0.42778397304138166</v>
      </c>
      <c r="J1734" s="11">
        <v>23.411999999999999</v>
      </c>
      <c r="K1734" s="20">
        <v>0.13746487471134999</v>
      </c>
      <c r="L1734" s="23">
        <v>21.668598394031427</v>
      </c>
      <c r="M1734" s="22">
        <v>0.12722839413147488</v>
      </c>
      <c r="U1734" s="3"/>
      <c r="V1734" s="2"/>
    </row>
    <row r="1735" spans="2:22" x14ac:dyDescent="0.3">
      <c r="B1735" s="39" t="s">
        <v>103</v>
      </c>
      <c r="C1735" s="39">
        <v>2020</v>
      </c>
      <c r="D1735" s="41" t="s">
        <v>40</v>
      </c>
      <c r="E1735" s="11">
        <v>467.9749496168489</v>
      </c>
      <c r="F1735" s="12">
        <v>139.15200000000002</v>
      </c>
      <c r="G1735" s="9">
        <v>0.29734924938595475</v>
      </c>
      <c r="H1735" s="13">
        <v>96.29</v>
      </c>
      <c r="I1735" s="9">
        <v>0.20575887679209484</v>
      </c>
      <c r="J1735" s="11">
        <v>84.936000000000007</v>
      </c>
      <c r="K1735" s="20">
        <v>0.18149689437338631</v>
      </c>
      <c r="L1735" s="23">
        <v>147.59694961684883</v>
      </c>
      <c r="M1735" s="22">
        <v>0.31539497944856398</v>
      </c>
      <c r="U1735" s="3"/>
      <c r="V1735" s="2"/>
    </row>
    <row r="1736" spans="2:22" x14ac:dyDescent="0.3">
      <c r="B1736" s="39" t="s">
        <v>103</v>
      </c>
      <c r="C1736" s="39">
        <v>2020</v>
      </c>
      <c r="D1736" s="41" t="s">
        <v>41</v>
      </c>
      <c r="E1736" s="11">
        <v>341.23558105528633</v>
      </c>
      <c r="F1736" s="12">
        <v>35.837000000000003</v>
      </c>
      <c r="G1736" s="9">
        <v>0.10502128731468294</v>
      </c>
      <c r="H1736" s="13">
        <v>218.10300000000001</v>
      </c>
      <c r="I1736" s="9">
        <v>0.63915667681988697</v>
      </c>
      <c r="J1736" s="11">
        <v>78.694999999999993</v>
      </c>
      <c r="K1736" s="20">
        <v>0.23061780297538778</v>
      </c>
      <c r="L1736" s="23">
        <v>8.6005810552863409</v>
      </c>
      <c r="M1736" s="22">
        <v>2.5204232890042293E-2</v>
      </c>
      <c r="U1736" s="3"/>
      <c r="V1736" s="2"/>
    </row>
    <row r="1737" spans="2:22" x14ac:dyDescent="0.3">
      <c r="B1737" s="39" t="s">
        <v>103</v>
      </c>
      <c r="C1737" s="39">
        <v>2020</v>
      </c>
      <c r="D1737" s="41" t="s">
        <v>42</v>
      </c>
      <c r="E1737" s="11">
        <v>1821.5046268247813</v>
      </c>
      <c r="F1737" s="12">
        <v>899.39200000000005</v>
      </c>
      <c r="G1737" s="9">
        <v>0.49376322560750574</v>
      </c>
      <c r="H1737" s="13">
        <v>604.97900000000004</v>
      </c>
      <c r="I1737" s="9">
        <v>0.33213146488383621</v>
      </c>
      <c r="J1737" s="11">
        <v>268.64400000000001</v>
      </c>
      <c r="K1737" s="20">
        <v>0.14748466517392056</v>
      </c>
      <c r="L1737" s="23">
        <v>48.489626824781226</v>
      </c>
      <c r="M1737" s="22">
        <v>2.6620644334737483E-2</v>
      </c>
      <c r="U1737" s="3"/>
      <c r="V1737" s="2"/>
    </row>
    <row r="1738" spans="2:22" x14ac:dyDescent="0.3">
      <c r="B1738" s="39" t="s">
        <v>103</v>
      </c>
      <c r="C1738" s="39">
        <v>2020</v>
      </c>
      <c r="D1738" s="41" t="s">
        <v>43</v>
      </c>
      <c r="E1738" s="11">
        <v>613.7613848835191</v>
      </c>
      <c r="F1738" s="12">
        <v>154.09700000000001</v>
      </c>
      <c r="G1738" s="9">
        <v>0.25106988447838707</v>
      </c>
      <c r="H1738" s="13">
        <v>300.97699999999998</v>
      </c>
      <c r="I1738" s="9">
        <v>0.49038112760567371</v>
      </c>
      <c r="J1738" s="11">
        <v>84.765000000000001</v>
      </c>
      <c r="K1738" s="20">
        <v>0.13810741778107608</v>
      </c>
      <c r="L1738" s="23">
        <v>73.922384883519143</v>
      </c>
      <c r="M1738" s="22">
        <v>0.12044157013486322</v>
      </c>
      <c r="U1738" s="3"/>
      <c r="V1738" s="2"/>
    </row>
    <row r="1739" spans="2:22" x14ac:dyDescent="0.3">
      <c r="B1739" s="39" t="s">
        <v>103</v>
      </c>
      <c r="C1739" s="39">
        <v>2020</v>
      </c>
      <c r="D1739" s="41" t="s">
        <v>44</v>
      </c>
      <c r="E1739" s="11">
        <v>112.75079735507528</v>
      </c>
      <c r="F1739" s="12">
        <v>17.740000000000002</v>
      </c>
      <c r="G1739" s="9">
        <v>0.15733813344249017</v>
      </c>
      <c r="H1739" s="13">
        <v>67.174999999999997</v>
      </c>
      <c r="I1739" s="9">
        <v>0.59578292638101893</v>
      </c>
      <c r="J1739" s="11">
        <v>19.533999999999999</v>
      </c>
      <c r="K1739" s="20">
        <v>0.17324932912432933</v>
      </c>
      <c r="L1739" s="23">
        <v>8.301797355075287</v>
      </c>
      <c r="M1739" s="22">
        <v>7.3629611052161634E-2</v>
      </c>
      <c r="U1739" s="3"/>
      <c r="V1739" s="2"/>
    </row>
    <row r="1740" spans="2:22" x14ac:dyDescent="0.3">
      <c r="B1740" s="39" t="s">
        <v>103</v>
      </c>
      <c r="C1740" s="39">
        <v>2020</v>
      </c>
      <c r="D1740" s="41" t="s">
        <v>45</v>
      </c>
      <c r="E1740" s="11">
        <v>285.54391534263016</v>
      </c>
      <c r="F1740" s="12">
        <v>115.66799999999999</v>
      </c>
      <c r="G1740" s="9">
        <v>0.40507954743566332</v>
      </c>
      <c r="H1740" s="13">
        <v>110.47499999999999</v>
      </c>
      <c r="I1740" s="9">
        <v>0.38689320298574287</v>
      </c>
      <c r="J1740" s="11">
        <v>55.353999999999999</v>
      </c>
      <c r="K1740" s="20">
        <v>0.19385459477775799</v>
      </c>
      <c r="L1740" s="23">
        <v>4.0469153426301574</v>
      </c>
      <c r="M1740" s="22">
        <v>1.4172654800835726E-2</v>
      </c>
      <c r="U1740" s="3"/>
      <c r="V1740" s="2"/>
    </row>
    <row r="1741" spans="2:22" x14ac:dyDescent="0.3">
      <c r="B1741" s="39" t="s">
        <v>103</v>
      </c>
      <c r="C1741" s="39">
        <v>2020</v>
      </c>
      <c r="D1741" s="41" t="s">
        <v>46</v>
      </c>
      <c r="E1741" s="11">
        <v>1934.3323633732041</v>
      </c>
      <c r="F1741" s="12">
        <v>771.12299999999993</v>
      </c>
      <c r="G1741" s="9">
        <v>0.39865072549128511</v>
      </c>
      <c r="H1741" s="13">
        <v>633.58799999999997</v>
      </c>
      <c r="I1741" s="9">
        <v>0.32754867363905932</v>
      </c>
      <c r="J1741" s="11">
        <v>396.55099999999999</v>
      </c>
      <c r="K1741" s="20">
        <v>0.20500665113645244</v>
      </c>
      <c r="L1741" s="23">
        <v>133.07036337320432</v>
      </c>
      <c r="M1741" s="22">
        <v>6.8793949733203186E-2</v>
      </c>
      <c r="U1741" s="3"/>
      <c r="V1741" s="2"/>
    </row>
    <row r="1742" spans="2:22" x14ac:dyDescent="0.3">
      <c r="B1742" s="39" t="s">
        <v>103</v>
      </c>
      <c r="C1742" s="39">
        <v>2020</v>
      </c>
      <c r="D1742" s="41" t="s">
        <v>47</v>
      </c>
      <c r="E1742" s="11">
        <v>216.47919197026678</v>
      </c>
      <c r="F1742" s="12">
        <v>49.661999999999999</v>
      </c>
      <c r="G1742" s="9">
        <v>0.22940772989775862</v>
      </c>
      <c r="H1742" s="13">
        <v>97.546999999999997</v>
      </c>
      <c r="I1742" s="9">
        <v>0.45060681866088076</v>
      </c>
      <c r="J1742" s="11">
        <v>48.036000000000001</v>
      </c>
      <c r="K1742" s="20">
        <v>0.22189661538739344</v>
      </c>
      <c r="L1742" s="23">
        <v>21.234191970266778</v>
      </c>
      <c r="M1742" s="22">
        <v>9.8088836053967135E-2</v>
      </c>
      <c r="U1742" s="3"/>
      <c r="V1742" s="2"/>
    </row>
    <row r="1743" spans="2:22" x14ac:dyDescent="0.3">
      <c r="B1743" s="39" t="s">
        <v>103</v>
      </c>
      <c r="C1743" s="39">
        <v>2020</v>
      </c>
      <c r="D1743" s="41" t="s">
        <v>48</v>
      </c>
      <c r="E1743" s="11">
        <v>418.07629223530398</v>
      </c>
      <c r="F1743" s="12">
        <v>69.495999999999995</v>
      </c>
      <c r="G1743" s="9">
        <v>0.16622803371229161</v>
      </c>
      <c r="H1743" s="13">
        <v>183.61799999999999</v>
      </c>
      <c r="I1743" s="9">
        <v>0.43919735084297751</v>
      </c>
      <c r="J1743" s="11">
        <v>67.046000000000006</v>
      </c>
      <c r="K1743" s="20">
        <v>0.16036785927642319</v>
      </c>
      <c r="L1743" s="23">
        <v>97.916292235303999</v>
      </c>
      <c r="M1743" s="22">
        <v>0.23420675616830772</v>
      </c>
      <c r="U1743" s="3"/>
      <c r="V1743" s="2"/>
    </row>
    <row r="1744" spans="2:22" x14ac:dyDescent="0.3">
      <c r="B1744" s="39" t="s">
        <v>103</v>
      </c>
      <c r="C1744" s="39">
        <v>2020</v>
      </c>
      <c r="D1744" s="41" t="s">
        <v>49</v>
      </c>
      <c r="E1744" s="11">
        <v>4056.4209790561854</v>
      </c>
      <c r="F1744" s="12">
        <v>977.63499999999999</v>
      </c>
      <c r="G1744" s="9">
        <v>0.24100925546131755</v>
      </c>
      <c r="H1744" s="13">
        <v>1752.825</v>
      </c>
      <c r="I1744" s="9">
        <v>0.43211121553952542</v>
      </c>
      <c r="J1744" s="11">
        <v>590.03</v>
      </c>
      <c r="K1744" s="20">
        <v>0.14545581019484899</v>
      </c>
      <c r="L1744" s="23">
        <v>735.93097905618515</v>
      </c>
      <c r="M1744" s="22">
        <v>0.18142371880430799</v>
      </c>
      <c r="U1744" s="3"/>
      <c r="V1744" s="2"/>
    </row>
    <row r="1745" spans="2:22" x14ac:dyDescent="0.3">
      <c r="B1745" s="39" t="s">
        <v>103</v>
      </c>
      <c r="C1745" s="39">
        <v>2020</v>
      </c>
      <c r="D1745" s="41" t="s">
        <v>50</v>
      </c>
      <c r="E1745" s="11">
        <v>5361.8298071768568</v>
      </c>
      <c r="F1745" s="12">
        <v>1757.1610000000001</v>
      </c>
      <c r="G1745" s="9">
        <v>0.32771666822546747</v>
      </c>
      <c r="H1745" s="13">
        <v>1542.45</v>
      </c>
      <c r="I1745" s="9">
        <v>0.28767231625580825</v>
      </c>
      <c r="J1745" s="11">
        <v>1618.7330000000002</v>
      </c>
      <c r="K1745" s="20">
        <v>0.30189936238433224</v>
      </c>
      <c r="L1745" s="23">
        <v>443.48580717685672</v>
      </c>
      <c r="M1745" s="22">
        <v>8.2711653134392119E-2</v>
      </c>
      <c r="U1745" s="3"/>
      <c r="V1745" s="2"/>
    </row>
    <row r="1746" spans="2:22" x14ac:dyDescent="0.3">
      <c r="B1746" s="39" t="s">
        <v>103</v>
      </c>
      <c r="C1746" s="39">
        <v>2020</v>
      </c>
      <c r="D1746" s="41" t="s">
        <v>91</v>
      </c>
      <c r="E1746" s="11">
        <v>1042.6573794153046</v>
      </c>
      <c r="F1746" s="12">
        <v>268.27499999999998</v>
      </c>
      <c r="G1746" s="9">
        <v>0.25729928670378921</v>
      </c>
      <c r="H1746" s="13">
        <v>267.48500000000001</v>
      </c>
      <c r="I1746" s="9">
        <v>0.25654160732070846</v>
      </c>
      <c r="J1746" s="11">
        <v>277.45</v>
      </c>
      <c r="K1746" s="20">
        <v>0.26609891751361969</v>
      </c>
      <c r="L1746" s="23">
        <v>229.44737941530462</v>
      </c>
      <c r="M1746" s="22">
        <v>0.22006018846188266</v>
      </c>
      <c r="U1746" s="3"/>
      <c r="V1746" s="2"/>
    </row>
    <row r="1747" spans="2:22" x14ac:dyDescent="0.3">
      <c r="B1747" s="39" t="s">
        <v>103</v>
      </c>
      <c r="C1747" s="39">
        <v>2020</v>
      </c>
      <c r="D1747" s="41" t="s">
        <v>52</v>
      </c>
      <c r="E1747" s="11">
        <v>206.05136663190194</v>
      </c>
      <c r="F1747" s="12">
        <v>28.834000000000003</v>
      </c>
      <c r="G1747" s="9">
        <v>0.13993598038837649</v>
      </c>
      <c r="H1747" s="13">
        <v>142.74100000000001</v>
      </c>
      <c r="I1747" s="9">
        <v>0.69274473803902503</v>
      </c>
      <c r="J1747" s="11">
        <v>12.959</v>
      </c>
      <c r="K1747" s="20">
        <v>6.2892084686584263E-2</v>
      </c>
      <c r="L1747" s="23">
        <v>21.517366631901925</v>
      </c>
      <c r="M1747" s="22">
        <v>0.10442719688601422</v>
      </c>
      <c r="U1747" s="3"/>
      <c r="V1747" s="2"/>
    </row>
    <row r="1748" spans="2:22" x14ac:dyDescent="0.3">
      <c r="B1748" s="39" t="s">
        <v>103</v>
      </c>
      <c r="C1748" s="39">
        <v>2020</v>
      </c>
      <c r="D1748" s="41" t="s">
        <v>53</v>
      </c>
      <c r="E1748" s="11">
        <v>158.88148597441517</v>
      </c>
      <c r="F1748" s="12">
        <v>11.018000000000001</v>
      </c>
      <c r="G1748" s="9">
        <v>6.9347286956859405E-2</v>
      </c>
      <c r="H1748" s="13">
        <v>41.926000000000002</v>
      </c>
      <c r="I1748" s="9">
        <v>0.26388222480970114</v>
      </c>
      <c r="J1748" s="11">
        <v>49.256999999999998</v>
      </c>
      <c r="K1748" s="20">
        <v>0.310023535454168</v>
      </c>
      <c r="L1748" s="23">
        <v>56.68048597441517</v>
      </c>
      <c r="M1748" s="22">
        <v>0.35674695277927149</v>
      </c>
      <c r="U1748" s="3"/>
      <c r="V1748" s="2"/>
    </row>
    <row r="1749" spans="2:22" x14ac:dyDescent="0.3">
      <c r="B1749" s="39" t="s">
        <v>103</v>
      </c>
      <c r="C1749" s="39">
        <v>2020</v>
      </c>
      <c r="D1749" s="41" t="s">
        <v>54</v>
      </c>
      <c r="E1749" s="11">
        <v>212.48656076348703</v>
      </c>
      <c r="F1749" s="12">
        <v>67.244</v>
      </c>
      <c r="G1749" s="9">
        <v>0.31646236711811365</v>
      </c>
      <c r="H1749" s="13">
        <v>71.531999999999996</v>
      </c>
      <c r="I1749" s="9">
        <v>0.33664246690697913</v>
      </c>
      <c r="J1749" s="11">
        <v>23.015000000000001</v>
      </c>
      <c r="K1749" s="20">
        <v>0.10831273242554557</v>
      </c>
      <c r="L1749" s="23">
        <v>50.695560763487038</v>
      </c>
      <c r="M1749" s="22">
        <v>0.23858243354936162</v>
      </c>
      <c r="U1749" s="3"/>
      <c r="V1749" s="2"/>
    </row>
    <row r="1750" spans="2:22" x14ac:dyDescent="0.3">
      <c r="B1750" s="39" t="s">
        <v>103</v>
      </c>
      <c r="C1750" s="39">
        <v>2020</v>
      </c>
      <c r="D1750" s="41" t="s">
        <v>55</v>
      </c>
      <c r="E1750" s="11">
        <v>469.33010527567626</v>
      </c>
      <c r="F1750" s="12">
        <v>123.09</v>
      </c>
      <c r="G1750" s="9">
        <v>0.26226742886587062</v>
      </c>
      <c r="H1750" s="13">
        <v>311.36700000000002</v>
      </c>
      <c r="I1750" s="9">
        <v>0.66342856871946987</v>
      </c>
      <c r="J1750" s="11">
        <v>23.044</v>
      </c>
      <c r="K1750" s="20">
        <v>4.9099769524617136E-2</v>
      </c>
      <c r="L1750" s="23">
        <v>11.829105275676209</v>
      </c>
      <c r="M1750" s="22">
        <v>2.5204232890042286E-2</v>
      </c>
      <c r="U1750" s="3"/>
      <c r="V1750" s="2"/>
    </row>
    <row r="1751" spans="2:22" x14ac:dyDescent="0.3">
      <c r="B1751" s="39" t="s">
        <v>103</v>
      </c>
      <c r="C1751" s="39">
        <v>2020</v>
      </c>
      <c r="D1751" s="41" t="s">
        <v>56</v>
      </c>
      <c r="E1751" s="11">
        <v>1220.2002102721785</v>
      </c>
      <c r="F1751" s="12">
        <v>389.32500000000005</v>
      </c>
      <c r="G1751" s="9">
        <v>0.31906649148434174</v>
      </c>
      <c r="H1751" s="13">
        <v>566.38699999999994</v>
      </c>
      <c r="I1751" s="9">
        <v>0.46417546500312545</v>
      </c>
      <c r="J1751" s="11">
        <v>226.24199999999999</v>
      </c>
      <c r="K1751" s="20">
        <v>0.18541383462762584</v>
      </c>
      <c r="L1751" s="23">
        <v>38.246210272178558</v>
      </c>
      <c r="M1751" s="22">
        <v>3.1344208884906959E-2</v>
      </c>
      <c r="U1751" s="3"/>
      <c r="V1751" s="2"/>
    </row>
    <row r="1752" spans="2:22" x14ac:dyDescent="0.3">
      <c r="B1752" s="39" t="s">
        <v>103</v>
      </c>
      <c r="C1752" s="39">
        <v>2020</v>
      </c>
      <c r="D1752" s="41" t="s">
        <v>57</v>
      </c>
      <c r="E1752" s="11">
        <v>268.81425714114926</v>
      </c>
      <c r="F1752" s="12">
        <v>66.825999999999993</v>
      </c>
      <c r="G1752" s="9">
        <v>0.24859544545998888</v>
      </c>
      <c r="H1752" s="13">
        <v>40.177</v>
      </c>
      <c r="I1752" s="9">
        <v>0.14946007859584554</v>
      </c>
      <c r="J1752" s="11">
        <v>155.036</v>
      </c>
      <c r="K1752" s="20">
        <v>0.57674024305412319</v>
      </c>
      <c r="L1752" s="23">
        <v>6.7752571411492681</v>
      </c>
      <c r="M1752" s="22">
        <v>2.5204232890042397E-2</v>
      </c>
      <c r="U1752" s="3"/>
      <c r="V1752" s="2"/>
    </row>
    <row r="1753" spans="2:22" x14ac:dyDescent="0.3">
      <c r="B1753" s="39" t="s">
        <v>103</v>
      </c>
      <c r="C1753" s="39">
        <v>2020</v>
      </c>
      <c r="D1753" s="41" t="s">
        <v>58</v>
      </c>
      <c r="E1753" s="11">
        <v>239.97026648312621</v>
      </c>
      <c r="F1753" s="12">
        <v>52.378999999999998</v>
      </c>
      <c r="G1753" s="9">
        <v>0.21827287508422669</v>
      </c>
      <c r="H1753" s="13">
        <v>46.518999999999998</v>
      </c>
      <c r="I1753" s="9">
        <v>0.19385318307037441</v>
      </c>
      <c r="J1753" s="11">
        <v>69.745000000000005</v>
      </c>
      <c r="K1753" s="20">
        <v>0.2906401739771548</v>
      </c>
      <c r="L1753" s="23">
        <v>71.327266483126209</v>
      </c>
      <c r="M1753" s="22">
        <v>0.29723376786824407</v>
      </c>
      <c r="U1753" s="3"/>
      <c r="V1753" s="2"/>
    </row>
    <row r="1754" spans="2:22" x14ac:dyDescent="0.3">
      <c r="B1754" s="39" t="s">
        <v>103</v>
      </c>
      <c r="C1754" s="39">
        <v>2020</v>
      </c>
      <c r="D1754" s="41" t="s">
        <v>59</v>
      </c>
      <c r="E1754" s="11">
        <v>206.55608774026155</v>
      </c>
      <c r="F1754" s="12">
        <v>18.821000000000002</v>
      </c>
      <c r="G1754" s="9">
        <v>9.1118108431966813E-2</v>
      </c>
      <c r="H1754" s="13">
        <v>156.26599999999999</v>
      </c>
      <c r="I1754" s="9">
        <v>0.7565305951984338</v>
      </c>
      <c r="J1754" s="11">
        <v>26.263000000000002</v>
      </c>
      <c r="K1754" s="20">
        <v>0.12714706347955709</v>
      </c>
      <c r="L1754" s="23">
        <v>5.2060877402615553</v>
      </c>
      <c r="M1754" s="22">
        <v>2.5204232890042262E-2</v>
      </c>
      <c r="U1754" s="3"/>
      <c r="V1754" s="2"/>
    </row>
    <row r="1755" spans="2:22" x14ac:dyDescent="0.3">
      <c r="B1755" s="39" t="s">
        <v>103</v>
      </c>
      <c r="C1755" s="39">
        <v>2020</v>
      </c>
      <c r="D1755" s="41" t="s">
        <v>60</v>
      </c>
      <c r="E1755" s="11">
        <v>140.16064144910084</v>
      </c>
      <c r="F1755" s="12">
        <v>53.006999999999998</v>
      </c>
      <c r="G1755" s="9">
        <v>0.37818748153524556</v>
      </c>
      <c r="H1755" s="13">
        <v>54.408000000000001</v>
      </c>
      <c r="I1755" s="9">
        <v>0.38818315496763905</v>
      </c>
      <c r="J1755" s="11">
        <v>12.308</v>
      </c>
      <c r="K1755" s="20">
        <v>8.7813525057743369E-2</v>
      </c>
      <c r="L1755" s="23">
        <v>20.43764144910083</v>
      </c>
      <c r="M1755" s="22">
        <v>0.14581583843937199</v>
      </c>
      <c r="U1755" s="3"/>
      <c r="V1755" s="2"/>
    </row>
    <row r="1756" spans="2:22" x14ac:dyDescent="0.3">
      <c r="B1756" s="39" t="s">
        <v>103</v>
      </c>
      <c r="C1756" s="39">
        <v>2020</v>
      </c>
      <c r="D1756" s="41" t="s">
        <v>61</v>
      </c>
      <c r="E1756" s="11">
        <v>703.94130047817112</v>
      </c>
      <c r="F1756" s="12">
        <v>193.262</v>
      </c>
      <c r="G1756" s="9">
        <v>0.27454277774115765</v>
      </c>
      <c r="H1756" s="13">
        <v>346.47800000000001</v>
      </c>
      <c r="I1756" s="9">
        <v>0.49219728941126978</v>
      </c>
      <c r="J1756" s="11">
        <v>62.453000000000003</v>
      </c>
      <c r="K1756" s="20">
        <v>8.8719045121485443E-2</v>
      </c>
      <c r="L1756" s="23">
        <v>101.7483004781711</v>
      </c>
      <c r="M1756" s="22">
        <v>0.14454088772608714</v>
      </c>
      <c r="U1756" s="3"/>
      <c r="V1756" s="2"/>
    </row>
    <row r="1757" spans="2:22" x14ac:dyDescent="0.3">
      <c r="B1757" s="39" t="s">
        <v>103</v>
      </c>
      <c r="C1757" s="39">
        <v>2020</v>
      </c>
      <c r="D1757" s="41" t="s">
        <v>62</v>
      </c>
      <c r="E1757" s="11">
        <v>1722.3669374126571</v>
      </c>
      <c r="F1757" s="12">
        <v>458.91799999999995</v>
      </c>
      <c r="G1757" s="9">
        <v>0.26644612714720795</v>
      </c>
      <c r="H1757" s="13">
        <v>503.04399999999998</v>
      </c>
      <c r="I1757" s="9">
        <v>0.29206552278324249</v>
      </c>
      <c r="J1757" s="11">
        <v>363.19599999999997</v>
      </c>
      <c r="K1757" s="20">
        <v>0.21087028095511035</v>
      </c>
      <c r="L1757" s="23">
        <v>397.20893741265724</v>
      </c>
      <c r="M1757" s="22">
        <v>0.23061806911443927</v>
      </c>
      <c r="U1757" s="3"/>
      <c r="V1757" s="2"/>
    </row>
    <row r="1758" spans="2:22" x14ac:dyDescent="0.3">
      <c r="B1758" s="39" t="s">
        <v>103</v>
      </c>
      <c r="C1758" s="39">
        <v>2020</v>
      </c>
      <c r="D1758" s="41" t="s">
        <v>63</v>
      </c>
      <c r="E1758" s="11">
        <v>390.6264397607377</v>
      </c>
      <c r="F1758" s="12">
        <v>43.531999999999996</v>
      </c>
      <c r="G1758" s="9">
        <v>0.1114415092502795</v>
      </c>
      <c r="H1758" s="13">
        <v>254.32499999999999</v>
      </c>
      <c r="I1758" s="9">
        <v>0.65106960029581307</v>
      </c>
      <c r="J1758" s="11">
        <v>82.924000000000007</v>
      </c>
      <c r="K1758" s="20">
        <v>0.21228465756386516</v>
      </c>
      <c r="L1758" s="23">
        <v>9.8454397607377189</v>
      </c>
      <c r="M1758" s="22">
        <v>2.5204232890042318E-2</v>
      </c>
      <c r="U1758" s="3"/>
      <c r="V1758" s="2"/>
    </row>
    <row r="1759" spans="2:22" x14ac:dyDescent="0.3">
      <c r="B1759" s="39" t="s">
        <v>103</v>
      </c>
      <c r="C1759" s="39">
        <v>2020</v>
      </c>
      <c r="D1759" s="41" t="s">
        <v>64</v>
      </c>
      <c r="E1759" s="11">
        <v>469.1126238224806</v>
      </c>
      <c r="F1759" s="12">
        <v>128.94</v>
      </c>
      <c r="G1759" s="9">
        <v>0.27485936948222667</v>
      </c>
      <c r="H1759" s="13">
        <v>257.70600000000002</v>
      </c>
      <c r="I1759" s="9">
        <v>0.54934782590186682</v>
      </c>
      <c r="J1759" s="11">
        <v>70.643000000000001</v>
      </c>
      <c r="K1759" s="20">
        <v>0.15058857172586426</v>
      </c>
      <c r="L1759" s="23">
        <v>11.823623822480585</v>
      </c>
      <c r="M1759" s="22">
        <v>2.5204232890042252E-2</v>
      </c>
      <c r="U1759" s="3"/>
      <c r="V1759" s="2"/>
    </row>
    <row r="1760" spans="2:22" x14ac:dyDescent="0.3">
      <c r="B1760" s="39" t="s">
        <v>103</v>
      </c>
      <c r="C1760" s="39">
        <v>2020</v>
      </c>
      <c r="D1760" s="41" t="s">
        <v>65</v>
      </c>
      <c r="E1760" s="11">
        <v>1754.9963363833776</v>
      </c>
      <c r="F1760" s="12">
        <v>555.05899999999997</v>
      </c>
      <c r="G1760" s="9">
        <v>0.31627359470381694</v>
      </c>
      <c r="H1760" s="13">
        <v>701.93700000000001</v>
      </c>
      <c r="I1760" s="9">
        <v>0.39996493750324413</v>
      </c>
      <c r="J1760" s="11">
        <v>328.68700000000001</v>
      </c>
      <c r="K1760" s="20">
        <v>0.18728643085224</v>
      </c>
      <c r="L1760" s="23">
        <v>169.31333638337765</v>
      </c>
      <c r="M1760" s="22">
        <v>9.6475036940698936E-2</v>
      </c>
      <c r="U1760" s="3"/>
      <c r="V1760" s="2"/>
    </row>
    <row r="1761" spans="2:22" x14ac:dyDescent="0.3">
      <c r="B1761" s="39" t="s">
        <v>103</v>
      </c>
      <c r="C1761" s="39">
        <v>2020</v>
      </c>
      <c r="D1761" s="41" t="s">
        <v>66</v>
      </c>
      <c r="E1761" s="11">
        <v>393.93379921876902</v>
      </c>
      <c r="F1761" s="12">
        <v>228.011</v>
      </c>
      <c r="G1761" s="9">
        <v>0.5788053740303083</v>
      </c>
      <c r="H1761" s="13">
        <v>111.816</v>
      </c>
      <c r="I1761" s="9">
        <v>0.28384464654149566</v>
      </c>
      <c r="J1761" s="11">
        <v>44.177999999999997</v>
      </c>
      <c r="K1761" s="20">
        <v>0.11214574653815369</v>
      </c>
      <c r="L1761" s="23">
        <v>9.9287992187690293</v>
      </c>
      <c r="M1761" s="22">
        <v>2.5204232890042328E-2</v>
      </c>
      <c r="U1761" s="3"/>
      <c r="V1761" s="2"/>
    </row>
    <row r="1762" spans="2:22" x14ac:dyDescent="0.3">
      <c r="B1762" s="39" t="s">
        <v>103</v>
      </c>
      <c r="C1762" s="39">
        <v>2020</v>
      </c>
      <c r="D1762" s="41" t="s">
        <v>67</v>
      </c>
      <c r="E1762" s="11">
        <v>2667.9126928406558</v>
      </c>
      <c r="F1762" s="12">
        <v>888.55399999999997</v>
      </c>
      <c r="G1762" s="9">
        <v>0.33305212812414542</v>
      </c>
      <c r="H1762" s="13">
        <v>895.30100000000004</v>
      </c>
      <c r="I1762" s="9">
        <v>0.33558107145055399</v>
      </c>
      <c r="J1762" s="11">
        <v>742.596</v>
      </c>
      <c r="K1762" s="20">
        <v>0.27834344129504557</v>
      </c>
      <c r="L1762" s="23">
        <v>141.4616928406557</v>
      </c>
      <c r="M1762" s="22">
        <v>5.3023359130254966E-2</v>
      </c>
      <c r="U1762" s="3"/>
      <c r="V1762" s="2"/>
    </row>
    <row r="1763" spans="2:22" x14ac:dyDescent="0.3">
      <c r="B1763" s="39" t="s">
        <v>103</v>
      </c>
      <c r="C1763" s="39">
        <v>2020</v>
      </c>
      <c r="D1763" s="41" t="s">
        <v>68</v>
      </c>
      <c r="E1763" s="11">
        <v>1828.7810228036326</v>
      </c>
      <c r="F1763" s="12">
        <v>618.06599999999992</v>
      </c>
      <c r="G1763" s="9">
        <v>0.33796610545119676</v>
      </c>
      <c r="H1763" s="13">
        <v>668.45899999999995</v>
      </c>
      <c r="I1763" s="9">
        <v>0.36552161886238932</v>
      </c>
      <c r="J1763" s="11">
        <v>405.11399999999998</v>
      </c>
      <c r="K1763" s="20">
        <v>0.22152132756656429</v>
      </c>
      <c r="L1763" s="23">
        <v>137.14202280363264</v>
      </c>
      <c r="M1763" s="22">
        <v>7.4990948119849563E-2</v>
      </c>
      <c r="U1763" s="3"/>
      <c r="V1763" s="2"/>
    </row>
    <row r="1764" spans="2:22" x14ac:dyDescent="0.3">
      <c r="B1764" s="39" t="s">
        <v>103</v>
      </c>
      <c r="C1764" s="39">
        <v>2020</v>
      </c>
      <c r="D1764" s="41" t="s">
        <v>69</v>
      </c>
      <c r="E1764" s="11">
        <v>170.91580166987583</v>
      </c>
      <c r="F1764" s="12">
        <v>86.600999999999999</v>
      </c>
      <c r="G1764" s="9">
        <v>0.50668808357035344</v>
      </c>
      <c r="H1764" s="13">
        <v>62.62</v>
      </c>
      <c r="I1764" s="9">
        <v>0.36637923110790327</v>
      </c>
      <c r="J1764" s="11">
        <v>12.647</v>
      </c>
      <c r="K1764" s="20">
        <v>7.3995498815420835E-2</v>
      </c>
      <c r="L1764" s="23">
        <v>9.0478016698758363</v>
      </c>
      <c r="M1764" s="22">
        <v>5.293718650632246E-2</v>
      </c>
      <c r="U1764" s="3"/>
      <c r="V1764" s="2"/>
    </row>
    <row r="1765" spans="2:22" x14ac:dyDescent="0.3">
      <c r="B1765" s="39" t="s">
        <v>103</v>
      </c>
      <c r="C1765" s="39">
        <v>2020</v>
      </c>
      <c r="D1765" s="41" t="s">
        <v>70</v>
      </c>
      <c r="E1765" s="11">
        <v>203.38414126252184</v>
      </c>
      <c r="F1765" s="12">
        <v>11.663</v>
      </c>
      <c r="G1765" s="9">
        <v>5.7344687386150561E-2</v>
      </c>
      <c r="H1765" s="13">
        <v>93.5</v>
      </c>
      <c r="I1765" s="9">
        <v>0.45972119271243056</v>
      </c>
      <c r="J1765" s="11">
        <v>71.948999999999998</v>
      </c>
      <c r="K1765" s="20">
        <v>0.3537591453953654</v>
      </c>
      <c r="L1765" s="23">
        <v>26.272141262521828</v>
      </c>
      <c r="M1765" s="22">
        <v>0.12917497450605342</v>
      </c>
      <c r="U1765" s="3"/>
      <c r="V1765" s="2"/>
    </row>
    <row r="1766" spans="2:22" x14ac:dyDescent="0.3">
      <c r="B1766" s="39" t="s">
        <v>103</v>
      </c>
      <c r="C1766" s="39">
        <v>2020</v>
      </c>
      <c r="D1766" s="41" t="s">
        <v>71</v>
      </c>
      <c r="E1766" s="11">
        <v>136.86148883835992</v>
      </c>
      <c r="F1766" s="12">
        <v>22.743999999999996</v>
      </c>
      <c r="G1766" s="9">
        <v>0.16618261421123195</v>
      </c>
      <c r="H1766" s="13">
        <v>75.200999999999993</v>
      </c>
      <c r="I1766" s="9">
        <v>0.5494679375351238</v>
      </c>
      <c r="J1766" s="11">
        <v>31.247</v>
      </c>
      <c r="K1766" s="20">
        <v>0.22831112144998092</v>
      </c>
      <c r="L1766" s="23">
        <v>7.6694888383599249</v>
      </c>
      <c r="M1766" s="22">
        <v>5.603832680366326E-2</v>
      </c>
      <c r="U1766" s="3"/>
      <c r="V1766" s="2"/>
    </row>
    <row r="1767" spans="2:22" x14ac:dyDescent="0.3">
      <c r="B1767" s="39" t="s">
        <v>103</v>
      </c>
      <c r="C1767" s="39">
        <v>2020</v>
      </c>
      <c r="D1767" s="41" t="s">
        <v>72</v>
      </c>
      <c r="E1767" s="11">
        <v>810.37590298737211</v>
      </c>
      <c r="F1767" s="12">
        <v>126.81399999999999</v>
      </c>
      <c r="G1767" s="9">
        <v>0.15648787128604452</v>
      </c>
      <c r="H1767" s="13">
        <v>453.74799999999999</v>
      </c>
      <c r="I1767" s="9">
        <v>0.55992286829766535</v>
      </c>
      <c r="J1767" s="11">
        <v>198.126</v>
      </c>
      <c r="K1767" s="20">
        <v>0.24448653923398725</v>
      </c>
      <c r="L1767" s="23">
        <v>31.687902987372155</v>
      </c>
      <c r="M1767" s="22">
        <v>3.9102721182302902E-2</v>
      </c>
      <c r="U1767" s="3"/>
      <c r="V1767" s="2"/>
    </row>
    <row r="1768" spans="2:22" x14ac:dyDescent="0.3">
      <c r="B1768" s="39" t="s">
        <v>103</v>
      </c>
      <c r="C1768" s="39">
        <v>2020</v>
      </c>
      <c r="D1768" s="41" t="s">
        <v>73</v>
      </c>
      <c r="E1768" s="11">
        <v>462.82925636576789</v>
      </c>
      <c r="F1768" s="12">
        <v>80.456000000000003</v>
      </c>
      <c r="G1768" s="9">
        <v>0.17383516468201976</v>
      </c>
      <c r="H1768" s="13">
        <v>121.087</v>
      </c>
      <c r="I1768" s="9">
        <v>0.26162347849572098</v>
      </c>
      <c r="J1768" s="11">
        <v>57.12</v>
      </c>
      <c r="K1768" s="20">
        <v>0.12341484297798756</v>
      </c>
      <c r="L1768" s="23">
        <v>204.16625636576788</v>
      </c>
      <c r="M1768" s="22">
        <v>0.44112651384427171</v>
      </c>
      <c r="U1768" s="3"/>
      <c r="V1768" s="2"/>
    </row>
    <row r="1769" spans="2:22" x14ac:dyDescent="0.3">
      <c r="B1769" s="39" t="s">
        <v>103</v>
      </c>
      <c r="C1769" s="39">
        <v>2020</v>
      </c>
      <c r="D1769" s="41" t="s">
        <v>74</v>
      </c>
      <c r="E1769" s="11">
        <v>523.57326244157673</v>
      </c>
      <c r="F1769" s="12">
        <v>166.029</v>
      </c>
      <c r="G1769" s="9">
        <v>0.3171074841097839</v>
      </c>
      <c r="H1769" s="13">
        <v>168.815</v>
      </c>
      <c r="I1769" s="9">
        <v>0.32242861144735657</v>
      </c>
      <c r="J1769" s="11">
        <v>91.741</v>
      </c>
      <c r="K1769" s="20">
        <v>0.17522094152055173</v>
      </c>
      <c r="L1769" s="23">
        <v>96.988262441576737</v>
      </c>
      <c r="M1769" s="22">
        <v>0.18524296292230782</v>
      </c>
      <c r="U1769" s="3"/>
      <c r="V1769" s="2"/>
    </row>
    <row r="1770" spans="2:22" x14ac:dyDescent="0.3">
      <c r="B1770" s="39" t="s">
        <v>103</v>
      </c>
      <c r="C1770" s="39">
        <v>2020</v>
      </c>
      <c r="D1770" s="41" t="s">
        <v>75</v>
      </c>
      <c r="E1770" s="11">
        <v>911.68840693145205</v>
      </c>
      <c r="F1770" s="12">
        <v>394.90700000000004</v>
      </c>
      <c r="G1770" s="9">
        <v>0.43316005446331435</v>
      </c>
      <c r="H1770" s="13">
        <v>291.53199999999998</v>
      </c>
      <c r="I1770" s="9">
        <v>0.3197715335453637</v>
      </c>
      <c r="J1770" s="11">
        <v>124.52</v>
      </c>
      <c r="K1770" s="20">
        <v>0.13658175211321119</v>
      </c>
      <c r="L1770" s="23">
        <v>100.72940693145203</v>
      </c>
      <c r="M1770" s="22">
        <v>0.11048665987811082</v>
      </c>
      <c r="U1770" s="3"/>
      <c r="V1770" s="2"/>
    </row>
    <row r="1771" spans="2:22" x14ac:dyDescent="0.3">
      <c r="B1771" s="39" t="s">
        <v>103</v>
      </c>
      <c r="C1771" s="39">
        <v>2020</v>
      </c>
      <c r="D1771" s="41" t="s">
        <v>76</v>
      </c>
      <c r="E1771" s="11">
        <v>1013.4625460356169</v>
      </c>
      <c r="F1771" s="12">
        <v>208.62799999999999</v>
      </c>
      <c r="G1771" s="9">
        <v>0.20585664543410567</v>
      </c>
      <c r="H1771" s="13">
        <v>482.9</v>
      </c>
      <c r="I1771" s="9">
        <v>0.47648529478368018</v>
      </c>
      <c r="J1771" s="11">
        <v>250.04500000000002</v>
      </c>
      <c r="K1771" s="20">
        <v>0.24672347387489196</v>
      </c>
      <c r="L1771" s="23">
        <v>71.889546035617002</v>
      </c>
      <c r="M1771" s="22">
        <v>7.0934585907322253E-2</v>
      </c>
      <c r="U1771" s="3"/>
      <c r="V1771" s="2"/>
    </row>
    <row r="1772" spans="2:22" x14ac:dyDescent="0.3">
      <c r="B1772" s="39" t="s">
        <v>103</v>
      </c>
      <c r="C1772" s="39">
        <v>2020</v>
      </c>
      <c r="D1772" s="41" t="s">
        <v>77</v>
      </c>
      <c r="E1772" s="11">
        <v>231.137859328535</v>
      </c>
      <c r="F1772" s="12">
        <v>73.7</v>
      </c>
      <c r="G1772" s="9">
        <v>0.31885732702596425</v>
      </c>
      <c r="H1772" s="13">
        <v>129.71</v>
      </c>
      <c r="I1772" s="9">
        <v>0.56118024272100164</v>
      </c>
      <c r="J1772" s="11">
        <v>11.577</v>
      </c>
      <c r="K1772" s="20">
        <v>5.0086991519397391E-2</v>
      </c>
      <c r="L1772" s="23">
        <v>16.150859328535006</v>
      </c>
      <c r="M1772" s="22">
        <v>6.9875438733636788E-2</v>
      </c>
      <c r="U1772" s="3"/>
      <c r="V1772" s="2"/>
    </row>
    <row r="1773" spans="2:22" x14ac:dyDescent="0.3">
      <c r="B1773" s="39" t="s">
        <v>103</v>
      </c>
      <c r="C1773" s="39">
        <v>2020</v>
      </c>
      <c r="D1773" s="41" t="s">
        <v>78</v>
      </c>
      <c r="E1773" s="11">
        <v>196.53757891050546</v>
      </c>
      <c r="F1773" s="12">
        <v>51.476999999999997</v>
      </c>
      <c r="G1773" s="9">
        <v>0.26191937585351222</v>
      </c>
      <c r="H1773" s="13">
        <v>62.027000000000001</v>
      </c>
      <c r="I1773" s="9">
        <v>0.31559867758544213</v>
      </c>
      <c r="J1773" s="11">
        <v>41.37</v>
      </c>
      <c r="K1773" s="20">
        <v>0.21049409598577618</v>
      </c>
      <c r="L1773" s="23">
        <v>41.663578910505457</v>
      </c>
      <c r="M1773" s="22">
        <v>0.21198785057526945</v>
      </c>
      <c r="U1773" s="3"/>
      <c r="V1773" s="2"/>
    </row>
    <row r="1774" spans="2:22" x14ac:dyDescent="0.3">
      <c r="B1774" s="39" t="s">
        <v>103</v>
      </c>
      <c r="C1774" s="39">
        <v>2020</v>
      </c>
      <c r="D1774" s="41" t="s">
        <v>79</v>
      </c>
      <c r="E1774" s="11">
        <v>393.18184683578608</v>
      </c>
      <c r="F1774" s="12">
        <v>154.49200000000002</v>
      </c>
      <c r="G1774" s="9">
        <v>0.39292760142236222</v>
      </c>
      <c r="H1774" s="13">
        <v>132.065</v>
      </c>
      <c r="I1774" s="9">
        <v>0.33588783679313011</v>
      </c>
      <c r="J1774" s="11">
        <v>95.314999999999998</v>
      </c>
      <c r="K1774" s="20">
        <v>0.24241963551234011</v>
      </c>
      <c r="L1774" s="23">
        <v>11.309846835786061</v>
      </c>
      <c r="M1774" s="22">
        <v>2.8764926272167552E-2</v>
      </c>
      <c r="U1774" s="3"/>
      <c r="V1774" s="2"/>
    </row>
    <row r="1775" spans="2:22" x14ac:dyDescent="0.3">
      <c r="B1775" s="39" t="s">
        <v>103</v>
      </c>
      <c r="C1775" s="39">
        <v>2020</v>
      </c>
      <c r="D1775" s="41" t="s">
        <v>80</v>
      </c>
      <c r="E1775" s="11">
        <v>1095.335894074771</v>
      </c>
      <c r="F1775" s="12">
        <v>255.089</v>
      </c>
      <c r="G1775" s="9">
        <v>0.23288655231687938</v>
      </c>
      <c r="H1775" s="7">
        <v>560</v>
      </c>
      <c r="I1775" s="9">
        <v>0.5112586951905117</v>
      </c>
      <c r="J1775" s="11">
        <v>188.34700000000001</v>
      </c>
      <c r="K1775" s="20">
        <v>0.17195364546972736</v>
      </c>
      <c r="L1775" s="23">
        <v>91.899894074771026</v>
      </c>
      <c r="M1775" s="22">
        <v>8.390110702288156E-2</v>
      </c>
      <c r="U1775" s="3"/>
      <c r="V1775" s="2"/>
    </row>
    <row r="1776" spans="2:22" x14ac:dyDescent="0.3">
      <c r="B1776" s="39" t="s">
        <v>103</v>
      </c>
      <c r="C1776" s="39">
        <v>2020</v>
      </c>
      <c r="D1776" s="41" t="s">
        <v>81</v>
      </c>
      <c r="E1776" s="11">
        <v>287.60383401252068</v>
      </c>
      <c r="F1776" s="12">
        <v>132.52000000000001</v>
      </c>
      <c r="G1776" s="9">
        <v>0.46077271693892241</v>
      </c>
      <c r="H1776" s="13">
        <v>147.83500000000001</v>
      </c>
      <c r="I1776" s="9">
        <v>0.51402305017103522</v>
      </c>
      <c r="J1776" s="11">
        <v>0</v>
      </c>
      <c r="K1776" s="20">
        <v>0</v>
      </c>
      <c r="L1776" s="23">
        <v>7.2488340125206605</v>
      </c>
      <c r="M1776" s="22">
        <v>2.520423289004237E-2</v>
      </c>
      <c r="U1776" s="3"/>
      <c r="V1776" s="2"/>
    </row>
    <row r="1777" spans="2:22" x14ac:dyDescent="0.3">
      <c r="B1777" s="39" t="s">
        <v>103</v>
      </c>
      <c r="C1777" s="39">
        <v>2020</v>
      </c>
      <c r="D1777" s="41" t="s">
        <v>82</v>
      </c>
      <c r="E1777" s="11">
        <v>756.1460819483184</v>
      </c>
      <c r="F1777" s="12">
        <v>191.18799999999999</v>
      </c>
      <c r="G1777" s="9">
        <v>0.25284532256965053</v>
      </c>
      <c r="H1777" s="13">
        <v>366.85700000000003</v>
      </c>
      <c r="I1777" s="9">
        <v>0.48516683317956311</v>
      </c>
      <c r="J1777" s="11">
        <v>99.25</v>
      </c>
      <c r="K1777" s="20">
        <v>0.13125770584470689</v>
      </c>
      <c r="L1777" s="23">
        <v>98.851081948318381</v>
      </c>
      <c r="M1777" s="22">
        <v>0.13073013840607947</v>
      </c>
      <c r="U1777" s="3"/>
      <c r="V1777" s="2"/>
    </row>
    <row r="1778" spans="2:22" x14ac:dyDescent="0.3">
      <c r="B1778" s="39" t="s">
        <v>103</v>
      </c>
      <c r="C1778" s="39">
        <v>2020</v>
      </c>
      <c r="D1778" s="41" t="s">
        <v>83</v>
      </c>
      <c r="E1778" s="11">
        <v>435.80513409439118</v>
      </c>
      <c r="F1778" s="12">
        <v>121.47600000000001</v>
      </c>
      <c r="G1778" s="9">
        <v>0.27873925866529486</v>
      </c>
      <c r="H1778" s="13">
        <v>170.25399999999999</v>
      </c>
      <c r="I1778" s="9">
        <v>0.39066542975403457</v>
      </c>
      <c r="J1778" s="11">
        <v>97.466999999999999</v>
      </c>
      <c r="K1778" s="20">
        <v>0.22364812246312268</v>
      </c>
      <c r="L1778" s="23">
        <v>46.60813409439119</v>
      </c>
      <c r="M1778" s="22">
        <v>0.10694718911754793</v>
      </c>
      <c r="U1778" s="3"/>
      <c r="V1778" s="2"/>
    </row>
    <row r="1779" spans="2:22" x14ac:dyDescent="0.3">
      <c r="B1779" s="39" t="s">
        <v>103</v>
      </c>
      <c r="C1779" s="39">
        <v>2020</v>
      </c>
      <c r="D1779" s="41" t="s">
        <v>84</v>
      </c>
      <c r="E1779" s="11">
        <v>1008.6841092007814</v>
      </c>
      <c r="F1779" s="12">
        <v>314.48199999999997</v>
      </c>
      <c r="G1779" s="9">
        <v>0.31177451605654416</v>
      </c>
      <c r="H1779" s="13">
        <v>428.447</v>
      </c>
      <c r="I1779" s="9">
        <v>0.42475835208653656</v>
      </c>
      <c r="J1779" s="11">
        <v>198.74299999999999</v>
      </c>
      <c r="K1779" s="20">
        <v>0.19703195300406942</v>
      </c>
      <c r="L1779" s="23">
        <v>67.012109200781481</v>
      </c>
      <c r="M1779" s="22">
        <v>6.6435178852849885E-2</v>
      </c>
      <c r="U1779" s="3"/>
      <c r="V1779" s="2"/>
    </row>
    <row r="1780" spans="2:22" x14ac:dyDescent="0.3">
      <c r="B1780" s="39" t="s">
        <v>103</v>
      </c>
      <c r="C1780" s="39">
        <v>2020</v>
      </c>
      <c r="D1780" s="41" t="s">
        <v>85</v>
      </c>
      <c r="E1780" s="11">
        <v>92.993838359347961</v>
      </c>
      <c r="F1780" s="12">
        <v>43.65</v>
      </c>
      <c r="G1780" s="9">
        <v>0.46938593749972035</v>
      </c>
      <c r="H1780" s="13">
        <v>32.792999999999999</v>
      </c>
      <c r="I1780" s="9">
        <v>0.35263626685975552</v>
      </c>
      <c r="J1780" s="11">
        <v>14.207000000000001</v>
      </c>
      <c r="K1780" s="20">
        <v>0.15277356275048173</v>
      </c>
      <c r="L1780" s="23">
        <v>2.3438383593479628</v>
      </c>
      <c r="M1780" s="22">
        <v>2.5204232890042384E-2</v>
      </c>
      <c r="U1780" s="3"/>
      <c r="V1780" s="2"/>
    </row>
    <row r="1781" spans="2:22" x14ac:dyDescent="0.3">
      <c r="B1781" s="39" t="s">
        <v>103</v>
      </c>
      <c r="C1781" s="39">
        <v>2020</v>
      </c>
      <c r="D1781" s="41" t="s">
        <v>86</v>
      </c>
      <c r="E1781" s="11">
        <v>276.66923585397365</v>
      </c>
      <c r="F1781" s="12">
        <v>61.529000000000003</v>
      </c>
      <c r="G1781" s="9">
        <v>0.22239191072358722</v>
      </c>
      <c r="H1781" s="13">
        <v>121.22499999999999</v>
      </c>
      <c r="I1781" s="9">
        <v>0.43815858176578293</v>
      </c>
      <c r="J1781" s="11">
        <v>86.941999999999993</v>
      </c>
      <c r="K1781" s="20">
        <v>0.31424527462058732</v>
      </c>
      <c r="L1781" s="23">
        <v>6.9732358539736623</v>
      </c>
      <c r="M1781" s="22">
        <v>2.520423289004255E-2</v>
      </c>
      <c r="U1781" s="3"/>
      <c r="V1781" s="2"/>
    </row>
    <row r="1782" spans="2:22" x14ac:dyDescent="0.3">
      <c r="B1782" s="39" t="s">
        <v>103</v>
      </c>
      <c r="C1782" s="39">
        <v>2020</v>
      </c>
      <c r="D1782" s="41" t="s">
        <v>87</v>
      </c>
      <c r="E1782" s="11">
        <v>778.34252630111712</v>
      </c>
      <c r="F1782" s="12">
        <v>310.06699999999995</v>
      </c>
      <c r="G1782" s="9">
        <v>0.39836831410653828</v>
      </c>
      <c r="H1782" s="13">
        <v>274.98399999999998</v>
      </c>
      <c r="I1782" s="9">
        <v>0.35329432827831508</v>
      </c>
      <c r="J1782" s="11">
        <v>119.107</v>
      </c>
      <c r="K1782" s="20">
        <v>0.1530264581148186</v>
      </c>
      <c r="L1782" s="23">
        <v>74.184526301117188</v>
      </c>
      <c r="M1782" s="22">
        <v>9.531089950032802E-2</v>
      </c>
      <c r="U1782" s="3"/>
      <c r="V1782" s="2"/>
    </row>
    <row r="1783" spans="2:22" x14ac:dyDescent="0.3">
      <c r="B1783" s="39" t="s">
        <v>103</v>
      </c>
      <c r="C1783" s="39">
        <v>2020</v>
      </c>
      <c r="D1783" s="41" t="s">
        <v>88</v>
      </c>
      <c r="E1783" s="11">
        <v>135.95463221277072</v>
      </c>
      <c r="F1783" s="12">
        <v>20.582999999999998</v>
      </c>
      <c r="G1783" s="9">
        <v>0.15139609195358156</v>
      </c>
      <c r="H1783" s="13">
        <v>89.481999999999999</v>
      </c>
      <c r="I1783" s="9">
        <v>0.65817544090707802</v>
      </c>
      <c r="J1783" s="11">
        <v>18.477</v>
      </c>
      <c r="K1783" s="20">
        <v>0.13590563042444381</v>
      </c>
      <c r="L1783" s="23">
        <v>7.4126322127707205</v>
      </c>
      <c r="M1783" s="22">
        <v>5.4522836714896605E-2</v>
      </c>
      <c r="U1783" s="3"/>
      <c r="V1783" s="2"/>
    </row>
    <row r="1784" spans="2:22" x14ac:dyDescent="0.3">
      <c r="B1784" s="39" t="s">
        <v>103</v>
      </c>
      <c r="C1784" s="39">
        <v>2020</v>
      </c>
      <c r="D1784" s="41" t="s">
        <v>89</v>
      </c>
      <c r="E1784" s="11">
        <v>337.63380095071193</v>
      </c>
      <c r="F1784" s="12">
        <v>84.399999999999991</v>
      </c>
      <c r="G1784" s="9">
        <v>0.2499749721809422</v>
      </c>
      <c r="H1784" s="13">
        <v>124.053</v>
      </c>
      <c r="I1784" s="9">
        <v>0.36741878227443631</v>
      </c>
      <c r="J1784" s="11">
        <v>101.081</v>
      </c>
      <c r="K1784" s="20">
        <v>0.29938057065191731</v>
      </c>
      <c r="L1784" s="23">
        <v>28.099800950711952</v>
      </c>
      <c r="M1784" s="22">
        <v>8.3225674892704202E-2</v>
      </c>
      <c r="U1784" s="3"/>
      <c r="V1784" s="2"/>
    </row>
    <row r="1785" spans="2:22" x14ac:dyDescent="0.3">
      <c r="B1785" s="39" t="s">
        <v>103</v>
      </c>
      <c r="C1785" s="39">
        <v>2020</v>
      </c>
      <c r="D1785" s="41" t="s">
        <v>90</v>
      </c>
      <c r="E1785" s="11">
        <v>630.47565524633058</v>
      </c>
      <c r="F1785" s="12">
        <v>145.17699999999999</v>
      </c>
      <c r="G1785" s="9">
        <v>0.23026582992055178</v>
      </c>
      <c r="H1785" s="13">
        <v>367.40300000000002</v>
      </c>
      <c r="I1785" s="9">
        <v>0.5827393919856485</v>
      </c>
      <c r="J1785" s="11">
        <v>102.005</v>
      </c>
      <c r="K1785" s="20">
        <v>0.16179054520375738</v>
      </c>
      <c r="L1785" s="23">
        <v>15.890655246330539</v>
      </c>
      <c r="M1785" s="22">
        <v>2.5204232890042307E-2</v>
      </c>
      <c r="U1785" s="3"/>
      <c r="V1785" s="2"/>
    </row>
    <row r="1786" spans="2:22" x14ac:dyDescent="0.3">
      <c r="B1786" s="39" t="s">
        <v>104</v>
      </c>
      <c r="C1786" s="39">
        <v>2020</v>
      </c>
      <c r="D1786" s="41" t="s">
        <v>10</v>
      </c>
      <c r="E1786" s="11">
        <v>2504.4587254916564</v>
      </c>
      <c r="F1786" s="12">
        <v>650.24900000000002</v>
      </c>
      <c r="G1786" s="9">
        <v>0.25963654077483272</v>
      </c>
      <c r="H1786" s="13">
        <v>1193.171</v>
      </c>
      <c r="I1786" s="9">
        <v>0.47641871189782364</v>
      </c>
      <c r="J1786" s="11">
        <v>408.08299999999997</v>
      </c>
      <c r="K1786" s="20">
        <v>0.16294259348190623</v>
      </c>
      <c r="L1786" s="23">
        <v>252.95572549165638</v>
      </c>
      <c r="M1786" s="22">
        <v>0.10100215384543741</v>
      </c>
      <c r="U1786" s="3"/>
      <c r="V1786" s="2"/>
    </row>
    <row r="1787" spans="2:22" x14ac:dyDescent="0.3">
      <c r="B1787" s="39" t="s">
        <v>104</v>
      </c>
      <c r="C1787" s="39">
        <v>2020</v>
      </c>
      <c r="D1787" s="41" t="s">
        <v>11</v>
      </c>
      <c r="E1787" s="11">
        <v>277.2275961227179</v>
      </c>
      <c r="F1787" s="12">
        <v>61.406999999999996</v>
      </c>
      <c r="G1787" s="9">
        <v>0.22150392262109975</v>
      </c>
      <c r="H1787" s="13">
        <v>132.26900000000001</v>
      </c>
      <c r="I1787" s="9">
        <v>0.47711339653736945</v>
      </c>
      <c r="J1787" s="11">
        <v>76.558999999999997</v>
      </c>
      <c r="K1787" s="20">
        <v>0.27615937616149261</v>
      </c>
      <c r="L1787" s="23">
        <v>6.992596122717913</v>
      </c>
      <c r="M1787" s="22">
        <v>2.5223304680038281E-2</v>
      </c>
      <c r="U1787" s="3"/>
      <c r="V1787" s="2"/>
    </row>
    <row r="1788" spans="2:22" x14ac:dyDescent="0.3">
      <c r="B1788" s="39" t="s">
        <v>104</v>
      </c>
      <c r="C1788" s="39">
        <v>2020</v>
      </c>
      <c r="D1788" s="41" t="s">
        <v>12</v>
      </c>
      <c r="E1788" s="11">
        <v>771.87011508623641</v>
      </c>
      <c r="F1788" s="12">
        <v>131.82500000000002</v>
      </c>
      <c r="G1788" s="9">
        <v>0.17078650594636896</v>
      </c>
      <c r="H1788" s="13">
        <v>333.55500000000001</v>
      </c>
      <c r="I1788" s="9">
        <v>0.43213876723642025</v>
      </c>
      <c r="J1788" s="11">
        <v>186.55600000000001</v>
      </c>
      <c r="K1788" s="20">
        <v>0.24169351339526499</v>
      </c>
      <c r="L1788" s="23">
        <v>119.93411508623635</v>
      </c>
      <c r="M1788" s="22">
        <v>0.15538121342194577</v>
      </c>
      <c r="U1788" s="3"/>
      <c r="V1788" s="2"/>
    </row>
    <row r="1789" spans="2:22" x14ac:dyDescent="0.3">
      <c r="B1789" s="39" t="s">
        <v>104</v>
      </c>
      <c r="C1789" s="39">
        <v>2020</v>
      </c>
      <c r="D1789" s="41" t="s">
        <v>13</v>
      </c>
      <c r="E1789" s="11">
        <v>187.96407513605843</v>
      </c>
      <c r="F1789" s="12">
        <v>81.115000000000009</v>
      </c>
      <c r="G1789" s="9">
        <v>0.4315452298067311</v>
      </c>
      <c r="H1789" s="13">
        <v>63.811999999999998</v>
      </c>
      <c r="I1789" s="9">
        <v>0.33949040503516148</v>
      </c>
      <c r="J1789" s="11">
        <v>22.332999999999998</v>
      </c>
      <c r="K1789" s="20">
        <v>0.11881525756362848</v>
      </c>
      <c r="L1789" s="23">
        <v>20.704075136058421</v>
      </c>
      <c r="M1789" s="22">
        <v>0.11014910759447893</v>
      </c>
      <c r="U1789" s="3"/>
      <c r="V1789" s="2"/>
    </row>
    <row r="1790" spans="2:22" x14ac:dyDescent="0.3">
      <c r="B1790" s="39" t="s">
        <v>104</v>
      </c>
      <c r="C1790" s="39">
        <v>2020</v>
      </c>
      <c r="D1790" s="41" t="s">
        <v>14</v>
      </c>
      <c r="E1790" s="11">
        <v>226.01073769791472</v>
      </c>
      <c r="F1790" s="12">
        <v>44.134999999999998</v>
      </c>
      <c r="G1790" s="9">
        <v>0.19527833256750265</v>
      </c>
      <c r="H1790" s="13">
        <v>108.473</v>
      </c>
      <c r="I1790" s="9">
        <v>0.47994622337361992</v>
      </c>
      <c r="J1790" s="11">
        <v>28.702000000000002</v>
      </c>
      <c r="K1790" s="20">
        <v>0.12699396627058937</v>
      </c>
      <c r="L1790" s="23">
        <v>44.700737697914732</v>
      </c>
      <c r="M1790" s="22">
        <v>0.19778147778828811</v>
      </c>
      <c r="U1790" s="3"/>
      <c r="V1790" s="2"/>
    </row>
    <row r="1791" spans="2:22" x14ac:dyDescent="0.3">
      <c r="B1791" s="39" t="s">
        <v>104</v>
      </c>
      <c r="C1791" s="39">
        <v>2020</v>
      </c>
      <c r="D1791" s="41" t="s">
        <v>15</v>
      </c>
      <c r="E1791" s="11">
        <v>121.58374381436956</v>
      </c>
      <c r="F1791" s="12">
        <v>35.000999999999998</v>
      </c>
      <c r="G1791" s="9">
        <v>0.28787565592188447</v>
      </c>
      <c r="H1791" s="13">
        <v>47.375</v>
      </c>
      <c r="I1791" s="9">
        <v>0.38964913000483636</v>
      </c>
      <c r="J1791" s="11">
        <v>16.957999999999998</v>
      </c>
      <c r="K1791" s="20">
        <v>0.13947588277830109</v>
      </c>
      <c r="L1791" s="23">
        <v>22.249743814369566</v>
      </c>
      <c r="M1791" s="22">
        <v>0.18299933129497817</v>
      </c>
      <c r="U1791" s="3"/>
      <c r="V1791" s="2"/>
    </row>
    <row r="1792" spans="2:22" x14ac:dyDescent="0.3">
      <c r="B1792" s="39" t="s">
        <v>104</v>
      </c>
      <c r="C1792" s="39">
        <v>2020</v>
      </c>
      <c r="D1792" s="41" t="s">
        <v>16</v>
      </c>
      <c r="E1792" s="11">
        <v>2124.5799268110486</v>
      </c>
      <c r="F1792" s="12">
        <v>691.70799999999997</v>
      </c>
      <c r="G1792" s="9">
        <v>0.32557400701711403</v>
      </c>
      <c r="H1792" s="13">
        <v>976.48800000000006</v>
      </c>
      <c r="I1792" s="9">
        <v>0.45961462201409797</v>
      </c>
      <c r="J1792" s="11">
        <v>369.10399999999998</v>
      </c>
      <c r="K1792" s="20">
        <v>0.17373034327497278</v>
      </c>
      <c r="L1792" s="23">
        <v>87.279926811048483</v>
      </c>
      <c r="M1792" s="22">
        <v>4.1081027693815164E-2</v>
      </c>
      <c r="U1792" s="3"/>
      <c r="V1792" s="2"/>
    </row>
    <row r="1793" spans="2:22" x14ac:dyDescent="0.3">
      <c r="B1793" s="39" t="s">
        <v>104</v>
      </c>
      <c r="C1793" s="39">
        <v>2020</v>
      </c>
      <c r="D1793" s="41" t="s">
        <v>17</v>
      </c>
      <c r="E1793" s="11">
        <v>3527.9433910462876</v>
      </c>
      <c r="F1793" s="12">
        <v>1106.634</v>
      </c>
      <c r="G1793" s="9">
        <v>0.31367680184681301</v>
      </c>
      <c r="H1793" s="13">
        <v>1411.8879999999999</v>
      </c>
      <c r="I1793" s="9">
        <v>0.40020143281870352</v>
      </c>
      <c r="J1793" s="11">
        <v>542.82400000000007</v>
      </c>
      <c r="K1793" s="20">
        <v>0.15386414685044419</v>
      </c>
      <c r="L1793" s="23">
        <v>466.59739104628761</v>
      </c>
      <c r="M1793" s="22">
        <v>0.13225761848403925</v>
      </c>
      <c r="U1793" s="3"/>
      <c r="V1793" s="2"/>
    </row>
    <row r="1794" spans="2:22" x14ac:dyDescent="0.3">
      <c r="B1794" s="39" t="s">
        <v>104</v>
      </c>
      <c r="C1794" s="39">
        <v>2020</v>
      </c>
      <c r="D1794" s="41" t="s">
        <v>18</v>
      </c>
      <c r="E1794" s="11">
        <v>90.702824990064585</v>
      </c>
      <c r="F1794" s="12">
        <v>40.466999999999999</v>
      </c>
      <c r="G1794" s="9">
        <v>0.44614927930230042</v>
      </c>
      <c r="H1794" s="13">
        <v>34.6</v>
      </c>
      <c r="I1794" s="9">
        <v>0.38146551668914414</v>
      </c>
      <c r="J1794" s="11">
        <v>8.4160000000000004</v>
      </c>
      <c r="K1794" s="20">
        <v>9.2786525677914372E-2</v>
      </c>
      <c r="L1794" s="23">
        <v>7.2198249900645841</v>
      </c>
      <c r="M1794" s="22">
        <v>7.9598678330641076E-2</v>
      </c>
      <c r="U1794" s="3"/>
      <c r="V1794" s="2"/>
    </row>
    <row r="1795" spans="2:22" x14ac:dyDescent="0.3">
      <c r="B1795" s="39" t="s">
        <v>104</v>
      </c>
      <c r="C1795" s="39">
        <v>2020</v>
      </c>
      <c r="D1795" s="41" t="s">
        <v>19</v>
      </c>
      <c r="E1795" s="11">
        <v>280.72480734695733</v>
      </c>
      <c r="F1795" s="12">
        <v>104.283</v>
      </c>
      <c r="G1795" s="9">
        <v>0.37147767945963212</v>
      </c>
      <c r="H1795" s="13">
        <v>123.277</v>
      </c>
      <c r="I1795" s="9">
        <v>0.4391382477560587</v>
      </c>
      <c r="J1795" s="11">
        <v>29.844000000000001</v>
      </c>
      <c r="K1795" s="20">
        <v>0.10631051912385779</v>
      </c>
      <c r="L1795" s="23">
        <v>23.320807346957316</v>
      </c>
      <c r="M1795" s="22">
        <v>8.3073553660451313E-2</v>
      </c>
      <c r="U1795" s="3"/>
      <c r="V1795" s="2"/>
    </row>
    <row r="1796" spans="2:22" x14ac:dyDescent="0.3">
      <c r="B1796" s="39" t="s">
        <v>104</v>
      </c>
      <c r="C1796" s="39">
        <v>2020</v>
      </c>
      <c r="D1796" s="41" t="s">
        <v>20</v>
      </c>
      <c r="E1796" s="11">
        <v>1450.0746753450353</v>
      </c>
      <c r="F1796" s="12">
        <v>364.10899999999998</v>
      </c>
      <c r="G1796" s="9">
        <v>0.25109672363139696</v>
      </c>
      <c r="H1796" s="13">
        <v>594.88900000000001</v>
      </c>
      <c r="I1796" s="9">
        <v>0.41024714803632456</v>
      </c>
      <c r="J1796" s="11">
        <v>339.863</v>
      </c>
      <c r="K1796" s="20">
        <v>0.23437620543171817</v>
      </c>
      <c r="L1796" s="23">
        <v>151.21367534503537</v>
      </c>
      <c r="M1796" s="22">
        <v>0.10427992290056036</v>
      </c>
      <c r="U1796" s="3"/>
      <c r="V1796" s="2"/>
    </row>
    <row r="1797" spans="2:22" x14ac:dyDescent="0.3">
      <c r="B1797" s="39" t="s">
        <v>104</v>
      </c>
      <c r="C1797" s="39">
        <v>2020</v>
      </c>
      <c r="D1797" s="41" t="s">
        <v>21</v>
      </c>
      <c r="E1797" s="11">
        <v>1389.7972802430593</v>
      </c>
      <c r="F1797" s="12">
        <v>307.52800000000002</v>
      </c>
      <c r="G1797" s="9">
        <v>0.22127543662066815</v>
      </c>
      <c r="H1797" s="13">
        <v>642.76199999999994</v>
      </c>
      <c r="I1797" s="9">
        <v>0.46248615473444327</v>
      </c>
      <c r="J1797" s="11">
        <v>269.05099999999999</v>
      </c>
      <c r="K1797" s="20">
        <v>0.19359010398476684</v>
      </c>
      <c r="L1797" s="23">
        <v>170.45628024305933</v>
      </c>
      <c r="M1797" s="22">
        <v>0.12264830466012173</v>
      </c>
      <c r="U1797" s="3"/>
      <c r="V1797" s="2"/>
    </row>
    <row r="1798" spans="2:22" x14ac:dyDescent="0.3">
      <c r="B1798" s="39" t="s">
        <v>104</v>
      </c>
      <c r="C1798" s="39">
        <v>2020</v>
      </c>
      <c r="D1798" s="41" t="s">
        <v>22</v>
      </c>
      <c r="E1798" s="11">
        <v>268.69025619660454</v>
      </c>
      <c r="F1798" s="12">
        <v>69.715000000000003</v>
      </c>
      <c r="G1798" s="9">
        <v>0.25946233029376597</v>
      </c>
      <c r="H1798" s="13">
        <v>152.76300000000001</v>
      </c>
      <c r="I1798" s="9">
        <v>0.56854685451719955</v>
      </c>
      <c r="J1798" s="11">
        <v>35.664999999999999</v>
      </c>
      <c r="K1798" s="20">
        <v>0.13273648439972979</v>
      </c>
      <c r="L1798" s="23">
        <v>10.547256196604529</v>
      </c>
      <c r="M1798" s="22">
        <v>3.9254330789304653E-2</v>
      </c>
      <c r="U1798" s="3"/>
      <c r="V1798" s="2"/>
    </row>
    <row r="1799" spans="2:22" x14ac:dyDescent="0.3">
      <c r="B1799" s="39" t="s">
        <v>104</v>
      </c>
      <c r="C1799" s="39">
        <v>2020</v>
      </c>
      <c r="D1799" s="41" t="s">
        <v>23</v>
      </c>
      <c r="E1799" s="11">
        <v>248.53076726509107</v>
      </c>
      <c r="F1799" s="12">
        <v>140.749</v>
      </c>
      <c r="G1799" s="9">
        <v>0.566324248497863</v>
      </c>
      <c r="H1799" s="13">
        <v>92.888000000000005</v>
      </c>
      <c r="I1799" s="9">
        <v>0.37374849408855126</v>
      </c>
      <c r="J1799" s="11">
        <v>8.625</v>
      </c>
      <c r="K1799" s="20">
        <v>3.4703952733547441E-2</v>
      </c>
      <c r="L1799" s="23">
        <v>6.2687672650910713</v>
      </c>
      <c r="M1799" s="22">
        <v>2.522330468003826E-2</v>
      </c>
      <c r="U1799" s="3"/>
      <c r="V1799" s="2"/>
    </row>
    <row r="1800" spans="2:22" x14ac:dyDescent="0.3">
      <c r="B1800" s="39" t="s">
        <v>104</v>
      </c>
      <c r="C1800" s="39">
        <v>2020</v>
      </c>
      <c r="D1800" s="41" t="s">
        <v>24</v>
      </c>
      <c r="E1800" s="11">
        <v>67.327214853508437</v>
      </c>
      <c r="F1800" s="12">
        <v>5.9850000000000003</v>
      </c>
      <c r="G1800" s="9">
        <v>8.8894216299044204E-2</v>
      </c>
      <c r="H1800" s="13">
        <v>25.024999999999999</v>
      </c>
      <c r="I1800" s="9">
        <v>0.37169219095799177</v>
      </c>
      <c r="J1800" s="11">
        <v>33.219000000000001</v>
      </c>
      <c r="K1800" s="20">
        <v>0.49339631933800321</v>
      </c>
      <c r="L1800" s="23">
        <v>3.0982148535084377</v>
      </c>
      <c r="M1800" s="22">
        <v>4.6017273404960833E-2</v>
      </c>
      <c r="U1800" s="3"/>
      <c r="V1800" s="2"/>
    </row>
    <row r="1801" spans="2:22" x14ac:dyDescent="0.3">
      <c r="B1801" s="39" t="s">
        <v>104</v>
      </c>
      <c r="C1801" s="39">
        <v>2020</v>
      </c>
      <c r="D1801" s="41" t="s">
        <v>25</v>
      </c>
      <c r="E1801" s="11">
        <v>104.46187366694912</v>
      </c>
      <c r="F1801" s="12">
        <v>14.32</v>
      </c>
      <c r="G1801" s="9">
        <v>0.13708350709518943</v>
      </c>
      <c r="H1801" s="13">
        <v>54.921999999999997</v>
      </c>
      <c r="I1801" s="9">
        <v>0.52576119948896594</v>
      </c>
      <c r="J1801" s="11">
        <v>27.542999999999999</v>
      </c>
      <c r="K1801" s="20">
        <v>0.26366557513427391</v>
      </c>
      <c r="L1801" s="23">
        <v>7.6768736669491275</v>
      </c>
      <c r="M1801" s="22">
        <v>7.3489718281570776E-2</v>
      </c>
      <c r="U1801" s="3"/>
      <c r="V1801" s="2"/>
    </row>
    <row r="1802" spans="2:22" x14ac:dyDescent="0.3">
      <c r="B1802" s="39" t="s">
        <v>104</v>
      </c>
      <c r="C1802" s="39">
        <v>2020</v>
      </c>
      <c r="D1802" s="41" t="s">
        <v>26</v>
      </c>
      <c r="E1802" s="11">
        <v>156.78257464888981</v>
      </c>
      <c r="F1802" s="12">
        <v>39.631</v>
      </c>
      <c r="G1802" s="9">
        <v>0.25277681584673883</v>
      </c>
      <c r="H1802" s="13">
        <v>98.965000000000003</v>
      </c>
      <c r="I1802" s="9">
        <v>0.63122448538448461</v>
      </c>
      <c r="J1802" s="11">
        <v>7.391</v>
      </c>
      <c r="K1802" s="20">
        <v>4.7141718501255245E-2</v>
      </c>
      <c r="L1802" s="23">
        <v>10.795574648889803</v>
      </c>
      <c r="M1802" s="22">
        <v>6.8856980267521378E-2</v>
      </c>
      <c r="U1802" s="3"/>
      <c r="V1802" s="2"/>
    </row>
    <row r="1803" spans="2:22" x14ac:dyDescent="0.3">
      <c r="B1803" s="39" t="s">
        <v>104</v>
      </c>
      <c r="C1803" s="39">
        <v>2020</v>
      </c>
      <c r="D1803" s="41" t="s">
        <v>27</v>
      </c>
      <c r="E1803" s="11">
        <v>186.71558406539273</v>
      </c>
      <c r="F1803" s="12">
        <v>58.618000000000002</v>
      </c>
      <c r="G1803" s="9">
        <v>0.31394272895544933</v>
      </c>
      <c r="H1803" s="13">
        <v>96.022000000000006</v>
      </c>
      <c r="I1803" s="9">
        <v>0.51426880343512493</v>
      </c>
      <c r="J1803" s="11">
        <v>27.366</v>
      </c>
      <c r="K1803" s="20">
        <v>0.14656516292938732</v>
      </c>
      <c r="L1803" s="23">
        <v>4.7095840653927326</v>
      </c>
      <c r="M1803" s="22">
        <v>2.5223304680038448E-2</v>
      </c>
      <c r="U1803" s="3"/>
      <c r="V1803" s="2"/>
    </row>
    <row r="1804" spans="2:22" x14ac:dyDescent="0.3">
      <c r="B1804" s="39" t="s">
        <v>104</v>
      </c>
      <c r="C1804" s="39">
        <v>2020</v>
      </c>
      <c r="D1804" s="41" t="s">
        <v>28</v>
      </c>
      <c r="E1804" s="11">
        <v>215.64528677104019</v>
      </c>
      <c r="F1804" s="12">
        <v>37.952999999999996</v>
      </c>
      <c r="G1804" s="9">
        <v>0.17599735458302093</v>
      </c>
      <c r="H1804" s="13">
        <v>95.591999999999999</v>
      </c>
      <c r="I1804" s="9">
        <v>0.44328351169341396</v>
      </c>
      <c r="J1804" s="11">
        <v>55.948999999999998</v>
      </c>
      <c r="K1804" s="20">
        <v>0.25944921327867204</v>
      </c>
      <c r="L1804" s="23">
        <v>26.151286771040191</v>
      </c>
      <c r="M1804" s="22">
        <v>0.12126992044489304</v>
      </c>
      <c r="U1804" s="3"/>
      <c r="V1804" s="2"/>
    </row>
    <row r="1805" spans="2:22" x14ac:dyDescent="0.3">
      <c r="B1805" s="39" t="s">
        <v>104</v>
      </c>
      <c r="C1805" s="39">
        <v>2020</v>
      </c>
      <c r="D1805" s="41" t="s">
        <v>29</v>
      </c>
      <c r="E1805" s="11">
        <v>249.72180928073848</v>
      </c>
      <c r="F1805" s="12">
        <v>102.48399999999999</v>
      </c>
      <c r="G1805" s="9">
        <v>0.41039266972788502</v>
      </c>
      <c r="H1805" s="13">
        <v>81.698999999999998</v>
      </c>
      <c r="I1805" s="9">
        <v>0.3271600515602287</v>
      </c>
      <c r="J1805" s="11">
        <v>20.585000000000001</v>
      </c>
      <c r="K1805" s="20">
        <v>8.2431726965658189E-2</v>
      </c>
      <c r="L1805" s="23">
        <v>44.953809280738476</v>
      </c>
      <c r="M1805" s="22">
        <v>0.18001555174622808</v>
      </c>
      <c r="U1805" s="3"/>
      <c r="V1805" s="2"/>
    </row>
    <row r="1806" spans="2:22" x14ac:dyDescent="0.3">
      <c r="B1806" s="39" t="s">
        <v>104</v>
      </c>
      <c r="C1806" s="39">
        <v>2020</v>
      </c>
      <c r="D1806" s="41" t="s">
        <v>30</v>
      </c>
      <c r="E1806" s="11">
        <v>1371.2196920765141</v>
      </c>
      <c r="F1806" s="12">
        <v>363.44199999999995</v>
      </c>
      <c r="G1806" s="9">
        <v>0.26505016088969635</v>
      </c>
      <c r="H1806" s="13">
        <v>666.56299999999999</v>
      </c>
      <c r="I1806" s="9">
        <v>0.48610955914043696</v>
      </c>
      <c r="J1806" s="11">
        <v>207.178</v>
      </c>
      <c r="K1806" s="20">
        <v>0.15109030390765382</v>
      </c>
      <c r="L1806" s="23">
        <v>134.0366920765141</v>
      </c>
      <c r="M1806" s="22">
        <v>9.7749976062212834E-2</v>
      </c>
      <c r="U1806" s="3"/>
      <c r="V1806" s="2"/>
    </row>
    <row r="1807" spans="2:22" x14ac:dyDescent="0.3">
      <c r="B1807" s="39" t="s">
        <v>104</v>
      </c>
      <c r="C1807" s="39">
        <v>2020</v>
      </c>
      <c r="D1807" s="41" t="s">
        <v>31</v>
      </c>
      <c r="E1807" s="11">
        <v>525.43110894940116</v>
      </c>
      <c r="F1807" s="12">
        <v>123.30099999999999</v>
      </c>
      <c r="G1807" s="9">
        <v>0.23466634902250114</v>
      </c>
      <c r="H1807" s="13">
        <v>252.78899999999999</v>
      </c>
      <c r="I1807" s="9">
        <v>0.48110779071580151</v>
      </c>
      <c r="J1807" s="11">
        <v>124.17999999999999</v>
      </c>
      <c r="K1807" s="20">
        <v>0.23633926100854163</v>
      </c>
      <c r="L1807" s="23">
        <v>25.161108949401196</v>
      </c>
      <c r="M1807" s="22">
        <v>4.7886599253155762E-2</v>
      </c>
      <c r="U1807" s="3"/>
      <c r="V1807" s="2"/>
    </row>
    <row r="1808" spans="2:22" x14ac:dyDescent="0.3">
      <c r="B1808" s="39" t="s">
        <v>104</v>
      </c>
      <c r="C1808" s="39">
        <v>2020</v>
      </c>
      <c r="D1808" s="41" t="s">
        <v>32</v>
      </c>
      <c r="E1808" s="11">
        <v>75.133105204120909</v>
      </c>
      <c r="F1808" s="12">
        <v>27.678000000000001</v>
      </c>
      <c r="G1808" s="9">
        <v>0.36838621170793717</v>
      </c>
      <c r="H1808" s="13">
        <v>37.125999999999998</v>
      </c>
      <c r="I1808" s="9">
        <v>0.49413637169842017</v>
      </c>
      <c r="J1808" s="11">
        <v>8.4339999999999993</v>
      </c>
      <c r="K1808" s="20">
        <v>0.11225411191360436</v>
      </c>
      <c r="L1808" s="23">
        <v>1.8951052041209149</v>
      </c>
      <c r="M1808" s="22">
        <v>2.5223304680038326E-2</v>
      </c>
      <c r="U1808" s="3"/>
      <c r="V1808" s="2"/>
    </row>
    <row r="1809" spans="2:22" x14ac:dyDescent="0.3">
      <c r="B1809" s="39" t="s">
        <v>104</v>
      </c>
      <c r="C1809" s="39">
        <v>2020</v>
      </c>
      <c r="D1809" s="41" t="s">
        <v>33</v>
      </c>
      <c r="E1809" s="11">
        <v>258.51869583041673</v>
      </c>
      <c r="F1809" s="12">
        <v>58.311</v>
      </c>
      <c r="G1809" s="9">
        <v>0.22555815475044361</v>
      </c>
      <c r="H1809" s="13">
        <v>138.00899999999999</v>
      </c>
      <c r="I1809" s="9">
        <v>0.53384533585350913</v>
      </c>
      <c r="J1809" s="11">
        <v>54.457999999999998</v>
      </c>
      <c r="K1809" s="20">
        <v>0.21065401024505939</v>
      </c>
      <c r="L1809" s="23">
        <v>7.7406958304167404</v>
      </c>
      <c r="M1809" s="22">
        <v>2.9942499150987855E-2</v>
      </c>
      <c r="U1809" s="3"/>
      <c r="V1809" s="2"/>
    </row>
    <row r="1810" spans="2:22" x14ac:dyDescent="0.3">
      <c r="B1810" s="39" t="s">
        <v>104</v>
      </c>
      <c r="C1810" s="39">
        <v>2020</v>
      </c>
      <c r="D1810" s="41" t="s">
        <v>34</v>
      </c>
      <c r="E1810" s="11">
        <v>927.09438411775454</v>
      </c>
      <c r="F1810" s="12">
        <v>356.99299999999999</v>
      </c>
      <c r="G1810" s="9">
        <v>0.38506651115109836</v>
      </c>
      <c r="H1810" s="13">
        <v>391.88099999999997</v>
      </c>
      <c r="I1810" s="9">
        <v>0.42269806258499065</v>
      </c>
      <c r="J1810" s="11">
        <v>112.914</v>
      </c>
      <c r="K1810" s="20">
        <v>0.12179342463329847</v>
      </c>
      <c r="L1810" s="23">
        <v>65.306384117754632</v>
      </c>
      <c r="M1810" s="22">
        <v>7.044200163061258E-2</v>
      </c>
      <c r="U1810" s="3"/>
      <c r="V1810" s="2"/>
    </row>
    <row r="1811" spans="2:22" x14ac:dyDescent="0.3">
      <c r="B1811" s="39" t="s">
        <v>104</v>
      </c>
      <c r="C1811" s="39">
        <v>2020</v>
      </c>
      <c r="D1811" s="41" t="s">
        <v>35</v>
      </c>
      <c r="E1811" s="11">
        <v>824.44010393191718</v>
      </c>
      <c r="F1811" s="12">
        <v>354.24599999999998</v>
      </c>
      <c r="G1811" s="9">
        <v>0.42968069882885496</v>
      </c>
      <c r="H1811" s="13">
        <v>300.67099999999999</v>
      </c>
      <c r="I1811" s="9">
        <v>0.36469720306671255</v>
      </c>
      <c r="J1811" s="11">
        <v>148.72800000000001</v>
      </c>
      <c r="K1811" s="20">
        <v>0.18039879342439419</v>
      </c>
      <c r="L1811" s="23">
        <v>20.795103931917197</v>
      </c>
      <c r="M1811" s="22">
        <v>2.5223304680038309E-2</v>
      </c>
      <c r="U1811" s="3"/>
      <c r="V1811" s="2"/>
    </row>
    <row r="1812" spans="2:22" x14ac:dyDescent="0.3">
      <c r="B1812" s="39" t="s">
        <v>104</v>
      </c>
      <c r="C1812" s="39">
        <v>2020</v>
      </c>
      <c r="D1812" s="41" t="s">
        <v>36</v>
      </c>
      <c r="E1812" s="11">
        <v>249.0560157681156</v>
      </c>
      <c r="F1812" s="12">
        <v>97.176999999999992</v>
      </c>
      <c r="G1812" s="9">
        <v>0.3901812999790254</v>
      </c>
      <c r="H1812" s="13">
        <v>89.777000000000001</v>
      </c>
      <c r="I1812" s="9">
        <v>0.36046910861846904</v>
      </c>
      <c r="J1812" s="11">
        <v>17.102</v>
      </c>
      <c r="K1812" s="20">
        <v>6.8667283330842613E-2</v>
      </c>
      <c r="L1812" s="23">
        <v>45.000015768115603</v>
      </c>
      <c r="M1812" s="22">
        <v>0.18068230807166294</v>
      </c>
      <c r="U1812" s="3"/>
      <c r="V1812" s="2"/>
    </row>
    <row r="1813" spans="2:22" x14ac:dyDescent="0.3">
      <c r="B1813" s="39" t="s">
        <v>104</v>
      </c>
      <c r="C1813" s="39">
        <v>2020</v>
      </c>
      <c r="D1813" s="41" t="s">
        <v>37</v>
      </c>
      <c r="E1813" s="11">
        <v>444.48026104869416</v>
      </c>
      <c r="F1813" s="12">
        <v>136.49</v>
      </c>
      <c r="G1813" s="9">
        <v>0.30707775341467214</v>
      </c>
      <c r="H1813" s="13">
        <v>169.691</v>
      </c>
      <c r="I1813" s="9">
        <v>0.38177398384269273</v>
      </c>
      <c r="J1813" s="11">
        <v>59.56</v>
      </c>
      <c r="K1813" s="20">
        <v>0.13399920135817917</v>
      </c>
      <c r="L1813" s="23">
        <v>78.739261048694146</v>
      </c>
      <c r="M1813" s="22">
        <v>0.17714906138445599</v>
      </c>
      <c r="U1813" s="3"/>
      <c r="V1813" s="2"/>
    </row>
    <row r="1814" spans="2:22" x14ac:dyDescent="0.3">
      <c r="B1814" s="39" t="s">
        <v>104</v>
      </c>
      <c r="C1814" s="39">
        <v>2020</v>
      </c>
      <c r="D1814" s="41" t="s">
        <v>38</v>
      </c>
      <c r="E1814" s="11">
        <v>509.2848468613094</v>
      </c>
      <c r="F1814" s="12">
        <v>156.84</v>
      </c>
      <c r="G1814" s="9">
        <v>0.30796125383779843</v>
      </c>
      <c r="H1814" s="13">
        <v>315.762</v>
      </c>
      <c r="I1814" s="9">
        <v>0.62001059317987062</v>
      </c>
      <c r="J1814" s="11">
        <v>23.837</v>
      </c>
      <c r="K1814" s="20">
        <v>4.6804848302292784E-2</v>
      </c>
      <c r="L1814" s="23">
        <v>12.845846861309429</v>
      </c>
      <c r="M1814" s="22">
        <v>2.522330468003825E-2</v>
      </c>
      <c r="U1814" s="3"/>
      <c r="V1814" s="2"/>
    </row>
    <row r="1815" spans="2:22" x14ac:dyDescent="0.3">
      <c r="B1815" s="39" t="s">
        <v>104</v>
      </c>
      <c r="C1815" s="39">
        <v>2020</v>
      </c>
      <c r="D1815" s="41" t="s">
        <v>39</v>
      </c>
      <c r="E1815" s="11">
        <v>138.05315683693922</v>
      </c>
      <c r="F1815" s="12">
        <v>44.930000000000007</v>
      </c>
      <c r="G1815" s="9">
        <v>0.32545434693006581</v>
      </c>
      <c r="H1815" s="13">
        <v>62.613</v>
      </c>
      <c r="I1815" s="9">
        <v>0.45354268916831086</v>
      </c>
      <c r="J1815" s="11">
        <v>17.138000000000002</v>
      </c>
      <c r="K1815" s="20">
        <v>0.12414058752921139</v>
      </c>
      <c r="L1815" s="23">
        <v>13.372156836939215</v>
      </c>
      <c r="M1815" s="22">
        <v>9.6862376372411893E-2</v>
      </c>
      <c r="U1815" s="3"/>
      <c r="V1815" s="2"/>
    </row>
    <row r="1816" spans="2:22" x14ac:dyDescent="0.3">
      <c r="B1816" s="39" t="s">
        <v>104</v>
      </c>
      <c r="C1816" s="39">
        <v>2020</v>
      </c>
      <c r="D1816" s="41" t="s">
        <v>40</v>
      </c>
      <c r="E1816" s="11">
        <v>334.93106838467753</v>
      </c>
      <c r="F1816" s="12">
        <v>98.021999999999991</v>
      </c>
      <c r="G1816" s="9">
        <v>0.29266320521636119</v>
      </c>
      <c r="H1816" s="13">
        <v>79.207999999999998</v>
      </c>
      <c r="I1816" s="9">
        <v>0.2364904527430326</v>
      </c>
      <c r="J1816" s="11">
        <v>60.465000000000003</v>
      </c>
      <c r="K1816" s="20">
        <v>0.18052968418729759</v>
      </c>
      <c r="L1816" s="23">
        <v>97.236068384677537</v>
      </c>
      <c r="M1816" s="22">
        <v>0.29031665785330862</v>
      </c>
      <c r="U1816" s="3"/>
      <c r="V1816" s="2"/>
    </row>
    <row r="1817" spans="2:22" x14ac:dyDescent="0.3">
      <c r="B1817" s="39" t="s">
        <v>104</v>
      </c>
      <c r="C1817" s="39">
        <v>2020</v>
      </c>
      <c r="D1817" s="41" t="s">
        <v>41</v>
      </c>
      <c r="E1817" s="11">
        <v>312.30127008737679</v>
      </c>
      <c r="F1817" s="12">
        <v>29.771999999999998</v>
      </c>
      <c r="G1817" s="9">
        <v>9.5331024403680076E-2</v>
      </c>
      <c r="H1817" s="13">
        <v>198.24299999999999</v>
      </c>
      <c r="I1817" s="9">
        <v>0.63478128009064727</v>
      </c>
      <c r="J1817" s="11">
        <v>73.918999999999997</v>
      </c>
      <c r="K1817" s="20">
        <v>0.23669132046539121</v>
      </c>
      <c r="L1817" s="23">
        <v>10.367270087376809</v>
      </c>
      <c r="M1817" s="22">
        <v>3.3196375040281507E-2</v>
      </c>
      <c r="U1817" s="3"/>
      <c r="V1817" s="2"/>
    </row>
    <row r="1818" spans="2:22" x14ac:dyDescent="0.3">
      <c r="B1818" s="39" t="s">
        <v>104</v>
      </c>
      <c r="C1818" s="39">
        <v>2020</v>
      </c>
      <c r="D1818" s="41" t="s">
        <v>42</v>
      </c>
      <c r="E1818" s="11">
        <v>1768.3229485027896</v>
      </c>
      <c r="F1818" s="12">
        <v>829.19800000000009</v>
      </c>
      <c r="G1818" s="9">
        <v>0.46891773965952804</v>
      </c>
      <c r="H1818" s="13">
        <v>630.96299999999997</v>
      </c>
      <c r="I1818" s="9">
        <v>0.35681434804328366</v>
      </c>
      <c r="J1818" s="11">
        <v>262.72699999999998</v>
      </c>
      <c r="K1818" s="20">
        <v>0.14857410532530083</v>
      </c>
      <c r="L1818" s="23">
        <v>45.434948502789553</v>
      </c>
      <c r="M1818" s="22">
        <v>2.5693806971887452E-2</v>
      </c>
      <c r="U1818" s="3"/>
      <c r="V1818" s="2"/>
    </row>
    <row r="1819" spans="2:22" x14ac:dyDescent="0.3">
      <c r="B1819" s="39" t="s">
        <v>104</v>
      </c>
      <c r="C1819" s="39">
        <v>2020</v>
      </c>
      <c r="D1819" s="41" t="s">
        <v>43</v>
      </c>
      <c r="E1819" s="11">
        <v>544.92583024427415</v>
      </c>
      <c r="F1819" s="12">
        <v>137.46599999999998</v>
      </c>
      <c r="G1819" s="9">
        <v>0.25226552380234579</v>
      </c>
      <c r="H1819" s="13">
        <v>280.69600000000003</v>
      </c>
      <c r="I1819" s="9">
        <v>0.51510863391109996</v>
      </c>
      <c r="J1819" s="11">
        <v>72.504000000000005</v>
      </c>
      <c r="K1819" s="20">
        <v>0.13305296973626413</v>
      </c>
      <c r="L1819" s="23">
        <v>54.259830244274113</v>
      </c>
      <c r="M1819" s="22">
        <v>9.957287255029007E-2</v>
      </c>
      <c r="U1819" s="3"/>
      <c r="V1819" s="2"/>
    </row>
    <row r="1820" spans="2:22" x14ac:dyDescent="0.3">
      <c r="B1820" s="39" t="s">
        <v>104</v>
      </c>
      <c r="C1820" s="39">
        <v>2020</v>
      </c>
      <c r="D1820" s="41" t="s">
        <v>44</v>
      </c>
      <c r="E1820" s="11">
        <v>95.222834568826386</v>
      </c>
      <c r="F1820" s="12">
        <v>16.686</v>
      </c>
      <c r="G1820" s="9">
        <v>0.17523107850711458</v>
      </c>
      <c r="H1820" s="13">
        <v>58.966999999999999</v>
      </c>
      <c r="I1820" s="9">
        <v>0.61925272721617075</v>
      </c>
      <c r="J1820" s="11">
        <v>12.103999999999999</v>
      </c>
      <c r="K1820" s="20">
        <v>0.12711236810800161</v>
      </c>
      <c r="L1820" s="23">
        <v>7.4658345688263807</v>
      </c>
      <c r="M1820" s="22">
        <v>7.8403826168713012E-2</v>
      </c>
      <c r="U1820" s="3"/>
      <c r="V1820" s="2"/>
    </row>
    <row r="1821" spans="2:22" x14ac:dyDescent="0.3">
      <c r="B1821" s="39" t="s">
        <v>104</v>
      </c>
      <c r="C1821" s="39">
        <v>2020</v>
      </c>
      <c r="D1821" s="41" t="s">
        <v>45</v>
      </c>
      <c r="E1821" s="11">
        <v>245.30028379629377</v>
      </c>
      <c r="F1821" s="12">
        <v>88.66</v>
      </c>
      <c r="G1821" s="9">
        <v>0.36143455942197961</v>
      </c>
      <c r="H1821" s="13">
        <v>95.177999999999997</v>
      </c>
      <c r="I1821" s="9">
        <v>0.38800607372733109</v>
      </c>
      <c r="J1821" s="11">
        <v>55.274999999999999</v>
      </c>
      <c r="K1821" s="20">
        <v>0.22533606217065105</v>
      </c>
      <c r="L1821" s="23">
        <v>6.1872837962937766</v>
      </c>
      <c r="M1821" s="22">
        <v>2.5223304680038288E-2</v>
      </c>
      <c r="U1821" s="3"/>
      <c r="V1821" s="2"/>
    </row>
    <row r="1822" spans="2:22" x14ac:dyDescent="0.3">
      <c r="B1822" s="39" t="s">
        <v>104</v>
      </c>
      <c r="C1822" s="39">
        <v>2020</v>
      </c>
      <c r="D1822" s="41" t="s">
        <v>46</v>
      </c>
      <c r="E1822" s="11">
        <v>1852.9813122041421</v>
      </c>
      <c r="F1822" s="12">
        <v>771.47499999999991</v>
      </c>
      <c r="G1822" s="9">
        <v>0.41634256909063033</v>
      </c>
      <c r="H1822" s="13">
        <v>607.46299999999997</v>
      </c>
      <c r="I1822" s="9">
        <v>0.32783007362195998</v>
      </c>
      <c r="J1822" s="11">
        <v>336.57100000000003</v>
      </c>
      <c r="K1822" s="20">
        <v>0.18163755769325327</v>
      </c>
      <c r="L1822" s="23">
        <v>137.47231220414221</v>
      </c>
      <c r="M1822" s="22">
        <v>7.4189799594156378E-2</v>
      </c>
      <c r="U1822" s="3"/>
      <c r="V1822" s="2"/>
    </row>
    <row r="1823" spans="2:22" x14ac:dyDescent="0.3">
      <c r="B1823" s="39" t="s">
        <v>104</v>
      </c>
      <c r="C1823" s="39">
        <v>2020</v>
      </c>
      <c r="D1823" s="41" t="s">
        <v>47</v>
      </c>
      <c r="E1823" s="11">
        <v>185.01365581047534</v>
      </c>
      <c r="F1823" s="12">
        <v>56.411999999999999</v>
      </c>
      <c r="G1823" s="9">
        <v>0.30490722294459949</v>
      </c>
      <c r="H1823" s="13">
        <v>73.811999999999998</v>
      </c>
      <c r="I1823" s="9">
        <v>0.39895433489305071</v>
      </c>
      <c r="J1823" s="11">
        <v>30.048999999999999</v>
      </c>
      <c r="K1823" s="20">
        <v>0.16241503832982823</v>
      </c>
      <c r="L1823" s="23">
        <v>24.740655810475339</v>
      </c>
      <c r="M1823" s="22">
        <v>0.13372340383252154</v>
      </c>
      <c r="U1823" s="3"/>
      <c r="V1823" s="2"/>
    </row>
    <row r="1824" spans="2:22" x14ac:dyDescent="0.3">
      <c r="B1824" s="39" t="s">
        <v>104</v>
      </c>
      <c r="C1824" s="39">
        <v>2020</v>
      </c>
      <c r="D1824" s="41" t="s">
        <v>48</v>
      </c>
      <c r="E1824" s="11">
        <v>327.31804271876933</v>
      </c>
      <c r="F1824" s="12">
        <v>55.947000000000003</v>
      </c>
      <c r="G1824" s="9">
        <v>0.17092549966171433</v>
      </c>
      <c r="H1824" s="13">
        <v>136.11699999999999</v>
      </c>
      <c r="I1824" s="9">
        <v>0.41585547460013167</v>
      </c>
      <c r="J1824" s="11">
        <v>52.377000000000002</v>
      </c>
      <c r="K1824" s="20">
        <v>0.16001867652924395</v>
      </c>
      <c r="L1824" s="23">
        <v>82.877042718769331</v>
      </c>
      <c r="M1824" s="22">
        <v>0.25320034920891005</v>
      </c>
      <c r="U1824" s="3"/>
      <c r="V1824" s="2"/>
    </row>
    <row r="1825" spans="2:22" x14ac:dyDescent="0.3">
      <c r="B1825" s="39" t="s">
        <v>104</v>
      </c>
      <c r="C1825" s="39">
        <v>2020</v>
      </c>
      <c r="D1825" s="41" t="s">
        <v>49</v>
      </c>
      <c r="E1825" s="11">
        <v>4115.9006152512393</v>
      </c>
      <c r="F1825" s="12">
        <v>971.10900000000015</v>
      </c>
      <c r="G1825" s="9">
        <v>0.23594082821184023</v>
      </c>
      <c r="H1825" s="13">
        <v>1795.4090000000001</v>
      </c>
      <c r="I1825" s="9">
        <v>0.43621291372955229</v>
      </c>
      <c r="J1825" s="11">
        <v>550.32000000000005</v>
      </c>
      <c r="K1825" s="20">
        <v>0.13370585236213434</v>
      </c>
      <c r="L1825" s="23">
        <v>799.06261525123875</v>
      </c>
      <c r="M1825" s="22">
        <v>0.19414040569647309</v>
      </c>
      <c r="U1825" s="3"/>
      <c r="V1825" s="2"/>
    </row>
    <row r="1826" spans="2:22" x14ac:dyDescent="0.3">
      <c r="B1826" s="39" t="s">
        <v>104</v>
      </c>
      <c r="C1826" s="39">
        <v>2020</v>
      </c>
      <c r="D1826" s="41" t="s">
        <v>50</v>
      </c>
      <c r="E1826" s="11">
        <v>5359.2848752762129</v>
      </c>
      <c r="F1826" s="12">
        <v>1728.086</v>
      </c>
      <c r="G1826" s="9">
        <v>0.32244712498343092</v>
      </c>
      <c r="H1826" s="13">
        <v>1587.1579999999999</v>
      </c>
      <c r="I1826" s="9">
        <v>0.29615107928335294</v>
      </c>
      <c r="J1826" s="11">
        <v>1571.8389999999999</v>
      </c>
      <c r="K1826" s="20">
        <v>0.29329267553051819</v>
      </c>
      <c r="L1826" s="23">
        <v>472.20187527621283</v>
      </c>
      <c r="M1826" s="22">
        <v>8.8109120202697927E-2</v>
      </c>
      <c r="U1826" s="3"/>
      <c r="V1826" s="2"/>
    </row>
    <row r="1827" spans="2:22" x14ac:dyDescent="0.3">
      <c r="B1827" s="39" t="s">
        <v>104</v>
      </c>
      <c r="C1827" s="39">
        <v>2020</v>
      </c>
      <c r="D1827" s="41" t="s">
        <v>91</v>
      </c>
      <c r="E1827" s="11">
        <v>951.15322765863561</v>
      </c>
      <c r="F1827" s="12">
        <v>251.33299999999997</v>
      </c>
      <c r="G1827" s="9">
        <v>0.26424028504711355</v>
      </c>
      <c r="H1827" s="13">
        <v>247.85900000000001</v>
      </c>
      <c r="I1827" s="9">
        <v>0.26058787668747252</v>
      </c>
      <c r="J1827" s="11">
        <v>240.53100000000001</v>
      </c>
      <c r="K1827" s="20">
        <v>0.25288354494900106</v>
      </c>
      <c r="L1827" s="23">
        <v>211.4302276586356</v>
      </c>
      <c r="M1827" s="22">
        <v>0.22228829331641284</v>
      </c>
      <c r="U1827" s="3"/>
      <c r="V1827" s="2"/>
    </row>
    <row r="1828" spans="2:22" x14ac:dyDescent="0.3">
      <c r="B1828" s="39" t="s">
        <v>104</v>
      </c>
      <c r="C1828" s="39">
        <v>2020</v>
      </c>
      <c r="D1828" s="41" t="s">
        <v>52</v>
      </c>
      <c r="E1828" s="11">
        <v>158.22905978417216</v>
      </c>
      <c r="F1828" s="12">
        <v>18.231999999999999</v>
      </c>
      <c r="G1828" s="9">
        <v>0.11522535762311195</v>
      </c>
      <c r="H1828" s="13">
        <v>111.943</v>
      </c>
      <c r="I1828" s="9">
        <v>0.70747434227753525</v>
      </c>
      <c r="J1828" s="11">
        <v>12.012</v>
      </c>
      <c r="K1828" s="20">
        <v>7.5915258653401763E-2</v>
      </c>
      <c r="L1828" s="23">
        <v>16.042059784172167</v>
      </c>
      <c r="M1828" s="22">
        <v>0.10138504144595109</v>
      </c>
      <c r="U1828" s="3"/>
      <c r="V1828" s="2"/>
    </row>
    <row r="1829" spans="2:22" x14ac:dyDescent="0.3">
      <c r="B1829" s="39" t="s">
        <v>104</v>
      </c>
      <c r="C1829" s="39">
        <v>2020</v>
      </c>
      <c r="D1829" s="41" t="s">
        <v>53</v>
      </c>
      <c r="E1829" s="11">
        <v>107.57027789383253</v>
      </c>
      <c r="F1829" s="12">
        <v>1.3049999999999999</v>
      </c>
      <c r="G1829" s="9">
        <v>1.213160387377619E-2</v>
      </c>
      <c r="H1829" s="13">
        <v>48.856999999999999</v>
      </c>
      <c r="I1829" s="9">
        <v>0.45418679728818645</v>
      </c>
      <c r="J1829" s="11">
        <v>34.274999999999999</v>
      </c>
      <c r="K1829" s="20">
        <v>0.31862890633998386</v>
      </c>
      <c r="L1829" s="23">
        <v>23.133277893832521</v>
      </c>
      <c r="M1829" s="22">
        <v>0.21505269249805342</v>
      </c>
      <c r="U1829" s="3"/>
      <c r="V1829" s="2"/>
    </row>
    <row r="1830" spans="2:22" x14ac:dyDescent="0.3">
      <c r="B1830" s="39" t="s">
        <v>104</v>
      </c>
      <c r="C1830" s="39">
        <v>2020</v>
      </c>
      <c r="D1830" s="41" t="s">
        <v>54</v>
      </c>
      <c r="E1830" s="11">
        <v>172.52258984792346</v>
      </c>
      <c r="F1830" s="12">
        <v>56.343999999999994</v>
      </c>
      <c r="G1830" s="9">
        <v>0.32658911537130608</v>
      </c>
      <c r="H1830" s="13">
        <v>64.352000000000004</v>
      </c>
      <c r="I1830" s="9">
        <v>0.37300622519477306</v>
      </c>
      <c r="J1830" s="11">
        <v>16.783999999999999</v>
      </c>
      <c r="K1830" s="20">
        <v>9.7285810599034531E-2</v>
      </c>
      <c r="L1830" s="23">
        <v>35.042589847923459</v>
      </c>
      <c r="M1830" s="22">
        <v>0.20311884883488632</v>
      </c>
      <c r="U1830" s="3"/>
      <c r="V1830" s="2"/>
    </row>
    <row r="1831" spans="2:22" x14ac:dyDescent="0.3">
      <c r="B1831" s="39" t="s">
        <v>104</v>
      </c>
      <c r="C1831" s="39">
        <v>2020</v>
      </c>
      <c r="D1831" s="41" t="s">
        <v>55</v>
      </c>
      <c r="E1831" s="11">
        <v>366.31774406834006</v>
      </c>
      <c r="F1831" s="12">
        <v>104.18</v>
      </c>
      <c r="G1831" s="9">
        <v>0.28439790779166907</v>
      </c>
      <c r="H1831" s="13">
        <v>241.72900000000001</v>
      </c>
      <c r="I1831" s="9">
        <v>0.65988886401010149</v>
      </c>
      <c r="J1831" s="11">
        <v>11.169</v>
      </c>
      <c r="K1831" s="20">
        <v>3.0489923518191128E-2</v>
      </c>
      <c r="L1831" s="23">
        <v>9.2397440683400411</v>
      </c>
      <c r="M1831" s="22">
        <v>2.5223304680038319E-2</v>
      </c>
      <c r="U1831" s="3"/>
      <c r="V1831" s="2"/>
    </row>
    <row r="1832" spans="2:22" x14ac:dyDescent="0.3">
      <c r="B1832" s="39" t="s">
        <v>104</v>
      </c>
      <c r="C1832" s="39">
        <v>2020</v>
      </c>
      <c r="D1832" s="41" t="s">
        <v>56</v>
      </c>
      <c r="E1832" s="11">
        <v>978.39433849713771</v>
      </c>
      <c r="F1832" s="12">
        <v>312.036</v>
      </c>
      <c r="G1832" s="9">
        <v>0.31892662060913268</v>
      </c>
      <c r="H1832" s="13">
        <v>460.55599999999998</v>
      </c>
      <c r="I1832" s="9">
        <v>0.47072635427085247</v>
      </c>
      <c r="J1832" s="11">
        <v>177.50399999999999</v>
      </c>
      <c r="K1832" s="20">
        <v>0.18142378079645774</v>
      </c>
      <c r="L1832" s="23">
        <v>28.298338497137792</v>
      </c>
      <c r="M1832" s="22">
        <v>2.8923244323557151E-2</v>
      </c>
      <c r="U1832" s="3"/>
      <c r="V1832" s="2"/>
    </row>
    <row r="1833" spans="2:22" x14ac:dyDescent="0.3">
      <c r="B1833" s="39" t="s">
        <v>104</v>
      </c>
      <c r="C1833" s="39">
        <v>2020</v>
      </c>
      <c r="D1833" s="41" t="s">
        <v>57</v>
      </c>
      <c r="E1833" s="11">
        <v>277.63692063972337</v>
      </c>
      <c r="F1833" s="12">
        <v>63.151000000000003</v>
      </c>
      <c r="G1833" s="9">
        <v>0.22745894117572404</v>
      </c>
      <c r="H1833" s="13">
        <v>54.03</v>
      </c>
      <c r="I1833" s="9">
        <v>0.19460668226511646</v>
      </c>
      <c r="J1833" s="11">
        <v>153.453</v>
      </c>
      <c r="K1833" s="20">
        <v>0.55271107187912116</v>
      </c>
      <c r="L1833" s="23">
        <v>7.0029206397233565</v>
      </c>
      <c r="M1833" s="22">
        <v>2.5223304680038298E-2</v>
      </c>
      <c r="U1833" s="3"/>
      <c r="V1833" s="2"/>
    </row>
    <row r="1834" spans="2:22" x14ac:dyDescent="0.3">
      <c r="B1834" s="39" t="s">
        <v>104</v>
      </c>
      <c r="C1834" s="39">
        <v>2020</v>
      </c>
      <c r="D1834" s="41" t="s">
        <v>58</v>
      </c>
      <c r="E1834" s="11">
        <v>180.25564300378056</v>
      </c>
      <c r="F1834" s="12">
        <v>53.173999999999999</v>
      </c>
      <c r="G1834" s="9">
        <v>0.29499215177904176</v>
      </c>
      <c r="H1834" s="13">
        <v>38.512999999999998</v>
      </c>
      <c r="I1834" s="9">
        <v>0.21365766618020526</v>
      </c>
      <c r="J1834" s="11">
        <v>44.856000000000002</v>
      </c>
      <c r="K1834" s="20">
        <v>0.24884657840675325</v>
      </c>
      <c r="L1834" s="23">
        <v>43.712643003780549</v>
      </c>
      <c r="M1834" s="22">
        <v>0.24250360363399967</v>
      </c>
      <c r="U1834" s="3"/>
      <c r="V1834" s="2"/>
    </row>
    <row r="1835" spans="2:22" x14ac:dyDescent="0.3">
      <c r="B1835" s="39" t="s">
        <v>104</v>
      </c>
      <c r="C1835" s="39">
        <v>2020</v>
      </c>
      <c r="D1835" s="41" t="s">
        <v>59</v>
      </c>
      <c r="E1835" s="11">
        <v>180.63624299327682</v>
      </c>
      <c r="F1835" s="12">
        <v>28.202000000000002</v>
      </c>
      <c r="G1835" s="9">
        <v>0.1561259220889003</v>
      </c>
      <c r="H1835" s="13">
        <v>128.083</v>
      </c>
      <c r="I1835" s="9">
        <v>0.7090658988338634</v>
      </c>
      <c r="J1835" s="11">
        <v>19.795000000000002</v>
      </c>
      <c r="K1835" s="20">
        <v>0.10958487439719813</v>
      </c>
      <c r="L1835" s="23">
        <v>4.5562429932768254</v>
      </c>
      <c r="M1835" s="22">
        <v>2.5223304680038135E-2</v>
      </c>
      <c r="U1835" s="3"/>
      <c r="V1835" s="2"/>
    </row>
    <row r="1836" spans="2:22" x14ac:dyDescent="0.3">
      <c r="B1836" s="39" t="s">
        <v>104</v>
      </c>
      <c r="C1836" s="39">
        <v>2020</v>
      </c>
      <c r="D1836" s="41" t="s">
        <v>60</v>
      </c>
      <c r="E1836" s="11">
        <v>128.18525576156253</v>
      </c>
      <c r="F1836" s="12">
        <v>55.034999999999997</v>
      </c>
      <c r="G1836" s="9">
        <v>0.42933954980259692</v>
      </c>
      <c r="H1836" s="13">
        <v>41.216999999999999</v>
      </c>
      <c r="I1836" s="9">
        <v>0.32154244070525367</v>
      </c>
      <c r="J1836" s="11">
        <v>7.6680000000000001</v>
      </c>
      <c r="K1836" s="20">
        <v>5.9819672351890854E-2</v>
      </c>
      <c r="L1836" s="23">
        <v>24.265255761562535</v>
      </c>
      <c r="M1836" s="22">
        <v>0.18929833714025857</v>
      </c>
      <c r="U1836" s="3"/>
      <c r="V1836" s="2"/>
    </row>
    <row r="1837" spans="2:22" x14ac:dyDescent="0.3">
      <c r="B1837" s="39" t="s">
        <v>104</v>
      </c>
      <c r="C1837" s="39">
        <v>2020</v>
      </c>
      <c r="D1837" s="41" t="s">
        <v>61</v>
      </c>
      <c r="E1837" s="11">
        <v>635.11366549113893</v>
      </c>
      <c r="F1837" s="12">
        <v>148.43299999999999</v>
      </c>
      <c r="G1837" s="9">
        <v>0.23371092146980565</v>
      </c>
      <c r="H1837" s="13">
        <v>324.61500000000001</v>
      </c>
      <c r="I1837" s="9">
        <v>0.51111323474511039</v>
      </c>
      <c r="J1837" s="11">
        <v>51.911000000000001</v>
      </c>
      <c r="K1837" s="20">
        <v>8.1734975675349028E-2</v>
      </c>
      <c r="L1837" s="23">
        <v>110.15466549113893</v>
      </c>
      <c r="M1837" s="22">
        <v>0.17344086810973491</v>
      </c>
      <c r="U1837" s="3"/>
      <c r="V1837" s="2"/>
    </row>
    <row r="1838" spans="2:22" x14ac:dyDescent="0.3">
      <c r="B1838" s="39" t="s">
        <v>104</v>
      </c>
      <c r="C1838" s="39">
        <v>2020</v>
      </c>
      <c r="D1838" s="41" t="s">
        <v>62</v>
      </c>
      <c r="E1838" s="11">
        <v>1615.7269737383588</v>
      </c>
      <c r="F1838" s="12">
        <v>431.18400000000003</v>
      </c>
      <c r="G1838" s="9">
        <v>0.26686686984147817</v>
      </c>
      <c r="H1838" s="13">
        <v>515.19899999999996</v>
      </c>
      <c r="I1838" s="9">
        <v>0.31886513524495275</v>
      </c>
      <c r="J1838" s="11">
        <v>315.113</v>
      </c>
      <c r="K1838" s="20">
        <v>0.19502861877147043</v>
      </c>
      <c r="L1838" s="23">
        <v>354.23097373835884</v>
      </c>
      <c r="M1838" s="22">
        <v>0.21923937614209868</v>
      </c>
      <c r="U1838" s="3"/>
      <c r="V1838" s="2"/>
    </row>
    <row r="1839" spans="2:22" x14ac:dyDescent="0.3">
      <c r="B1839" s="39" t="s">
        <v>104</v>
      </c>
      <c r="C1839" s="39">
        <v>2020</v>
      </c>
      <c r="D1839" s="41" t="s">
        <v>63</v>
      </c>
      <c r="E1839" s="11">
        <v>384.32084168470203</v>
      </c>
      <c r="F1839" s="12">
        <v>41.664999999999999</v>
      </c>
      <c r="G1839" s="9">
        <v>0.10841202318707995</v>
      </c>
      <c r="H1839" s="13">
        <v>246.352</v>
      </c>
      <c r="I1839" s="9">
        <v>0.64100608991200103</v>
      </c>
      <c r="J1839" s="11">
        <v>84.289999999999992</v>
      </c>
      <c r="K1839" s="20">
        <v>0.21932195930490744</v>
      </c>
      <c r="L1839" s="23">
        <v>12.013841684702015</v>
      </c>
      <c r="M1839" s="22">
        <v>3.125992759601158E-2</v>
      </c>
      <c r="U1839" s="3"/>
      <c r="V1839" s="2"/>
    </row>
    <row r="1840" spans="2:22" x14ac:dyDescent="0.3">
      <c r="B1840" s="39" t="s">
        <v>104</v>
      </c>
      <c r="C1840" s="39">
        <v>2020</v>
      </c>
      <c r="D1840" s="41" t="s">
        <v>64</v>
      </c>
      <c r="E1840" s="11">
        <v>446.28785452980583</v>
      </c>
      <c r="F1840" s="12">
        <v>128.46799999999999</v>
      </c>
      <c r="G1840" s="9">
        <v>0.28785905485899821</v>
      </c>
      <c r="H1840" s="13">
        <v>245.702</v>
      </c>
      <c r="I1840" s="9">
        <v>0.55054601532650604</v>
      </c>
      <c r="J1840" s="11">
        <v>60.860999999999997</v>
      </c>
      <c r="K1840" s="20">
        <v>0.13637162513445752</v>
      </c>
      <c r="L1840" s="23">
        <v>11.256854529805871</v>
      </c>
      <c r="M1840" s="22">
        <v>2.5223304680038226E-2</v>
      </c>
      <c r="U1840" s="3"/>
      <c r="V1840" s="2"/>
    </row>
    <row r="1841" spans="2:22" x14ac:dyDescent="0.3">
      <c r="B1841" s="39" t="s">
        <v>104</v>
      </c>
      <c r="C1841" s="39">
        <v>2020</v>
      </c>
      <c r="D1841" s="41" t="s">
        <v>65</v>
      </c>
      <c r="E1841" s="11">
        <v>1638.1823731186396</v>
      </c>
      <c r="F1841" s="12">
        <v>493.71299999999997</v>
      </c>
      <c r="G1841" s="9">
        <v>0.30137853275768617</v>
      </c>
      <c r="H1841" s="13">
        <v>658.09299999999996</v>
      </c>
      <c r="I1841" s="9">
        <v>0.40172145104160506</v>
      </c>
      <c r="J1841" s="11">
        <v>305.214</v>
      </c>
      <c r="K1841" s="20">
        <v>0.18631258949451285</v>
      </c>
      <c r="L1841" s="23">
        <v>181.16237311863966</v>
      </c>
      <c r="M1841" s="22">
        <v>0.11058742670619592</v>
      </c>
      <c r="U1841" s="3"/>
      <c r="V1841" s="2"/>
    </row>
    <row r="1842" spans="2:22" x14ac:dyDescent="0.3">
      <c r="B1842" s="39" t="s">
        <v>104</v>
      </c>
      <c r="C1842" s="39">
        <v>2020</v>
      </c>
      <c r="D1842" s="41" t="s">
        <v>66</v>
      </c>
      <c r="E1842" s="11">
        <v>412.27903983495059</v>
      </c>
      <c r="F1842" s="12">
        <v>233.24699999999999</v>
      </c>
      <c r="G1842" s="9">
        <v>0.56575032311459916</v>
      </c>
      <c r="H1842" s="13">
        <v>129.21600000000001</v>
      </c>
      <c r="I1842" s="9">
        <v>0.31341879531816508</v>
      </c>
      <c r="J1842" s="11">
        <v>39.417000000000002</v>
      </c>
      <c r="K1842" s="20">
        <v>9.560757688719751E-2</v>
      </c>
      <c r="L1842" s="23">
        <v>10.399039834950599</v>
      </c>
      <c r="M1842" s="22">
        <v>2.5223304680038285E-2</v>
      </c>
      <c r="U1842" s="3"/>
      <c r="V1842" s="2"/>
    </row>
    <row r="1843" spans="2:22" x14ac:dyDescent="0.3">
      <c r="B1843" s="39" t="s">
        <v>104</v>
      </c>
      <c r="C1843" s="39">
        <v>2020</v>
      </c>
      <c r="D1843" s="41" t="s">
        <v>67</v>
      </c>
      <c r="E1843" s="11">
        <v>2651.5878071455058</v>
      </c>
      <c r="F1843" s="12">
        <v>900.44</v>
      </c>
      <c r="G1843" s="9">
        <v>0.33958520912394152</v>
      </c>
      <c r="H1843" s="13">
        <v>904.322</v>
      </c>
      <c r="I1843" s="9">
        <v>0.34104923757871819</v>
      </c>
      <c r="J1843" s="11">
        <v>709.404</v>
      </c>
      <c r="K1843" s="20">
        <v>0.26753932043596529</v>
      </c>
      <c r="L1843" s="23">
        <v>137.4218071455058</v>
      </c>
      <c r="M1843" s="22">
        <v>5.1826232861375041E-2</v>
      </c>
      <c r="U1843" s="3"/>
      <c r="V1843" s="2"/>
    </row>
    <row r="1844" spans="2:22" x14ac:dyDescent="0.3">
      <c r="B1844" s="39" t="s">
        <v>104</v>
      </c>
      <c r="C1844" s="39">
        <v>2020</v>
      </c>
      <c r="D1844" s="41" t="s">
        <v>68</v>
      </c>
      <c r="E1844" s="11">
        <v>1650.4816002724697</v>
      </c>
      <c r="F1844" s="12">
        <v>547.38799999999992</v>
      </c>
      <c r="G1844" s="9">
        <v>0.33165350035385693</v>
      </c>
      <c r="H1844" s="13">
        <v>641.04899999999998</v>
      </c>
      <c r="I1844" s="9">
        <v>0.38840117932497548</v>
      </c>
      <c r="J1844" s="11">
        <v>339.24700000000001</v>
      </c>
      <c r="K1844" s="20">
        <v>0.20554424838422641</v>
      </c>
      <c r="L1844" s="23">
        <v>122.79760027246977</v>
      </c>
      <c r="M1844" s="22">
        <v>7.4401071936941149E-2</v>
      </c>
      <c r="U1844" s="3"/>
      <c r="V1844" s="2"/>
    </row>
    <row r="1845" spans="2:22" x14ac:dyDescent="0.3">
      <c r="B1845" s="39" t="s">
        <v>104</v>
      </c>
      <c r="C1845" s="39">
        <v>2020</v>
      </c>
      <c r="D1845" s="41" t="s">
        <v>69</v>
      </c>
      <c r="E1845" s="11">
        <v>129.34757324970079</v>
      </c>
      <c r="F1845" s="12">
        <v>51.826000000000001</v>
      </c>
      <c r="G1845" s="9">
        <v>0.4006723798362401</v>
      </c>
      <c r="H1845" s="13">
        <v>53.006999999999998</v>
      </c>
      <c r="I1845" s="9">
        <v>0.40980281785164929</v>
      </c>
      <c r="J1845" s="11">
        <v>13.7</v>
      </c>
      <c r="K1845" s="20">
        <v>0.10591617342176685</v>
      </c>
      <c r="L1845" s="23">
        <v>10.814573249700796</v>
      </c>
      <c r="M1845" s="22">
        <v>8.3608628890343817E-2</v>
      </c>
      <c r="U1845" s="3"/>
      <c r="V1845" s="2"/>
    </row>
    <row r="1846" spans="2:22" x14ac:dyDescent="0.3">
      <c r="B1846" s="39" t="s">
        <v>104</v>
      </c>
      <c r="C1846" s="39">
        <v>2020</v>
      </c>
      <c r="D1846" s="41" t="s">
        <v>70</v>
      </c>
      <c r="E1846" s="11">
        <v>181.7575254421163</v>
      </c>
      <c r="F1846" s="12">
        <v>14.420999999999999</v>
      </c>
      <c r="G1846" s="9">
        <v>7.9341969279795269E-2</v>
      </c>
      <c r="H1846" s="13">
        <v>73.820999999999998</v>
      </c>
      <c r="I1846" s="9">
        <v>0.40615099606156069</v>
      </c>
      <c r="J1846" s="11">
        <v>60.152000000000001</v>
      </c>
      <c r="K1846" s="20">
        <v>0.33094640705348072</v>
      </c>
      <c r="L1846" s="23">
        <v>33.363525442116313</v>
      </c>
      <c r="M1846" s="22">
        <v>0.18356062760516334</v>
      </c>
      <c r="U1846" s="3"/>
      <c r="V1846" s="2"/>
    </row>
    <row r="1847" spans="2:22" x14ac:dyDescent="0.3">
      <c r="B1847" s="39" t="s">
        <v>104</v>
      </c>
      <c r="C1847" s="39">
        <v>2020</v>
      </c>
      <c r="D1847" s="41" t="s">
        <v>71</v>
      </c>
      <c r="E1847" s="11">
        <v>121.23699773229478</v>
      </c>
      <c r="F1847" s="12">
        <v>20.876999999999999</v>
      </c>
      <c r="G1847" s="9">
        <v>0.17219990919025241</v>
      </c>
      <c r="H1847" s="13">
        <v>65.149000000000001</v>
      </c>
      <c r="I1847" s="9">
        <v>0.53736896507332255</v>
      </c>
      <c r="J1847" s="11">
        <v>24.753</v>
      </c>
      <c r="K1847" s="20">
        <v>0.20417034785583743</v>
      </c>
      <c r="L1847" s="23">
        <v>10.457997732294785</v>
      </c>
      <c r="M1847" s="22">
        <v>8.6260777880587627E-2</v>
      </c>
      <c r="U1847" s="3"/>
      <c r="V1847" s="2"/>
    </row>
    <row r="1848" spans="2:22" x14ac:dyDescent="0.3">
      <c r="B1848" s="39" t="s">
        <v>104</v>
      </c>
      <c r="C1848" s="39">
        <v>2020</v>
      </c>
      <c r="D1848" s="41" t="s">
        <v>72</v>
      </c>
      <c r="E1848" s="11">
        <v>694.85760508223075</v>
      </c>
      <c r="F1848" s="12">
        <v>100.851</v>
      </c>
      <c r="G1848" s="9">
        <v>0.14513908930746336</v>
      </c>
      <c r="H1848" s="13">
        <v>373.74799999999999</v>
      </c>
      <c r="I1848" s="9">
        <v>0.53787710930467536</v>
      </c>
      <c r="J1848" s="11">
        <v>195.27199999999999</v>
      </c>
      <c r="K1848" s="20">
        <v>0.281024484112671</v>
      </c>
      <c r="L1848" s="23">
        <v>24.986605082230767</v>
      </c>
      <c r="M1848" s="22">
        <v>3.5959317275190222E-2</v>
      </c>
      <c r="U1848" s="3"/>
      <c r="V1848" s="2"/>
    </row>
    <row r="1849" spans="2:22" x14ac:dyDescent="0.3">
      <c r="B1849" s="39" t="s">
        <v>104</v>
      </c>
      <c r="C1849" s="39">
        <v>2020</v>
      </c>
      <c r="D1849" s="41" t="s">
        <v>73</v>
      </c>
      <c r="E1849" s="11">
        <v>463.5492438108422</v>
      </c>
      <c r="F1849" s="12">
        <v>82.170000000000016</v>
      </c>
      <c r="G1849" s="9">
        <v>0.17726272040588345</v>
      </c>
      <c r="H1849" s="13">
        <v>128.06100000000001</v>
      </c>
      <c r="I1849" s="9">
        <v>0.27626191113420756</v>
      </c>
      <c r="J1849" s="11">
        <v>50.936999999999998</v>
      </c>
      <c r="K1849" s="20">
        <v>0.10988476559954342</v>
      </c>
      <c r="L1849" s="23">
        <v>202.38124381084219</v>
      </c>
      <c r="M1849" s="22">
        <v>0.43659060286036561</v>
      </c>
      <c r="U1849" s="3"/>
      <c r="V1849" s="2"/>
    </row>
    <row r="1850" spans="2:22" x14ac:dyDescent="0.3">
      <c r="B1850" s="39" t="s">
        <v>104</v>
      </c>
      <c r="C1850" s="39">
        <v>2020</v>
      </c>
      <c r="D1850" s="41" t="s">
        <v>74</v>
      </c>
      <c r="E1850" s="11">
        <v>440.87841047424286</v>
      </c>
      <c r="F1850" s="12">
        <v>135.096</v>
      </c>
      <c r="G1850" s="9">
        <v>0.30642462137050513</v>
      </c>
      <c r="H1850" s="13">
        <v>148.28700000000001</v>
      </c>
      <c r="I1850" s="9">
        <v>0.33634443528430225</v>
      </c>
      <c r="J1850" s="11">
        <v>76.742000000000004</v>
      </c>
      <c r="K1850" s="20">
        <v>0.17406613292188744</v>
      </c>
      <c r="L1850" s="23">
        <v>80.753410474242841</v>
      </c>
      <c r="M1850" s="22">
        <v>0.18316481042330524</v>
      </c>
      <c r="U1850" s="3"/>
      <c r="V1850" s="2"/>
    </row>
    <row r="1851" spans="2:22" x14ac:dyDescent="0.3">
      <c r="B1851" s="39" t="s">
        <v>104</v>
      </c>
      <c r="C1851" s="39">
        <v>2020</v>
      </c>
      <c r="D1851" s="41" t="s">
        <v>75</v>
      </c>
      <c r="E1851" s="11">
        <v>761.72112399166292</v>
      </c>
      <c r="F1851" s="12">
        <v>333.64200000000005</v>
      </c>
      <c r="G1851" s="9">
        <v>0.43801069642339574</v>
      </c>
      <c r="H1851" s="13">
        <v>246.79599999999999</v>
      </c>
      <c r="I1851" s="9">
        <v>0.32399784150229394</v>
      </c>
      <c r="J1851" s="11">
        <v>91.873000000000005</v>
      </c>
      <c r="K1851" s="20">
        <v>0.12061238307079634</v>
      </c>
      <c r="L1851" s="23">
        <v>89.410123991662871</v>
      </c>
      <c r="M1851" s="22">
        <v>0.11737907900351398</v>
      </c>
      <c r="U1851" s="3"/>
      <c r="V1851" s="2"/>
    </row>
    <row r="1852" spans="2:22" x14ac:dyDescent="0.3">
      <c r="B1852" s="39" t="s">
        <v>104</v>
      </c>
      <c r="C1852" s="39">
        <v>2020</v>
      </c>
      <c r="D1852" s="41" t="s">
        <v>76</v>
      </c>
      <c r="E1852" s="11">
        <v>812.92567190467651</v>
      </c>
      <c r="F1852" s="12">
        <v>182.31</v>
      </c>
      <c r="G1852" s="9">
        <v>0.22426404565727337</v>
      </c>
      <c r="H1852" s="13">
        <v>386.61900000000003</v>
      </c>
      <c r="I1852" s="9">
        <v>0.47558960598962963</v>
      </c>
      <c r="J1852" s="11">
        <v>185.87299999999999</v>
      </c>
      <c r="K1852" s="20">
        <v>0.22864698019008486</v>
      </c>
      <c r="L1852" s="23">
        <v>58.123671904676428</v>
      </c>
      <c r="M1852" s="22">
        <v>7.149936816301207E-2</v>
      </c>
      <c r="U1852" s="3"/>
      <c r="V1852" s="2"/>
    </row>
    <row r="1853" spans="2:22" x14ac:dyDescent="0.3">
      <c r="B1853" s="39" t="s">
        <v>104</v>
      </c>
      <c r="C1853" s="39">
        <v>2020</v>
      </c>
      <c r="D1853" s="41" t="s">
        <v>77</v>
      </c>
      <c r="E1853" s="11">
        <v>309.66160383119103</v>
      </c>
      <c r="F1853" s="12">
        <v>85.331000000000003</v>
      </c>
      <c r="G1853" s="9">
        <v>0.27556209405450655</v>
      </c>
      <c r="H1853" s="13">
        <v>187.17</v>
      </c>
      <c r="I1853" s="9">
        <v>0.60443399402540676</v>
      </c>
      <c r="J1853" s="11">
        <v>19.478000000000002</v>
      </c>
      <c r="K1853" s="20">
        <v>6.2900920743852506E-2</v>
      </c>
      <c r="L1853" s="23">
        <v>17.682603831191024</v>
      </c>
      <c r="M1853" s="22">
        <v>5.7102991176234172E-2</v>
      </c>
      <c r="U1853" s="3"/>
      <c r="V1853" s="2"/>
    </row>
    <row r="1854" spans="2:22" x14ac:dyDescent="0.3">
      <c r="B1854" s="39" t="s">
        <v>104</v>
      </c>
      <c r="C1854" s="39">
        <v>2020</v>
      </c>
      <c r="D1854" s="41" t="s">
        <v>78</v>
      </c>
      <c r="E1854" s="11">
        <v>156.84617895980293</v>
      </c>
      <c r="F1854" s="12">
        <v>51.451000000000001</v>
      </c>
      <c r="G1854" s="9">
        <v>0.32803476846691965</v>
      </c>
      <c r="H1854" s="13">
        <v>49.484000000000002</v>
      </c>
      <c r="I1854" s="9">
        <v>0.31549381902814433</v>
      </c>
      <c r="J1854" s="11">
        <v>27.187999999999999</v>
      </c>
      <c r="K1854" s="20">
        <v>0.17334180647759251</v>
      </c>
      <c r="L1854" s="23">
        <v>28.723178959802933</v>
      </c>
      <c r="M1854" s="22">
        <v>0.18312960602734357</v>
      </c>
      <c r="U1854" s="3"/>
      <c r="V1854" s="2"/>
    </row>
    <row r="1855" spans="2:22" x14ac:dyDescent="0.3">
      <c r="B1855" s="39" t="s">
        <v>104</v>
      </c>
      <c r="C1855" s="39">
        <v>2020</v>
      </c>
      <c r="D1855" s="41" t="s">
        <v>79</v>
      </c>
      <c r="E1855" s="11">
        <v>378.01273026849537</v>
      </c>
      <c r="F1855" s="12">
        <v>151.07900000000001</v>
      </c>
      <c r="G1855" s="9">
        <v>0.39966643423011555</v>
      </c>
      <c r="H1855" s="13">
        <v>150.78899999999999</v>
      </c>
      <c r="I1855" s="9">
        <v>0.39889926429963718</v>
      </c>
      <c r="J1855" s="11">
        <v>66.61</v>
      </c>
      <c r="K1855" s="20">
        <v>0.17621099679020905</v>
      </c>
      <c r="L1855" s="23">
        <v>9.5347302684953803</v>
      </c>
      <c r="M1855" s="22">
        <v>2.522330468003826E-2</v>
      </c>
      <c r="U1855" s="3"/>
      <c r="V1855" s="2"/>
    </row>
    <row r="1856" spans="2:22" x14ac:dyDescent="0.3">
      <c r="B1856" s="39" t="s">
        <v>104</v>
      </c>
      <c r="C1856" s="39">
        <v>2020</v>
      </c>
      <c r="D1856" s="41" t="s">
        <v>80</v>
      </c>
      <c r="E1856" s="11">
        <v>1140.7033944168829</v>
      </c>
      <c r="F1856" s="12">
        <v>235.875</v>
      </c>
      <c r="G1856" s="9">
        <v>0.20678030867136774</v>
      </c>
      <c r="H1856" s="7">
        <v>580.29999999999995</v>
      </c>
      <c r="I1856" s="9">
        <v>0.50872120030522394</v>
      </c>
      <c r="J1856" s="11">
        <v>233.98599999999999</v>
      </c>
      <c r="K1856" s="20">
        <v>0.20512431289784272</v>
      </c>
      <c r="L1856" s="23">
        <v>90.542394416882985</v>
      </c>
      <c r="M1856" s="22">
        <v>7.9374178125565603E-2</v>
      </c>
      <c r="U1856" s="3"/>
      <c r="V1856" s="2"/>
    </row>
    <row r="1857" spans="2:22" x14ac:dyDescent="0.3">
      <c r="B1857" s="39" t="s">
        <v>104</v>
      </c>
      <c r="C1857" s="39">
        <v>2020</v>
      </c>
      <c r="D1857" s="41" t="s">
        <v>81</v>
      </c>
      <c r="E1857" s="11">
        <v>287.39402710899333</v>
      </c>
      <c r="F1857" s="12">
        <v>178.69</v>
      </c>
      <c r="G1857" s="9">
        <v>0.62175961622275588</v>
      </c>
      <c r="H1857" s="13">
        <v>101.455</v>
      </c>
      <c r="I1857" s="9">
        <v>0.35301707909720575</v>
      </c>
      <c r="J1857" s="11">
        <v>0</v>
      </c>
      <c r="K1857" s="20">
        <v>0</v>
      </c>
      <c r="L1857" s="23">
        <v>7.2490271089933316</v>
      </c>
      <c r="M1857" s="22">
        <v>2.5223304680038323E-2</v>
      </c>
      <c r="U1857" s="3"/>
      <c r="V1857" s="2"/>
    </row>
    <row r="1858" spans="2:22" x14ac:dyDescent="0.3">
      <c r="B1858" s="39" t="s">
        <v>104</v>
      </c>
      <c r="C1858" s="39">
        <v>2020</v>
      </c>
      <c r="D1858" s="41" t="s">
        <v>82</v>
      </c>
      <c r="E1858" s="11">
        <v>715.15763902334265</v>
      </c>
      <c r="F1858" s="12">
        <v>191.92900000000003</v>
      </c>
      <c r="G1858" s="9">
        <v>0.2683729985211491</v>
      </c>
      <c r="H1858" s="13">
        <v>340.11099999999999</v>
      </c>
      <c r="I1858" s="9">
        <v>0.47557486831081563</v>
      </c>
      <c r="J1858" s="11">
        <v>93.343999999999994</v>
      </c>
      <c r="K1858" s="20">
        <v>0.13052227216292556</v>
      </c>
      <c r="L1858" s="23">
        <v>89.773639023342582</v>
      </c>
      <c r="M1858" s="22">
        <v>0.12552986100510966</v>
      </c>
      <c r="U1858" s="3"/>
      <c r="V1858" s="2"/>
    </row>
    <row r="1859" spans="2:22" x14ac:dyDescent="0.3">
      <c r="B1859" s="39" t="s">
        <v>104</v>
      </c>
      <c r="C1859" s="39">
        <v>2020</v>
      </c>
      <c r="D1859" s="41" t="s">
        <v>83</v>
      </c>
      <c r="E1859" s="11">
        <v>302.34309192554275</v>
      </c>
      <c r="F1859" s="12">
        <v>63.427</v>
      </c>
      <c r="G1859" s="9">
        <v>0.20978484937773939</v>
      </c>
      <c r="H1859" s="13">
        <v>148.88</v>
      </c>
      <c r="I1859" s="9">
        <v>0.49242071003449384</v>
      </c>
      <c r="J1859" s="11">
        <v>50.805999999999997</v>
      </c>
      <c r="K1859" s="20">
        <v>0.16804088254978836</v>
      </c>
      <c r="L1859" s="23">
        <v>39.230091925542766</v>
      </c>
      <c r="M1859" s="22">
        <v>0.12975355803797844</v>
      </c>
      <c r="U1859" s="3"/>
      <c r="V1859" s="2"/>
    </row>
    <row r="1860" spans="2:22" x14ac:dyDescent="0.3">
      <c r="B1860" s="39" t="s">
        <v>104</v>
      </c>
      <c r="C1860" s="39">
        <v>2020</v>
      </c>
      <c r="D1860" s="41" t="s">
        <v>84</v>
      </c>
      <c r="E1860" s="11">
        <v>869.22164231868749</v>
      </c>
      <c r="F1860" s="12">
        <v>269.43900000000002</v>
      </c>
      <c r="G1860" s="9">
        <v>0.30997732555445751</v>
      </c>
      <c r="H1860" s="13">
        <v>376.73899999999998</v>
      </c>
      <c r="I1860" s="9">
        <v>0.43342109958862957</v>
      </c>
      <c r="J1860" s="11">
        <v>164.22499999999999</v>
      </c>
      <c r="K1860" s="20">
        <v>0.1889333997275108</v>
      </c>
      <c r="L1860" s="23">
        <v>58.818642318687552</v>
      </c>
      <c r="M1860" s="22">
        <v>6.7668175129402208E-2</v>
      </c>
      <c r="U1860" s="3"/>
      <c r="V1860" s="2"/>
    </row>
    <row r="1861" spans="2:22" x14ac:dyDescent="0.3">
      <c r="B1861" s="39" t="s">
        <v>104</v>
      </c>
      <c r="C1861" s="39">
        <v>2020</v>
      </c>
      <c r="D1861" s="41" t="s">
        <v>85</v>
      </c>
      <c r="E1861" s="11">
        <v>86.241290342303571</v>
      </c>
      <c r="F1861" s="12">
        <v>36.534999999999997</v>
      </c>
      <c r="G1861" s="9">
        <v>0.42363698241280418</v>
      </c>
      <c r="H1861" s="13">
        <v>34.875</v>
      </c>
      <c r="I1861" s="9">
        <v>0.40438866187618849</v>
      </c>
      <c r="J1861" s="11">
        <v>12.656000000000001</v>
      </c>
      <c r="K1861" s="20">
        <v>0.14675105103096894</v>
      </c>
      <c r="L1861" s="23">
        <v>2.1752903423035743</v>
      </c>
      <c r="M1861" s="22">
        <v>2.5223304680038378E-2</v>
      </c>
      <c r="U1861" s="3"/>
      <c r="V1861" s="2"/>
    </row>
    <row r="1862" spans="2:22" x14ac:dyDescent="0.3">
      <c r="B1862" s="39" t="s">
        <v>104</v>
      </c>
      <c r="C1862" s="39">
        <v>2020</v>
      </c>
      <c r="D1862" s="41" t="s">
        <v>86</v>
      </c>
      <c r="E1862" s="11">
        <v>229.4628103789255</v>
      </c>
      <c r="F1862" s="12">
        <v>54.644999999999996</v>
      </c>
      <c r="G1862" s="9">
        <v>0.23814316537726302</v>
      </c>
      <c r="H1862" s="13">
        <v>112.31</v>
      </c>
      <c r="I1862" s="9">
        <v>0.48944750486815647</v>
      </c>
      <c r="J1862" s="11">
        <v>51.703000000000003</v>
      </c>
      <c r="K1862" s="20">
        <v>0.22532191562815684</v>
      </c>
      <c r="L1862" s="23">
        <v>10.804810378925509</v>
      </c>
      <c r="M1862" s="22">
        <v>4.7087414126423748E-2</v>
      </c>
      <c r="U1862" s="3"/>
      <c r="V1862" s="2"/>
    </row>
    <row r="1863" spans="2:22" x14ac:dyDescent="0.3">
      <c r="B1863" s="39" t="s">
        <v>104</v>
      </c>
      <c r="C1863" s="39">
        <v>2020</v>
      </c>
      <c r="D1863" s="41" t="s">
        <v>87</v>
      </c>
      <c r="E1863" s="11">
        <v>673.72455984335363</v>
      </c>
      <c r="F1863" s="12">
        <v>277.12399999999997</v>
      </c>
      <c r="G1863" s="9">
        <v>0.41133130142150898</v>
      </c>
      <c r="H1863" s="13">
        <v>223.863</v>
      </c>
      <c r="I1863" s="9">
        <v>0.33227673940230107</v>
      </c>
      <c r="J1863" s="11">
        <v>104.333</v>
      </c>
      <c r="K1863" s="20">
        <v>0.15486002176357985</v>
      </c>
      <c r="L1863" s="23">
        <v>68.404559843353667</v>
      </c>
      <c r="M1863" s="22">
        <v>0.1015319374126101</v>
      </c>
      <c r="U1863" s="3"/>
      <c r="V1863" s="2"/>
    </row>
    <row r="1864" spans="2:22" x14ac:dyDescent="0.3">
      <c r="B1864" s="39" t="s">
        <v>104</v>
      </c>
      <c r="C1864" s="39">
        <v>2020</v>
      </c>
      <c r="D1864" s="41" t="s">
        <v>88</v>
      </c>
      <c r="E1864" s="11">
        <v>129.1465015571367</v>
      </c>
      <c r="F1864" s="12">
        <v>27.867999999999999</v>
      </c>
      <c r="G1864" s="9">
        <v>0.21578594591407263</v>
      </c>
      <c r="H1864" s="13">
        <v>79.111999999999995</v>
      </c>
      <c r="I1864" s="9">
        <v>0.61257563345608279</v>
      </c>
      <c r="J1864" s="11">
        <v>16.277000000000001</v>
      </c>
      <c r="K1864" s="20">
        <v>0.12603516009915891</v>
      </c>
      <c r="L1864" s="23">
        <v>5.8895015571367111</v>
      </c>
      <c r="M1864" s="22">
        <v>4.5603260530685696E-2</v>
      </c>
      <c r="U1864" s="3"/>
      <c r="V1864" s="2"/>
    </row>
    <row r="1865" spans="2:22" x14ac:dyDescent="0.3">
      <c r="B1865" s="39" t="s">
        <v>104</v>
      </c>
      <c r="C1865" s="39">
        <v>2020</v>
      </c>
      <c r="D1865" s="41" t="s">
        <v>89</v>
      </c>
      <c r="E1865" s="11">
        <v>273.08100540157511</v>
      </c>
      <c r="F1865" s="12">
        <v>68.344999999999999</v>
      </c>
      <c r="G1865" s="9">
        <v>0.25027372335727377</v>
      </c>
      <c r="H1865" s="13">
        <v>99.760999999999996</v>
      </c>
      <c r="I1865" s="9">
        <v>0.36531651058372944</v>
      </c>
      <c r="J1865" s="11">
        <v>85.266999999999996</v>
      </c>
      <c r="K1865" s="20">
        <v>0.31224068431494129</v>
      </c>
      <c r="L1865" s="23">
        <v>19.708005401575122</v>
      </c>
      <c r="M1865" s="22">
        <v>7.2169081744055452E-2</v>
      </c>
      <c r="U1865" s="3"/>
      <c r="V1865" s="2"/>
    </row>
    <row r="1866" spans="2:22" x14ac:dyDescent="0.3">
      <c r="B1866" s="39" t="s">
        <v>104</v>
      </c>
      <c r="C1866" s="39">
        <v>2020</v>
      </c>
      <c r="D1866" s="41" t="s">
        <v>90</v>
      </c>
      <c r="E1866" s="11">
        <v>577.82054362216729</v>
      </c>
      <c r="F1866" s="12">
        <v>131.20699999999999</v>
      </c>
      <c r="G1866" s="9">
        <v>0.22707223107282823</v>
      </c>
      <c r="H1866" s="13">
        <v>346.23899999999998</v>
      </c>
      <c r="I1866" s="9">
        <v>0.59921545507804441</v>
      </c>
      <c r="J1866" s="11">
        <v>85.8</v>
      </c>
      <c r="K1866" s="20">
        <v>0.14848900916908903</v>
      </c>
      <c r="L1866" s="23">
        <v>14.574543622167326</v>
      </c>
      <c r="M1866" s="22">
        <v>2.5223304680038368E-2</v>
      </c>
      <c r="U1866" s="3"/>
      <c r="V1866" s="2"/>
    </row>
    <row r="1867" spans="2:22" x14ac:dyDescent="0.3">
      <c r="B1867" s="39" t="s">
        <v>105</v>
      </c>
      <c r="C1867" s="39">
        <v>2020</v>
      </c>
      <c r="D1867" s="41" t="s">
        <v>10</v>
      </c>
      <c r="E1867" s="11">
        <v>2554.6635721497169</v>
      </c>
      <c r="F1867" s="12">
        <v>669.31200000000001</v>
      </c>
      <c r="G1867" s="9">
        <v>0.26199614199562976</v>
      </c>
      <c r="H1867" s="13">
        <v>1204.9690000000001</v>
      </c>
      <c r="I1867" s="9">
        <v>0.47167424045039086</v>
      </c>
      <c r="J1867" s="11">
        <v>414.91300000000001</v>
      </c>
      <c r="K1867" s="20">
        <v>0.16241394934474915</v>
      </c>
      <c r="L1867" s="23">
        <v>265.4695721497169</v>
      </c>
      <c r="M1867" s="22">
        <v>0.10391566820923025</v>
      </c>
      <c r="U1867" s="3"/>
      <c r="V1867" s="2"/>
    </row>
    <row r="1868" spans="2:22" x14ac:dyDescent="0.3">
      <c r="B1868" s="39" t="s">
        <v>105</v>
      </c>
      <c r="C1868" s="39">
        <v>2020</v>
      </c>
      <c r="D1868" s="41" t="s">
        <v>11</v>
      </c>
      <c r="E1868" s="11">
        <v>247.73610676931739</v>
      </c>
      <c r="F1868" s="12">
        <v>77.31</v>
      </c>
      <c r="G1868" s="9">
        <v>0.31206593583868736</v>
      </c>
      <c r="H1868" s="13">
        <v>107.488</v>
      </c>
      <c r="I1868" s="9">
        <v>0.43388104141028105</v>
      </c>
      <c r="J1868" s="11">
        <v>56.683999999999997</v>
      </c>
      <c r="K1868" s="20">
        <v>0.22880798741534281</v>
      </c>
      <c r="L1868" s="23">
        <v>6.2541067693173886</v>
      </c>
      <c r="M1868" s="22">
        <v>2.5245035335688792E-2</v>
      </c>
      <c r="U1868" s="3"/>
      <c r="V1868" s="2"/>
    </row>
    <row r="1869" spans="2:22" x14ac:dyDescent="0.3">
      <c r="B1869" s="39" t="s">
        <v>105</v>
      </c>
      <c r="C1869" s="39">
        <v>2020</v>
      </c>
      <c r="D1869" s="41" t="s">
        <v>12</v>
      </c>
      <c r="E1869" s="11">
        <v>743.08829014217577</v>
      </c>
      <c r="F1869" s="12">
        <v>129.04</v>
      </c>
      <c r="G1869" s="9">
        <v>0.17365365826893955</v>
      </c>
      <c r="H1869" s="13">
        <v>297.79199999999997</v>
      </c>
      <c r="I1869" s="9">
        <v>0.40074914912603876</v>
      </c>
      <c r="J1869" s="11">
        <v>187.49600000000001</v>
      </c>
      <c r="K1869" s="20">
        <v>0.25231994971166377</v>
      </c>
      <c r="L1869" s="23">
        <v>128.76029014217582</v>
      </c>
      <c r="M1869" s="22">
        <v>0.17327724289335791</v>
      </c>
      <c r="U1869" s="3"/>
      <c r="V1869" s="2"/>
    </row>
    <row r="1870" spans="2:22" x14ac:dyDescent="0.3">
      <c r="B1870" s="39" t="s">
        <v>105</v>
      </c>
      <c r="C1870" s="39">
        <v>2020</v>
      </c>
      <c r="D1870" s="41" t="s">
        <v>13</v>
      </c>
      <c r="E1870" s="11">
        <v>148.65376966805334</v>
      </c>
      <c r="F1870" s="12">
        <v>64.078999999999994</v>
      </c>
      <c r="G1870" s="9">
        <v>0.43106205878996279</v>
      </c>
      <c r="H1870" s="13">
        <v>48.142000000000003</v>
      </c>
      <c r="I1870" s="9">
        <v>0.32385320673335088</v>
      </c>
      <c r="J1870" s="11">
        <v>16.3</v>
      </c>
      <c r="K1870" s="20">
        <v>0.10965076793140333</v>
      </c>
      <c r="L1870" s="23">
        <v>20.132769668053346</v>
      </c>
      <c r="M1870" s="22">
        <v>0.13543396654528303</v>
      </c>
      <c r="U1870" s="3"/>
      <c r="V1870" s="2"/>
    </row>
    <row r="1871" spans="2:22" x14ac:dyDescent="0.3">
      <c r="B1871" s="39" t="s">
        <v>105</v>
      </c>
      <c r="C1871" s="39">
        <v>2020</v>
      </c>
      <c r="D1871" s="41" t="s">
        <v>14</v>
      </c>
      <c r="E1871" s="11">
        <v>220.66776553846603</v>
      </c>
      <c r="F1871" s="12">
        <v>59.064999999999998</v>
      </c>
      <c r="G1871" s="9">
        <v>0.26766483022960597</v>
      </c>
      <c r="H1871" s="13">
        <v>81.233999999999995</v>
      </c>
      <c r="I1871" s="9">
        <v>0.36812807616815046</v>
      </c>
      <c r="J1871" s="11">
        <v>35.130000000000003</v>
      </c>
      <c r="K1871" s="20">
        <v>0.1591986029961239</v>
      </c>
      <c r="L1871" s="23">
        <v>45.238765538466033</v>
      </c>
      <c r="M1871" s="22">
        <v>0.20500849060611967</v>
      </c>
      <c r="U1871" s="3"/>
      <c r="V1871" s="2"/>
    </row>
    <row r="1872" spans="2:22" x14ac:dyDescent="0.3">
      <c r="B1872" s="39" t="s">
        <v>105</v>
      </c>
      <c r="C1872" s="39">
        <v>2020</v>
      </c>
      <c r="D1872" s="41" t="s">
        <v>15</v>
      </c>
      <c r="E1872" s="11">
        <v>127.25557139656968</v>
      </c>
      <c r="F1872" s="12">
        <v>33.109000000000002</v>
      </c>
      <c r="G1872" s="9">
        <v>0.26017721374902797</v>
      </c>
      <c r="H1872" s="13">
        <v>58.445999999999998</v>
      </c>
      <c r="I1872" s="9">
        <v>0.45928048067823518</v>
      </c>
      <c r="J1872" s="11">
        <v>14.257999999999999</v>
      </c>
      <c r="K1872" s="20">
        <v>0.11204224572272314</v>
      </c>
      <c r="L1872" s="23">
        <v>21.442571396569672</v>
      </c>
      <c r="M1872" s="22">
        <v>0.16850005985001362</v>
      </c>
      <c r="U1872" s="3"/>
      <c r="V1872" s="2"/>
    </row>
    <row r="1873" spans="2:22" x14ac:dyDescent="0.3">
      <c r="B1873" s="39" t="s">
        <v>105</v>
      </c>
      <c r="C1873" s="39">
        <v>2020</v>
      </c>
      <c r="D1873" s="41" t="s">
        <v>16</v>
      </c>
      <c r="E1873" s="11">
        <v>2058.6178811523723</v>
      </c>
      <c r="F1873" s="12">
        <v>730.17400000000009</v>
      </c>
      <c r="G1873" s="9">
        <v>0.35469137166498504</v>
      </c>
      <c r="H1873" s="13">
        <v>884.04700000000003</v>
      </c>
      <c r="I1873" s="9">
        <v>0.42943715202994764</v>
      </c>
      <c r="J1873" s="11">
        <v>362.55799999999999</v>
      </c>
      <c r="K1873" s="20">
        <v>0.17611719169419018</v>
      </c>
      <c r="L1873" s="23">
        <v>81.838881152372323</v>
      </c>
      <c r="M1873" s="22">
        <v>3.9754284610877169E-2</v>
      </c>
      <c r="U1873" s="3"/>
      <c r="V1873" s="2"/>
    </row>
    <row r="1874" spans="2:22" x14ac:dyDescent="0.3">
      <c r="B1874" s="39" t="s">
        <v>105</v>
      </c>
      <c r="C1874" s="39">
        <v>2020</v>
      </c>
      <c r="D1874" s="41" t="s">
        <v>17</v>
      </c>
      <c r="E1874" s="11">
        <v>3672.5814484390389</v>
      </c>
      <c r="F1874" s="12">
        <v>1197.0530000000001</v>
      </c>
      <c r="G1874" s="9">
        <v>0.32594321373288665</v>
      </c>
      <c r="H1874" s="13">
        <v>1377.8019999999999</v>
      </c>
      <c r="I1874" s="9">
        <v>0.37515900446145545</v>
      </c>
      <c r="J1874" s="11">
        <v>579.13400000000001</v>
      </c>
      <c r="K1874" s="20">
        <v>0.15769126107363798</v>
      </c>
      <c r="L1874" s="23">
        <v>518.59244843903866</v>
      </c>
      <c r="M1874" s="22">
        <v>0.14120652073201986</v>
      </c>
      <c r="U1874" s="3"/>
      <c r="V1874" s="2"/>
    </row>
    <row r="1875" spans="2:22" x14ac:dyDescent="0.3">
      <c r="B1875" s="39" t="s">
        <v>105</v>
      </c>
      <c r="C1875" s="39">
        <v>2020</v>
      </c>
      <c r="D1875" s="41" t="s">
        <v>18</v>
      </c>
      <c r="E1875" s="11">
        <v>61.028670954742601</v>
      </c>
      <c r="F1875" s="12">
        <v>18.422999999999998</v>
      </c>
      <c r="G1875" s="9">
        <v>0.30187450769920998</v>
      </c>
      <c r="H1875" s="13">
        <v>33.506999999999998</v>
      </c>
      <c r="I1875" s="9">
        <v>0.54903702597174342</v>
      </c>
      <c r="J1875" s="11">
        <v>4.266</v>
      </c>
      <c r="K1875" s="20">
        <v>6.990157139688595E-2</v>
      </c>
      <c r="L1875" s="23">
        <v>4.8326709547426088</v>
      </c>
      <c r="M1875" s="22">
        <v>7.918689493216069E-2</v>
      </c>
      <c r="U1875" s="3"/>
      <c r="V1875" s="2"/>
    </row>
    <row r="1876" spans="2:22" x14ac:dyDescent="0.3">
      <c r="B1876" s="39" t="s">
        <v>105</v>
      </c>
      <c r="C1876" s="39">
        <v>2020</v>
      </c>
      <c r="D1876" s="41" t="s">
        <v>19</v>
      </c>
      <c r="E1876" s="11">
        <v>262.36234671353748</v>
      </c>
      <c r="F1876" s="12">
        <v>105.64500000000001</v>
      </c>
      <c r="G1876" s="9">
        <v>0.40266829948486998</v>
      </c>
      <c r="H1876" s="13">
        <v>95.741</v>
      </c>
      <c r="I1876" s="9">
        <v>0.3649189801787206</v>
      </c>
      <c r="J1876" s="11">
        <v>32.420999999999999</v>
      </c>
      <c r="K1876" s="20">
        <v>0.12357337249845207</v>
      </c>
      <c r="L1876" s="23">
        <v>28.555346713537467</v>
      </c>
      <c r="M1876" s="22">
        <v>0.10883934783795733</v>
      </c>
      <c r="U1876" s="3"/>
      <c r="V1876" s="2"/>
    </row>
    <row r="1877" spans="2:22" x14ac:dyDescent="0.3">
      <c r="B1877" s="39" t="s">
        <v>105</v>
      </c>
      <c r="C1877" s="39">
        <v>2020</v>
      </c>
      <c r="D1877" s="41" t="s">
        <v>20</v>
      </c>
      <c r="E1877" s="11">
        <v>1448.8943900751278</v>
      </c>
      <c r="F1877" s="12">
        <v>379.05200000000002</v>
      </c>
      <c r="G1877" s="9">
        <v>0.2616146508651645</v>
      </c>
      <c r="H1877" s="13">
        <v>596.39300000000003</v>
      </c>
      <c r="I1877" s="9">
        <v>0.41161937273363036</v>
      </c>
      <c r="J1877" s="11">
        <v>326.05</v>
      </c>
      <c r="K1877" s="20">
        <v>0.22503365478769899</v>
      </c>
      <c r="L1877" s="23">
        <v>147.39939007512766</v>
      </c>
      <c r="M1877" s="22">
        <v>0.10173232161350609</v>
      </c>
      <c r="U1877" s="3"/>
      <c r="V1877" s="2"/>
    </row>
    <row r="1878" spans="2:22" x14ac:dyDescent="0.3">
      <c r="B1878" s="39" t="s">
        <v>105</v>
      </c>
      <c r="C1878" s="39">
        <v>2020</v>
      </c>
      <c r="D1878" s="41" t="s">
        <v>21</v>
      </c>
      <c r="E1878" s="11">
        <v>1290.587938101178</v>
      </c>
      <c r="F1878" s="12">
        <v>299.84399999999999</v>
      </c>
      <c r="G1878" s="9">
        <v>0.23233132059265627</v>
      </c>
      <c r="H1878" s="13">
        <v>569.18299999999999</v>
      </c>
      <c r="I1878" s="9">
        <v>0.44102612708238237</v>
      </c>
      <c r="J1878" s="11">
        <v>260.99299999999999</v>
      </c>
      <c r="K1878" s="20">
        <v>0.20222798640439407</v>
      </c>
      <c r="L1878" s="23">
        <v>160.56793810117796</v>
      </c>
      <c r="M1878" s="22">
        <v>0.12441456592056724</v>
      </c>
      <c r="U1878" s="3"/>
      <c r="V1878" s="2"/>
    </row>
    <row r="1879" spans="2:22" x14ac:dyDescent="0.3">
      <c r="B1879" s="39" t="s">
        <v>105</v>
      </c>
      <c r="C1879" s="39">
        <v>2020</v>
      </c>
      <c r="D1879" s="41" t="s">
        <v>22</v>
      </c>
      <c r="E1879" s="11">
        <v>299.10491412619388</v>
      </c>
      <c r="F1879" s="12">
        <v>81.061000000000007</v>
      </c>
      <c r="G1879" s="9">
        <v>0.27101192983342282</v>
      </c>
      <c r="H1879" s="13">
        <v>169.19499999999999</v>
      </c>
      <c r="I1879" s="9">
        <v>0.56567108064502003</v>
      </c>
      <c r="J1879" s="11">
        <v>37.21</v>
      </c>
      <c r="K1879" s="20">
        <v>0.12440450906233159</v>
      </c>
      <c r="L1879" s="23">
        <v>11.638914126193875</v>
      </c>
      <c r="M1879" s="22">
        <v>3.8912480459225615E-2</v>
      </c>
      <c r="U1879" s="3"/>
      <c r="V1879" s="2"/>
    </row>
    <row r="1880" spans="2:22" x14ac:dyDescent="0.3">
      <c r="B1880" s="39" t="s">
        <v>105</v>
      </c>
      <c r="C1880" s="39">
        <v>2020</v>
      </c>
      <c r="D1880" s="41" t="s">
        <v>23</v>
      </c>
      <c r="E1880" s="11">
        <v>263.28565568104807</v>
      </c>
      <c r="F1880" s="12">
        <v>169.983</v>
      </c>
      <c r="G1880" s="9">
        <v>0.64562195597135896</v>
      </c>
      <c r="H1880" s="13">
        <v>79.372</v>
      </c>
      <c r="I1880" s="9">
        <v>0.30146724019083498</v>
      </c>
      <c r="J1880" s="11">
        <v>7.2839999999999998</v>
      </c>
      <c r="K1880" s="20">
        <v>2.7665768502117147E-2</v>
      </c>
      <c r="L1880" s="23">
        <v>6.6466556810480659</v>
      </c>
      <c r="M1880" s="22">
        <v>2.5245035335688847E-2</v>
      </c>
      <c r="U1880" s="3"/>
      <c r="V1880" s="2"/>
    </row>
    <row r="1881" spans="2:22" x14ac:dyDescent="0.3">
      <c r="B1881" s="39" t="s">
        <v>105</v>
      </c>
      <c r="C1881" s="39">
        <v>2020</v>
      </c>
      <c r="D1881" s="41" t="s">
        <v>24</v>
      </c>
      <c r="E1881" s="11">
        <v>43.762793262295084</v>
      </c>
      <c r="F1881" s="12">
        <v>0</v>
      </c>
      <c r="G1881" s="9">
        <v>0</v>
      </c>
      <c r="H1881" s="13">
        <v>13.757</v>
      </c>
      <c r="I1881" s="9">
        <v>0.3143537917597386</v>
      </c>
      <c r="J1881" s="11">
        <v>28.001000000000001</v>
      </c>
      <c r="K1881" s="20">
        <v>0.63983575801878612</v>
      </c>
      <c r="L1881" s="23">
        <v>2.0047932622950846</v>
      </c>
      <c r="M1881" s="22">
        <v>4.581045022147532E-2</v>
      </c>
      <c r="U1881" s="3"/>
      <c r="V1881" s="2"/>
    </row>
    <row r="1882" spans="2:22" x14ac:dyDescent="0.3">
      <c r="B1882" s="39" t="s">
        <v>105</v>
      </c>
      <c r="C1882" s="39">
        <v>2020</v>
      </c>
      <c r="D1882" s="41" t="s">
        <v>25</v>
      </c>
      <c r="E1882" s="11">
        <v>97.204942200659232</v>
      </c>
      <c r="F1882" s="12">
        <v>12.556000000000001</v>
      </c>
      <c r="G1882" s="9">
        <v>0.12917038697560018</v>
      </c>
      <c r="H1882" s="13">
        <v>52.244999999999997</v>
      </c>
      <c r="I1882" s="9">
        <v>0.53747267183340475</v>
      </c>
      <c r="J1882" s="11">
        <v>26.201000000000001</v>
      </c>
      <c r="K1882" s="20">
        <v>0.26954390802386907</v>
      </c>
      <c r="L1882" s="23">
        <v>6.202942200659237</v>
      </c>
      <c r="M1882" s="22">
        <v>6.381303316712604E-2</v>
      </c>
      <c r="U1882" s="3"/>
      <c r="V1882" s="2"/>
    </row>
    <row r="1883" spans="2:22" x14ac:dyDescent="0.3">
      <c r="B1883" s="39" t="s">
        <v>105</v>
      </c>
      <c r="C1883" s="39">
        <v>2020</v>
      </c>
      <c r="D1883" s="41" t="s">
        <v>26</v>
      </c>
      <c r="E1883" s="11">
        <v>116.53698018262483</v>
      </c>
      <c r="F1883" s="12">
        <v>29.582999999999998</v>
      </c>
      <c r="G1883" s="9">
        <v>0.25385075152660169</v>
      </c>
      <c r="H1883" s="13">
        <v>70.061999999999998</v>
      </c>
      <c r="I1883" s="9">
        <v>0.60119972124046805</v>
      </c>
      <c r="J1883" s="11">
        <v>11.266999999999999</v>
      </c>
      <c r="K1883" s="20">
        <v>9.6681757004030047E-2</v>
      </c>
      <c r="L1883" s="23">
        <v>5.6249801826248351</v>
      </c>
      <c r="M1883" s="22">
        <v>4.8267770228900234E-2</v>
      </c>
      <c r="U1883" s="3"/>
      <c r="V1883" s="2"/>
    </row>
    <row r="1884" spans="2:22" x14ac:dyDescent="0.3">
      <c r="B1884" s="39" t="s">
        <v>105</v>
      </c>
      <c r="C1884" s="39">
        <v>2020</v>
      </c>
      <c r="D1884" s="41" t="s">
        <v>27</v>
      </c>
      <c r="E1884" s="11">
        <v>142.29319678075836</v>
      </c>
      <c r="F1884" s="12">
        <v>29.166</v>
      </c>
      <c r="G1884" s="9">
        <v>0.20497114872567104</v>
      </c>
      <c r="H1884" s="13">
        <v>77.63</v>
      </c>
      <c r="I1884" s="9">
        <v>0.54556367947520545</v>
      </c>
      <c r="J1884" s="11">
        <v>31.905000000000001</v>
      </c>
      <c r="K1884" s="20">
        <v>0.22422013646343467</v>
      </c>
      <c r="L1884" s="23">
        <v>3.5921967807583712</v>
      </c>
      <c r="M1884" s="22">
        <v>2.5245035335688847E-2</v>
      </c>
      <c r="U1884" s="3"/>
      <c r="V1884" s="2"/>
    </row>
    <row r="1885" spans="2:22" x14ac:dyDescent="0.3">
      <c r="B1885" s="39" t="s">
        <v>105</v>
      </c>
      <c r="C1885" s="39">
        <v>2020</v>
      </c>
      <c r="D1885" s="41" t="s">
        <v>28</v>
      </c>
      <c r="E1885" s="11">
        <v>209.90300887614566</v>
      </c>
      <c r="F1885" s="12">
        <v>36.71</v>
      </c>
      <c r="G1885" s="9">
        <v>0.17489029907932821</v>
      </c>
      <c r="H1885" s="13">
        <v>90.027000000000001</v>
      </c>
      <c r="I1885" s="9">
        <v>0.42889809194264999</v>
      </c>
      <c r="J1885" s="11">
        <v>50.18</v>
      </c>
      <c r="K1885" s="20">
        <v>0.23906279509127457</v>
      </c>
      <c r="L1885" s="23">
        <v>32.986008876145654</v>
      </c>
      <c r="M1885" s="22">
        <v>0.15714881388674717</v>
      </c>
      <c r="U1885" s="3"/>
      <c r="V1885" s="2"/>
    </row>
    <row r="1886" spans="2:22" x14ac:dyDescent="0.3">
      <c r="B1886" s="39" t="s">
        <v>105</v>
      </c>
      <c r="C1886" s="39">
        <v>2020</v>
      </c>
      <c r="D1886" s="41" t="s">
        <v>29</v>
      </c>
      <c r="E1886" s="11">
        <v>209.19411276886814</v>
      </c>
      <c r="F1886" s="12">
        <v>98.044000000000011</v>
      </c>
      <c r="G1886" s="9">
        <v>0.46867475715402029</v>
      </c>
      <c r="H1886" s="13">
        <v>50.68</v>
      </c>
      <c r="I1886" s="9">
        <v>0.2422630318282174</v>
      </c>
      <c r="J1886" s="11">
        <v>21.696000000000002</v>
      </c>
      <c r="K1886" s="20">
        <v>0.10371228765874121</v>
      </c>
      <c r="L1886" s="23">
        <v>38.774112768868122</v>
      </c>
      <c r="M1886" s="22">
        <v>0.18534992335902109</v>
      </c>
      <c r="U1886" s="3"/>
      <c r="V1886" s="2"/>
    </row>
    <row r="1887" spans="2:22" x14ac:dyDescent="0.3">
      <c r="B1887" s="39" t="s">
        <v>105</v>
      </c>
      <c r="C1887" s="39">
        <v>2020</v>
      </c>
      <c r="D1887" s="41" t="s">
        <v>30</v>
      </c>
      <c r="E1887" s="11">
        <v>1252.0756951674598</v>
      </c>
      <c r="F1887" s="12">
        <v>321.40699999999993</v>
      </c>
      <c r="G1887" s="9">
        <v>0.25669933634245101</v>
      </c>
      <c r="H1887" s="13">
        <v>611.01800000000003</v>
      </c>
      <c r="I1887" s="9">
        <v>0.48800404189483049</v>
      </c>
      <c r="J1887" s="11">
        <v>189.64699999999999</v>
      </c>
      <c r="K1887" s="20">
        <v>0.15146608206833334</v>
      </c>
      <c r="L1887" s="23">
        <v>130.00369516745985</v>
      </c>
      <c r="M1887" s="22">
        <v>0.10383053969438517</v>
      </c>
      <c r="U1887" s="3"/>
      <c r="V1887" s="2"/>
    </row>
    <row r="1888" spans="2:22" x14ac:dyDescent="0.3">
      <c r="B1888" s="39" t="s">
        <v>105</v>
      </c>
      <c r="C1888" s="39">
        <v>2020</v>
      </c>
      <c r="D1888" s="41" t="s">
        <v>31</v>
      </c>
      <c r="E1888" s="11">
        <v>491.98005384373926</v>
      </c>
      <c r="F1888" s="12">
        <v>111.71399999999998</v>
      </c>
      <c r="G1888" s="9">
        <v>0.22707018125471026</v>
      </c>
      <c r="H1888" s="13">
        <v>244.13300000000001</v>
      </c>
      <c r="I1888" s="9">
        <v>0.49622540201099402</v>
      </c>
      <c r="J1888" s="11">
        <v>110.815</v>
      </c>
      <c r="K1888" s="20">
        <v>0.22524287140144225</v>
      </c>
      <c r="L1888" s="23">
        <v>25.31805384373925</v>
      </c>
      <c r="M1888" s="22">
        <v>5.1461545332853409E-2</v>
      </c>
      <c r="U1888" s="3"/>
      <c r="V1888" s="2"/>
    </row>
    <row r="1889" spans="2:22" x14ac:dyDescent="0.3">
      <c r="B1889" s="39" t="s">
        <v>105</v>
      </c>
      <c r="C1889" s="39">
        <v>2020</v>
      </c>
      <c r="D1889" s="41" t="s">
        <v>32</v>
      </c>
      <c r="E1889" s="11">
        <v>49.439091614779464</v>
      </c>
      <c r="F1889" s="12">
        <v>20.062999999999999</v>
      </c>
      <c r="G1889" s="9">
        <v>0.40581247237160617</v>
      </c>
      <c r="H1889" s="13">
        <v>27.167999999999999</v>
      </c>
      <c r="I1889" s="9">
        <v>0.54952465979124743</v>
      </c>
      <c r="J1889" s="11">
        <v>0.96</v>
      </c>
      <c r="K1889" s="20">
        <v>1.9417832501457507E-2</v>
      </c>
      <c r="L1889" s="23">
        <v>1.2480916147794661</v>
      </c>
      <c r="M1889" s="22">
        <v>2.5245035335688854E-2</v>
      </c>
      <c r="U1889" s="3"/>
      <c r="V1889" s="2"/>
    </row>
    <row r="1890" spans="2:22" x14ac:dyDescent="0.3">
      <c r="B1890" s="39" t="s">
        <v>105</v>
      </c>
      <c r="C1890" s="39">
        <v>2020</v>
      </c>
      <c r="D1890" s="41" t="s">
        <v>33</v>
      </c>
      <c r="E1890" s="11">
        <v>224.48308337199026</v>
      </c>
      <c r="F1890" s="12">
        <v>55.385999999999996</v>
      </c>
      <c r="G1890" s="9">
        <v>0.246726832009074</v>
      </c>
      <c r="H1890" s="13">
        <v>132.072</v>
      </c>
      <c r="I1890" s="9">
        <v>0.58833831937858716</v>
      </c>
      <c r="J1890" s="11">
        <v>29.498000000000001</v>
      </c>
      <c r="K1890" s="20">
        <v>0.13140411097756952</v>
      </c>
      <c r="L1890" s="23">
        <v>7.5270833719902619</v>
      </c>
      <c r="M1890" s="22">
        <v>3.353073763476936E-2</v>
      </c>
      <c r="U1890" s="3"/>
      <c r="V1890" s="2"/>
    </row>
    <row r="1891" spans="2:22" x14ac:dyDescent="0.3">
      <c r="B1891" s="39" t="s">
        <v>105</v>
      </c>
      <c r="C1891" s="39">
        <v>2020</v>
      </c>
      <c r="D1891" s="41" t="s">
        <v>34</v>
      </c>
      <c r="E1891" s="11">
        <v>841.36427074514722</v>
      </c>
      <c r="F1891" s="12">
        <v>355.66199999999998</v>
      </c>
      <c r="G1891" s="9">
        <v>0.42272058888953162</v>
      </c>
      <c r="H1891" s="13">
        <v>314.16500000000002</v>
      </c>
      <c r="I1891" s="9">
        <v>0.37339950236033009</v>
      </c>
      <c r="J1891" s="11">
        <v>111.033</v>
      </c>
      <c r="K1891" s="20">
        <v>0.1319678097355674</v>
      </c>
      <c r="L1891" s="23">
        <v>60.504270745147224</v>
      </c>
      <c r="M1891" s="22">
        <v>7.1912099014570852E-2</v>
      </c>
      <c r="U1891" s="3"/>
      <c r="V1891" s="2"/>
    </row>
    <row r="1892" spans="2:22" x14ac:dyDescent="0.3">
      <c r="B1892" s="39" t="s">
        <v>105</v>
      </c>
      <c r="C1892" s="39">
        <v>2020</v>
      </c>
      <c r="D1892" s="41" t="s">
        <v>35</v>
      </c>
      <c r="E1892" s="11">
        <v>824.38872242803916</v>
      </c>
      <c r="F1892" s="12">
        <v>333.29300000000001</v>
      </c>
      <c r="G1892" s="9">
        <v>0.40429107159346556</v>
      </c>
      <c r="H1892" s="13">
        <v>327.767</v>
      </c>
      <c r="I1892" s="9">
        <v>0.39758792312762475</v>
      </c>
      <c r="J1892" s="11">
        <v>142.517</v>
      </c>
      <c r="K1892" s="20">
        <v>0.17287596994322094</v>
      </c>
      <c r="L1892" s="23">
        <v>20.811722428039161</v>
      </c>
      <c r="M1892" s="22">
        <v>2.5245035335688761E-2</v>
      </c>
      <c r="U1892" s="3"/>
      <c r="V1892" s="2"/>
    </row>
    <row r="1893" spans="2:22" x14ac:dyDescent="0.3">
      <c r="B1893" s="39" t="s">
        <v>105</v>
      </c>
      <c r="C1893" s="39">
        <v>2020</v>
      </c>
      <c r="D1893" s="41" t="s">
        <v>36</v>
      </c>
      <c r="E1893" s="11">
        <v>226.36560776685903</v>
      </c>
      <c r="F1893" s="12">
        <v>92.769000000000005</v>
      </c>
      <c r="G1893" s="9">
        <v>0.40981932244559732</v>
      </c>
      <c r="H1893" s="13">
        <v>78.793999999999997</v>
      </c>
      <c r="I1893" s="9">
        <v>0.34808291231745941</v>
      </c>
      <c r="J1893" s="11">
        <v>17.850000000000001</v>
      </c>
      <c r="K1893" s="20">
        <v>7.8854734940054461E-2</v>
      </c>
      <c r="L1893" s="23">
        <v>36.952607766859025</v>
      </c>
      <c r="M1893" s="22">
        <v>0.16324303029688883</v>
      </c>
      <c r="U1893" s="3"/>
      <c r="V1893" s="2"/>
    </row>
    <row r="1894" spans="2:22" x14ac:dyDescent="0.3">
      <c r="B1894" s="39" t="s">
        <v>105</v>
      </c>
      <c r="C1894" s="39">
        <v>2020</v>
      </c>
      <c r="D1894" s="41" t="s">
        <v>37</v>
      </c>
      <c r="E1894" s="11">
        <v>403.02026072294939</v>
      </c>
      <c r="F1894" s="12">
        <v>115.363</v>
      </c>
      <c r="G1894" s="9">
        <v>0.2862461549527523</v>
      </c>
      <c r="H1894" s="13">
        <v>158.44399999999999</v>
      </c>
      <c r="I1894" s="9">
        <v>0.39314152523195378</v>
      </c>
      <c r="J1894" s="11">
        <v>59.996000000000002</v>
      </c>
      <c r="K1894" s="20">
        <v>0.14886596493282359</v>
      </c>
      <c r="L1894" s="23">
        <v>69.217260722949391</v>
      </c>
      <c r="M1894" s="22">
        <v>0.17174635488247034</v>
      </c>
      <c r="U1894" s="3"/>
      <c r="V1894" s="2"/>
    </row>
    <row r="1895" spans="2:22" x14ac:dyDescent="0.3">
      <c r="B1895" s="39" t="s">
        <v>105</v>
      </c>
      <c r="C1895" s="39">
        <v>2020</v>
      </c>
      <c r="D1895" s="41" t="s">
        <v>38</v>
      </c>
      <c r="E1895" s="11">
        <v>644.14957888030233</v>
      </c>
      <c r="F1895" s="12">
        <v>265.61</v>
      </c>
      <c r="G1895" s="9">
        <v>0.41234211541626481</v>
      </c>
      <c r="H1895" s="13">
        <v>337.42500000000001</v>
      </c>
      <c r="I1895" s="9">
        <v>0.52383019575442624</v>
      </c>
      <c r="J1895" s="11">
        <v>19.652999999999999</v>
      </c>
      <c r="K1895" s="20">
        <v>3.0509994331071315E-2</v>
      </c>
      <c r="L1895" s="23">
        <v>21.461578880302305</v>
      </c>
      <c r="M1895" s="22">
        <v>3.3317694498237585E-2</v>
      </c>
      <c r="U1895" s="3"/>
      <c r="V1895" s="2"/>
    </row>
    <row r="1896" spans="2:22" x14ac:dyDescent="0.3">
      <c r="B1896" s="39" t="s">
        <v>105</v>
      </c>
      <c r="C1896" s="39">
        <v>2020</v>
      </c>
      <c r="D1896" s="41" t="s">
        <v>39</v>
      </c>
      <c r="E1896" s="11">
        <v>110.51085032133922</v>
      </c>
      <c r="F1896" s="12">
        <v>31.685000000000002</v>
      </c>
      <c r="G1896" s="9">
        <v>0.28671392816060659</v>
      </c>
      <c r="H1896" s="13">
        <v>52.396000000000001</v>
      </c>
      <c r="I1896" s="9">
        <v>0.47412538992908765</v>
      </c>
      <c r="J1896" s="11">
        <v>14.598000000000001</v>
      </c>
      <c r="K1896" s="20">
        <v>0.13209562642539166</v>
      </c>
      <c r="L1896" s="23">
        <v>11.831850321339216</v>
      </c>
      <c r="M1896" s="22">
        <v>0.10706505548491406</v>
      </c>
      <c r="U1896" s="3"/>
      <c r="V1896" s="2"/>
    </row>
    <row r="1897" spans="2:22" x14ac:dyDescent="0.3">
      <c r="B1897" s="39" t="s">
        <v>105</v>
      </c>
      <c r="C1897" s="39">
        <v>2020</v>
      </c>
      <c r="D1897" s="41" t="s">
        <v>40</v>
      </c>
      <c r="E1897" s="11">
        <v>291.11316206296357</v>
      </c>
      <c r="F1897" s="12">
        <v>85.436999999999998</v>
      </c>
      <c r="G1897" s="9">
        <v>0.29348381019447417</v>
      </c>
      <c r="H1897" s="13">
        <v>60.895000000000003</v>
      </c>
      <c r="I1897" s="9">
        <v>0.20917982398483684</v>
      </c>
      <c r="J1897" s="11">
        <v>45.268000000000001</v>
      </c>
      <c r="K1897" s="20">
        <v>0.15549966782405114</v>
      </c>
      <c r="L1897" s="23">
        <v>99.513162062963545</v>
      </c>
      <c r="M1897" s="22">
        <v>0.34183669799663779</v>
      </c>
      <c r="U1897" s="3"/>
      <c r="V1897" s="2"/>
    </row>
    <row r="1898" spans="2:22" x14ac:dyDescent="0.3">
      <c r="B1898" s="39" t="s">
        <v>105</v>
      </c>
      <c r="C1898" s="39">
        <v>2020</v>
      </c>
      <c r="D1898" s="41" t="s">
        <v>41</v>
      </c>
      <c r="E1898" s="11">
        <v>292.04775591785489</v>
      </c>
      <c r="F1898" s="12">
        <v>27.105999999999998</v>
      </c>
      <c r="G1898" s="9">
        <v>9.2813587677846018E-2</v>
      </c>
      <c r="H1898" s="13">
        <v>189.084</v>
      </c>
      <c r="I1898" s="9">
        <v>0.64744205756946205</v>
      </c>
      <c r="J1898" s="11">
        <v>68.484999999999999</v>
      </c>
      <c r="K1898" s="20">
        <v>0.23449931941700305</v>
      </c>
      <c r="L1898" s="23">
        <v>7.3727559178548887</v>
      </c>
      <c r="M1898" s="22">
        <v>2.5245035335688882E-2</v>
      </c>
      <c r="U1898" s="3"/>
      <c r="V1898" s="2"/>
    </row>
    <row r="1899" spans="2:22" x14ac:dyDescent="0.3">
      <c r="B1899" s="39" t="s">
        <v>105</v>
      </c>
      <c r="C1899" s="39">
        <v>2020</v>
      </c>
      <c r="D1899" s="41" t="s">
        <v>42</v>
      </c>
      <c r="E1899" s="11">
        <v>1773.5954805784202</v>
      </c>
      <c r="F1899" s="12">
        <v>867.02199999999993</v>
      </c>
      <c r="G1899" s="9">
        <v>0.48884991504220526</v>
      </c>
      <c r="H1899" s="13">
        <v>603.65499999999997</v>
      </c>
      <c r="I1899" s="9">
        <v>0.34035664085202272</v>
      </c>
      <c r="J1899" s="11">
        <v>256.56</v>
      </c>
      <c r="K1899" s="20">
        <v>0.14465530771217824</v>
      </c>
      <c r="L1899" s="23">
        <v>46.358480578420256</v>
      </c>
      <c r="M1899" s="22">
        <v>2.6138136393593782E-2</v>
      </c>
      <c r="U1899" s="3"/>
      <c r="V1899" s="2"/>
    </row>
    <row r="1900" spans="2:22" x14ac:dyDescent="0.3">
      <c r="B1900" s="39" t="s">
        <v>105</v>
      </c>
      <c r="C1900" s="39">
        <v>2020</v>
      </c>
      <c r="D1900" s="41" t="s">
        <v>43</v>
      </c>
      <c r="E1900" s="11">
        <v>524.23328787658875</v>
      </c>
      <c r="F1900" s="12">
        <v>130.24799999999999</v>
      </c>
      <c r="G1900" s="9">
        <v>0.24845427219543914</v>
      </c>
      <c r="H1900" s="13">
        <v>265.077</v>
      </c>
      <c r="I1900" s="9">
        <v>0.50564702038227405</v>
      </c>
      <c r="J1900" s="11">
        <v>64.941999999999993</v>
      </c>
      <c r="K1900" s="20">
        <v>0.12387996241720571</v>
      </c>
      <c r="L1900" s="23">
        <v>63.966287876588765</v>
      </c>
      <c r="M1900" s="22">
        <v>0.12201874500508111</v>
      </c>
      <c r="U1900" s="3"/>
      <c r="V1900" s="2"/>
    </row>
    <row r="1901" spans="2:22" x14ac:dyDescent="0.3">
      <c r="B1901" s="39" t="s">
        <v>105</v>
      </c>
      <c r="C1901" s="39">
        <v>2020</v>
      </c>
      <c r="D1901" s="41" t="s">
        <v>44</v>
      </c>
      <c r="E1901" s="11">
        <v>68.571079320451105</v>
      </c>
      <c r="F1901" s="12">
        <v>11.596</v>
      </c>
      <c r="G1901" s="9">
        <v>0.16910919464762647</v>
      </c>
      <c r="H1901" s="13">
        <v>41.265999999999998</v>
      </c>
      <c r="I1901" s="9">
        <v>0.60179889844161383</v>
      </c>
      <c r="J1901" s="11">
        <v>10.61</v>
      </c>
      <c r="K1901" s="20">
        <v>0.15472995474399076</v>
      </c>
      <c r="L1901" s="23">
        <v>5.0990793204511036</v>
      </c>
      <c r="M1901" s="22">
        <v>7.4361952166768941E-2</v>
      </c>
      <c r="U1901" s="3"/>
      <c r="V1901" s="2"/>
    </row>
    <row r="1902" spans="2:22" x14ac:dyDescent="0.3">
      <c r="B1902" s="39" t="s">
        <v>105</v>
      </c>
      <c r="C1902" s="39">
        <v>2020</v>
      </c>
      <c r="D1902" s="41" t="s">
        <v>45</v>
      </c>
      <c r="E1902" s="11">
        <v>262.43518553208554</v>
      </c>
      <c r="F1902" s="12">
        <v>106.62199999999999</v>
      </c>
      <c r="G1902" s="9">
        <v>0.40627936297423156</v>
      </c>
      <c r="H1902" s="13">
        <v>89.26</v>
      </c>
      <c r="I1902" s="9">
        <v>0.34012207554800994</v>
      </c>
      <c r="J1902" s="11">
        <v>55.31</v>
      </c>
      <c r="K1902" s="20">
        <v>0.21075680034237543</v>
      </c>
      <c r="L1902" s="23">
        <v>11.243185532085548</v>
      </c>
      <c r="M1902" s="22">
        <v>4.2841761135383072E-2</v>
      </c>
      <c r="U1902" s="3"/>
      <c r="V1902" s="2"/>
    </row>
    <row r="1903" spans="2:22" x14ac:dyDescent="0.3">
      <c r="B1903" s="39" t="s">
        <v>105</v>
      </c>
      <c r="C1903" s="39">
        <v>2020</v>
      </c>
      <c r="D1903" s="41" t="s">
        <v>46</v>
      </c>
      <c r="E1903" s="11">
        <v>1886.1899314697748</v>
      </c>
      <c r="F1903" s="12">
        <v>746.27700000000004</v>
      </c>
      <c r="G1903" s="9">
        <v>0.39565315642337195</v>
      </c>
      <c r="H1903" s="13">
        <v>614.96299999999997</v>
      </c>
      <c r="I1903" s="9">
        <v>0.32603450465924322</v>
      </c>
      <c r="J1903" s="11">
        <v>425.88400000000001</v>
      </c>
      <c r="K1903" s="20">
        <v>0.22579062314691642</v>
      </c>
      <c r="L1903" s="23">
        <v>99.065931469774796</v>
      </c>
      <c r="M1903" s="22">
        <v>5.2521715770468408E-2</v>
      </c>
      <c r="U1903" s="3"/>
      <c r="V1903" s="2"/>
    </row>
    <row r="1904" spans="2:22" x14ac:dyDescent="0.3">
      <c r="B1904" s="39" t="s">
        <v>105</v>
      </c>
      <c r="C1904" s="39">
        <v>2020</v>
      </c>
      <c r="D1904" s="41" t="s">
        <v>47</v>
      </c>
      <c r="E1904" s="11">
        <v>144.48759442687512</v>
      </c>
      <c r="F1904" s="12">
        <v>31.529000000000003</v>
      </c>
      <c r="G1904" s="9">
        <v>0.21821250554459723</v>
      </c>
      <c r="H1904" s="13">
        <v>69.052000000000007</v>
      </c>
      <c r="I1904" s="9">
        <v>0.47790954146549297</v>
      </c>
      <c r="J1904" s="11">
        <v>33.542999999999999</v>
      </c>
      <c r="K1904" s="20">
        <v>0.23215141848718399</v>
      </c>
      <c r="L1904" s="23">
        <v>10.363594426875117</v>
      </c>
      <c r="M1904" s="22">
        <v>7.1726534502725856E-2</v>
      </c>
      <c r="U1904" s="3"/>
      <c r="V1904" s="2"/>
    </row>
    <row r="1905" spans="2:22" x14ac:dyDescent="0.3">
      <c r="B1905" s="39" t="s">
        <v>105</v>
      </c>
      <c r="C1905" s="39">
        <v>2020</v>
      </c>
      <c r="D1905" s="41" t="s">
        <v>48</v>
      </c>
      <c r="E1905" s="11">
        <v>340.77795142535672</v>
      </c>
      <c r="F1905" s="12">
        <v>60.462000000000003</v>
      </c>
      <c r="G1905" s="9">
        <v>0.17742345051112696</v>
      </c>
      <c r="H1905" s="13">
        <v>131.28299999999999</v>
      </c>
      <c r="I1905" s="9">
        <v>0.38524499443373156</v>
      </c>
      <c r="J1905" s="11">
        <v>53.701999999999998</v>
      </c>
      <c r="K1905" s="20">
        <v>0.15758648637736991</v>
      </c>
      <c r="L1905" s="23">
        <v>95.330951425356744</v>
      </c>
      <c r="M1905" s="22">
        <v>0.27974506867777166</v>
      </c>
      <c r="U1905" s="3"/>
      <c r="V1905" s="2"/>
    </row>
    <row r="1906" spans="2:22" x14ac:dyDescent="0.3">
      <c r="B1906" s="39" t="s">
        <v>105</v>
      </c>
      <c r="C1906" s="39">
        <v>2020</v>
      </c>
      <c r="D1906" s="41" t="s">
        <v>49</v>
      </c>
      <c r="E1906" s="11">
        <v>4218.5073675578624</v>
      </c>
      <c r="F1906" s="12">
        <v>982.00700000000006</v>
      </c>
      <c r="G1906" s="9">
        <v>0.23278541778830508</v>
      </c>
      <c r="H1906" s="13">
        <v>1851.5519999999999</v>
      </c>
      <c r="I1906" s="9">
        <v>0.43891164307054004</v>
      </c>
      <c r="J1906" s="11">
        <v>564.88599999999997</v>
      </c>
      <c r="K1906" s="20">
        <v>0.13390660505756527</v>
      </c>
      <c r="L1906" s="23">
        <v>820.06236755786244</v>
      </c>
      <c r="M1906" s="22">
        <v>0.19439633408358964</v>
      </c>
      <c r="U1906" s="3"/>
      <c r="V1906" s="2"/>
    </row>
    <row r="1907" spans="2:22" x14ac:dyDescent="0.3">
      <c r="B1907" s="39" t="s">
        <v>105</v>
      </c>
      <c r="C1907" s="39">
        <v>2020</v>
      </c>
      <c r="D1907" s="41" t="s">
        <v>50</v>
      </c>
      <c r="E1907" s="11">
        <v>5692.3034004867495</v>
      </c>
      <c r="F1907" s="12">
        <v>1782.0049999999999</v>
      </c>
      <c r="G1907" s="9">
        <v>0.31305516846618198</v>
      </c>
      <c r="H1907" s="13">
        <v>1766.04</v>
      </c>
      <c r="I1907" s="9">
        <v>0.31025050418939121</v>
      </c>
      <c r="J1907" s="11">
        <v>1632.183</v>
      </c>
      <c r="K1907" s="20">
        <v>0.28673506754057276</v>
      </c>
      <c r="L1907" s="23">
        <v>512.07540048674946</v>
      </c>
      <c r="M1907" s="22">
        <v>8.9959259803854066E-2</v>
      </c>
      <c r="U1907" s="3"/>
      <c r="V1907" s="2"/>
    </row>
    <row r="1908" spans="2:22" x14ac:dyDescent="0.3">
      <c r="B1908" s="39" t="s">
        <v>105</v>
      </c>
      <c r="C1908" s="39">
        <v>2020</v>
      </c>
      <c r="D1908" s="41" t="s">
        <v>91</v>
      </c>
      <c r="E1908" s="11">
        <v>892.49199187161821</v>
      </c>
      <c r="F1908" s="12">
        <v>235.22900000000001</v>
      </c>
      <c r="G1908" s="9">
        <v>0.26356426964314639</v>
      </c>
      <c r="H1908" s="13">
        <v>202.38300000000001</v>
      </c>
      <c r="I1908" s="9">
        <v>0.2267616985286206</v>
      </c>
      <c r="J1908" s="11">
        <v>245.48699999999999</v>
      </c>
      <c r="K1908" s="20">
        <v>0.27505793019520158</v>
      </c>
      <c r="L1908" s="23">
        <v>209.39299187161814</v>
      </c>
      <c r="M1908" s="22">
        <v>0.23461610163303132</v>
      </c>
      <c r="U1908" s="3"/>
      <c r="V1908" s="2"/>
    </row>
    <row r="1909" spans="2:22" x14ac:dyDescent="0.3">
      <c r="B1909" s="39" t="s">
        <v>105</v>
      </c>
      <c r="C1909" s="39">
        <v>2020</v>
      </c>
      <c r="D1909" s="41" t="s">
        <v>52</v>
      </c>
      <c r="E1909" s="11">
        <v>157.97713844220445</v>
      </c>
      <c r="F1909" s="12">
        <v>20.282999999999998</v>
      </c>
      <c r="G1909" s="9">
        <v>0.12839199519632066</v>
      </c>
      <c r="H1909" s="13">
        <v>111.53700000000001</v>
      </c>
      <c r="I1909" s="9">
        <v>0.70603253799793031</v>
      </c>
      <c r="J1909" s="11">
        <v>9.8979999999999997</v>
      </c>
      <c r="K1909" s="20">
        <v>6.2654635332701381E-2</v>
      </c>
      <c r="L1909" s="23">
        <v>16.259138442204456</v>
      </c>
      <c r="M1909" s="22">
        <v>0.10292083147304774</v>
      </c>
      <c r="U1909" s="3"/>
      <c r="V1909" s="2"/>
    </row>
    <row r="1910" spans="2:22" x14ac:dyDescent="0.3">
      <c r="B1910" s="39" t="s">
        <v>105</v>
      </c>
      <c r="C1910" s="39">
        <v>2020</v>
      </c>
      <c r="D1910" s="41" t="s">
        <v>53</v>
      </c>
      <c r="E1910" s="11">
        <v>132.76875183146052</v>
      </c>
      <c r="F1910" s="12">
        <v>9.5599999999999987</v>
      </c>
      <c r="G1910" s="9">
        <v>7.2004894737096467E-2</v>
      </c>
      <c r="H1910" s="13">
        <v>37.951999999999998</v>
      </c>
      <c r="I1910" s="9">
        <v>0.28585039383496708</v>
      </c>
      <c r="J1910" s="11">
        <v>46.744999999999997</v>
      </c>
      <c r="K1910" s="20">
        <v>0.352078326829035</v>
      </c>
      <c r="L1910" s="23">
        <v>38.511751831460522</v>
      </c>
      <c r="M1910" s="22">
        <v>0.29006638459890138</v>
      </c>
      <c r="U1910" s="3"/>
      <c r="V1910" s="2"/>
    </row>
    <row r="1911" spans="2:22" x14ac:dyDescent="0.3">
      <c r="B1911" s="39" t="s">
        <v>105</v>
      </c>
      <c r="C1911" s="39">
        <v>2020</v>
      </c>
      <c r="D1911" s="41" t="s">
        <v>54</v>
      </c>
      <c r="E1911" s="11">
        <v>151.53962314095025</v>
      </c>
      <c r="F1911" s="12">
        <v>43.054000000000002</v>
      </c>
      <c r="G1911" s="9">
        <v>0.28411051253542152</v>
      </c>
      <c r="H1911" s="13">
        <v>50.228999999999999</v>
      </c>
      <c r="I1911" s="9">
        <v>0.33145786533519966</v>
      </c>
      <c r="J1911" s="11">
        <v>19.477</v>
      </c>
      <c r="K1911" s="20">
        <v>0.12852744118205986</v>
      </c>
      <c r="L1911" s="23">
        <v>38.77962314095025</v>
      </c>
      <c r="M1911" s="22">
        <v>0.25590418094731893</v>
      </c>
      <c r="U1911" s="3"/>
      <c r="V1911" s="2"/>
    </row>
    <row r="1912" spans="2:22" x14ac:dyDescent="0.3">
      <c r="B1912" s="39" t="s">
        <v>105</v>
      </c>
      <c r="C1912" s="39">
        <v>2020</v>
      </c>
      <c r="D1912" s="41" t="s">
        <v>55</v>
      </c>
      <c r="E1912" s="11">
        <v>366.94452756460606</v>
      </c>
      <c r="F1912" s="12">
        <v>108.80799999999999</v>
      </c>
      <c r="G1912" s="9">
        <v>0.29652438400472597</v>
      </c>
      <c r="H1912" s="13">
        <v>231.87799999999999</v>
      </c>
      <c r="I1912" s="9">
        <v>0.6319156782060863</v>
      </c>
      <c r="J1912" s="11">
        <v>16.995000000000001</v>
      </c>
      <c r="K1912" s="20">
        <v>4.6314902453498986E-2</v>
      </c>
      <c r="L1912" s="23">
        <v>9.2635275646060826</v>
      </c>
      <c r="M1912" s="22">
        <v>2.5245035335688719E-2</v>
      </c>
      <c r="U1912" s="3"/>
      <c r="V1912" s="2"/>
    </row>
    <row r="1913" spans="2:22" x14ac:dyDescent="0.3">
      <c r="B1913" s="39" t="s">
        <v>105</v>
      </c>
      <c r="C1913" s="39">
        <v>2020</v>
      </c>
      <c r="D1913" s="41" t="s">
        <v>56</v>
      </c>
      <c r="E1913" s="11">
        <v>834.81390657008626</v>
      </c>
      <c r="F1913" s="12">
        <v>242.06399999999999</v>
      </c>
      <c r="G1913" s="9">
        <v>0.28996162868745606</v>
      </c>
      <c r="H1913" s="13">
        <v>420.30799999999999</v>
      </c>
      <c r="I1913" s="9">
        <v>0.50347508192200119</v>
      </c>
      <c r="J1913" s="11">
        <v>147.797</v>
      </c>
      <c r="K1913" s="20">
        <v>0.17704185188677352</v>
      </c>
      <c r="L1913" s="23">
        <v>24.644906570086306</v>
      </c>
      <c r="M1913" s="22">
        <v>2.9521437503769302E-2</v>
      </c>
      <c r="U1913" s="3"/>
      <c r="V1913" s="2"/>
    </row>
    <row r="1914" spans="2:22" x14ac:dyDescent="0.3">
      <c r="B1914" s="39" t="s">
        <v>105</v>
      </c>
      <c r="C1914" s="39">
        <v>2020</v>
      </c>
      <c r="D1914" s="41" t="s">
        <v>57</v>
      </c>
      <c r="E1914" s="11">
        <v>289.43889513521111</v>
      </c>
      <c r="F1914" s="12">
        <v>69.287999999999997</v>
      </c>
      <c r="G1914" s="9">
        <v>0.23938731512788622</v>
      </c>
      <c r="H1914" s="13">
        <v>30.352</v>
      </c>
      <c r="I1914" s="9">
        <v>0.1048649663543702</v>
      </c>
      <c r="J1914" s="11">
        <v>182.49199999999999</v>
      </c>
      <c r="K1914" s="20">
        <v>0.63050268318205482</v>
      </c>
      <c r="L1914" s="23">
        <v>7.3068951352111071</v>
      </c>
      <c r="M1914" s="22">
        <v>2.5245035335688722E-2</v>
      </c>
      <c r="U1914" s="3"/>
      <c r="V1914" s="2"/>
    </row>
    <row r="1915" spans="2:22" x14ac:dyDescent="0.3">
      <c r="B1915" s="39" t="s">
        <v>105</v>
      </c>
      <c r="C1915" s="39">
        <v>2020</v>
      </c>
      <c r="D1915" s="41" t="s">
        <v>58</v>
      </c>
      <c r="E1915" s="11">
        <v>277.93138770347116</v>
      </c>
      <c r="F1915" s="12">
        <v>36.006</v>
      </c>
      <c r="G1915" s="9">
        <v>0.12954995942529277</v>
      </c>
      <c r="H1915" s="13">
        <v>133.55500000000001</v>
      </c>
      <c r="I1915" s="9">
        <v>0.48053226770663154</v>
      </c>
      <c r="J1915" s="11">
        <v>56.935000000000002</v>
      </c>
      <c r="K1915" s="20">
        <v>0.20485271732153096</v>
      </c>
      <c r="L1915" s="23">
        <v>51.43538770347115</v>
      </c>
      <c r="M1915" s="22">
        <v>0.18506505554654473</v>
      </c>
      <c r="U1915" s="3"/>
      <c r="V1915" s="2"/>
    </row>
    <row r="1916" spans="2:22" x14ac:dyDescent="0.3">
      <c r="B1916" s="39" t="s">
        <v>105</v>
      </c>
      <c r="C1916" s="39">
        <v>2020</v>
      </c>
      <c r="D1916" s="41" t="s">
        <v>59</v>
      </c>
      <c r="E1916" s="11">
        <v>79.763635804384705</v>
      </c>
      <c r="F1916" s="12">
        <v>11.384</v>
      </c>
      <c r="G1916" s="9">
        <v>0.14272167868473978</v>
      </c>
      <c r="H1916" s="13">
        <v>38.732999999999997</v>
      </c>
      <c r="I1916" s="9">
        <v>0.48559722246100018</v>
      </c>
      <c r="J1916" s="11">
        <v>27.632999999999999</v>
      </c>
      <c r="K1916" s="20">
        <v>0.3464360635185712</v>
      </c>
      <c r="L1916" s="23">
        <v>2.0136358043847089</v>
      </c>
      <c r="M1916" s="22">
        <v>2.5245035335688858E-2</v>
      </c>
      <c r="U1916" s="3"/>
      <c r="V1916" s="2"/>
    </row>
    <row r="1917" spans="2:22" x14ac:dyDescent="0.3">
      <c r="B1917" s="39" t="s">
        <v>105</v>
      </c>
      <c r="C1917" s="39">
        <v>2020</v>
      </c>
      <c r="D1917" s="41" t="s">
        <v>60</v>
      </c>
      <c r="E1917" s="11">
        <v>141.86026746488119</v>
      </c>
      <c r="F1917" s="12">
        <v>54.087000000000003</v>
      </c>
      <c r="G1917" s="9">
        <v>0.38126954760880977</v>
      </c>
      <c r="H1917" s="13">
        <v>59.628</v>
      </c>
      <c r="I1917" s="9">
        <v>0.42032911022645192</v>
      </c>
      <c r="J1917" s="11">
        <v>8.5039999999999996</v>
      </c>
      <c r="K1917" s="20">
        <v>5.9946313030216462E-2</v>
      </c>
      <c r="L1917" s="23">
        <v>19.641267464881189</v>
      </c>
      <c r="M1917" s="22">
        <v>0.13845502913452187</v>
      </c>
      <c r="U1917" s="3"/>
      <c r="V1917" s="2"/>
    </row>
    <row r="1918" spans="2:22" x14ac:dyDescent="0.3">
      <c r="B1918" s="39" t="s">
        <v>105</v>
      </c>
      <c r="C1918" s="39">
        <v>2020</v>
      </c>
      <c r="D1918" s="41" t="s">
        <v>61</v>
      </c>
      <c r="E1918" s="11">
        <v>660.92199922455814</v>
      </c>
      <c r="F1918" s="12">
        <v>181.447</v>
      </c>
      <c r="G1918" s="9">
        <v>0.27453617857006857</v>
      </c>
      <c r="H1918" s="13">
        <v>319.94600000000003</v>
      </c>
      <c r="I1918" s="9">
        <v>0.48409040760541183</v>
      </c>
      <c r="J1918" s="11">
        <v>52.79</v>
      </c>
      <c r="K1918" s="20">
        <v>7.9873268043637632E-2</v>
      </c>
      <c r="L1918" s="23">
        <v>106.73899922455811</v>
      </c>
      <c r="M1918" s="22">
        <v>0.16150014578088198</v>
      </c>
      <c r="U1918" s="3"/>
      <c r="V1918" s="2"/>
    </row>
    <row r="1919" spans="2:22" x14ac:dyDescent="0.3">
      <c r="B1919" s="39" t="s">
        <v>105</v>
      </c>
      <c r="C1919" s="39">
        <v>2020</v>
      </c>
      <c r="D1919" s="41" t="s">
        <v>62</v>
      </c>
      <c r="E1919" s="11">
        <v>1659.0518218667653</v>
      </c>
      <c r="F1919" s="12">
        <v>461.685</v>
      </c>
      <c r="G1919" s="9">
        <v>0.27828244658476792</v>
      </c>
      <c r="H1919" s="13">
        <v>512.66</v>
      </c>
      <c r="I1919" s="9">
        <v>0.30900782799126486</v>
      </c>
      <c r="J1919" s="11">
        <v>324.149</v>
      </c>
      <c r="K1919" s="20">
        <v>0.19538208254113937</v>
      </c>
      <c r="L1919" s="23">
        <v>360.55782186676538</v>
      </c>
      <c r="M1919" s="22">
        <v>0.21732764288282791</v>
      </c>
      <c r="U1919" s="3"/>
      <c r="V1919" s="2"/>
    </row>
    <row r="1920" spans="2:22" x14ac:dyDescent="0.3">
      <c r="B1920" s="39" t="s">
        <v>105</v>
      </c>
      <c r="C1920" s="39">
        <v>2020</v>
      </c>
      <c r="D1920" s="41" t="s">
        <v>63</v>
      </c>
      <c r="E1920" s="11">
        <v>374.52797188442622</v>
      </c>
      <c r="F1920" s="12">
        <v>34.808</v>
      </c>
      <c r="G1920" s="9">
        <v>9.2938318665130928E-2</v>
      </c>
      <c r="H1920" s="13">
        <v>257.32600000000002</v>
      </c>
      <c r="I1920" s="9">
        <v>0.68706750714845677</v>
      </c>
      <c r="J1920" s="11">
        <v>72.939000000000007</v>
      </c>
      <c r="K1920" s="20">
        <v>0.19474913885072354</v>
      </c>
      <c r="L1920" s="23">
        <v>9.4549718844262003</v>
      </c>
      <c r="M1920" s="22">
        <v>2.5245035335688799E-2</v>
      </c>
      <c r="U1920" s="3"/>
      <c r="V1920" s="2"/>
    </row>
    <row r="1921" spans="2:22" x14ac:dyDescent="0.3">
      <c r="B1921" s="39" t="s">
        <v>105</v>
      </c>
      <c r="C1921" s="39">
        <v>2020</v>
      </c>
      <c r="D1921" s="41" t="s">
        <v>64</v>
      </c>
      <c r="E1921" s="11">
        <v>349.19750331020032</v>
      </c>
      <c r="F1921" s="12">
        <v>114.327</v>
      </c>
      <c r="G1921" s="9">
        <v>0.32739924803654924</v>
      </c>
      <c r="H1921" s="13">
        <v>170.33500000000001</v>
      </c>
      <c r="I1921" s="9">
        <v>0.48778985641454442</v>
      </c>
      <c r="J1921" s="11">
        <v>55.72</v>
      </c>
      <c r="K1921" s="20">
        <v>0.15956586021321756</v>
      </c>
      <c r="L1921" s="23">
        <v>8.8155033102003131</v>
      </c>
      <c r="M1921" s="22">
        <v>2.5245035335688799E-2</v>
      </c>
      <c r="U1921" s="3"/>
      <c r="V1921" s="2"/>
    </row>
    <row r="1922" spans="2:22" x14ac:dyDescent="0.3">
      <c r="B1922" s="39" t="s">
        <v>105</v>
      </c>
      <c r="C1922" s="39">
        <v>2020</v>
      </c>
      <c r="D1922" s="41" t="s">
        <v>65</v>
      </c>
      <c r="E1922" s="11">
        <v>1634.8775412996333</v>
      </c>
      <c r="F1922" s="12">
        <v>524.226</v>
      </c>
      <c r="G1922" s="9">
        <v>0.32065153918700884</v>
      </c>
      <c r="H1922" s="13">
        <v>657.495</v>
      </c>
      <c r="I1922" s="9">
        <v>0.40216773635371456</v>
      </c>
      <c r="J1922" s="11">
        <v>271.71099999999996</v>
      </c>
      <c r="K1922" s="20">
        <v>0.16619654569601916</v>
      </c>
      <c r="L1922" s="23">
        <v>181.44554129963325</v>
      </c>
      <c r="M1922" s="22">
        <v>0.1109841787632574</v>
      </c>
      <c r="U1922" s="3"/>
      <c r="V1922" s="2"/>
    </row>
    <row r="1923" spans="2:22" x14ac:dyDescent="0.3">
      <c r="B1923" s="39" t="s">
        <v>105</v>
      </c>
      <c r="C1923" s="39">
        <v>2020</v>
      </c>
      <c r="D1923" s="41" t="s">
        <v>66</v>
      </c>
      <c r="E1923" s="11">
        <v>456.42650320146589</v>
      </c>
      <c r="F1923" s="12">
        <v>258.56799999999998</v>
      </c>
      <c r="G1923" s="9">
        <v>0.5665052274273138</v>
      </c>
      <c r="H1923" s="13">
        <v>131.685</v>
      </c>
      <c r="I1923" s="9">
        <v>0.28851304443614761</v>
      </c>
      <c r="J1923" s="11">
        <v>54.651000000000003</v>
      </c>
      <c r="K1923" s="20">
        <v>0.11973669280084978</v>
      </c>
      <c r="L1923" s="23">
        <v>11.522503201465902</v>
      </c>
      <c r="M1923" s="22">
        <v>2.524503533568884E-2</v>
      </c>
      <c r="U1923" s="3"/>
      <c r="V1923" s="2"/>
    </row>
    <row r="1924" spans="2:22" x14ac:dyDescent="0.3">
      <c r="B1924" s="39" t="s">
        <v>105</v>
      </c>
      <c r="C1924" s="39">
        <v>2020</v>
      </c>
      <c r="D1924" s="41" t="s">
        <v>67</v>
      </c>
      <c r="E1924" s="11">
        <v>2749.2499111537145</v>
      </c>
      <c r="F1924" s="12">
        <v>924.34899999999993</v>
      </c>
      <c r="G1924" s="9">
        <v>0.33621861593953806</v>
      </c>
      <c r="H1924" s="13">
        <v>907.50599999999997</v>
      </c>
      <c r="I1924" s="9">
        <v>0.33009221763297897</v>
      </c>
      <c r="J1924" s="11">
        <v>748.03700000000003</v>
      </c>
      <c r="K1924" s="20">
        <v>0.27208766906391879</v>
      </c>
      <c r="L1924" s="23">
        <v>169.35791115371455</v>
      </c>
      <c r="M1924" s="22">
        <v>6.1601497363564163E-2</v>
      </c>
      <c r="U1924" s="3"/>
      <c r="V1924" s="2"/>
    </row>
    <row r="1925" spans="2:22" x14ac:dyDescent="0.3">
      <c r="B1925" s="39" t="s">
        <v>105</v>
      </c>
      <c r="C1925" s="39">
        <v>2020</v>
      </c>
      <c r="D1925" s="41" t="s">
        <v>68</v>
      </c>
      <c r="E1925" s="11">
        <v>1678.9204049487398</v>
      </c>
      <c r="F1925" s="12">
        <v>542.30899999999997</v>
      </c>
      <c r="G1925" s="9">
        <v>0.32301054796969814</v>
      </c>
      <c r="H1925" s="13">
        <v>633.44100000000003</v>
      </c>
      <c r="I1925" s="9">
        <v>0.37729066734366123</v>
      </c>
      <c r="J1925" s="11">
        <v>370.56100000000004</v>
      </c>
      <c r="K1925" s="20">
        <v>0.22071385808865304</v>
      </c>
      <c r="L1925" s="23">
        <v>132.60940494873978</v>
      </c>
      <c r="M1925" s="22">
        <v>7.8984926597987573E-2</v>
      </c>
      <c r="U1925" s="3"/>
      <c r="V1925" s="2"/>
    </row>
    <row r="1926" spans="2:22" x14ac:dyDescent="0.3">
      <c r="B1926" s="39" t="s">
        <v>105</v>
      </c>
      <c r="C1926" s="39">
        <v>2020</v>
      </c>
      <c r="D1926" s="41" t="s">
        <v>69</v>
      </c>
      <c r="E1926" s="11">
        <v>112.79963066191263</v>
      </c>
      <c r="F1926" s="12">
        <v>52.262999999999998</v>
      </c>
      <c r="G1926" s="9">
        <v>0.46332598514125156</v>
      </c>
      <c r="H1926" s="13">
        <v>40.29</v>
      </c>
      <c r="I1926" s="9">
        <v>0.35718202057557025</v>
      </c>
      <c r="J1926" s="11">
        <v>11.361000000000001</v>
      </c>
      <c r="K1926" s="20">
        <v>0.10071841488605246</v>
      </c>
      <c r="L1926" s="23">
        <v>8.8856306619126322</v>
      </c>
      <c r="M1926" s="22">
        <v>7.8773579397125731E-2</v>
      </c>
      <c r="U1926" s="3"/>
      <c r="V1926" s="2"/>
    </row>
    <row r="1927" spans="2:22" x14ac:dyDescent="0.3">
      <c r="B1927" s="39" t="s">
        <v>105</v>
      </c>
      <c r="C1927" s="39">
        <v>2020</v>
      </c>
      <c r="D1927" s="41" t="s">
        <v>70</v>
      </c>
      <c r="E1927" s="11">
        <v>154.42958020925832</v>
      </c>
      <c r="F1927" s="12">
        <v>17.806000000000001</v>
      </c>
      <c r="G1927" s="9">
        <v>0.11530174449656699</v>
      </c>
      <c r="H1927" s="13">
        <v>68.260000000000005</v>
      </c>
      <c r="I1927" s="9">
        <v>0.4420137638624993</v>
      </c>
      <c r="J1927" s="11">
        <v>45.665999999999997</v>
      </c>
      <c r="K1927" s="20">
        <v>0.29570759655061368</v>
      </c>
      <c r="L1927" s="23">
        <v>22.697580209258305</v>
      </c>
      <c r="M1927" s="22">
        <v>0.14697689509031991</v>
      </c>
      <c r="U1927" s="3"/>
      <c r="V1927" s="2"/>
    </row>
    <row r="1928" spans="2:22" x14ac:dyDescent="0.3">
      <c r="B1928" s="39" t="s">
        <v>105</v>
      </c>
      <c r="C1928" s="39">
        <v>2020</v>
      </c>
      <c r="D1928" s="41" t="s">
        <v>71</v>
      </c>
      <c r="E1928" s="11">
        <v>105.14437342239728</v>
      </c>
      <c r="F1928" s="12">
        <v>25.158999999999999</v>
      </c>
      <c r="G1928" s="9">
        <v>0.23928051669420825</v>
      </c>
      <c r="H1928" s="13">
        <v>51.801000000000002</v>
      </c>
      <c r="I1928" s="9">
        <v>0.4926654495519171</v>
      </c>
      <c r="J1928" s="11">
        <v>20.57</v>
      </c>
      <c r="K1928" s="20">
        <v>0.19563576566635654</v>
      </c>
      <c r="L1928" s="23">
        <v>7.6143734223972857</v>
      </c>
      <c r="M1928" s="22">
        <v>7.2418268087518167E-2</v>
      </c>
      <c r="U1928" s="3"/>
      <c r="V1928" s="2"/>
    </row>
    <row r="1929" spans="2:22" x14ac:dyDescent="0.3">
      <c r="B1929" s="39" t="s">
        <v>105</v>
      </c>
      <c r="C1929" s="39">
        <v>2020</v>
      </c>
      <c r="D1929" s="41" t="s">
        <v>72</v>
      </c>
      <c r="E1929" s="11">
        <v>611.14641278606371</v>
      </c>
      <c r="F1929" s="12">
        <v>83.132000000000005</v>
      </c>
      <c r="G1929" s="9">
        <v>0.13602632407023713</v>
      </c>
      <c r="H1929" s="13">
        <v>313.55200000000002</v>
      </c>
      <c r="I1929" s="9">
        <v>0.51305545355423887</v>
      </c>
      <c r="J1929" s="11">
        <v>170.78100000000001</v>
      </c>
      <c r="K1929" s="20">
        <v>0.27944367573304102</v>
      </c>
      <c r="L1929" s="23">
        <v>43.681412786063731</v>
      </c>
      <c r="M1929" s="22">
        <v>7.1474546642483081E-2</v>
      </c>
      <c r="U1929" s="3"/>
      <c r="V1929" s="2"/>
    </row>
    <row r="1930" spans="2:22" x14ac:dyDescent="0.3">
      <c r="B1930" s="39" t="s">
        <v>105</v>
      </c>
      <c r="C1930" s="39">
        <v>2020</v>
      </c>
      <c r="D1930" s="41" t="s">
        <v>73</v>
      </c>
      <c r="E1930" s="11">
        <v>449.21751196291393</v>
      </c>
      <c r="F1930" s="12">
        <v>81.209999999999994</v>
      </c>
      <c r="G1930" s="9">
        <v>0.18078101996768206</v>
      </c>
      <c r="H1930" s="13">
        <v>123.63</v>
      </c>
      <c r="I1930" s="9">
        <v>0.27521188891275128</v>
      </c>
      <c r="J1930" s="11">
        <v>47.454000000000001</v>
      </c>
      <c r="K1930" s="20">
        <v>0.10563702156811211</v>
      </c>
      <c r="L1930" s="23">
        <v>196.92351196291395</v>
      </c>
      <c r="M1930" s="22">
        <v>0.43837006955145458</v>
      </c>
      <c r="U1930" s="3"/>
      <c r="V1930" s="2"/>
    </row>
    <row r="1931" spans="2:22" x14ac:dyDescent="0.3">
      <c r="B1931" s="39" t="s">
        <v>105</v>
      </c>
      <c r="C1931" s="39">
        <v>2020</v>
      </c>
      <c r="D1931" s="41" t="s">
        <v>74</v>
      </c>
      <c r="E1931" s="11">
        <v>376.79418245023828</v>
      </c>
      <c r="F1931" s="12">
        <v>139.82300000000001</v>
      </c>
      <c r="G1931" s="9">
        <v>0.37108587794734832</v>
      </c>
      <c r="H1931" s="13">
        <v>108.11499999999999</v>
      </c>
      <c r="I1931" s="9">
        <v>0.28693383559412655</v>
      </c>
      <c r="J1931" s="11">
        <v>67.921000000000006</v>
      </c>
      <c r="K1931" s="20">
        <v>0.18026021409969636</v>
      </c>
      <c r="L1931" s="23">
        <v>60.935182450238287</v>
      </c>
      <c r="M1931" s="22">
        <v>0.16172007235882882</v>
      </c>
      <c r="U1931" s="3"/>
      <c r="V1931" s="2"/>
    </row>
    <row r="1932" spans="2:22" x14ac:dyDescent="0.3">
      <c r="B1932" s="39" t="s">
        <v>105</v>
      </c>
      <c r="C1932" s="39">
        <v>2020</v>
      </c>
      <c r="D1932" s="41" t="s">
        <v>75</v>
      </c>
      <c r="E1932" s="11">
        <v>759.14668488488996</v>
      </c>
      <c r="F1932" s="12">
        <v>310.464</v>
      </c>
      <c r="G1932" s="9">
        <v>0.40896444149930777</v>
      </c>
      <c r="H1932" s="13">
        <v>238.619</v>
      </c>
      <c r="I1932" s="9">
        <v>0.31432528752487671</v>
      </c>
      <c r="J1932" s="11">
        <v>85.384999999999991</v>
      </c>
      <c r="K1932" s="20">
        <v>0.11247496919906459</v>
      </c>
      <c r="L1932" s="23">
        <v>124.67868488488998</v>
      </c>
      <c r="M1932" s="22">
        <v>0.16423530177675097</v>
      </c>
      <c r="U1932" s="3"/>
      <c r="V1932" s="2"/>
    </row>
    <row r="1933" spans="2:22" x14ac:dyDescent="0.3">
      <c r="B1933" s="39" t="s">
        <v>105</v>
      </c>
      <c r="C1933" s="39">
        <v>2020</v>
      </c>
      <c r="D1933" s="41" t="s">
        <v>76</v>
      </c>
      <c r="E1933" s="11">
        <v>743.19600952171868</v>
      </c>
      <c r="F1933" s="12">
        <v>178.72</v>
      </c>
      <c r="G1933" s="9">
        <v>0.24047491874319221</v>
      </c>
      <c r="H1933" s="13">
        <v>343.35199999999998</v>
      </c>
      <c r="I1933" s="9">
        <v>0.46199386918259022</v>
      </c>
      <c r="J1933" s="11">
        <v>177.94800000000001</v>
      </c>
      <c r="K1933" s="20">
        <v>0.23943616182024155</v>
      </c>
      <c r="L1933" s="23">
        <v>43.176009521718669</v>
      </c>
      <c r="M1933" s="22">
        <v>5.8095050253975995E-2</v>
      </c>
      <c r="U1933" s="3"/>
      <c r="V1933" s="2"/>
    </row>
    <row r="1934" spans="2:22" x14ac:dyDescent="0.3">
      <c r="B1934" s="39" t="s">
        <v>105</v>
      </c>
      <c r="C1934" s="39">
        <v>2020</v>
      </c>
      <c r="D1934" s="41" t="s">
        <v>77</v>
      </c>
      <c r="E1934" s="11">
        <v>139.62175616809444</v>
      </c>
      <c r="F1934" s="12">
        <v>70.088999999999999</v>
      </c>
      <c r="G1934" s="9">
        <v>0.50199196689388392</v>
      </c>
      <c r="H1934" s="13">
        <v>37.72</v>
      </c>
      <c r="I1934" s="9">
        <v>0.27015846982033276</v>
      </c>
      <c r="J1934" s="11">
        <v>28.288</v>
      </c>
      <c r="K1934" s="20">
        <v>0.20260452795009473</v>
      </c>
      <c r="L1934" s="23">
        <v>3.5247561680944379</v>
      </c>
      <c r="M1934" s="22">
        <v>2.5245035335688573E-2</v>
      </c>
      <c r="U1934" s="3"/>
      <c r="V1934" s="2"/>
    </row>
    <row r="1935" spans="2:22" x14ac:dyDescent="0.3">
      <c r="B1935" s="39" t="s">
        <v>105</v>
      </c>
      <c r="C1935" s="39">
        <v>2020</v>
      </c>
      <c r="D1935" s="41" t="s">
        <v>78</v>
      </c>
      <c r="E1935" s="11">
        <v>216.51595288122689</v>
      </c>
      <c r="F1935" s="12">
        <v>50.921999999999997</v>
      </c>
      <c r="G1935" s="9">
        <v>0.23518821279619073</v>
      </c>
      <c r="H1935" s="13">
        <v>104.202</v>
      </c>
      <c r="I1935" s="9">
        <v>0.48126707807605096</v>
      </c>
      <c r="J1935" s="11">
        <v>29.861000000000001</v>
      </c>
      <c r="K1935" s="20">
        <v>0.13791593461189766</v>
      </c>
      <c r="L1935" s="23">
        <v>31.530952881226899</v>
      </c>
      <c r="M1935" s="22">
        <v>0.14562877451586065</v>
      </c>
      <c r="U1935" s="3"/>
      <c r="V1935" s="2"/>
    </row>
    <row r="1936" spans="2:22" x14ac:dyDescent="0.3">
      <c r="B1936" s="39" t="s">
        <v>105</v>
      </c>
      <c r="C1936" s="39">
        <v>2020</v>
      </c>
      <c r="D1936" s="41" t="s">
        <v>79</v>
      </c>
      <c r="E1936" s="11">
        <v>234.87441285189524</v>
      </c>
      <c r="F1936" s="12">
        <v>60.423999999999999</v>
      </c>
      <c r="G1936" s="9">
        <v>0.25726088792013951</v>
      </c>
      <c r="H1936" s="13">
        <v>99.555999999999997</v>
      </c>
      <c r="I1936" s="9">
        <v>0.42386907450313466</v>
      </c>
      <c r="J1936" s="11">
        <v>68.965000000000003</v>
      </c>
      <c r="K1936" s="20">
        <v>0.29362500224103705</v>
      </c>
      <c r="L1936" s="23">
        <v>5.9294128518952363</v>
      </c>
      <c r="M1936" s="22">
        <v>2.5245035335688719E-2</v>
      </c>
      <c r="U1936" s="3"/>
      <c r="V1936" s="2"/>
    </row>
    <row r="1937" spans="2:22" x14ac:dyDescent="0.3">
      <c r="B1937" s="39" t="s">
        <v>105</v>
      </c>
      <c r="C1937" s="39">
        <v>2020</v>
      </c>
      <c r="D1937" s="41" t="s">
        <v>80</v>
      </c>
      <c r="E1937" s="11">
        <v>1160.2074787990116</v>
      </c>
      <c r="F1937" s="12">
        <v>252.52600000000001</v>
      </c>
      <c r="G1937" s="9">
        <v>0.21765589742741723</v>
      </c>
      <c r="H1937" s="13">
        <v>553.06700000000001</v>
      </c>
      <c r="I1937" s="9">
        <v>0.47669663409902091</v>
      </c>
      <c r="J1937" s="11">
        <v>258.22699999999998</v>
      </c>
      <c r="K1937" s="20">
        <v>0.22256967371672484</v>
      </c>
      <c r="L1937" s="23">
        <v>96.387478799011546</v>
      </c>
      <c r="M1937" s="22">
        <v>8.3077794756836951E-2</v>
      </c>
      <c r="U1937" s="3"/>
      <c r="V1937" s="2"/>
    </row>
    <row r="1938" spans="2:22" x14ac:dyDescent="0.3">
      <c r="B1938" s="39" t="s">
        <v>105</v>
      </c>
      <c r="C1938" s="39">
        <v>2020</v>
      </c>
      <c r="D1938" s="41" t="s">
        <v>81</v>
      </c>
      <c r="E1938" s="11">
        <v>271.50310549189203</v>
      </c>
      <c r="F1938" s="12">
        <v>149.28100000000001</v>
      </c>
      <c r="G1938" s="9">
        <v>0.54983164825883746</v>
      </c>
      <c r="H1938" s="13">
        <v>115.36799999999999</v>
      </c>
      <c r="I1938" s="9">
        <v>0.42492331640547387</v>
      </c>
      <c r="J1938" s="11">
        <v>0</v>
      </c>
      <c r="K1938" s="20">
        <v>0</v>
      </c>
      <c r="L1938" s="23">
        <v>6.8541054918920281</v>
      </c>
      <c r="M1938" s="22">
        <v>2.5245035335688688E-2</v>
      </c>
      <c r="U1938" s="3"/>
      <c r="V1938" s="2"/>
    </row>
    <row r="1939" spans="2:22" x14ac:dyDescent="0.3">
      <c r="B1939" s="39" t="s">
        <v>105</v>
      </c>
      <c r="C1939" s="39">
        <v>2020</v>
      </c>
      <c r="D1939" s="41" t="s">
        <v>82</v>
      </c>
      <c r="E1939" s="11">
        <v>685.84518595422639</v>
      </c>
      <c r="F1939" s="12">
        <v>185.19600000000003</v>
      </c>
      <c r="G1939" s="9">
        <v>0.27002595307618021</v>
      </c>
      <c r="H1939" s="13">
        <v>320.40499999999997</v>
      </c>
      <c r="I1939" s="9">
        <v>0.46716811105733114</v>
      </c>
      <c r="J1939" s="11">
        <v>85.968000000000004</v>
      </c>
      <c r="K1939" s="20">
        <v>0.12534607191328678</v>
      </c>
      <c r="L1939" s="23">
        <v>94.276185954226392</v>
      </c>
      <c r="M1939" s="22">
        <v>0.13745986395320187</v>
      </c>
      <c r="U1939" s="3"/>
      <c r="V1939" s="2"/>
    </row>
    <row r="1940" spans="2:22" x14ac:dyDescent="0.3">
      <c r="B1940" s="39" t="s">
        <v>105</v>
      </c>
      <c r="C1940" s="39">
        <v>2020</v>
      </c>
      <c r="D1940" s="41" t="s">
        <v>83</v>
      </c>
      <c r="E1940" s="11">
        <v>240.32193576020757</v>
      </c>
      <c r="F1940" s="12">
        <v>81.100999999999999</v>
      </c>
      <c r="G1940" s="9">
        <v>0.33746815388888307</v>
      </c>
      <c r="H1940" s="13">
        <v>110.518</v>
      </c>
      <c r="I1940" s="9">
        <v>0.45987479108138718</v>
      </c>
      <c r="J1940" s="11">
        <v>28.361000000000001</v>
      </c>
      <c r="K1940" s="20">
        <v>0.11801253144156808</v>
      </c>
      <c r="L1940" s="23">
        <v>20.341935760207566</v>
      </c>
      <c r="M1940" s="22">
        <v>8.4644523588161685E-2</v>
      </c>
      <c r="U1940" s="3"/>
      <c r="V1940" s="2"/>
    </row>
    <row r="1941" spans="2:22" x14ac:dyDescent="0.3">
      <c r="B1941" s="39" t="s">
        <v>105</v>
      </c>
      <c r="C1941" s="39">
        <v>2020</v>
      </c>
      <c r="D1941" s="41" t="s">
        <v>84</v>
      </c>
      <c r="E1941" s="11">
        <v>796.32936290539305</v>
      </c>
      <c r="F1941" s="12">
        <v>250.685</v>
      </c>
      <c r="G1941" s="9">
        <v>0.31480064867303198</v>
      </c>
      <c r="H1941" s="13">
        <v>320.26299999999998</v>
      </c>
      <c r="I1941" s="9">
        <v>0.40217404370413556</v>
      </c>
      <c r="J1941" s="11">
        <v>169.65600000000001</v>
      </c>
      <c r="K1941" s="20">
        <v>0.21304752518607778</v>
      </c>
      <c r="L1941" s="23">
        <v>55.725362905393126</v>
      </c>
      <c r="M1941" s="22">
        <v>6.997778243675476E-2</v>
      </c>
      <c r="U1941" s="3"/>
      <c r="V1941" s="2"/>
    </row>
    <row r="1942" spans="2:22" x14ac:dyDescent="0.3">
      <c r="B1942" s="39" t="s">
        <v>105</v>
      </c>
      <c r="C1942" s="39">
        <v>2020</v>
      </c>
      <c r="D1942" s="41" t="s">
        <v>85</v>
      </c>
      <c r="E1942" s="11">
        <v>72.77418692032974</v>
      </c>
      <c r="F1942" s="12">
        <v>33.475000000000001</v>
      </c>
      <c r="G1942" s="9">
        <v>0.45998452770962717</v>
      </c>
      <c r="H1942" s="13">
        <v>28.538</v>
      </c>
      <c r="I1942" s="9">
        <v>0.39214453926145898</v>
      </c>
      <c r="J1942" s="11">
        <v>8.9239999999999995</v>
      </c>
      <c r="K1942" s="20">
        <v>0.12262589769322517</v>
      </c>
      <c r="L1942" s="23">
        <v>1.8371869203297386</v>
      </c>
      <c r="M1942" s="22">
        <v>2.5245035335688698E-2</v>
      </c>
      <c r="U1942" s="3"/>
      <c r="V1942" s="2"/>
    </row>
    <row r="1943" spans="2:22" x14ac:dyDescent="0.3">
      <c r="B1943" s="39" t="s">
        <v>105</v>
      </c>
      <c r="C1943" s="39">
        <v>2020</v>
      </c>
      <c r="D1943" s="41" t="s">
        <v>86</v>
      </c>
      <c r="E1943" s="11">
        <v>247.84382614886027</v>
      </c>
      <c r="F1943" s="12">
        <v>62.872999999999998</v>
      </c>
      <c r="G1943" s="9">
        <v>0.2536799119710052</v>
      </c>
      <c r="H1943" s="13">
        <v>104.846</v>
      </c>
      <c r="I1943" s="9">
        <v>0.42303252668891284</v>
      </c>
      <c r="J1943" s="11">
        <v>73.099000000000004</v>
      </c>
      <c r="K1943" s="20">
        <v>0.29493976564134866</v>
      </c>
      <c r="L1943" s="23">
        <v>7.0258261488602756</v>
      </c>
      <c r="M1943" s="22">
        <v>2.8347795698733344E-2</v>
      </c>
      <c r="U1943" s="3"/>
      <c r="V1943" s="2"/>
    </row>
    <row r="1944" spans="2:22" x14ac:dyDescent="0.3">
      <c r="B1944" s="39" t="s">
        <v>105</v>
      </c>
      <c r="C1944" s="39">
        <v>2020</v>
      </c>
      <c r="D1944" s="41" t="s">
        <v>87</v>
      </c>
      <c r="E1944" s="11">
        <v>610.93507762238892</v>
      </c>
      <c r="F1944" s="12">
        <v>242.41300000000001</v>
      </c>
      <c r="G1944" s="9">
        <v>0.39679011547906629</v>
      </c>
      <c r="H1944" s="13">
        <v>209.03100000000001</v>
      </c>
      <c r="I1944" s="9">
        <v>0.34214928501649955</v>
      </c>
      <c r="J1944" s="11">
        <v>95.099000000000004</v>
      </c>
      <c r="K1944" s="20">
        <v>0.15566138446347236</v>
      </c>
      <c r="L1944" s="23">
        <v>64.392077622388896</v>
      </c>
      <c r="M1944" s="22">
        <v>0.10539921504096186</v>
      </c>
      <c r="U1944" s="3"/>
      <c r="V1944" s="2"/>
    </row>
    <row r="1945" spans="2:22" x14ac:dyDescent="0.3">
      <c r="B1945" s="39" t="s">
        <v>105</v>
      </c>
      <c r="C1945" s="39">
        <v>2020</v>
      </c>
      <c r="D1945" s="41" t="s">
        <v>88</v>
      </c>
      <c r="E1945" s="11">
        <v>117.25100578416632</v>
      </c>
      <c r="F1945" s="12">
        <v>23.536000000000001</v>
      </c>
      <c r="G1945" s="9">
        <v>0.20073175357936524</v>
      </c>
      <c r="H1945" s="13">
        <v>71.325000000000003</v>
      </c>
      <c r="I1945" s="9">
        <v>0.60831034687492458</v>
      </c>
      <c r="J1945" s="11">
        <v>15.848000000000001</v>
      </c>
      <c r="K1945" s="20">
        <v>0.13516301966034075</v>
      </c>
      <c r="L1945" s="23">
        <v>6.5420057841663191</v>
      </c>
      <c r="M1945" s="22">
        <v>5.579487988536945E-2</v>
      </c>
      <c r="U1945" s="3"/>
      <c r="V1945" s="2"/>
    </row>
    <row r="1946" spans="2:22" x14ac:dyDescent="0.3">
      <c r="B1946" s="39" t="s">
        <v>105</v>
      </c>
      <c r="C1946" s="39">
        <v>2020</v>
      </c>
      <c r="D1946" s="41" t="s">
        <v>89</v>
      </c>
      <c r="E1946" s="11">
        <v>285.13011995349518</v>
      </c>
      <c r="F1946" s="12">
        <v>89.215000000000003</v>
      </c>
      <c r="G1946" s="9">
        <v>0.31289223325319332</v>
      </c>
      <c r="H1946" s="13">
        <v>95.418999999999997</v>
      </c>
      <c r="I1946" s="9">
        <v>0.3346507202240257</v>
      </c>
      <c r="J1946" s="11">
        <v>80.815000000000012</v>
      </c>
      <c r="K1946" s="20">
        <v>0.28343199944355568</v>
      </c>
      <c r="L1946" s="23">
        <v>19.68111995349517</v>
      </c>
      <c r="M1946" s="22">
        <v>6.9025047079225327E-2</v>
      </c>
      <c r="U1946" s="3"/>
      <c r="V1946" s="2"/>
    </row>
    <row r="1947" spans="2:22" x14ac:dyDescent="0.3">
      <c r="B1947" s="39" t="s">
        <v>105</v>
      </c>
      <c r="C1947" s="39">
        <v>2020</v>
      </c>
      <c r="D1947" s="41" t="s">
        <v>90</v>
      </c>
      <c r="E1947" s="11">
        <v>540.8056579445506</v>
      </c>
      <c r="F1947" s="12">
        <v>138.86499999999998</v>
      </c>
      <c r="G1947" s="9">
        <v>0.25677431062349937</v>
      </c>
      <c r="H1947" s="13">
        <v>304.99599999999998</v>
      </c>
      <c r="I1947" s="9">
        <v>0.56396599317988561</v>
      </c>
      <c r="J1947" s="11">
        <v>83.292000000000002</v>
      </c>
      <c r="K1947" s="20">
        <v>0.15401466086092616</v>
      </c>
      <c r="L1947" s="23">
        <v>13.652657944550612</v>
      </c>
      <c r="M1947" s="22">
        <v>2.5245035335688802E-2</v>
      </c>
      <c r="U1947" s="3"/>
      <c r="V1947" s="2"/>
    </row>
    <row r="1948" spans="2:22" x14ac:dyDescent="0.3">
      <c r="B1948" s="39" t="s">
        <v>94</v>
      </c>
      <c r="C1948" s="39">
        <v>2021</v>
      </c>
      <c r="D1948" s="41" t="s">
        <v>10</v>
      </c>
      <c r="E1948" s="11">
        <v>2344.9747190587041</v>
      </c>
      <c r="F1948" s="54">
        <v>609.67599999999993</v>
      </c>
      <c r="G1948" s="9">
        <v>0.25999256838245571</v>
      </c>
      <c r="H1948" s="13">
        <v>1148.1780000000001</v>
      </c>
      <c r="I1948" s="9">
        <v>0.48963342362210627</v>
      </c>
      <c r="J1948" s="11">
        <v>360.99200000000002</v>
      </c>
      <c r="K1948" s="20">
        <v>0.15394281101030621</v>
      </c>
      <c r="L1948" s="23">
        <v>226.12871905870401</v>
      </c>
      <c r="M1948" s="22">
        <v>9.6431196985131806E-2</v>
      </c>
      <c r="U1948" s="3"/>
      <c r="V1948" s="2"/>
    </row>
    <row r="1949" spans="2:22" x14ac:dyDescent="0.3">
      <c r="B1949" s="39" t="s">
        <v>94</v>
      </c>
      <c r="C1949" s="39">
        <v>2021</v>
      </c>
      <c r="D1949" s="41" t="s">
        <v>11</v>
      </c>
      <c r="E1949" s="11">
        <v>213.23351727299584</v>
      </c>
      <c r="F1949" s="12">
        <v>52.572000000000003</v>
      </c>
      <c r="G1949" s="9">
        <v>0.24654660614491392</v>
      </c>
      <c r="H1949" s="13">
        <v>100.901</v>
      </c>
      <c r="I1949" s="9">
        <v>0.47319483958434067</v>
      </c>
      <c r="J1949" s="11">
        <v>54.386000000000003</v>
      </c>
      <c r="K1949" s="20">
        <v>0.25505371151558409</v>
      </c>
      <c r="L1949" s="23">
        <v>5.3745172729958384</v>
      </c>
      <c r="M1949" s="22">
        <v>2.5204842755161334E-2</v>
      </c>
      <c r="U1949" s="3"/>
      <c r="V1949" s="2"/>
    </row>
    <row r="1950" spans="2:22" x14ac:dyDescent="0.3">
      <c r="B1950" s="39" t="s">
        <v>94</v>
      </c>
      <c r="C1950" s="39">
        <v>2021</v>
      </c>
      <c r="D1950" s="41" t="s">
        <v>12</v>
      </c>
      <c r="E1950" s="11">
        <v>673.3937844493488</v>
      </c>
      <c r="F1950" s="12">
        <v>116.518</v>
      </c>
      <c r="G1950" s="9">
        <v>0.17303100012317418</v>
      </c>
      <c r="H1950" s="13">
        <v>321.28100000000001</v>
      </c>
      <c r="I1950" s="9">
        <v>0.47710716585054264</v>
      </c>
      <c r="J1950" s="11">
        <v>143.13900000000001</v>
      </c>
      <c r="K1950" s="20">
        <v>0.21256358954522933</v>
      </c>
      <c r="L1950" s="23">
        <v>92.455784449348755</v>
      </c>
      <c r="M1950" s="22">
        <v>0.13729824448105382</v>
      </c>
      <c r="U1950" s="3"/>
      <c r="V1950" s="2"/>
    </row>
    <row r="1951" spans="2:22" x14ac:dyDescent="0.3">
      <c r="B1951" s="39" t="s">
        <v>94</v>
      </c>
      <c r="C1951" s="39">
        <v>2021</v>
      </c>
      <c r="D1951" s="41" t="s">
        <v>13</v>
      </c>
      <c r="E1951" s="11">
        <v>153.63022568072253</v>
      </c>
      <c r="F1951" s="12">
        <v>69.200999999999993</v>
      </c>
      <c r="G1951" s="9">
        <v>0.45043870562173699</v>
      </c>
      <c r="H1951" s="13">
        <v>63.073</v>
      </c>
      <c r="I1951" s="9">
        <v>0.41055072151673849</v>
      </c>
      <c r="J1951" s="11">
        <v>14.85</v>
      </c>
      <c r="K1951" s="20">
        <v>9.6660666442432833E-2</v>
      </c>
      <c r="L1951" s="23">
        <v>6.5062256807225385</v>
      </c>
      <c r="M1951" s="22">
        <v>4.2349906419091705E-2</v>
      </c>
      <c r="U1951" s="3"/>
      <c r="V1951" s="2"/>
    </row>
    <row r="1952" spans="2:22" x14ac:dyDescent="0.3">
      <c r="B1952" s="39" t="s">
        <v>94</v>
      </c>
      <c r="C1952" s="39">
        <v>2021</v>
      </c>
      <c r="D1952" s="41" t="s">
        <v>14</v>
      </c>
      <c r="E1952" s="11">
        <v>184.55569733079176</v>
      </c>
      <c r="F1952" s="12">
        <v>35.9</v>
      </c>
      <c r="G1952" s="9">
        <v>0.19452122323622434</v>
      </c>
      <c r="H1952" s="13">
        <v>96.022000000000006</v>
      </c>
      <c r="I1952" s="9">
        <v>0.52028737876291742</v>
      </c>
      <c r="J1952" s="11">
        <v>28.15</v>
      </c>
      <c r="K1952" s="20">
        <v>0.1525284800584879</v>
      </c>
      <c r="L1952" s="23">
        <v>24.483697330791749</v>
      </c>
      <c r="M1952" s="22">
        <v>0.13266291794237026</v>
      </c>
      <c r="U1952" s="3"/>
      <c r="V1952" s="2"/>
    </row>
    <row r="1953" spans="2:22" x14ac:dyDescent="0.3">
      <c r="B1953" s="39" t="s">
        <v>94</v>
      </c>
      <c r="C1953" s="39">
        <v>2021</v>
      </c>
      <c r="D1953" s="41" t="s">
        <v>15</v>
      </c>
      <c r="E1953" s="11">
        <v>98.09855874774486</v>
      </c>
      <c r="F1953" s="12">
        <v>19.242999999999999</v>
      </c>
      <c r="G1953" s="9">
        <v>0.19615986458559836</v>
      </c>
      <c r="H1953" s="13">
        <v>46.765000000000001</v>
      </c>
      <c r="I1953" s="9">
        <v>0.47671444511487338</v>
      </c>
      <c r="J1953" s="11">
        <v>13.026</v>
      </c>
      <c r="K1953" s="20">
        <v>0.13278482544779943</v>
      </c>
      <c r="L1953" s="23">
        <v>19.064558747744865</v>
      </c>
      <c r="M1953" s="22">
        <v>0.19434086485172883</v>
      </c>
      <c r="U1953" s="3"/>
      <c r="V1953" s="2"/>
    </row>
    <row r="1954" spans="2:22" x14ac:dyDescent="0.3">
      <c r="B1954" s="39" t="s">
        <v>94</v>
      </c>
      <c r="C1954" s="39">
        <v>2021</v>
      </c>
      <c r="D1954" s="41" t="s">
        <v>16</v>
      </c>
      <c r="E1954" s="11">
        <v>1849.6727097989967</v>
      </c>
      <c r="F1954" s="12">
        <v>605.28000000000009</v>
      </c>
      <c r="G1954" s="9">
        <v>0.32723627093237251</v>
      </c>
      <c r="H1954" s="13">
        <v>804.12599999999998</v>
      </c>
      <c r="I1954" s="9">
        <v>0.43473961406252465</v>
      </c>
      <c r="J1954" s="11">
        <v>358.60399999999998</v>
      </c>
      <c r="K1954" s="20">
        <v>0.19387429900448136</v>
      </c>
      <c r="L1954" s="23">
        <v>81.662709798996787</v>
      </c>
      <c r="M1954" s="22">
        <v>4.414981600062156E-2</v>
      </c>
      <c r="U1954" s="3"/>
      <c r="V1954" s="2"/>
    </row>
    <row r="1955" spans="2:22" x14ac:dyDescent="0.3">
      <c r="B1955" s="39" t="s">
        <v>94</v>
      </c>
      <c r="C1955" s="39">
        <v>2021</v>
      </c>
      <c r="D1955" s="41" t="s">
        <v>17</v>
      </c>
      <c r="E1955" s="11">
        <v>3633.1643357871753</v>
      </c>
      <c r="F1955" s="12">
        <v>1101.8599999999999</v>
      </c>
      <c r="G1955" s="9">
        <v>0.3032783265944029</v>
      </c>
      <c r="H1955" s="13">
        <v>1573.21</v>
      </c>
      <c r="I1955" s="9">
        <v>0.43301371878603512</v>
      </c>
      <c r="J1955" s="11">
        <v>491.05399999999997</v>
      </c>
      <c r="K1955" s="20">
        <v>0.13515876371543384</v>
      </c>
      <c r="L1955" s="23">
        <v>467.04033578717565</v>
      </c>
      <c r="M1955" s="22">
        <v>0.12854919090412817</v>
      </c>
      <c r="U1955" s="3"/>
      <c r="V1955" s="2"/>
    </row>
    <row r="1956" spans="2:22" x14ac:dyDescent="0.3">
      <c r="B1956" s="39" t="s">
        <v>94</v>
      </c>
      <c r="C1956" s="39">
        <v>2021</v>
      </c>
      <c r="D1956" s="41" t="s">
        <v>18</v>
      </c>
      <c r="E1956" s="11">
        <v>81.366838366512582</v>
      </c>
      <c r="F1956" s="12">
        <v>37.701999999999998</v>
      </c>
      <c r="G1956" s="9">
        <v>0.46335830120587151</v>
      </c>
      <c r="H1956" s="13">
        <v>31.768000000000001</v>
      </c>
      <c r="I1956" s="9">
        <v>0.39042932769370664</v>
      </c>
      <c r="J1956" s="11">
        <v>7.0179999999999998</v>
      </c>
      <c r="K1956" s="20">
        <v>8.625135424812494E-2</v>
      </c>
      <c r="L1956" s="23">
        <v>4.878838366512583</v>
      </c>
      <c r="M1956" s="22">
        <v>5.9961016852296947E-2</v>
      </c>
      <c r="U1956" s="3"/>
      <c r="V1956" s="2"/>
    </row>
    <row r="1957" spans="2:22" x14ac:dyDescent="0.3">
      <c r="B1957" s="39" t="s">
        <v>94</v>
      </c>
      <c r="C1957" s="39">
        <v>2021</v>
      </c>
      <c r="D1957" s="41" t="s">
        <v>19</v>
      </c>
      <c r="E1957" s="11">
        <v>233.43878794306033</v>
      </c>
      <c r="F1957" s="12">
        <v>79.349000000000004</v>
      </c>
      <c r="G1957" s="9">
        <v>0.33991351951053894</v>
      </c>
      <c r="H1957" s="13">
        <v>108.292</v>
      </c>
      <c r="I1957" s="9">
        <v>0.46389891309071674</v>
      </c>
      <c r="J1957" s="11">
        <v>24.295000000000002</v>
      </c>
      <c r="K1957" s="20">
        <v>0.10407439232389247</v>
      </c>
      <c r="L1957" s="23">
        <v>21.502787943060341</v>
      </c>
      <c r="M1957" s="22">
        <v>9.2113175074851894E-2</v>
      </c>
      <c r="U1957" s="3"/>
      <c r="V1957" s="2"/>
    </row>
    <row r="1958" spans="2:22" x14ac:dyDescent="0.3">
      <c r="B1958" s="39" t="s">
        <v>94</v>
      </c>
      <c r="C1958" s="39">
        <v>2021</v>
      </c>
      <c r="D1958" s="41" t="s">
        <v>20</v>
      </c>
      <c r="E1958" s="11">
        <v>1355.8622959675133</v>
      </c>
      <c r="F1958" s="12">
        <v>374.358</v>
      </c>
      <c r="G1958" s="9">
        <v>0.27610325997955892</v>
      </c>
      <c r="H1958" s="13">
        <v>566.49300000000005</v>
      </c>
      <c r="I1958" s="9">
        <v>0.41781012842145832</v>
      </c>
      <c r="J1958" s="11">
        <v>293.41800000000001</v>
      </c>
      <c r="K1958" s="20">
        <v>0.2164069322324679</v>
      </c>
      <c r="L1958" s="23">
        <v>121.59329596751331</v>
      </c>
      <c r="M1958" s="22">
        <v>8.96796793665149E-2</v>
      </c>
      <c r="U1958" s="3"/>
      <c r="V1958" s="2"/>
    </row>
    <row r="1959" spans="2:22" x14ac:dyDescent="0.3">
      <c r="B1959" s="39" t="s">
        <v>94</v>
      </c>
      <c r="C1959" s="39">
        <v>2021</v>
      </c>
      <c r="D1959" s="41" t="s">
        <v>21</v>
      </c>
      <c r="E1959" s="11">
        <v>1233.4714540421116</v>
      </c>
      <c r="F1959" s="12">
        <v>265.52499999999998</v>
      </c>
      <c r="G1959" s="9">
        <v>0.21526643290354958</v>
      </c>
      <c r="H1959" s="13">
        <v>608.25</v>
      </c>
      <c r="I1959" s="9">
        <v>0.49312045123278053</v>
      </c>
      <c r="J1959" s="11">
        <v>211.078</v>
      </c>
      <c r="K1959" s="20">
        <v>0.17112516005805647</v>
      </c>
      <c r="L1959" s="23">
        <v>148.61845404211167</v>
      </c>
      <c r="M1959" s="22">
        <v>0.12048795580561342</v>
      </c>
      <c r="U1959" s="3"/>
      <c r="V1959" s="2"/>
    </row>
    <row r="1960" spans="2:22" x14ac:dyDescent="0.3">
      <c r="B1960" s="39" t="s">
        <v>94</v>
      </c>
      <c r="C1960" s="39">
        <v>2021</v>
      </c>
      <c r="D1960" s="41" t="s">
        <v>22</v>
      </c>
      <c r="E1960" s="11">
        <v>240.65568879419268</v>
      </c>
      <c r="F1960" s="12">
        <v>67.829000000000008</v>
      </c>
      <c r="G1960" s="9">
        <v>0.28185080660198714</v>
      </c>
      <c r="H1960" s="13">
        <v>143.24100000000001</v>
      </c>
      <c r="I1960" s="9">
        <v>0.59521136075241032</v>
      </c>
      <c r="J1960" s="11">
        <v>23.52</v>
      </c>
      <c r="K1960" s="20">
        <v>9.7732989890441213E-2</v>
      </c>
      <c r="L1960" s="23">
        <v>6.0656887941926634</v>
      </c>
      <c r="M1960" s="22">
        <v>2.5204842755161314E-2</v>
      </c>
      <c r="U1960" s="3"/>
      <c r="V1960" s="2"/>
    </row>
    <row r="1961" spans="2:22" x14ac:dyDescent="0.3">
      <c r="B1961" s="39" t="s">
        <v>94</v>
      </c>
      <c r="C1961" s="39">
        <v>2021</v>
      </c>
      <c r="D1961" s="41" t="s">
        <v>23</v>
      </c>
      <c r="E1961" s="11">
        <v>241.66000235968787</v>
      </c>
      <c r="F1961" s="12">
        <v>154.375</v>
      </c>
      <c r="G1961" s="9">
        <v>0.63881071957546176</v>
      </c>
      <c r="H1961" s="13">
        <v>74.372</v>
      </c>
      <c r="I1961" s="9">
        <v>0.3077546936762186</v>
      </c>
      <c r="J1961" s="11">
        <v>6.8220000000000001</v>
      </c>
      <c r="K1961" s="20">
        <v>2.822974399315822E-2</v>
      </c>
      <c r="L1961" s="23">
        <v>6.0910023596878657</v>
      </c>
      <c r="M1961" s="22">
        <v>2.52048427551614E-2</v>
      </c>
      <c r="U1961" s="3"/>
      <c r="V1961" s="2"/>
    </row>
    <row r="1962" spans="2:22" x14ac:dyDescent="0.3">
      <c r="B1962" s="39" t="s">
        <v>94</v>
      </c>
      <c r="C1962" s="39">
        <v>2021</v>
      </c>
      <c r="D1962" s="41" t="s">
        <v>24</v>
      </c>
      <c r="E1962" s="11">
        <v>40.260766283374764</v>
      </c>
      <c r="F1962" s="12">
        <v>5.1920000000000002</v>
      </c>
      <c r="G1962" s="9">
        <v>0.12895929410424509</v>
      </c>
      <c r="H1962" s="13">
        <v>14.846</v>
      </c>
      <c r="I1962" s="9">
        <v>0.36874608633891032</v>
      </c>
      <c r="J1962" s="11">
        <v>17.108000000000001</v>
      </c>
      <c r="K1962" s="20">
        <v>0.42492981578109107</v>
      </c>
      <c r="L1962" s="23">
        <v>3.1147662833747631</v>
      </c>
      <c r="M1962" s="22">
        <v>7.7364803775753554E-2</v>
      </c>
      <c r="U1962" s="3"/>
      <c r="V1962" s="2"/>
    </row>
    <row r="1963" spans="2:22" x14ac:dyDescent="0.3">
      <c r="B1963" s="39" t="s">
        <v>94</v>
      </c>
      <c r="C1963" s="39">
        <v>2021</v>
      </c>
      <c r="D1963" s="41" t="s">
        <v>25</v>
      </c>
      <c r="E1963" s="11">
        <v>91.265328247475821</v>
      </c>
      <c r="F1963" s="12">
        <v>11.678999999999998</v>
      </c>
      <c r="G1963" s="9">
        <v>0.12796754500604135</v>
      </c>
      <c r="H1963" s="13">
        <v>45.408000000000001</v>
      </c>
      <c r="I1963" s="9">
        <v>0.4975383409225384</v>
      </c>
      <c r="J1963" s="11">
        <v>25.937999999999999</v>
      </c>
      <c r="K1963" s="20">
        <v>0.284204313928136</v>
      </c>
      <c r="L1963" s="23">
        <v>8.2403282474758193</v>
      </c>
      <c r="M1963" s="22">
        <v>9.0289800143284166E-2</v>
      </c>
      <c r="U1963" s="3"/>
      <c r="V1963" s="2"/>
    </row>
    <row r="1964" spans="2:22" x14ac:dyDescent="0.3">
      <c r="B1964" s="39" t="s">
        <v>94</v>
      </c>
      <c r="C1964" s="39">
        <v>2021</v>
      </c>
      <c r="D1964" s="41" t="s">
        <v>26</v>
      </c>
      <c r="E1964" s="11">
        <v>73.355924543272664</v>
      </c>
      <c r="F1964" s="12">
        <v>21.480999999999998</v>
      </c>
      <c r="G1964" s="9">
        <v>0.29283251671551569</v>
      </c>
      <c r="H1964" s="13">
        <v>46.631</v>
      </c>
      <c r="I1964" s="9">
        <v>0.63568144345985811</v>
      </c>
      <c r="J1964" s="11">
        <v>0</v>
      </c>
      <c r="K1964" s="20">
        <v>0</v>
      </c>
      <c r="L1964" s="23">
        <v>5.2439245432726693</v>
      </c>
      <c r="M1964" s="22">
        <v>7.1486039824626271E-2</v>
      </c>
      <c r="U1964" s="3"/>
      <c r="V1964" s="2"/>
    </row>
    <row r="1965" spans="2:22" x14ac:dyDescent="0.3">
      <c r="B1965" s="39" t="s">
        <v>94</v>
      </c>
      <c r="C1965" s="39">
        <v>2021</v>
      </c>
      <c r="D1965" s="41" t="s">
        <v>27</v>
      </c>
      <c r="E1965" s="11">
        <v>137.53863978863123</v>
      </c>
      <c r="F1965" s="12">
        <v>37.152999999999999</v>
      </c>
      <c r="G1965" s="9">
        <v>0.2701277259764715</v>
      </c>
      <c r="H1965" s="13">
        <v>65.406999999999996</v>
      </c>
      <c r="I1965" s="9">
        <v>0.47555363424065544</v>
      </c>
      <c r="J1965" s="11">
        <v>31.512</v>
      </c>
      <c r="K1965" s="20">
        <v>0.22911379702771165</v>
      </c>
      <c r="L1965" s="23">
        <v>3.466639788631241</v>
      </c>
      <c r="M1965" s="22">
        <v>2.5204842755161442E-2</v>
      </c>
      <c r="U1965" s="3"/>
      <c r="V1965" s="2"/>
    </row>
    <row r="1966" spans="2:22" x14ac:dyDescent="0.3">
      <c r="B1966" s="39" t="s">
        <v>94</v>
      </c>
      <c r="C1966" s="39">
        <v>2021</v>
      </c>
      <c r="D1966" s="41" t="s">
        <v>28</v>
      </c>
      <c r="E1966" s="11">
        <v>153.50199361158377</v>
      </c>
      <c r="F1966" s="12">
        <v>22.487000000000002</v>
      </c>
      <c r="G1966" s="9">
        <v>0.14649321139698251</v>
      </c>
      <c r="H1966" s="13">
        <v>71.341999999999999</v>
      </c>
      <c r="I1966" s="9">
        <v>0.46476269344436899</v>
      </c>
      <c r="J1966" s="11">
        <v>33.802</v>
      </c>
      <c r="K1966" s="20">
        <v>0.22020560909151077</v>
      </c>
      <c r="L1966" s="23">
        <v>25.870993611583778</v>
      </c>
      <c r="M1966" s="22">
        <v>0.16853848606713773</v>
      </c>
      <c r="U1966" s="3"/>
      <c r="V1966" s="2"/>
    </row>
    <row r="1967" spans="2:22" x14ac:dyDescent="0.3">
      <c r="B1967" s="39" t="s">
        <v>94</v>
      </c>
      <c r="C1967" s="39">
        <v>2021</v>
      </c>
      <c r="D1967" s="41" t="s">
        <v>29</v>
      </c>
      <c r="E1967" s="11">
        <v>204.52707270674699</v>
      </c>
      <c r="F1967" s="12">
        <v>82.89500000000001</v>
      </c>
      <c r="G1967" s="9">
        <v>0.40530086752307704</v>
      </c>
      <c r="H1967" s="13">
        <v>72.718999999999994</v>
      </c>
      <c r="I1967" s="9">
        <v>0.35554706297618233</v>
      </c>
      <c r="J1967" s="11">
        <v>20.11</v>
      </c>
      <c r="K1967" s="20">
        <v>9.8324391650751894E-2</v>
      </c>
      <c r="L1967" s="23">
        <v>28.803072706746988</v>
      </c>
      <c r="M1967" s="22">
        <v>0.14082767784998873</v>
      </c>
      <c r="U1967" s="3"/>
      <c r="V1967" s="2"/>
    </row>
    <row r="1968" spans="2:22" x14ac:dyDescent="0.3">
      <c r="B1968" s="39" t="s">
        <v>94</v>
      </c>
      <c r="C1968" s="39">
        <v>2021</v>
      </c>
      <c r="D1968" s="41" t="s">
        <v>30</v>
      </c>
      <c r="E1968" s="11">
        <v>1163.57882122214</v>
      </c>
      <c r="F1968" s="12">
        <v>288.12</v>
      </c>
      <c r="G1968" s="9">
        <v>0.2476153697068664</v>
      </c>
      <c r="H1968" s="13">
        <v>590.24900000000002</v>
      </c>
      <c r="I1968" s="9">
        <v>0.50727031915211784</v>
      </c>
      <c r="J1968" s="11">
        <v>171.07300000000001</v>
      </c>
      <c r="K1968" s="20">
        <v>0.14702312974407453</v>
      </c>
      <c r="L1968" s="23">
        <v>114.13682122214001</v>
      </c>
      <c r="M1968" s="22">
        <v>9.8091181396941257E-2</v>
      </c>
      <c r="U1968" s="3"/>
      <c r="V1968" s="2"/>
    </row>
    <row r="1969" spans="2:22" x14ac:dyDescent="0.3">
      <c r="B1969" s="39" t="s">
        <v>94</v>
      </c>
      <c r="C1969" s="39">
        <v>2021</v>
      </c>
      <c r="D1969" s="41" t="s">
        <v>31</v>
      </c>
      <c r="E1969" s="11">
        <v>503.97767812936189</v>
      </c>
      <c r="F1969" s="12">
        <v>112.94499999999999</v>
      </c>
      <c r="G1969" s="9">
        <v>0.22410714779913143</v>
      </c>
      <c r="H1969" s="13">
        <v>262.23</v>
      </c>
      <c r="I1969" s="9">
        <v>0.52032066375108454</v>
      </c>
      <c r="J1969" s="11">
        <v>104.47499999999999</v>
      </c>
      <c r="K1969" s="20">
        <v>0.20730084790220246</v>
      </c>
      <c r="L1969" s="23">
        <v>24.327678129361885</v>
      </c>
      <c r="M1969" s="22">
        <v>4.827134054758158E-2</v>
      </c>
      <c r="U1969" s="3"/>
      <c r="V1969" s="2"/>
    </row>
    <row r="1970" spans="2:22" x14ac:dyDescent="0.3">
      <c r="B1970" s="39" t="s">
        <v>94</v>
      </c>
      <c r="C1970" s="39">
        <v>2021</v>
      </c>
      <c r="D1970" s="41" t="s">
        <v>32</v>
      </c>
      <c r="E1970" s="11">
        <v>46.719559141758488</v>
      </c>
      <c r="F1970" s="12">
        <v>19.073</v>
      </c>
      <c r="G1970" s="9">
        <v>0.40824443445897868</v>
      </c>
      <c r="H1970" s="13">
        <v>25.399000000000001</v>
      </c>
      <c r="I1970" s="9">
        <v>0.5436481094124469</v>
      </c>
      <c r="J1970" s="11">
        <v>1.07</v>
      </c>
      <c r="K1970" s="20">
        <v>2.2902613373413053E-2</v>
      </c>
      <c r="L1970" s="23">
        <v>1.1775591417584865</v>
      </c>
      <c r="M1970" s="22">
        <v>2.5204842755161411E-2</v>
      </c>
      <c r="U1970" s="3"/>
      <c r="V1970" s="2"/>
    </row>
    <row r="1971" spans="2:22" x14ac:dyDescent="0.3">
      <c r="B1971" s="39" t="s">
        <v>94</v>
      </c>
      <c r="C1971" s="39">
        <v>2021</v>
      </c>
      <c r="D1971" s="41" t="s">
        <v>33</v>
      </c>
      <c r="E1971" s="11">
        <v>174.75466382237403</v>
      </c>
      <c r="F1971" s="12">
        <v>49.486999999999995</v>
      </c>
      <c r="G1971" s="9">
        <v>0.28317985292970543</v>
      </c>
      <c r="H1971" s="13">
        <v>101.327</v>
      </c>
      <c r="I1971" s="9">
        <v>0.57982429643761524</v>
      </c>
      <c r="J1971" s="11">
        <v>16.352</v>
      </c>
      <c r="K1971" s="20">
        <v>9.3571179402803642E-2</v>
      </c>
      <c r="L1971" s="23">
        <v>7.5886638223740341</v>
      </c>
      <c r="M1971" s="22">
        <v>4.3424671229875637E-2</v>
      </c>
      <c r="U1971" s="3"/>
      <c r="V1971" s="2"/>
    </row>
    <row r="1972" spans="2:22" x14ac:dyDescent="0.3">
      <c r="B1972" s="39" t="s">
        <v>94</v>
      </c>
      <c r="C1972" s="39">
        <v>2021</v>
      </c>
      <c r="D1972" s="41" t="s">
        <v>34</v>
      </c>
      <c r="E1972" s="11">
        <v>904.9778237443852</v>
      </c>
      <c r="F1972" s="12">
        <v>334.14300000000003</v>
      </c>
      <c r="G1972" s="9">
        <v>0.36922783214451466</v>
      </c>
      <c r="H1972" s="13">
        <v>411.601</v>
      </c>
      <c r="I1972" s="9">
        <v>0.45481887975661428</v>
      </c>
      <c r="J1972" s="11">
        <v>103.99299999999999</v>
      </c>
      <c r="K1972" s="20">
        <v>0.1149122080911601</v>
      </c>
      <c r="L1972" s="23">
        <v>55.240823744385182</v>
      </c>
      <c r="M1972" s="22">
        <v>6.1041080007710982E-2</v>
      </c>
      <c r="U1972" s="3"/>
      <c r="V1972" s="2"/>
    </row>
    <row r="1973" spans="2:22" x14ac:dyDescent="0.3">
      <c r="B1973" s="39" t="s">
        <v>94</v>
      </c>
      <c r="C1973" s="39">
        <v>2021</v>
      </c>
      <c r="D1973" s="41" t="s">
        <v>35</v>
      </c>
      <c r="E1973" s="11">
        <v>734.00959645954208</v>
      </c>
      <c r="F1973" s="12">
        <v>303.85500000000002</v>
      </c>
      <c r="G1973" s="9">
        <v>0.41396597737363261</v>
      </c>
      <c r="H1973" s="13">
        <v>275.041</v>
      </c>
      <c r="I1973" s="9">
        <v>0.37471035981906264</v>
      </c>
      <c r="J1973" s="11">
        <v>136.613</v>
      </c>
      <c r="K1973" s="20">
        <v>0.18611882005214353</v>
      </c>
      <c r="L1973" s="23">
        <v>18.500596459542066</v>
      </c>
      <c r="M1973" s="22">
        <v>2.5204842755161175E-2</v>
      </c>
      <c r="U1973" s="3"/>
      <c r="V1973" s="2"/>
    </row>
    <row r="1974" spans="2:22" x14ac:dyDescent="0.3">
      <c r="B1974" s="39" t="s">
        <v>94</v>
      </c>
      <c r="C1974" s="39">
        <v>2021</v>
      </c>
      <c r="D1974" s="41" t="s">
        <v>36</v>
      </c>
      <c r="E1974" s="11">
        <v>209.6809760295742</v>
      </c>
      <c r="F1974" s="12">
        <v>96.686999999999998</v>
      </c>
      <c r="G1974" s="9">
        <v>0.46111479367762431</v>
      </c>
      <c r="H1974" s="13">
        <v>70.954999999999998</v>
      </c>
      <c r="I1974" s="9">
        <v>0.33839502917037279</v>
      </c>
      <c r="J1974" s="11">
        <v>12.8</v>
      </c>
      <c r="K1974" s="20">
        <v>6.1045118362071341E-2</v>
      </c>
      <c r="L1974" s="23">
        <v>29.2389760295742</v>
      </c>
      <c r="M1974" s="22">
        <v>0.13944505878993155</v>
      </c>
      <c r="U1974" s="3"/>
      <c r="V1974" s="2"/>
    </row>
    <row r="1975" spans="2:22" x14ac:dyDescent="0.3">
      <c r="B1975" s="39" t="s">
        <v>94</v>
      </c>
      <c r="C1975" s="39">
        <v>2021</v>
      </c>
      <c r="D1975" s="41" t="s">
        <v>37</v>
      </c>
      <c r="E1975" s="11">
        <v>385.70872783435834</v>
      </c>
      <c r="F1975" s="12">
        <v>123.02799999999999</v>
      </c>
      <c r="G1975" s="9">
        <v>0.31896607756522966</v>
      </c>
      <c r="H1975" s="13">
        <v>152.072</v>
      </c>
      <c r="I1975" s="9">
        <v>0.3942664218511201</v>
      </c>
      <c r="J1975" s="11">
        <v>55.115000000000002</v>
      </c>
      <c r="K1975" s="20">
        <v>0.14289279972857913</v>
      </c>
      <c r="L1975" s="23">
        <v>55.493727834358317</v>
      </c>
      <c r="M1975" s="22">
        <v>0.14387470085507104</v>
      </c>
      <c r="U1975" s="3"/>
      <c r="V1975" s="2"/>
    </row>
    <row r="1976" spans="2:22" x14ac:dyDescent="0.3">
      <c r="B1976" s="39" t="s">
        <v>94</v>
      </c>
      <c r="C1976" s="39">
        <v>2021</v>
      </c>
      <c r="D1976" s="41" t="s">
        <v>38</v>
      </c>
      <c r="E1976" s="11">
        <v>361.5898144141774</v>
      </c>
      <c r="F1976" s="12">
        <v>147.91899999999998</v>
      </c>
      <c r="G1976" s="9">
        <v>0.40907955396821127</v>
      </c>
      <c r="H1976" s="13">
        <v>187.887</v>
      </c>
      <c r="I1976" s="9">
        <v>0.51961364095501805</v>
      </c>
      <c r="J1976" s="11">
        <v>16.670000000000002</v>
      </c>
      <c r="K1976" s="20">
        <v>4.6101962321609014E-2</v>
      </c>
      <c r="L1976" s="23">
        <v>9.113814414177412</v>
      </c>
      <c r="M1976" s="22">
        <v>2.5204842755161615E-2</v>
      </c>
      <c r="U1976" s="3"/>
      <c r="V1976" s="2"/>
    </row>
    <row r="1977" spans="2:22" x14ac:dyDescent="0.3">
      <c r="B1977" s="39" t="s">
        <v>94</v>
      </c>
      <c r="C1977" s="39">
        <v>2021</v>
      </c>
      <c r="D1977" s="41" t="s">
        <v>39</v>
      </c>
      <c r="E1977" s="11">
        <v>98.020593649708474</v>
      </c>
      <c r="F1977" s="12">
        <v>36.369</v>
      </c>
      <c r="G1977" s="9">
        <v>0.37103427602132427</v>
      </c>
      <c r="H1977" s="13">
        <v>38.494999999999997</v>
      </c>
      <c r="I1977" s="9">
        <v>0.39272359579424448</v>
      </c>
      <c r="J1977" s="11">
        <v>15.35</v>
      </c>
      <c r="K1977" s="20">
        <v>0.1565997453030693</v>
      </c>
      <c r="L1977" s="23">
        <v>7.8065936497084767</v>
      </c>
      <c r="M1977" s="22">
        <v>7.9642382881361939E-2</v>
      </c>
      <c r="U1977" s="3"/>
      <c r="V1977" s="2"/>
    </row>
    <row r="1978" spans="2:22" x14ac:dyDescent="0.3">
      <c r="B1978" s="39" t="s">
        <v>94</v>
      </c>
      <c r="C1978" s="39">
        <v>2021</v>
      </c>
      <c r="D1978" s="41" t="s">
        <v>40</v>
      </c>
      <c r="E1978" s="11">
        <v>228.51877991434233</v>
      </c>
      <c r="F1978" s="12">
        <v>70.15100000000001</v>
      </c>
      <c r="G1978" s="9">
        <v>0.30698133442816083</v>
      </c>
      <c r="H1978" s="13">
        <v>57.112000000000002</v>
      </c>
      <c r="I1978" s="9">
        <v>0.24992256663285087</v>
      </c>
      <c r="J1978" s="11">
        <v>41.212000000000003</v>
      </c>
      <c r="K1978" s="20">
        <v>0.18034404006291235</v>
      </c>
      <c r="L1978" s="23">
        <v>60.043779914342323</v>
      </c>
      <c r="M1978" s="22">
        <v>0.26275205887607594</v>
      </c>
      <c r="U1978" s="3"/>
      <c r="V1978" s="2"/>
    </row>
    <row r="1979" spans="2:22" x14ac:dyDescent="0.3">
      <c r="B1979" s="39" t="s">
        <v>94</v>
      </c>
      <c r="C1979" s="39">
        <v>2021</v>
      </c>
      <c r="D1979" s="41" t="s">
        <v>41</v>
      </c>
      <c r="E1979" s="11">
        <v>266.49291194083378</v>
      </c>
      <c r="F1979" s="12">
        <v>23.738000000000003</v>
      </c>
      <c r="G1979" s="9">
        <v>8.9075539860025491E-2</v>
      </c>
      <c r="H1979" s="13">
        <v>176.67099999999999</v>
      </c>
      <c r="I1979" s="9">
        <v>0.66294821394433234</v>
      </c>
      <c r="J1979" s="11">
        <v>57.991999999999997</v>
      </c>
      <c r="K1979" s="20">
        <v>0.21761179153941348</v>
      </c>
      <c r="L1979" s="23">
        <v>8.0919119408337892</v>
      </c>
      <c r="M1979" s="22">
        <v>3.0364454656228678E-2</v>
      </c>
      <c r="U1979" s="3"/>
      <c r="V1979" s="2"/>
    </row>
    <row r="1980" spans="2:22" x14ac:dyDescent="0.3">
      <c r="B1980" s="39" t="s">
        <v>94</v>
      </c>
      <c r="C1980" s="39">
        <v>2021</v>
      </c>
      <c r="D1980" s="41" t="s">
        <v>42</v>
      </c>
      <c r="E1980" s="11">
        <v>1609.4632686054074</v>
      </c>
      <c r="F1980" s="12">
        <v>744.66499999999996</v>
      </c>
      <c r="G1980" s="9">
        <v>0.46267908968512766</v>
      </c>
      <c r="H1980" s="13">
        <v>607.25699999999995</v>
      </c>
      <c r="I1980" s="9">
        <v>0.3773040440532609</v>
      </c>
      <c r="J1980" s="11">
        <v>215.143</v>
      </c>
      <c r="K1980" s="20">
        <v>0.13367375583937396</v>
      </c>
      <c r="L1980" s="23">
        <v>42.39826860540748</v>
      </c>
      <c r="M1980" s="22">
        <v>2.6343110422237463E-2</v>
      </c>
      <c r="U1980" s="3"/>
      <c r="V1980" s="2"/>
    </row>
    <row r="1981" spans="2:22" x14ac:dyDescent="0.3">
      <c r="B1981" s="39" t="s">
        <v>94</v>
      </c>
      <c r="C1981" s="39">
        <v>2021</v>
      </c>
      <c r="D1981" s="41" t="s">
        <v>43</v>
      </c>
      <c r="E1981" s="11">
        <v>464.87305218134264</v>
      </c>
      <c r="F1981" s="12">
        <v>104.101</v>
      </c>
      <c r="G1981" s="9">
        <v>0.22393425368823308</v>
      </c>
      <c r="H1981" s="13">
        <v>262.12200000000001</v>
      </c>
      <c r="I1981" s="9">
        <v>0.56385716222963311</v>
      </c>
      <c r="J1981" s="11">
        <v>48.734000000000002</v>
      </c>
      <c r="K1981" s="20">
        <v>0.10483292109818687</v>
      </c>
      <c r="L1981" s="23">
        <v>49.916052181342629</v>
      </c>
      <c r="M1981" s="22">
        <v>0.10737566298394695</v>
      </c>
      <c r="U1981" s="3"/>
      <c r="V1981" s="2"/>
    </row>
    <row r="1982" spans="2:22" x14ac:dyDescent="0.3">
      <c r="B1982" s="39" t="s">
        <v>94</v>
      </c>
      <c r="C1982" s="39">
        <v>2021</v>
      </c>
      <c r="D1982" s="41" t="s">
        <v>44</v>
      </c>
      <c r="E1982" s="11">
        <v>58.59487460056566</v>
      </c>
      <c r="F1982" s="12">
        <v>8.4269999999999996</v>
      </c>
      <c r="G1982" s="9">
        <v>0.14381803967404766</v>
      </c>
      <c r="H1982" s="13">
        <v>39.279000000000003</v>
      </c>
      <c r="I1982" s="9">
        <v>0.67034873387408556</v>
      </c>
      <c r="J1982" s="11">
        <v>6.6319999999999997</v>
      </c>
      <c r="K1982" s="20">
        <v>0.11318396097285915</v>
      </c>
      <c r="L1982" s="23">
        <v>4.2568746005656575</v>
      </c>
      <c r="M1982" s="22">
        <v>7.2649265479007658E-2</v>
      </c>
      <c r="U1982" s="3"/>
      <c r="V1982" s="2"/>
    </row>
    <row r="1983" spans="2:22" x14ac:dyDescent="0.3">
      <c r="B1983" s="39" t="s">
        <v>94</v>
      </c>
      <c r="C1983" s="39">
        <v>2021</v>
      </c>
      <c r="D1983" s="41" t="s">
        <v>45</v>
      </c>
      <c r="E1983" s="11">
        <v>198.10213311461592</v>
      </c>
      <c r="F1983" s="12">
        <v>59.17</v>
      </c>
      <c r="G1983" s="9">
        <v>0.29868431535649353</v>
      </c>
      <c r="H1983" s="13">
        <v>83.474000000000004</v>
      </c>
      <c r="I1983" s="9">
        <v>0.42136850667682846</v>
      </c>
      <c r="J1983" s="11">
        <v>45.765000000000001</v>
      </c>
      <c r="K1983" s="20">
        <v>0.23101719946408528</v>
      </c>
      <c r="L1983" s="23">
        <v>9.6931331146159039</v>
      </c>
      <c r="M1983" s="22">
        <v>4.8929978502592647E-2</v>
      </c>
      <c r="U1983" s="3"/>
      <c r="V1983" s="2"/>
    </row>
    <row r="1984" spans="2:22" x14ac:dyDescent="0.3">
      <c r="B1984" s="39" t="s">
        <v>94</v>
      </c>
      <c r="C1984" s="39">
        <v>2021</v>
      </c>
      <c r="D1984" s="41" t="s">
        <v>46</v>
      </c>
      <c r="E1984" s="11">
        <v>1792.6699645688589</v>
      </c>
      <c r="F1984" s="12">
        <v>692.67599999999993</v>
      </c>
      <c r="G1984" s="9">
        <v>0.38639348775310689</v>
      </c>
      <c r="H1984" s="13">
        <v>592.57100000000003</v>
      </c>
      <c r="I1984" s="9">
        <v>0.33055219963063009</v>
      </c>
      <c r="J1984" s="11">
        <v>397.54399999999998</v>
      </c>
      <c r="K1984" s="20">
        <v>0.22176084156997086</v>
      </c>
      <c r="L1984" s="23">
        <v>109.87896456885892</v>
      </c>
      <c r="M1984" s="22">
        <v>6.1293471046292146E-2</v>
      </c>
      <c r="U1984" s="3"/>
      <c r="V1984" s="2"/>
    </row>
    <row r="1985" spans="2:22" x14ac:dyDescent="0.3">
      <c r="B1985" s="39" t="s">
        <v>94</v>
      </c>
      <c r="C1985" s="39">
        <v>2021</v>
      </c>
      <c r="D1985" s="41" t="s">
        <v>47</v>
      </c>
      <c r="E1985" s="11">
        <v>127.12722163111273</v>
      </c>
      <c r="F1985" s="12">
        <v>31.57</v>
      </c>
      <c r="G1985" s="9">
        <v>0.2483339098812937</v>
      </c>
      <c r="H1985" s="13">
        <v>61.715000000000003</v>
      </c>
      <c r="I1985" s="9">
        <v>0.48545857612683058</v>
      </c>
      <c r="J1985" s="11">
        <v>22.54</v>
      </c>
      <c r="K1985" s="20">
        <v>0.17730270284207664</v>
      </c>
      <c r="L1985" s="23">
        <v>11.302221631112722</v>
      </c>
      <c r="M1985" s="22">
        <v>8.8904811149799021E-2</v>
      </c>
      <c r="U1985" s="3"/>
      <c r="V1985" s="2"/>
    </row>
    <row r="1986" spans="2:22" x14ac:dyDescent="0.3">
      <c r="B1986" s="39" t="s">
        <v>94</v>
      </c>
      <c r="C1986" s="39">
        <v>2021</v>
      </c>
      <c r="D1986" s="41" t="s">
        <v>48</v>
      </c>
      <c r="E1986" s="11">
        <v>333.92143732023396</v>
      </c>
      <c r="F1986" s="12">
        <v>50.172999999999995</v>
      </c>
      <c r="G1986" s="9">
        <v>0.15025390523784668</v>
      </c>
      <c r="H1986" s="13">
        <v>158.816</v>
      </c>
      <c r="I1986" s="9">
        <v>0.47560887756868958</v>
      </c>
      <c r="J1986" s="11">
        <v>48.537999999999997</v>
      </c>
      <c r="K1986" s="20">
        <v>0.14535754394663669</v>
      </c>
      <c r="L1986" s="23">
        <v>76.394437320233962</v>
      </c>
      <c r="M1986" s="22">
        <v>0.22877967324682705</v>
      </c>
      <c r="U1986" s="3"/>
      <c r="V1986" s="2"/>
    </row>
    <row r="1987" spans="2:22" x14ac:dyDescent="0.3">
      <c r="B1987" s="39" t="s">
        <v>94</v>
      </c>
      <c r="C1987" s="39">
        <v>2021</v>
      </c>
      <c r="D1987" s="41" t="s">
        <v>49</v>
      </c>
      <c r="E1987" s="11">
        <v>3978.095265635392</v>
      </c>
      <c r="F1987" s="12">
        <v>910.10199999999998</v>
      </c>
      <c r="G1987" s="9">
        <v>0.22877833214852286</v>
      </c>
      <c r="H1987" s="13">
        <v>1816.5260000000001</v>
      </c>
      <c r="I1987" s="9">
        <v>0.45663210121989367</v>
      </c>
      <c r="J1987" s="11">
        <v>517.4</v>
      </c>
      <c r="K1987" s="20">
        <v>0.13006224473042113</v>
      </c>
      <c r="L1987" s="23">
        <v>734.06726563539212</v>
      </c>
      <c r="M1987" s="22">
        <v>0.18452732190116239</v>
      </c>
      <c r="U1987" s="3"/>
      <c r="V1987" s="2"/>
    </row>
    <row r="1988" spans="2:22" x14ac:dyDescent="0.3">
      <c r="B1988" s="39" t="s">
        <v>94</v>
      </c>
      <c r="C1988" s="39">
        <v>2021</v>
      </c>
      <c r="D1988" s="41" t="s">
        <v>50</v>
      </c>
      <c r="E1988" s="11">
        <v>5165.9745768876146</v>
      </c>
      <c r="F1988" s="12">
        <v>1599.6790000000001</v>
      </c>
      <c r="G1988" s="9">
        <v>0.30965676973264766</v>
      </c>
      <c r="H1988" s="13">
        <v>1684.0640000000001</v>
      </c>
      <c r="I1988" s="9">
        <v>0.3259915384668059</v>
      </c>
      <c r="J1988" s="11">
        <v>1398.2370000000001</v>
      </c>
      <c r="K1988" s="20">
        <v>0.27066277218158646</v>
      </c>
      <c r="L1988" s="23">
        <v>483.99457688761436</v>
      </c>
      <c r="M1988" s="22">
        <v>9.3688919618959948E-2</v>
      </c>
      <c r="U1988" s="3"/>
      <c r="V1988" s="2"/>
    </row>
    <row r="1989" spans="2:22" x14ac:dyDescent="0.3">
      <c r="B1989" s="39" t="s">
        <v>94</v>
      </c>
      <c r="C1989" s="39">
        <v>2021</v>
      </c>
      <c r="D1989" s="41" t="s">
        <v>91</v>
      </c>
      <c r="E1989" s="11">
        <v>807.1039275817717</v>
      </c>
      <c r="F1989" s="12">
        <v>202.62399999999997</v>
      </c>
      <c r="G1989" s="9">
        <v>0.25105069257573537</v>
      </c>
      <c r="H1989" s="13">
        <v>222.02600000000001</v>
      </c>
      <c r="I1989" s="9">
        <v>0.2750897281162164</v>
      </c>
      <c r="J1989" s="11">
        <v>202.86799999999999</v>
      </c>
      <c r="K1989" s="20">
        <v>0.25135300804176353</v>
      </c>
      <c r="L1989" s="23">
        <v>179.58592758177178</v>
      </c>
      <c r="M1989" s="22">
        <v>0.22250657126628473</v>
      </c>
      <c r="U1989" s="3"/>
      <c r="V1989" s="2"/>
    </row>
    <row r="1990" spans="2:22" x14ac:dyDescent="0.3">
      <c r="B1990" s="39" t="s">
        <v>94</v>
      </c>
      <c r="C1990" s="39">
        <v>2021</v>
      </c>
      <c r="D1990" s="41" t="s">
        <v>52</v>
      </c>
      <c r="E1990" s="11">
        <v>135.00374824589517</v>
      </c>
      <c r="F1990" s="12">
        <v>18.935000000000002</v>
      </c>
      <c r="G1990" s="9">
        <v>0.14025536509928513</v>
      </c>
      <c r="H1990" s="13">
        <v>85.245999999999995</v>
      </c>
      <c r="I1990" s="9">
        <v>0.63143432021408286</v>
      </c>
      <c r="J1990" s="11">
        <v>10.824999999999999</v>
      </c>
      <c r="K1990" s="20">
        <v>8.0182958922617439E-2</v>
      </c>
      <c r="L1990" s="23">
        <v>19.997748245895171</v>
      </c>
      <c r="M1990" s="22">
        <v>0.14812735576401456</v>
      </c>
      <c r="U1990" s="3"/>
      <c r="V1990" s="2"/>
    </row>
    <row r="1991" spans="2:22" x14ac:dyDescent="0.3">
      <c r="B1991" s="39" t="s">
        <v>94</v>
      </c>
      <c r="C1991" s="39">
        <v>2021</v>
      </c>
      <c r="D1991" s="41" t="s">
        <v>53</v>
      </c>
      <c r="E1991" s="11">
        <v>77.672728918761663</v>
      </c>
      <c r="F1991" s="12">
        <v>1.3169999999999999</v>
      </c>
      <c r="G1991" s="9">
        <v>1.6955758067641186E-2</v>
      </c>
      <c r="H1991" s="13">
        <v>34.651000000000003</v>
      </c>
      <c r="I1991" s="9">
        <v>0.44611539316768017</v>
      </c>
      <c r="J1991" s="11">
        <v>8.5500000000000007</v>
      </c>
      <c r="K1991" s="20">
        <v>0.11007724485826284</v>
      </c>
      <c r="L1991" s="23">
        <v>33.154728918761663</v>
      </c>
      <c r="M1991" s="22">
        <v>0.4268516039064158</v>
      </c>
      <c r="U1991" s="3"/>
      <c r="V1991" s="2"/>
    </row>
    <row r="1992" spans="2:22" x14ac:dyDescent="0.3">
      <c r="B1992" s="39" t="s">
        <v>94</v>
      </c>
      <c r="C1992" s="39">
        <v>2021</v>
      </c>
      <c r="D1992" s="41" t="s">
        <v>54</v>
      </c>
      <c r="E1992" s="11">
        <v>115.58018026930094</v>
      </c>
      <c r="F1992" s="12">
        <v>48.02</v>
      </c>
      <c r="G1992" s="9">
        <v>0.41546915646016269</v>
      </c>
      <c r="H1992" s="13">
        <v>39.185000000000002</v>
      </c>
      <c r="I1992" s="9">
        <v>0.33902871503314191</v>
      </c>
      <c r="J1992" s="11">
        <v>8.4420000000000002</v>
      </c>
      <c r="K1992" s="20">
        <v>7.3040204473900319E-2</v>
      </c>
      <c r="L1992" s="23">
        <v>19.933180269300927</v>
      </c>
      <c r="M1992" s="22">
        <v>0.17246192403279498</v>
      </c>
      <c r="U1992" s="3"/>
      <c r="V1992" s="2"/>
    </row>
    <row r="1993" spans="2:22" x14ac:dyDescent="0.3">
      <c r="B1993" s="39" t="s">
        <v>94</v>
      </c>
      <c r="C1993" s="39">
        <v>2021</v>
      </c>
      <c r="D1993" s="41" t="s">
        <v>55</v>
      </c>
      <c r="E1993" s="11">
        <v>347.09856474493836</v>
      </c>
      <c r="F1993" s="12">
        <v>102.68100000000001</v>
      </c>
      <c r="G1993" s="9">
        <v>0.29582663378471197</v>
      </c>
      <c r="H1993" s="13">
        <v>224.733</v>
      </c>
      <c r="I1993" s="9">
        <v>0.64746162279622976</v>
      </c>
      <c r="J1993" s="11">
        <v>10.936</v>
      </c>
      <c r="K1993" s="20">
        <v>3.1506900663897018E-2</v>
      </c>
      <c r="L1993" s="23">
        <v>8.7485647449383421</v>
      </c>
      <c r="M1993" s="22">
        <v>2.5204842755161293E-2</v>
      </c>
      <c r="U1993" s="3"/>
      <c r="V1993" s="2"/>
    </row>
    <row r="1994" spans="2:22" x14ac:dyDescent="0.3">
      <c r="B1994" s="39" t="s">
        <v>94</v>
      </c>
      <c r="C1994" s="39">
        <v>2021</v>
      </c>
      <c r="D1994" s="41" t="s">
        <v>56</v>
      </c>
      <c r="E1994" s="11">
        <v>735.15240065970738</v>
      </c>
      <c r="F1994" s="12">
        <v>225.524</v>
      </c>
      <c r="G1994" s="9">
        <v>0.30677176568779535</v>
      </c>
      <c r="H1994" s="13">
        <v>352.96800000000002</v>
      </c>
      <c r="I1994" s="9">
        <v>0.48012901771558575</v>
      </c>
      <c r="J1994" s="11">
        <v>134.11699999999999</v>
      </c>
      <c r="K1994" s="20">
        <v>0.18243428148999682</v>
      </c>
      <c r="L1994" s="23">
        <v>22.543400659707373</v>
      </c>
      <c r="M1994" s="22">
        <v>3.0664935106622094E-2</v>
      </c>
      <c r="U1994" s="3"/>
      <c r="V1994" s="2"/>
    </row>
    <row r="1995" spans="2:22" x14ac:dyDescent="0.3">
      <c r="B1995" s="39" t="s">
        <v>94</v>
      </c>
      <c r="C1995" s="39">
        <v>2021</v>
      </c>
      <c r="D1995" s="41" t="s">
        <v>57</v>
      </c>
      <c r="E1995" s="11">
        <v>283.97761103204914</v>
      </c>
      <c r="F1995" s="12">
        <v>58.997000000000007</v>
      </c>
      <c r="G1995" s="9">
        <v>0.20775229351915961</v>
      </c>
      <c r="H1995" s="13">
        <v>27.553000000000001</v>
      </c>
      <c r="I1995" s="9">
        <v>9.7025254560967569E-2</v>
      </c>
      <c r="J1995" s="11">
        <v>190.27</v>
      </c>
      <c r="K1995" s="20">
        <v>0.67001760916471165</v>
      </c>
      <c r="L1995" s="23">
        <v>7.1576110320491182</v>
      </c>
      <c r="M1995" s="22">
        <v>2.5204842755161161E-2</v>
      </c>
      <c r="U1995" s="3"/>
      <c r="V1995" s="2"/>
    </row>
    <row r="1996" spans="2:22" x14ac:dyDescent="0.3">
      <c r="B1996" s="39" t="s">
        <v>94</v>
      </c>
      <c r="C1996" s="39">
        <v>2021</v>
      </c>
      <c r="D1996" s="41" t="s">
        <v>58</v>
      </c>
      <c r="E1996" s="11">
        <v>261.95144498021358</v>
      </c>
      <c r="F1996" s="12">
        <v>45.302999999999997</v>
      </c>
      <c r="G1996" s="9">
        <v>0.17294426455033277</v>
      </c>
      <c r="H1996" s="13">
        <v>122.15</v>
      </c>
      <c r="I1996" s="9">
        <v>0.46630779230565639</v>
      </c>
      <c r="J1996" s="11">
        <v>44.99</v>
      </c>
      <c r="K1996" s="20">
        <v>0.17174938662162489</v>
      </c>
      <c r="L1996" s="23">
        <v>49.508444980213575</v>
      </c>
      <c r="M1996" s="22">
        <v>0.18899855652238598</v>
      </c>
      <c r="U1996" s="3"/>
      <c r="V1996" s="2"/>
    </row>
    <row r="1997" spans="2:22" x14ac:dyDescent="0.3">
      <c r="B1997" s="39" t="s">
        <v>94</v>
      </c>
      <c r="C1997" s="39">
        <v>2021</v>
      </c>
      <c r="D1997" s="41" t="s">
        <v>59</v>
      </c>
      <c r="E1997" s="11">
        <v>75.758480590657456</v>
      </c>
      <c r="F1997" s="12">
        <v>20.555</v>
      </c>
      <c r="G1997" s="9">
        <v>0.27132275937612776</v>
      </c>
      <c r="H1997" s="13">
        <v>29.992999999999999</v>
      </c>
      <c r="I1997" s="9">
        <v>0.39590287141659936</v>
      </c>
      <c r="J1997" s="11">
        <v>23.300999999999998</v>
      </c>
      <c r="K1997" s="20">
        <v>0.30756952645211155</v>
      </c>
      <c r="L1997" s="23">
        <v>1.9094805906574592</v>
      </c>
      <c r="M1997" s="22">
        <v>2.5204842755161282E-2</v>
      </c>
      <c r="U1997" s="3"/>
      <c r="V1997" s="2"/>
    </row>
    <row r="1998" spans="2:22" x14ac:dyDescent="0.3">
      <c r="B1998" s="39" t="s">
        <v>94</v>
      </c>
      <c r="C1998" s="39">
        <v>2021</v>
      </c>
      <c r="D1998" s="41" t="s">
        <v>60</v>
      </c>
      <c r="E1998" s="11">
        <v>135.05914449976314</v>
      </c>
      <c r="F1998" s="12">
        <v>45.122</v>
      </c>
      <c r="G1998" s="9">
        <v>0.33409066944059557</v>
      </c>
      <c r="H1998" s="13">
        <v>53.835999999999999</v>
      </c>
      <c r="I1998" s="9">
        <v>0.39861055095084225</v>
      </c>
      <c r="J1998" s="11">
        <v>14.911</v>
      </c>
      <c r="K1998" s="20">
        <v>0.11040348326822216</v>
      </c>
      <c r="L1998" s="23">
        <v>21.190144499763136</v>
      </c>
      <c r="M1998" s="22">
        <v>0.15689529634033997</v>
      </c>
      <c r="U1998" s="3"/>
      <c r="V1998" s="2"/>
    </row>
    <row r="1999" spans="2:22" x14ac:dyDescent="0.3">
      <c r="B1999" s="39" t="s">
        <v>94</v>
      </c>
      <c r="C1999" s="39">
        <v>2021</v>
      </c>
      <c r="D1999" s="41" t="s">
        <v>61</v>
      </c>
      <c r="E1999" s="11">
        <v>565.45726135727421</v>
      </c>
      <c r="F1999" s="12">
        <v>152.45400000000001</v>
      </c>
      <c r="G1999" s="9">
        <v>0.26961188832213906</v>
      </c>
      <c r="H1999" s="13">
        <v>294.28199999999998</v>
      </c>
      <c r="I1999" s="9">
        <v>0.52043190548765994</v>
      </c>
      <c r="J1999" s="11">
        <v>46.348999999999997</v>
      </c>
      <c r="K1999" s="20">
        <v>8.1967291195001915E-2</v>
      </c>
      <c r="L1999" s="23">
        <v>72.372261357274226</v>
      </c>
      <c r="M1999" s="22">
        <v>0.12798891499519907</v>
      </c>
      <c r="U1999" s="3"/>
      <c r="V1999" s="2"/>
    </row>
    <row r="2000" spans="2:22" x14ac:dyDescent="0.3">
      <c r="B2000" s="39" t="s">
        <v>94</v>
      </c>
      <c r="C2000" s="39">
        <v>2021</v>
      </c>
      <c r="D2000" s="41" t="s">
        <v>62</v>
      </c>
      <c r="E2000" s="11">
        <v>1421.6750972757643</v>
      </c>
      <c r="F2000" s="12">
        <v>393.33499999999998</v>
      </c>
      <c r="G2000" s="9">
        <v>0.27667010609788029</v>
      </c>
      <c r="H2000" s="13">
        <v>471.17099999999999</v>
      </c>
      <c r="I2000" s="9">
        <v>0.3314196055785637</v>
      </c>
      <c r="J2000" s="11">
        <v>273.01299999999998</v>
      </c>
      <c r="K2000" s="20">
        <v>0.19203614139626676</v>
      </c>
      <c r="L2000" s="23">
        <v>284.15609727576424</v>
      </c>
      <c r="M2000" s="22">
        <v>0.19987414692728916</v>
      </c>
      <c r="U2000" s="3"/>
      <c r="V2000" s="2"/>
    </row>
    <row r="2001" spans="2:22" x14ac:dyDescent="0.3">
      <c r="B2001" s="39" t="s">
        <v>94</v>
      </c>
      <c r="C2001" s="39">
        <v>2021</v>
      </c>
      <c r="D2001" s="41" t="s">
        <v>63</v>
      </c>
      <c r="E2001" s="11">
        <v>340.94034785661597</v>
      </c>
      <c r="F2001" s="12">
        <v>43.962000000000003</v>
      </c>
      <c r="G2001" s="9">
        <v>0.12894337756260055</v>
      </c>
      <c r="H2001" s="13">
        <v>217.84100000000001</v>
      </c>
      <c r="I2001" s="9">
        <v>0.63894168399104834</v>
      </c>
      <c r="J2001" s="11">
        <v>70.543999999999997</v>
      </c>
      <c r="K2001" s="20">
        <v>0.20691009569118995</v>
      </c>
      <c r="L2001" s="23">
        <v>8.5933478566159778</v>
      </c>
      <c r="M2001" s="22">
        <v>2.5204842755161234E-2</v>
      </c>
      <c r="U2001" s="3"/>
      <c r="V2001" s="2"/>
    </row>
    <row r="2002" spans="2:22" x14ac:dyDescent="0.3">
      <c r="B2002" s="39" t="s">
        <v>94</v>
      </c>
      <c r="C2002" s="39">
        <v>2021</v>
      </c>
      <c r="D2002" s="41" t="s">
        <v>64</v>
      </c>
      <c r="E2002" s="11">
        <v>304.44652683626305</v>
      </c>
      <c r="F2002" s="12">
        <v>96.554000000000002</v>
      </c>
      <c r="G2002" s="9">
        <v>0.31714600591232406</v>
      </c>
      <c r="H2002" s="13">
        <v>150.077</v>
      </c>
      <c r="I2002" s="9">
        <v>0.49295027786838302</v>
      </c>
      <c r="J2002" s="11">
        <v>50.142000000000003</v>
      </c>
      <c r="K2002" s="20">
        <v>0.16469887346413151</v>
      </c>
      <c r="L2002" s="23">
        <v>7.6735268362630435</v>
      </c>
      <c r="M2002" s="22">
        <v>2.5204842755161428E-2</v>
      </c>
      <c r="U2002" s="3"/>
      <c r="V2002" s="2"/>
    </row>
    <row r="2003" spans="2:22" x14ac:dyDescent="0.3">
      <c r="B2003" s="39" t="s">
        <v>94</v>
      </c>
      <c r="C2003" s="39">
        <v>2021</v>
      </c>
      <c r="D2003" s="41" t="s">
        <v>65</v>
      </c>
      <c r="E2003" s="11">
        <v>1422.9922970899581</v>
      </c>
      <c r="F2003" s="12">
        <v>419.09700000000009</v>
      </c>
      <c r="G2003" s="9">
        <v>0.29451810867638578</v>
      </c>
      <c r="H2003" s="13">
        <v>579.20100000000002</v>
      </c>
      <c r="I2003" s="9">
        <v>0.40703031294299713</v>
      </c>
      <c r="J2003" s="11">
        <v>260.26</v>
      </c>
      <c r="K2003" s="20">
        <v>0.18289628168208347</v>
      </c>
      <c r="L2003" s="23">
        <v>164.43429708995802</v>
      </c>
      <c r="M2003" s="22">
        <v>0.11555529669853362</v>
      </c>
      <c r="U2003" s="3"/>
      <c r="V2003" s="2"/>
    </row>
    <row r="2004" spans="2:22" x14ac:dyDescent="0.3">
      <c r="B2004" s="39" t="s">
        <v>94</v>
      </c>
      <c r="C2004" s="39">
        <v>2021</v>
      </c>
      <c r="D2004" s="41" t="s">
        <v>66</v>
      </c>
      <c r="E2004" s="11">
        <v>384.18635670954234</v>
      </c>
      <c r="F2004" s="12">
        <v>231.44399999999999</v>
      </c>
      <c r="G2004" s="9">
        <v>0.60242639010468391</v>
      </c>
      <c r="H2004" s="13">
        <v>116.45399999999999</v>
      </c>
      <c r="I2004" s="9">
        <v>0.30311852039046533</v>
      </c>
      <c r="J2004" s="11">
        <v>26.605</v>
      </c>
      <c r="K2004" s="20">
        <v>6.9250246749689409E-2</v>
      </c>
      <c r="L2004" s="23">
        <v>9.6833567095423554</v>
      </c>
      <c r="M2004" s="22">
        <v>2.5204842755161383E-2</v>
      </c>
      <c r="U2004" s="3"/>
      <c r="V2004" s="2"/>
    </row>
    <row r="2005" spans="2:22" x14ac:dyDescent="0.3">
      <c r="B2005" s="39" t="s">
        <v>94</v>
      </c>
      <c r="C2005" s="39">
        <v>2021</v>
      </c>
      <c r="D2005" s="41" t="s">
        <v>67</v>
      </c>
      <c r="E2005" s="11">
        <v>2660.1906879895205</v>
      </c>
      <c r="F2005" s="12">
        <v>860.88599999999997</v>
      </c>
      <c r="G2005" s="9">
        <v>0.3236181540995573</v>
      </c>
      <c r="H2005" s="13">
        <v>972.14400000000001</v>
      </c>
      <c r="I2005" s="9">
        <v>0.36544147169190816</v>
      </c>
      <c r="J2005" s="11">
        <v>667.81500000000005</v>
      </c>
      <c r="K2005" s="20">
        <v>0.25104027429879899</v>
      </c>
      <c r="L2005" s="23">
        <v>159.34568798952046</v>
      </c>
      <c r="M2005" s="22">
        <v>5.9900099909735563E-2</v>
      </c>
      <c r="U2005" s="3"/>
      <c r="V2005" s="2"/>
    </row>
    <row r="2006" spans="2:22" x14ac:dyDescent="0.3">
      <c r="B2006" s="39" t="s">
        <v>94</v>
      </c>
      <c r="C2006" s="39">
        <v>2021</v>
      </c>
      <c r="D2006" s="41" t="s">
        <v>68</v>
      </c>
      <c r="E2006" s="11">
        <v>1544.3306101918686</v>
      </c>
      <c r="F2006" s="12">
        <v>519.15499999999997</v>
      </c>
      <c r="G2006" s="9">
        <v>0.33616830267678227</v>
      </c>
      <c r="H2006" s="13">
        <v>617.49300000000005</v>
      </c>
      <c r="I2006" s="9">
        <v>0.39984508234495353</v>
      </c>
      <c r="J2006" s="11">
        <v>285.49700000000001</v>
      </c>
      <c r="K2006" s="20">
        <v>0.18486779845963791</v>
      </c>
      <c r="L2006" s="23">
        <v>122.18561019186853</v>
      </c>
      <c r="M2006" s="22">
        <v>7.9118816518626234E-2</v>
      </c>
      <c r="U2006" s="3"/>
      <c r="V2006" s="2"/>
    </row>
    <row r="2007" spans="2:22" x14ac:dyDescent="0.3">
      <c r="B2007" s="39" t="s">
        <v>94</v>
      </c>
      <c r="C2007" s="39">
        <v>2021</v>
      </c>
      <c r="D2007" s="41" t="s">
        <v>69</v>
      </c>
      <c r="E2007" s="11">
        <v>81.331959243706834</v>
      </c>
      <c r="F2007" s="12">
        <v>40.826999999999998</v>
      </c>
      <c r="G2007" s="9">
        <v>0.50197979219539135</v>
      </c>
      <c r="H2007" s="13">
        <v>32.042999999999999</v>
      </c>
      <c r="I2007" s="9">
        <v>0.39397796755374942</v>
      </c>
      <c r="J2007" s="11">
        <v>5.0419999999999998</v>
      </c>
      <c r="K2007" s="20">
        <v>6.1992850619667458E-2</v>
      </c>
      <c r="L2007" s="23">
        <v>3.4199592437068365</v>
      </c>
      <c r="M2007" s="22">
        <v>4.2049389631191751E-2</v>
      </c>
      <c r="U2007" s="3"/>
      <c r="V2007" s="2"/>
    </row>
    <row r="2008" spans="2:22" x14ac:dyDescent="0.3">
      <c r="B2008" s="39" t="s">
        <v>94</v>
      </c>
      <c r="C2008" s="39">
        <v>2021</v>
      </c>
      <c r="D2008" s="41" t="s">
        <v>70</v>
      </c>
      <c r="E2008" s="11">
        <v>134.10099447915795</v>
      </c>
      <c r="F2008" s="12">
        <v>16.255000000000003</v>
      </c>
      <c r="G2008" s="9">
        <v>0.12121461189108754</v>
      </c>
      <c r="H2008" s="13">
        <v>58.329000000000001</v>
      </c>
      <c r="I2008" s="9">
        <v>0.43496321728669601</v>
      </c>
      <c r="J2008" s="11">
        <v>39.578000000000003</v>
      </c>
      <c r="K2008" s="20">
        <v>0.29513576803601732</v>
      </c>
      <c r="L2008" s="23">
        <v>19.938994479157948</v>
      </c>
      <c r="M2008" s="22">
        <v>0.14868640278619916</v>
      </c>
      <c r="U2008" s="3"/>
      <c r="V2008" s="2"/>
    </row>
    <row r="2009" spans="2:22" x14ac:dyDescent="0.3">
      <c r="B2009" s="39" t="s">
        <v>94</v>
      </c>
      <c r="C2009" s="39">
        <v>2021</v>
      </c>
      <c r="D2009" s="41" t="s">
        <v>71</v>
      </c>
      <c r="E2009" s="11">
        <v>82.130075642026796</v>
      </c>
      <c r="F2009" s="12">
        <v>16.077999999999999</v>
      </c>
      <c r="G2009" s="9">
        <v>0.19576263475121802</v>
      </c>
      <c r="H2009" s="13">
        <v>40.906999999999996</v>
      </c>
      <c r="I2009" s="9">
        <v>0.4980757618962604</v>
      </c>
      <c r="J2009" s="11">
        <v>21.434999999999999</v>
      </c>
      <c r="K2009" s="20">
        <v>0.26098843611720102</v>
      </c>
      <c r="L2009" s="23">
        <v>3.7100756420267977</v>
      </c>
      <c r="M2009" s="22">
        <v>4.5173167235320486E-2</v>
      </c>
      <c r="U2009" s="3"/>
      <c r="V2009" s="2"/>
    </row>
    <row r="2010" spans="2:22" x14ac:dyDescent="0.3">
      <c r="B2010" s="39" t="s">
        <v>94</v>
      </c>
      <c r="C2010" s="39">
        <v>2021</v>
      </c>
      <c r="D2010" s="41" t="s">
        <v>72</v>
      </c>
      <c r="E2010" s="11">
        <v>555.80497704905758</v>
      </c>
      <c r="F2010" s="12">
        <v>84.984999999999999</v>
      </c>
      <c r="G2010" s="9">
        <v>0.15290435226257226</v>
      </c>
      <c r="H2010" s="13">
        <v>293.08999999999997</v>
      </c>
      <c r="I2010" s="9">
        <v>0.52732525274621767</v>
      </c>
      <c r="J2010" s="11">
        <v>130.804</v>
      </c>
      <c r="K2010" s="20">
        <v>0.23534154137028304</v>
      </c>
      <c r="L2010" s="23">
        <v>46.925977049057593</v>
      </c>
      <c r="M2010" s="22">
        <v>8.442885362092703E-2</v>
      </c>
      <c r="U2010" s="3"/>
      <c r="V2010" s="2"/>
    </row>
    <row r="2011" spans="2:22" x14ac:dyDescent="0.3">
      <c r="B2011" s="39" t="s">
        <v>94</v>
      </c>
      <c r="C2011" s="39">
        <v>2021</v>
      </c>
      <c r="D2011" s="41" t="s">
        <v>73</v>
      </c>
      <c r="E2011" s="11">
        <v>405.86578324642659</v>
      </c>
      <c r="F2011" s="12">
        <v>69.88300000000001</v>
      </c>
      <c r="G2011" s="9">
        <v>0.1721825364065481</v>
      </c>
      <c r="H2011" s="13">
        <v>116.628</v>
      </c>
      <c r="I2011" s="9">
        <v>0.28735607881777958</v>
      </c>
      <c r="J2011" s="11">
        <v>42.119</v>
      </c>
      <c r="K2011" s="20">
        <v>0.10377568580208919</v>
      </c>
      <c r="L2011" s="23">
        <v>177.23578324642662</v>
      </c>
      <c r="M2011" s="22">
        <v>0.43668569897358323</v>
      </c>
      <c r="U2011" s="3"/>
      <c r="V2011" s="2"/>
    </row>
    <row r="2012" spans="2:22" x14ac:dyDescent="0.3">
      <c r="B2012" s="39" t="s">
        <v>94</v>
      </c>
      <c r="C2012" s="39">
        <v>2021</v>
      </c>
      <c r="D2012" s="41" t="s">
        <v>74</v>
      </c>
      <c r="E2012" s="11">
        <v>331.47887286727786</v>
      </c>
      <c r="F2012" s="12">
        <v>111.30699999999999</v>
      </c>
      <c r="G2012" s="9">
        <v>0.33578912296038438</v>
      </c>
      <c r="H2012" s="13">
        <v>112.679</v>
      </c>
      <c r="I2012" s="9">
        <v>0.33992814994612341</v>
      </c>
      <c r="J2012" s="11">
        <v>50.61</v>
      </c>
      <c r="K2012" s="20">
        <v>0.15267941381067726</v>
      </c>
      <c r="L2012" s="23">
        <v>56.882872867277868</v>
      </c>
      <c r="M2012" s="22">
        <v>0.17160331328281495</v>
      </c>
      <c r="U2012" s="3"/>
      <c r="V2012" s="2"/>
    </row>
    <row r="2013" spans="2:22" x14ac:dyDescent="0.3">
      <c r="B2013" s="39" t="s">
        <v>94</v>
      </c>
      <c r="C2013" s="39">
        <v>2021</v>
      </c>
      <c r="D2013" s="41" t="s">
        <v>75</v>
      </c>
      <c r="E2013" s="11">
        <v>644.58465486834666</v>
      </c>
      <c r="F2013" s="12">
        <v>259.15100000000001</v>
      </c>
      <c r="G2013" s="9">
        <v>0.40204339033316017</v>
      </c>
      <c r="H2013" s="13">
        <v>209.01400000000001</v>
      </c>
      <c r="I2013" s="9">
        <v>0.32426152006781811</v>
      </c>
      <c r="J2013" s="11">
        <v>82.466999999999999</v>
      </c>
      <c r="K2013" s="20">
        <v>0.12793819923752836</v>
      </c>
      <c r="L2013" s="23">
        <v>93.952654868346642</v>
      </c>
      <c r="M2013" s="22">
        <v>0.14575689036149336</v>
      </c>
      <c r="U2013" s="3"/>
      <c r="V2013" s="2"/>
    </row>
    <row r="2014" spans="2:22" x14ac:dyDescent="0.3">
      <c r="B2014" s="39" t="s">
        <v>94</v>
      </c>
      <c r="C2014" s="39">
        <v>2021</v>
      </c>
      <c r="D2014" s="41" t="s">
        <v>76</v>
      </c>
      <c r="E2014" s="11">
        <v>672.07350706549573</v>
      </c>
      <c r="F2014" s="12">
        <v>161.55000000000001</v>
      </c>
      <c r="G2014" s="9">
        <v>0.24037549211749606</v>
      </c>
      <c r="H2014" s="13">
        <v>312.88299999999998</v>
      </c>
      <c r="I2014" s="9">
        <v>0.46554877808850831</v>
      </c>
      <c r="J2014" s="11">
        <v>152.083</v>
      </c>
      <c r="K2014" s="20">
        <v>0.22628923533088921</v>
      </c>
      <c r="L2014" s="23">
        <v>45.557507065495741</v>
      </c>
      <c r="M2014" s="22">
        <v>6.7786494463106417E-2</v>
      </c>
      <c r="U2014" s="3"/>
      <c r="V2014" s="2"/>
    </row>
    <row r="2015" spans="2:22" x14ac:dyDescent="0.3">
      <c r="B2015" s="39" t="s">
        <v>94</v>
      </c>
      <c r="C2015" s="39">
        <v>2021</v>
      </c>
      <c r="D2015" s="41" t="s">
        <v>77</v>
      </c>
      <c r="E2015" s="11">
        <v>131.48095684251371</v>
      </c>
      <c r="F2015" s="12">
        <v>65.292000000000002</v>
      </c>
      <c r="G2015" s="9">
        <v>0.49658902374893704</v>
      </c>
      <c r="H2015" s="13">
        <v>38.819000000000003</v>
      </c>
      <c r="I2015" s="9">
        <v>0.29524427667876596</v>
      </c>
      <c r="J2015" s="11">
        <v>24.056000000000001</v>
      </c>
      <c r="K2015" s="20">
        <v>0.18296185681713578</v>
      </c>
      <c r="L2015" s="23">
        <v>3.3139568425137007</v>
      </c>
      <c r="M2015" s="22">
        <v>2.5204842755161251E-2</v>
      </c>
      <c r="U2015" s="3"/>
      <c r="V2015" s="2"/>
    </row>
    <row r="2016" spans="2:22" x14ac:dyDescent="0.3">
      <c r="B2016" s="39" t="s">
        <v>94</v>
      </c>
      <c r="C2016" s="39">
        <v>2021</v>
      </c>
      <c r="D2016" s="41" t="s">
        <v>78</v>
      </c>
      <c r="E2016" s="11">
        <v>216.45675856286906</v>
      </c>
      <c r="F2016" s="12">
        <v>45.126999999999995</v>
      </c>
      <c r="G2016" s="9">
        <v>0.20848043877037467</v>
      </c>
      <c r="H2016" s="13">
        <v>125.51900000000001</v>
      </c>
      <c r="I2016" s="9">
        <v>0.57988025337422522</v>
      </c>
      <c r="J2016" s="11">
        <v>22.369</v>
      </c>
      <c r="K2016" s="20">
        <v>0.10334165654385427</v>
      </c>
      <c r="L2016" s="23">
        <v>23.441758562869069</v>
      </c>
      <c r="M2016" s="22">
        <v>0.10829765131154589</v>
      </c>
      <c r="U2016" s="3"/>
      <c r="V2016" s="2"/>
    </row>
    <row r="2017" spans="2:22" x14ac:dyDescent="0.3">
      <c r="B2017" s="39" t="s">
        <v>94</v>
      </c>
      <c r="C2017" s="39">
        <v>2021</v>
      </c>
      <c r="D2017" s="41" t="s">
        <v>79</v>
      </c>
      <c r="E2017" s="11">
        <v>220.65661529130344</v>
      </c>
      <c r="F2017" s="12">
        <v>94.2</v>
      </c>
      <c r="G2017" s="9">
        <v>0.42690766318354123</v>
      </c>
      <c r="H2017" s="13">
        <v>83.177999999999997</v>
      </c>
      <c r="I2017" s="9">
        <v>0.37695674743397656</v>
      </c>
      <c r="J2017" s="11">
        <v>35.767000000000003</v>
      </c>
      <c r="K2017" s="20">
        <v>0.16209348608371252</v>
      </c>
      <c r="L2017" s="23">
        <v>7.5116152913034355</v>
      </c>
      <c r="M2017" s="22">
        <v>3.4042103298769694E-2</v>
      </c>
      <c r="U2017" s="3"/>
      <c r="V2017" s="2"/>
    </row>
    <row r="2018" spans="2:22" x14ac:dyDescent="0.3">
      <c r="B2018" s="39" t="s">
        <v>94</v>
      </c>
      <c r="C2018" s="39">
        <v>2021</v>
      </c>
      <c r="D2018" s="41" t="s">
        <v>80</v>
      </c>
      <c r="E2018" s="11">
        <v>1130.4908439581138</v>
      </c>
      <c r="F2018" s="12">
        <v>249.90299999999999</v>
      </c>
      <c r="G2018" s="9">
        <v>0.2210570756371904</v>
      </c>
      <c r="H2018" s="13">
        <v>572.524</v>
      </c>
      <c r="I2018" s="9">
        <v>0.50643842279647222</v>
      </c>
      <c r="J2018" s="11">
        <v>227.12700000000001</v>
      </c>
      <c r="K2018" s="20">
        <v>0.20091007478200801</v>
      </c>
      <c r="L2018" s="23">
        <v>80.936843958113798</v>
      </c>
      <c r="M2018" s="22">
        <v>7.1594426784329285E-2</v>
      </c>
      <c r="U2018" s="3"/>
      <c r="V2018" s="2"/>
    </row>
    <row r="2019" spans="2:22" x14ac:dyDescent="0.3">
      <c r="B2019" s="39" t="s">
        <v>94</v>
      </c>
      <c r="C2019" s="39">
        <v>2021</v>
      </c>
      <c r="D2019" s="41" t="s">
        <v>81</v>
      </c>
      <c r="E2019" s="11">
        <v>337.83610592690366</v>
      </c>
      <c r="F2019" s="12">
        <v>143.113</v>
      </c>
      <c r="G2019" s="9">
        <v>0.42361665165228024</v>
      </c>
      <c r="H2019" s="13">
        <v>186.208</v>
      </c>
      <c r="I2019" s="9">
        <v>0.55117850559255832</v>
      </c>
      <c r="J2019" s="11">
        <v>0</v>
      </c>
      <c r="K2019" s="20">
        <v>0</v>
      </c>
      <c r="L2019" s="23">
        <v>8.515105926903658</v>
      </c>
      <c r="M2019" s="22">
        <v>2.5204842755161404E-2</v>
      </c>
      <c r="U2019" s="3"/>
      <c r="V2019" s="2"/>
    </row>
    <row r="2020" spans="2:22" x14ac:dyDescent="0.3">
      <c r="B2020" s="39" t="s">
        <v>94</v>
      </c>
      <c r="C2020" s="39">
        <v>2021</v>
      </c>
      <c r="D2020" s="41" t="s">
        <v>82</v>
      </c>
      <c r="E2020" s="11">
        <v>632.04561021967697</v>
      </c>
      <c r="F2020" s="12">
        <v>181.32299999999998</v>
      </c>
      <c r="G2020" s="9">
        <v>0.28688277723656436</v>
      </c>
      <c r="H2020" s="13">
        <v>304.02199999999999</v>
      </c>
      <c r="I2020" s="9">
        <v>0.48101275459271453</v>
      </c>
      <c r="J2020" s="11">
        <v>74.756</v>
      </c>
      <c r="K2020" s="20">
        <v>0.11827627435624057</v>
      </c>
      <c r="L2020" s="23">
        <v>71.944610219677003</v>
      </c>
      <c r="M2020" s="22">
        <v>0.11382819381448052</v>
      </c>
      <c r="U2020" s="3"/>
      <c r="V2020" s="2"/>
    </row>
    <row r="2021" spans="2:22" x14ac:dyDescent="0.3">
      <c r="B2021" s="39" t="s">
        <v>94</v>
      </c>
      <c r="C2021" s="39">
        <v>2021</v>
      </c>
      <c r="D2021" s="41" t="s">
        <v>83</v>
      </c>
      <c r="E2021" s="11">
        <v>221.65990300024549</v>
      </c>
      <c r="F2021" s="12">
        <v>50.238</v>
      </c>
      <c r="G2021" s="9">
        <v>0.22664450953921225</v>
      </c>
      <c r="H2021" s="13">
        <v>109.08799999999999</v>
      </c>
      <c r="I2021" s="9">
        <v>0.49214133239009483</v>
      </c>
      <c r="J2021" s="11">
        <v>26.678999999999998</v>
      </c>
      <c r="K2021" s="20">
        <v>0.12036006349768388</v>
      </c>
      <c r="L2021" s="23">
        <v>35.654903000245497</v>
      </c>
      <c r="M2021" s="22">
        <v>0.16085409457300903</v>
      </c>
      <c r="U2021" s="3"/>
      <c r="V2021" s="2"/>
    </row>
    <row r="2022" spans="2:22" x14ac:dyDescent="0.3">
      <c r="B2022" s="39" t="s">
        <v>94</v>
      </c>
      <c r="C2022" s="39">
        <v>2021</v>
      </c>
      <c r="D2022" s="41" t="s">
        <v>84</v>
      </c>
      <c r="E2022" s="11">
        <v>716.43564784820614</v>
      </c>
      <c r="F2022" s="12">
        <v>227.63900000000001</v>
      </c>
      <c r="G2022" s="9">
        <v>0.31773823745888019</v>
      </c>
      <c r="H2022" s="13">
        <v>301.66899999999998</v>
      </c>
      <c r="I2022" s="9">
        <v>0.42106922081006737</v>
      </c>
      <c r="J2022" s="11">
        <v>138.51900000000001</v>
      </c>
      <c r="K2022" s="20">
        <v>0.19334465058521005</v>
      </c>
      <c r="L2022" s="23">
        <v>48.608647848206147</v>
      </c>
      <c r="M2022" s="22">
        <v>6.7847891145842373E-2</v>
      </c>
      <c r="U2022" s="3"/>
      <c r="V2022" s="2"/>
    </row>
    <row r="2023" spans="2:22" x14ac:dyDescent="0.3">
      <c r="B2023" s="39" t="s">
        <v>94</v>
      </c>
      <c r="C2023" s="39">
        <v>2021</v>
      </c>
      <c r="D2023" s="41" t="s">
        <v>85</v>
      </c>
      <c r="E2023" s="11">
        <v>77.764030151988493</v>
      </c>
      <c r="F2023" s="12">
        <v>24.195999999999998</v>
      </c>
      <c r="G2023" s="9">
        <v>0.31114642531655473</v>
      </c>
      <c r="H2023" s="13">
        <v>38.46</v>
      </c>
      <c r="I2023" s="9">
        <v>0.49457313265311192</v>
      </c>
      <c r="J2023" s="11">
        <v>13.148</v>
      </c>
      <c r="K2023" s="20">
        <v>0.16907559927517202</v>
      </c>
      <c r="L2023" s="23">
        <v>1.9600301519884944</v>
      </c>
      <c r="M2023" s="22">
        <v>2.5204842755161331E-2</v>
      </c>
      <c r="U2023" s="3"/>
      <c r="V2023" s="2"/>
    </row>
    <row r="2024" spans="2:22" x14ac:dyDescent="0.3">
      <c r="B2024" s="39" t="s">
        <v>94</v>
      </c>
      <c r="C2024" s="39">
        <v>2021</v>
      </c>
      <c r="D2024" s="41" t="s">
        <v>86</v>
      </c>
      <c r="E2024" s="11">
        <v>213.53306738650411</v>
      </c>
      <c r="F2024" s="12">
        <v>53.363</v>
      </c>
      <c r="G2024" s="9">
        <v>0.24990508801810379</v>
      </c>
      <c r="H2024" s="13">
        <v>99.7</v>
      </c>
      <c r="I2024" s="9">
        <v>0.46690660711363585</v>
      </c>
      <c r="J2024" s="11">
        <v>49.94</v>
      </c>
      <c r="K2024" s="20">
        <v>0.23387478394438288</v>
      </c>
      <c r="L2024" s="23">
        <v>10.530067386504115</v>
      </c>
      <c r="M2024" s="22">
        <v>4.9313520923877502E-2</v>
      </c>
      <c r="U2024" s="3"/>
      <c r="V2024" s="2"/>
    </row>
    <row r="2025" spans="2:22" x14ac:dyDescent="0.3">
      <c r="B2025" s="39" t="s">
        <v>94</v>
      </c>
      <c r="C2025" s="39">
        <v>2021</v>
      </c>
      <c r="D2025" s="41" t="s">
        <v>87</v>
      </c>
      <c r="E2025" s="11">
        <v>541.89333633232604</v>
      </c>
      <c r="F2025" s="12">
        <v>218.12299999999999</v>
      </c>
      <c r="G2025" s="9">
        <v>0.40252017394477069</v>
      </c>
      <c r="H2025" s="13">
        <v>193.16900000000001</v>
      </c>
      <c r="I2025" s="9">
        <v>0.35647052113136812</v>
      </c>
      <c r="J2025" s="11">
        <v>87.067999999999998</v>
      </c>
      <c r="K2025" s="20">
        <v>0.16067368642932334</v>
      </c>
      <c r="L2025" s="23">
        <v>43.533336332326044</v>
      </c>
      <c r="M2025" s="22">
        <v>8.0335618494537867E-2</v>
      </c>
      <c r="U2025" s="3"/>
      <c r="V2025" s="2"/>
    </row>
    <row r="2026" spans="2:22" x14ac:dyDescent="0.3">
      <c r="B2026" s="39" t="s">
        <v>94</v>
      </c>
      <c r="C2026" s="39">
        <v>2021</v>
      </c>
      <c r="D2026" s="41" t="s">
        <v>88</v>
      </c>
      <c r="E2026" s="11">
        <v>105.15132255037958</v>
      </c>
      <c r="F2026" s="12">
        <v>15.507999999999999</v>
      </c>
      <c r="G2026" s="9">
        <v>0.14748269088645921</v>
      </c>
      <c r="H2026" s="13">
        <v>70.929000000000002</v>
      </c>
      <c r="I2026" s="9">
        <v>0.67454215771767256</v>
      </c>
      <c r="J2026" s="11">
        <v>14.516</v>
      </c>
      <c r="K2026" s="20">
        <v>0.13804866784290959</v>
      </c>
      <c r="L2026" s="23">
        <v>4.1983225503795776</v>
      </c>
      <c r="M2026" s="22">
        <v>3.9926483552958629E-2</v>
      </c>
      <c r="U2026" s="3"/>
      <c r="V2026" s="2"/>
    </row>
    <row r="2027" spans="2:22" x14ac:dyDescent="0.3">
      <c r="B2027" s="39" t="s">
        <v>94</v>
      </c>
      <c r="C2027" s="39">
        <v>2021</v>
      </c>
      <c r="D2027" s="41" t="s">
        <v>89</v>
      </c>
      <c r="E2027" s="11">
        <v>207.78211554976664</v>
      </c>
      <c r="F2027" s="12">
        <v>50.783000000000001</v>
      </c>
      <c r="G2027" s="9">
        <v>0.24440505798891426</v>
      </c>
      <c r="H2027" s="13">
        <v>55.448999999999998</v>
      </c>
      <c r="I2027" s="9">
        <v>0.26686127366298379</v>
      </c>
      <c r="J2027" s="11">
        <v>76.905000000000001</v>
      </c>
      <c r="K2027" s="20">
        <v>0.37012328898720931</v>
      </c>
      <c r="L2027" s="23">
        <v>24.645115549766658</v>
      </c>
      <c r="M2027" s="22">
        <v>0.11861037936089266</v>
      </c>
      <c r="U2027" s="3"/>
      <c r="V2027" s="2"/>
    </row>
    <row r="2028" spans="2:22" x14ac:dyDescent="0.3">
      <c r="B2028" s="39" t="s">
        <v>94</v>
      </c>
      <c r="C2028" s="39">
        <v>2021</v>
      </c>
      <c r="D2028" s="41" t="s">
        <v>90</v>
      </c>
      <c r="E2028" s="11">
        <v>506.38536345951223</v>
      </c>
      <c r="F2028" s="12">
        <v>133.15100000000001</v>
      </c>
      <c r="G2028" s="9">
        <v>0.26294401380470789</v>
      </c>
      <c r="H2028" s="13">
        <v>302.45400000000001</v>
      </c>
      <c r="I2028" s="9">
        <v>0.59728029644005021</v>
      </c>
      <c r="J2028" s="11">
        <v>58.017000000000003</v>
      </c>
      <c r="K2028" s="20">
        <v>0.11457084700008065</v>
      </c>
      <c r="L2028" s="23">
        <v>12.763363459512213</v>
      </c>
      <c r="M2028" s="22">
        <v>2.520484275516131E-2</v>
      </c>
      <c r="U2028" s="3"/>
      <c r="V2028" s="2"/>
    </row>
    <row r="2029" spans="2:22" x14ac:dyDescent="0.3">
      <c r="B2029" s="39" t="s">
        <v>95</v>
      </c>
      <c r="C2029" s="39">
        <v>2021</v>
      </c>
      <c r="D2029" s="41" t="s">
        <v>10</v>
      </c>
      <c r="E2029" s="11">
        <v>2212.752354441619</v>
      </c>
      <c r="F2029" s="12">
        <v>575.60799999999995</v>
      </c>
      <c r="G2029" s="9">
        <v>0.26013213762696585</v>
      </c>
      <c r="H2029" s="13">
        <v>1098.0170000000001</v>
      </c>
      <c r="I2029" s="9">
        <v>0.49622227168619648</v>
      </c>
      <c r="J2029" s="11">
        <v>313.12299999999999</v>
      </c>
      <c r="K2029" s="20">
        <v>0.14150837953984036</v>
      </c>
      <c r="L2029" s="23">
        <v>226.004354441619</v>
      </c>
      <c r="M2029" s="22">
        <v>0.10213721114699728</v>
      </c>
      <c r="U2029" s="3"/>
      <c r="V2029" s="2"/>
    </row>
    <row r="2030" spans="2:22" x14ac:dyDescent="0.3">
      <c r="B2030" s="39" t="s">
        <v>95</v>
      </c>
      <c r="C2030" s="39">
        <v>2021</v>
      </c>
      <c r="D2030" s="41" t="s">
        <v>11</v>
      </c>
      <c r="E2030" s="11">
        <v>226.04172988398349</v>
      </c>
      <c r="F2030" s="12">
        <v>56.585000000000001</v>
      </c>
      <c r="G2030" s="9">
        <v>0.25032988390702193</v>
      </c>
      <c r="H2030" s="13">
        <v>114.29300000000001</v>
      </c>
      <c r="I2030" s="9">
        <v>0.50562787702368583</v>
      </c>
      <c r="J2030" s="11">
        <v>49.459000000000003</v>
      </c>
      <c r="K2030" s="20">
        <v>0.21880473143337278</v>
      </c>
      <c r="L2030" s="23">
        <v>5.7047298839834752</v>
      </c>
      <c r="M2030" s="22">
        <v>2.5237507635919452E-2</v>
      </c>
      <c r="U2030" s="3"/>
      <c r="V2030" s="2"/>
    </row>
    <row r="2031" spans="2:22" x14ac:dyDescent="0.3">
      <c r="B2031" s="39" t="s">
        <v>95</v>
      </c>
      <c r="C2031" s="39">
        <v>2021</v>
      </c>
      <c r="D2031" s="41" t="s">
        <v>12</v>
      </c>
      <c r="E2031" s="11">
        <v>634.76590948771764</v>
      </c>
      <c r="F2031" s="12">
        <v>111.209</v>
      </c>
      <c r="G2031" s="9">
        <v>0.17519686917299995</v>
      </c>
      <c r="H2031" s="13">
        <v>301.61200000000002</v>
      </c>
      <c r="I2031" s="9">
        <v>0.47515469166170782</v>
      </c>
      <c r="J2031" s="11">
        <v>135.68100000000001</v>
      </c>
      <c r="K2031" s="20">
        <v>0.21374966420219416</v>
      </c>
      <c r="L2031" s="23">
        <v>86.263909487717541</v>
      </c>
      <c r="M2031" s="22">
        <v>0.13589877496309796</v>
      </c>
      <c r="U2031" s="3"/>
      <c r="V2031" s="2"/>
    </row>
    <row r="2032" spans="2:22" x14ac:dyDescent="0.3">
      <c r="B2032" s="39" t="s">
        <v>95</v>
      </c>
      <c r="C2032" s="39">
        <v>2021</v>
      </c>
      <c r="D2032" s="41" t="s">
        <v>13</v>
      </c>
      <c r="E2032" s="11">
        <v>156.15188437425857</v>
      </c>
      <c r="F2032" s="12">
        <v>64.968000000000004</v>
      </c>
      <c r="G2032" s="9">
        <v>0.41605645849452133</v>
      </c>
      <c r="H2032" s="13">
        <v>55.883000000000003</v>
      </c>
      <c r="I2032" s="9">
        <v>0.35787592460979767</v>
      </c>
      <c r="J2032" s="11">
        <v>16.149999999999999</v>
      </c>
      <c r="K2032" s="20">
        <v>0.10342494466024071</v>
      </c>
      <c r="L2032" s="23">
        <v>19.150884374258567</v>
      </c>
      <c r="M2032" s="22">
        <v>0.1226426722354403</v>
      </c>
      <c r="U2032" s="3"/>
      <c r="V2032" s="2"/>
    </row>
    <row r="2033" spans="2:22" x14ac:dyDescent="0.3">
      <c r="B2033" s="39" t="s">
        <v>95</v>
      </c>
      <c r="C2033" s="39">
        <v>2021</v>
      </c>
      <c r="D2033" s="41" t="s">
        <v>14</v>
      </c>
      <c r="E2033" s="11">
        <v>179.13184121038339</v>
      </c>
      <c r="F2033" s="12">
        <v>37.594999999999999</v>
      </c>
      <c r="G2033" s="9">
        <v>0.2098733521967551</v>
      </c>
      <c r="H2033" s="13">
        <v>86.174000000000007</v>
      </c>
      <c r="I2033" s="9">
        <v>0.48106466956252625</v>
      </c>
      <c r="J2033" s="11">
        <v>18.12</v>
      </c>
      <c r="K2033" s="20">
        <v>0.1011545455992872</v>
      </c>
      <c r="L2033" s="23">
        <v>37.242841210383375</v>
      </c>
      <c r="M2033" s="22">
        <v>0.20790743264143144</v>
      </c>
      <c r="U2033" s="3"/>
      <c r="V2033" s="2"/>
    </row>
    <row r="2034" spans="2:22" x14ac:dyDescent="0.3">
      <c r="B2034" s="39" t="s">
        <v>95</v>
      </c>
      <c r="C2034" s="39">
        <v>2021</v>
      </c>
      <c r="D2034" s="41" t="s">
        <v>15</v>
      </c>
      <c r="E2034" s="11">
        <v>101.09949938778689</v>
      </c>
      <c r="F2034" s="12">
        <v>24.067</v>
      </c>
      <c r="G2034" s="9">
        <v>0.2380526129776995</v>
      </c>
      <c r="H2034" s="13">
        <v>48.908000000000001</v>
      </c>
      <c r="I2034" s="9">
        <v>0.48376105021453969</v>
      </c>
      <c r="J2034" s="11">
        <v>10.348000000000001</v>
      </c>
      <c r="K2034" s="20">
        <v>0.10235461167130239</v>
      </c>
      <c r="L2034" s="23">
        <v>17.776499387786885</v>
      </c>
      <c r="M2034" s="22">
        <v>0.17583172513645837</v>
      </c>
      <c r="U2034" s="3"/>
      <c r="V2034" s="2"/>
    </row>
    <row r="2035" spans="2:22" x14ac:dyDescent="0.3">
      <c r="B2035" s="39" t="s">
        <v>95</v>
      </c>
      <c r="C2035" s="39">
        <v>2021</v>
      </c>
      <c r="D2035" s="41" t="s">
        <v>16</v>
      </c>
      <c r="E2035" s="11">
        <v>1737.9372034426319</v>
      </c>
      <c r="F2035" s="12">
        <v>603.76499999999999</v>
      </c>
      <c r="G2035" s="9">
        <v>0.34740323114323035</v>
      </c>
      <c r="H2035" s="13">
        <v>775.14300000000003</v>
      </c>
      <c r="I2035" s="9">
        <v>0.44601323826001343</v>
      </c>
      <c r="J2035" s="11">
        <v>286.798</v>
      </c>
      <c r="K2035" s="20">
        <v>0.16502207296782057</v>
      </c>
      <c r="L2035" s="23">
        <v>72.231203442632022</v>
      </c>
      <c r="M2035" s="22">
        <v>4.156145762893574E-2</v>
      </c>
      <c r="U2035" s="3"/>
      <c r="V2035" s="2"/>
    </row>
    <row r="2036" spans="2:22" x14ac:dyDescent="0.3">
      <c r="B2036" s="39" t="s">
        <v>95</v>
      </c>
      <c r="C2036" s="39">
        <v>2021</v>
      </c>
      <c r="D2036" s="41" t="s">
        <v>17</v>
      </c>
      <c r="E2036" s="11">
        <v>3431.2799540410892</v>
      </c>
      <c r="F2036" s="12">
        <v>1075.598</v>
      </c>
      <c r="G2036" s="9">
        <v>0.31346844746178348</v>
      </c>
      <c r="H2036" s="13">
        <v>1472.7059999999999</v>
      </c>
      <c r="I2036" s="9">
        <v>0.4292001876050841</v>
      </c>
      <c r="J2036" s="11">
        <v>393.65100000000001</v>
      </c>
      <c r="K2036" s="20">
        <v>0.11472424438477807</v>
      </c>
      <c r="L2036" s="23">
        <v>489.32495404108937</v>
      </c>
      <c r="M2036" s="22">
        <v>0.14260712054835434</v>
      </c>
      <c r="U2036" s="3"/>
      <c r="V2036" s="2"/>
    </row>
    <row r="2037" spans="2:22" x14ac:dyDescent="0.3">
      <c r="B2037" s="39" t="s">
        <v>95</v>
      </c>
      <c r="C2037" s="39">
        <v>2021</v>
      </c>
      <c r="D2037" s="41" t="s">
        <v>18</v>
      </c>
      <c r="E2037" s="11">
        <v>50.891371373644773</v>
      </c>
      <c r="F2037" s="12">
        <v>23.774999999999999</v>
      </c>
      <c r="G2037" s="9">
        <v>0.46717153337141964</v>
      </c>
      <c r="H2037" s="13">
        <v>19.501999999999999</v>
      </c>
      <c r="I2037" s="9">
        <v>0.38320838039156363</v>
      </c>
      <c r="J2037" s="11">
        <v>2.3180000000000001</v>
      </c>
      <c r="K2037" s="20">
        <v>4.5547996397684573E-2</v>
      </c>
      <c r="L2037" s="23">
        <v>5.2963713736447762</v>
      </c>
      <c r="M2037" s="22">
        <v>0.10407208983933217</v>
      </c>
      <c r="U2037" s="3"/>
      <c r="V2037" s="2"/>
    </row>
    <row r="2038" spans="2:22" x14ac:dyDescent="0.3">
      <c r="B2038" s="39" t="s">
        <v>95</v>
      </c>
      <c r="C2038" s="39">
        <v>2021</v>
      </c>
      <c r="D2038" s="41" t="s">
        <v>19</v>
      </c>
      <c r="E2038" s="11">
        <v>231.13630424327789</v>
      </c>
      <c r="F2038" s="12">
        <v>82.602999999999994</v>
      </c>
      <c r="G2038" s="9">
        <v>0.35737786961003692</v>
      </c>
      <c r="H2038" s="13">
        <v>101.636</v>
      </c>
      <c r="I2038" s="9">
        <v>0.4397232201697967</v>
      </c>
      <c r="J2038" s="11">
        <v>25.518999999999998</v>
      </c>
      <c r="K2038" s="20">
        <v>0.11040671470259594</v>
      </c>
      <c r="L2038" s="23">
        <v>21.378304243277888</v>
      </c>
      <c r="M2038" s="22">
        <v>9.2492195517570375E-2</v>
      </c>
      <c r="U2038" s="3"/>
      <c r="V2038" s="2"/>
    </row>
    <row r="2039" spans="2:22" x14ac:dyDescent="0.3">
      <c r="B2039" s="39" t="s">
        <v>95</v>
      </c>
      <c r="C2039" s="39">
        <v>2021</v>
      </c>
      <c r="D2039" s="41" t="s">
        <v>20</v>
      </c>
      <c r="E2039" s="11">
        <v>1295.7094778409441</v>
      </c>
      <c r="F2039" s="12">
        <v>364.839</v>
      </c>
      <c r="G2039" s="9">
        <v>0.28157469420377745</v>
      </c>
      <c r="H2039" s="13">
        <v>532.85</v>
      </c>
      <c r="I2039" s="9">
        <v>0.41124187876428459</v>
      </c>
      <c r="J2039" s="11">
        <v>266.39699999999999</v>
      </c>
      <c r="K2039" s="20">
        <v>0.20559932959964175</v>
      </c>
      <c r="L2039" s="23">
        <v>131.62347784094419</v>
      </c>
      <c r="M2039" s="22">
        <v>0.10158409743229627</v>
      </c>
      <c r="U2039" s="3"/>
      <c r="V2039" s="2"/>
    </row>
    <row r="2040" spans="2:22" x14ac:dyDescent="0.3">
      <c r="B2040" s="39" t="s">
        <v>95</v>
      </c>
      <c r="C2040" s="39">
        <v>2021</v>
      </c>
      <c r="D2040" s="41" t="s">
        <v>21</v>
      </c>
      <c r="E2040" s="11">
        <v>1082.0379407931209</v>
      </c>
      <c r="F2040" s="12">
        <v>244.63200000000003</v>
      </c>
      <c r="G2040" s="9">
        <v>0.22608449369223382</v>
      </c>
      <c r="H2040" s="13">
        <v>496.19400000000002</v>
      </c>
      <c r="I2040" s="9">
        <v>0.45857356872005406</v>
      </c>
      <c r="J2040" s="11">
        <v>202.74299999999999</v>
      </c>
      <c r="K2040" s="20">
        <v>0.18737143343734489</v>
      </c>
      <c r="L2040" s="23">
        <v>138.46894079312085</v>
      </c>
      <c r="M2040" s="22">
        <v>0.1279705041503672</v>
      </c>
      <c r="U2040" s="3"/>
      <c r="V2040" s="2"/>
    </row>
    <row r="2041" spans="2:22" x14ac:dyDescent="0.3">
      <c r="B2041" s="39" t="s">
        <v>95</v>
      </c>
      <c r="C2041" s="39">
        <v>2021</v>
      </c>
      <c r="D2041" s="41" t="s">
        <v>22</v>
      </c>
      <c r="E2041" s="11">
        <v>238.98847342290736</v>
      </c>
      <c r="F2041" s="12">
        <v>61.168000000000006</v>
      </c>
      <c r="G2041" s="9">
        <v>0.25594539821909656</v>
      </c>
      <c r="H2041" s="13">
        <v>134.155</v>
      </c>
      <c r="I2041" s="9">
        <v>0.56134506438142329</v>
      </c>
      <c r="J2041" s="11">
        <v>33.606000000000002</v>
      </c>
      <c r="K2041" s="20">
        <v>0.14061766041967957</v>
      </c>
      <c r="L2041" s="23">
        <v>10.059473422907352</v>
      </c>
      <c r="M2041" s="22">
        <v>4.209187697980056E-2</v>
      </c>
      <c r="U2041" s="3"/>
      <c r="V2041" s="2"/>
    </row>
    <row r="2042" spans="2:22" x14ac:dyDescent="0.3">
      <c r="B2042" s="39" t="s">
        <v>95</v>
      </c>
      <c r="C2042" s="39">
        <v>2021</v>
      </c>
      <c r="D2042" s="41" t="s">
        <v>23</v>
      </c>
      <c r="E2042" s="11">
        <v>226.87680510115337</v>
      </c>
      <c r="F2042" s="12">
        <v>146.834</v>
      </c>
      <c r="G2042" s="9">
        <v>0.64719705451834908</v>
      </c>
      <c r="H2042" s="13">
        <v>68.114999999999995</v>
      </c>
      <c r="I2042" s="9">
        <v>0.30022901622592413</v>
      </c>
      <c r="J2042" s="11">
        <v>6.202</v>
      </c>
      <c r="K2042" s="20">
        <v>2.7336421619807406E-2</v>
      </c>
      <c r="L2042" s="23">
        <v>5.7258051011533677</v>
      </c>
      <c r="M2042" s="22">
        <v>2.5237507635919455E-2</v>
      </c>
      <c r="U2042" s="3"/>
      <c r="V2042" s="2"/>
    </row>
    <row r="2043" spans="2:22" x14ac:dyDescent="0.3">
      <c r="B2043" s="39" t="s">
        <v>95</v>
      </c>
      <c r="C2043" s="39">
        <v>2021</v>
      </c>
      <c r="D2043" s="41" t="s">
        <v>24</v>
      </c>
      <c r="E2043" s="11">
        <v>35.437350401350841</v>
      </c>
      <c r="F2043" s="12">
        <v>0</v>
      </c>
      <c r="G2043" s="9">
        <v>0</v>
      </c>
      <c r="H2043" s="13">
        <v>16.491</v>
      </c>
      <c r="I2043" s="9">
        <v>0.46535646184685908</v>
      </c>
      <c r="J2043" s="11">
        <v>17.172000000000001</v>
      </c>
      <c r="K2043" s="20">
        <v>0.4845734741879974</v>
      </c>
      <c r="L2043" s="23">
        <v>1.7743504013508407</v>
      </c>
      <c r="M2043" s="22">
        <v>5.0070063965143512E-2</v>
      </c>
      <c r="U2043" s="3"/>
      <c r="V2043" s="2"/>
    </row>
    <row r="2044" spans="2:22" x14ac:dyDescent="0.3">
      <c r="B2044" s="39" t="s">
        <v>95</v>
      </c>
      <c r="C2044" s="39">
        <v>2021</v>
      </c>
      <c r="D2044" s="41" t="s">
        <v>25</v>
      </c>
      <c r="E2044" s="11">
        <v>100.59886461385703</v>
      </c>
      <c r="F2044" s="12">
        <v>14.103999999999999</v>
      </c>
      <c r="G2044" s="9">
        <v>0.14020038947892099</v>
      </c>
      <c r="H2044" s="13">
        <v>52.427999999999997</v>
      </c>
      <c r="I2044" s="9">
        <v>0.52115896338633505</v>
      </c>
      <c r="J2044" s="11">
        <v>22.55</v>
      </c>
      <c r="K2044" s="20">
        <v>0.22415759945757718</v>
      </c>
      <c r="L2044" s="23">
        <v>11.516864613857035</v>
      </c>
      <c r="M2044" s="22">
        <v>0.11448304767716672</v>
      </c>
      <c r="U2044" s="3"/>
      <c r="V2044" s="2"/>
    </row>
    <row r="2045" spans="2:22" x14ac:dyDescent="0.3">
      <c r="B2045" s="39" t="s">
        <v>95</v>
      </c>
      <c r="C2045" s="39">
        <v>2021</v>
      </c>
      <c r="D2045" s="41" t="s">
        <v>26</v>
      </c>
      <c r="E2045" s="11">
        <v>90.923687251290389</v>
      </c>
      <c r="F2045" s="12">
        <v>30.553999999999998</v>
      </c>
      <c r="G2045" s="9">
        <v>0.33604004548953637</v>
      </c>
      <c r="H2045" s="13">
        <v>47.286999999999999</v>
      </c>
      <c r="I2045" s="9">
        <v>0.5200734971219384</v>
      </c>
      <c r="J2045" s="11">
        <v>6.9560000000000004</v>
      </c>
      <c r="K2045" s="20">
        <v>7.6503716581305725E-2</v>
      </c>
      <c r="L2045" s="23">
        <v>6.1266872512903872</v>
      </c>
      <c r="M2045" s="22">
        <v>6.7382740807219482E-2</v>
      </c>
      <c r="U2045" s="3"/>
      <c r="V2045" s="2"/>
    </row>
    <row r="2046" spans="2:22" x14ac:dyDescent="0.3">
      <c r="B2046" s="39" t="s">
        <v>95</v>
      </c>
      <c r="C2046" s="39">
        <v>2021</v>
      </c>
      <c r="D2046" s="41" t="s">
        <v>27</v>
      </c>
      <c r="E2046" s="11">
        <v>136.87231612330797</v>
      </c>
      <c r="F2046" s="12">
        <v>44.501000000000005</v>
      </c>
      <c r="G2046" s="9">
        <v>0.32512783636911025</v>
      </c>
      <c r="H2046" s="13">
        <v>61.247</v>
      </c>
      <c r="I2046" s="9">
        <v>0.44747544086871965</v>
      </c>
      <c r="J2046" s="11">
        <v>27.67</v>
      </c>
      <c r="K2046" s="20">
        <v>0.20215921512625065</v>
      </c>
      <c r="L2046" s="23">
        <v>3.4543161233079616</v>
      </c>
      <c r="M2046" s="22">
        <v>2.5237507635919421E-2</v>
      </c>
      <c r="U2046" s="3"/>
      <c r="V2046" s="2"/>
    </row>
    <row r="2047" spans="2:22" x14ac:dyDescent="0.3">
      <c r="B2047" s="39" t="s">
        <v>95</v>
      </c>
      <c r="C2047" s="39">
        <v>2021</v>
      </c>
      <c r="D2047" s="41" t="s">
        <v>28</v>
      </c>
      <c r="E2047" s="11">
        <v>186.77370274932505</v>
      </c>
      <c r="F2047" s="12">
        <v>38.93</v>
      </c>
      <c r="G2047" s="9">
        <v>0.20843405376103291</v>
      </c>
      <c r="H2047" s="13">
        <v>83.703000000000003</v>
      </c>
      <c r="I2047" s="9">
        <v>0.44815195484098996</v>
      </c>
      <c r="J2047" s="11">
        <v>38.982999999999997</v>
      </c>
      <c r="K2047" s="20">
        <v>0.20871781961896599</v>
      </c>
      <c r="L2047" s="23">
        <v>25.157702749325047</v>
      </c>
      <c r="M2047" s="22">
        <v>0.13469617177901111</v>
      </c>
      <c r="U2047" s="3"/>
      <c r="V2047" s="2"/>
    </row>
    <row r="2048" spans="2:22" x14ac:dyDescent="0.3">
      <c r="B2048" s="39" t="s">
        <v>95</v>
      </c>
      <c r="C2048" s="39">
        <v>2021</v>
      </c>
      <c r="D2048" s="41" t="s">
        <v>29</v>
      </c>
      <c r="E2048" s="11">
        <v>197.77227941182923</v>
      </c>
      <c r="F2048" s="12">
        <v>75.317999999999998</v>
      </c>
      <c r="G2048" s="9">
        <v>0.38083193571917262</v>
      </c>
      <c r="H2048" s="13">
        <v>74.849000000000004</v>
      </c>
      <c r="I2048" s="9">
        <v>0.37846052147752668</v>
      </c>
      <c r="J2048" s="11">
        <v>17.117000000000001</v>
      </c>
      <c r="K2048" s="20">
        <v>8.6549035339561306E-2</v>
      </c>
      <c r="L2048" s="23">
        <v>30.488279411829229</v>
      </c>
      <c r="M2048" s="22">
        <v>0.15415850746373938</v>
      </c>
      <c r="U2048" s="3"/>
      <c r="V2048" s="2"/>
    </row>
    <row r="2049" spans="2:22" x14ac:dyDescent="0.3">
      <c r="B2049" s="39" t="s">
        <v>95</v>
      </c>
      <c r="C2049" s="39">
        <v>2021</v>
      </c>
      <c r="D2049" s="41" t="s">
        <v>30</v>
      </c>
      <c r="E2049" s="11">
        <v>1097.6694408963369</v>
      </c>
      <c r="F2049" s="12">
        <v>285.90299999999996</v>
      </c>
      <c r="G2049" s="9">
        <v>0.26046365995808063</v>
      </c>
      <c r="H2049" s="13">
        <v>531.74300000000005</v>
      </c>
      <c r="I2049" s="9">
        <v>0.48442908237090793</v>
      </c>
      <c r="J2049" s="11">
        <v>172.50899999999999</v>
      </c>
      <c r="K2049" s="20">
        <v>0.15715933556383993</v>
      </c>
      <c r="L2049" s="23">
        <v>107.51444089633688</v>
      </c>
      <c r="M2049" s="22">
        <v>9.7947922107171487E-2</v>
      </c>
      <c r="U2049" s="3"/>
      <c r="V2049" s="2"/>
    </row>
    <row r="2050" spans="2:22" x14ac:dyDescent="0.3">
      <c r="B2050" s="39" t="s">
        <v>95</v>
      </c>
      <c r="C2050" s="39">
        <v>2021</v>
      </c>
      <c r="D2050" s="41" t="s">
        <v>31</v>
      </c>
      <c r="E2050" s="11">
        <v>463.08819177605221</v>
      </c>
      <c r="F2050" s="12">
        <v>112.5</v>
      </c>
      <c r="G2050" s="9">
        <v>0.24293428767539077</v>
      </c>
      <c r="H2050" s="13">
        <v>218.40199999999999</v>
      </c>
      <c r="I2050" s="9">
        <v>0.47162074930560616</v>
      </c>
      <c r="J2050" s="11">
        <v>100.849</v>
      </c>
      <c r="K2050" s="20">
        <v>0.21777493313578208</v>
      </c>
      <c r="L2050" s="23">
        <v>31.337191776052222</v>
      </c>
      <c r="M2050" s="22">
        <v>6.7670029883220989E-2</v>
      </c>
      <c r="U2050" s="3"/>
      <c r="V2050" s="2"/>
    </row>
    <row r="2051" spans="2:22" x14ac:dyDescent="0.3">
      <c r="B2051" s="39" t="s">
        <v>95</v>
      </c>
      <c r="C2051" s="39">
        <v>2021</v>
      </c>
      <c r="D2051" s="41" t="s">
        <v>32</v>
      </c>
      <c r="E2051" s="11">
        <v>36.465293113395362</v>
      </c>
      <c r="F2051" s="12">
        <v>14.432</v>
      </c>
      <c r="G2051" s="9">
        <v>0.39577359093538922</v>
      </c>
      <c r="H2051" s="13">
        <v>20.149000000000001</v>
      </c>
      <c r="I2051" s="9">
        <v>0.5525528051383839</v>
      </c>
      <c r="J2051" s="11">
        <v>0.96399999999999997</v>
      </c>
      <c r="K2051" s="20">
        <v>2.6436096290307316E-2</v>
      </c>
      <c r="L2051" s="23">
        <v>0.92029311339535846</v>
      </c>
      <c r="M2051" s="22">
        <v>2.5237507635919507E-2</v>
      </c>
      <c r="U2051" s="3"/>
      <c r="V2051" s="2"/>
    </row>
    <row r="2052" spans="2:22" x14ac:dyDescent="0.3">
      <c r="B2052" s="39" t="s">
        <v>95</v>
      </c>
      <c r="C2052" s="39">
        <v>2021</v>
      </c>
      <c r="D2052" s="41" t="s">
        <v>33</v>
      </c>
      <c r="E2052" s="11">
        <v>139.94485945920945</v>
      </c>
      <c r="F2052" s="12">
        <v>37.920999999999999</v>
      </c>
      <c r="G2052" s="9">
        <v>0.27097101062903317</v>
      </c>
      <c r="H2052" s="13">
        <v>81.697999999999993</v>
      </c>
      <c r="I2052" s="9">
        <v>0.5837870738211216</v>
      </c>
      <c r="J2052" s="11">
        <v>13.624000000000001</v>
      </c>
      <c r="K2052" s="20">
        <v>9.735262911869276E-2</v>
      </c>
      <c r="L2052" s="23">
        <v>6.7018594592094676</v>
      </c>
      <c r="M2052" s="22">
        <v>4.7889286431152533E-2</v>
      </c>
      <c r="U2052" s="3"/>
      <c r="V2052" s="2"/>
    </row>
    <row r="2053" spans="2:22" x14ac:dyDescent="0.3">
      <c r="B2053" s="39" t="s">
        <v>95</v>
      </c>
      <c r="C2053" s="39">
        <v>2021</v>
      </c>
      <c r="D2053" s="41" t="s">
        <v>34</v>
      </c>
      <c r="E2053" s="11">
        <v>839.35215645782989</v>
      </c>
      <c r="F2053" s="12">
        <v>318.06700000000001</v>
      </c>
      <c r="G2053" s="9">
        <v>0.37894344769695021</v>
      </c>
      <c r="H2053" s="13">
        <v>364.90699999999998</v>
      </c>
      <c r="I2053" s="9">
        <v>0.4347483915928122</v>
      </c>
      <c r="J2053" s="11">
        <v>90.869</v>
      </c>
      <c r="K2053" s="20">
        <v>0.10826087632094547</v>
      </c>
      <c r="L2053" s="23">
        <v>65.509156457829903</v>
      </c>
      <c r="M2053" s="22">
        <v>7.8047284389292162E-2</v>
      </c>
      <c r="U2053" s="3"/>
      <c r="V2053" s="2"/>
    </row>
    <row r="2054" spans="2:22" x14ac:dyDescent="0.3">
      <c r="B2054" s="39" t="s">
        <v>95</v>
      </c>
      <c r="C2054" s="39">
        <v>2021</v>
      </c>
      <c r="D2054" s="41" t="s">
        <v>35</v>
      </c>
      <c r="E2054" s="11">
        <v>723.36492789121075</v>
      </c>
      <c r="F2054" s="12">
        <v>296.666</v>
      </c>
      <c r="G2054" s="9">
        <v>0.41011941353703091</v>
      </c>
      <c r="H2054" s="13">
        <v>275.77100000000002</v>
      </c>
      <c r="I2054" s="9">
        <v>0.38123357847047035</v>
      </c>
      <c r="J2054" s="11">
        <v>132.672</v>
      </c>
      <c r="K2054" s="20">
        <v>0.18340950035657932</v>
      </c>
      <c r="L2054" s="23">
        <v>18.255927891210746</v>
      </c>
      <c r="M2054" s="22">
        <v>2.5237507635919438E-2</v>
      </c>
      <c r="U2054" s="3"/>
      <c r="V2054" s="2"/>
    </row>
    <row r="2055" spans="2:22" x14ac:dyDescent="0.3">
      <c r="B2055" s="39" t="s">
        <v>95</v>
      </c>
      <c r="C2055" s="39">
        <v>2021</v>
      </c>
      <c r="D2055" s="41" t="s">
        <v>36</v>
      </c>
      <c r="E2055" s="11">
        <v>192.35044584580606</v>
      </c>
      <c r="F2055" s="12">
        <v>85.739000000000004</v>
      </c>
      <c r="G2055" s="9">
        <v>0.44574370297395088</v>
      </c>
      <c r="H2055" s="13">
        <v>61.863999999999997</v>
      </c>
      <c r="I2055" s="9">
        <v>0.32162129766827807</v>
      </c>
      <c r="J2055" s="11">
        <v>9.7010000000000005</v>
      </c>
      <c r="K2055" s="20">
        <v>5.04339875966631E-2</v>
      </c>
      <c r="L2055" s="23">
        <v>35.046445845806062</v>
      </c>
      <c r="M2055" s="22">
        <v>0.18220101176110792</v>
      </c>
      <c r="U2055" s="3"/>
      <c r="V2055" s="2"/>
    </row>
    <row r="2056" spans="2:22" x14ac:dyDescent="0.3">
      <c r="B2056" s="39" t="s">
        <v>95</v>
      </c>
      <c r="C2056" s="39">
        <v>2021</v>
      </c>
      <c r="D2056" s="41" t="s">
        <v>37</v>
      </c>
      <c r="E2056" s="11">
        <v>361.18849746272178</v>
      </c>
      <c r="F2056" s="12">
        <v>117.52199999999999</v>
      </c>
      <c r="G2056" s="9">
        <v>0.32537581020871081</v>
      </c>
      <c r="H2056" s="13">
        <v>147.95500000000001</v>
      </c>
      <c r="I2056" s="9">
        <v>0.4096337536753103</v>
      </c>
      <c r="J2056" s="11">
        <v>42.390999999999998</v>
      </c>
      <c r="K2056" s="20">
        <v>0.11736531007434745</v>
      </c>
      <c r="L2056" s="23">
        <v>53.320497462721782</v>
      </c>
      <c r="M2056" s="22">
        <v>0.14762512604163144</v>
      </c>
      <c r="U2056" s="3"/>
      <c r="V2056" s="2"/>
    </row>
    <row r="2057" spans="2:22" x14ac:dyDescent="0.3">
      <c r="B2057" s="39" t="s">
        <v>95</v>
      </c>
      <c r="C2057" s="39">
        <v>2021</v>
      </c>
      <c r="D2057" s="41" t="s">
        <v>38</v>
      </c>
      <c r="E2057" s="11">
        <v>368.58722285120979</v>
      </c>
      <c r="F2057" s="12">
        <v>109.782</v>
      </c>
      <c r="G2057" s="9">
        <v>0.29784537605720662</v>
      </c>
      <c r="H2057" s="13">
        <v>232.93899999999999</v>
      </c>
      <c r="I2057" s="9">
        <v>0.63197795679974544</v>
      </c>
      <c r="J2057" s="11">
        <v>16.564</v>
      </c>
      <c r="K2057" s="20">
        <v>4.4939159507128401E-2</v>
      </c>
      <c r="L2057" s="23">
        <v>9.3022228512098124</v>
      </c>
      <c r="M2057" s="22">
        <v>2.5237507635919615E-2</v>
      </c>
      <c r="U2057" s="3"/>
      <c r="V2057" s="2"/>
    </row>
    <row r="2058" spans="2:22" x14ac:dyDescent="0.3">
      <c r="B2058" s="39" t="s">
        <v>95</v>
      </c>
      <c r="C2058" s="39">
        <v>2021</v>
      </c>
      <c r="D2058" s="41" t="s">
        <v>39</v>
      </c>
      <c r="E2058" s="11">
        <v>90.529745134099699</v>
      </c>
      <c r="F2058" s="12">
        <v>33.548999999999999</v>
      </c>
      <c r="G2058" s="9">
        <v>0.37058537997985758</v>
      </c>
      <c r="H2058" s="13">
        <v>38.728000000000002</v>
      </c>
      <c r="I2058" s="9">
        <v>0.42779309654117637</v>
      </c>
      <c r="J2058" s="11">
        <v>9.4280000000000008</v>
      </c>
      <c r="K2058" s="20">
        <v>0.10414256646845205</v>
      </c>
      <c r="L2058" s="23">
        <v>8.8247451340996967</v>
      </c>
      <c r="M2058" s="22">
        <v>9.7478957010514039E-2</v>
      </c>
      <c r="U2058" s="3"/>
      <c r="V2058" s="2"/>
    </row>
    <row r="2059" spans="2:22" x14ac:dyDescent="0.3">
      <c r="B2059" s="39" t="s">
        <v>95</v>
      </c>
      <c r="C2059" s="39">
        <v>2021</v>
      </c>
      <c r="D2059" s="41" t="s">
        <v>40</v>
      </c>
      <c r="E2059" s="11">
        <v>248.27073455921348</v>
      </c>
      <c r="F2059" s="12">
        <v>84.066000000000003</v>
      </c>
      <c r="G2059" s="9">
        <v>0.33860615972016611</v>
      </c>
      <c r="H2059" s="13">
        <v>51.372999999999998</v>
      </c>
      <c r="I2059" s="9">
        <v>0.20692330125501501</v>
      </c>
      <c r="J2059" s="11">
        <v>38.509</v>
      </c>
      <c r="K2059" s="20">
        <v>0.15510889782627788</v>
      </c>
      <c r="L2059" s="23">
        <v>74.322734559213487</v>
      </c>
      <c r="M2059" s="22">
        <v>0.29936164119854103</v>
      </c>
      <c r="U2059" s="3"/>
      <c r="V2059" s="2"/>
    </row>
    <row r="2060" spans="2:22" x14ac:dyDescent="0.3">
      <c r="B2060" s="39" t="s">
        <v>95</v>
      </c>
      <c r="C2060" s="39">
        <v>2021</v>
      </c>
      <c r="D2060" s="41" t="s">
        <v>41</v>
      </c>
      <c r="E2060" s="11">
        <v>260.7117138695566</v>
      </c>
      <c r="F2060" s="12">
        <v>23.728999999999999</v>
      </c>
      <c r="G2060" s="9">
        <v>9.1016240305460405E-2</v>
      </c>
      <c r="H2060" s="13">
        <v>171.08699999999999</v>
      </c>
      <c r="I2060" s="9">
        <v>0.65623058304776027</v>
      </c>
      <c r="J2060" s="11">
        <v>59.316000000000003</v>
      </c>
      <c r="K2060" s="20">
        <v>0.22751566901085971</v>
      </c>
      <c r="L2060" s="23">
        <v>6.5797138695566275</v>
      </c>
      <c r="M2060" s="22">
        <v>2.5237507635919625E-2</v>
      </c>
      <c r="U2060" s="3"/>
      <c r="V2060" s="2"/>
    </row>
    <row r="2061" spans="2:22" x14ac:dyDescent="0.3">
      <c r="B2061" s="39" t="s">
        <v>95</v>
      </c>
      <c r="C2061" s="39">
        <v>2021</v>
      </c>
      <c r="D2061" s="41" t="s">
        <v>42</v>
      </c>
      <c r="E2061" s="11">
        <v>1568.4343745029569</v>
      </c>
      <c r="F2061" s="12">
        <v>705.51800000000003</v>
      </c>
      <c r="G2061" s="9">
        <v>0.44982309203952603</v>
      </c>
      <c r="H2061" s="13">
        <v>600.62599999999998</v>
      </c>
      <c r="I2061" s="9">
        <v>0.3829462104146632</v>
      </c>
      <c r="J2061" s="11">
        <v>221.11699999999999</v>
      </c>
      <c r="K2061" s="20">
        <v>0.14097944013122823</v>
      </c>
      <c r="L2061" s="23">
        <v>41.173374502956875</v>
      </c>
      <c r="M2061" s="22">
        <v>2.6251257414582539E-2</v>
      </c>
      <c r="U2061" s="3"/>
      <c r="V2061" s="2"/>
    </row>
    <row r="2062" spans="2:22" x14ac:dyDescent="0.3">
      <c r="B2062" s="39" t="s">
        <v>95</v>
      </c>
      <c r="C2062" s="39">
        <v>2021</v>
      </c>
      <c r="D2062" s="41" t="s">
        <v>43</v>
      </c>
      <c r="E2062" s="11">
        <v>457.71252330188736</v>
      </c>
      <c r="F2062" s="12">
        <v>109.36099999999999</v>
      </c>
      <c r="G2062" s="9">
        <v>0.23892944683069162</v>
      </c>
      <c r="H2062" s="13">
        <v>238.90199999999999</v>
      </c>
      <c r="I2062" s="9">
        <v>0.52194770262475554</v>
      </c>
      <c r="J2062" s="11">
        <v>64.150000000000006</v>
      </c>
      <c r="K2062" s="20">
        <v>0.14015347348861906</v>
      </c>
      <c r="L2062" s="23">
        <v>45.299523301887376</v>
      </c>
      <c r="M2062" s="22">
        <v>9.8969377055933797E-2</v>
      </c>
      <c r="U2062" s="3"/>
      <c r="V2062" s="2"/>
    </row>
    <row r="2063" spans="2:22" x14ac:dyDescent="0.3">
      <c r="B2063" s="39" t="s">
        <v>95</v>
      </c>
      <c r="C2063" s="39">
        <v>2021</v>
      </c>
      <c r="D2063" s="41" t="s">
        <v>44</v>
      </c>
      <c r="E2063" s="11">
        <v>58.640951460255792</v>
      </c>
      <c r="F2063" s="12">
        <v>11.973000000000001</v>
      </c>
      <c r="G2063" s="9">
        <v>0.20417472264437531</v>
      </c>
      <c r="H2063" s="13">
        <v>34.847000000000001</v>
      </c>
      <c r="I2063" s="9">
        <v>0.59424342771139615</v>
      </c>
      <c r="J2063" s="11">
        <v>8.1709999999999994</v>
      </c>
      <c r="K2063" s="20">
        <v>0.1393394854027554</v>
      </c>
      <c r="L2063" s="23">
        <v>3.6499514602557923</v>
      </c>
      <c r="M2063" s="22">
        <v>6.2242364241473225E-2</v>
      </c>
      <c r="U2063" s="3"/>
      <c r="V2063" s="2"/>
    </row>
    <row r="2064" spans="2:22" x14ac:dyDescent="0.3">
      <c r="B2064" s="39" t="s">
        <v>95</v>
      </c>
      <c r="C2064" s="39">
        <v>2021</v>
      </c>
      <c r="D2064" s="41" t="s">
        <v>45</v>
      </c>
      <c r="E2064" s="11">
        <v>189.07272432386773</v>
      </c>
      <c r="F2064" s="12">
        <v>65.088999999999999</v>
      </c>
      <c r="G2064" s="9">
        <v>0.34425377977051469</v>
      </c>
      <c r="H2064" s="13">
        <v>69.843000000000004</v>
      </c>
      <c r="I2064" s="9">
        <v>0.36939754398611224</v>
      </c>
      <c r="J2064" s="11">
        <v>44.789000000000001</v>
      </c>
      <c r="K2064" s="20">
        <v>0.23688768520243947</v>
      </c>
      <c r="L2064" s="23">
        <v>9.3517243238677281</v>
      </c>
      <c r="M2064" s="22">
        <v>4.9460991040933586E-2</v>
      </c>
      <c r="U2064" s="3"/>
      <c r="V2064" s="2"/>
    </row>
    <row r="2065" spans="2:22" x14ac:dyDescent="0.3">
      <c r="B2065" s="39" t="s">
        <v>95</v>
      </c>
      <c r="C2065" s="39">
        <v>2021</v>
      </c>
      <c r="D2065" s="41" t="s">
        <v>46</v>
      </c>
      <c r="E2065" s="11">
        <v>1616.8235978978826</v>
      </c>
      <c r="F2065" s="12">
        <v>638.09400000000005</v>
      </c>
      <c r="G2065" s="9">
        <v>0.39465900969630802</v>
      </c>
      <c r="H2065" s="13">
        <v>488</v>
      </c>
      <c r="I2065" s="9">
        <v>0.30182637155622571</v>
      </c>
      <c r="J2065" s="11">
        <v>361.24299999999999</v>
      </c>
      <c r="K2065" s="20">
        <v>0.22342759004115911</v>
      </c>
      <c r="L2065" s="23">
        <v>129.48659789788252</v>
      </c>
      <c r="M2065" s="22">
        <v>8.0087028706307142E-2</v>
      </c>
      <c r="U2065" s="3"/>
      <c r="V2065" s="2"/>
    </row>
    <row r="2066" spans="2:22" x14ac:dyDescent="0.3">
      <c r="B2066" s="39" t="s">
        <v>95</v>
      </c>
      <c r="C2066" s="39">
        <v>2021</v>
      </c>
      <c r="D2066" s="41" t="s">
        <v>47</v>
      </c>
      <c r="E2066" s="11">
        <v>135.4791562401179</v>
      </c>
      <c r="F2066" s="12">
        <v>36.780999999999999</v>
      </c>
      <c r="G2066" s="9">
        <v>0.27148825709255825</v>
      </c>
      <c r="H2066" s="13">
        <v>60.831000000000003</v>
      </c>
      <c r="I2066" s="9">
        <v>0.44900633933817496</v>
      </c>
      <c r="J2066" s="11">
        <v>24.224</v>
      </c>
      <c r="K2066" s="20">
        <v>0.17880241265354754</v>
      </c>
      <c r="L2066" s="23">
        <v>13.643156240117893</v>
      </c>
      <c r="M2066" s="22">
        <v>0.10070299091571919</v>
      </c>
      <c r="U2066" s="3"/>
      <c r="V2066" s="2"/>
    </row>
    <row r="2067" spans="2:22" x14ac:dyDescent="0.3">
      <c r="B2067" s="39" t="s">
        <v>95</v>
      </c>
      <c r="C2067" s="39">
        <v>2021</v>
      </c>
      <c r="D2067" s="41" t="s">
        <v>48</v>
      </c>
      <c r="E2067" s="11">
        <v>290.66567724907316</v>
      </c>
      <c r="F2067" s="12">
        <v>52.558</v>
      </c>
      <c r="G2067" s="9">
        <v>0.18081942284146171</v>
      </c>
      <c r="H2067" s="13">
        <v>157.10599999999999</v>
      </c>
      <c r="I2067" s="9">
        <v>0.54050413343222126</v>
      </c>
      <c r="J2067" s="11">
        <v>38.334000000000003</v>
      </c>
      <c r="K2067" s="20">
        <v>0.13188347644896295</v>
      </c>
      <c r="L2067" s="23">
        <v>42.667677249073165</v>
      </c>
      <c r="M2067" s="22">
        <v>0.14679296727735411</v>
      </c>
      <c r="U2067" s="3"/>
      <c r="V2067" s="2"/>
    </row>
    <row r="2068" spans="2:22" x14ac:dyDescent="0.3">
      <c r="B2068" s="39" t="s">
        <v>95</v>
      </c>
      <c r="C2068" s="39">
        <v>2021</v>
      </c>
      <c r="D2068" s="41" t="s">
        <v>49</v>
      </c>
      <c r="E2068" s="11">
        <v>3693.3089118650032</v>
      </c>
      <c r="F2068" s="12">
        <v>913.34699999999987</v>
      </c>
      <c r="G2068" s="9">
        <v>0.24729775434321544</v>
      </c>
      <c r="H2068" s="13">
        <v>1567.6020000000001</v>
      </c>
      <c r="I2068" s="9">
        <v>0.42444378128349169</v>
      </c>
      <c r="J2068" s="11">
        <v>501.65899999999999</v>
      </c>
      <c r="K2068" s="20">
        <v>0.13582914724202644</v>
      </c>
      <c r="L2068" s="23">
        <v>710.70091186500338</v>
      </c>
      <c r="M2068" s="22">
        <v>0.19242931713126646</v>
      </c>
      <c r="U2068" s="3"/>
      <c r="V2068" s="2"/>
    </row>
    <row r="2069" spans="2:22" x14ac:dyDescent="0.3">
      <c r="B2069" s="39" t="s">
        <v>95</v>
      </c>
      <c r="C2069" s="39">
        <v>2021</v>
      </c>
      <c r="D2069" s="41" t="s">
        <v>50</v>
      </c>
      <c r="E2069" s="11">
        <v>4907.5010963935156</v>
      </c>
      <c r="F2069" s="12">
        <v>1626.1139999999998</v>
      </c>
      <c r="G2069" s="9">
        <v>0.33135275327702285</v>
      </c>
      <c r="H2069" s="13">
        <v>1475.973</v>
      </c>
      <c r="I2069" s="9">
        <v>0.30075856754972119</v>
      </c>
      <c r="J2069" s="11">
        <v>1373.597</v>
      </c>
      <c r="K2069" s="20">
        <v>0.27989744128828536</v>
      </c>
      <c r="L2069" s="23">
        <v>431.81709639351607</v>
      </c>
      <c r="M2069" s="22">
        <v>8.7991237884970638E-2</v>
      </c>
      <c r="U2069" s="3"/>
      <c r="V2069" s="2"/>
    </row>
    <row r="2070" spans="2:22" x14ac:dyDescent="0.3">
      <c r="B2070" s="39" t="s">
        <v>95</v>
      </c>
      <c r="C2070" s="39">
        <v>2021</v>
      </c>
      <c r="D2070" s="41" t="s">
        <v>91</v>
      </c>
      <c r="E2070" s="11">
        <v>750.16530255134137</v>
      </c>
      <c r="F2070" s="12">
        <v>172.57300000000001</v>
      </c>
      <c r="G2070" s="9">
        <v>0.2300466302734511</v>
      </c>
      <c r="H2070" s="13">
        <v>204.46899999999999</v>
      </c>
      <c r="I2070" s="9">
        <v>0.2725652590230353</v>
      </c>
      <c r="J2070" s="11">
        <v>203.70699999999999</v>
      </c>
      <c r="K2070" s="20">
        <v>0.27154948290354747</v>
      </c>
      <c r="L2070" s="23">
        <v>169.4163025513414</v>
      </c>
      <c r="M2070" s="22">
        <v>0.22583862779996619</v>
      </c>
      <c r="U2070" s="3"/>
      <c r="V2070" s="2"/>
    </row>
    <row r="2071" spans="2:22" x14ac:dyDescent="0.3">
      <c r="B2071" s="39" t="s">
        <v>95</v>
      </c>
      <c r="C2071" s="39">
        <v>2021</v>
      </c>
      <c r="D2071" s="41" t="s">
        <v>52</v>
      </c>
      <c r="E2071" s="11">
        <v>140.57475649034257</v>
      </c>
      <c r="F2071" s="12">
        <v>20.420999999999999</v>
      </c>
      <c r="G2071" s="9">
        <v>0.14526790235914736</v>
      </c>
      <c r="H2071" s="13">
        <v>100.51300000000001</v>
      </c>
      <c r="I2071" s="9">
        <v>0.7150145766527094</v>
      </c>
      <c r="J2071" s="11">
        <v>11.754</v>
      </c>
      <c r="K2071" s="20">
        <v>8.3613874165291507E-2</v>
      </c>
      <c r="L2071" s="23">
        <v>7.8867564903425684</v>
      </c>
      <c r="M2071" s="22">
        <v>5.6103646822851766E-2</v>
      </c>
      <c r="U2071" s="3"/>
      <c r="V2071" s="2"/>
    </row>
    <row r="2072" spans="2:22" x14ac:dyDescent="0.3">
      <c r="B2072" s="39" t="s">
        <v>95</v>
      </c>
      <c r="C2072" s="39">
        <v>2021</v>
      </c>
      <c r="D2072" s="41" t="s">
        <v>53</v>
      </c>
      <c r="E2072" s="11">
        <v>79.148511154636793</v>
      </c>
      <c r="F2072" s="12">
        <v>5.633</v>
      </c>
      <c r="G2072" s="9">
        <v>7.1170005826066626E-2</v>
      </c>
      <c r="H2072" s="13">
        <v>26.722999999999999</v>
      </c>
      <c r="I2072" s="9">
        <v>0.33763111409372953</v>
      </c>
      <c r="J2072" s="11">
        <v>18.515999999999998</v>
      </c>
      <c r="K2072" s="20">
        <v>0.23393996589303206</v>
      </c>
      <c r="L2072" s="23">
        <v>28.2765111546368</v>
      </c>
      <c r="M2072" s="22">
        <v>0.35725891418717187</v>
      </c>
      <c r="U2072" s="3"/>
      <c r="V2072" s="2"/>
    </row>
    <row r="2073" spans="2:22" x14ac:dyDescent="0.3">
      <c r="B2073" s="39" t="s">
        <v>95</v>
      </c>
      <c r="C2073" s="39">
        <v>2021</v>
      </c>
      <c r="D2073" s="41" t="s">
        <v>54</v>
      </c>
      <c r="E2073" s="11">
        <v>130.03270129177028</v>
      </c>
      <c r="F2073" s="12">
        <v>39.332000000000001</v>
      </c>
      <c r="G2073" s="9">
        <v>0.30247775835823004</v>
      </c>
      <c r="H2073" s="13">
        <v>46.610999999999997</v>
      </c>
      <c r="I2073" s="9">
        <v>0.35845598481733604</v>
      </c>
      <c r="J2073" s="11">
        <v>20.073</v>
      </c>
      <c r="K2073" s="20">
        <v>0.15436886106795364</v>
      </c>
      <c r="L2073" s="23">
        <v>24.016701291770289</v>
      </c>
      <c r="M2073" s="22">
        <v>0.18469739575648034</v>
      </c>
      <c r="U2073" s="3"/>
      <c r="V2073" s="2"/>
    </row>
    <row r="2074" spans="2:22" x14ac:dyDescent="0.3">
      <c r="B2074" s="39" t="s">
        <v>95</v>
      </c>
      <c r="C2074" s="39">
        <v>2021</v>
      </c>
      <c r="D2074" s="41" t="s">
        <v>55</v>
      </c>
      <c r="E2074" s="11">
        <v>320.49448193510733</v>
      </c>
      <c r="F2074" s="12">
        <v>100.586</v>
      </c>
      <c r="G2074" s="9">
        <v>0.3138462771423513</v>
      </c>
      <c r="H2074" s="13">
        <v>203.83500000000001</v>
      </c>
      <c r="I2074" s="9">
        <v>0.63600158969748455</v>
      </c>
      <c r="J2074" s="11">
        <v>7.9850000000000003</v>
      </c>
      <c r="K2074" s="20">
        <v>2.4914625524244678E-2</v>
      </c>
      <c r="L2074" s="23">
        <v>8.0884819351073105</v>
      </c>
      <c r="M2074" s="22">
        <v>2.5237507635919421E-2</v>
      </c>
      <c r="U2074" s="3"/>
      <c r="V2074" s="2"/>
    </row>
    <row r="2075" spans="2:22" x14ac:dyDescent="0.3">
      <c r="B2075" s="39" t="s">
        <v>95</v>
      </c>
      <c r="C2075" s="39">
        <v>2021</v>
      </c>
      <c r="D2075" s="41" t="s">
        <v>56</v>
      </c>
      <c r="E2075" s="11">
        <v>731.90649577592387</v>
      </c>
      <c r="F2075" s="12">
        <v>219.79599999999999</v>
      </c>
      <c r="G2075" s="9">
        <v>0.30030612006932023</v>
      </c>
      <c r="H2075" s="13">
        <v>360.27300000000002</v>
      </c>
      <c r="I2075" s="9">
        <v>0.49223910715269709</v>
      </c>
      <c r="J2075" s="11">
        <v>133.36600000000001</v>
      </c>
      <c r="K2075" s="20">
        <v>0.18221726514206338</v>
      </c>
      <c r="L2075" s="23">
        <v>18.471495775923898</v>
      </c>
      <c r="M2075" s="22">
        <v>2.5237507635919414E-2</v>
      </c>
      <c r="U2075" s="3"/>
      <c r="V2075" s="2"/>
    </row>
    <row r="2076" spans="2:22" x14ac:dyDescent="0.3">
      <c r="B2076" s="39" t="s">
        <v>95</v>
      </c>
      <c r="C2076" s="39">
        <v>2021</v>
      </c>
      <c r="D2076" s="41" t="s">
        <v>57</v>
      </c>
      <c r="E2076" s="11">
        <v>283.36441149895268</v>
      </c>
      <c r="F2076" s="12">
        <v>43.461999999999996</v>
      </c>
      <c r="G2076" s="9">
        <v>0.15337847039468691</v>
      </c>
      <c r="H2076" s="13">
        <v>24.838000000000001</v>
      </c>
      <c r="I2076" s="9">
        <v>8.7653914860412185E-2</v>
      </c>
      <c r="J2076" s="11">
        <v>207.91300000000001</v>
      </c>
      <c r="K2076" s="20">
        <v>0.73373010710898134</v>
      </c>
      <c r="L2076" s="23">
        <v>7.1514114989526831</v>
      </c>
      <c r="M2076" s="22">
        <v>2.5237507635919604E-2</v>
      </c>
      <c r="U2076" s="3"/>
      <c r="V2076" s="2"/>
    </row>
    <row r="2077" spans="2:22" x14ac:dyDescent="0.3">
      <c r="B2077" s="39" t="s">
        <v>95</v>
      </c>
      <c r="C2077" s="39">
        <v>2021</v>
      </c>
      <c r="D2077" s="41" t="s">
        <v>58</v>
      </c>
      <c r="E2077" s="11">
        <v>270.43715988770231</v>
      </c>
      <c r="F2077" s="12">
        <v>59.091000000000001</v>
      </c>
      <c r="G2077" s="9">
        <v>0.21850177699150977</v>
      </c>
      <c r="H2077" s="13">
        <v>122.047</v>
      </c>
      <c r="I2077" s="9">
        <v>0.4512952289939719</v>
      </c>
      <c r="J2077" s="11">
        <v>51.872999999999998</v>
      </c>
      <c r="K2077" s="20">
        <v>0.19181165791542851</v>
      </c>
      <c r="L2077" s="23">
        <v>37.426159887702305</v>
      </c>
      <c r="M2077" s="22">
        <v>0.13839133609908982</v>
      </c>
      <c r="U2077" s="3"/>
      <c r="V2077" s="2"/>
    </row>
    <row r="2078" spans="2:22" x14ac:dyDescent="0.3">
      <c r="B2078" s="39" t="s">
        <v>95</v>
      </c>
      <c r="C2078" s="39">
        <v>2021</v>
      </c>
      <c r="D2078" s="41" t="s">
        <v>59</v>
      </c>
      <c r="E2078" s="11">
        <v>55.68638558132546</v>
      </c>
      <c r="F2078" s="12">
        <v>13.352</v>
      </c>
      <c r="G2078" s="9">
        <v>0.23977135273936004</v>
      </c>
      <c r="H2078" s="13">
        <v>30.294</v>
      </c>
      <c r="I2078" s="9">
        <v>0.54401088675001297</v>
      </c>
      <c r="J2078" s="11">
        <v>10.635</v>
      </c>
      <c r="K2078" s="20">
        <v>0.19098025287470746</v>
      </c>
      <c r="L2078" s="23">
        <v>1.4053855813254632</v>
      </c>
      <c r="M2078" s="22">
        <v>2.5237507635919577E-2</v>
      </c>
      <c r="U2078" s="3"/>
      <c r="V2078" s="2"/>
    </row>
    <row r="2079" spans="2:22" x14ac:dyDescent="0.3">
      <c r="B2079" s="39" t="s">
        <v>95</v>
      </c>
      <c r="C2079" s="39">
        <v>2021</v>
      </c>
      <c r="D2079" s="41" t="s">
        <v>60</v>
      </c>
      <c r="E2079" s="11">
        <v>115.60662303152088</v>
      </c>
      <c r="F2079" s="12">
        <v>41.351999999999997</v>
      </c>
      <c r="G2079" s="9">
        <v>0.35769576963358846</v>
      </c>
      <c r="H2079" s="13">
        <v>46.594999999999999</v>
      </c>
      <c r="I2079" s="9">
        <v>0.40304784257296034</v>
      </c>
      <c r="J2079" s="11">
        <v>8.6440000000000001</v>
      </c>
      <c r="K2079" s="20">
        <v>7.4770802686997942E-2</v>
      </c>
      <c r="L2079" s="23">
        <v>19.015623031520882</v>
      </c>
      <c r="M2079" s="22">
        <v>0.1644855851064532</v>
      </c>
      <c r="U2079" s="3"/>
      <c r="V2079" s="2"/>
    </row>
    <row r="2080" spans="2:22" x14ac:dyDescent="0.3">
      <c r="B2080" s="39" t="s">
        <v>95</v>
      </c>
      <c r="C2080" s="39">
        <v>2021</v>
      </c>
      <c r="D2080" s="41" t="s">
        <v>61</v>
      </c>
      <c r="E2080" s="11">
        <v>556.59404649861619</v>
      </c>
      <c r="F2080" s="12">
        <v>150.54</v>
      </c>
      <c r="G2080" s="9">
        <v>0.27046642152751499</v>
      </c>
      <c r="H2080" s="13">
        <v>284.95800000000003</v>
      </c>
      <c r="I2080" s="9">
        <v>0.51196738770850025</v>
      </c>
      <c r="J2080" s="11">
        <v>38.112000000000002</v>
      </c>
      <c r="K2080" s="20">
        <v>6.8473603409437034E-2</v>
      </c>
      <c r="L2080" s="23">
        <v>82.984046498616209</v>
      </c>
      <c r="M2080" s="22">
        <v>0.14909258735454786</v>
      </c>
      <c r="U2080" s="3"/>
      <c r="V2080" s="2"/>
    </row>
    <row r="2081" spans="2:22" x14ac:dyDescent="0.3">
      <c r="B2081" s="39" t="s">
        <v>95</v>
      </c>
      <c r="C2081" s="39">
        <v>2021</v>
      </c>
      <c r="D2081" s="41" t="s">
        <v>62</v>
      </c>
      <c r="E2081" s="11">
        <v>1391.8693123998944</v>
      </c>
      <c r="F2081" s="12">
        <v>402.50700000000001</v>
      </c>
      <c r="G2081" s="9">
        <v>0.28918447760442956</v>
      </c>
      <c r="H2081" s="13">
        <v>420.69600000000003</v>
      </c>
      <c r="I2081" s="9">
        <v>0.30225251483892973</v>
      </c>
      <c r="J2081" s="11">
        <v>277.392</v>
      </c>
      <c r="K2081" s="20">
        <v>0.19929457279413257</v>
      </c>
      <c r="L2081" s="23">
        <v>291.27431239989431</v>
      </c>
      <c r="M2081" s="22">
        <v>0.20926843476250812</v>
      </c>
      <c r="U2081" s="3"/>
      <c r="V2081" s="2"/>
    </row>
    <row r="2082" spans="2:22" x14ac:dyDescent="0.3">
      <c r="B2082" s="39" t="s">
        <v>95</v>
      </c>
      <c r="C2082" s="39">
        <v>2021</v>
      </c>
      <c r="D2082" s="41" t="s">
        <v>63</v>
      </c>
      <c r="E2082" s="11">
        <v>311.50767738669424</v>
      </c>
      <c r="F2082" s="12">
        <v>38.015999999999998</v>
      </c>
      <c r="G2082" s="9">
        <v>0.12203872571913638</v>
      </c>
      <c r="H2082" s="13">
        <v>186.06299999999999</v>
      </c>
      <c r="I2082" s="9">
        <v>0.59729828028934318</v>
      </c>
      <c r="J2082" s="11">
        <v>76.527000000000001</v>
      </c>
      <c r="K2082" s="20">
        <v>0.24566649734607401</v>
      </c>
      <c r="L2082" s="23">
        <v>10.901677386694232</v>
      </c>
      <c r="M2082" s="22">
        <v>3.4996496645446358E-2</v>
      </c>
      <c r="U2082" s="3"/>
      <c r="V2082" s="2"/>
    </row>
    <row r="2083" spans="2:22" x14ac:dyDescent="0.3">
      <c r="B2083" s="39" t="s">
        <v>95</v>
      </c>
      <c r="C2083" s="39">
        <v>2021</v>
      </c>
      <c r="D2083" s="41" t="s">
        <v>64</v>
      </c>
      <c r="E2083" s="11">
        <v>296.82615228482894</v>
      </c>
      <c r="F2083" s="12">
        <v>88.195999999999998</v>
      </c>
      <c r="G2083" s="9">
        <v>0.29713015285583305</v>
      </c>
      <c r="H2083" s="13">
        <v>154.721</v>
      </c>
      <c r="I2083" s="9">
        <v>0.52125124019238223</v>
      </c>
      <c r="J2083" s="11">
        <v>46.417999999999999</v>
      </c>
      <c r="K2083" s="20">
        <v>0.15638109931586533</v>
      </c>
      <c r="L2083" s="23">
        <v>7.4911522848289351</v>
      </c>
      <c r="M2083" s="22">
        <v>2.5237507635919369E-2</v>
      </c>
      <c r="U2083" s="3"/>
      <c r="V2083" s="2"/>
    </row>
    <row r="2084" spans="2:22" x14ac:dyDescent="0.3">
      <c r="B2084" s="39" t="s">
        <v>95</v>
      </c>
      <c r="C2084" s="39">
        <v>2021</v>
      </c>
      <c r="D2084" s="41" t="s">
        <v>65</v>
      </c>
      <c r="E2084" s="11">
        <v>1381.5078140050343</v>
      </c>
      <c r="F2084" s="12">
        <v>434.66700000000003</v>
      </c>
      <c r="G2084" s="9">
        <v>0.31463231376150297</v>
      </c>
      <c r="H2084" s="13">
        <v>528.68700000000001</v>
      </c>
      <c r="I2084" s="9">
        <v>0.3826883891936303</v>
      </c>
      <c r="J2084" s="11">
        <v>256.34800000000001</v>
      </c>
      <c r="K2084" s="20">
        <v>0.18555667756727279</v>
      </c>
      <c r="L2084" s="23">
        <v>161.80581400503428</v>
      </c>
      <c r="M2084" s="22">
        <v>0.11712261947759395</v>
      </c>
      <c r="U2084" s="3"/>
      <c r="V2084" s="2"/>
    </row>
    <row r="2085" spans="2:22" x14ac:dyDescent="0.3">
      <c r="B2085" s="39" t="s">
        <v>95</v>
      </c>
      <c r="C2085" s="39">
        <v>2021</v>
      </c>
      <c r="D2085" s="41" t="s">
        <v>66</v>
      </c>
      <c r="E2085" s="11">
        <v>413.51098668397333</v>
      </c>
      <c r="F2085" s="12">
        <v>249.28</v>
      </c>
      <c r="G2085" s="9">
        <v>0.60283767064818716</v>
      </c>
      <c r="H2085" s="13">
        <v>107.761</v>
      </c>
      <c r="I2085" s="9">
        <v>0.2606000891636685</v>
      </c>
      <c r="J2085" s="11">
        <v>46.033999999999999</v>
      </c>
      <c r="K2085" s="20">
        <v>0.11132473255222498</v>
      </c>
      <c r="L2085" s="23">
        <v>10.435986683973333</v>
      </c>
      <c r="M2085" s="22">
        <v>2.5237507635919379E-2</v>
      </c>
      <c r="U2085" s="3"/>
      <c r="V2085" s="2"/>
    </row>
    <row r="2086" spans="2:22" x14ac:dyDescent="0.3">
      <c r="B2086" s="39" t="s">
        <v>95</v>
      </c>
      <c r="C2086" s="39">
        <v>2021</v>
      </c>
      <c r="D2086" s="41" t="s">
        <v>67</v>
      </c>
      <c r="E2086" s="11">
        <v>2488.3764188723326</v>
      </c>
      <c r="F2086" s="12">
        <v>842.375</v>
      </c>
      <c r="G2086" s="9">
        <v>0.33852394421168097</v>
      </c>
      <c r="H2086" s="13">
        <v>946.26499999999999</v>
      </c>
      <c r="I2086" s="9">
        <v>0.38027405854811253</v>
      </c>
      <c r="J2086" s="11">
        <v>562.16099999999994</v>
      </c>
      <c r="K2086" s="20">
        <v>0.22591477548833094</v>
      </c>
      <c r="L2086" s="23">
        <v>137.57541887233265</v>
      </c>
      <c r="M2086" s="22">
        <v>5.5287221751875566E-2</v>
      </c>
      <c r="U2086" s="3"/>
      <c r="V2086" s="2"/>
    </row>
    <row r="2087" spans="2:22" x14ac:dyDescent="0.3">
      <c r="B2087" s="39" t="s">
        <v>95</v>
      </c>
      <c r="C2087" s="39">
        <v>2021</v>
      </c>
      <c r="D2087" s="41" t="s">
        <v>68</v>
      </c>
      <c r="E2087" s="11">
        <v>1493.3473655409193</v>
      </c>
      <c r="F2087" s="12">
        <v>506.95299999999997</v>
      </c>
      <c r="G2087" s="9">
        <v>0.33947426546426579</v>
      </c>
      <c r="H2087" s="13">
        <v>560.49</v>
      </c>
      <c r="I2087" s="9">
        <v>0.37532459823704828</v>
      </c>
      <c r="J2087" s="11">
        <v>302.11599999999999</v>
      </c>
      <c r="K2087" s="20">
        <v>0.20230792042852516</v>
      </c>
      <c r="L2087" s="23">
        <v>123.78836554091936</v>
      </c>
      <c r="M2087" s="22">
        <v>8.2893215870160797E-2</v>
      </c>
      <c r="U2087" s="3"/>
      <c r="V2087" s="2"/>
    </row>
    <row r="2088" spans="2:22" x14ac:dyDescent="0.3">
      <c r="B2088" s="39" t="s">
        <v>95</v>
      </c>
      <c r="C2088" s="39">
        <v>2021</v>
      </c>
      <c r="D2088" s="41" t="s">
        <v>69</v>
      </c>
      <c r="E2088" s="11">
        <v>81.289545525931103</v>
      </c>
      <c r="F2088" s="12">
        <v>35.390999999999998</v>
      </c>
      <c r="G2088" s="9">
        <v>0.43536963789163247</v>
      </c>
      <c r="H2088" s="13">
        <v>33.064999999999998</v>
      </c>
      <c r="I2088" s="9">
        <v>0.40675587230897198</v>
      </c>
      <c r="J2088" s="11">
        <v>8.7759999999999998</v>
      </c>
      <c r="K2088" s="20">
        <v>0.10795976214678779</v>
      </c>
      <c r="L2088" s="23">
        <v>4.0575455259311077</v>
      </c>
      <c r="M2088" s="22">
        <v>4.9914727652607724E-2</v>
      </c>
      <c r="U2088" s="3"/>
      <c r="V2088" s="2"/>
    </row>
    <row r="2089" spans="2:22" x14ac:dyDescent="0.3">
      <c r="B2089" s="39" t="s">
        <v>95</v>
      </c>
      <c r="C2089" s="39">
        <v>2021</v>
      </c>
      <c r="D2089" s="41" t="s">
        <v>70</v>
      </c>
      <c r="E2089" s="11">
        <v>157.94719350208084</v>
      </c>
      <c r="F2089" s="12">
        <v>16.196999999999999</v>
      </c>
      <c r="G2089" s="9">
        <v>0.10254693129312624</v>
      </c>
      <c r="H2089" s="13">
        <v>75.875</v>
      </c>
      <c r="I2089" s="9">
        <v>0.48038207148644529</v>
      </c>
      <c r="J2089" s="11">
        <v>47.499000000000002</v>
      </c>
      <c r="K2089" s="20">
        <v>0.3007270907879363</v>
      </c>
      <c r="L2089" s="23">
        <v>18.376193502080831</v>
      </c>
      <c r="M2089" s="22">
        <v>0.11634390643249219</v>
      </c>
      <c r="U2089" s="3"/>
      <c r="V2089" s="2"/>
    </row>
    <row r="2090" spans="2:22" x14ac:dyDescent="0.3">
      <c r="B2090" s="39" t="s">
        <v>95</v>
      </c>
      <c r="C2090" s="39">
        <v>2021</v>
      </c>
      <c r="D2090" s="41" t="s">
        <v>71</v>
      </c>
      <c r="E2090" s="11">
        <v>86.899117132178006</v>
      </c>
      <c r="F2090" s="12">
        <v>22.925000000000001</v>
      </c>
      <c r="G2090" s="9">
        <v>0.2638116560508883</v>
      </c>
      <c r="H2090" s="13">
        <v>36.543999999999997</v>
      </c>
      <c r="I2090" s="9">
        <v>0.42053361652011612</v>
      </c>
      <c r="J2090" s="11">
        <v>20.797000000000001</v>
      </c>
      <c r="K2090" s="20">
        <v>0.23932349011517226</v>
      </c>
      <c r="L2090" s="23">
        <v>6.6331171321780111</v>
      </c>
      <c r="M2090" s="22">
        <v>7.6331237313823339E-2</v>
      </c>
      <c r="U2090" s="3"/>
      <c r="V2090" s="2"/>
    </row>
    <row r="2091" spans="2:22" x14ac:dyDescent="0.3">
      <c r="B2091" s="39" t="s">
        <v>95</v>
      </c>
      <c r="C2091" s="39">
        <v>2021</v>
      </c>
      <c r="D2091" s="41" t="s">
        <v>72</v>
      </c>
      <c r="E2091" s="11">
        <v>504.04380949086357</v>
      </c>
      <c r="F2091" s="12">
        <v>77.736000000000004</v>
      </c>
      <c r="G2091" s="9">
        <v>0.15422468947395945</v>
      </c>
      <c r="H2091" s="13">
        <v>271.10399999999998</v>
      </c>
      <c r="I2091" s="9">
        <v>0.53785800935407402</v>
      </c>
      <c r="J2091" s="11">
        <v>122.05</v>
      </c>
      <c r="K2091" s="20">
        <v>0.2421416505904182</v>
      </c>
      <c r="L2091" s="23">
        <v>33.153809490863594</v>
      </c>
      <c r="M2091" s="22">
        <v>6.5775650581548412E-2</v>
      </c>
      <c r="U2091" s="3"/>
      <c r="V2091" s="2"/>
    </row>
    <row r="2092" spans="2:22" x14ac:dyDescent="0.3">
      <c r="B2092" s="39" t="s">
        <v>95</v>
      </c>
      <c r="C2092" s="39">
        <v>2021</v>
      </c>
      <c r="D2092" s="41" t="s">
        <v>73</v>
      </c>
      <c r="E2092" s="11">
        <v>365.00070815928598</v>
      </c>
      <c r="F2092" s="12">
        <v>54.285000000000004</v>
      </c>
      <c r="G2092" s="9">
        <v>0.14872573884516979</v>
      </c>
      <c r="H2092" s="13">
        <v>105.35299999999999</v>
      </c>
      <c r="I2092" s="9">
        <v>0.28863779616017632</v>
      </c>
      <c r="J2092" s="11">
        <v>34.993000000000002</v>
      </c>
      <c r="K2092" s="20">
        <v>9.5871046871309332E-2</v>
      </c>
      <c r="L2092" s="23">
        <v>170.36970815928595</v>
      </c>
      <c r="M2092" s="22">
        <v>0.46676541812334449</v>
      </c>
      <c r="U2092" s="3"/>
      <c r="V2092" s="2"/>
    </row>
    <row r="2093" spans="2:22" x14ac:dyDescent="0.3">
      <c r="B2093" s="39" t="s">
        <v>95</v>
      </c>
      <c r="C2093" s="39">
        <v>2021</v>
      </c>
      <c r="D2093" s="41" t="s">
        <v>74</v>
      </c>
      <c r="E2093" s="11">
        <v>315.07880371466524</v>
      </c>
      <c r="F2093" s="12">
        <v>103.06700000000001</v>
      </c>
      <c r="G2093" s="9">
        <v>0.32711499086856149</v>
      </c>
      <c r="H2093" s="13">
        <v>99.87</v>
      </c>
      <c r="I2093" s="9">
        <v>0.31696832291658084</v>
      </c>
      <c r="J2093" s="11">
        <v>56.332000000000001</v>
      </c>
      <c r="K2093" s="20">
        <v>0.17878701878979505</v>
      </c>
      <c r="L2093" s="23">
        <v>55.809803714665229</v>
      </c>
      <c r="M2093" s="22">
        <v>0.17712966742506259</v>
      </c>
      <c r="U2093" s="3"/>
      <c r="V2093" s="2"/>
    </row>
    <row r="2094" spans="2:22" x14ac:dyDescent="0.3">
      <c r="B2094" s="39" t="s">
        <v>95</v>
      </c>
      <c r="C2094" s="39">
        <v>2021</v>
      </c>
      <c r="D2094" s="41" t="s">
        <v>75</v>
      </c>
      <c r="E2094" s="11">
        <v>617.33602258388896</v>
      </c>
      <c r="F2094" s="12">
        <v>284</v>
      </c>
      <c r="G2094" s="9">
        <v>0.46004119249562764</v>
      </c>
      <c r="H2094" s="13">
        <v>173.53700000000001</v>
      </c>
      <c r="I2094" s="9">
        <v>0.28110622683842867</v>
      </c>
      <c r="J2094" s="11">
        <v>72.427000000000007</v>
      </c>
      <c r="K2094" s="20">
        <v>0.11732184312986206</v>
      </c>
      <c r="L2094" s="23">
        <v>87.372022583888949</v>
      </c>
      <c r="M2094" s="22">
        <v>0.14153073753608164</v>
      </c>
      <c r="U2094" s="3"/>
      <c r="V2094" s="2"/>
    </row>
    <row r="2095" spans="2:22" x14ac:dyDescent="0.3">
      <c r="B2095" s="39" t="s">
        <v>95</v>
      </c>
      <c r="C2095" s="39">
        <v>2021</v>
      </c>
      <c r="D2095" s="41" t="s">
        <v>76</v>
      </c>
      <c r="E2095" s="11">
        <v>654.73898000747261</v>
      </c>
      <c r="F2095" s="12">
        <v>157.672</v>
      </c>
      <c r="G2095" s="9">
        <v>0.24081657700936099</v>
      </c>
      <c r="H2095" s="13">
        <v>308.58300000000003</v>
      </c>
      <c r="I2095" s="9">
        <v>0.47130690156324301</v>
      </c>
      <c r="J2095" s="11">
        <v>147.69399999999999</v>
      </c>
      <c r="K2095" s="20">
        <v>0.22557691616026029</v>
      </c>
      <c r="L2095" s="23">
        <v>40.789980007472565</v>
      </c>
      <c r="M2095" s="22">
        <v>6.2299605267135655E-2</v>
      </c>
      <c r="U2095" s="3"/>
      <c r="V2095" s="2"/>
    </row>
    <row r="2096" spans="2:22" x14ac:dyDescent="0.3">
      <c r="B2096" s="39" t="s">
        <v>95</v>
      </c>
      <c r="C2096" s="39">
        <v>2021</v>
      </c>
      <c r="D2096" s="41" t="s">
        <v>77</v>
      </c>
      <c r="E2096" s="11">
        <v>106.44849469776703</v>
      </c>
      <c r="F2096" s="12">
        <v>54.372</v>
      </c>
      <c r="G2096" s="9">
        <v>0.51078223467955308</v>
      </c>
      <c r="H2096" s="13">
        <v>35.436999999999998</v>
      </c>
      <c r="I2096" s="9">
        <v>0.33290278176891269</v>
      </c>
      <c r="J2096" s="11">
        <v>13.952999999999999</v>
      </c>
      <c r="K2096" s="20">
        <v>0.13107747591561472</v>
      </c>
      <c r="L2096" s="23">
        <v>2.686494697767035</v>
      </c>
      <c r="M2096" s="22">
        <v>2.5237507635919528E-2</v>
      </c>
      <c r="U2096" s="3"/>
      <c r="V2096" s="2"/>
    </row>
    <row r="2097" spans="2:22" x14ac:dyDescent="0.3">
      <c r="B2097" s="39" t="s">
        <v>95</v>
      </c>
      <c r="C2097" s="39">
        <v>2021</v>
      </c>
      <c r="D2097" s="41" t="s">
        <v>78</v>
      </c>
      <c r="E2097" s="11">
        <v>195.30090816101566</v>
      </c>
      <c r="F2097" s="12">
        <v>39.969000000000001</v>
      </c>
      <c r="G2097" s="9">
        <v>0.20465342622496971</v>
      </c>
      <c r="H2097" s="13">
        <v>105.786</v>
      </c>
      <c r="I2097" s="9">
        <v>0.5416564674281229</v>
      </c>
      <c r="J2097" s="11">
        <v>22.581</v>
      </c>
      <c r="K2097" s="20">
        <v>0.11562158216582953</v>
      </c>
      <c r="L2097" s="23">
        <v>26.964908161015661</v>
      </c>
      <c r="M2097" s="22">
        <v>0.13806852418107787</v>
      </c>
      <c r="U2097" s="3"/>
      <c r="V2097" s="2"/>
    </row>
    <row r="2098" spans="2:22" x14ac:dyDescent="0.3">
      <c r="B2098" s="39" t="s">
        <v>95</v>
      </c>
      <c r="C2098" s="39">
        <v>2021</v>
      </c>
      <c r="D2098" s="41" t="s">
        <v>79</v>
      </c>
      <c r="E2098" s="11">
        <v>198.64839026620649</v>
      </c>
      <c r="F2098" s="12">
        <v>74.963000000000008</v>
      </c>
      <c r="G2098" s="9">
        <v>0.37736525274402138</v>
      </c>
      <c r="H2098" s="13">
        <v>72.569999999999993</v>
      </c>
      <c r="I2098" s="9">
        <v>0.36531884251742358</v>
      </c>
      <c r="J2098" s="11">
        <v>44.701999999999998</v>
      </c>
      <c r="K2098" s="20">
        <v>0.22503076888816137</v>
      </c>
      <c r="L2098" s="23">
        <v>6.4133902662064912</v>
      </c>
      <c r="M2098" s="22">
        <v>3.2285135850393644E-2</v>
      </c>
      <c r="U2098" s="3"/>
      <c r="V2098" s="2"/>
    </row>
    <row r="2099" spans="2:22" x14ac:dyDescent="0.3">
      <c r="B2099" s="39" t="s">
        <v>95</v>
      </c>
      <c r="C2099" s="39">
        <v>2021</v>
      </c>
      <c r="D2099" s="41" t="s">
        <v>80</v>
      </c>
      <c r="E2099" s="11">
        <v>1020.8414950257765</v>
      </c>
      <c r="F2099" s="12">
        <v>233.34800000000001</v>
      </c>
      <c r="G2099" s="9">
        <v>0.22858396836044359</v>
      </c>
      <c r="H2099" s="13">
        <v>495.46</v>
      </c>
      <c r="I2099" s="9">
        <v>0.48534469103598643</v>
      </c>
      <c r="J2099" s="11">
        <v>206.34299999999999</v>
      </c>
      <c r="K2099" s="20">
        <v>0.20213030230985055</v>
      </c>
      <c r="L2099" s="23">
        <v>85.690495025776414</v>
      </c>
      <c r="M2099" s="22">
        <v>8.394103829371935E-2</v>
      </c>
      <c r="U2099" s="3"/>
      <c r="V2099" s="2"/>
    </row>
    <row r="2100" spans="2:22" x14ac:dyDescent="0.3">
      <c r="B2100" s="39" t="s">
        <v>95</v>
      </c>
      <c r="C2100" s="39">
        <v>2021</v>
      </c>
      <c r="D2100" s="41" t="s">
        <v>81</v>
      </c>
      <c r="E2100" s="11">
        <v>280.67349958907965</v>
      </c>
      <c r="F2100" s="12">
        <v>131.631</v>
      </c>
      <c r="G2100" s="9">
        <v>0.4689826442208278</v>
      </c>
      <c r="H2100" s="13">
        <v>141.959</v>
      </c>
      <c r="I2100" s="9">
        <v>0.50577984814325272</v>
      </c>
      <c r="J2100" s="11">
        <v>0</v>
      </c>
      <c r="K2100" s="20">
        <v>0</v>
      </c>
      <c r="L2100" s="23">
        <v>7.0834995890796506</v>
      </c>
      <c r="M2100" s="22">
        <v>2.5237507635919514E-2</v>
      </c>
      <c r="U2100" s="3"/>
      <c r="V2100" s="2"/>
    </row>
    <row r="2101" spans="2:22" x14ac:dyDescent="0.3">
      <c r="B2101" s="39" t="s">
        <v>95</v>
      </c>
      <c r="C2101" s="39">
        <v>2021</v>
      </c>
      <c r="D2101" s="41" t="s">
        <v>82</v>
      </c>
      <c r="E2101" s="11">
        <v>648.73854395682565</v>
      </c>
      <c r="F2101" s="12">
        <v>164.26900000000001</v>
      </c>
      <c r="G2101" s="9">
        <v>0.25321294923850296</v>
      </c>
      <c r="H2101" s="13">
        <v>337.798</v>
      </c>
      <c r="I2101" s="9">
        <v>0.52069975361673726</v>
      </c>
      <c r="J2101" s="11">
        <v>71.873000000000005</v>
      </c>
      <c r="K2101" s="20">
        <v>0.11078885426111393</v>
      </c>
      <c r="L2101" s="23">
        <v>74.79854395682564</v>
      </c>
      <c r="M2101" s="22">
        <v>0.11529844288364585</v>
      </c>
      <c r="U2101" s="3"/>
      <c r="V2101" s="2"/>
    </row>
    <row r="2102" spans="2:22" x14ac:dyDescent="0.3">
      <c r="B2102" s="39" t="s">
        <v>95</v>
      </c>
      <c r="C2102" s="39">
        <v>2021</v>
      </c>
      <c r="D2102" s="41" t="s">
        <v>83</v>
      </c>
      <c r="E2102" s="11">
        <v>187.9083381181087</v>
      </c>
      <c r="F2102" s="12">
        <v>47.942999999999998</v>
      </c>
      <c r="G2102" s="9">
        <v>0.25514035449489048</v>
      </c>
      <c r="H2102" s="13">
        <v>96.265000000000001</v>
      </c>
      <c r="I2102" s="9">
        <v>0.51229764982271941</v>
      </c>
      <c r="J2102" s="11">
        <v>26.36</v>
      </c>
      <c r="K2102" s="20">
        <v>0.1402811618898549</v>
      </c>
      <c r="L2102" s="23">
        <v>17.340338118108718</v>
      </c>
      <c r="M2102" s="22">
        <v>9.2280833792535322E-2</v>
      </c>
      <c r="U2102" s="3"/>
      <c r="V2102" s="2"/>
    </row>
    <row r="2103" spans="2:22" x14ac:dyDescent="0.3">
      <c r="B2103" s="39" t="s">
        <v>95</v>
      </c>
      <c r="C2103" s="39">
        <v>2021</v>
      </c>
      <c r="D2103" s="41" t="s">
        <v>84</v>
      </c>
      <c r="E2103" s="11">
        <v>701.53089122410165</v>
      </c>
      <c r="F2103" s="12">
        <v>229.09299999999999</v>
      </c>
      <c r="G2103" s="9">
        <v>0.32656152831738527</v>
      </c>
      <c r="H2103" s="13">
        <v>286.86799999999999</v>
      </c>
      <c r="I2103" s="9">
        <v>0.40891713193048967</v>
      </c>
      <c r="J2103" s="11">
        <v>135.499</v>
      </c>
      <c r="K2103" s="20">
        <v>0.19314758864512396</v>
      </c>
      <c r="L2103" s="23">
        <v>50.0708912241017</v>
      </c>
      <c r="M2103" s="22">
        <v>7.1373751107001115E-2</v>
      </c>
      <c r="U2103" s="3"/>
      <c r="V2103" s="2"/>
    </row>
    <row r="2104" spans="2:22" x14ac:dyDescent="0.3">
      <c r="B2104" s="39" t="s">
        <v>95</v>
      </c>
      <c r="C2104" s="39">
        <v>2021</v>
      </c>
      <c r="D2104" s="41" t="s">
        <v>85</v>
      </c>
      <c r="E2104" s="11">
        <v>57.764840605878533</v>
      </c>
      <c r="F2104" s="12">
        <v>24.327000000000002</v>
      </c>
      <c r="G2104" s="9">
        <v>0.42113852898824283</v>
      </c>
      <c r="H2104" s="13">
        <v>22.925999999999998</v>
      </c>
      <c r="I2104" s="9">
        <v>0.39688502139945137</v>
      </c>
      <c r="J2104" s="11">
        <v>9.0540000000000003</v>
      </c>
      <c r="K2104" s="20">
        <v>0.15673894197638633</v>
      </c>
      <c r="L2104" s="23">
        <v>1.4578406058785358</v>
      </c>
      <c r="M2104" s="22">
        <v>2.5237507635919563E-2</v>
      </c>
      <c r="U2104" s="3"/>
      <c r="V2104" s="2"/>
    </row>
    <row r="2105" spans="2:22" x14ac:dyDescent="0.3">
      <c r="B2105" s="39" t="s">
        <v>95</v>
      </c>
      <c r="C2105" s="39">
        <v>2021</v>
      </c>
      <c r="D2105" s="41" t="s">
        <v>86</v>
      </c>
      <c r="E2105" s="11">
        <v>174.43531253200038</v>
      </c>
      <c r="F2105" s="12">
        <v>42.267000000000003</v>
      </c>
      <c r="G2105" s="9">
        <v>0.24230758890775667</v>
      </c>
      <c r="H2105" s="13">
        <v>75.688000000000002</v>
      </c>
      <c r="I2105" s="9">
        <v>0.4339029689651569</v>
      </c>
      <c r="J2105" s="11">
        <v>46.841000000000001</v>
      </c>
      <c r="K2105" s="20">
        <v>0.26852934374401377</v>
      </c>
      <c r="L2105" s="23">
        <v>9.6393125320003819</v>
      </c>
      <c r="M2105" s="22">
        <v>5.5260098383072734E-2</v>
      </c>
      <c r="U2105" s="3"/>
      <c r="V2105" s="2"/>
    </row>
    <row r="2106" spans="2:22" x14ac:dyDescent="0.3">
      <c r="B2106" s="39" t="s">
        <v>95</v>
      </c>
      <c r="C2106" s="39">
        <v>2021</v>
      </c>
      <c r="D2106" s="41" t="s">
        <v>87</v>
      </c>
      <c r="E2106" s="11">
        <v>489.48539130062039</v>
      </c>
      <c r="F2106" s="12">
        <v>201.98</v>
      </c>
      <c r="G2106" s="9">
        <v>0.4126374424848826</v>
      </c>
      <c r="H2106" s="13">
        <v>155.273</v>
      </c>
      <c r="I2106" s="9">
        <v>0.317216821501907</v>
      </c>
      <c r="J2106" s="11">
        <v>75.63</v>
      </c>
      <c r="K2106" s="20">
        <v>0.1545092077192379</v>
      </c>
      <c r="L2106" s="23">
        <v>56.60239130062044</v>
      </c>
      <c r="M2106" s="22">
        <v>0.1156365282939726</v>
      </c>
      <c r="U2106" s="3"/>
      <c r="V2106" s="2"/>
    </row>
    <row r="2107" spans="2:22" x14ac:dyDescent="0.3">
      <c r="B2107" s="39" t="s">
        <v>95</v>
      </c>
      <c r="C2107" s="39">
        <v>2021</v>
      </c>
      <c r="D2107" s="41" t="s">
        <v>88</v>
      </c>
      <c r="E2107" s="11">
        <v>93.584848324188059</v>
      </c>
      <c r="F2107" s="12">
        <v>13.338000000000001</v>
      </c>
      <c r="G2107" s="9">
        <v>0.14252307118985461</v>
      </c>
      <c r="H2107" s="13">
        <v>62.466000000000001</v>
      </c>
      <c r="I2107" s="9">
        <v>0.66747984442536046</v>
      </c>
      <c r="J2107" s="11">
        <v>13.359</v>
      </c>
      <c r="K2107" s="20">
        <v>0.14274746648862405</v>
      </c>
      <c r="L2107" s="23">
        <v>4.4218483241880495</v>
      </c>
      <c r="M2107" s="22">
        <v>4.7249617896160792E-2</v>
      </c>
      <c r="U2107" s="3"/>
      <c r="V2107" s="2"/>
    </row>
    <row r="2108" spans="2:22" x14ac:dyDescent="0.3">
      <c r="B2108" s="39" t="s">
        <v>95</v>
      </c>
      <c r="C2108" s="39">
        <v>2021</v>
      </c>
      <c r="D2108" s="41" t="s">
        <v>89</v>
      </c>
      <c r="E2108" s="11">
        <v>212.30710211067816</v>
      </c>
      <c r="F2108" s="12">
        <v>60.103999999999999</v>
      </c>
      <c r="G2108" s="9">
        <v>0.28309933771630064</v>
      </c>
      <c r="H2108" s="13">
        <v>64.474999999999994</v>
      </c>
      <c r="I2108" s="9">
        <v>0.30368743842770002</v>
      </c>
      <c r="J2108" s="11">
        <v>68.897999999999996</v>
      </c>
      <c r="K2108" s="20">
        <v>0.3245204673562106</v>
      </c>
      <c r="L2108" s="23">
        <v>18.830102110678183</v>
      </c>
      <c r="M2108" s="22">
        <v>8.8692756499788847E-2</v>
      </c>
      <c r="U2108" s="3"/>
      <c r="V2108" s="2"/>
    </row>
    <row r="2109" spans="2:22" x14ac:dyDescent="0.3">
      <c r="B2109" s="39" t="s">
        <v>95</v>
      </c>
      <c r="C2109" s="39">
        <v>2021</v>
      </c>
      <c r="D2109" s="41" t="s">
        <v>90</v>
      </c>
      <c r="E2109" s="11">
        <v>456.69996895379558</v>
      </c>
      <c r="F2109" s="12">
        <v>118.24199999999999</v>
      </c>
      <c r="G2109" s="9">
        <v>0.25890520700246106</v>
      </c>
      <c r="H2109" s="13">
        <v>249.90899999999999</v>
      </c>
      <c r="I2109" s="9">
        <v>0.54720608055325559</v>
      </c>
      <c r="J2109" s="11">
        <v>77.022999999999996</v>
      </c>
      <c r="K2109" s="20">
        <v>0.16865120480836387</v>
      </c>
      <c r="L2109" s="23">
        <v>11.525968953795569</v>
      </c>
      <c r="M2109" s="22">
        <v>2.52375076359194E-2</v>
      </c>
      <c r="U2109" s="3"/>
      <c r="V2109" s="2"/>
    </row>
    <row r="2110" spans="2:22" x14ac:dyDescent="0.3">
      <c r="B2110" s="39" t="s">
        <v>96</v>
      </c>
      <c r="C2110" s="39">
        <v>2021</v>
      </c>
      <c r="D2110" s="41" t="s">
        <v>10</v>
      </c>
      <c r="E2110" s="11">
        <v>2427.0549498668956</v>
      </c>
      <c r="F2110" s="12">
        <v>621.26599999999996</v>
      </c>
      <c r="G2110" s="9">
        <v>0.25597525100701629</v>
      </c>
      <c r="H2110" s="13">
        <v>1185.8789999999999</v>
      </c>
      <c r="I2110" s="9">
        <v>0.48860822045460311</v>
      </c>
      <c r="J2110" s="11">
        <v>384.38400000000001</v>
      </c>
      <c r="K2110" s="20">
        <v>0.15837465897551284</v>
      </c>
      <c r="L2110" s="23">
        <v>235.52594986689564</v>
      </c>
      <c r="M2110" s="22">
        <v>9.7041869562867686E-2</v>
      </c>
      <c r="U2110" s="3"/>
      <c r="V2110" s="2"/>
    </row>
    <row r="2111" spans="2:22" x14ac:dyDescent="0.3">
      <c r="B2111" s="39" t="s">
        <v>96</v>
      </c>
      <c r="C2111" s="39">
        <v>2021</v>
      </c>
      <c r="D2111" s="41" t="s">
        <v>11</v>
      </c>
      <c r="E2111" s="11">
        <v>245.07138878130229</v>
      </c>
      <c r="F2111" s="12">
        <v>83.68</v>
      </c>
      <c r="G2111" s="9">
        <v>0.3414515273126178</v>
      </c>
      <c r="H2111" s="13">
        <v>96.906000000000006</v>
      </c>
      <c r="I2111" s="9">
        <v>0.39541947545120143</v>
      </c>
      <c r="J2111" s="11">
        <v>58.302</v>
      </c>
      <c r="K2111" s="20">
        <v>0.23789802754995507</v>
      </c>
      <c r="L2111" s="23">
        <v>6.183388781302277</v>
      </c>
      <c r="M2111" s="22">
        <v>2.5230969686225724E-2</v>
      </c>
      <c r="U2111" s="3"/>
      <c r="V2111" s="2"/>
    </row>
    <row r="2112" spans="2:22" x14ac:dyDescent="0.3">
      <c r="B2112" s="39" t="s">
        <v>96</v>
      </c>
      <c r="C2112" s="39">
        <v>2021</v>
      </c>
      <c r="D2112" s="41" t="s">
        <v>12</v>
      </c>
      <c r="E2112" s="11">
        <v>699.04559829999675</v>
      </c>
      <c r="F2112" s="12">
        <v>150.28099999999998</v>
      </c>
      <c r="G2112" s="9">
        <v>0.21498025359928896</v>
      </c>
      <c r="H2112" s="13">
        <v>304.18900000000002</v>
      </c>
      <c r="I2112" s="9">
        <v>0.43514900993548167</v>
      </c>
      <c r="J2112" s="11">
        <v>149.61099999999999</v>
      </c>
      <c r="K2112" s="20">
        <v>0.21402180396219897</v>
      </c>
      <c r="L2112" s="23">
        <v>94.964598299996794</v>
      </c>
      <c r="M2112" s="22">
        <v>0.13584893250303046</v>
      </c>
      <c r="U2112" s="3"/>
      <c r="V2112" s="2"/>
    </row>
    <row r="2113" spans="2:22" x14ac:dyDescent="0.3">
      <c r="B2113" s="39" t="s">
        <v>96</v>
      </c>
      <c r="C2113" s="39">
        <v>2021</v>
      </c>
      <c r="D2113" s="41" t="s">
        <v>13</v>
      </c>
      <c r="E2113" s="11">
        <v>173.96223590055496</v>
      </c>
      <c r="F2113" s="12">
        <v>78.135000000000005</v>
      </c>
      <c r="G2113" s="9">
        <v>0.44914920526007535</v>
      </c>
      <c r="H2113" s="13">
        <v>62.652999999999999</v>
      </c>
      <c r="I2113" s="9">
        <v>0.36015287844320082</v>
      </c>
      <c r="J2113" s="11">
        <v>15.084</v>
      </c>
      <c r="K2113" s="20">
        <v>8.6708473950764392E-2</v>
      </c>
      <c r="L2113" s="23">
        <v>18.090235900554955</v>
      </c>
      <c r="M2113" s="22">
        <v>0.10398944234595944</v>
      </c>
      <c r="U2113" s="3"/>
      <c r="V2113" s="2"/>
    </row>
    <row r="2114" spans="2:22" x14ac:dyDescent="0.3">
      <c r="B2114" s="39" t="s">
        <v>96</v>
      </c>
      <c r="C2114" s="39">
        <v>2021</v>
      </c>
      <c r="D2114" s="41" t="s">
        <v>14</v>
      </c>
      <c r="E2114" s="11">
        <v>217.11604843649431</v>
      </c>
      <c r="F2114" s="12">
        <v>52.716000000000001</v>
      </c>
      <c r="G2114" s="9">
        <v>0.24280102912530321</v>
      </c>
      <c r="H2114" s="13">
        <v>84.850999999999999</v>
      </c>
      <c r="I2114" s="9">
        <v>0.39080943399178814</v>
      </c>
      <c r="J2114" s="11">
        <v>38.26</v>
      </c>
      <c r="K2114" s="20">
        <v>0.17621912463643108</v>
      </c>
      <c r="L2114" s="23">
        <v>41.289048436494305</v>
      </c>
      <c r="M2114" s="22">
        <v>0.19017041224647752</v>
      </c>
      <c r="U2114" s="3"/>
      <c r="V2114" s="2"/>
    </row>
    <row r="2115" spans="2:22" x14ac:dyDescent="0.3">
      <c r="B2115" s="39" t="s">
        <v>96</v>
      </c>
      <c r="C2115" s="39">
        <v>2021</v>
      </c>
      <c r="D2115" s="41" t="s">
        <v>15</v>
      </c>
      <c r="E2115" s="11">
        <v>124.0468215953448</v>
      </c>
      <c r="F2115" s="12">
        <v>27.183999999999997</v>
      </c>
      <c r="G2115" s="9">
        <v>0.21914305945441614</v>
      </c>
      <c r="H2115" s="13">
        <v>49.546999999999997</v>
      </c>
      <c r="I2115" s="9">
        <v>0.39942176157989839</v>
      </c>
      <c r="J2115" s="11">
        <v>13.028</v>
      </c>
      <c r="K2115" s="20">
        <v>0.10502485942363647</v>
      </c>
      <c r="L2115" s="23">
        <v>34.287821595344802</v>
      </c>
      <c r="M2115" s="22">
        <v>0.27641031954204903</v>
      </c>
      <c r="U2115" s="3"/>
      <c r="V2115" s="2"/>
    </row>
    <row r="2116" spans="2:22" x14ac:dyDescent="0.3">
      <c r="B2116" s="39" t="s">
        <v>96</v>
      </c>
      <c r="C2116" s="39">
        <v>2021</v>
      </c>
      <c r="D2116" s="41" t="s">
        <v>16</v>
      </c>
      <c r="E2116" s="11">
        <v>2082.9590773379628</v>
      </c>
      <c r="F2116" s="12">
        <v>783.67499999999995</v>
      </c>
      <c r="G2116" s="9">
        <v>0.37623158732505801</v>
      </c>
      <c r="H2116" s="13">
        <v>854.66800000000001</v>
      </c>
      <c r="I2116" s="9">
        <v>0.41031435005063666</v>
      </c>
      <c r="J2116" s="11">
        <v>353.435</v>
      </c>
      <c r="K2116" s="20">
        <v>0.16967928167445928</v>
      </c>
      <c r="L2116" s="23">
        <v>91.18107733796279</v>
      </c>
      <c r="M2116" s="22">
        <v>4.3774780949846069E-2</v>
      </c>
      <c r="U2116" s="3"/>
      <c r="V2116" s="2"/>
    </row>
    <row r="2117" spans="2:22" x14ac:dyDescent="0.3">
      <c r="B2117" s="39" t="s">
        <v>96</v>
      </c>
      <c r="C2117" s="39">
        <v>2021</v>
      </c>
      <c r="D2117" s="41" t="s">
        <v>17</v>
      </c>
      <c r="E2117" s="11">
        <v>3904.506484756565</v>
      </c>
      <c r="F2117" s="12">
        <v>1300.306</v>
      </c>
      <c r="G2117" s="9">
        <v>0.33302697922937896</v>
      </c>
      <c r="H2117" s="13">
        <v>1582.9860000000001</v>
      </c>
      <c r="I2117" s="9">
        <v>0.40542537352161545</v>
      </c>
      <c r="J2117" s="11">
        <v>481.94799999999998</v>
      </c>
      <c r="K2117" s="20">
        <v>0.12343378142194278</v>
      </c>
      <c r="L2117" s="23">
        <v>539.26648475656486</v>
      </c>
      <c r="M2117" s="22">
        <v>0.13811386582706281</v>
      </c>
      <c r="U2117" s="3"/>
      <c r="V2117" s="2"/>
    </row>
    <row r="2118" spans="2:22" x14ac:dyDescent="0.3">
      <c r="B2118" s="39" t="s">
        <v>96</v>
      </c>
      <c r="C2118" s="39">
        <v>2021</v>
      </c>
      <c r="D2118" s="41" t="s">
        <v>18</v>
      </c>
      <c r="E2118" s="11">
        <v>69.022504724367892</v>
      </c>
      <c r="F2118" s="12">
        <v>28.763999999999999</v>
      </c>
      <c r="G2118" s="9">
        <v>0.41673364527794482</v>
      </c>
      <c r="H2118" s="13">
        <v>26.809000000000001</v>
      </c>
      <c r="I2118" s="9">
        <v>0.38840955000196159</v>
      </c>
      <c r="J2118" s="11">
        <v>8.0719999999999992</v>
      </c>
      <c r="K2118" s="20">
        <v>0.11694736422902136</v>
      </c>
      <c r="L2118" s="23">
        <v>5.3775047243678955</v>
      </c>
      <c r="M2118" s="22">
        <v>7.7909440491072277E-2</v>
      </c>
      <c r="U2118" s="3"/>
      <c r="V2118" s="2"/>
    </row>
    <row r="2119" spans="2:22" x14ac:dyDescent="0.3">
      <c r="B2119" s="39" t="s">
        <v>96</v>
      </c>
      <c r="C2119" s="39">
        <v>2021</v>
      </c>
      <c r="D2119" s="41" t="s">
        <v>19</v>
      </c>
      <c r="E2119" s="11">
        <v>263.04077378973005</v>
      </c>
      <c r="F2119" s="12">
        <v>97.042000000000002</v>
      </c>
      <c r="G2119" s="9">
        <v>0.36892379307541723</v>
      </c>
      <c r="H2119" s="13">
        <v>111.39400000000001</v>
      </c>
      <c r="I2119" s="9">
        <v>0.42348567636531631</v>
      </c>
      <c r="J2119" s="11">
        <v>29.925999999999998</v>
      </c>
      <c r="K2119" s="20">
        <v>0.11376943417875698</v>
      </c>
      <c r="L2119" s="23">
        <v>24.678773789730048</v>
      </c>
      <c r="M2119" s="22">
        <v>9.382109638050945E-2</v>
      </c>
      <c r="U2119" s="3"/>
      <c r="V2119" s="2"/>
    </row>
    <row r="2120" spans="2:22" x14ac:dyDescent="0.3">
      <c r="B2120" s="39" t="s">
        <v>96</v>
      </c>
      <c r="C2120" s="39">
        <v>2021</v>
      </c>
      <c r="D2120" s="41" t="s">
        <v>20</v>
      </c>
      <c r="E2120" s="11">
        <v>1456.8764043958902</v>
      </c>
      <c r="F2120" s="12">
        <v>440.59300000000002</v>
      </c>
      <c r="G2120" s="9">
        <v>0.30242304609408288</v>
      </c>
      <c r="H2120" s="13">
        <v>563.45899999999995</v>
      </c>
      <c r="I2120" s="9">
        <v>0.38675827153206205</v>
      </c>
      <c r="J2120" s="11">
        <v>317.03899999999999</v>
      </c>
      <c r="K2120" s="20">
        <v>0.21761557743909216</v>
      </c>
      <c r="L2120" s="23">
        <v>135.78540439589017</v>
      </c>
      <c r="M2120" s="22">
        <v>9.3203104934762859E-2</v>
      </c>
      <c r="U2120" s="3"/>
      <c r="V2120" s="2"/>
    </row>
    <row r="2121" spans="2:22" x14ac:dyDescent="0.3">
      <c r="B2121" s="39" t="s">
        <v>96</v>
      </c>
      <c r="C2121" s="39">
        <v>2021</v>
      </c>
      <c r="D2121" s="41" t="s">
        <v>21</v>
      </c>
      <c r="E2121" s="11">
        <v>1275.8930180615789</v>
      </c>
      <c r="F2121" s="12">
        <v>308.74299999999999</v>
      </c>
      <c r="G2121" s="9">
        <v>0.24198188690542627</v>
      </c>
      <c r="H2121" s="13">
        <v>548.05799999999999</v>
      </c>
      <c r="I2121" s="9">
        <v>0.42954855324206254</v>
      </c>
      <c r="J2121" s="11">
        <v>249.56700000000001</v>
      </c>
      <c r="K2121" s="20">
        <v>0.19560182277598689</v>
      </c>
      <c r="L2121" s="23">
        <v>169.52501806157898</v>
      </c>
      <c r="M2121" s="22">
        <v>0.13286773707652433</v>
      </c>
      <c r="U2121" s="3"/>
      <c r="V2121" s="2"/>
    </row>
    <row r="2122" spans="2:22" x14ac:dyDescent="0.3">
      <c r="B2122" s="39" t="s">
        <v>96</v>
      </c>
      <c r="C2122" s="39">
        <v>2021</v>
      </c>
      <c r="D2122" s="41" t="s">
        <v>22</v>
      </c>
      <c r="E2122" s="11">
        <v>258.26836119215034</v>
      </c>
      <c r="F2122" s="12">
        <v>65.037999999999997</v>
      </c>
      <c r="G2122" s="9">
        <v>0.25182333484360503</v>
      </c>
      <c r="H2122" s="13">
        <v>154.30199999999999</v>
      </c>
      <c r="I2122" s="9">
        <v>0.5974483257947345</v>
      </c>
      <c r="J2122" s="11">
        <v>28.472000000000001</v>
      </c>
      <c r="K2122" s="20">
        <v>0.11024191994936995</v>
      </c>
      <c r="L2122" s="23">
        <v>10.456361192150332</v>
      </c>
      <c r="M2122" s="22">
        <v>4.048641941229051E-2</v>
      </c>
      <c r="U2122" s="3"/>
      <c r="V2122" s="2"/>
    </row>
    <row r="2123" spans="2:22" x14ac:dyDescent="0.3">
      <c r="B2123" s="39" t="s">
        <v>96</v>
      </c>
      <c r="C2123" s="39">
        <v>2021</v>
      </c>
      <c r="D2123" s="41" t="s">
        <v>23</v>
      </c>
      <c r="E2123" s="11">
        <v>242.93139465435661</v>
      </c>
      <c r="F2123" s="12">
        <v>161.89699999999999</v>
      </c>
      <c r="G2123" s="9">
        <v>0.66643094948821846</v>
      </c>
      <c r="H2123" s="13">
        <v>71.745000000000005</v>
      </c>
      <c r="I2123" s="9">
        <v>0.29533029315572396</v>
      </c>
      <c r="J2123" s="11">
        <v>3.16</v>
      </c>
      <c r="K2123" s="20">
        <v>1.3007787669831872E-2</v>
      </c>
      <c r="L2123" s="23">
        <v>6.1293946543566129</v>
      </c>
      <c r="M2123" s="22">
        <v>2.5230969686225738E-2</v>
      </c>
      <c r="U2123" s="3"/>
      <c r="V2123" s="2"/>
    </row>
    <row r="2124" spans="2:22" x14ac:dyDescent="0.3">
      <c r="B2124" s="39" t="s">
        <v>96</v>
      </c>
      <c r="C2124" s="39">
        <v>2021</v>
      </c>
      <c r="D2124" s="41" t="s">
        <v>24</v>
      </c>
      <c r="E2124" s="11">
        <v>38.124928926021973</v>
      </c>
      <c r="F2124" s="12">
        <v>8.7189999999999994</v>
      </c>
      <c r="G2124" s="9">
        <v>0.22869550830949592</v>
      </c>
      <c r="H2124" s="13">
        <v>11.502000000000001</v>
      </c>
      <c r="I2124" s="9">
        <v>0.30169236570430352</v>
      </c>
      <c r="J2124" s="11">
        <v>16.942</v>
      </c>
      <c r="K2124" s="20">
        <v>0.44438115629997477</v>
      </c>
      <c r="L2124" s="23">
        <v>0.96192892602196878</v>
      </c>
      <c r="M2124" s="22">
        <v>2.5230969686225676E-2</v>
      </c>
      <c r="U2124" s="3"/>
      <c r="V2124" s="2"/>
    </row>
    <row r="2125" spans="2:22" x14ac:dyDescent="0.3">
      <c r="B2125" s="39" t="s">
        <v>96</v>
      </c>
      <c r="C2125" s="39">
        <v>2021</v>
      </c>
      <c r="D2125" s="41" t="s">
        <v>25</v>
      </c>
      <c r="E2125" s="11">
        <v>87.389932743943774</v>
      </c>
      <c r="F2125" s="12">
        <v>10.024000000000001</v>
      </c>
      <c r="G2125" s="9">
        <v>0.11470428784252241</v>
      </c>
      <c r="H2125" s="13">
        <v>41.774000000000001</v>
      </c>
      <c r="I2125" s="9">
        <v>0.47801844775873215</v>
      </c>
      <c r="J2125" s="11">
        <v>28.484000000000002</v>
      </c>
      <c r="K2125" s="20">
        <v>0.3259414340489234</v>
      </c>
      <c r="L2125" s="23">
        <v>7.1079327439437705</v>
      </c>
      <c r="M2125" s="22">
        <v>8.1335830349822058E-2</v>
      </c>
      <c r="U2125" s="3"/>
      <c r="V2125" s="2"/>
    </row>
    <row r="2126" spans="2:22" x14ac:dyDescent="0.3">
      <c r="B2126" s="39" t="s">
        <v>96</v>
      </c>
      <c r="C2126" s="39">
        <v>2021</v>
      </c>
      <c r="D2126" s="41" t="s">
        <v>26</v>
      </c>
      <c r="E2126" s="11">
        <v>106.21490504953003</v>
      </c>
      <c r="F2126" s="12">
        <v>26.172999999999998</v>
      </c>
      <c r="G2126" s="9">
        <v>0.24641551002465267</v>
      </c>
      <c r="H2126" s="13">
        <v>62.973999999999997</v>
      </c>
      <c r="I2126" s="9">
        <v>0.59289230612816557</v>
      </c>
      <c r="J2126" s="11">
        <v>10.861000000000001</v>
      </c>
      <c r="K2126" s="20">
        <v>0.10225495183501138</v>
      </c>
      <c r="L2126" s="23">
        <v>6.2069050495300324</v>
      </c>
      <c r="M2126" s="22">
        <v>5.8437232012170368E-2</v>
      </c>
      <c r="U2126" s="3"/>
      <c r="V2126" s="2"/>
    </row>
    <row r="2127" spans="2:22" x14ac:dyDescent="0.3">
      <c r="B2127" s="39" t="s">
        <v>96</v>
      </c>
      <c r="C2127" s="39">
        <v>2021</v>
      </c>
      <c r="D2127" s="41" t="s">
        <v>27</v>
      </c>
      <c r="E2127" s="11">
        <v>164.5487238637125</v>
      </c>
      <c r="F2127" s="12">
        <v>48.919000000000004</v>
      </c>
      <c r="G2127" s="9">
        <v>0.29729188322674061</v>
      </c>
      <c r="H2127" s="13">
        <v>82.171999999999997</v>
      </c>
      <c r="I2127" s="9">
        <v>0.49937792327127961</v>
      </c>
      <c r="J2127" s="11">
        <v>29.306000000000001</v>
      </c>
      <c r="K2127" s="20">
        <v>0.1780992238157538</v>
      </c>
      <c r="L2127" s="23">
        <v>4.1517238637124869</v>
      </c>
      <c r="M2127" s="22">
        <v>2.5230969686225905E-2</v>
      </c>
      <c r="U2127" s="3"/>
      <c r="V2127" s="2"/>
    </row>
    <row r="2128" spans="2:22" x14ac:dyDescent="0.3">
      <c r="B2128" s="39" t="s">
        <v>96</v>
      </c>
      <c r="C2128" s="39">
        <v>2021</v>
      </c>
      <c r="D2128" s="41" t="s">
        <v>28</v>
      </c>
      <c r="E2128" s="11">
        <v>182.30164733772725</v>
      </c>
      <c r="F2128" s="12">
        <v>33.156999999999996</v>
      </c>
      <c r="G2128" s="9">
        <v>0.18187987044666803</v>
      </c>
      <c r="H2128" s="13">
        <v>81.328000000000003</v>
      </c>
      <c r="I2128" s="9">
        <v>0.44611774598686915</v>
      </c>
      <c r="J2128" s="11">
        <v>41.161000000000001</v>
      </c>
      <c r="K2128" s="20">
        <v>0.22578512372818121</v>
      </c>
      <c r="L2128" s="23">
        <v>26.655647337727231</v>
      </c>
      <c r="M2128" s="22">
        <v>0.14621725983828154</v>
      </c>
      <c r="U2128" s="3"/>
      <c r="V2128" s="2"/>
    </row>
    <row r="2129" spans="2:22" x14ac:dyDescent="0.3">
      <c r="B2129" s="39" t="s">
        <v>96</v>
      </c>
      <c r="C2129" s="39">
        <v>2021</v>
      </c>
      <c r="D2129" s="41" t="s">
        <v>29</v>
      </c>
      <c r="E2129" s="11">
        <v>221.86486570093896</v>
      </c>
      <c r="F2129" s="12">
        <v>100.989</v>
      </c>
      <c r="G2129" s="9">
        <v>0.45518248092569713</v>
      </c>
      <c r="H2129" s="13">
        <v>64.956999999999994</v>
      </c>
      <c r="I2129" s="9">
        <v>0.29277731647496763</v>
      </c>
      <c r="J2129" s="11">
        <v>21.056000000000001</v>
      </c>
      <c r="K2129" s="20">
        <v>9.4904616526269983E-2</v>
      </c>
      <c r="L2129" s="23">
        <v>34.862865700938968</v>
      </c>
      <c r="M2129" s="22">
        <v>0.1571355860730653</v>
      </c>
      <c r="U2129" s="3"/>
      <c r="V2129" s="2"/>
    </row>
    <row r="2130" spans="2:22" x14ac:dyDescent="0.3">
      <c r="B2130" s="39" t="s">
        <v>96</v>
      </c>
      <c r="C2130" s="39">
        <v>2021</v>
      </c>
      <c r="D2130" s="41" t="s">
        <v>30</v>
      </c>
      <c r="E2130" s="11">
        <v>1275.0887249668879</v>
      </c>
      <c r="F2130" s="12">
        <v>349.60899999999998</v>
      </c>
      <c r="G2130" s="9">
        <v>0.27418405727733086</v>
      </c>
      <c r="H2130" s="13">
        <v>573.67399999999998</v>
      </c>
      <c r="I2130" s="9">
        <v>0.44990908378936328</v>
      </c>
      <c r="J2130" s="11">
        <v>235.66200000000001</v>
      </c>
      <c r="K2130" s="20">
        <v>0.18482007987806479</v>
      </c>
      <c r="L2130" s="23">
        <v>116.14372496688796</v>
      </c>
      <c r="M2130" s="22">
        <v>9.1086779055241068E-2</v>
      </c>
      <c r="U2130" s="3"/>
      <c r="V2130" s="2"/>
    </row>
    <row r="2131" spans="2:22" x14ac:dyDescent="0.3">
      <c r="B2131" s="39" t="s">
        <v>96</v>
      </c>
      <c r="C2131" s="39">
        <v>2021</v>
      </c>
      <c r="D2131" s="41" t="s">
        <v>31</v>
      </c>
      <c r="E2131" s="11">
        <v>520.5171524957816</v>
      </c>
      <c r="F2131" s="12">
        <v>148</v>
      </c>
      <c r="G2131" s="9">
        <v>0.28433260900311913</v>
      </c>
      <c r="H2131" s="13">
        <v>244.65199999999999</v>
      </c>
      <c r="I2131" s="9">
        <v>0.47001717201237225</v>
      </c>
      <c r="J2131" s="11">
        <v>105.28100000000001</v>
      </c>
      <c r="K2131" s="20">
        <v>0.20226230681390125</v>
      </c>
      <c r="L2131" s="23">
        <v>22.584152495781609</v>
      </c>
      <c r="M2131" s="22">
        <v>4.3387912170607355E-2</v>
      </c>
      <c r="U2131" s="3"/>
      <c r="V2131" s="2"/>
    </row>
    <row r="2132" spans="2:22" x14ac:dyDescent="0.3">
      <c r="B2132" s="39" t="s">
        <v>96</v>
      </c>
      <c r="C2132" s="39">
        <v>2021</v>
      </c>
      <c r="D2132" s="41" t="s">
        <v>32</v>
      </c>
      <c r="E2132" s="11">
        <v>49.769738770202352</v>
      </c>
      <c r="F2132" s="12">
        <v>23.968</v>
      </c>
      <c r="G2132" s="9">
        <v>0.48157777380880862</v>
      </c>
      <c r="H2132" s="13">
        <v>23.146000000000001</v>
      </c>
      <c r="I2132" s="9">
        <v>0.46506171364230159</v>
      </c>
      <c r="J2132" s="11">
        <v>1.4</v>
      </c>
      <c r="K2132" s="20">
        <v>2.8129542862664052E-2</v>
      </c>
      <c r="L2132" s="23">
        <v>1.2557387702023513</v>
      </c>
      <c r="M2132" s="22">
        <v>2.5230969686225777E-2</v>
      </c>
      <c r="U2132" s="3"/>
      <c r="V2132" s="2"/>
    </row>
    <row r="2133" spans="2:22" x14ac:dyDescent="0.3">
      <c r="B2133" s="39" t="s">
        <v>96</v>
      </c>
      <c r="C2133" s="39">
        <v>2021</v>
      </c>
      <c r="D2133" s="41" t="s">
        <v>33</v>
      </c>
      <c r="E2133" s="11">
        <v>200.0186648700147</v>
      </c>
      <c r="F2133" s="12">
        <v>51.424000000000007</v>
      </c>
      <c r="G2133" s="9">
        <v>0.2570960066822699</v>
      </c>
      <c r="H2133" s="13">
        <v>122.01</v>
      </c>
      <c r="I2133" s="9">
        <v>0.60999307279293224</v>
      </c>
      <c r="J2133" s="11">
        <v>18.262</v>
      </c>
      <c r="K2133" s="20">
        <v>9.1301479348779024E-2</v>
      </c>
      <c r="L2133" s="23">
        <v>8.322664870014691</v>
      </c>
      <c r="M2133" s="22">
        <v>4.160944117601878E-2</v>
      </c>
      <c r="U2133" s="3"/>
      <c r="V2133" s="2"/>
    </row>
    <row r="2134" spans="2:22" x14ac:dyDescent="0.3">
      <c r="B2134" s="39" t="s">
        <v>96</v>
      </c>
      <c r="C2134" s="39">
        <v>2021</v>
      </c>
      <c r="D2134" s="41" t="s">
        <v>34</v>
      </c>
      <c r="E2134" s="11">
        <v>906.38907528237576</v>
      </c>
      <c r="F2134" s="12">
        <v>360.28699999999998</v>
      </c>
      <c r="G2134" s="9">
        <v>0.39749706811918101</v>
      </c>
      <c r="H2134" s="13">
        <v>361.21199999999999</v>
      </c>
      <c r="I2134" s="9">
        <v>0.39851760116092338</v>
      </c>
      <c r="J2134" s="11">
        <v>122.934</v>
      </c>
      <c r="K2134" s="20">
        <v>0.13563049616601042</v>
      </c>
      <c r="L2134" s="23">
        <v>61.956075282375849</v>
      </c>
      <c r="M2134" s="22">
        <v>6.835483455388526E-2</v>
      </c>
      <c r="U2134" s="3"/>
      <c r="V2134" s="2"/>
    </row>
    <row r="2135" spans="2:22" x14ac:dyDescent="0.3">
      <c r="B2135" s="39" t="s">
        <v>96</v>
      </c>
      <c r="C2135" s="39">
        <v>2021</v>
      </c>
      <c r="D2135" s="41" t="s">
        <v>35</v>
      </c>
      <c r="E2135" s="11">
        <v>781.97190954521534</v>
      </c>
      <c r="F2135" s="12">
        <v>318.69300000000004</v>
      </c>
      <c r="G2135" s="9">
        <v>0.4075504453674656</v>
      </c>
      <c r="H2135" s="13">
        <v>285.31400000000002</v>
      </c>
      <c r="I2135" s="9">
        <v>0.3648647688200653</v>
      </c>
      <c r="J2135" s="11">
        <v>158.23500000000001</v>
      </c>
      <c r="K2135" s="20">
        <v>0.20235381612624348</v>
      </c>
      <c r="L2135" s="23">
        <v>19.729909545215264</v>
      </c>
      <c r="M2135" s="22">
        <v>2.5230969686225586E-2</v>
      </c>
      <c r="U2135" s="3"/>
      <c r="V2135" s="2"/>
    </row>
    <row r="2136" spans="2:22" x14ac:dyDescent="0.3">
      <c r="B2136" s="39" t="s">
        <v>96</v>
      </c>
      <c r="C2136" s="39">
        <v>2021</v>
      </c>
      <c r="D2136" s="41" t="s">
        <v>36</v>
      </c>
      <c r="E2136" s="11">
        <v>223.45703774553132</v>
      </c>
      <c r="F2136" s="12">
        <v>83.098000000000013</v>
      </c>
      <c r="G2136" s="9">
        <v>0.37187461553406276</v>
      </c>
      <c r="H2136" s="13">
        <v>89.326999999999998</v>
      </c>
      <c r="I2136" s="9">
        <v>0.39975022000302318</v>
      </c>
      <c r="J2136" s="11">
        <v>20.376999999999999</v>
      </c>
      <c r="K2136" s="20">
        <v>9.1189788451438006E-2</v>
      </c>
      <c r="L2136" s="23">
        <v>30.655037745531313</v>
      </c>
      <c r="M2136" s="22">
        <v>0.13718537601147607</v>
      </c>
      <c r="U2136" s="3"/>
      <c r="V2136" s="2"/>
    </row>
    <row r="2137" spans="2:22" x14ac:dyDescent="0.3">
      <c r="B2137" s="39" t="s">
        <v>96</v>
      </c>
      <c r="C2137" s="39">
        <v>2021</v>
      </c>
      <c r="D2137" s="41" t="s">
        <v>37</v>
      </c>
      <c r="E2137" s="11">
        <v>399.09249053057732</v>
      </c>
      <c r="F2137" s="12">
        <v>126.71699999999998</v>
      </c>
      <c r="G2137" s="9">
        <v>0.31751286482873897</v>
      </c>
      <c r="H2137" s="13">
        <v>147.321</v>
      </c>
      <c r="I2137" s="9">
        <v>0.36913999510274598</v>
      </c>
      <c r="J2137" s="11">
        <v>61.784999999999997</v>
      </c>
      <c r="K2137" s="20">
        <v>0.15481373733156276</v>
      </c>
      <c r="L2137" s="23">
        <v>63.269490530577343</v>
      </c>
      <c r="M2137" s="22">
        <v>0.15853340273695232</v>
      </c>
      <c r="U2137" s="3"/>
      <c r="V2137" s="2"/>
    </row>
    <row r="2138" spans="2:22" x14ac:dyDescent="0.3">
      <c r="B2138" s="39" t="s">
        <v>96</v>
      </c>
      <c r="C2138" s="39">
        <v>2021</v>
      </c>
      <c r="D2138" s="41" t="s">
        <v>38</v>
      </c>
      <c r="E2138" s="11">
        <v>429.95928980744276</v>
      </c>
      <c r="F2138" s="12">
        <v>146.33199999999999</v>
      </c>
      <c r="G2138" s="9">
        <v>0.34033919831232107</v>
      </c>
      <c r="H2138" s="13">
        <v>253.738</v>
      </c>
      <c r="I2138" s="9">
        <v>0.59014424392048037</v>
      </c>
      <c r="J2138" s="11">
        <v>19.041</v>
      </c>
      <c r="K2138" s="20">
        <v>4.4285588080972764E-2</v>
      </c>
      <c r="L2138" s="23">
        <v>10.848289807442764</v>
      </c>
      <c r="M2138" s="22">
        <v>2.5230969686225808E-2</v>
      </c>
      <c r="U2138" s="3"/>
      <c r="V2138" s="2"/>
    </row>
    <row r="2139" spans="2:22" x14ac:dyDescent="0.3">
      <c r="B2139" s="39" t="s">
        <v>96</v>
      </c>
      <c r="C2139" s="39">
        <v>2021</v>
      </c>
      <c r="D2139" s="41" t="s">
        <v>39</v>
      </c>
      <c r="E2139" s="11">
        <v>82.203062990426361</v>
      </c>
      <c r="F2139" s="12">
        <v>27.917000000000002</v>
      </c>
      <c r="G2139" s="9">
        <v>0.33961021626713966</v>
      </c>
      <c r="H2139" s="13">
        <v>30.120999999999999</v>
      </c>
      <c r="I2139" s="9">
        <v>0.36642186926183018</v>
      </c>
      <c r="J2139" s="11">
        <v>14.01</v>
      </c>
      <c r="K2139" s="20">
        <v>0.17043160546987951</v>
      </c>
      <c r="L2139" s="23">
        <v>10.155062990426361</v>
      </c>
      <c r="M2139" s="22">
        <v>0.12353630900115063</v>
      </c>
      <c r="U2139" s="3"/>
      <c r="V2139" s="2"/>
    </row>
    <row r="2140" spans="2:22" x14ac:dyDescent="0.3">
      <c r="B2140" s="39" t="s">
        <v>96</v>
      </c>
      <c r="C2140" s="39">
        <v>2021</v>
      </c>
      <c r="D2140" s="41" t="s">
        <v>40</v>
      </c>
      <c r="E2140" s="11">
        <v>317.50906150595881</v>
      </c>
      <c r="F2140" s="12">
        <v>97.164999999999992</v>
      </c>
      <c r="G2140" s="9">
        <v>0.30602276211942525</v>
      </c>
      <c r="H2140" s="13">
        <v>66.153000000000006</v>
      </c>
      <c r="I2140" s="9">
        <v>0.2083499591672551</v>
      </c>
      <c r="J2140" s="11">
        <v>52.938000000000002</v>
      </c>
      <c r="K2140" s="20">
        <v>0.16672909978982284</v>
      </c>
      <c r="L2140" s="23">
        <v>101.25306150595883</v>
      </c>
      <c r="M2140" s="22">
        <v>0.31889817892349687</v>
      </c>
      <c r="U2140" s="3"/>
      <c r="V2140" s="2"/>
    </row>
    <row r="2141" spans="2:22" x14ac:dyDescent="0.3">
      <c r="B2141" s="39" t="s">
        <v>96</v>
      </c>
      <c r="C2141" s="39">
        <v>2021</v>
      </c>
      <c r="D2141" s="41" t="s">
        <v>41</v>
      </c>
      <c r="E2141" s="11">
        <v>316.02768493869632</v>
      </c>
      <c r="F2141" s="12">
        <v>21.957000000000001</v>
      </c>
      <c r="G2141" s="9">
        <v>6.9478090200417925E-2</v>
      </c>
      <c r="H2141" s="13">
        <v>211.35</v>
      </c>
      <c r="I2141" s="9">
        <v>0.66877052256038294</v>
      </c>
      <c r="J2141" s="11">
        <v>74.747</v>
      </c>
      <c r="K2141" s="20">
        <v>0.23652041755297348</v>
      </c>
      <c r="L2141" s="23">
        <v>7.9736849386963371</v>
      </c>
      <c r="M2141" s="22">
        <v>2.5230969686225714E-2</v>
      </c>
      <c r="U2141" s="3"/>
      <c r="V2141" s="2"/>
    </row>
    <row r="2142" spans="2:22" x14ac:dyDescent="0.3">
      <c r="B2142" s="39" t="s">
        <v>96</v>
      </c>
      <c r="C2142" s="39">
        <v>2021</v>
      </c>
      <c r="D2142" s="41" t="s">
        <v>42</v>
      </c>
      <c r="E2142" s="11">
        <v>1876.0177469029293</v>
      </c>
      <c r="F2142" s="12">
        <v>937.43500000000006</v>
      </c>
      <c r="G2142" s="9">
        <v>0.49969410020112442</v>
      </c>
      <c r="H2142" s="13">
        <v>646.51599999999996</v>
      </c>
      <c r="I2142" s="9">
        <v>0.34462147336682558</v>
      </c>
      <c r="J2142" s="11">
        <v>243.15700000000001</v>
      </c>
      <c r="K2142" s="20">
        <v>0.12961337940508388</v>
      </c>
      <c r="L2142" s="23">
        <v>48.909746902929243</v>
      </c>
      <c r="M2142" s="22">
        <v>2.6071047026966093E-2</v>
      </c>
      <c r="U2142" s="3"/>
      <c r="V2142" s="2"/>
    </row>
    <row r="2143" spans="2:22" x14ac:dyDescent="0.3">
      <c r="B2143" s="39" t="s">
        <v>96</v>
      </c>
      <c r="C2143" s="39">
        <v>2021</v>
      </c>
      <c r="D2143" s="41" t="s">
        <v>43</v>
      </c>
      <c r="E2143" s="11">
        <v>507.55408164818556</v>
      </c>
      <c r="F2143" s="12">
        <v>110.361</v>
      </c>
      <c r="G2143" s="9">
        <v>0.21743692739426623</v>
      </c>
      <c r="H2143" s="13">
        <v>266.91500000000002</v>
      </c>
      <c r="I2143" s="9">
        <v>0.52588484587345685</v>
      </c>
      <c r="J2143" s="11">
        <v>74.545000000000002</v>
      </c>
      <c r="K2143" s="20">
        <v>0.14687104821998329</v>
      </c>
      <c r="L2143" s="23">
        <v>55.733081648185546</v>
      </c>
      <c r="M2143" s="22">
        <v>0.10980717851229359</v>
      </c>
      <c r="U2143" s="3"/>
      <c r="V2143" s="2"/>
    </row>
    <row r="2144" spans="2:22" x14ac:dyDescent="0.3">
      <c r="B2144" s="39" t="s">
        <v>96</v>
      </c>
      <c r="C2144" s="39">
        <v>2021</v>
      </c>
      <c r="D2144" s="41" t="s">
        <v>44</v>
      </c>
      <c r="E2144" s="11">
        <v>69.218448577793907</v>
      </c>
      <c r="F2144" s="12">
        <v>17.186999999999998</v>
      </c>
      <c r="G2144" s="9">
        <v>0.2483008555252969</v>
      </c>
      <c r="H2144" s="13">
        <v>38.500999999999998</v>
      </c>
      <c r="I2144" s="9">
        <v>0.55622454404954069</v>
      </c>
      <c r="J2144" s="11">
        <v>10.523999999999999</v>
      </c>
      <c r="K2144" s="20">
        <v>0.15204039119964069</v>
      </c>
      <c r="L2144" s="23">
        <v>3.0064485777939129</v>
      </c>
      <c r="M2144" s="22">
        <v>4.3434209225521665E-2</v>
      </c>
      <c r="U2144" s="3"/>
      <c r="V2144" s="2"/>
    </row>
    <row r="2145" spans="2:22" x14ac:dyDescent="0.3">
      <c r="B2145" s="39" t="s">
        <v>96</v>
      </c>
      <c r="C2145" s="39">
        <v>2021</v>
      </c>
      <c r="D2145" s="41" t="s">
        <v>45</v>
      </c>
      <c r="E2145" s="11">
        <v>245.41198228568675</v>
      </c>
      <c r="F2145" s="12">
        <v>92.855999999999995</v>
      </c>
      <c r="G2145" s="9">
        <v>0.37836783328658058</v>
      </c>
      <c r="H2145" s="13">
        <v>87.069000000000003</v>
      </c>
      <c r="I2145" s="9">
        <v>0.35478707758711647</v>
      </c>
      <c r="J2145" s="11">
        <v>55.354999999999997</v>
      </c>
      <c r="K2145" s="20">
        <v>0.22555948362603029</v>
      </c>
      <c r="L2145" s="23">
        <v>10.131982285686753</v>
      </c>
      <c r="M2145" s="22">
        <v>4.1285605500272611E-2</v>
      </c>
      <c r="U2145" s="3"/>
      <c r="V2145" s="2"/>
    </row>
    <row r="2146" spans="2:22" x14ac:dyDescent="0.3">
      <c r="B2146" s="39" t="s">
        <v>96</v>
      </c>
      <c r="C2146" s="39">
        <v>2021</v>
      </c>
      <c r="D2146" s="41" t="s">
        <v>46</v>
      </c>
      <c r="E2146" s="11">
        <v>1908.1453576764468</v>
      </c>
      <c r="F2146" s="12">
        <v>868.66700000000003</v>
      </c>
      <c r="G2146" s="9">
        <v>0.45524152366346865</v>
      </c>
      <c r="H2146" s="13">
        <v>605.10500000000002</v>
      </c>
      <c r="I2146" s="9">
        <v>0.31711682632859683</v>
      </c>
      <c r="J2146" s="11">
        <v>310.98099999999999</v>
      </c>
      <c r="K2146" s="20">
        <v>0.16297552948412813</v>
      </c>
      <c r="L2146" s="23">
        <v>123.39235767644664</v>
      </c>
      <c r="M2146" s="22">
        <v>6.4666120523806325E-2</v>
      </c>
      <c r="U2146" s="3"/>
      <c r="V2146" s="2"/>
    </row>
    <row r="2147" spans="2:22" x14ac:dyDescent="0.3">
      <c r="B2147" s="39" t="s">
        <v>96</v>
      </c>
      <c r="C2147" s="39">
        <v>2021</v>
      </c>
      <c r="D2147" s="41" t="s">
        <v>47</v>
      </c>
      <c r="E2147" s="11">
        <v>174.50185091051344</v>
      </c>
      <c r="F2147" s="12">
        <v>51.718000000000004</v>
      </c>
      <c r="G2147" s="9">
        <v>0.29637507986388978</v>
      </c>
      <c r="H2147" s="13">
        <v>75.481999999999999</v>
      </c>
      <c r="I2147" s="9">
        <v>0.4325570164794873</v>
      </c>
      <c r="J2147" s="11">
        <v>34.588999999999999</v>
      </c>
      <c r="K2147" s="20">
        <v>0.19821566258192663</v>
      </c>
      <c r="L2147" s="23">
        <v>12.712850910513438</v>
      </c>
      <c r="M2147" s="22">
        <v>7.2852241074696303E-2</v>
      </c>
      <c r="U2147" s="3"/>
      <c r="V2147" s="2"/>
    </row>
    <row r="2148" spans="2:22" x14ac:dyDescent="0.3">
      <c r="B2148" s="39" t="s">
        <v>96</v>
      </c>
      <c r="C2148" s="39">
        <v>2021</v>
      </c>
      <c r="D2148" s="41" t="s">
        <v>48</v>
      </c>
      <c r="E2148" s="11">
        <v>340.81919887530665</v>
      </c>
      <c r="F2148" s="12">
        <v>55.063000000000002</v>
      </c>
      <c r="G2148" s="9">
        <v>0.1615607342007325</v>
      </c>
      <c r="H2148" s="13">
        <v>136.57900000000001</v>
      </c>
      <c r="I2148" s="9">
        <v>0.40073740109332662</v>
      </c>
      <c r="J2148" s="11">
        <v>63.817</v>
      </c>
      <c r="K2148" s="20">
        <v>0.18724590695182144</v>
      </c>
      <c r="L2148" s="23">
        <v>85.360198875306651</v>
      </c>
      <c r="M2148" s="22">
        <v>0.2504559577541195</v>
      </c>
      <c r="U2148" s="3"/>
      <c r="V2148" s="2"/>
    </row>
    <row r="2149" spans="2:22" x14ac:dyDescent="0.3">
      <c r="B2149" s="39" t="s">
        <v>96</v>
      </c>
      <c r="C2149" s="39">
        <v>2021</v>
      </c>
      <c r="D2149" s="41" t="s">
        <v>49</v>
      </c>
      <c r="E2149" s="11">
        <v>4323.0579439352277</v>
      </c>
      <c r="F2149" s="12">
        <v>1096.7170000000001</v>
      </c>
      <c r="G2149" s="9">
        <v>0.25369009951360305</v>
      </c>
      <c r="H2149" s="13">
        <v>1800.673</v>
      </c>
      <c r="I2149" s="9">
        <v>0.41652761155472023</v>
      </c>
      <c r="J2149" s="11">
        <v>568.69500000000005</v>
      </c>
      <c r="K2149" s="20">
        <v>0.13154924300698217</v>
      </c>
      <c r="L2149" s="23">
        <v>856.97294393522759</v>
      </c>
      <c r="M2149" s="22">
        <v>0.19823304592469454</v>
      </c>
      <c r="U2149" s="3"/>
      <c r="V2149" s="2"/>
    </row>
    <row r="2150" spans="2:22" x14ac:dyDescent="0.3">
      <c r="B2150" s="39" t="s">
        <v>96</v>
      </c>
      <c r="C2150" s="39">
        <v>2021</v>
      </c>
      <c r="D2150" s="41" t="s">
        <v>50</v>
      </c>
      <c r="E2150" s="11">
        <v>5566.472498878411</v>
      </c>
      <c r="F2150" s="12">
        <v>1874.289</v>
      </c>
      <c r="G2150" s="9">
        <v>0.33671036736059518</v>
      </c>
      <c r="H2150" s="13">
        <v>1590.873</v>
      </c>
      <c r="I2150" s="9">
        <v>0.2857955375366617</v>
      </c>
      <c r="J2150" s="11">
        <v>1531.2529999999999</v>
      </c>
      <c r="K2150" s="20">
        <v>0.27508498430712308</v>
      </c>
      <c r="L2150" s="23">
        <v>570.05749887841125</v>
      </c>
      <c r="M2150" s="22">
        <v>0.10240911079562005</v>
      </c>
      <c r="U2150" s="3"/>
      <c r="V2150" s="2"/>
    </row>
    <row r="2151" spans="2:22" x14ac:dyDescent="0.3">
      <c r="B2151" s="39" t="s">
        <v>96</v>
      </c>
      <c r="C2151" s="39">
        <v>2021</v>
      </c>
      <c r="D2151" s="41" t="s">
        <v>91</v>
      </c>
      <c r="E2151" s="11">
        <v>898.09788039552302</v>
      </c>
      <c r="F2151" s="12">
        <v>243.80199999999999</v>
      </c>
      <c r="G2151" s="9">
        <v>0.27146484288842704</v>
      </c>
      <c r="H2151" s="13">
        <v>220.952</v>
      </c>
      <c r="I2151" s="9">
        <v>0.24602218179458632</v>
      </c>
      <c r="J2151" s="11">
        <v>212.96799999999999</v>
      </c>
      <c r="K2151" s="20">
        <v>0.23713228218087845</v>
      </c>
      <c r="L2151" s="23">
        <v>220.37588039552301</v>
      </c>
      <c r="M2151" s="22">
        <v>0.24538069313610816</v>
      </c>
      <c r="U2151" s="3"/>
      <c r="V2151" s="2"/>
    </row>
    <row r="2152" spans="2:22" x14ac:dyDescent="0.3">
      <c r="B2152" s="39" t="s">
        <v>96</v>
      </c>
      <c r="C2152" s="39">
        <v>2021</v>
      </c>
      <c r="D2152" s="41" t="s">
        <v>52</v>
      </c>
      <c r="E2152" s="11">
        <v>198.94046073414705</v>
      </c>
      <c r="F2152" s="12">
        <v>23.077999999999999</v>
      </c>
      <c r="G2152" s="9">
        <v>0.11600455691534842</v>
      </c>
      <c r="H2152" s="13">
        <v>149.119</v>
      </c>
      <c r="I2152" s="9">
        <v>0.74956597290319094</v>
      </c>
      <c r="J2152" s="11">
        <v>9.24</v>
      </c>
      <c r="K2152" s="20">
        <v>4.644605710624055E-2</v>
      </c>
      <c r="L2152" s="23">
        <v>17.503460734147048</v>
      </c>
      <c r="M2152" s="22">
        <v>8.7983413075220021E-2</v>
      </c>
      <c r="U2152" s="3"/>
      <c r="V2152" s="2"/>
    </row>
    <row r="2153" spans="2:22" x14ac:dyDescent="0.3">
      <c r="B2153" s="39" t="s">
        <v>96</v>
      </c>
      <c r="C2153" s="39">
        <v>2021</v>
      </c>
      <c r="D2153" s="41" t="s">
        <v>53</v>
      </c>
      <c r="E2153" s="11">
        <v>94.771168479022407</v>
      </c>
      <c r="F2153" s="12">
        <v>10.602</v>
      </c>
      <c r="G2153" s="9">
        <v>0.11186946589507074</v>
      </c>
      <c r="H2153" s="13">
        <v>39.381</v>
      </c>
      <c r="I2153" s="9">
        <v>0.41553776989377295</v>
      </c>
      <c r="J2153" s="11">
        <v>21.068999999999999</v>
      </c>
      <c r="K2153" s="20">
        <v>0.22231444792899879</v>
      </c>
      <c r="L2153" s="23">
        <v>23.719168479022404</v>
      </c>
      <c r="M2153" s="22">
        <v>0.25027831628215746</v>
      </c>
      <c r="U2153" s="3"/>
      <c r="V2153" s="2"/>
    </row>
    <row r="2154" spans="2:22" x14ac:dyDescent="0.3">
      <c r="B2154" s="39" t="s">
        <v>96</v>
      </c>
      <c r="C2154" s="39">
        <v>2021</v>
      </c>
      <c r="D2154" s="41" t="s">
        <v>54</v>
      </c>
      <c r="E2154" s="11">
        <v>143.62068925695712</v>
      </c>
      <c r="F2154" s="12">
        <v>52.803000000000004</v>
      </c>
      <c r="G2154" s="9">
        <v>0.36765594339634583</v>
      </c>
      <c r="H2154" s="13">
        <v>45.607999999999997</v>
      </c>
      <c r="I2154" s="9">
        <v>0.3175587043618836</v>
      </c>
      <c r="J2154" s="11">
        <v>11.974</v>
      </c>
      <c r="K2154" s="20">
        <v>8.3372389186747817E-2</v>
      </c>
      <c r="L2154" s="23">
        <v>33.23568925695713</v>
      </c>
      <c r="M2154" s="22">
        <v>0.23141296305502282</v>
      </c>
      <c r="U2154" s="3"/>
      <c r="V2154" s="2"/>
    </row>
    <row r="2155" spans="2:22" x14ac:dyDescent="0.3">
      <c r="B2155" s="39" t="s">
        <v>96</v>
      </c>
      <c r="C2155" s="39">
        <v>2021</v>
      </c>
      <c r="D2155" s="41" t="s">
        <v>55</v>
      </c>
      <c r="E2155" s="11">
        <v>309.85186296160481</v>
      </c>
      <c r="F2155" s="12">
        <v>107.97200000000001</v>
      </c>
      <c r="G2155" s="9">
        <v>0.3484632913547443</v>
      </c>
      <c r="H2155" s="13">
        <v>171.74299999999999</v>
      </c>
      <c r="I2155" s="9">
        <v>0.55427454383671548</v>
      </c>
      <c r="J2155" s="11">
        <v>22.318999999999999</v>
      </c>
      <c r="K2155" s="20">
        <v>7.203119512231447E-2</v>
      </c>
      <c r="L2155" s="23">
        <v>7.8178629616048063</v>
      </c>
      <c r="M2155" s="22">
        <v>2.5230969686225686E-2</v>
      </c>
      <c r="U2155" s="3"/>
      <c r="V2155" s="2"/>
    </row>
    <row r="2156" spans="2:22" x14ac:dyDescent="0.3">
      <c r="B2156" s="39" t="s">
        <v>96</v>
      </c>
      <c r="C2156" s="39">
        <v>2021</v>
      </c>
      <c r="D2156" s="41" t="s">
        <v>56</v>
      </c>
      <c r="E2156" s="11">
        <v>842.68475346984224</v>
      </c>
      <c r="F2156" s="12">
        <v>286.57500000000005</v>
      </c>
      <c r="G2156" s="9">
        <v>0.34007379250662556</v>
      </c>
      <c r="H2156" s="13">
        <v>360.00599999999997</v>
      </c>
      <c r="I2156" s="9">
        <v>0.42721314052216774</v>
      </c>
      <c r="J2156" s="11">
        <v>170.18799999999999</v>
      </c>
      <c r="K2156" s="20">
        <v>0.20195927278763876</v>
      </c>
      <c r="L2156" s="23">
        <v>25.91575346984223</v>
      </c>
      <c r="M2156" s="22">
        <v>3.0753794183567953E-2</v>
      </c>
      <c r="U2156" s="3"/>
      <c r="V2156" s="2"/>
    </row>
    <row r="2157" spans="2:22" x14ac:dyDescent="0.3">
      <c r="B2157" s="39" t="s">
        <v>96</v>
      </c>
      <c r="C2157" s="39">
        <v>2021</v>
      </c>
      <c r="D2157" s="41" t="s">
        <v>57</v>
      </c>
      <c r="E2157" s="11">
        <v>345.24691443230444</v>
      </c>
      <c r="F2157" s="12">
        <v>59.463999999999999</v>
      </c>
      <c r="G2157" s="9">
        <v>0.17223615190820082</v>
      </c>
      <c r="H2157" s="13">
        <v>24.279</v>
      </c>
      <c r="I2157" s="9">
        <v>7.0323582876685192E-2</v>
      </c>
      <c r="J2157" s="11">
        <v>252.79300000000001</v>
      </c>
      <c r="K2157" s="20">
        <v>0.73220929552888825</v>
      </c>
      <c r="L2157" s="23">
        <v>8.7109144323044347</v>
      </c>
      <c r="M2157" s="22">
        <v>2.5230969686225711E-2</v>
      </c>
      <c r="U2157" s="3"/>
      <c r="V2157" s="2"/>
    </row>
    <row r="2158" spans="2:22" x14ac:dyDescent="0.3">
      <c r="B2158" s="39" t="s">
        <v>96</v>
      </c>
      <c r="C2158" s="39">
        <v>2021</v>
      </c>
      <c r="D2158" s="41" t="s">
        <v>58</v>
      </c>
      <c r="E2158" s="11">
        <v>295.28123180867613</v>
      </c>
      <c r="F2158" s="12">
        <v>71.795999999999992</v>
      </c>
      <c r="G2158" s="9">
        <v>0.24314447471053405</v>
      </c>
      <c r="H2158" s="13">
        <v>113.34399999999999</v>
      </c>
      <c r="I2158" s="9">
        <v>0.38385101317052167</v>
      </c>
      <c r="J2158" s="11">
        <v>55.06</v>
      </c>
      <c r="K2158" s="20">
        <v>0.18646630421697596</v>
      </c>
      <c r="L2158" s="23">
        <v>55.081231808676137</v>
      </c>
      <c r="M2158" s="22">
        <v>0.18653820790196834</v>
      </c>
      <c r="U2158" s="3"/>
      <c r="V2158" s="2"/>
    </row>
    <row r="2159" spans="2:22" x14ac:dyDescent="0.3">
      <c r="B2159" s="39" t="s">
        <v>96</v>
      </c>
      <c r="C2159" s="39">
        <v>2021</v>
      </c>
      <c r="D2159" s="41" t="s">
        <v>59</v>
      </c>
      <c r="E2159" s="11">
        <v>78.308807139090902</v>
      </c>
      <c r="F2159" s="12">
        <v>19.652000000000001</v>
      </c>
      <c r="G2159" s="9">
        <v>0.25095516989671951</v>
      </c>
      <c r="H2159" s="13">
        <v>35.718000000000004</v>
      </c>
      <c r="I2159" s="9">
        <v>0.45611727856559275</v>
      </c>
      <c r="J2159" s="11">
        <v>20.963000000000001</v>
      </c>
      <c r="K2159" s="20">
        <v>0.267696581851462</v>
      </c>
      <c r="L2159" s="23">
        <v>1.9758071390908967</v>
      </c>
      <c r="M2159" s="22">
        <v>2.5230969686225693E-2</v>
      </c>
      <c r="U2159" s="3"/>
      <c r="V2159" s="2"/>
    </row>
    <row r="2160" spans="2:22" x14ac:dyDescent="0.3">
      <c r="B2160" s="39" t="s">
        <v>96</v>
      </c>
      <c r="C2160" s="39">
        <v>2021</v>
      </c>
      <c r="D2160" s="41" t="s">
        <v>60</v>
      </c>
      <c r="E2160" s="11">
        <v>141.06316032192569</v>
      </c>
      <c r="F2160" s="12">
        <v>56.01</v>
      </c>
      <c r="G2160" s="9">
        <v>0.3970561830046726</v>
      </c>
      <c r="H2160" s="13">
        <v>53.055</v>
      </c>
      <c r="I2160" s="9">
        <v>0.37610811978776837</v>
      </c>
      <c r="J2160" s="11">
        <v>12.388999999999999</v>
      </c>
      <c r="K2160" s="20">
        <v>8.7825907003122455E-2</v>
      </c>
      <c r="L2160" s="23">
        <v>19.609160321925703</v>
      </c>
      <c r="M2160" s="22">
        <v>0.13900979020443666</v>
      </c>
      <c r="U2160" s="3"/>
      <c r="V2160" s="2"/>
    </row>
    <row r="2161" spans="2:22" x14ac:dyDescent="0.3">
      <c r="B2161" s="39" t="s">
        <v>96</v>
      </c>
      <c r="C2161" s="39">
        <v>2021</v>
      </c>
      <c r="D2161" s="41" t="s">
        <v>61</v>
      </c>
      <c r="E2161" s="11">
        <v>624.43612904286476</v>
      </c>
      <c r="F2161" s="12">
        <v>170.51600000000002</v>
      </c>
      <c r="G2161" s="9">
        <v>0.27307196375931486</v>
      </c>
      <c r="H2161" s="13">
        <v>324.33699999999999</v>
      </c>
      <c r="I2161" s="9">
        <v>0.51940780636306794</v>
      </c>
      <c r="J2161" s="11">
        <v>49.170999999999999</v>
      </c>
      <c r="K2161" s="20">
        <v>7.8744642907464801E-2</v>
      </c>
      <c r="L2161" s="23">
        <v>80.412129042864763</v>
      </c>
      <c r="M2161" s="22">
        <v>0.12877558697015243</v>
      </c>
      <c r="U2161" s="3"/>
      <c r="V2161" s="2"/>
    </row>
    <row r="2162" spans="2:22" x14ac:dyDescent="0.3">
      <c r="B2162" s="39" t="s">
        <v>96</v>
      </c>
      <c r="C2162" s="39">
        <v>2021</v>
      </c>
      <c r="D2162" s="41" t="s">
        <v>62</v>
      </c>
      <c r="E2162" s="11">
        <v>1575.4511604719983</v>
      </c>
      <c r="F2162" s="12">
        <v>473.82600000000002</v>
      </c>
      <c r="G2162" s="9">
        <v>0.30075575294764695</v>
      </c>
      <c r="H2162" s="13">
        <v>444.67899999999997</v>
      </c>
      <c r="I2162" s="9">
        <v>0.28225502075657877</v>
      </c>
      <c r="J2162" s="11">
        <v>314.35300000000001</v>
      </c>
      <c r="K2162" s="20">
        <v>0.19953205017527884</v>
      </c>
      <c r="L2162" s="23">
        <v>342.59316047199826</v>
      </c>
      <c r="M2162" s="22">
        <v>0.21745717612049545</v>
      </c>
      <c r="U2162" s="3"/>
      <c r="V2162" s="2"/>
    </row>
    <row r="2163" spans="2:22" x14ac:dyDescent="0.3">
      <c r="B2163" s="39" t="s">
        <v>96</v>
      </c>
      <c r="C2163" s="39">
        <v>2021</v>
      </c>
      <c r="D2163" s="41" t="s">
        <v>63</v>
      </c>
      <c r="E2163" s="11">
        <v>360.14890613317345</v>
      </c>
      <c r="F2163" s="12">
        <v>42.579000000000008</v>
      </c>
      <c r="G2163" s="9">
        <v>0.11822609835792595</v>
      </c>
      <c r="H2163" s="13">
        <v>232.66499999999999</v>
      </c>
      <c r="I2163" s="9">
        <v>0.64602445276889631</v>
      </c>
      <c r="J2163" s="11">
        <v>75.817999999999998</v>
      </c>
      <c r="K2163" s="20">
        <v>0.21051847918695199</v>
      </c>
      <c r="L2163" s="23">
        <v>9.0869061331734571</v>
      </c>
      <c r="M2163" s="22">
        <v>2.5230969686225735E-2</v>
      </c>
      <c r="U2163" s="3"/>
      <c r="V2163" s="2"/>
    </row>
    <row r="2164" spans="2:22" x14ac:dyDescent="0.3">
      <c r="B2164" s="39" t="s">
        <v>96</v>
      </c>
      <c r="C2164" s="39">
        <v>2021</v>
      </c>
      <c r="D2164" s="41" t="s">
        <v>64</v>
      </c>
      <c r="E2164" s="11">
        <v>382.25362974453407</v>
      </c>
      <c r="F2164" s="12">
        <v>128.595</v>
      </c>
      <c r="G2164" s="9">
        <v>0.33641276365627187</v>
      </c>
      <c r="H2164" s="13">
        <v>190.46799999999999</v>
      </c>
      <c r="I2164" s="9">
        <v>0.49827649806044394</v>
      </c>
      <c r="J2164" s="11">
        <v>53.545999999999999</v>
      </c>
      <c r="K2164" s="20">
        <v>0.14007976859705848</v>
      </c>
      <c r="L2164" s="23">
        <v>9.644629744534079</v>
      </c>
      <c r="M2164" s="22">
        <v>2.5230969686225693E-2</v>
      </c>
      <c r="U2164" s="3"/>
      <c r="V2164" s="2"/>
    </row>
    <row r="2165" spans="2:22" x14ac:dyDescent="0.3">
      <c r="B2165" s="39" t="s">
        <v>96</v>
      </c>
      <c r="C2165" s="39">
        <v>2021</v>
      </c>
      <c r="D2165" s="41" t="s">
        <v>65</v>
      </c>
      <c r="E2165" s="11">
        <v>1578.3144028537363</v>
      </c>
      <c r="F2165" s="12">
        <v>498.017</v>
      </c>
      <c r="G2165" s="9">
        <v>0.31553725867263194</v>
      </c>
      <c r="H2165" s="13">
        <v>614.09199999999998</v>
      </c>
      <c r="I2165" s="9">
        <v>0.38908090738427381</v>
      </c>
      <c r="J2165" s="11">
        <v>263.65100000000001</v>
      </c>
      <c r="K2165" s="20">
        <v>0.16704593173786855</v>
      </c>
      <c r="L2165" s="23">
        <v>202.55440285373624</v>
      </c>
      <c r="M2165" s="22">
        <v>0.12833590220522567</v>
      </c>
      <c r="U2165" s="3"/>
      <c r="V2165" s="2"/>
    </row>
    <row r="2166" spans="2:22" x14ac:dyDescent="0.3">
      <c r="B2166" s="39" t="s">
        <v>96</v>
      </c>
      <c r="C2166" s="39">
        <v>2021</v>
      </c>
      <c r="D2166" s="41" t="s">
        <v>66</v>
      </c>
      <c r="E2166" s="11">
        <v>419.39576175127803</v>
      </c>
      <c r="F2166" s="12">
        <v>232.59700000000001</v>
      </c>
      <c r="G2166" s="9">
        <v>0.55460026355235625</v>
      </c>
      <c r="H2166" s="13">
        <v>124.32</v>
      </c>
      <c r="I2166" s="9">
        <v>0.29642645762769476</v>
      </c>
      <c r="J2166" s="11">
        <v>51.896999999999998</v>
      </c>
      <c r="K2166" s="20">
        <v>0.12374230913372326</v>
      </c>
      <c r="L2166" s="23">
        <v>10.58176175127803</v>
      </c>
      <c r="M2166" s="22">
        <v>2.5230969686225697E-2</v>
      </c>
      <c r="U2166" s="3"/>
      <c r="V2166" s="2"/>
    </row>
    <row r="2167" spans="2:22" x14ac:dyDescent="0.3">
      <c r="B2167" s="39" t="s">
        <v>96</v>
      </c>
      <c r="C2167" s="39">
        <v>2021</v>
      </c>
      <c r="D2167" s="41" t="s">
        <v>67</v>
      </c>
      <c r="E2167" s="11">
        <v>2755.886693625539</v>
      </c>
      <c r="F2167" s="12">
        <v>991.56700000000001</v>
      </c>
      <c r="G2167" s="9">
        <v>0.35979962539589477</v>
      </c>
      <c r="H2167" s="13">
        <v>1001.013</v>
      </c>
      <c r="I2167" s="9">
        <v>0.36322719737185771</v>
      </c>
      <c r="J2167" s="11">
        <v>598.12599999999998</v>
      </c>
      <c r="K2167" s="20">
        <v>0.21703577341676858</v>
      </c>
      <c r="L2167" s="23">
        <v>165.18069362553899</v>
      </c>
      <c r="M2167" s="22">
        <v>5.9937403815478928E-2</v>
      </c>
      <c r="U2167" s="3"/>
      <c r="V2167" s="2"/>
    </row>
    <row r="2168" spans="2:22" x14ac:dyDescent="0.3">
      <c r="B2168" s="39" t="s">
        <v>96</v>
      </c>
      <c r="C2168" s="39">
        <v>2021</v>
      </c>
      <c r="D2168" s="41" t="s">
        <v>68</v>
      </c>
      <c r="E2168" s="11">
        <v>1717.368882207033</v>
      </c>
      <c r="F2168" s="12">
        <v>571.68999999999994</v>
      </c>
      <c r="G2168" s="9">
        <v>0.33288713096123357</v>
      </c>
      <c r="H2168" s="13">
        <v>648.97299999999996</v>
      </c>
      <c r="I2168" s="9">
        <v>0.37788794633683404</v>
      </c>
      <c r="J2168" s="11">
        <v>352.72699999999998</v>
      </c>
      <c r="K2168" s="20">
        <v>0.20538802330382383</v>
      </c>
      <c r="L2168" s="23">
        <v>143.97888220703305</v>
      </c>
      <c r="M2168" s="22">
        <v>8.3836899398108483E-2</v>
      </c>
      <c r="U2168" s="3"/>
      <c r="V2168" s="2"/>
    </row>
    <row r="2169" spans="2:22" x14ac:dyDescent="0.3">
      <c r="B2169" s="39" t="s">
        <v>96</v>
      </c>
      <c r="C2169" s="39">
        <v>2021</v>
      </c>
      <c r="D2169" s="41" t="s">
        <v>69</v>
      </c>
      <c r="E2169" s="11">
        <v>143.93666154415718</v>
      </c>
      <c r="F2169" s="12">
        <v>78.087000000000003</v>
      </c>
      <c r="G2169" s="9">
        <v>0.54250945632808301</v>
      </c>
      <c r="H2169" s="13">
        <v>42.011000000000003</v>
      </c>
      <c r="I2169" s="9">
        <v>0.29187143531956788</v>
      </c>
      <c r="J2169" s="11">
        <v>12.468</v>
      </c>
      <c r="K2169" s="20">
        <v>8.6621433804583842E-2</v>
      </c>
      <c r="L2169" s="23">
        <v>11.370661544157169</v>
      </c>
      <c r="M2169" s="22">
        <v>7.8997674547765268E-2</v>
      </c>
      <c r="U2169" s="3"/>
      <c r="V2169" s="2"/>
    </row>
    <row r="2170" spans="2:22" x14ac:dyDescent="0.3">
      <c r="B2170" s="39" t="s">
        <v>96</v>
      </c>
      <c r="C2170" s="39">
        <v>2021</v>
      </c>
      <c r="D2170" s="41" t="s">
        <v>70</v>
      </c>
      <c r="E2170" s="11">
        <v>165.15604722092812</v>
      </c>
      <c r="F2170" s="12">
        <v>17.260999999999999</v>
      </c>
      <c r="G2170" s="9">
        <v>0.10451327874728121</v>
      </c>
      <c r="H2170" s="13">
        <v>62.363</v>
      </c>
      <c r="I2170" s="9">
        <v>0.3776004636183708</v>
      </c>
      <c r="J2170" s="11">
        <v>57.292999999999999</v>
      </c>
      <c r="K2170" s="20">
        <v>0.34690222346723731</v>
      </c>
      <c r="L2170" s="23">
        <v>28.239047220928121</v>
      </c>
      <c r="M2170" s="22">
        <v>0.17098403416711069</v>
      </c>
      <c r="U2170" s="3"/>
      <c r="V2170" s="2"/>
    </row>
    <row r="2171" spans="2:22" x14ac:dyDescent="0.3">
      <c r="B2171" s="39" t="s">
        <v>96</v>
      </c>
      <c r="C2171" s="39">
        <v>2021</v>
      </c>
      <c r="D2171" s="41" t="s">
        <v>71</v>
      </c>
      <c r="E2171" s="11">
        <v>121.0430330988458</v>
      </c>
      <c r="F2171" s="12">
        <v>31.277999999999999</v>
      </c>
      <c r="G2171" s="9">
        <v>0.25840396757455553</v>
      </c>
      <c r="H2171" s="13">
        <v>58.908000000000001</v>
      </c>
      <c r="I2171" s="9">
        <v>0.4866698932758462</v>
      </c>
      <c r="J2171" s="11">
        <v>22.483000000000001</v>
      </c>
      <c r="K2171" s="20">
        <v>0.18574385839819463</v>
      </c>
      <c r="L2171" s="23">
        <v>8.3740330988458034</v>
      </c>
      <c r="M2171" s="22">
        <v>6.918228075140373E-2</v>
      </c>
      <c r="U2171" s="3"/>
      <c r="V2171" s="2"/>
    </row>
    <row r="2172" spans="2:22" x14ac:dyDescent="0.3">
      <c r="B2172" s="39" t="s">
        <v>96</v>
      </c>
      <c r="C2172" s="39">
        <v>2021</v>
      </c>
      <c r="D2172" s="41" t="s">
        <v>72</v>
      </c>
      <c r="E2172" s="11">
        <v>596.98757541843588</v>
      </c>
      <c r="F2172" s="12">
        <v>105.291</v>
      </c>
      <c r="G2172" s="9">
        <v>0.17637050473990226</v>
      </c>
      <c r="H2172" s="13">
        <v>294.59899999999999</v>
      </c>
      <c r="I2172" s="9">
        <v>0.49347593171183163</v>
      </c>
      <c r="J2172" s="11">
        <v>159.02500000000001</v>
      </c>
      <c r="K2172" s="20">
        <v>0.26637907813833051</v>
      </c>
      <c r="L2172" s="23">
        <v>38.072575418435889</v>
      </c>
      <c r="M2172" s="22">
        <v>6.3774485409935633E-2</v>
      </c>
      <c r="U2172" s="3"/>
      <c r="V2172" s="2"/>
    </row>
    <row r="2173" spans="2:22" x14ac:dyDescent="0.3">
      <c r="B2173" s="39" t="s">
        <v>96</v>
      </c>
      <c r="C2173" s="39">
        <v>2021</v>
      </c>
      <c r="D2173" s="41" t="s">
        <v>73</v>
      </c>
      <c r="E2173" s="11">
        <v>442.11191225605171</v>
      </c>
      <c r="F2173" s="12">
        <v>80.594999999999999</v>
      </c>
      <c r="G2173" s="9">
        <v>0.18229547262984158</v>
      </c>
      <c r="H2173" s="13">
        <v>123.45</v>
      </c>
      <c r="I2173" s="9">
        <v>0.27922794337308698</v>
      </c>
      <c r="J2173" s="11">
        <v>39.790999999999997</v>
      </c>
      <c r="K2173" s="20">
        <v>9.0002098782976936E-2</v>
      </c>
      <c r="L2173" s="23">
        <v>198.2759122560517</v>
      </c>
      <c r="M2173" s="22">
        <v>0.4484744852140945</v>
      </c>
      <c r="U2173" s="3"/>
      <c r="V2173" s="2"/>
    </row>
    <row r="2174" spans="2:22" x14ac:dyDescent="0.3">
      <c r="B2174" s="39" t="s">
        <v>96</v>
      </c>
      <c r="C2174" s="39">
        <v>2021</v>
      </c>
      <c r="D2174" s="41" t="s">
        <v>74</v>
      </c>
      <c r="E2174" s="11">
        <v>387.82212836440993</v>
      </c>
      <c r="F2174" s="12">
        <v>128.04599999999999</v>
      </c>
      <c r="G2174" s="9">
        <v>0.33016682297118416</v>
      </c>
      <c r="H2174" s="13">
        <v>117.462</v>
      </c>
      <c r="I2174" s="9">
        <v>0.30287596145011353</v>
      </c>
      <c r="J2174" s="11">
        <v>72.343999999999994</v>
      </c>
      <c r="K2174" s="20">
        <v>0.18653912376042475</v>
      </c>
      <c r="L2174" s="23">
        <v>69.970128364409959</v>
      </c>
      <c r="M2174" s="22">
        <v>0.18041809181827761</v>
      </c>
      <c r="U2174" s="3"/>
      <c r="V2174" s="2"/>
    </row>
    <row r="2175" spans="2:22" x14ac:dyDescent="0.3">
      <c r="B2175" s="39" t="s">
        <v>96</v>
      </c>
      <c r="C2175" s="39">
        <v>2021</v>
      </c>
      <c r="D2175" s="41" t="s">
        <v>75</v>
      </c>
      <c r="E2175" s="11">
        <v>668.08339180654173</v>
      </c>
      <c r="F2175" s="12">
        <v>297.25100000000003</v>
      </c>
      <c r="G2175" s="9">
        <v>0.44493098263708314</v>
      </c>
      <c r="H2175" s="13">
        <v>199.38200000000001</v>
      </c>
      <c r="I2175" s="9">
        <v>0.29843879139228097</v>
      </c>
      <c r="J2175" s="11">
        <v>76.664000000000001</v>
      </c>
      <c r="K2175" s="20">
        <v>0.11475214163413862</v>
      </c>
      <c r="L2175" s="23">
        <v>94.786391806541687</v>
      </c>
      <c r="M2175" s="22">
        <v>0.14187808433649729</v>
      </c>
      <c r="U2175" s="3"/>
      <c r="V2175" s="2"/>
    </row>
    <row r="2176" spans="2:22" x14ac:dyDescent="0.3">
      <c r="B2176" s="39" t="s">
        <v>96</v>
      </c>
      <c r="C2176" s="39">
        <v>2021</v>
      </c>
      <c r="D2176" s="41" t="s">
        <v>76</v>
      </c>
      <c r="E2176" s="11">
        <v>750.79529328544618</v>
      </c>
      <c r="F2176" s="12">
        <v>167.11799999999999</v>
      </c>
      <c r="G2176" s="9">
        <v>0.22258796970969172</v>
      </c>
      <c r="H2176" s="13">
        <v>360.52600000000001</v>
      </c>
      <c r="I2176" s="9">
        <v>0.480192141885113</v>
      </c>
      <c r="J2176" s="11">
        <v>176.88</v>
      </c>
      <c r="K2176" s="20">
        <v>0.23559018227988768</v>
      </c>
      <c r="L2176" s="23">
        <v>46.271293285446234</v>
      </c>
      <c r="M2176" s="22">
        <v>6.1629706125307673E-2</v>
      </c>
      <c r="U2176" s="3"/>
      <c r="V2176" s="2"/>
    </row>
    <row r="2177" spans="2:22" x14ac:dyDescent="0.3">
      <c r="B2177" s="39" t="s">
        <v>96</v>
      </c>
      <c r="C2177" s="39">
        <v>2021</v>
      </c>
      <c r="D2177" s="41" t="s">
        <v>77</v>
      </c>
      <c r="E2177" s="11">
        <v>144.25365971540654</v>
      </c>
      <c r="F2177" s="12">
        <v>71.427999999999997</v>
      </c>
      <c r="G2177" s="9">
        <v>0.49515554850336574</v>
      </c>
      <c r="H2177" s="13">
        <v>45.228999999999999</v>
      </c>
      <c r="I2177" s="9">
        <v>0.31353797254940258</v>
      </c>
      <c r="J2177" s="11">
        <v>23.957000000000001</v>
      </c>
      <c r="K2177" s="20">
        <v>0.16607550926100595</v>
      </c>
      <c r="L2177" s="23">
        <v>3.6396597154065446</v>
      </c>
      <c r="M2177" s="22">
        <v>2.5230969686225731E-2</v>
      </c>
      <c r="U2177" s="3"/>
      <c r="V2177" s="2"/>
    </row>
    <row r="2178" spans="2:22" x14ac:dyDescent="0.3">
      <c r="B2178" s="39" t="s">
        <v>96</v>
      </c>
      <c r="C2178" s="39">
        <v>2021</v>
      </c>
      <c r="D2178" s="41" t="s">
        <v>78</v>
      </c>
      <c r="E2178" s="11">
        <v>191.83108427214637</v>
      </c>
      <c r="F2178" s="12">
        <v>40.912000000000006</v>
      </c>
      <c r="G2178" s="9">
        <v>0.21327096260353243</v>
      </c>
      <c r="H2178" s="13">
        <v>94.34</v>
      </c>
      <c r="I2178" s="9">
        <v>0.49178682567504023</v>
      </c>
      <c r="J2178" s="11">
        <v>28.274000000000001</v>
      </c>
      <c r="K2178" s="20">
        <v>0.14739008595649872</v>
      </c>
      <c r="L2178" s="23">
        <v>28.30508427214636</v>
      </c>
      <c r="M2178" s="22">
        <v>0.1475521257649286</v>
      </c>
      <c r="U2178" s="3"/>
      <c r="V2178" s="2"/>
    </row>
    <row r="2179" spans="2:22" x14ac:dyDescent="0.3">
      <c r="B2179" s="39" t="s">
        <v>96</v>
      </c>
      <c r="C2179" s="39">
        <v>2021</v>
      </c>
      <c r="D2179" s="41" t="s">
        <v>79</v>
      </c>
      <c r="E2179" s="11">
        <v>272.47069997136214</v>
      </c>
      <c r="F2179" s="12">
        <v>118.27599999999998</v>
      </c>
      <c r="G2179" s="9">
        <v>0.43408704133116444</v>
      </c>
      <c r="H2179" s="13">
        <v>85.209000000000003</v>
      </c>
      <c r="I2179" s="9">
        <v>0.31272720336152049</v>
      </c>
      <c r="J2179" s="11">
        <v>60.951000000000001</v>
      </c>
      <c r="K2179" s="20">
        <v>0.22369744712516323</v>
      </c>
      <c r="L2179" s="23">
        <v>8.0346999713621514</v>
      </c>
      <c r="M2179" s="22">
        <v>2.9488308182151819E-2</v>
      </c>
      <c r="U2179" s="3"/>
      <c r="V2179" s="2"/>
    </row>
    <row r="2180" spans="2:22" x14ac:dyDescent="0.3">
      <c r="B2180" s="39" t="s">
        <v>96</v>
      </c>
      <c r="C2180" s="39">
        <v>2021</v>
      </c>
      <c r="D2180" s="41" t="s">
        <v>80</v>
      </c>
      <c r="E2180" s="11">
        <v>1174.7572649403842</v>
      </c>
      <c r="F2180" s="12">
        <v>293.053</v>
      </c>
      <c r="G2180" s="9">
        <v>0.24945834237072939</v>
      </c>
      <c r="H2180" s="13">
        <v>534.89300000000003</v>
      </c>
      <c r="I2180" s="9">
        <v>0.45532214693487716</v>
      </c>
      <c r="J2180" s="11">
        <v>241.33099999999999</v>
      </c>
      <c r="K2180" s="20">
        <v>0.20543052356628491</v>
      </c>
      <c r="L2180" s="23">
        <v>105.48026494038416</v>
      </c>
      <c r="M2180" s="22">
        <v>8.9788987128108552E-2</v>
      </c>
      <c r="U2180" s="3"/>
      <c r="V2180" s="2"/>
    </row>
    <row r="2181" spans="2:22" x14ac:dyDescent="0.3">
      <c r="B2181" s="39" t="s">
        <v>96</v>
      </c>
      <c r="C2181" s="39">
        <v>2021</v>
      </c>
      <c r="D2181" s="41" t="s">
        <v>81</v>
      </c>
      <c r="E2181" s="11">
        <v>264.70886125397442</v>
      </c>
      <c r="F2181" s="12">
        <v>126.855</v>
      </c>
      <c r="G2181" s="9">
        <v>0.47922460698544284</v>
      </c>
      <c r="H2181" s="13">
        <v>131.17500000000001</v>
      </c>
      <c r="I2181" s="9">
        <v>0.49554442332833126</v>
      </c>
      <c r="J2181" s="11">
        <v>0</v>
      </c>
      <c r="K2181" s="20">
        <v>0</v>
      </c>
      <c r="L2181" s="23">
        <v>6.6788612539743895</v>
      </c>
      <c r="M2181" s="22">
        <v>2.5230969686225835E-2</v>
      </c>
      <c r="U2181" s="3"/>
      <c r="V2181" s="2"/>
    </row>
    <row r="2182" spans="2:22" x14ac:dyDescent="0.3">
      <c r="B2182" s="39" t="s">
        <v>96</v>
      </c>
      <c r="C2182" s="39">
        <v>2021</v>
      </c>
      <c r="D2182" s="41" t="s">
        <v>82</v>
      </c>
      <c r="E2182" s="11">
        <v>692.84720687381946</v>
      </c>
      <c r="F2182" s="12">
        <v>215.46299999999999</v>
      </c>
      <c r="G2182" s="9">
        <v>0.31098198543974193</v>
      </c>
      <c r="H2182" s="13">
        <v>307.23599999999999</v>
      </c>
      <c r="I2182" s="9">
        <v>0.44343976125165135</v>
      </c>
      <c r="J2182" s="11">
        <v>80.697999999999993</v>
      </c>
      <c r="K2182" s="20">
        <v>0.11647301049839784</v>
      </c>
      <c r="L2182" s="23">
        <v>89.450206873819511</v>
      </c>
      <c r="M2182" s="22">
        <v>0.12910524281020891</v>
      </c>
      <c r="U2182" s="3"/>
      <c r="V2182" s="2"/>
    </row>
    <row r="2183" spans="2:22" x14ac:dyDescent="0.3">
      <c r="B2183" s="39" t="s">
        <v>96</v>
      </c>
      <c r="C2183" s="39">
        <v>2021</v>
      </c>
      <c r="D2183" s="41" t="s">
        <v>83</v>
      </c>
      <c r="E2183" s="11">
        <v>249.90945795804041</v>
      </c>
      <c r="F2183" s="12">
        <v>86.652000000000001</v>
      </c>
      <c r="G2183" s="9">
        <v>0.34673357586389869</v>
      </c>
      <c r="H2183" s="13">
        <v>121.35599999999999</v>
      </c>
      <c r="I2183" s="9">
        <v>0.48559986881479117</v>
      </c>
      <c r="J2183" s="11">
        <v>20.716000000000001</v>
      </c>
      <c r="K2183" s="20">
        <v>8.2894021575918908E-2</v>
      </c>
      <c r="L2183" s="23">
        <v>21.185457958040395</v>
      </c>
      <c r="M2183" s="22">
        <v>8.4772533745391163E-2</v>
      </c>
      <c r="U2183" s="3"/>
      <c r="V2183" s="2"/>
    </row>
    <row r="2184" spans="2:22" x14ac:dyDescent="0.3">
      <c r="B2184" s="39" t="s">
        <v>96</v>
      </c>
      <c r="C2184" s="39">
        <v>2021</v>
      </c>
      <c r="D2184" s="41" t="s">
        <v>84</v>
      </c>
      <c r="E2184" s="11">
        <v>750.24952297119137</v>
      </c>
      <c r="F2184" s="12">
        <v>248.71699999999998</v>
      </c>
      <c r="G2184" s="9">
        <v>0.33151237339680439</v>
      </c>
      <c r="H2184" s="13">
        <v>308.839</v>
      </c>
      <c r="I2184" s="9">
        <v>0.41164837903117069</v>
      </c>
      <c r="J2184" s="11">
        <v>147.179</v>
      </c>
      <c r="K2184" s="20">
        <v>0.19617340030704891</v>
      </c>
      <c r="L2184" s="23">
        <v>45.514522971191383</v>
      </c>
      <c r="M2184" s="22">
        <v>6.0665847264975981E-2</v>
      </c>
      <c r="U2184" s="3"/>
      <c r="V2184" s="2"/>
    </row>
    <row r="2185" spans="2:22" x14ac:dyDescent="0.3">
      <c r="B2185" s="39" t="s">
        <v>96</v>
      </c>
      <c r="C2185" s="39">
        <v>2021</v>
      </c>
      <c r="D2185" s="41" t="s">
        <v>85</v>
      </c>
      <c r="E2185" s="11">
        <v>89.621230551281656</v>
      </c>
      <c r="F2185" s="12">
        <v>38.593000000000004</v>
      </c>
      <c r="G2185" s="9">
        <v>0.43062341102220109</v>
      </c>
      <c r="H2185" s="13">
        <v>34.167999999999999</v>
      </c>
      <c r="I2185" s="9">
        <v>0.38124894949360155</v>
      </c>
      <c r="J2185" s="11">
        <v>14.599</v>
      </c>
      <c r="K2185" s="20">
        <v>0.16289666979797146</v>
      </c>
      <c r="L2185" s="23">
        <v>2.2612305512816526</v>
      </c>
      <c r="M2185" s="22">
        <v>2.5230969686225929E-2</v>
      </c>
      <c r="U2185" s="3"/>
      <c r="V2185" s="2"/>
    </row>
    <row r="2186" spans="2:22" x14ac:dyDescent="0.3">
      <c r="B2186" s="39" t="s">
        <v>96</v>
      </c>
      <c r="C2186" s="39">
        <v>2021</v>
      </c>
      <c r="D2186" s="41" t="s">
        <v>86</v>
      </c>
      <c r="E2186" s="11">
        <v>208.96642554845192</v>
      </c>
      <c r="F2186" s="12">
        <v>48.390999999999998</v>
      </c>
      <c r="G2186" s="9">
        <v>0.23157308583421138</v>
      </c>
      <c r="H2186" s="13">
        <v>90</v>
      </c>
      <c r="I2186" s="9">
        <v>0.43069119722839011</v>
      </c>
      <c r="J2186" s="11">
        <v>60.152999999999999</v>
      </c>
      <c r="K2186" s="20">
        <v>0.28785963985421498</v>
      </c>
      <c r="L2186" s="23">
        <v>10.422425548451933</v>
      </c>
      <c r="M2186" s="22">
        <v>4.987607708318359E-2</v>
      </c>
      <c r="U2186" s="3"/>
      <c r="V2186" s="2"/>
    </row>
    <row r="2187" spans="2:22" x14ac:dyDescent="0.3">
      <c r="B2187" s="39" t="s">
        <v>96</v>
      </c>
      <c r="C2187" s="39">
        <v>2021</v>
      </c>
      <c r="D2187" s="41" t="s">
        <v>87</v>
      </c>
      <c r="E2187" s="11">
        <v>651.82723316052966</v>
      </c>
      <c r="F2187" s="12">
        <v>252.43700000000001</v>
      </c>
      <c r="G2187" s="9">
        <v>0.38727593318861953</v>
      </c>
      <c r="H2187" s="13">
        <v>220.98099999999999</v>
      </c>
      <c r="I2187" s="9">
        <v>0.33901774697035031</v>
      </c>
      <c r="J2187" s="11">
        <v>100.753</v>
      </c>
      <c r="K2187" s="20">
        <v>0.15457009906056951</v>
      </c>
      <c r="L2187" s="23">
        <v>77.656233160529652</v>
      </c>
      <c r="M2187" s="22">
        <v>0.11913622078046063</v>
      </c>
      <c r="U2187" s="3"/>
      <c r="V2187" s="2"/>
    </row>
    <row r="2188" spans="2:22" x14ac:dyDescent="0.3">
      <c r="B2188" s="39" t="s">
        <v>96</v>
      </c>
      <c r="C2188" s="39">
        <v>2021</v>
      </c>
      <c r="D2188" s="41" t="s">
        <v>88</v>
      </c>
      <c r="E2188" s="11">
        <v>114.37068324186851</v>
      </c>
      <c r="F2188" s="12">
        <v>19.711000000000002</v>
      </c>
      <c r="G2188" s="9">
        <v>0.17234311662120291</v>
      </c>
      <c r="H2188" s="13">
        <v>74.349000000000004</v>
      </c>
      <c r="I2188" s="9">
        <v>0.65007043669371489</v>
      </c>
      <c r="J2188" s="11">
        <v>15.260999999999999</v>
      </c>
      <c r="K2188" s="20">
        <v>0.13343454430298704</v>
      </c>
      <c r="L2188" s="23">
        <v>5.0496832418685038</v>
      </c>
      <c r="M2188" s="22">
        <v>4.4151902382095147E-2</v>
      </c>
      <c r="U2188" s="3"/>
      <c r="V2188" s="2"/>
    </row>
    <row r="2189" spans="2:22" x14ac:dyDescent="0.3">
      <c r="B2189" s="39" t="s">
        <v>96</v>
      </c>
      <c r="C2189" s="39">
        <v>2021</v>
      </c>
      <c r="D2189" s="41" t="s">
        <v>89</v>
      </c>
      <c r="E2189" s="11">
        <v>266.68471393302394</v>
      </c>
      <c r="F2189" s="12">
        <v>56.267000000000003</v>
      </c>
      <c r="G2189" s="9">
        <v>0.21098697098226291</v>
      </c>
      <c r="H2189" s="13">
        <v>87.173000000000002</v>
      </c>
      <c r="I2189" s="9">
        <v>0.32687662788911442</v>
      </c>
      <c r="J2189" s="11">
        <v>97.028000000000006</v>
      </c>
      <c r="K2189" s="20">
        <v>0.36383037696104298</v>
      </c>
      <c r="L2189" s="23">
        <v>26.216713933023939</v>
      </c>
      <c r="M2189" s="22">
        <v>9.8306024167579734E-2</v>
      </c>
      <c r="U2189" s="3"/>
      <c r="V2189" s="2"/>
    </row>
    <row r="2190" spans="2:22" x14ac:dyDescent="0.3">
      <c r="B2190" s="39" t="s">
        <v>96</v>
      </c>
      <c r="C2190" s="39">
        <v>2021</v>
      </c>
      <c r="D2190" s="41" t="s">
        <v>90</v>
      </c>
      <c r="E2190" s="11">
        <v>547.00034922977125</v>
      </c>
      <c r="F2190" s="12">
        <v>145.57999999999998</v>
      </c>
      <c r="G2190" s="9">
        <v>0.26614242606058758</v>
      </c>
      <c r="H2190" s="13">
        <v>307.53699999999998</v>
      </c>
      <c r="I2190" s="9">
        <v>0.56222450393869305</v>
      </c>
      <c r="J2190" s="11">
        <v>80.081999999999994</v>
      </c>
      <c r="K2190" s="20">
        <v>0.14640210031449358</v>
      </c>
      <c r="L2190" s="23">
        <v>13.80134922977129</v>
      </c>
      <c r="M2190" s="22">
        <v>2.5230969686225811E-2</v>
      </c>
      <c r="U2190" s="3"/>
      <c r="V2190" s="2"/>
    </row>
    <row r="2191" spans="2:22" x14ac:dyDescent="0.3">
      <c r="B2191" s="39" t="s">
        <v>97</v>
      </c>
      <c r="C2191" s="39">
        <v>2021</v>
      </c>
      <c r="D2191" s="41" t="s">
        <v>10</v>
      </c>
      <c r="E2191" s="11">
        <v>2490.3698494521691</v>
      </c>
      <c r="F2191" s="12">
        <v>618.41100000000006</v>
      </c>
      <c r="G2191" s="9">
        <v>0.24832094724244994</v>
      </c>
      <c r="H2191" s="13">
        <v>1254.548</v>
      </c>
      <c r="I2191" s="9">
        <v>0.50375971274948383</v>
      </c>
      <c r="J2191" s="11">
        <v>368.94</v>
      </c>
      <c r="K2191" s="20">
        <v>0.14814666989369443</v>
      </c>
      <c r="L2191" s="23">
        <v>248.47084945216903</v>
      </c>
      <c r="M2191" s="22">
        <v>9.9772670114371798E-2</v>
      </c>
      <c r="U2191" s="3"/>
      <c r="V2191" s="2"/>
    </row>
    <row r="2192" spans="2:22" x14ac:dyDescent="0.3">
      <c r="B2192" s="39" t="s">
        <v>97</v>
      </c>
      <c r="C2192" s="39">
        <v>2021</v>
      </c>
      <c r="D2192" s="41" t="s">
        <v>11</v>
      </c>
      <c r="E2192" s="11">
        <v>257.14594260636812</v>
      </c>
      <c r="F2192" s="12">
        <v>66.920999999999992</v>
      </c>
      <c r="G2192" s="9">
        <v>0.26024521064460582</v>
      </c>
      <c r="H2192" s="13">
        <v>115.39</v>
      </c>
      <c r="I2192" s="9">
        <v>0.44873350452445526</v>
      </c>
      <c r="J2192" s="11">
        <v>68.364000000000004</v>
      </c>
      <c r="K2192" s="20">
        <v>0.26585680997755318</v>
      </c>
      <c r="L2192" s="23">
        <v>6.4709426063681263</v>
      </c>
      <c r="M2192" s="22">
        <v>2.516447485338575E-2</v>
      </c>
      <c r="U2192" s="3"/>
      <c r="V2192" s="2"/>
    </row>
    <row r="2193" spans="2:22" x14ac:dyDescent="0.3">
      <c r="B2193" s="39" t="s">
        <v>97</v>
      </c>
      <c r="C2193" s="39">
        <v>2021</v>
      </c>
      <c r="D2193" s="41" t="s">
        <v>12</v>
      </c>
      <c r="E2193" s="11">
        <v>701.81069765292409</v>
      </c>
      <c r="F2193" s="12">
        <v>135.60900000000001</v>
      </c>
      <c r="G2193" s="9">
        <v>0.19322731963693229</v>
      </c>
      <c r="H2193" s="13">
        <v>324.91399999999999</v>
      </c>
      <c r="I2193" s="9">
        <v>0.46296529974053502</v>
      </c>
      <c r="J2193" s="11">
        <v>156.84399999999999</v>
      </c>
      <c r="K2193" s="20">
        <v>0.22348476665365133</v>
      </c>
      <c r="L2193" s="23">
        <v>84.443697652924072</v>
      </c>
      <c r="M2193" s="22">
        <v>0.12032261396888133</v>
      </c>
      <c r="O2193" s="59"/>
      <c r="U2193" s="3"/>
      <c r="V2193" s="2"/>
    </row>
    <row r="2194" spans="2:22" x14ac:dyDescent="0.3">
      <c r="B2194" s="39" t="s">
        <v>97</v>
      </c>
      <c r="C2194" s="39">
        <v>2021</v>
      </c>
      <c r="D2194" s="41" t="s">
        <v>13</v>
      </c>
      <c r="E2194" s="11">
        <v>248.16391458817179</v>
      </c>
      <c r="F2194" s="12">
        <v>89.129000000000005</v>
      </c>
      <c r="G2194" s="9">
        <v>0.35915374782796139</v>
      </c>
      <c r="H2194" s="13">
        <v>85.188000000000002</v>
      </c>
      <c r="I2194" s="9">
        <v>0.34327311503515551</v>
      </c>
      <c r="J2194" s="11">
        <v>51.460999999999999</v>
      </c>
      <c r="K2194" s="20">
        <v>0.20736697390271092</v>
      </c>
      <c r="L2194" s="23">
        <v>22.385914588171772</v>
      </c>
      <c r="M2194" s="22">
        <v>9.0206163234172118E-2</v>
      </c>
      <c r="U2194" s="3"/>
      <c r="V2194" s="2"/>
    </row>
    <row r="2195" spans="2:22" x14ac:dyDescent="0.3">
      <c r="B2195" s="39" t="s">
        <v>97</v>
      </c>
      <c r="C2195" s="39">
        <v>2021</v>
      </c>
      <c r="D2195" s="41" t="s">
        <v>14</v>
      </c>
      <c r="E2195" s="11">
        <v>244.45046764597552</v>
      </c>
      <c r="F2195" s="12">
        <v>50.39</v>
      </c>
      <c r="G2195" s="9">
        <v>0.20613582982781253</v>
      </c>
      <c r="H2195" s="13">
        <v>126.223</v>
      </c>
      <c r="I2195" s="9">
        <v>0.51635409502591745</v>
      </c>
      <c r="J2195" s="11">
        <v>38.58</v>
      </c>
      <c r="K2195" s="20">
        <v>0.15782338390071457</v>
      </c>
      <c r="L2195" s="23">
        <v>29.25746764597551</v>
      </c>
      <c r="M2195" s="22">
        <v>0.11968669124555543</v>
      </c>
      <c r="U2195" s="3"/>
      <c r="V2195" s="2"/>
    </row>
    <row r="2196" spans="2:22" x14ac:dyDescent="0.3">
      <c r="B2196" s="39" t="s">
        <v>97</v>
      </c>
      <c r="C2196" s="39">
        <v>2021</v>
      </c>
      <c r="D2196" s="41" t="s">
        <v>15</v>
      </c>
      <c r="E2196" s="11">
        <v>132.40592558481842</v>
      </c>
      <c r="F2196" s="12">
        <v>23.759999999999998</v>
      </c>
      <c r="G2196" s="9">
        <v>0.17944816212005171</v>
      </c>
      <c r="H2196" s="13">
        <v>63.274000000000001</v>
      </c>
      <c r="I2196" s="9">
        <v>0.47787891456162257</v>
      </c>
      <c r="J2196" s="11">
        <v>17.308</v>
      </c>
      <c r="K2196" s="20">
        <v>0.13071922516724979</v>
      </c>
      <c r="L2196" s="23">
        <v>28.063925584818428</v>
      </c>
      <c r="M2196" s="22">
        <v>0.21195369815107595</v>
      </c>
      <c r="U2196" s="3"/>
      <c r="V2196" s="2"/>
    </row>
    <row r="2197" spans="2:22" x14ac:dyDescent="0.3">
      <c r="B2197" s="39" t="s">
        <v>97</v>
      </c>
      <c r="C2197" s="39">
        <v>2021</v>
      </c>
      <c r="D2197" s="41" t="s">
        <v>16</v>
      </c>
      <c r="E2197" s="11">
        <v>1821.2272267498479</v>
      </c>
      <c r="F2197" s="12">
        <v>616.09100000000001</v>
      </c>
      <c r="G2197" s="9">
        <v>0.33828343380275105</v>
      </c>
      <c r="H2197" s="13">
        <v>833.62300000000005</v>
      </c>
      <c r="I2197" s="9">
        <v>0.45772597057407222</v>
      </c>
      <c r="J2197" s="11">
        <v>299.75599999999997</v>
      </c>
      <c r="K2197" s="20">
        <v>0.16459011571825821</v>
      </c>
      <c r="L2197" s="23">
        <v>71.757226749847973</v>
      </c>
      <c r="M2197" s="22">
        <v>3.940047990491858E-2</v>
      </c>
      <c r="U2197" s="3"/>
      <c r="V2197" s="2"/>
    </row>
    <row r="2198" spans="2:22" x14ac:dyDescent="0.3">
      <c r="B2198" s="39" t="s">
        <v>97</v>
      </c>
      <c r="C2198" s="39">
        <v>2021</v>
      </c>
      <c r="D2198" s="41" t="s">
        <v>17</v>
      </c>
      <c r="E2198" s="11">
        <v>3718.8776018957242</v>
      </c>
      <c r="F2198" s="12">
        <v>1229.759</v>
      </c>
      <c r="G2198" s="9">
        <v>0.33068014913239457</v>
      </c>
      <c r="H2198" s="13">
        <v>1442.0809999999999</v>
      </c>
      <c r="I2198" s="9">
        <v>0.38777318168925184</v>
      </c>
      <c r="J2198" s="11">
        <v>510.27199999999999</v>
      </c>
      <c r="K2198" s="20">
        <v>0.13721129185318851</v>
      </c>
      <c r="L2198" s="23">
        <v>536.76560189572433</v>
      </c>
      <c r="M2198" s="22">
        <v>0.14433537732516505</v>
      </c>
      <c r="U2198" s="3"/>
      <c r="V2198" s="2"/>
    </row>
    <row r="2199" spans="2:22" x14ac:dyDescent="0.3">
      <c r="B2199" s="39" t="s">
        <v>97</v>
      </c>
      <c r="C2199" s="39">
        <v>2021</v>
      </c>
      <c r="D2199" s="41" t="s">
        <v>18</v>
      </c>
      <c r="E2199" s="11">
        <v>95.191442665206068</v>
      </c>
      <c r="F2199" s="12">
        <v>29.13</v>
      </c>
      <c r="G2199" s="9">
        <v>0.30601490201647569</v>
      </c>
      <c r="H2199" s="13">
        <v>47.719000000000001</v>
      </c>
      <c r="I2199" s="9">
        <v>0.50129506039561289</v>
      </c>
      <c r="J2199" s="11">
        <v>10.551</v>
      </c>
      <c r="K2199" s="20">
        <v>0.11083979509700773</v>
      </c>
      <c r="L2199" s="23">
        <v>7.7914426652060715</v>
      </c>
      <c r="M2199" s="22">
        <v>8.1850242490903682E-2</v>
      </c>
      <c r="U2199" s="3"/>
      <c r="V2199" s="2"/>
    </row>
    <row r="2200" spans="2:22" x14ac:dyDescent="0.3">
      <c r="B2200" s="39" t="s">
        <v>97</v>
      </c>
      <c r="C2200" s="39">
        <v>2021</v>
      </c>
      <c r="D2200" s="41" t="s">
        <v>19</v>
      </c>
      <c r="E2200" s="11">
        <v>282.2906971497701</v>
      </c>
      <c r="F2200" s="12">
        <v>109.17100000000001</v>
      </c>
      <c r="G2200" s="9">
        <v>0.3867325459261558</v>
      </c>
      <c r="H2200" s="13">
        <v>123.601</v>
      </c>
      <c r="I2200" s="9">
        <v>0.43785006466020082</v>
      </c>
      <c r="J2200" s="11">
        <v>24.79</v>
      </c>
      <c r="K2200" s="20">
        <v>8.7817275773872203E-2</v>
      </c>
      <c r="L2200" s="23">
        <v>24.728697149770106</v>
      </c>
      <c r="M2200" s="22">
        <v>8.7600113639771229E-2</v>
      </c>
      <c r="U2200" s="3"/>
      <c r="V2200" s="2"/>
    </row>
    <row r="2201" spans="2:22" x14ac:dyDescent="0.3">
      <c r="B2201" s="39" t="s">
        <v>97</v>
      </c>
      <c r="C2201" s="39">
        <v>2021</v>
      </c>
      <c r="D2201" s="41" t="s">
        <v>20</v>
      </c>
      <c r="E2201" s="11">
        <v>1451.7864434486498</v>
      </c>
      <c r="F2201" s="12">
        <v>448.60500000000002</v>
      </c>
      <c r="G2201" s="9">
        <v>0.30900205882509835</v>
      </c>
      <c r="H2201" s="13">
        <v>571.49300000000005</v>
      </c>
      <c r="I2201" s="9">
        <v>0.3936481171724166</v>
      </c>
      <c r="J2201" s="11">
        <v>294.666</v>
      </c>
      <c r="K2201" s="20">
        <v>0.20296786853859503</v>
      </c>
      <c r="L2201" s="23">
        <v>137.02244344864977</v>
      </c>
      <c r="M2201" s="22">
        <v>9.4381955463890027E-2</v>
      </c>
      <c r="U2201" s="3"/>
      <c r="V2201" s="2"/>
    </row>
    <row r="2202" spans="2:22" x14ac:dyDescent="0.3">
      <c r="B2202" s="39" t="s">
        <v>97</v>
      </c>
      <c r="C2202" s="39">
        <v>2021</v>
      </c>
      <c r="D2202" s="41" t="s">
        <v>21</v>
      </c>
      <c r="E2202" s="11">
        <v>1290.9552099167986</v>
      </c>
      <c r="F2202" s="12">
        <v>290.721</v>
      </c>
      <c r="G2202" s="9">
        <v>0.22519836301581433</v>
      </c>
      <c r="H2202" s="13">
        <v>591.52300000000002</v>
      </c>
      <c r="I2202" s="9">
        <v>0.45820567240138671</v>
      </c>
      <c r="J2202" s="11">
        <v>239.54900000000001</v>
      </c>
      <c r="K2202" s="20">
        <v>0.18555949746346259</v>
      </c>
      <c r="L2202" s="23">
        <v>169.16220991679856</v>
      </c>
      <c r="M2202" s="22">
        <v>0.13103646711933636</v>
      </c>
      <c r="U2202" s="3"/>
      <c r="V2202" s="2"/>
    </row>
    <row r="2203" spans="2:22" x14ac:dyDescent="0.3">
      <c r="B2203" s="39" t="s">
        <v>97</v>
      </c>
      <c r="C2203" s="39">
        <v>2021</v>
      </c>
      <c r="D2203" s="41" t="s">
        <v>22</v>
      </c>
      <c r="E2203" s="11">
        <v>237.29131123448718</v>
      </c>
      <c r="F2203" s="12">
        <v>53.335000000000001</v>
      </c>
      <c r="G2203" s="9">
        <v>0.22476592051571276</v>
      </c>
      <c r="H2203" s="13">
        <v>144.69900000000001</v>
      </c>
      <c r="I2203" s="9">
        <v>0.60979476765169438</v>
      </c>
      <c r="J2203" s="11">
        <v>29.713999999999999</v>
      </c>
      <c r="K2203" s="20">
        <v>0.12522160986601458</v>
      </c>
      <c r="L2203" s="23">
        <v>9.5433112344871631</v>
      </c>
      <c r="M2203" s="22">
        <v>4.0217701966578236E-2</v>
      </c>
      <c r="U2203" s="3"/>
      <c r="V2203" s="2"/>
    </row>
    <row r="2204" spans="2:22" x14ac:dyDescent="0.3">
      <c r="B2204" s="39" t="s">
        <v>97</v>
      </c>
      <c r="C2204" s="39">
        <v>2021</v>
      </c>
      <c r="D2204" s="41" t="s">
        <v>23</v>
      </c>
      <c r="E2204" s="11">
        <v>259.22116447489384</v>
      </c>
      <c r="F2204" s="12">
        <v>162.69800000000001</v>
      </c>
      <c r="G2204" s="9">
        <v>0.62764165236885072</v>
      </c>
      <c r="H2204" s="13">
        <v>79.760999999999996</v>
      </c>
      <c r="I2204" s="9">
        <v>0.30769478318474658</v>
      </c>
      <c r="J2204" s="11">
        <v>10.239000000000001</v>
      </c>
      <c r="K2204" s="20">
        <v>3.9499089593016901E-2</v>
      </c>
      <c r="L2204" s="23">
        <v>6.5231644748938358</v>
      </c>
      <c r="M2204" s="22">
        <v>2.5164474853385743E-2</v>
      </c>
      <c r="U2204" s="3"/>
      <c r="V2204" s="2"/>
    </row>
    <row r="2205" spans="2:22" x14ac:dyDescent="0.3">
      <c r="B2205" s="39" t="s">
        <v>97</v>
      </c>
      <c r="C2205" s="39">
        <v>2021</v>
      </c>
      <c r="D2205" s="41" t="s">
        <v>24</v>
      </c>
      <c r="E2205" s="11">
        <v>51.274290596336698</v>
      </c>
      <c r="F2205" s="12">
        <v>4.0129999999999999</v>
      </c>
      <c r="G2205" s="9">
        <v>7.8265344158397962E-2</v>
      </c>
      <c r="H2205" s="13">
        <v>21.343</v>
      </c>
      <c r="I2205" s="9">
        <v>0.41625149274176121</v>
      </c>
      <c r="J2205" s="11">
        <v>22.276</v>
      </c>
      <c r="K2205" s="20">
        <v>0.43444774644218115</v>
      </c>
      <c r="L2205" s="23">
        <v>3.6422905963367</v>
      </c>
      <c r="M2205" s="22">
        <v>7.1035416657659695E-2</v>
      </c>
      <c r="U2205" s="3"/>
      <c r="V2205" s="2"/>
    </row>
    <row r="2206" spans="2:22" x14ac:dyDescent="0.3">
      <c r="B2206" s="39" t="s">
        <v>97</v>
      </c>
      <c r="C2206" s="39">
        <v>2021</v>
      </c>
      <c r="D2206" s="41" t="s">
        <v>25</v>
      </c>
      <c r="E2206" s="11">
        <v>101.64483899486265</v>
      </c>
      <c r="F2206" s="12">
        <v>10.760999999999999</v>
      </c>
      <c r="G2206" s="9">
        <v>0.10586863146631462</v>
      </c>
      <c r="H2206" s="13">
        <v>60.829000000000001</v>
      </c>
      <c r="I2206" s="9">
        <v>0.59844651830354545</v>
      </c>
      <c r="J2206" s="11">
        <v>22.163</v>
      </c>
      <c r="K2206" s="20">
        <v>0.21804353491199061</v>
      </c>
      <c r="L2206" s="23">
        <v>7.8918389948626562</v>
      </c>
      <c r="M2206" s="22">
        <v>7.764131531814937E-2</v>
      </c>
      <c r="U2206" s="3"/>
      <c r="V2206" s="2"/>
    </row>
    <row r="2207" spans="2:22" x14ac:dyDescent="0.3">
      <c r="B2207" s="39" t="s">
        <v>97</v>
      </c>
      <c r="C2207" s="39">
        <v>2021</v>
      </c>
      <c r="D2207" s="41" t="s">
        <v>26</v>
      </c>
      <c r="E2207" s="11">
        <v>118.32765325479032</v>
      </c>
      <c r="F2207" s="12">
        <v>26.857000000000003</v>
      </c>
      <c r="G2207" s="9">
        <v>0.22697145816092434</v>
      </c>
      <c r="H2207" s="13">
        <v>83.019000000000005</v>
      </c>
      <c r="I2207" s="9">
        <v>0.70160269147938248</v>
      </c>
      <c r="J2207" s="11">
        <v>1.026</v>
      </c>
      <c r="K2207" s="20">
        <v>8.6708387412260616E-3</v>
      </c>
      <c r="L2207" s="23">
        <v>7.4256532547903156</v>
      </c>
      <c r="M2207" s="22">
        <v>6.2755011618467124E-2</v>
      </c>
      <c r="U2207" s="3"/>
      <c r="V2207" s="2"/>
    </row>
    <row r="2208" spans="2:22" x14ac:dyDescent="0.3">
      <c r="B2208" s="39" t="s">
        <v>97</v>
      </c>
      <c r="C2208" s="39">
        <v>2021</v>
      </c>
      <c r="D2208" s="41" t="s">
        <v>27</v>
      </c>
      <c r="E2208" s="11">
        <v>187.33211427900559</v>
      </c>
      <c r="F2208" s="12">
        <v>47.753</v>
      </c>
      <c r="G2208" s="9">
        <v>0.25491091147820194</v>
      </c>
      <c r="H2208" s="13">
        <v>97.024000000000001</v>
      </c>
      <c r="I2208" s="9">
        <v>0.5179250785345646</v>
      </c>
      <c r="J2208" s="11">
        <v>37.841000000000001</v>
      </c>
      <c r="K2208" s="20">
        <v>0.20199953513384791</v>
      </c>
      <c r="L2208" s="23">
        <v>4.7141142790055781</v>
      </c>
      <c r="M2208" s="22">
        <v>2.5164474853385518E-2</v>
      </c>
      <c r="U2208" s="3"/>
      <c r="V2208" s="2"/>
    </row>
    <row r="2209" spans="2:22" x14ac:dyDescent="0.3">
      <c r="B2209" s="39" t="s">
        <v>97</v>
      </c>
      <c r="C2209" s="39">
        <v>2021</v>
      </c>
      <c r="D2209" s="41" t="s">
        <v>28</v>
      </c>
      <c r="E2209" s="11">
        <v>186.83972352423925</v>
      </c>
      <c r="F2209" s="12">
        <v>30.978000000000002</v>
      </c>
      <c r="G2209" s="9">
        <v>0.16579985998524097</v>
      </c>
      <c r="H2209" s="13">
        <v>84.915999999999997</v>
      </c>
      <c r="I2209" s="9">
        <v>0.45448579348268842</v>
      </c>
      <c r="J2209" s="11">
        <v>41.075000000000003</v>
      </c>
      <c r="K2209" s="20">
        <v>0.21984083055374048</v>
      </c>
      <c r="L2209" s="23">
        <v>29.870723524239239</v>
      </c>
      <c r="M2209" s="22">
        <v>0.15987351597833008</v>
      </c>
      <c r="U2209" s="3"/>
      <c r="V2209" s="2"/>
    </row>
    <row r="2210" spans="2:22" x14ac:dyDescent="0.3">
      <c r="B2210" s="39" t="s">
        <v>97</v>
      </c>
      <c r="C2210" s="39">
        <v>2021</v>
      </c>
      <c r="D2210" s="41" t="s">
        <v>29</v>
      </c>
      <c r="E2210" s="11">
        <v>236.3742334537348</v>
      </c>
      <c r="F2210" s="12">
        <v>90.570000000000007</v>
      </c>
      <c r="G2210" s="9">
        <v>0.38316359053461363</v>
      </c>
      <c r="H2210" s="13">
        <v>85.396000000000001</v>
      </c>
      <c r="I2210" s="9">
        <v>0.36127457190343226</v>
      </c>
      <c r="J2210" s="11">
        <v>26.85</v>
      </c>
      <c r="K2210" s="20">
        <v>0.11359106112238462</v>
      </c>
      <c r="L2210" s="23">
        <v>33.558233453734807</v>
      </c>
      <c r="M2210" s="22">
        <v>0.14197077643956957</v>
      </c>
      <c r="U2210" s="3"/>
      <c r="V2210" s="2"/>
    </row>
    <row r="2211" spans="2:22" x14ac:dyDescent="0.3">
      <c r="B2211" s="39" t="s">
        <v>97</v>
      </c>
      <c r="C2211" s="39">
        <v>2021</v>
      </c>
      <c r="D2211" s="41" t="s">
        <v>30</v>
      </c>
      <c r="E2211" s="11">
        <v>1269.60288999917</v>
      </c>
      <c r="F2211" s="12">
        <v>289.38299999999998</v>
      </c>
      <c r="G2211" s="9">
        <v>0.22793190081678938</v>
      </c>
      <c r="H2211" s="13">
        <v>678.45699999999999</v>
      </c>
      <c r="I2211" s="9">
        <v>0.53438520449527616</v>
      </c>
      <c r="J2211" s="11">
        <v>184.58099999999999</v>
      </c>
      <c r="K2211" s="20">
        <v>0.14538482974004624</v>
      </c>
      <c r="L2211" s="23">
        <v>117.18188999916995</v>
      </c>
      <c r="M2211" s="22">
        <v>9.2298064947888198E-2</v>
      </c>
      <c r="U2211" s="3"/>
      <c r="V2211" s="2"/>
    </row>
    <row r="2212" spans="2:22" x14ac:dyDescent="0.3">
      <c r="B2212" s="39" t="s">
        <v>97</v>
      </c>
      <c r="C2212" s="39">
        <v>2021</v>
      </c>
      <c r="D2212" s="41" t="s">
        <v>31</v>
      </c>
      <c r="E2212" s="11">
        <v>485.76194423031552</v>
      </c>
      <c r="F2212" s="12">
        <v>99.054000000000002</v>
      </c>
      <c r="G2212" s="9">
        <v>0.20391469767552495</v>
      </c>
      <c r="H2212" s="13">
        <v>247.774</v>
      </c>
      <c r="I2212" s="9">
        <v>0.51007289258238453</v>
      </c>
      <c r="J2212" s="11">
        <v>104.34699999999999</v>
      </c>
      <c r="K2212" s="20">
        <v>0.21481098146816888</v>
      </c>
      <c r="L2212" s="23">
        <v>34.586944230315552</v>
      </c>
      <c r="M2212" s="22">
        <v>7.1201428273921674E-2</v>
      </c>
      <c r="U2212" s="3"/>
      <c r="V2212" s="2"/>
    </row>
    <row r="2213" spans="2:22" x14ac:dyDescent="0.3">
      <c r="B2213" s="39" t="s">
        <v>97</v>
      </c>
      <c r="C2213" s="39">
        <v>2021</v>
      </c>
      <c r="D2213" s="41" t="s">
        <v>32</v>
      </c>
      <c r="E2213" s="11">
        <v>60.326073971458243</v>
      </c>
      <c r="F2213" s="12">
        <v>26.54</v>
      </c>
      <c r="G2213" s="9">
        <v>0.43994243703902775</v>
      </c>
      <c r="H2213" s="13">
        <v>30.507999999999999</v>
      </c>
      <c r="I2213" s="9">
        <v>0.50571830705300147</v>
      </c>
      <c r="J2213" s="11">
        <v>1.76</v>
      </c>
      <c r="K2213" s="20">
        <v>2.9174781054585111E-2</v>
      </c>
      <c r="L2213" s="23">
        <v>1.5180739714582445</v>
      </c>
      <c r="M2213" s="22">
        <v>2.5164474853385667E-2</v>
      </c>
      <c r="U2213" s="3"/>
      <c r="V2213" s="2"/>
    </row>
    <row r="2214" spans="2:22" x14ac:dyDescent="0.3">
      <c r="B2214" s="39" t="s">
        <v>97</v>
      </c>
      <c r="C2214" s="39">
        <v>2021</v>
      </c>
      <c r="D2214" s="41" t="s">
        <v>33</v>
      </c>
      <c r="E2214" s="11">
        <v>219.71501291747308</v>
      </c>
      <c r="F2214" s="12">
        <v>67.031000000000006</v>
      </c>
      <c r="G2214" s="9">
        <v>0.3050815650234035</v>
      </c>
      <c r="H2214" s="13">
        <v>123.83799999999999</v>
      </c>
      <c r="I2214" s="9">
        <v>0.56363012411225011</v>
      </c>
      <c r="J2214" s="11">
        <v>20.677</v>
      </c>
      <c r="K2214" s="20">
        <v>9.4108271098281598E-2</v>
      </c>
      <c r="L2214" s="23">
        <v>8.1690129174730757</v>
      </c>
      <c r="M2214" s="22">
        <v>3.7180039766064737E-2</v>
      </c>
      <c r="U2214" s="3"/>
      <c r="V2214" s="2"/>
    </row>
    <row r="2215" spans="2:22" x14ac:dyDescent="0.3">
      <c r="B2215" s="39" t="s">
        <v>97</v>
      </c>
      <c r="C2215" s="39">
        <v>2021</v>
      </c>
      <c r="D2215" s="41" t="s">
        <v>34</v>
      </c>
      <c r="E2215" s="11">
        <v>903.04361842742742</v>
      </c>
      <c r="F2215" s="12">
        <v>333.98099999999999</v>
      </c>
      <c r="G2215" s="9">
        <v>0.36983927817528806</v>
      </c>
      <c r="H2215" s="13">
        <v>378.45600000000002</v>
      </c>
      <c r="I2215" s="9">
        <v>0.41908939089680797</v>
      </c>
      <c r="J2215" s="11">
        <v>116.611</v>
      </c>
      <c r="K2215" s="20">
        <v>0.12913108250858138</v>
      </c>
      <c r="L2215" s="23">
        <v>73.995618427427402</v>
      </c>
      <c r="M2215" s="22">
        <v>8.1940248419322639E-2</v>
      </c>
      <c r="U2215" s="3"/>
      <c r="V2215" s="2"/>
    </row>
    <row r="2216" spans="2:22" x14ac:dyDescent="0.3">
      <c r="B2216" s="39" t="s">
        <v>97</v>
      </c>
      <c r="C2216" s="39">
        <v>2021</v>
      </c>
      <c r="D2216" s="41" t="s">
        <v>35</v>
      </c>
      <c r="E2216" s="11">
        <v>772.96423915887999</v>
      </c>
      <c r="F2216" s="12">
        <v>323.34300000000002</v>
      </c>
      <c r="G2216" s="9">
        <v>0.4183156006697718</v>
      </c>
      <c r="H2216" s="13">
        <v>271.44099999999997</v>
      </c>
      <c r="I2216" s="9">
        <v>0.35116889792388734</v>
      </c>
      <c r="J2216" s="11">
        <v>158.72900000000001</v>
      </c>
      <c r="K2216" s="20">
        <v>0.20535102655295526</v>
      </c>
      <c r="L2216" s="23">
        <v>19.451239158879986</v>
      </c>
      <c r="M2216" s="22">
        <v>2.5164474853385622E-2</v>
      </c>
      <c r="U2216" s="3"/>
      <c r="V2216" s="2"/>
    </row>
    <row r="2217" spans="2:22" x14ac:dyDescent="0.3">
      <c r="B2217" s="39" t="s">
        <v>97</v>
      </c>
      <c r="C2217" s="39">
        <v>2021</v>
      </c>
      <c r="D2217" s="41" t="s">
        <v>36</v>
      </c>
      <c r="E2217" s="11">
        <v>251.30803472016945</v>
      </c>
      <c r="F2217" s="12">
        <v>91.955999999999989</v>
      </c>
      <c r="G2217" s="9">
        <v>0.36590951062266136</v>
      </c>
      <c r="H2217" s="13">
        <v>93.941999999999993</v>
      </c>
      <c r="I2217" s="9">
        <v>0.37381216284868907</v>
      </c>
      <c r="J2217" s="11">
        <v>23.100999999999999</v>
      </c>
      <c r="K2217" s="20">
        <v>9.1923045857737404E-2</v>
      </c>
      <c r="L2217" s="23">
        <v>42.309034720169464</v>
      </c>
      <c r="M2217" s="22">
        <v>0.16835528067091216</v>
      </c>
      <c r="U2217" s="3"/>
      <c r="V2217" s="2"/>
    </row>
    <row r="2218" spans="2:22" x14ac:dyDescent="0.3">
      <c r="B2218" s="39" t="s">
        <v>97</v>
      </c>
      <c r="C2218" s="39">
        <v>2021</v>
      </c>
      <c r="D2218" s="41" t="s">
        <v>37</v>
      </c>
      <c r="E2218" s="11">
        <v>427.63213818792968</v>
      </c>
      <c r="F2218" s="12">
        <v>142.10599999999999</v>
      </c>
      <c r="G2218" s="9">
        <v>0.33230898080337751</v>
      </c>
      <c r="H2218" s="13">
        <v>172.86</v>
      </c>
      <c r="I2218" s="9">
        <v>0.40422593290692749</v>
      </c>
      <c r="J2218" s="11">
        <v>56.741</v>
      </c>
      <c r="K2218" s="20">
        <v>0.13268647263144726</v>
      </c>
      <c r="L2218" s="23">
        <v>55.925138187929676</v>
      </c>
      <c r="M2218" s="22">
        <v>0.13077861365824775</v>
      </c>
      <c r="U2218" s="3"/>
      <c r="V2218" s="2"/>
    </row>
    <row r="2219" spans="2:22" x14ac:dyDescent="0.3">
      <c r="B2219" s="39" t="s">
        <v>97</v>
      </c>
      <c r="C2219" s="39">
        <v>2021</v>
      </c>
      <c r="D2219" s="41" t="s">
        <v>38</v>
      </c>
      <c r="E2219" s="11">
        <v>492.85544854116836</v>
      </c>
      <c r="F2219" s="12">
        <v>131.22</v>
      </c>
      <c r="G2219" s="9">
        <v>0.26624439354055179</v>
      </c>
      <c r="H2219" s="13">
        <v>327.70600000000002</v>
      </c>
      <c r="I2219" s="9">
        <v>0.66491301043743389</v>
      </c>
      <c r="J2219" s="11">
        <v>21.527000000000001</v>
      </c>
      <c r="K2219" s="20">
        <v>4.3678121168628702E-2</v>
      </c>
      <c r="L2219" s="23">
        <v>12.402448541168312</v>
      </c>
      <c r="M2219" s="22">
        <v>2.5164474853385601E-2</v>
      </c>
      <c r="U2219" s="3"/>
      <c r="V2219" s="2"/>
    </row>
    <row r="2220" spans="2:22" x14ac:dyDescent="0.3">
      <c r="B2220" s="39" t="s">
        <v>97</v>
      </c>
      <c r="C2220" s="39">
        <v>2021</v>
      </c>
      <c r="D2220" s="41" t="s">
        <v>39</v>
      </c>
      <c r="E2220" s="11">
        <v>122.49861327329033</v>
      </c>
      <c r="F2220" s="12">
        <v>41.989999999999995</v>
      </c>
      <c r="G2220" s="9">
        <v>0.34277939054152151</v>
      </c>
      <c r="H2220" s="13">
        <v>61.902000000000001</v>
      </c>
      <c r="I2220" s="9">
        <v>0.50532816940465031</v>
      </c>
      <c r="J2220" s="11">
        <v>4.0739999999999998</v>
      </c>
      <c r="K2220" s="20">
        <v>3.3257519339513188E-2</v>
      </c>
      <c r="L2220" s="23">
        <v>14.532613273290336</v>
      </c>
      <c r="M2220" s="22">
        <v>0.11863492071431501</v>
      </c>
      <c r="U2220" s="3"/>
      <c r="V2220" s="2"/>
    </row>
    <row r="2221" spans="2:22" x14ac:dyDescent="0.3">
      <c r="B2221" s="39" t="s">
        <v>97</v>
      </c>
      <c r="C2221" s="39">
        <v>2021</v>
      </c>
      <c r="D2221" s="41" t="s">
        <v>40</v>
      </c>
      <c r="E2221" s="11">
        <v>417.54120515743665</v>
      </c>
      <c r="F2221" s="12">
        <v>132.95699999999999</v>
      </c>
      <c r="G2221" s="9">
        <v>0.31842845294721916</v>
      </c>
      <c r="H2221" s="13">
        <v>87.265000000000001</v>
      </c>
      <c r="I2221" s="9">
        <v>0.20899733708220763</v>
      </c>
      <c r="J2221" s="11">
        <v>69.37</v>
      </c>
      <c r="K2221" s="20">
        <v>0.16613929150739409</v>
      </c>
      <c r="L2221" s="23">
        <v>127.94920515743667</v>
      </c>
      <c r="M2221" s="22">
        <v>0.30643491846317916</v>
      </c>
      <c r="U2221" s="3"/>
      <c r="V2221" s="2"/>
    </row>
    <row r="2222" spans="2:22" x14ac:dyDescent="0.3">
      <c r="B2222" s="39" t="s">
        <v>97</v>
      </c>
      <c r="C2222" s="39">
        <v>2021</v>
      </c>
      <c r="D2222" s="41" t="s">
        <v>41</v>
      </c>
      <c r="E2222" s="11">
        <v>339.82040195978442</v>
      </c>
      <c r="F2222" s="12">
        <v>33.366999999999997</v>
      </c>
      <c r="G2222" s="9">
        <v>9.8190102205660892E-2</v>
      </c>
      <c r="H2222" s="13">
        <v>223.61500000000001</v>
      </c>
      <c r="I2222" s="9">
        <v>0.65803877198186422</v>
      </c>
      <c r="J2222" s="11">
        <v>69.841999999999999</v>
      </c>
      <c r="K2222" s="20">
        <v>0.20552621207323907</v>
      </c>
      <c r="L2222" s="23">
        <v>12.996401959784393</v>
      </c>
      <c r="M2222" s="22">
        <v>3.8244913739235803E-2</v>
      </c>
      <c r="U2222" s="3"/>
      <c r="V2222" s="2"/>
    </row>
    <row r="2223" spans="2:22" x14ac:dyDescent="0.3">
      <c r="B2223" s="39" t="s">
        <v>97</v>
      </c>
      <c r="C2223" s="39">
        <v>2021</v>
      </c>
      <c r="D2223" s="41" t="s">
        <v>42</v>
      </c>
      <c r="E2223" s="11">
        <v>1784.2691973483431</v>
      </c>
      <c r="F2223" s="12">
        <v>818.51</v>
      </c>
      <c r="G2223" s="9">
        <v>0.45873683254545483</v>
      </c>
      <c r="H2223" s="13">
        <v>656.69</v>
      </c>
      <c r="I2223" s="9">
        <v>0.36804423961133614</v>
      </c>
      <c r="J2223" s="11">
        <v>262.34899999999999</v>
      </c>
      <c r="K2223" s="20">
        <v>0.14703442753474916</v>
      </c>
      <c r="L2223" s="23">
        <v>46.720197348343106</v>
      </c>
      <c r="M2223" s="22">
        <v>2.6184500308459854E-2</v>
      </c>
      <c r="U2223" s="3"/>
      <c r="V2223" s="2"/>
    </row>
    <row r="2224" spans="2:22" x14ac:dyDescent="0.3">
      <c r="B2224" s="39" t="s">
        <v>97</v>
      </c>
      <c r="C2224" s="39">
        <v>2021</v>
      </c>
      <c r="D2224" s="41" t="s">
        <v>43</v>
      </c>
      <c r="E2224" s="11">
        <v>549.92045957637185</v>
      </c>
      <c r="F2224" s="12">
        <v>124.247</v>
      </c>
      <c r="G2224" s="9">
        <v>0.22593631103616874</v>
      </c>
      <c r="H2224" s="13">
        <v>292.37299999999999</v>
      </c>
      <c r="I2224" s="9">
        <v>0.53166416144114348</v>
      </c>
      <c r="J2224" s="11">
        <v>69.638999999999996</v>
      </c>
      <c r="K2224" s="20">
        <v>0.12663467741070411</v>
      </c>
      <c r="L2224" s="23">
        <v>63.661459576371854</v>
      </c>
      <c r="M2224" s="22">
        <v>0.11576485011198366</v>
      </c>
      <c r="U2224" s="3"/>
      <c r="V2224" s="2"/>
    </row>
    <row r="2225" spans="2:22" x14ac:dyDescent="0.3">
      <c r="B2225" s="39" t="s">
        <v>97</v>
      </c>
      <c r="C2225" s="39">
        <v>2021</v>
      </c>
      <c r="D2225" s="41" t="s">
        <v>44</v>
      </c>
      <c r="E2225" s="11">
        <v>92.400202574124293</v>
      </c>
      <c r="F2225" s="12">
        <v>7.9480000000000004</v>
      </c>
      <c r="G2225" s="9">
        <v>8.6017127436750385E-2</v>
      </c>
      <c r="H2225" s="13">
        <v>64.876000000000005</v>
      </c>
      <c r="I2225" s="9">
        <v>0.70211967282166809</v>
      </c>
      <c r="J2225" s="11">
        <v>12.180999999999999</v>
      </c>
      <c r="K2225" s="20">
        <v>0.13182871531291598</v>
      </c>
      <c r="L2225" s="23">
        <v>7.3952025741242959</v>
      </c>
      <c r="M2225" s="22">
        <v>8.0034484428665578E-2</v>
      </c>
      <c r="U2225" s="3"/>
      <c r="V2225" s="2"/>
    </row>
    <row r="2226" spans="2:22" x14ac:dyDescent="0.3">
      <c r="B2226" s="39" t="s">
        <v>97</v>
      </c>
      <c r="C2226" s="39">
        <v>2021</v>
      </c>
      <c r="D2226" s="41" t="s">
        <v>45</v>
      </c>
      <c r="E2226" s="11">
        <v>296.62337136976083</v>
      </c>
      <c r="F2226" s="12">
        <v>100.026</v>
      </c>
      <c r="G2226" s="9">
        <v>0.33721550509690251</v>
      </c>
      <c r="H2226" s="13">
        <v>126.31</v>
      </c>
      <c r="I2226" s="9">
        <v>0.42582618967858116</v>
      </c>
      <c r="J2226" s="11">
        <v>55.442999999999998</v>
      </c>
      <c r="K2226" s="20">
        <v>0.18691379490420057</v>
      </c>
      <c r="L2226" s="23">
        <v>14.844371369760822</v>
      </c>
      <c r="M2226" s="22">
        <v>5.0044510320315663E-2</v>
      </c>
      <c r="U2226" s="3"/>
      <c r="V2226" s="2"/>
    </row>
    <row r="2227" spans="2:22" x14ac:dyDescent="0.3">
      <c r="B2227" s="39" t="s">
        <v>97</v>
      </c>
      <c r="C2227" s="39">
        <v>2021</v>
      </c>
      <c r="D2227" s="41" t="s">
        <v>46</v>
      </c>
      <c r="E2227" s="11">
        <v>1923.0854350717759</v>
      </c>
      <c r="F2227" s="12">
        <v>717.596</v>
      </c>
      <c r="G2227" s="9">
        <v>0.37314826835720744</v>
      </c>
      <c r="H2227" s="13">
        <v>636.43899999999996</v>
      </c>
      <c r="I2227" s="9">
        <v>0.33094681515085467</v>
      </c>
      <c r="J2227" s="11">
        <v>410.96699999999998</v>
      </c>
      <c r="K2227" s="20">
        <v>0.2137018941047002</v>
      </c>
      <c r="L2227" s="23">
        <v>158.08343507177597</v>
      </c>
      <c r="M2227" s="22">
        <v>8.2203022387237715E-2</v>
      </c>
      <c r="U2227" s="3"/>
      <c r="V2227" s="2"/>
    </row>
    <row r="2228" spans="2:22" x14ac:dyDescent="0.3">
      <c r="B2228" s="39" t="s">
        <v>97</v>
      </c>
      <c r="C2228" s="39">
        <v>2021</v>
      </c>
      <c r="D2228" s="41" t="s">
        <v>47</v>
      </c>
      <c r="E2228" s="11">
        <v>197.06298657007574</v>
      </c>
      <c r="F2228" s="12">
        <v>58.975000000000009</v>
      </c>
      <c r="G2228" s="9">
        <v>0.29926979706576434</v>
      </c>
      <c r="H2228" s="13">
        <v>99.301000000000002</v>
      </c>
      <c r="I2228" s="9">
        <v>0.50390487695510744</v>
      </c>
      <c r="J2228" s="11">
        <v>26.488</v>
      </c>
      <c r="K2228" s="20">
        <v>0.13441387680674802</v>
      </c>
      <c r="L2228" s="23">
        <v>12.298986570075712</v>
      </c>
      <c r="M2228" s="22">
        <v>6.2411449172380139E-2</v>
      </c>
      <c r="U2228" s="3"/>
      <c r="V2228" s="2"/>
    </row>
    <row r="2229" spans="2:22" x14ac:dyDescent="0.3">
      <c r="B2229" s="39" t="s">
        <v>97</v>
      </c>
      <c r="C2229" s="39">
        <v>2021</v>
      </c>
      <c r="D2229" s="41" t="s">
        <v>48</v>
      </c>
      <c r="E2229" s="11">
        <v>354.82908765350641</v>
      </c>
      <c r="F2229" s="12">
        <v>54.119</v>
      </c>
      <c r="G2229" s="9">
        <v>0.15252131767970403</v>
      </c>
      <c r="H2229" s="13">
        <v>165.28</v>
      </c>
      <c r="I2229" s="9">
        <v>0.46580172187404578</v>
      </c>
      <c r="J2229" s="11">
        <v>58.12</v>
      </c>
      <c r="K2229" s="20">
        <v>0.16379716889714147</v>
      </c>
      <c r="L2229" s="23">
        <v>77.310087653506429</v>
      </c>
      <c r="M2229" s="22">
        <v>0.2178797915491088</v>
      </c>
      <c r="U2229" s="3"/>
      <c r="V2229" s="2"/>
    </row>
    <row r="2230" spans="2:22" x14ac:dyDescent="0.3">
      <c r="B2230" s="39" t="s">
        <v>97</v>
      </c>
      <c r="C2230" s="39">
        <v>2021</v>
      </c>
      <c r="D2230" s="41" t="s">
        <v>49</v>
      </c>
      <c r="E2230" s="11">
        <v>3789.2566537769958</v>
      </c>
      <c r="F2230" s="12">
        <v>882.54499999999996</v>
      </c>
      <c r="G2230" s="9">
        <v>0.23290715848458315</v>
      </c>
      <c r="H2230" s="13">
        <v>1640.2819999999999</v>
      </c>
      <c r="I2230" s="9">
        <v>0.43287698614054693</v>
      </c>
      <c r="J2230" s="11">
        <v>497.94799999999998</v>
      </c>
      <c r="K2230" s="20">
        <v>0.131410470574397</v>
      </c>
      <c r="L2230" s="23">
        <v>768.48165377699581</v>
      </c>
      <c r="M2230" s="22">
        <v>0.20280538480047286</v>
      </c>
      <c r="U2230" s="3"/>
      <c r="V2230" s="2"/>
    </row>
    <row r="2231" spans="2:22" x14ac:dyDescent="0.3">
      <c r="B2231" s="39" t="s">
        <v>97</v>
      </c>
      <c r="C2231" s="39">
        <v>2021</v>
      </c>
      <c r="D2231" s="41" t="s">
        <v>50</v>
      </c>
      <c r="E2231" s="11">
        <v>5327.5838498180501</v>
      </c>
      <c r="F2231" s="12">
        <v>1699.3020000000001</v>
      </c>
      <c r="G2231" s="9">
        <v>0.31896297606991869</v>
      </c>
      <c r="H2231" s="13">
        <v>1648.9390000000001</v>
      </c>
      <c r="I2231" s="9">
        <v>0.309509722696587</v>
      </c>
      <c r="J2231" s="11">
        <v>1427.819</v>
      </c>
      <c r="K2231" s="20">
        <v>0.26800497941459211</v>
      </c>
      <c r="L2231" s="23">
        <v>551.52384981804994</v>
      </c>
      <c r="M2231" s="22">
        <v>0.10352232181890217</v>
      </c>
      <c r="U2231" s="3"/>
      <c r="V2231" s="2"/>
    </row>
    <row r="2232" spans="2:22" x14ac:dyDescent="0.3">
      <c r="B2232" s="39" t="s">
        <v>97</v>
      </c>
      <c r="C2232" s="39">
        <v>2021</v>
      </c>
      <c r="D2232" s="41" t="s">
        <v>91</v>
      </c>
      <c r="E2232" s="11">
        <v>915.76781618184793</v>
      </c>
      <c r="F2232" s="12">
        <v>178.45599999999999</v>
      </c>
      <c r="G2232" s="9">
        <v>0.19487035561485949</v>
      </c>
      <c r="H2232" s="13">
        <v>274.60399999999998</v>
      </c>
      <c r="I2232" s="9">
        <v>0.29986203396502709</v>
      </c>
      <c r="J2232" s="11">
        <v>226.15600000000001</v>
      </c>
      <c r="K2232" s="20">
        <v>0.24695779432708437</v>
      </c>
      <c r="L2232" s="23">
        <v>236.55181618184793</v>
      </c>
      <c r="M2232" s="22">
        <v>0.258309816093029</v>
      </c>
      <c r="U2232" s="3"/>
      <c r="V2232" s="2"/>
    </row>
    <row r="2233" spans="2:22" x14ac:dyDescent="0.3">
      <c r="B2233" s="39" t="s">
        <v>97</v>
      </c>
      <c r="C2233" s="39">
        <v>2021</v>
      </c>
      <c r="D2233" s="41" t="s">
        <v>52</v>
      </c>
      <c r="E2233" s="11">
        <v>131.54321594990486</v>
      </c>
      <c r="F2233" s="12">
        <v>24.765999999999998</v>
      </c>
      <c r="G2233" s="9">
        <v>0.18827272711221799</v>
      </c>
      <c r="H2233" s="13">
        <v>80.174000000000007</v>
      </c>
      <c r="I2233" s="9">
        <v>0.60948791179419237</v>
      </c>
      <c r="J2233" s="11">
        <v>10.856</v>
      </c>
      <c r="K2233" s="20">
        <v>8.2528011206098623E-2</v>
      </c>
      <c r="L2233" s="23">
        <v>15.747215949904865</v>
      </c>
      <c r="M2233" s="22">
        <v>0.11971134988749113</v>
      </c>
      <c r="U2233" s="3"/>
      <c r="V2233" s="2"/>
    </row>
    <row r="2234" spans="2:22" x14ac:dyDescent="0.3">
      <c r="B2234" s="39" t="s">
        <v>97</v>
      </c>
      <c r="C2234" s="39">
        <v>2021</v>
      </c>
      <c r="D2234" s="41" t="s">
        <v>53</v>
      </c>
      <c r="E2234" s="11">
        <v>109.38973524170849</v>
      </c>
      <c r="F2234" s="12">
        <v>5.3170000000000002</v>
      </c>
      <c r="G2234" s="9">
        <v>4.8606023117722261E-2</v>
      </c>
      <c r="H2234" s="13">
        <v>37.002000000000002</v>
      </c>
      <c r="I2234" s="9">
        <v>0.33825842907691539</v>
      </c>
      <c r="J2234" s="11">
        <v>24.010999999999999</v>
      </c>
      <c r="K2234" s="20">
        <v>0.21949957138981174</v>
      </c>
      <c r="L2234" s="23">
        <v>43.059735241708495</v>
      </c>
      <c r="M2234" s="22">
        <v>0.39363597641555065</v>
      </c>
      <c r="U2234" s="3"/>
      <c r="V2234" s="2"/>
    </row>
    <row r="2235" spans="2:22" x14ac:dyDescent="0.3">
      <c r="B2235" s="39" t="s">
        <v>97</v>
      </c>
      <c r="C2235" s="39">
        <v>2021</v>
      </c>
      <c r="D2235" s="41" t="s">
        <v>54</v>
      </c>
      <c r="E2235" s="11">
        <v>187.94452528024627</v>
      </c>
      <c r="F2235" s="12">
        <v>62.762</v>
      </c>
      <c r="G2235" s="9">
        <v>0.33393896367247117</v>
      </c>
      <c r="H2235" s="13">
        <v>59.322000000000003</v>
      </c>
      <c r="I2235" s="9">
        <v>0.31563569043335676</v>
      </c>
      <c r="J2235" s="11">
        <v>28.67</v>
      </c>
      <c r="K2235" s="20">
        <v>0.15254501272250326</v>
      </c>
      <c r="L2235" s="23">
        <v>37.190525280246263</v>
      </c>
      <c r="M2235" s="22">
        <v>0.19788033317166881</v>
      </c>
      <c r="U2235" s="3"/>
      <c r="V2235" s="2"/>
    </row>
    <row r="2236" spans="2:22" x14ac:dyDescent="0.3">
      <c r="B2236" s="39" t="s">
        <v>97</v>
      </c>
      <c r="C2236" s="39">
        <v>2021</v>
      </c>
      <c r="D2236" s="41" t="s">
        <v>55</v>
      </c>
      <c r="E2236" s="11">
        <v>420.63198295766796</v>
      </c>
      <c r="F2236" s="12">
        <v>106.37100000000001</v>
      </c>
      <c r="G2236" s="9">
        <v>0.25288376611795849</v>
      </c>
      <c r="H2236" s="13">
        <v>297.95299999999997</v>
      </c>
      <c r="I2236" s="9">
        <v>0.70834604136601209</v>
      </c>
      <c r="J2236" s="11">
        <v>5.7229999999999999</v>
      </c>
      <c r="K2236" s="20">
        <v>1.3605717662643731E-2</v>
      </c>
      <c r="L2236" s="23">
        <v>10.584982957667947</v>
      </c>
      <c r="M2236" s="22">
        <v>2.516447485338558E-2</v>
      </c>
      <c r="U2236" s="3"/>
      <c r="V2236" s="2"/>
    </row>
    <row r="2237" spans="2:22" x14ac:dyDescent="0.3">
      <c r="B2237" s="39" t="s">
        <v>97</v>
      </c>
      <c r="C2237" s="39">
        <v>2021</v>
      </c>
      <c r="D2237" s="41" t="s">
        <v>56</v>
      </c>
      <c r="E2237" s="11">
        <v>854.49491582153689</v>
      </c>
      <c r="F2237" s="12">
        <v>244.21100000000001</v>
      </c>
      <c r="G2237" s="9">
        <v>0.2857957320497434</v>
      </c>
      <c r="H2237" s="13">
        <v>428.41800000000001</v>
      </c>
      <c r="I2237" s="9">
        <v>0.5013698643111365</v>
      </c>
      <c r="J2237" s="11">
        <v>155.96299999999999</v>
      </c>
      <c r="K2237" s="20">
        <v>0.1825206880839689</v>
      </c>
      <c r="L2237" s="23">
        <v>25.90291582153688</v>
      </c>
      <c r="M2237" s="22">
        <v>3.0313715555151131E-2</v>
      </c>
      <c r="U2237" s="3"/>
      <c r="V2237" s="2"/>
    </row>
    <row r="2238" spans="2:22" x14ac:dyDescent="0.3">
      <c r="B2238" s="39" t="s">
        <v>97</v>
      </c>
      <c r="C2238" s="39">
        <v>2021</v>
      </c>
      <c r="D2238" s="41" t="s">
        <v>57</v>
      </c>
      <c r="E2238" s="11">
        <v>322.88010836767683</v>
      </c>
      <c r="F2238" s="12">
        <v>59.644999999999996</v>
      </c>
      <c r="G2238" s="9">
        <v>0.18472801034890568</v>
      </c>
      <c r="H2238" s="13">
        <v>30.96</v>
      </c>
      <c r="I2238" s="9">
        <v>9.58869846659757E-2</v>
      </c>
      <c r="J2238" s="11">
        <v>224.15</v>
      </c>
      <c r="K2238" s="20">
        <v>0.69422053013173302</v>
      </c>
      <c r="L2238" s="23">
        <v>8.1251083676768303</v>
      </c>
      <c r="M2238" s="22">
        <v>2.5164474853385629E-2</v>
      </c>
      <c r="U2238" s="3"/>
      <c r="V2238" s="2"/>
    </row>
    <row r="2239" spans="2:22" x14ac:dyDescent="0.3">
      <c r="B2239" s="39" t="s">
        <v>97</v>
      </c>
      <c r="C2239" s="39">
        <v>2021</v>
      </c>
      <c r="D2239" s="41" t="s">
        <v>58</v>
      </c>
      <c r="E2239" s="11">
        <v>301.06001723302018</v>
      </c>
      <c r="F2239" s="12">
        <v>66.034999999999997</v>
      </c>
      <c r="G2239" s="9">
        <v>0.21934164691450531</v>
      </c>
      <c r="H2239" s="13">
        <v>129.61699999999999</v>
      </c>
      <c r="I2239" s="9">
        <v>0.43053541679590268</v>
      </c>
      <c r="J2239" s="11">
        <v>54.567999999999998</v>
      </c>
      <c r="K2239" s="20">
        <v>0.18125289602227193</v>
      </c>
      <c r="L2239" s="23">
        <v>50.840017233020191</v>
      </c>
      <c r="M2239" s="22">
        <v>0.16887004026732008</v>
      </c>
      <c r="U2239" s="3"/>
      <c r="V2239" s="2"/>
    </row>
    <row r="2240" spans="2:22" x14ac:dyDescent="0.3">
      <c r="B2240" s="39" t="s">
        <v>97</v>
      </c>
      <c r="C2240" s="39">
        <v>2021</v>
      </c>
      <c r="D2240" s="41" t="s">
        <v>59</v>
      </c>
      <c r="E2240" s="11">
        <v>88.332849776939696</v>
      </c>
      <c r="F2240" s="12">
        <v>19.489999999999998</v>
      </c>
      <c r="G2240" s="9">
        <v>0.2206427172814715</v>
      </c>
      <c r="H2240" s="13">
        <v>46.133000000000003</v>
      </c>
      <c r="I2240" s="9">
        <v>0.52226323634408034</v>
      </c>
      <c r="J2240" s="11">
        <v>20.486999999999998</v>
      </c>
      <c r="K2240" s="20">
        <v>0.23192957152106242</v>
      </c>
      <c r="L2240" s="23">
        <v>2.2228497769397002</v>
      </c>
      <c r="M2240" s="22">
        <v>2.5164474853385754E-2</v>
      </c>
      <c r="U2240" s="3"/>
      <c r="V2240" s="2"/>
    </row>
    <row r="2241" spans="2:22" x14ac:dyDescent="0.3">
      <c r="B2241" s="39" t="s">
        <v>97</v>
      </c>
      <c r="C2241" s="39">
        <v>2021</v>
      </c>
      <c r="D2241" s="41" t="s">
        <v>60</v>
      </c>
      <c r="E2241" s="11">
        <v>132.15665276521793</v>
      </c>
      <c r="F2241" s="12">
        <v>42.094999999999999</v>
      </c>
      <c r="G2241" s="9">
        <v>0.31852350312461081</v>
      </c>
      <c r="H2241" s="13">
        <v>59.723999999999997</v>
      </c>
      <c r="I2241" s="9">
        <v>0.45191822545704374</v>
      </c>
      <c r="J2241" s="11">
        <v>8.2810000000000006</v>
      </c>
      <c r="K2241" s="20">
        <v>6.2660485315949699E-2</v>
      </c>
      <c r="L2241" s="23">
        <v>22.056652765217933</v>
      </c>
      <c r="M2241" s="22">
        <v>0.16689778610239578</v>
      </c>
      <c r="U2241" s="3"/>
      <c r="V2241" s="2"/>
    </row>
    <row r="2242" spans="2:22" x14ac:dyDescent="0.3">
      <c r="B2242" s="39" t="s">
        <v>97</v>
      </c>
      <c r="C2242" s="39">
        <v>2021</v>
      </c>
      <c r="D2242" s="41" t="s">
        <v>61</v>
      </c>
      <c r="E2242" s="11">
        <v>590.23084936657767</v>
      </c>
      <c r="F2242" s="12">
        <v>161.27699999999999</v>
      </c>
      <c r="G2242" s="9">
        <v>0.27324393527223934</v>
      </c>
      <c r="H2242" s="13">
        <v>285.59100000000001</v>
      </c>
      <c r="I2242" s="9">
        <v>0.48386322115573893</v>
      </c>
      <c r="J2242" s="11">
        <v>46.186999999999998</v>
      </c>
      <c r="K2242" s="20">
        <v>7.8252433009163846E-2</v>
      </c>
      <c r="L2242" s="23">
        <v>97.17584936657768</v>
      </c>
      <c r="M2242" s="22">
        <v>0.16464041056285789</v>
      </c>
      <c r="U2242" s="3"/>
      <c r="V2242" s="2"/>
    </row>
    <row r="2243" spans="2:22" x14ac:dyDescent="0.3">
      <c r="B2243" s="39" t="s">
        <v>97</v>
      </c>
      <c r="C2243" s="39">
        <v>2021</v>
      </c>
      <c r="D2243" s="41" t="s">
        <v>62</v>
      </c>
      <c r="E2243" s="11">
        <v>1611.4041389328165</v>
      </c>
      <c r="F2243" s="12">
        <v>398.99099999999999</v>
      </c>
      <c r="G2243" s="9">
        <v>0.2476045520549795</v>
      </c>
      <c r="H2243" s="13">
        <v>498.642</v>
      </c>
      <c r="I2243" s="9">
        <v>0.30944564926476809</v>
      </c>
      <c r="J2243" s="11">
        <v>334.447</v>
      </c>
      <c r="K2243" s="20">
        <v>0.2075500440389175</v>
      </c>
      <c r="L2243" s="23">
        <v>379.32413893281648</v>
      </c>
      <c r="M2243" s="22">
        <v>0.23539975464133486</v>
      </c>
      <c r="U2243" s="3"/>
      <c r="V2243" s="2"/>
    </row>
    <row r="2244" spans="2:22" x14ac:dyDescent="0.3">
      <c r="B2244" s="39" t="s">
        <v>97</v>
      </c>
      <c r="C2244" s="39">
        <v>2021</v>
      </c>
      <c r="D2244" s="41" t="s">
        <v>63</v>
      </c>
      <c r="E2244" s="11">
        <v>339.76193055765589</v>
      </c>
      <c r="F2244" s="12">
        <v>39.900999999999996</v>
      </c>
      <c r="G2244" s="9">
        <v>0.1174381130178709</v>
      </c>
      <c r="H2244" s="13">
        <v>223.298</v>
      </c>
      <c r="I2244" s="9">
        <v>0.65721901106900926</v>
      </c>
      <c r="J2244" s="11">
        <v>63.146000000000001</v>
      </c>
      <c r="K2244" s="20">
        <v>0.18585366493637945</v>
      </c>
      <c r="L2244" s="23">
        <v>13.416930557655874</v>
      </c>
      <c r="M2244" s="22">
        <v>3.9489210976740338E-2</v>
      </c>
      <c r="U2244" s="3"/>
      <c r="V2244" s="2"/>
    </row>
    <row r="2245" spans="2:22" x14ac:dyDescent="0.3">
      <c r="B2245" s="39" t="s">
        <v>97</v>
      </c>
      <c r="C2245" s="39">
        <v>2021</v>
      </c>
      <c r="D2245" s="41" t="s">
        <v>64</v>
      </c>
      <c r="E2245" s="11">
        <v>388.33833014350199</v>
      </c>
      <c r="F2245" s="12">
        <v>107.938</v>
      </c>
      <c r="G2245" s="9">
        <v>0.27794835487940078</v>
      </c>
      <c r="H2245" s="13">
        <v>207.988</v>
      </c>
      <c r="I2245" s="9">
        <v>0.53558452477030161</v>
      </c>
      <c r="J2245" s="11">
        <v>62.64</v>
      </c>
      <c r="K2245" s="20">
        <v>0.16130264549691181</v>
      </c>
      <c r="L2245" s="23">
        <v>9.7723301435020034</v>
      </c>
      <c r="M2245" s="22">
        <v>2.5164474853385837E-2</v>
      </c>
      <c r="U2245" s="3"/>
      <c r="V2245" s="2"/>
    </row>
    <row r="2246" spans="2:22" x14ac:dyDescent="0.3">
      <c r="B2246" s="39" t="s">
        <v>97</v>
      </c>
      <c r="C2246" s="39">
        <v>2021</v>
      </c>
      <c r="D2246" s="41" t="s">
        <v>65</v>
      </c>
      <c r="E2246" s="11">
        <v>1590.8047665443514</v>
      </c>
      <c r="F2246" s="12">
        <v>506.80399999999997</v>
      </c>
      <c r="G2246" s="9">
        <v>0.31858340549287656</v>
      </c>
      <c r="H2246" s="13">
        <v>621.38</v>
      </c>
      <c r="I2246" s="9">
        <v>0.39060732848431279</v>
      </c>
      <c r="J2246" s="11">
        <v>268.78100000000001</v>
      </c>
      <c r="K2246" s="20">
        <v>0.16895913669146428</v>
      </c>
      <c r="L2246" s="23">
        <v>193.83976654435133</v>
      </c>
      <c r="M2246" s="22">
        <v>0.12185012933134627</v>
      </c>
      <c r="U2246" s="3"/>
      <c r="V2246" s="2"/>
    </row>
    <row r="2247" spans="2:22" x14ac:dyDescent="0.3">
      <c r="B2247" s="39" t="s">
        <v>97</v>
      </c>
      <c r="C2247" s="39">
        <v>2021</v>
      </c>
      <c r="D2247" s="41" t="s">
        <v>66</v>
      </c>
      <c r="E2247" s="11">
        <v>394.13212802458605</v>
      </c>
      <c r="F2247" s="12">
        <v>208.84199999999998</v>
      </c>
      <c r="G2247" s="9">
        <v>0.52987814276072509</v>
      </c>
      <c r="H2247" s="13">
        <v>133.47399999999999</v>
      </c>
      <c r="I2247" s="9">
        <v>0.33865293009473679</v>
      </c>
      <c r="J2247" s="11">
        <v>41.898000000000003</v>
      </c>
      <c r="K2247" s="20">
        <v>0.10630445229115247</v>
      </c>
      <c r="L2247" s="23">
        <v>9.9181280245860748</v>
      </c>
      <c r="M2247" s="22">
        <v>2.5164474853385663E-2</v>
      </c>
      <c r="U2247" s="3"/>
      <c r="V2247" s="2"/>
    </row>
    <row r="2248" spans="2:22" x14ac:dyDescent="0.3">
      <c r="B2248" s="39" t="s">
        <v>97</v>
      </c>
      <c r="C2248" s="39">
        <v>2021</v>
      </c>
      <c r="D2248" s="41" t="s">
        <v>67</v>
      </c>
      <c r="E2248" s="11">
        <v>2638.4030266163845</v>
      </c>
      <c r="F2248" s="12">
        <v>905.4190000000001</v>
      </c>
      <c r="G2248" s="9">
        <v>0.34316933041164416</v>
      </c>
      <c r="H2248" s="13">
        <v>990.13900000000001</v>
      </c>
      <c r="I2248" s="9">
        <v>0.37527966349773412</v>
      </c>
      <c r="J2248" s="11">
        <v>582.41899999999998</v>
      </c>
      <c r="K2248" s="20">
        <v>0.22074679043516798</v>
      </c>
      <c r="L2248" s="23">
        <v>160.42602661638443</v>
      </c>
      <c r="M2248" s="22">
        <v>6.0804215655453714E-2</v>
      </c>
      <c r="U2248" s="3"/>
      <c r="V2248" s="2"/>
    </row>
    <row r="2249" spans="2:22" x14ac:dyDescent="0.3">
      <c r="B2249" s="39" t="s">
        <v>97</v>
      </c>
      <c r="C2249" s="39">
        <v>2021</v>
      </c>
      <c r="D2249" s="41" t="s">
        <v>68</v>
      </c>
      <c r="E2249" s="11">
        <v>1724.4755208804759</v>
      </c>
      <c r="F2249" s="12">
        <v>560.09799999999996</v>
      </c>
      <c r="G2249" s="9">
        <v>0.32479324479713539</v>
      </c>
      <c r="H2249" s="13">
        <v>687.48800000000006</v>
      </c>
      <c r="I2249" s="9">
        <v>0.39866498055535471</v>
      </c>
      <c r="J2249" s="11">
        <v>342.35700000000003</v>
      </c>
      <c r="K2249" s="20">
        <v>0.19852818776180758</v>
      </c>
      <c r="L2249" s="23">
        <v>134.53252088047583</v>
      </c>
      <c r="M2249" s="22">
        <v>7.8013586885702355E-2</v>
      </c>
      <c r="U2249" s="3"/>
      <c r="V2249" s="2"/>
    </row>
    <row r="2250" spans="2:22" x14ac:dyDescent="0.3">
      <c r="B2250" s="39" t="s">
        <v>97</v>
      </c>
      <c r="C2250" s="39">
        <v>2021</v>
      </c>
      <c r="D2250" s="41" t="s">
        <v>69</v>
      </c>
      <c r="E2250" s="11">
        <v>124.14504485954032</v>
      </c>
      <c r="F2250" s="12">
        <v>47.014000000000003</v>
      </c>
      <c r="G2250" s="9">
        <v>0.37870218705218878</v>
      </c>
      <c r="H2250" s="13">
        <v>57.390999999999998</v>
      </c>
      <c r="I2250" s="9">
        <v>0.46228989699051692</v>
      </c>
      <c r="J2250" s="11">
        <v>14.141999999999999</v>
      </c>
      <c r="K2250" s="20">
        <v>0.11391513866703648</v>
      </c>
      <c r="L2250" s="23">
        <v>5.5980448595403125</v>
      </c>
      <c r="M2250" s="22">
        <v>4.5092777290257777E-2</v>
      </c>
      <c r="U2250" s="3"/>
      <c r="V2250" s="2"/>
    </row>
    <row r="2251" spans="2:22" x14ac:dyDescent="0.3">
      <c r="B2251" s="39" t="s">
        <v>97</v>
      </c>
      <c r="C2251" s="39">
        <v>2021</v>
      </c>
      <c r="D2251" s="41" t="s">
        <v>70</v>
      </c>
      <c r="E2251" s="11">
        <v>160.30396509862229</v>
      </c>
      <c r="F2251" s="12">
        <v>16.882999999999999</v>
      </c>
      <c r="G2251" s="9">
        <v>0.10531866750528118</v>
      </c>
      <c r="H2251" s="13">
        <v>72.409000000000006</v>
      </c>
      <c r="I2251" s="9">
        <v>0.45169812209855509</v>
      </c>
      <c r="J2251" s="11">
        <v>47.183</v>
      </c>
      <c r="K2251" s="20">
        <v>0.29433457850510469</v>
      </c>
      <c r="L2251" s="23">
        <v>23.82896509862227</v>
      </c>
      <c r="M2251" s="22">
        <v>0.14864863189105898</v>
      </c>
      <c r="U2251" s="3"/>
      <c r="V2251" s="2"/>
    </row>
    <row r="2252" spans="2:22" x14ac:dyDescent="0.3">
      <c r="B2252" s="39" t="s">
        <v>97</v>
      </c>
      <c r="C2252" s="39">
        <v>2021</v>
      </c>
      <c r="D2252" s="41" t="s">
        <v>71</v>
      </c>
      <c r="E2252" s="11">
        <v>119.67967620225294</v>
      </c>
      <c r="F2252" s="12">
        <v>31.928000000000001</v>
      </c>
      <c r="G2252" s="9">
        <v>0.2667787966441621</v>
      </c>
      <c r="H2252" s="13">
        <v>59.082000000000001</v>
      </c>
      <c r="I2252" s="9">
        <v>0.49366777948291107</v>
      </c>
      <c r="J2252" s="11">
        <v>21.57</v>
      </c>
      <c r="K2252" s="20">
        <v>0.18023110259379155</v>
      </c>
      <c r="L2252" s="23">
        <v>7.0996762022529367</v>
      </c>
      <c r="M2252" s="22">
        <v>5.9322321279135344E-2</v>
      </c>
      <c r="U2252" s="3"/>
      <c r="V2252" s="2"/>
    </row>
    <row r="2253" spans="2:22" x14ac:dyDescent="0.3">
      <c r="B2253" s="39" t="s">
        <v>97</v>
      </c>
      <c r="C2253" s="39">
        <v>2021</v>
      </c>
      <c r="D2253" s="41" t="s">
        <v>72</v>
      </c>
      <c r="E2253" s="11">
        <v>660.1934207344425</v>
      </c>
      <c r="F2253" s="12">
        <v>101.80200000000001</v>
      </c>
      <c r="G2253" s="9">
        <v>0.15420026435093639</v>
      </c>
      <c r="H2253" s="13">
        <v>341.42</v>
      </c>
      <c r="I2253" s="9">
        <v>0.51715147300344499</v>
      </c>
      <c r="J2253" s="11">
        <v>159.02699999999999</v>
      </c>
      <c r="K2253" s="20">
        <v>0.24087940746681163</v>
      </c>
      <c r="L2253" s="23">
        <v>57.944420734442474</v>
      </c>
      <c r="M2253" s="22">
        <v>8.776885517880699E-2</v>
      </c>
      <c r="U2253" s="3"/>
      <c r="V2253" s="2"/>
    </row>
    <row r="2254" spans="2:22" x14ac:dyDescent="0.3">
      <c r="B2254" s="39" t="s">
        <v>97</v>
      </c>
      <c r="C2254" s="39">
        <v>2021</v>
      </c>
      <c r="D2254" s="41" t="s">
        <v>73</v>
      </c>
      <c r="E2254" s="11">
        <v>423.15343394770071</v>
      </c>
      <c r="F2254" s="12">
        <v>73.167000000000002</v>
      </c>
      <c r="G2254" s="9">
        <v>0.17290891230022021</v>
      </c>
      <c r="H2254" s="13">
        <v>121.11</v>
      </c>
      <c r="I2254" s="9">
        <v>0.28620824099224607</v>
      </c>
      <c r="J2254" s="11">
        <v>38.725999999999999</v>
      </c>
      <c r="K2254" s="20">
        <v>9.1517631414959305E-2</v>
      </c>
      <c r="L2254" s="23">
        <v>190.15043394770066</v>
      </c>
      <c r="M2254" s="22">
        <v>0.44936521529257434</v>
      </c>
      <c r="U2254" s="3"/>
      <c r="V2254" s="2"/>
    </row>
    <row r="2255" spans="2:22" x14ac:dyDescent="0.3">
      <c r="B2255" s="39" t="s">
        <v>97</v>
      </c>
      <c r="C2255" s="39">
        <v>2021</v>
      </c>
      <c r="D2255" s="41" t="s">
        <v>74</v>
      </c>
      <c r="E2255" s="11">
        <v>437.56817329348587</v>
      </c>
      <c r="F2255" s="12">
        <v>138.53199999999998</v>
      </c>
      <c r="G2255" s="9">
        <v>0.31659523807981288</v>
      </c>
      <c r="H2255" s="13">
        <v>145.54</v>
      </c>
      <c r="I2255" s="9">
        <v>0.33261102813888466</v>
      </c>
      <c r="J2255" s="11">
        <v>69.117999999999995</v>
      </c>
      <c r="K2255" s="20">
        <v>0.15795938603066806</v>
      </c>
      <c r="L2255" s="23">
        <v>84.378173293485901</v>
      </c>
      <c r="M2255" s="22">
        <v>0.19283434775063438</v>
      </c>
      <c r="U2255" s="3"/>
      <c r="V2255" s="2"/>
    </row>
    <row r="2256" spans="2:22" x14ac:dyDescent="0.3">
      <c r="B2256" s="39" t="s">
        <v>97</v>
      </c>
      <c r="C2256" s="39">
        <v>2021</v>
      </c>
      <c r="D2256" s="41" t="s">
        <v>75</v>
      </c>
      <c r="E2256" s="11">
        <v>699.68008182448716</v>
      </c>
      <c r="F2256" s="12">
        <v>284.37</v>
      </c>
      <c r="G2256" s="9">
        <v>0.40642860556852817</v>
      </c>
      <c r="H2256" s="13">
        <v>216.21600000000001</v>
      </c>
      <c r="I2256" s="9">
        <v>0.30902123072618382</v>
      </c>
      <c r="J2256" s="11">
        <v>81.882999999999996</v>
      </c>
      <c r="K2256" s="20">
        <v>0.11702919966862815</v>
      </c>
      <c r="L2256" s="23">
        <v>117.21108182448715</v>
      </c>
      <c r="M2256" s="22">
        <v>0.16752096403665986</v>
      </c>
      <c r="U2256" s="3"/>
      <c r="V2256" s="2"/>
    </row>
    <row r="2257" spans="2:22" x14ac:dyDescent="0.3">
      <c r="B2257" s="39" t="s">
        <v>97</v>
      </c>
      <c r="C2257" s="39">
        <v>2021</v>
      </c>
      <c r="D2257" s="41" t="s">
        <v>76</v>
      </c>
      <c r="E2257" s="11">
        <v>829.17577288582186</v>
      </c>
      <c r="F2257" s="12">
        <v>179.18599999999998</v>
      </c>
      <c r="G2257" s="9">
        <v>0.21610134528698299</v>
      </c>
      <c r="H2257" s="13">
        <v>406.01299999999998</v>
      </c>
      <c r="I2257" s="9">
        <v>0.48965854198432818</v>
      </c>
      <c r="J2257" s="11">
        <v>196.971</v>
      </c>
      <c r="K2257" s="20">
        <v>0.23755035595706323</v>
      </c>
      <c r="L2257" s="23">
        <v>47.005772885821841</v>
      </c>
      <c r="M2257" s="22">
        <v>5.6689756771625514E-2</v>
      </c>
      <c r="U2257" s="3"/>
      <c r="V2257" s="2"/>
    </row>
    <row r="2258" spans="2:22" x14ac:dyDescent="0.3">
      <c r="B2258" s="39" t="s">
        <v>97</v>
      </c>
      <c r="C2258" s="39">
        <v>2021</v>
      </c>
      <c r="D2258" s="41" t="s">
        <v>77</v>
      </c>
      <c r="E2258" s="11">
        <v>161.39543127168773</v>
      </c>
      <c r="F2258" s="12">
        <v>84.206000000000003</v>
      </c>
      <c r="G2258" s="9">
        <v>0.52173719749383984</v>
      </c>
      <c r="H2258" s="13">
        <v>44.954000000000001</v>
      </c>
      <c r="I2258" s="9">
        <v>0.27853328713082298</v>
      </c>
      <c r="J2258" s="11">
        <v>28.173999999999999</v>
      </c>
      <c r="K2258" s="20">
        <v>0.17456504052195146</v>
      </c>
      <c r="L2258" s="23">
        <v>4.0614312716877237</v>
      </c>
      <c r="M2258" s="22">
        <v>2.5164474853385688E-2</v>
      </c>
      <c r="U2258" s="3"/>
      <c r="V2258" s="2"/>
    </row>
    <row r="2259" spans="2:22" x14ac:dyDescent="0.3">
      <c r="B2259" s="39" t="s">
        <v>97</v>
      </c>
      <c r="C2259" s="39">
        <v>2021</v>
      </c>
      <c r="D2259" s="41" t="s">
        <v>78</v>
      </c>
      <c r="E2259" s="11">
        <v>228.98426887594971</v>
      </c>
      <c r="F2259" s="12">
        <v>44.488</v>
      </c>
      <c r="G2259" s="9">
        <v>0.19428408867729249</v>
      </c>
      <c r="H2259" s="13">
        <v>130.761</v>
      </c>
      <c r="I2259" s="9">
        <v>0.57104796168700422</v>
      </c>
      <c r="J2259" s="11">
        <v>26.405000000000001</v>
      </c>
      <c r="K2259" s="20">
        <v>0.11531359830794616</v>
      </c>
      <c r="L2259" s="23">
        <v>27.330268875949713</v>
      </c>
      <c r="M2259" s="22">
        <v>0.11935435132775717</v>
      </c>
      <c r="U2259" s="3"/>
      <c r="V2259" s="2"/>
    </row>
    <row r="2260" spans="2:22" x14ac:dyDescent="0.3">
      <c r="B2260" s="39" t="s">
        <v>97</v>
      </c>
      <c r="C2260" s="39">
        <v>2021</v>
      </c>
      <c r="D2260" s="41" t="s">
        <v>79</v>
      </c>
      <c r="E2260" s="11">
        <v>270.62103626180749</v>
      </c>
      <c r="F2260" s="12">
        <v>91.006</v>
      </c>
      <c r="G2260" s="9">
        <v>0.33628575685431145</v>
      </c>
      <c r="H2260" s="13">
        <v>103.762</v>
      </c>
      <c r="I2260" s="9">
        <v>0.38342178211015832</v>
      </c>
      <c r="J2260" s="11">
        <v>68.003</v>
      </c>
      <c r="K2260" s="20">
        <v>0.25128497377495707</v>
      </c>
      <c r="L2260" s="23">
        <v>7.8500362618074888</v>
      </c>
      <c r="M2260" s="22">
        <v>2.9007487260573162E-2</v>
      </c>
      <c r="U2260" s="3"/>
      <c r="V2260" s="2"/>
    </row>
    <row r="2261" spans="2:22" x14ac:dyDescent="0.3">
      <c r="B2261" s="39" t="s">
        <v>97</v>
      </c>
      <c r="C2261" s="39">
        <v>2021</v>
      </c>
      <c r="D2261" s="41" t="s">
        <v>80</v>
      </c>
      <c r="E2261" s="11">
        <v>1136.6030180664147</v>
      </c>
      <c r="F2261" s="12">
        <v>257.68</v>
      </c>
      <c r="G2261" s="9">
        <v>0.22671064206600855</v>
      </c>
      <c r="H2261" s="13">
        <v>590.82100000000003</v>
      </c>
      <c r="I2261" s="9">
        <v>0.5198129783300266</v>
      </c>
      <c r="J2261" s="11">
        <v>207.34399999999999</v>
      </c>
      <c r="K2261" s="20">
        <v>0.18242429124702916</v>
      </c>
      <c r="L2261" s="23">
        <v>80.75801806641465</v>
      </c>
      <c r="M2261" s="22">
        <v>7.1052088356935675E-2</v>
      </c>
      <c r="U2261" s="3"/>
      <c r="V2261" s="2"/>
    </row>
    <row r="2262" spans="2:22" x14ac:dyDescent="0.3">
      <c r="B2262" s="39" t="s">
        <v>97</v>
      </c>
      <c r="C2262" s="39">
        <v>2021</v>
      </c>
      <c r="D2262" s="41" t="s">
        <v>81</v>
      </c>
      <c r="E2262" s="11">
        <v>284.79163185835421</v>
      </c>
      <c r="F2262" s="12">
        <v>115.75500000000001</v>
      </c>
      <c r="G2262" s="9">
        <v>0.40645506065140519</v>
      </c>
      <c r="H2262" s="13">
        <v>161.87</v>
      </c>
      <c r="I2262" s="9">
        <v>0.56838046449520929</v>
      </c>
      <c r="J2262" s="11">
        <v>0</v>
      </c>
      <c r="K2262" s="20">
        <v>0</v>
      </c>
      <c r="L2262" s="23">
        <v>7.1666318583542079</v>
      </c>
      <c r="M2262" s="22">
        <v>2.5164474853385615E-2</v>
      </c>
      <c r="U2262" s="3"/>
      <c r="V2262" s="2"/>
    </row>
    <row r="2263" spans="2:22" x14ac:dyDescent="0.3">
      <c r="B2263" s="39" t="s">
        <v>97</v>
      </c>
      <c r="C2263" s="39">
        <v>2021</v>
      </c>
      <c r="D2263" s="41" t="s">
        <v>82</v>
      </c>
      <c r="E2263" s="11">
        <v>620.22975610071796</v>
      </c>
      <c r="F2263" s="12">
        <v>168.32599999999999</v>
      </c>
      <c r="G2263" s="9">
        <v>0.27139297710938243</v>
      </c>
      <c r="H2263" s="13">
        <v>278.58600000000001</v>
      </c>
      <c r="I2263" s="9">
        <v>0.44916580873420875</v>
      </c>
      <c r="J2263" s="11">
        <v>84.308999999999997</v>
      </c>
      <c r="K2263" s="20">
        <v>0.13593188519370106</v>
      </c>
      <c r="L2263" s="23">
        <v>89.008756100717932</v>
      </c>
      <c r="M2263" s="22">
        <v>0.14350932896270777</v>
      </c>
      <c r="U2263" s="3"/>
      <c r="V2263" s="2"/>
    </row>
    <row r="2264" spans="2:22" x14ac:dyDescent="0.3">
      <c r="B2264" s="39" t="s">
        <v>97</v>
      </c>
      <c r="C2264" s="39">
        <v>2021</v>
      </c>
      <c r="D2264" s="41" t="s">
        <v>83</v>
      </c>
      <c r="E2264" s="11">
        <v>273.61333591108547</v>
      </c>
      <c r="F2264" s="12">
        <v>69.662000000000006</v>
      </c>
      <c r="G2264" s="9">
        <v>0.25460016328530732</v>
      </c>
      <c r="H2264" s="13">
        <v>146.833</v>
      </c>
      <c r="I2264" s="9">
        <v>0.53664416433165185</v>
      </c>
      <c r="J2264" s="11">
        <v>25.085000000000001</v>
      </c>
      <c r="K2264" s="20">
        <v>9.1680472797392179E-2</v>
      </c>
      <c r="L2264" s="23">
        <v>32.033335911085466</v>
      </c>
      <c r="M2264" s="22">
        <v>0.11707519958564867</v>
      </c>
      <c r="U2264" s="3"/>
      <c r="V2264" s="2"/>
    </row>
    <row r="2265" spans="2:22" x14ac:dyDescent="0.3">
      <c r="B2265" s="39" t="s">
        <v>97</v>
      </c>
      <c r="C2265" s="39">
        <v>2021</v>
      </c>
      <c r="D2265" s="41" t="s">
        <v>84</v>
      </c>
      <c r="E2265" s="11">
        <v>854.1522939213454</v>
      </c>
      <c r="F2265" s="12">
        <v>256.10599999999999</v>
      </c>
      <c r="G2265" s="9">
        <v>0.29983645987091795</v>
      </c>
      <c r="H2265" s="13">
        <v>370.63900000000001</v>
      </c>
      <c r="I2265" s="9">
        <v>0.43392613078216508</v>
      </c>
      <c r="J2265" s="11">
        <v>171.19300000000001</v>
      </c>
      <c r="K2265" s="20">
        <v>0.20042444563845463</v>
      </c>
      <c r="L2265" s="23">
        <v>56.214293921345387</v>
      </c>
      <c r="M2265" s="22">
        <v>6.5812963708462374E-2</v>
      </c>
      <c r="U2265" s="3"/>
      <c r="V2265" s="2"/>
    </row>
    <row r="2266" spans="2:22" x14ac:dyDescent="0.3">
      <c r="B2266" s="39" t="s">
        <v>97</v>
      </c>
      <c r="C2266" s="39">
        <v>2021</v>
      </c>
      <c r="D2266" s="41" t="s">
        <v>85</v>
      </c>
      <c r="E2266" s="11">
        <v>58.907373109287676</v>
      </c>
      <c r="F2266" s="12">
        <v>29.654</v>
      </c>
      <c r="G2266" s="9">
        <v>0.50340048171872354</v>
      </c>
      <c r="H2266" s="13">
        <v>16.02</v>
      </c>
      <c r="I2266" s="9">
        <v>0.27195237462514171</v>
      </c>
      <c r="J2266" s="11">
        <v>11.750999999999999</v>
      </c>
      <c r="K2266" s="20">
        <v>0.19948266880274906</v>
      </c>
      <c r="L2266" s="23">
        <v>1.4823731092876766</v>
      </c>
      <c r="M2266" s="22">
        <v>2.5164474853385663E-2</v>
      </c>
      <c r="U2266" s="3"/>
      <c r="V2266" s="2"/>
    </row>
    <row r="2267" spans="2:22" x14ac:dyDescent="0.3">
      <c r="B2267" s="39" t="s">
        <v>97</v>
      </c>
      <c r="C2267" s="39">
        <v>2021</v>
      </c>
      <c r="D2267" s="41" t="s">
        <v>86</v>
      </c>
      <c r="E2267" s="11">
        <v>232.93980793923947</v>
      </c>
      <c r="F2267" s="12">
        <v>57.905000000000001</v>
      </c>
      <c r="G2267" s="9">
        <v>0.24858353113738321</v>
      </c>
      <c r="H2267" s="13">
        <v>105.967</v>
      </c>
      <c r="I2267" s="9">
        <v>0.45491151099274824</v>
      </c>
      <c r="J2267" s="11">
        <v>57.61</v>
      </c>
      <c r="K2267" s="20">
        <v>0.24731710955573175</v>
      </c>
      <c r="L2267" s="23">
        <v>11.457807939239473</v>
      </c>
      <c r="M2267" s="22">
        <v>4.9187848314136813E-2</v>
      </c>
      <c r="U2267" s="3"/>
      <c r="V2267" s="2"/>
    </row>
    <row r="2268" spans="2:22" x14ac:dyDescent="0.3">
      <c r="B2268" s="39" t="s">
        <v>97</v>
      </c>
      <c r="C2268" s="39">
        <v>2021</v>
      </c>
      <c r="D2268" s="41" t="s">
        <v>87</v>
      </c>
      <c r="E2268" s="11">
        <v>758.65310703441037</v>
      </c>
      <c r="F2268" s="12">
        <v>312.577</v>
      </c>
      <c r="G2268" s="9">
        <v>0.41201571192645547</v>
      </c>
      <c r="H2268" s="13">
        <v>244.833</v>
      </c>
      <c r="I2268" s="9">
        <v>0.32272061859346612</v>
      </c>
      <c r="J2268" s="11">
        <v>110.58799999999999</v>
      </c>
      <c r="K2268" s="20">
        <v>0.14576886191409749</v>
      </c>
      <c r="L2268" s="23">
        <v>90.655107034410378</v>
      </c>
      <c r="M2268" s="22">
        <v>0.1194948075659809</v>
      </c>
      <c r="U2268" s="3"/>
      <c r="V2268" s="2"/>
    </row>
    <row r="2269" spans="2:22" x14ac:dyDescent="0.3">
      <c r="B2269" s="39" t="s">
        <v>97</v>
      </c>
      <c r="C2269" s="39">
        <v>2021</v>
      </c>
      <c r="D2269" s="41" t="s">
        <v>88</v>
      </c>
      <c r="E2269" s="11">
        <v>107.87358204265708</v>
      </c>
      <c r="F2269" s="12">
        <v>24.472000000000001</v>
      </c>
      <c r="G2269" s="9">
        <v>0.22685813835608887</v>
      </c>
      <c r="H2269" s="13">
        <v>62.985999999999997</v>
      </c>
      <c r="I2269" s="9">
        <v>0.58388716502519655</v>
      </c>
      <c r="J2269" s="11">
        <v>15.398999999999999</v>
      </c>
      <c r="K2269" s="20">
        <v>0.14275042793990733</v>
      </c>
      <c r="L2269" s="23">
        <v>5.0165820426570864</v>
      </c>
      <c r="M2269" s="22">
        <v>4.6504268678807296E-2</v>
      </c>
      <c r="U2269" s="3"/>
      <c r="V2269" s="2"/>
    </row>
    <row r="2270" spans="2:22" x14ac:dyDescent="0.3">
      <c r="B2270" s="39" t="s">
        <v>97</v>
      </c>
      <c r="C2270" s="39">
        <v>2021</v>
      </c>
      <c r="D2270" s="41" t="s">
        <v>89</v>
      </c>
      <c r="E2270" s="11">
        <v>313.2887467904572</v>
      </c>
      <c r="F2270" s="12">
        <v>73.673000000000002</v>
      </c>
      <c r="G2270" s="9">
        <v>0.23516005842774845</v>
      </c>
      <c r="H2270" s="13">
        <v>126.22799999999999</v>
      </c>
      <c r="I2270" s="9">
        <v>0.40291265260295939</v>
      </c>
      <c r="J2270" s="11">
        <v>99.094999999999999</v>
      </c>
      <c r="K2270" s="20">
        <v>0.31630564779359782</v>
      </c>
      <c r="L2270" s="23">
        <v>14.292746790457201</v>
      </c>
      <c r="M2270" s="22">
        <v>4.5621641175694345E-2</v>
      </c>
      <c r="U2270" s="3"/>
      <c r="V2270" s="2"/>
    </row>
    <row r="2271" spans="2:22" x14ac:dyDescent="0.3">
      <c r="B2271" s="39" t="s">
        <v>97</v>
      </c>
      <c r="C2271" s="39">
        <v>2021</v>
      </c>
      <c r="D2271" s="41" t="s">
        <v>90</v>
      </c>
      <c r="E2271" s="11">
        <v>581.2129178558464</v>
      </c>
      <c r="F2271" s="12">
        <v>141.95600000000002</v>
      </c>
      <c r="G2271" s="9">
        <v>0.24424095824244607</v>
      </c>
      <c r="H2271" s="13">
        <v>334.80200000000002</v>
      </c>
      <c r="I2271" s="9">
        <v>0.57604019063292444</v>
      </c>
      <c r="J2271" s="11">
        <v>89.828999999999994</v>
      </c>
      <c r="K2271" s="20">
        <v>0.1545543762712438</v>
      </c>
      <c r="L2271" s="23">
        <v>14.625917855846367</v>
      </c>
      <c r="M2271" s="22">
        <v>2.5164474853385688E-2</v>
      </c>
      <c r="U2271" s="3"/>
      <c r="V2271" s="2"/>
    </row>
    <row r="2272" spans="2:22" x14ac:dyDescent="0.3">
      <c r="B2272" s="39" t="s">
        <v>98</v>
      </c>
      <c r="C2272" s="39">
        <v>2021</v>
      </c>
      <c r="D2272" s="41" t="s">
        <v>10</v>
      </c>
      <c r="E2272" s="12">
        <v>2359.1969788392439</v>
      </c>
      <c r="F2272" s="12">
        <v>572.45799999999997</v>
      </c>
      <c r="G2272" s="9">
        <v>0.24264951385350489</v>
      </c>
      <c r="H2272" s="12">
        <v>1192.8499999999999</v>
      </c>
      <c r="I2272" s="9">
        <v>0.50561695810025065</v>
      </c>
      <c r="J2272" s="12">
        <v>362.72800000000001</v>
      </c>
      <c r="K2272" s="20">
        <v>0.15375062076353921</v>
      </c>
      <c r="L2272" s="23">
        <v>231.16097883924391</v>
      </c>
      <c r="M2272" s="22">
        <v>9.7982907282705228E-2</v>
      </c>
      <c r="U2272" s="3"/>
      <c r="V2272" s="2"/>
    </row>
    <row r="2273" spans="2:22" x14ac:dyDescent="0.3">
      <c r="B2273" s="39" t="s">
        <v>98</v>
      </c>
      <c r="C2273" s="39">
        <v>2021</v>
      </c>
      <c r="D2273" s="41" t="s">
        <v>11</v>
      </c>
      <c r="E2273" s="12">
        <v>290.57061727501065</v>
      </c>
      <c r="F2273" s="12">
        <v>79.625</v>
      </c>
      <c r="G2273" s="9">
        <v>0.27402977199390705</v>
      </c>
      <c r="H2273" s="12">
        <v>126.004</v>
      </c>
      <c r="I2273" s="9">
        <v>0.43364329532584323</v>
      </c>
      <c r="J2273" s="12">
        <v>77.625</v>
      </c>
      <c r="K2273" s="20">
        <v>0.26714676359217626</v>
      </c>
      <c r="L2273" s="23">
        <v>7.3166172750106426</v>
      </c>
      <c r="M2273" s="22">
        <v>2.5180169088073443E-2</v>
      </c>
      <c r="U2273" s="3"/>
      <c r="V2273" s="2"/>
    </row>
    <row r="2274" spans="2:22" x14ac:dyDescent="0.3">
      <c r="B2274" s="39" t="s">
        <v>98</v>
      </c>
      <c r="C2274" s="39">
        <v>2021</v>
      </c>
      <c r="D2274" s="41" t="s">
        <v>12</v>
      </c>
      <c r="E2274" s="12">
        <v>782.46048737688625</v>
      </c>
      <c r="F2274" s="12">
        <v>156.261</v>
      </c>
      <c r="G2274" s="9">
        <v>0.19970465284943398</v>
      </c>
      <c r="H2274" s="12">
        <v>360.50599999999997</v>
      </c>
      <c r="I2274" s="9">
        <v>0.46073380805279657</v>
      </c>
      <c r="J2274" s="12">
        <v>161.68799999999999</v>
      </c>
      <c r="K2274" s="20">
        <v>0.20664046633465344</v>
      </c>
      <c r="L2274" s="23">
        <v>104.00548737688632</v>
      </c>
      <c r="M2274" s="22">
        <v>0.13292107276311602</v>
      </c>
      <c r="U2274" s="3"/>
      <c r="V2274" s="2"/>
    </row>
    <row r="2275" spans="2:22" x14ac:dyDescent="0.3">
      <c r="B2275" s="39" t="s">
        <v>98</v>
      </c>
      <c r="C2275" s="39">
        <v>2021</v>
      </c>
      <c r="D2275" s="41" t="s">
        <v>13</v>
      </c>
      <c r="E2275" s="12">
        <v>251.63726898182333</v>
      </c>
      <c r="F2275" s="12">
        <v>111.203</v>
      </c>
      <c r="G2275" s="9">
        <v>0.44191784646984306</v>
      </c>
      <c r="H2275" s="12">
        <v>87.054000000000002</v>
      </c>
      <c r="I2275" s="9">
        <v>0.34595034492401933</v>
      </c>
      <c r="J2275" s="12">
        <v>17.664000000000001</v>
      </c>
      <c r="K2275" s="20">
        <v>7.0196279237460399E-2</v>
      </c>
      <c r="L2275" s="23">
        <v>35.716268981823319</v>
      </c>
      <c r="M2275" s="22">
        <v>0.14193552936867723</v>
      </c>
      <c r="U2275" s="3"/>
      <c r="V2275" s="2"/>
    </row>
    <row r="2276" spans="2:22" x14ac:dyDescent="0.3">
      <c r="B2276" s="39" t="s">
        <v>98</v>
      </c>
      <c r="C2276" s="39">
        <v>2021</v>
      </c>
      <c r="D2276" s="41" t="s">
        <v>14</v>
      </c>
      <c r="E2276" s="12">
        <v>311.2452069385655</v>
      </c>
      <c r="F2276" s="12">
        <v>65.329000000000008</v>
      </c>
      <c r="G2276" s="9">
        <v>0.20989560174301686</v>
      </c>
      <c r="H2276" s="12">
        <v>154.50899999999999</v>
      </c>
      <c r="I2276" s="9">
        <v>0.4964221024309538</v>
      </c>
      <c r="J2276" s="12">
        <v>44.95</v>
      </c>
      <c r="K2276" s="20">
        <v>0.1444198946616144</v>
      </c>
      <c r="L2276" s="23">
        <v>46.457206938565506</v>
      </c>
      <c r="M2276" s="22">
        <v>0.14926240116441494</v>
      </c>
      <c r="U2276" s="3"/>
      <c r="V2276" s="2"/>
    </row>
    <row r="2277" spans="2:22" x14ac:dyDescent="0.3">
      <c r="B2277" s="39" t="s">
        <v>98</v>
      </c>
      <c r="C2277" s="39">
        <v>2021</v>
      </c>
      <c r="D2277" s="41" t="s">
        <v>15</v>
      </c>
      <c r="E2277" s="12">
        <v>179.42905391694163</v>
      </c>
      <c r="F2277" s="12">
        <v>32.313000000000002</v>
      </c>
      <c r="G2277" s="9">
        <v>0.18008789153487822</v>
      </c>
      <c r="H2277" s="12">
        <v>75.070999999999998</v>
      </c>
      <c r="I2277" s="9">
        <v>0.41838820615278194</v>
      </c>
      <c r="J2277" s="12">
        <v>26.99</v>
      </c>
      <c r="K2277" s="20">
        <v>0.15042157003454842</v>
      </c>
      <c r="L2277" s="23">
        <v>45.055053916941617</v>
      </c>
      <c r="M2277" s="22">
        <v>0.25110233227779133</v>
      </c>
      <c r="U2277" s="3"/>
      <c r="V2277" s="2"/>
    </row>
    <row r="2278" spans="2:22" x14ac:dyDescent="0.3">
      <c r="B2278" s="39" t="s">
        <v>98</v>
      </c>
      <c r="C2278" s="39">
        <v>2021</v>
      </c>
      <c r="D2278" s="41" t="s">
        <v>16</v>
      </c>
      <c r="E2278" s="12">
        <v>2150.8138565858017</v>
      </c>
      <c r="F2278" s="12">
        <v>703.47799999999995</v>
      </c>
      <c r="G2278" s="9">
        <v>0.32707525937028309</v>
      </c>
      <c r="H2278" s="12">
        <v>1011.369</v>
      </c>
      <c r="I2278" s="9">
        <v>0.47022618759088969</v>
      </c>
      <c r="J2278" s="12">
        <v>347.67099999999999</v>
      </c>
      <c r="K2278" s="20">
        <v>0.16164625261987681</v>
      </c>
      <c r="L2278" s="23">
        <v>88.295856585801573</v>
      </c>
      <c r="M2278" s="22">
        <v>4.1052300418950374E-2</v>
      </c>
      <c r="U2278" s="3"/>
      <c r="V2278" s="2"/>
    </row>
    <row r="2279" spans="2:22" x14ac:dyDescent="0.3">
      <c r="B2279" s="39" t="s">
        <v>98</v>
      </c>
      <c r="C2279" s="39">
        <v>2021</v>
      </c>
      <c r="D2279" s="41" t="s">
        <v>17</v>
      </c>
      <c r="E2279" s="12">
        <v>3691.1077164217932</v>
      </c>
      <c r="F2279" s="12">
        <v>1222.1860000000001</v>
      </c>
      <c r="G2279" s="9">
        <v>0.33111631897451177</v>
      </c>
      <c r="H2279" s="12">
        <v>1385.5809999999999</v>
      </c>
      <c r="I2279" s="9">
        <v>0.37538351802509839</v>
      </c>
      <c r="J2279" s="12">
        <v>537.91</v>
      </c>
      <c r="K2279" s="20">
        <v>0.145731320060596</v>
      </c>
      <c r="L2279" s="23">
        <v>545.43071642179314</v>
      </c>
      <c r="M2279" s="22">
        <v>0.14776884293979387</v>
      </c>
      <c r="U2279" s="3"/>
      <c r="V2279" s="2"/>
    </row>
    <row r="2280" spans="2:22" x14ac:dyDescent="0.3">
      <c r="B2280" s="39" t="s">
        <v>98</v>
      </c>
      <c r="C2280" s="39">
        <v>2021</v>
      </c>
      <c r="D2280" s="41" t="s">
        <v>18</v>
      </c>
      <c r="E2280" s="12">
        <v>114.00465652820802</v>
      </c>
      <c r="F2280" s="12">
        <v>50.567999999999998</v>
      </c>
      <c r="G2280" s="9">
        <v>0.44356082935514152</v>
      </c>
      <c r="H2280" s="12">
        <v>42.627000000000002</v>
      </c>
      <c r="I2280" s="9">
        <v>0.37390577979990547</v>
      </c>
      <c r="J2280" s="12">
        <v>10.895</v>
      </c>
      <c r="K2280" s="20">
        <v>9.5566271868064129E-2</v>
      </c>
      <c r="L2280" s="23">
        <v>9.9146565282080168</v>
      </c>
      <c r="M2280" s="22">
        <v>8.6967118976888871E-2</v>
      </c>
      <c r="U2280" s="3"/>
      <c r="V2280" s="2"/>
    </row>
    <row r="2281" spans="2:22" x14ac:dyDescent="0.3">
      <c r="B2281" s="39" t="s">
        <v>98</v>
      </c>
      <c r="C2281" s="39">
        <v>2021</v>
      </c>
      <c r="D2281" s="41" t="s">
        <v>19</v>
      </c>
      <c r="E2281" s="12">
        <v>316.83085448833509</v>
      </c>
      <c r="F2281" s="12">
        <v>106.224</v>
      </c>
      <c r="G2281" s="9">
        <v>0.33527037690677597</v>
      </c>
      <c r="H2281" s="12">
        <v>153.708</v>
      </c>
      <c r="I2281" s="9">
        <v>0.48514214389955868</v>
      </c>
      <c r="J2281" s="12">
        <v>27.847000000000001</v>
      </c>
      <c r="K2281" s="20">
        <v>8.7892323634235117E-2</v>
      </c>
      <c r="L2281" s="23">
        <v>29.051854488335103</v>
      </c>
      <c r="M2281" s="22">
        <v>9.1695155559430266E-2</v>
      </c>
      <c r="U2281" s="3"/>
      <c r="V2281" s="2"/>
    </row>
    <row r="2282" spans="2:22" x14ac:dyDescent="0.3">
      <c r="B2282" s="39" t="s">
        <v>98</v>
      </c>
      <c r="C2282" s="39">
        <v>2021</v>
      </c>
      <c r="D2282" s="41" t="s">
        <v>20</v>
      </c>
      <c r="E2282" s="12">
        <v>1543.7016690481744</v>
      </c>
      <c r="F2282" s="12">
        <v>439.065</v>
      </c>
      <c r="G2282" s="9">
        <v>0.28442347948663005</v>
      </c>
      <c r="H2282" s="12">
        <v>644.9</v>
      </c>
      <c r="I2282" s="9">
        <v>0.41776206693981011</v>
      </c>
      <c r="J2282" s="12">
        <v>312.86399999999998</v>
      </c>
      <c r="K2282" s="20">
        <v>0.20267128440232088</v>
      </c>
      <c r="L2282" s="23">
        <v>146.87266904817437</v>
      </c>
      <c r="M2282" s="22">
        <v>9.5143169171238953E-2</v>
      </c>
      <c r="U2282" s="3"/>
      <c r="V2282" s="2"/>
    </row>
    <row r="2283" spans="2:22" x14ac:dyDescent="0.3">
      <c r="B2283" s="39" t="s">
        <v>98</v>
      </c>
      <c r="C2283" s="39">
        <v>2021</v>
      </c>
      <c r="D2283" s="41" t="s">
        <v>21</v>
      </c>
      <c r="E2283" s="12">
        <v>1485.0231336038455</v>
      </c>
      <c r="F2283" s="12">
        <v>302.654</v>
      </c>
      <c r="G2283" s="9">
        <v>0.20380423250749033</v>
      </c>
      <c r="H2283" s="12">
        <v>694.33799999999997</v>
      </c>
      <c r="I2283" s="9">
        <v>0.46756039302565244</v>
      </c>
      <c r="J2283" s="12">
        <v>283.589</v>
      </c>
      <c r="K2283" s="20">
        <v>0.19096604866470185</v>
      </c>
      <c r="L2283" s="23">
        <v>204.44213360384555</v>
      </c>
      <c r="M2283" s="22">
        <v>0.13766932580215541</v>
      </c>
      <c r="U2283" s="3"/>
      <c r="V2283" s="2"/>
    </row>
    <row r="2284" spans="2:22" x14ac:dyDescent="0.3">
      <c r="B2284" s="39" t="s">
        <v>98</v>
      </c>
      <c r="C2284" s="39">
        <v>2021</v>
      </c>
      <c r="D2284" s="41" t="s">
        <v>22</v>
      </c>
      <c r="E2284" s="12">
        <v>293.52808685921377</v>
      </c>
      <c r="F2284" s="12">
        <v>68.909000000000006</v>
      </c>
      <c r="G2284" s="9">
        <v>0.23476117988344722</v>
      </c>
      <c r="H2284" s="12">
        <v>174.11600000000001</v>
      </c>
      <c r="I2284" s="9">
        <v>0.59318343897874437</v>
      </c>
      <c r="J2284" s="12">
        <v>36.872</v>
      </c>
      <c r="K2284" s="20">
        <v>0.12561659906053585</v>
      </c>
      <c r="L2284" s="23">
        <v>13.631086859213767</v>
      </c>
      <c r="M2284" s="22">
        <v>4.6438782077272582E-2</v>
      </c>
      <c r="U2284" s="3"/>
      <c r="V2284" s="2"/>
    </row>
    <row r="2285" spans="2:22" x14ac:dyDescent="0.3">
      <c r="B2285" s="39" t="s">
        <v>98</v>
      </c>
      <c r="C2285" s="39">
        <v>2021</v>
      </c>
      <c r="D2285" s="41" t="s">
        <v>23</v>
      </c>
      <c r="E2285" s="12">
        <v>244.12305992726644</v>
      </c>
      <c r="F2285" s="12">
        <v>164.98099999999999</v>
      </c>
      <c r="G2285" s="9">
        <v>0.67581079824722057</v>
      </c>
      <c r="H2285" s="12">
        <v>67.676000000000002</v>
      </c>
      <c r="I2285" s="9">
        <v>0.27722084107975403</v>
      </c>
      <c r="J2285" s="12">
        <v>5.319</v>
      </c>
      <c r="K2285" s="20">
        <v>2.1788191584952002E-2</v>
      </c>
      <c r="L2285" s="23">
        <v>6.1470599272664428</v>
      </c>
      <c r="M2285" s="22">
        <v>2.5180169088073391E-2</v>
      </c>
      <c r="U2285" s="3"/>
      <c r="V2285" s="2"/>
    </row>
    <row r="2286" spans="2:22" x14ac:dyDescent="0.3">
      <c r="B2286" s="39" t="s">
        <v>98</v>
      </c>
      <c r="C2286" s="39">
        <v>2021</v>
      </c>
      <c r="D2286" s="41" t="s">
        <v>24</v>
      </c>
      <c r="E2286" s="12">
        <v>81.062158866913137</v>
      </c>
      <c r="F2286" s="12">
        <v>13.66</v>
      </c>
      <c r="G2286" s="9">
        <v>0.16851265980254512</v>
      </c>
      <c r="H2286" s="12">
        <v>28.044</v>
      </c>
      <c r="I2286" s="9">
        <v>0.34595673729887083</v>
      </c>
      <c r="J2286" s="12">
        <v>33.685000000000002</v>
      </c>
      <c r="K2286" s="20">
        <v>0.41554531079419715</v>
      </c>
      <c r="L2286" s="23">
        <v>5.6731588669131412</v>
      </c>
      <c r="M2286" s="22">
        <v>6.9985292104387004E-2</v>
      </c>
      <c r="U2286" s="3"/>
      <c r="V2286" s="2"/>
    </row>
    <row r="2287" spans="2:22" x14ac:dyDescent="0.3">
      <c r="B2287" s="39" t="s">
        <v>98</v>
      </c>
      <c r="C2287" s="39">
        <v>2021</v>
      </c>
      <c r="D2287" s="41" t="s">
        <v>25</v>
      </c>
      <c r="E2287" s="12">
        <v>102.69590012992337</v>
      </c>
      <c r="F2287" s="12">
        <v>10.068999999999999</v>
      </c>
      <c r="G2287" s="9">
        <v>9.8046757341446286E-2</v>
      </c>
      <c r="H2287" s="12">
        <v>56.73</v>
      </c>
      <c r="I2287" s="9">
        <v>0.55240764167049838</v>
      </c>
      <c r="J2287" s="12">
        <v>28.62</v>
      </c>
      <c r="K2287" s="20">
        <v>0.27868688003895054</v>
      </c>
      <c r="L2287" s="23">
        <v>7.2769001299233729</v>
      </c>
      <c r="M2287" s="22">
        <v>7.0858720949104767E-2</v>
      </c>
      <c r="U2287" s="3"/>
      <c r="V2287" s="2"/>
    </row>
    <row r="2288" spans="2:22" x14ac:dyDescent="0.3">
      <c r="B2288" s="39" t="s">
        <v>98</v>
      </c>
      <c r="C2288" s="39">
        <v>2021</v>
      </c>
      <c r="D2288" s="41" t="s">
        <v>26</v>
      </c>
      <c r="E2288" s="12">
        <v>155.08506824135267</v>
      </c>
      <c r="F2288" s="12">
        <v>34.155999999999999</v>
      </c>
      <c r="G2288" s="9">
        <v>0.22024041635552163</v>
      </c>
      <c r="H2288" s="12">
        <v>96.483000000000004</v>
      </c>
      <c r="I2288" s="9">
        <v>0.62212952603436578</v>
      </c>
      <c r="J2288" s="12">
        <v>14.792999999999999</v>
      </c>
      <c r="K2288" s="20">
        <v>9.5386359033470883E-2</v>
      </c>
      <c r="L2288" s="23">
        <v>9.6530682413526634</v>
      </c>
      <c r="M2288" s="22">
        <v>6.2243698576641693E-2</v>
      </c>
      <c r="U2288" s="3"/>
      <c r="V2288" s="2"/>
    </row>
    <row r="2289" spans="2:22" x14ac:dyDescent="0.3">
      <c r="B2289" s="39" t="s">
        <v>98</v>
      </c>
      <c r="C2289" s="39">
        <v>2021</v>
      </c>
      <c r="D2289" s="41" t="s">
        <v>27</v>
      </c>
      <c r="E2289" s="12">
        <v>200.51807913790822</v>
      </c>
      <c r="F2289" s="12">
        <v>55.935000000000002</v>
      </c>
      <c r="G2289" s="9">
        <v>0.27895240289794604</v>
      </c>
      <c r="H2289" s="12">
        <v>100.33199999999999</v>
      </c>
      <c r="I2289" s="9">
        <v>0.50036385961485152</v>
      </c>
      <c r="J2289" s="12">
        <v>39.201999999999998</v>
      </c>
      <c r="K2289" s="20">
        <v>0.195503568399129</v>
      </c>
      <c r="L2289" s="23">
        <v>5.0490791379082225</v>
      </c>
      <c r="M2289" s="22">
        <v>2.518016908807345E-2</v>
      </c>
      <c r="U2289" s="3"/>
      <c r="V2289" s="2"/>
    </row>
    <row r="2290" spans="2:22" x14ac:dyDescent="0.3">
      <c r="B2290" s="39" t="s">
        <v>98</v>
      </c>
      <c r="C2290" s="39">
        <v>2021</v>
      </c>
      <c r="D2290" s="41" t="s">
        <v>28</v>
      </c>
      <c r="E2290" s="12">
        <v>232.01210400943731</v>
      </c>
      <c r="F2290" s="12">
        <v>44.518000000000001</v>
      </c>
      <c r="G2290" s="9">
        <v>0.19187792029242229</v>
      </c>
      <c r="H2290" s="12">
        <v>106.09699999999999</v>
      </c>
      <c r="I2290" s="9">
        <v>0.45729079718911736</v>
      </c>
      <c r="J2290" s="12">
        <v>48.137999999999998</v>
      </c>
      <c r="K2290" s="20">
        <v>0.20748055454055941</v>
      </c>
      <c r="L2290" s="23">
        <v>33.259104009437316</v>
      </c>
      <c r="M2290" s="22">
        <v>0.14335072797790097</v>
      </c>
      <c r="U2290" s="3"/>
      <c r="V2290" s="2"/>
    </row>
    <row r="2291" spans="2:22" x14ac:dyDescent="0.3">
      <c r="B2291" s="39" t="s">
        <v>98</v>
      </c>
      <c r="C2291" s="39">
        <v>2021</v>
      </c>
      <c r="D2291" s="41" t="s">
        <v>29</v>
      </c>
      <c r="E2291" s="12">
        <v>301.04127008318295</v>
      </c>
      <c r="F2291" s="12">
        <v>121.32599999999999</v>
      </c>
      <c r="G2291" s="9">
        <v>0.40302115376564651</v>
      </c>
      <c r="H2291" s="12">
        <v>110.524</v>
      </c>
      <c r="I2291" s="9">
        <v>0.36713903037101953</v>
      </c>
      <c r="J2291" s="12">
        <v>26.966000000000001</v>
      </c>
      <c r="K2291" s="20">
        <v>8.957575814289126E-2</v>
      </c>
      <c r="L2291" s="23">
        <v>42.225270083182956</v>
      </c>
      <c r="M2291" s="22">
        <v>0.1402640577204427</v>
      </c>
      <c r="U2291" s="3"/>
      <c r="V2291" s="2"/>
    </row>
    <row r="2292" spans="2:22" x14ac:dyDescent="0.3">
      <c r="B2292" s="39" t="s">
        <v>98</v>
      </c>
      <c r="C2292" s="39">
        <v>2021</v>
      </c>
      <c r="D2292" s="41" t="s">
        <v>30</v>
      </c>
      <c r="E2292" s="12">
        <v>1319.4438184508044</v>
      </c>
      <c r="F2292" s="12">
        <v>333.38400000000001</v>
      </c>
      <c r="G2292" s="9">
        <v>0.25267009882348412</v>
      </c>
      <c r="H2292" s="12">
        <v>662.6</v>
      </c>
      <c r="I2292" s="9">
        <v>0.50218129088510721</v>
      </c>
      <c r="J2292" s="12">
        <v>190.31</v>
      </c>
      <c r="K2292" s="20">
        <v>0.14423501579889036</v>
      </c>
      <c r="L2292" s="23">
        <v>133.14981845080439</v>
      </c>
      <c r="M2292" s="22">
        <v>0.10091359449251829</v>
      </c>
      <c r="U2292" s="3"/>
      <c r="V2292" s="2"/>
    </row>
    <row r="2293" spans="2:22" x14ac:dyDescent="0.3">
      <c r="B2293" s="39" t="s">
        <v>98</v>
      </c>
      <c r="C2293" s="39">
        <v>2021</v>
      </c>
      <c r="D2293" s="41" t="s">
        <v>31</v>
      </c>
      <c r="E2293" s="12">
        <v>629.01059309225229</v>
      </c>
      <c r="F2293" s="12">
        <v>148.57400000000001</v>
      </c>
      <c r="G2293" s="9">
        <v>0.23620269933706789</v>
      </c>
      <c r="H2293" s="12">
        <v>321.43700000000001</v>
      </c>
      <c r="I2293" s="9">
        <v>0.51102001068026093</v>
      </c>
      <c r="J2293" s="12">
        <v>124.524</v>
      </c>
      <c r="K2293" s="20">
        <v>0.19796804913544119</v>
      </c>
      <c r="L2293" s="23">
        <v>34.475593092252268</v>
      </c>
      <c r="M2293" s="22">
        <v>5.4809240847230038E-2</v>
      </c>
      <c r="U2293" s="3"/>
      <c r="V2293" s="2"/>
    </row>
    <row r="2294" spans="2:22" x14ac:dyDescent="0.3">
      <c r="B2294" s="39" t="s">
        <v>98</v>
      </c>
      <c r="C2294" s="39">
        <v>2021</v>
      </c>
      <c r="D2294" s="41" t="s">
        <v>32</v>
      </c>
      <c r="E2294" s="12">
        <v>90.622899943837382</v>
      </c>
      <c r="F2294" s="12">
        <v>30.492999999999999</v>
      </c>
      <c r="G2294" s="9">
        <v>0.33648228007377523</v>
      </c>
      <c r="H2294" s="12">
        <v>56.448</v>
      </c>
      <c r="I2294" s="9">
        <v>0.62288891698437232</v>
      </c>
      <c r="J2294" s="12">
        <v>1.4</v>
      </c>
      <c r="K2294" s="20">
        <v>1.5448633853779073E-2</v>
      </c>
      <c r="L2294" s="23">
        <v>2.2818999438373866</v>
      </c>
      <c r="M2294" s="22">
        <v>2.5180169088073443E-2</v>
      </c>
      <c r="U2294" s="3"/>
      <c r="V2294" s="2"/>
    </row>
    <row r="2295" spans="2:22" x14ac:dyDescent="0.3">
      <c r="B2295" s="39" t="s">
        <v>98</v>
      </c>
      <c r="C2295" s="39">
        <v>2021</v>
      </c>
      <c r="D2295" s="41" t="s">
        <v>33</v>
      </c>
      <c r="E2295" s="12">
        <v>324.26094543470441</v>
      </c>
      <c r="F2295" s="12">
        <v>69.888999999999996</v>
      </c>
      <c r="G2295" s="9">
        <v>0.21553320245306373</v>
      </c>
      <c r="H2295" s="12">
        <v>211.185</v>
      </c>
      <c r="I2295" s="9">
        <v>0.65128102219305284</v>
      </c>
      <c r="J2295" s="12">
        <v>29.638000000000002</v>
      </c>
      <c r="K2295" s="20">
        <v>9.1401694891955862E-2</v>
      </c>
      <c r="L2295" s="23">
        <v>13.548945434704397</v>
      </c>
      <c r="M2295" s="22">
        <v>4.1784080461927574E-2</v>
      </c>
      <c r="U2295" s="3"/>
      <c r="V2295" s="2"/>
    </row>
    <row r="2296" spans="2:22" x14ac:dyDescent="0.3">
      <c r="B2296" s="39" t="s">
        <v>98</v>
      </c>
      <c r="C2296" s="39">
        <v>2021</v>
      </c>
      <c r="D2296" s="41" t="s">
        <v>34</v>
      </c>
      <c r="E2296" s="12">
        <v>989.74802256271551</v>
      </c>
      <c r="F2296" s="12">
        <v>374.05199999999996</v>
      </c>
      <c r="G2296" s="9">
        <v>0.3779264938882948</v>
      </c>
      <c r="H2296" s="12">
        <v>415.19799999999998</v>
      </c>
      <c r="I2296" s="9">
        <v>0.41949869111629462</v>
      </c>
      <c r="J2296" s="12">
        <v>122.262</v>
      </c>
      <c r="K2296" s="20">
        <v>0.12352841047707459</v>
      </c>
      <c r="L2296" s="23">
        <v>78.236022562715618</v>
      </c>
      <c r="M2296" s="22">
        <v>7.9046404518336069E-2</v>
      </c>
      <c r="U2296" s="3"/>
      <c r="V2296" s="2"/>
    </row>
    <row r="2297" spans="2:22" x14ac:dyDescent="0.3">
      <c r="B2297" s="39" t="s">
        <v>98</v>
      </c>
      <c r="C2297" s="39">
        <v>2021</v>
      </c>
      <c r="D2297" s="41" t="s">
        <v>35</v>
      </c>
      <c r="E2297" s="12">
        <v>724.48259422392448</v>
      </c>
      <c r="F2297" s="12">
        <v>295.20400000000001</v>
      </c>
      <c r="G2297" s="9">
        <v>0.40746872644501075</v>
      </c>
      <c r="H2297" s="12">
        <v>263.64699999999999</v>
      </c>
      <c r="I2297" s="9">
        <v>0.36391074416690744</v>
      </c>
      <c r="J2297" s="12">
        <v>147.38900000000001</v>
      </c>
      <c r="K2297" s="20">
        <v>0.20344036030000845</v>
      </c>
      <c r="L2297" s="23">
        <v>18.24259422392447</v>
      </c>
      <c r="M2297" s="22">
        <v>2.5180169088073377E-2</v>
      </c>
      <c r="U2297" s="3"/>
      <c r="V2297" s="2"/>
    </row>
    <row r="2298" spans="2:22" x14ac:dyDescent="0.3">
      <c r="B2298" s="39" t="s">
        <v>98</v>
      </c>
      <c r="C2298" s="39">
        <v>2021</v>
      </c>
      <c r="D2298" s="41" t="s">
        <v>36</v>
      </c>
      <c r="E2298" s="12">
        <v>278.29758012433228</v>
      </c>
      <c r="F2298" s="12">
        <v>101.94200000000001</v>
      </c>
      <c r="G2298" s="9">
        <v>0.36630573630735985</v>
      </c>
      <c r="H2298" s="12">
        <v>103.73099999999999</v>
      </c>
      <c r="I2298" s="9">
        <v>0.37273410697159892</v>
      </c>
      <c r="J2298" s="12">
        <v>24.899000000000001</v>
      </c>
      <c r="K2298" s="20">
        <v>8.9468977735545227E-2</v>
      </c>
      <c r="L2298" s="23">
        <v>47.725580124332282</v>
      </c>
      <c r="M2298" s="22">
        <v>0.17149117898549601</v>
      </c>
      <c r="U2298" s="3"/>
      <c r="V2298" s="2"/>
    </row>
    <row r="2299" spans="2:22" x14ac:dyDescent="0.3">
      <c r="B2299" s="39" t="s">
        <v>98</v>
      </c>
      <c r="C2299" s="39">
        <v>2021</v>
      </c>
      <c r="D2299" s="41" t="s">
        <v>37</v>
      </c>
      <c r="E2299" s="12">
        <v>462.53059868325215</v>
      </c>
      <c r="F2299" s="12">
        <v>149.46600000000001</v>
      </c>
      <c r="G2299" s="9">
        <v>0.32314835045617502</v>
      </c>
      <c r="H2299" s="12">
        <v>185.292</v>
      </c>
      <c r="I2299" s="9">
        <v>0.40060484760899184</v>
      </c>
      <c r="J2299" s="12">
        <v>56.307000000000002</v>
      </c>
      <c r="K2299" s="20">
        <v>0.12173681084083234</v>
      </c>
      <c r="L2299" s="23">
        <v>71.465598683252139</v>
      </c>
      <c r="M2299" s="22">
        <v>0.15450999109400079</v>
      </c>
      <c r="U2299" s="3"/>
      <c r="V2299" s="2"/>
    </row>
    <row r="2300" spans="2:22" x14ac:dyDescent="0.3">
      <c r="B2300" s="39" t="s">
        <v>98</v>
      </c>
      <c r="C2300" s="39">
        <v>2021</v>
      </c>
      <c r="D2300" s="41" t="s">
        <v>38</v>
      </c>
      <c r="E2300" s="12">
        <v>541.86218134879493</v>
      </c>
      <c r="F2300" s="12">
        <v>135.886</v>
      </c>
      <c r="G2300" s="9">
        <v>0.25077594391576596</v>
      </c>
      <c r="H2300" s="12">
        <v>358.36399999999998</v>
      </c>
      <c r="I2300" s="9">
        <v>0.66135636022422872</v>
      </c>
      <c r="J2300" s="12">
        <v>28.768000000000001</v>
      </c>
      <c r="K2300" s="20">
        <v>5.3090990643397812E-2</v>
      </c>
      <c r="L2300" s="23">
        <v>18.84418134879499</v>
      </c>
      <c r="M2300" s="22">
        <v>3.4776705216607563E-2</v>
      </c>
      <c r="U2300" s="3"/>
      <c r="V2300" s="2"/>
    </row>
    <row r="2301" spans="2:22" x14ac:dyDescent="0.3">
      <c r="B2301" s="39" t="s">
        <v>98</v>
      </c>
      <c r="C2301" s="39">
        <v>2021</v>
      </c>
      <c r="D2301" s="41" t="s">
        <v>39</v>
      </c>
      <c r="E2301" s="12">
        <v>172.48212917735677</v>
      </c>
      <c r="F2301" s="12">
        <v>50.841000000000001</v>
      </c>
      <c r="G2301" s="9">
        <v>0.29476097171621846</v>
      </c>
      <c r="H2301" s="12">
        <v>83.965999999999994</v>
      </c>
      <c r="I2301" s="9">
        <v>0.48680985329013982</v>
      </c>
      <c r="J2301" s="12">
        <v>18.181999999999999</v>
      </c>
      <c r="K2301" s="20">
        <v>0.1054138193140238</v>
      </c>
      <c r="L2301" s="23">
        <v>19.493129177356767</v>
      </c>
      <c r="M2301" s="22">
        <v>0.11301535567961785</v>
      </c>
      <c r="U2301" s="3"/>
      <c r="V2301" s="2"/>
    </row>
    <row r="2302" spans="2:22" x14ac:dyDescent="0.3">
      <c r="B2302" s="39" t="s">
        <v>98</v>
      </c>
      <c r="C2302" s="39">
        <v>2021</v>
      </c>
      <c r="D2302" s="41" t="s">
        <v>40</v>
      </c>
      <c r="E2302" s="12">
        <v>459.88292993652021</v>
      </c>
      <c r="F2302" s="12">
        <v>129.82300000000001</v>
      </c>
      <c r="G2302" s="9">
        <v>0.2822957573526812</v>
      </c>
      <c r="H2302" s="12">
        <v>96.817999999999998</v>
      </c>
      <c r="I2302" s="9">
        <v>0.21052749231932621</v>
      </c>
      <c r="J2302" s="12">
        <v>90.724000000000004</v>
      </c>
      <c r="K2302" s="20">
        <v>0.197276293800518</v>
      </c>
      <c r="L2302" s="23">
        <v>142.51792993652026</v>
      </c>
      <c r="M2302" s="22">
        <v>0.30990045652747467</v>
      </c>
      <c r="U2302" s="3"/>
      <c r="V2302" s="2"/>
    </row>
    <row r="2303" spans="2:22" x14ac:dyDescent="0.3">
      <c r="B2303" s="39" t="s">
        <v>98</v>
      </c>
      <c r="C2303" s="39">
        <v>2021</v>
      </c>
      <c r="D2303" s="41" t="s">
        <v>41</v>
      </c>
      <c r="E2303" s="12">
        <v>382.96204915196148</v>
      </c>
      <c r="F2303" s="12">
        <v>30.56</v>
      </c>
      <c r="G2303" s="9">
        <v>7.979902987168741E-2</v>
      </c>
      <c r="H2303" s="12">
        <v>276.21800000000002</v>
      </c>
      <c r="I2303" s="9">
        <v>0.72126729165895798</v>
      </c>
      <c r="J2303" s="12">
        <v>66.460999999999999</v>
      </c>
      <c r="K2303" s="20">
        <v>0.17354461139732388</v>
      </c>
      <c r="L2303" s="23">
        <v>9.7230491519614617</v>
      </c>
      <c r="M2303" s="22">
        <v>2.5389067072030685E-2</v>
      </c>
      <c r="U2303" s="3"/>
      <c r="V2303" s="2"/>
    </row>
    <row r="2304" spans="2:22" x14ac:dyDescent="0.3">
      <c r="B2304" s="39" t="s">
        <v>98</v>
      </c>
      <c r="C2304" s="39">
        <v>2021</v>
      </c>
      <c r="D2304" s="41" t="s">
        <v>42</v>
      </c>
      <c r="E2304" s="12">
        <v>1696.4652826696686</v>
      </c>
      <c r="F2304" s="12">
        <v>800.45100000000002</v>
      </c>
      <c r="G2304" s="9">
        <v>0.47183458935296219</v>
      </c>
      <c r="H2304" s="12">
        <v>599.93499999999995</v>
      </c>
      <c r="I2304" s="9">
        <v>0.35363824189546811</v>
      </c>
      <c r="J2304" s="12">
        <v>252.358</v>
      </c>
      <c r="K2304" s="20">
        <v>0.14875518089169085</v>
      </c>
      <c r="L2304" s="23">
        <v>43.721282669668597</v>
      </c>
      <c r="M2304" s="22">
        <v>2.5771987859878824E-2</v>
      </c>
      <c r="U2304" s="3"/>
      <c r="V2304" s="2"/>
    </row>
    <row r="2305" spans="2:22" x14ac:dyDescent="0.3">
      <c r="B2305" s="39" t="s">
        <v>98</v>
      </c>
      <c r="C2305" s="39">
        <v>2021</v>
      </c>
      <c r="D2305" s="41" t="s">
        <v>43</v>
      </c>
      <c r="E2305" s="12">
        <v>669.1800672435611</v>
      </c>
      <c r="F2305" s="12">
        <v>143.87400000000002</v>
      </c>
      <c r="G2305" s="9">
        <v>0.21500042670522981</v>
      </c>
      <c r="H2305" s="12">
        <v>373.16199999999998</v>
      </c>
      <c r="I2305" s="9">
        <v>0.55764063854606771</v>
      </c>
      <c r="J2305" s="12">
        <v>83.161000000000001</v>
      </c>
      <c r="K2305" s="20">
        <v>0.12427297833683372</v>
      </c>
      <c r="L2305" s="23">
        <v>68.983067243561095</v>
      </c>
      <c r="M2305" s="22">
        <v>0.10308595641186868</v>
      </c>
      <c r="U2305" s="3"/>
      <c r="V2305" s="2"/>
    </row>
    <row r="2306" spans="2:22" x14ac:dyDescent="0.3">
      <c r="B2306" s="39" t="s">
        <v>98</v>
      </c>
      <c r="C2306" s="39">
        <v>2021</v>
      </c>
      <c r="D2306" s="41" t="s">
        <v>44</v>
      </c>
      <c r="E2306" s="12">
        <v>135.75123915586005</v>
      </c>
      <c r="F2306" s="12">
        <v>21.585000000000001</v>
      </c>
      <c r="G2306" s="9">
        <v>0.15900407343772102</v>
      </c>
      <c r="H2306" s="12">
        <v>83.376999999999995</v>
      </c>
      <c r="I2306" s="9">
        <v>0.61418960532855527</v>
      </c>
      <c r="J2306" s="12">
        <v>21.280999999999999</v>
      </c>
      <c r="K2306" s="20">
        <v>0.15676468319796807</v>
      </c>
      <c r="L2306" s="23">
        <v>9.5082391558600463</v>
      </c>
      <c r="M2306" s="22">
        <v>7.0041638035755638E-2</v>
      </c>
      <c r="U2306" s="3"/>
      <c r="V2306" s="2"/>
    </row>
    <row r="2307" spans="2:22" x14ac:dyDescent="0.3">
      <c r="B2307" s="39" t="s">
        <v>98</v>
      </c>
      <c r="C2307" s="39">
        <v>2021</v>
      </c>
      <c r="D2307" s="41" t="s">
        <v>45</v>
      </c>
      <c r="E2307" s="12">
        <v>235.66200924030602</v>
      </c>
      <c r="F2307" s="12">
        <v>81.084000000000003</v>
      </c>
      <c r="G2307" s="9">
        <v>0.34406903455243881</v>
      </c>
      <c r="H2307" s="12">
        <v>85.132000000000005</v>
      </c>
      <c r="I2307" s="9">
        <v>0.36124617741500442</v>
      </c>
      <c r="J2307" s="12">
        <v>55.491999999999997</v>
      </c>
      <c r="K2307" s="20">
        <v>0.23547282898455837</v>
      </c>
      <c r="L2307" s="23">
        <v>13.954009240306014</v>
      </c>
      <c r="M2307" s="22">
        <v>5.9211959047998371E-2</v>
      </c>
      <c r="U2307" s="3"/>
      <c r="V2307" s="2"/>
    </row>
    <row r="2308" spans="2:22" x14ac:dyDescent="0.3">
      <c r="B2308" s="39" t="s">
        <v>98</v>
      </c>
      <c r="C2308" s="39">
        <v>2021</v>
      </c>
      <c r="D2308" s="41" t="s">
        <v>46</v>
      </c>
      <c r="E2308" s="12">
        <v>1979.442701934873</v>
      </c>
      <c r="F2308" s="12">
        <v>829.24800000000005</v>
      </c>
      <c r="G2308" s="9">
        <v>0.41893003479687674</v>
      </c>
      <c r="H2308" s="12">
        <v>577</v>
      </c>
      <c r="I2308" s="9">
        <v>0.29149618700050872</v>
      </c>
      <c r="J2308" s="12">
        <v>450.709</v>
      </c>
      <c r="K2308" s="20">
        <v>0.22769489592168507</v>
      </c>
      <c r="L2308" s="23">
        <v>122.48570193487291</v>
      </c>
      <c r="M2308" s="22">
        <v>6.1878882280929443E-2</v>
      </c>
      <c r="U2308" s="3"/>
      <c r="V2308" s="2"/>
    </row>
    <row r="2309" spans="2:22" x14ac:dyDescent="0.3">
      <c r="B2309" s="39" t="s">
        <v>98</v>
      </c>
      <c r="C2309" s="39">
        <v>2021</v>
      </c>
      <c r="D2309" s="41" t="s">
        <v>47</v>
      </c>
      <c r="E2309" s="12">
        <v>202.91236772948989</v>
      </c>
      <c r="F2309" s="12">
        <v>72.361000000000004</v>
      </c>
      <c r="G2309" s="9">
        <v>0.35661207253994087</v>
      </c>
      <c r="H2309" s="12">
        <v>72.346999999999994</v>
      </c>
      <c r="I2309" s="9">
        <v>0.35654307723838946</v>
      </c>
      <c r="J2309" s="12">
        <v>46.774999999999999</v>
      </c>
      <c r="K2309" s="20">
        <v>0.23051823071897476</v>
      </c>
      <c r="L2309" s="23">
        <v>11.429367729489876</v>
      </c>
      <c r="M2309" s="22">
        <v>5.6326619502694859E-2</v>
      </c>
      <c r="U2309" s="3"/>
      <c r="V2309" s="2"/>
    </row>
    <row r="2310" spans="2:22" x14ac:dyDescent="0.3">
      <c r="B2310" s="39" t="s">
        <v>98</v>
      </c>
      <c r="C2310" s="39">
        <v>2021</v>
      </c>
      <c r="D2310" s="41" t="s">
        <v>48</v>
      </c>
      <c r="E2310" s="12">
        <v>392.55253931592767</v>
      </c>
      <c r="F2310" s="12">
        <v>64.731999999999999</v>
      </c>
      <c r="G2310" s="9">
        <v>0.16490021975861799</v>
      </c>
      <c r="H2310" s="12">
        <v>186.44200000000001</v>
      </c>
      <c r="I2310" s="9">
        <v>0.47494788933195725</v>
      </c>
      <c r="J2310" s="12">
        <v>53.436999999999998</v>
      </c>
      <c r="K2310" s="20">
        <v>0.13612700122414367</v>
      </c>
      <c r="L2310" s="23">
        <v>87.941539315927699</v>
      </c>
      <c r="M2310" s="22">
        <v>0.22402488968528117</v>
      </c>
      <c r="U2310" s="3"/>
      <c r="V2310" s="2"/>
    </row>
    <row r="2311" spans="2:22" x14ac:dyDescent="0.3">
      <c r="B2311" s="39" t="s">
        <v>98</v>
      </c>
      <c r="C2311" s="39">
        <v>2021</v>
      </c>
      <c r="D2311" s="41" t="s">
        <v>49</v>
      </c>
      <c r="E2311" s="12">
        <v>3654.171660282766</v>
      </c>
      <c r="F2311" s="12">
        <v>863.72299999999996</v>
      </c>
      <c r="G2311" s="9">
        <v>0.23636629044765883</v>
      </c>
      <c r="H2311" s="12">
        <v>1533.7270000000001</v>
      </c>
      <c r="I2311" s="9">
        <v>0.41971947204070803</v>
      </c>
      <c r="J2311" s="12">
        <v>501.65899999999999</v>
      </c>
      <c r="K2311" s="20">
        <v>0.13728391729719144</v>
      </c>
      <c r="L2311" s="23">
        <v>755.06266028276593</v>
      </c>
      <c r="M2311" s="22">
        <v>0.20663032021444169</v>
      </c>
      <c r="U2311" s="3"/>
      <c r="V2311" s="2"/>
    </row>
    <row r="2312" spans="2:22" x14ac:dyDescent="0.3">
      <c r="B2312" s="39" t="s">
        <v>98</v>
      </c>
      <c r="C2312" s="39">
        <v>2021</v>
      </c>
      <c r="D2312" s="41" t="s">
        <v>50</v>
      </c>
      <c r="E2312" s="12">
        <v>5201.5191312394581</v>
      </c>
      <c r="F2312" s="12">
        <v>1610.2929999999999</v>
      </c>
      <c r="G2312" s="9">
        <v>0.30958128949845598</v>
      </c>
      <c r="H2312" s="12">
        <v>1648.2149999999999</v>
      </c>
      <c r="I2312" s="9">
        <v>0.31687185193669576</v>
      </c>
      <c r="J2312" s="12">
        <v>1390.3009999999999</v>
      </c>
      <c r="K2312" s="20">
        <v>0.26728749138882973</v>
      </c>
      <c r="L2312" s="23">
        <v>552.71013123945863</v>
      </c>
      <c r="M2312" s="22">
        <v>0.10625936717601855</v>
      </c>
      <c r="U2312" s="3"/>
      <c r="V2312" s="2"/>
    </row>
    <row r="2313" spans="2:22" x14ac:dyDescent="0.3">
      <c r="B2313" s="39" t="s">
        <v>98</v>
      </c>
      <c r="C2313" s="39">
        <v>2021</v>
      </c>
      <c r="D2313" s="41" t="s">
        <v>91</v>
      </c>
      <c r="E2313" s="12">
        <v>1042.6654934267858</v>
      </c>
      <c r="F2313" s="12">
        <v>243.86199999999999</v>
      </c>
      <c r="G2313" s="9">
        <v>0.23388325549983646</v>
      </c>
      <c r="H2313" s="12">
        <v>299.99099999999999</v>
      </c>
      <c r="I2313" s="9">
        <v>0.28771547719879043</v>
      </c>
      <c r="J2313" s="12">
        <v>252.41900000000001</v>
      </c>
      <c r="K2313" s="20">
        <v>0.24209010616665663</v>
      </c>
      <c r="L2313" s="23">
        <v>246.39349342678585</v>
      </c>
      <c r="M2313" s="22">
        <v>0.23631116113471648</v>
      </c>
      <c r="U2313" s="3"/>
      <c r="V2313" s="2"/>
    </row>
    <row r="2314" spans="2:22" x14ac:dyDescent="0.3">
      <c r="B2314" s="39" t="s">
        <v>98</v>
      </c>
      <c r="C2314" s="39">
        <v>2021</v>
      </c>
      <c r="D2314" s="41" t="s">
        <v>52</v>
      </c>
      <c r="E2314" s="12">
        <v>185.82510763095695</v>
      </c>
      <c r="F2314" s="12">
        <v>22.902000000000001</v>
      </c>
      <c r="G2314" s="9">
        <v>0.1232449171803128</v>
      </c>
      <c r="H2314" s="12">
        <v>132.52000000000001</v>
      </c>
      <c r="I2314" s="9">
        <v>0.71314367412169477</v>
      </c>
      <c r="J2314" s="12">
        <v>13.772</v>
      </c>
      <c r="K2314" s="20">
        <v>7.4112697555116056E-2</v>
      </c>
      <c r="L2314" s="23">
        <v>16.631107630956954</v>
      </c>
      <c r="M2314" s="22">
        <v>8.9498711142876511E-2</v>
      </c>
      <c r="U2314" s="3"/>
      <c r="V2314" s="2"/>
    </row>
    <row r="2315" spans="2:22" x14ac:dyDescent="0.3">
      <c r="B2315" s="39" t="s">
        <v>98</v>
      </c>
      <c r="C2315" s="39">
        <v>2021</v>
      </c>
      <c r="D2315" s="41" t="s">
        <v>53</v>
      </c>
      <c r="E2315" s="12">
        <v>158.86320229567798</v>
      </c>
      <c r="F2315" s="12">
        <v>9.5790000000000006</v>
      </c>
      <c r="G2315" s="9">
        <v>6.0297160459924871E-2</v>
      </c>
      <c r="H2315" s="12">
        <v>51.408000000000001</v>
      </c>
      <c r="I2315" s="9">
        <v>0.32359916744167633</v>
      </c>
      <c r="J2315" s="12">
        <v>44.021000000000001</v>
      </c>
      <c r="K2315" s="20">
        <v>0.27710004182131254</v>
      </c>
      <c r="L2315" s="23">
        <v>53.855202295677969</v>
      </c>
      <c r="M2315" s="22">
        <v>0.33900363027708619</v>
      </c>
      <c r="U2315" s="3"/>
      <c r="V2315" s="2"/>
    </row>
    <row r="2316" spans="2:22" x14ac:dyDescent="0.3">
      <c r="B2316" s="39" t="s">
        <v>98</v>
      </c>
      <c r="C2316" s="39">
        <v>2021</v>
      </c>
      <c r="D2316" s="41" t="s">
        <v>54</v>
      </c>
      <c r="E2316" s="12">
        <v>211.61654026572404</v>
      </c>
      <c r="F2316" s="12">
        <v>66.790999999999997</v>
      </c>
      <c r="G2316" s="9">
        <v>0.31562277653784265</v>
      </c>
      <c r="H2316" s="12">
        <v>70.992000000000004</v>
      </c>
      <c r="I2316" s="9">
        <v>0.33547472192323108</v>
      </c>
      <c r="J2316" s="12">
        <v>23.658000000000001</v>
      </c>
      <c r="K2316" s="20">
        <v>0.11179655413651962</v>
      </c>
      <c r="L2316" s="23">
        <v>50.175540265724038</v>
      </c>
      <c r="M2316" s="22">
        <v>0.23710594740240667</v>
      </c>
      <c r="U2316" s="3"/>
      <c r="V2316" s="2"/>
    </row>
    <row r="2317" spans="2:22" x14ac:dyDescent="0.3">
      <c r="B2317" s="39" t="s">
        <v>98</v>
      </c>
      <c r="C2317" s="39">
        <v>2021</v>
      </c>
      <c r="D2317" s="41" t="s">
        <v>55</v>
      </c>
      <c r="E2317" s="12">
        <v>432.54146728380965</v>
      </c>
      <c r="F2317" s="12">
        <v>109.771</v>
      </c>
      <c r="G2317" s="9">
        <v>0.25378144826048404</v>
      </c>
      <c r="H2317" s="12">
        <v>295.363</v>
      </c>
      <c r="I2317" s="9">
        <v>0.68285476038809301</v>
      </c>
      <c r="J2317" s="12">
        <v>16.515999999999998</v>
      </c>
      <c r="K2317" s="20">
        <v>3.8183622263349648E-2</v>
      </c>
      <c r="L2317" s="23">
        <v>10.891467283809639</v>
      </c>
      <c r="M2317" s="22">
        <v>2.518016908807327E-2</v>
      </c>
      <c r="U2317" s="3"/>
      <c r="V2317" s="2"/>
    </row>
    <row r="2318" spans="2:22" x14ac:dyDescent="0.3">
      <c r="B2318" s="39" t="s">
        <v>98</v>
      </c>
      <c r="C2318" s="39">
        <v>2021</v>
      </c>
      <c r="D2318" s="41" t="s">
        <v>56</v>
      </c>
      <c r="E2318" s="12">
        <v>1117.1100191727508</v>
      </c>
      <c r="F2318" s="12">
        <v>336.75</v>
      </c>
      <c r="G2318" s="9">
        <v>0.3014474798546451</v>
      </c>
      <c r="H2318" s="12">
        <v>544.93200000000002</v>
      </c>
      <c r="I2318" s="9">
        <v>0.48780513167676753</v>
      </c>
      <c r="J2318" s="12">
        <v>201.47499999999999</v>
      </c>
      <c r="K2318" s="20">
        <v>0.18035376690041463</v>
      </c>
      <c r="L2318" s="23">
        <v>33.953019172750743</v>
      </c>
      <c r="M2318" s="22">
        <v>3.0393621568172706E-2</v>
      </c>
      <c r="U2318" s="3"/>
      <c r="V2318" s="2"/>
    </row>
    <row r="2319" spans="2:22" x14ac:dyDescent="0.3">
      <c r="B2319" s="39" t="s">
        <v>98</v>
      </c>
      <c r="C2319" s="39">
        <v>2021</v>
      </c>
      <c r="D2319" s="41" t="s">
        <v>57</v>
      </c>
      <c r="E2319" s="12">
        <v>559.4767183693815</v>
      </c>
      <c r="F2319" s="12">
        <v>76.251000000000005</v>
      </c>
      <c r="G2319" s="9">
        <v>0.1362898535299856</v>
      </c>
      <c r="H2319" s="12">
        <v>41.283000000000001</v>
      </c>
      <c r="I2319" s="9">
        <v>7.3788593241772504E-2</v>
      </c>
      <c r="J2319" s="12">
        <v>371.30399999999997</v>
      </c>
      <c r="K2319" s="20">
        <v>0.66366300474876083</v>
      </c>
      <c r="L2319" s="23">
        <v>70.638718369381536</v>
      </c>
      <c r="M2319" s="22">
        <v>0.12625854847948106</v>
      </c>
      <c r="U2319" s="3"/>
      <c r="V2319" s="2"/>
    </row>
    <row r="2320" spans="2:22" x14ac:dyDescent="0.3">
      <c r="B2320" s="39" t="s">
        <v>98</v>
      </c>
      <c r="C2320" s="39">
        <v>2021</v>
      </c>
      <c r="D2320" s="41" t="s">
        <v>58</v>
      </c>
      <c r="E2320" s="12">
        <v>309.47564917486437</v>
      </c>
      <c r="F2320" s="12">
        <v>73.085000000000008</v>
      </c>
      <c r="G2320" s="9">
        <v>0.23615751415292927</v>
      </c>
      <c r="H2320" s="12">
        <v>165.154</v>
      </c>
      <c r="I2320" s="9">
        <v>0.53365749596241197</v>
      </c>
      <c r="J2320" s="12">
        <v>61.264000000000003</v>
      </c>
      <c r="K2320" s="20">
        <v>0.19796064783560319</v>
      </c>
      <c r="L2320" s="23">
        <v>9.9726491748643653</v>
      </c>
      <c r="M2320" s="22">
        <v>3.2224342049055617E-2</v>
      </c>
      <c r="U2320" s="3"/>
      <c r="V2320" s="2"/>
    </row>
    <row r="2321" spans="2:22" x14ac:dyDescent="0.3">
      <c r="B2321" s="39" t="s">
        <v>98</v>
      </c>
      <c r="C2321" s="39">
        <v>2021</v>
      </c>
      <c r="D2321" s="41" t="s">
        <v>59</v>
      </c>
      <c r="E2321" s="12">
        <v>95.296584101183598</v>
      </c>
      <c r="F2321" s="12">
        <v>20.962</v>
      </c>
      <c r="G2321" s="9">
        <v>0.21996591166104187</v>
      </c>
      <c r="H2321" s="12">
        <v>59.195</v>
      </c>
      <c r="I2321" s="9">
        <v>0.62116602140899602</v>
      </c>
      <c r="J2321" s="12">
        <v>12.74</v>
      </c>
      <c r="K2321" s="20">
        <v>0.13368789784188884</v>
      </c>
      <c r="L2321" s="23">
        <v>2.3995841011835939</v>
      </c>
      <c r="M2321" s="22">
        <v>2.5180169088073228E-2</v>
      </c>
      <c r="U2321" s="3"/>
      <c r="V2321" s="2"/>
    </row>
    <row r="2322" spans="2:22" x14ac:dyDescent="0.3">
      <c r="B2322" s="39" t="s">
        <v>98</v>
      </c>
      <c r="C2322" s="39">
        <v>2021</v>
      </c>
      <c r="D2322" s="41" t="s">
        <v>60</v>
      </c>
      <c r="E2322" s="12">
        <v>129.92041809564145</v>
      </c>
      <c r="F2322" s="12">
        <v>43.731000000000002</v>
      </c>
      <c r="G2322" s="9">
        <v>0.33659836260538545</v>
      </c>
      <c r="H2322" s="12">
        <v>53.17</v>
      </c>
      <c r="I2322" s="9">
        <v>0.40925053028122715</v>
      </c>
      <c r="J2322" s="12">
        <v>8.8940000000000001</v>
      </c>
      <c r="K2322" s="20">
        <v>6.8457292012812379E-2</v>
      </c>
      <c r="L2322" s="23">
        <v>24.125418095641457</v>
      </c>
      <c r="M2322" s="22">
        <v>0.18569381510057512</v>
      </c>
      <c r="U2322" s="3"/>
      <c r="V2322" s="2"/>
    </row>
    <row r="2323" spans="2:22" x14ac:dyDescent="0.3">
      <c r="B2323" s="39" t="s">
        <v>98</v>
      </c>
      <c r="C2323" s="39">
        <v>2021</v>
      </c>
      <c r="D2323" s="41" t="s">
        <v>61</v>
      </c>
      <c r="E2323" s="12">
        <v>650.90797281628932</v>
      </c>
      <c r="F2323" s="12">
        <v>168.018</v>
      </c>
      <c r="G2323" s="9">
        <v>0.25812865568850696</v>
      </c>
      <c r="H2323" s="12">
        <v>343.62099999999998</v>
      </c>
      <c r="I2323" s="9">
        <v>0.52791026435465516</v>
      </c>
      <c r="J2323" s="12">
        <v>54.302999999999997</v>
      </c>
      <c r="K2323" s="20">
        <v>8.34265399531776E-2</v>
      </c>
      <c r="L2323" s="23">
        <v>84.965972816289309</v>
      </c>
      <c r="M2323" s="22">
        <v>0.13053454000366024</v>
      </c>
      <c r="U2323" s="3"/>
      <c r="V2323" s="2"/>
    </row>
    <row r="2324" spans="2:22" x14ac:dyDescent="0.3">
      <c r="B2324" s="39" t="s">
        <v>98</v>
      </c>
      <c r="C2324" s="39">
        <v>2021</v>
      </c>
      <c r="D2324" s="41" t="s">
        <v>62</v>
      </c>
      <c r="E2324" s="12">
        <v>1761.2598200775833</v>
      </c>
      <c r="F2324" s="12">
        <v>430.45299999999997</v>
      </c>
      <c r="G2324" s="9">
        <v>0.2444006245376327</v>
      </c>
      <c r="H2324" s="12">
        <v>590.9</v>
      </c>
      <c r="I2324" s="9">
        <v>0.33549848424633388</v>
      </c>
      <c r="J2324" s="12">
        <v>373.05799999999999</v>
      </c>
      <c r="K2324" s="20">
        <v>0.21181315541710752</v>
      </c>
      <c r="L2324" s="23">
        <v>366.84882007758335</v>
      </c>
      <c r="M2324" s="22">
        <v>0.20828773579892584</v>
      </c>
      <c r="U2324" s="3"/>
      <c r="V2324" s="2"/>
    </row>
    <row r="2325" spans="2:22" x14ac:dyDescent="0.3">
      <c r="B2325" s="39" t="s">
        <v>98</v>
      </c>
      <c r="C2325" s="39">
        <v>2021</v>
      </c>
      <c r="D2325" s="41" t="s">
        <v>63</v>
      </c>
      <c r="E2325" s="12">
        <v>396.13679138918656</v>
      </c>
      <c r="F2325" s="12">
        <v>33.562000000000005</v>
      </c>
      <c r="G2325" s="9">
        <v>8.4723259059840392E-2</v>
      </c>
      <c r="H2325" s="12">
        <v>262.83</v>
      </c>
      <c r="I2325" s="9">
        <v>0.66348293244436707</v>
      </c>
      <c r="J2325" s="12">
        <v>82.73</v>
      </c>
      <c r="K2325" s="20">
        <v>0.2088420005369345</v>
      </c>
      <c r="L2325" s="23">
        <v>17.014791389186556</v>
      </c>
      <c r="M2325" s="22">
        <v>4.2951807958858057E-2</v>
      </c>
      <c r="U2325" s="3"/>
      <c r="V2325" s="2"/>
    </row>
    <row r="2326" spans="2:22" x14ac:dyDescent="0.3">
      <c r="B2326" s="39" t="s">
        <v>98</v>
      </c>
      <c r="C2326" s="39">
        <v>2021</v>
      </c>
      <c r="D2326" s="41" t="s">
        <v>64</v>
      </c>
      <c r="E2326" s="12">
        <v>482.63687820124727</v>
      </c>
      <c r="F2326" s="12">
        <v>141.71199999999999</v>
      </c>
      <c r="G2326" s="9">
        <v>0.29362033114450425</v>
      </c>
      <c r="H2326" s="12">
        <v>249.863</v>
      </c>
      <c r="I2326" s="9">
        <v>0.51770391216523137</v>
      </c>
      <c r="J2326" s="12">
        <v>78.909000000000006</v>
      </c>
      <c r="K2326" s="20">
        <v>0.16349558760219099</v>
      </c>
      <c r="L2326" s="23">
        <v>12.152878201247276</v>
      </c>
      <c r="M2326" s="22">
        <v>2.5180169088073363E-2</v>
      </c>
      <c r="U2326" s="3"/>
      <c r="V2326" s="2"/>
    </row>
    <row r="2327" spans="2:22" x14ac:dyDescent="0.3">
      <c r="B2327" s="39" t="s">
        <v>98</v>
      </c>
      <c r="C2327" s="39">
        <v>2021</v>
      </c>
      <c r="D2327" s="41" t="s">
        <v>65</v>
      </c>
      <c r="E2327" s="12">
        <v>1676.536471843337</v>
      </c>
      <c r="F2327" s="12">
        <v>518.13300000000004</v>
      </c>
      <c r="G2327" s="9">
        <v>0.3090496441334899</v>
      </c>
      <c r="H2327" s="12">
        <v>652.93700000000001</v>
      </c>
      <c r="I2327" s="9">
        <v>0.38945588775775425</v>
      </c>
      <c r="J2327" s="12">
        <v>307.82400000000001</v>
      </c>
      <c r="K2327" s="20">
        <v>0.18360710021509419</v>
      </c>
      <c r="L2327" s="23">
        <v>197.64247184333698</v>
      </c>
      <c r="M2327" s="22">
        <v>0.11788736789366164</v>
      </c>
      <c r="U2327" s="3"/>
      <c r="V2327" s="2"/>
    </row>
    <row r="2328" spans="2:22" x14ac:dyDescent="0.3">
      <c r="B2328" s="39" t="s">
        <v>98</v>
      </c>
      <c r="C2328" s="39">
        <v>2021</v>
      </c>
      <c r="D2328" s="41" t="s">
        <v>66</v>
      </c>
      <c r="E2328" s="12">
        <v>432.29526794277297</v>
      </c>
      <c r="F2328" s="12">
        <v>258.21600000000001</v>
      </c>
      <c r="G2328" s="9">
        <v>0.59731396373781842</v>
      </c>
      <c r="H2328" s="12">
        <v>125.10599999999999</v>
      </c>
      <c r="I2328" s="9">
        <v>0.289399420436315</v>
      </c>
      <c r="J2328" s="12">
        <v>38.088000000000001</v>
      </c>
      <c r="K2328" s="20">
        <v>8.8106446737793276E-2</v>
      </c>
      <c r="L2328" s="23">
        <v>10.885267942772963</v>
      </c>
      <c r="M2328" s="22">
        <v>2.518016908807327E-2</v>
      </c>
      <c r="U2328" s="3"/>
      <c r="V2328" s="2"/>
    </row>
    <row r="2329" spans="2:22" x14ac:dyDescent="0.3">
      <c r="B2329" s="39" t="s">
        <v>98</v>
      </c>
      <c r="C2329" s="39">
        <v>2021</v>
      </c>
      <c r="D2329" s="41" t="s">
        <v>67</v>
      </c>
      <c r="E2329" s="12">
        <v>2821.5942195461016</v>
      </c>
      <c r="F2329" s="12">
        <v>980.62800000000016</v>
      </c>
      <c r="G2329" s="9">
        <v>0.34754394987304371</v>
      </c>
      <c r="H2329" s="12">
        <v>1033.0450000000001</v>
      </c>
      <c r="I2329" s="9">
        <v>0.36612103641401061</v>
      </c>
      <c r="J2329" s="12">
        <v>654.74300000000005</v>
      </c>
      <c r="K2329" s="20">
        <v>0.232047186467984</v>
      </c>
      <c r="L2329" s="23">
        <v>153.17821954610133</v>
      </c>
      <c r="M2329" s="22">
        <v>5.4287827244961714E-2</v>
      </c>
      <c r="U2329" s="3"/>
      <c r="V2329" s="2"/>
    </row>
    <row r="2330" spans="2:22" x14ac:dyDescent="0.3">
      <c r="B2330" s="39" t="s">
        <v>98</v>
      </c>
      <c r="C2330" s="39">
        <v>2021</v>
      </c>
      <c r="D2330" s="41" t="s">
        <v>68</v>
      </c>
      <c r="E2330" s="12">
        <v>1792.1342432741699</v>
      </c>
      <c r="F2330" s="12">
        <v>594.84199999999998</v>
      </c>
      <c r="G2330" s="9">
        <v>0.33191821552008477</v>
      </c>
      <c r="H2330" s="12">
        <v>679.36900000000003</v>
      </c>
      <c r="I2330" s="9">
        <v>0.37908376705018221</v>
      </c>
      <c r="J2330" s="12">
        <v>368.70299999999997</v>
      </c>
      <c r="K2330" s="20">
        <v>0.20573402990525522</v>
      </c>
      <c r="L2330" s="23">
        <v>149.22024327416977</v>
      </c>
      <c r="M2330" s="22">
        <v>8.3263987524477709E-2</v>
      </c>
      <c r="U2330" s="3"/>
      <c r="V2330" s="2"/>
    </row>
    <row r="2331" spans="2:22" x14ac:dyDescent="0.3">
      <c r="B2331" s="39" t="s">
        <v>98</v>
      </c>
      <c r="C2331" s="39">
        <v>2021</v>
      </c>
      <c r="D2331" s="41" t="s">
        <v>69</v>
      </c>
      <c r="E2331" s="12">
        <v>164.42833323369453</v>
      </c>
      <c r="F2331" s="12">
        <v>86.372</v>
      </c>
      <c r="G2331" s="9">
        <v>0.52528659934321287</v>
      </c>
      <c r="H2331" s="12">
        <v>52.389000000000003</v>
      </c>
      <c r="I2331" s="9">
        <v>0.31861297240994285</v>
      </c>
      <c r="J2331" s="12">
        <v>10.956</v>
      </c>
      <c r="K2331" s="20">
        <v>6.6630852387396841E-2</v>
      </c>
      <c r="L2331" s="23">
        <v>14.711333233694528</v>
      </c>
      <c r="M2331" s="22">
        <v>8.9469575859447398E-2</v>
      </c>
      <c r="U2331" s="3"/>
      <c r="V2331" s="2"/>
    </row>
    <row r="2332" spans="2:22" x14ac:dyDescent="0.3">
      <c r="B2332" s="39" t="s">
        <v>98</v>
      </c>
      <c r="C2332" s="39">
        <v>2021</v>
      </c>
      <c r="D2332" s="41" t="s">
        <v>70</v>
      </c>
      <c r="E2332" s="12">
        <v>179.79219794497072</v>
      </c>
      <c r="F2332" s="12">
        <v>17.832000000000001</v>
      </c>
      <c r="G2332" s="9">
        <v>9.9181166946175653E-2</v>
      </c>
      <c r="H2332" s="12">
        <v>72.988</v>
      </c>
      <c r="I2332" s="9">
        <v>0.4059575489607149</v>
      </c>
      <c r="J2332" s="12">
        <v>62.033000000000001</v>
      </c>
      <c r="K2332" s="20">
        <v>0.3450260951756457</v>
      </c>
      <c r="L2332" s="23">
        <v>26.939197944970729</v>
      </c>
      <c r="M2332" s="22">
        <v>0.14983518891746378</v>
      </c>
      <c r="U2332" s="3"/>
      <c r="V2332" s="2"/>
    </row>
    <row r="2333" spans="2:22" x14ac:dyDescent="0.3">
      <c r="B2333" s="39" t="s">
        <v>98</v>
      </c>
      <c r="C2333" s="39">
        <v>2021</v>
      </c>
      <c r="D2333" s="41" t="s">
        <v>71</v>
      </c>
      <c r="E2333" s="12">
        <v>190.54597999533519</v>
      </c>
      <c r="F2333" s="12">
        <v>47.345999999999997</v>
      </c>
      <c r="G2333" s="9">
        <v>0.24847545983997715</v>
      </c>
      <c r="H2333" s="12">
        <v>78.149000000000001</v>
      </c>
      <c r="I2333" s="9">
        <v>0.41013197970334087</v>
      </c>
      <c r="J2333" s="12">
        <v>52.872999999999998</v>
      </c>
      <c r="K2333" s="20">
        <v>0.27748158214250646</v>
      </c>
      <c r="L2333" s="23">
        <v>12.177979995335185</v>
      </c>
      <c r="M2333" s="22">
        <v>6.3910978314175498E-2</v>
      </c>
      <c r="U2333" s="3"/>
      <c r="V2333" s="2"/>
    </row>
    <row r="2334" spans="2:22" x14ac:dyDescent="0.3">
      <c r="B2334" s="39" t="s">
        <v>98</v>
      </c>
      <c r="C2334" s="39">
        <v>2021</v>
      </c>
      <c r="D2334" s="41" t="s">
        <v>72</v>
      </c>
      <c r="E2334" s="12">
        <v>886.34840264966226</v>
      </c>
      <c r="F2334" s="12">
        <v>117.453</v>
      </c>
      <c r="G2334" s="9">
        <v>0.13251335439753079</v>
      </c>
      <c r="H2334" s="12">
        <v>496.62799999999999</v>
      </c>
      <c r="I2334" s="9">
        <v>0.56030788628418948</v>
      </c>
      <c r="J2334" s="12">
        <v>201.96</v>
      </c>
      <c r="K2334" s="20">
        <v>0.2278562238012253</v>
      </c>
      <c r="L2334" s="23">
        <v>70.307402649662293</v>
      </c>
      <c r="M2334" s="22">
        <v>7.9322535517054427E-2</v>
      </c>
      <c r="U2334" s="3"/>
      <c r="V2334" s="2"/>
    </row>
    <row r="2335" spans="2:22" x14ac:dyDescent="0.3">
      <c r="B2335" s="39" t="s">
        <v>98</v>
      </c>
      <c r="C2335" s="39">
        <v>2021</v>
      </c>
      <c r="D2335" s="41" t="s">
        <v>73</v>
      </c>
      <c r="E2335" s="12">
        <v>501.61576990341206</v>
      </c>
      <c r="F2335" s="12">
        <v>86.161000000000001</v>
      </c>
      <c r="G2335" s="9">
        <v>0.17176692833359408</v>
      </c>
      <c r="H2335" s="12">
        <v>151.595</v>
      </c>
      <c r="I2335" s="9">
        <v>0.30221338541487675</v>
      </c>
      <c r="J2335" s="12">
        <v>44.640999999999998</v>
      </c>
      <c r="K2335" s="20">
        <v>8.899441101820979E-2</v>
      </c>
      <c r="L2335" s="23">
        <v>219.21876990341204</v>
      </c>
      <c r="M2335" s="22">
        <v>0.43702527523331935</v>
      </c>
      <c r="U2335" s="3"/>
      <c r="V2335" s="2"/>
    </row>
    <row r="2336" spans="2:22" x14ac:dyDescent="0.3">
      <c r="B2336" s="39" t="s">
        <v>98</v>
      </c>
      <c r="C2336" s="39">
        <v>2021</v>
      </c>
      <c r="D2336" s="41" t="s">
        <v>74</v>
      </c>
      <c r="E2336" s="12">
        <v>525.03855971128871</v>
      </c>
      <c r="F2336" s="12">
        <v>170.58799999999999</v>
      </c>
      <c r="G2336" s="9">
        <v>0.32490566044102348</v>
      </c>
      <c r="H2336" s="12">
        <v>170.553</v>
      </c>
      <c r="I2336" s="9">
        <v>0.32483899867046845</v>
      </c>
      <c r="J2336" s="12">
        <v>78.022999999999996</v>
      </c>
      <c r="K2336" s="20">
        <v>0.14860432354321507</v>
      </c>
      <c r="L2336" s="23">
        <v>105.87455971128875</v>
      </c>
      <c r="M2336" s="22">
        <v>0.20165101734529303</v>
      </c>
      <c r="U2336" s="3"/>
      <c r="V2336" s="2"/>
    </row>
    <row r="2337" spans="2:22" x14ac:dyDescent="0.3">
      <c r="B2337" s="39" t="s">
        <v>98</v>
      </c>
      <c r="C2337" s="39">
        <v>2021</v>
      </c>
      <c r="D2337" s="41" t="s">
        <v>75</v>
      </c>
      <c r="E2337" s="12">
        <v>887.68711156654922</v>
      </c>
      <c r="F2337" s="12">
        <v>344.74400000000003</v>
      </c>
      <c r="G2337" s="9">
        <v>0.3883620653133194</v>
      </c>
      <c r="H2337" s="12">
        <v>283.71100000000001</v>
      </c>
      <c r="I2337" s="9">
        <v>0.31960698347790578</v>
      </c>
      <c r="J2337" s="12">
        <v>106.586</v>
      </c>
      <c r="K2337" s="20">
        <v>0.12007158672372965</v>
      </c>
      <c r="L2337" s="23">
        <v>152.64611156654917</v>
      </c>
      <c r="M2337" s="22">
        <v>0.17195936448504515</v>
      </c>
      <c r="U2337" s="3"/>
      <c r="V2337" s="2"/>
    </row>
    <row r="2338" spans="2:22" x14ac:dyDescent="0.3">
      <c r="B2338" s="39" t="s">
        <v>98</v>
      </c>
      <c r="C2338" s="39">
        <v>2021</v>
      </c>
      <c r="D2338" s="41" t="s">
        <v>76</v>
      </c>
      <c r="E2338" s="12">
        <v>953.24999608461587</v>
      </c>
      <c r="F2338" s="12">
        <v>199.72</v>
      </c>
      <c r="G2338" s="9">
        <v>0.20951481858938473</v>
      </c>
      <c r="H2338" s="12">
        <v>474.47899999999998</v>
      </c>
      <c r="I2338" s="9">
        <v>0.49774875630619203</v>
      </c>
      <c r="J2338" s="12">
        <v>216.88499999999999</v>
      </c>
      <c r="K2338" s="20">
        <v>0.22752163744121123</v>
      </c>
      <c r="L2338" s="23">
        <v>62.16599608461587</v>
      </c>
      <c r="M2338" s="22">
        <v>6.5214787663211968E-2</v>
      </c>
      <c r="U2338" s="3"/>
      <c r="V2338" s="2"/>
    </row>
    <row r="2339" spans="2:22" x14ac:dyDescent="0.3">
      <c r="B2339" s="39" t="s">
        <v>98</v>
      </c>
      <c r="C2339" s="39">
        <v>2021</v>
      </c>
      <c r="D2339" s="41" t="s">
        <v>77</v>
      </c>
      <c r="E2339" s="12">
        <v>152.08246211129287</v>
      </c>
      <c r="F2339" s="12">
        <v>75.099000000000004</v>
      </c>
      <c r="G2339" s="9">
        <v>0.49380447263566185</v>
      </c>
      <c r="H2339" s="12">
        <v>44.917000000000002</v>
      </c>
      <c r="I2339" s="9">
        <v>0.29534634945040578</v>
      </c>
      <c r="J2339" s="12">
        <v>28.236999999999998</v>
      </c>
      <c r="K2339" s="20">
        <v>0.18566900882585896</v>
      </c>
      <c r="L2339" s="23">
        <v>3.829462111292866</v>
      </c>
      <c r="M2339" s="22">
        <v>2.5180169088073367E-2</v>
      </c>
      <c r="U2339" s="3"/>
      <c r="V2339" s="2"/>
    </row>
    <row r="2340" spans="2:22" x14ac:dyDescent="0.3">
      <c r="B2340" s="39" t="s">
        <v>98</v>
      </c>
      <c r="C2340" s="39">
        <v>2021</v>
      </c>
      <c r="D2340" s="41" t="s">
        <v>78</v>
      </c>
      <c r="E2340" s="12">
        <v>279.11619293327925</v>
      </c>
      <c r="F2340" s="12">
        <v>49.893999999999998</v>
      </c>
      <c r="G2340" s="9">
        <v>0.17875709565846223</v>
      </c>
      <c r="H2340" s="12">
        <v>161.92699999999999</v>
      </c>
      <c r="I2340" s="9">
        <v>0.58014190541323229</v>
      </c>
      <c r="J2340" s="12">
        <v>33.219000000000001</v>
      </c>
      <c r="K2340" s="20">
        <v>0.11901495090949728</v>
      </c>
      <c r="L2340" s="23">
        <v>34.076192933279252</v>
      </c>
      <c r="M2340" s="22">
        <v>0.12208604801880815</v>
      </c>
      <c r="U2340" s="3"/>
      <c r="V2340" s="2"/>
    </row>
    <row r="2341" spans="2:22" x14ac:dyDescent="0.3">
      <c r="B2341" s="39" t="s">
        <v>98</v>
      </c>
      <c r="C2341" s="39">
        <v>2021</v>
      </c>
      <c r="D2341" s="41" t="s">
        <v>79</v>
      </c>
      <c r="E2341" s="12">
        <v>457.80972631887391</v>
      </c>
      <c r="F2341" s="12">
        <v>199.31799999999998</v>
      </c>
      <c r="G2341" s="9">
        <v>0.43537301315693516</v>
      </c>
      <c r="H2341" s="12">
        <v>164.31700000000001</v>
      </c>
      <c r="I2341" s="9">
        <v>0.35891985371571122</v>
      </c>
      <c r="J2341" s="12">
        <v>82.647000000000006</v>
      </c>
      <c r="K2341" s="20">
        <v>0.18052696403928009</v>
      </c>
      <c r="L2341" s="23">
        <v>11.527726318873917</v>
      </c>
      <c r="M2341" s="22">
        <v>2.518016908807354E-2</v>
      </c>
      <c r="U2341" s="3"/>
      <c r="V2341" s="2"/>
    </row>
    <row r="2342" spans="2:22" x14ac:dyDescent="0.3">
      <c r="B2342" s="39" t="s">
        <v>98</v>
      </c>
      <c r="C2342" s="39">
        <v>2021</v>
      </c>
      <c r="D2342" s="41" t="s">
        <v>80</v>
      </c>
      <c r="E2342" s="12">
        <v>1122.9921317623518</v>
      </c>
      <c r="F2342" s="12">
        <v>257.39599999999996</v>
      </c>
      <c r="G2342" s="9">
        <v>0.22920552399246039</v>
      </c>
      <c r="H2342" s="12">
        <v>521.85799999999995</v>
      </c>
      <c r="I2342" s="9">
        <v>0.464703166869949</v>
      </c>
      <c r="J2342" s="12">
        <v>240.31700000000001</v>
      </c>
      <c r="K2342" s="20">
        <v>0.21399704699877276</v>
      </c>
      <c r="L2342" s="23">
        <v>103.42113176235193</v>
      </c>
      <c r="M2342" s="22">
        <v>9.209426213881787E-2</v>
      </c>
      <c r="U2342" s="3"/>
      <c r="V2342" s="2"/>
    </row>
    <row r="2343" spans="2:22" x14ac:dyDescent="0.3">
      <c r="B2343" s="39" t="s">
        <v>98</v>
      </c>
      <c r="C2343" s="39">
        <v>2021</v>
      </c>
      <c r="D2343" s="41" t="s">
        <v>81</v>
      </c>
      <c r="E2343" s="12">
        <v>304.90352224569574</v>
      </c>
      <c r="F2343" s="12">
        <v>163.10900000000001</v>
      </c>
      <c r="G2343" s="9">
        <v>0.53495282310502268</v>
      </c>
      <c r="H2343" s="12">
        <v>134.11699999999999</v>
      </c>
      <c r="I2343" s="9">
        <v>0.43986700780690408</v>
      </c>
      <c r="J2343" s="12">
        <v>0</v>
      </c>
      <c r="K2343" s="20">
        <v>0</v>
      </c>
      <c r="L2343" s="23">
        <v>7.6775222456957408</v>
      </c>
      <c r="M2343" s="22">
        <v>2.5180169088073311E-2</v>
      </c>
      <c r="U2343" s="3"/>
      <c r="V2343" s="2"/>
    </row>
    <row r="2344" spans="2:22" x14ac:dyDescent="0.3">
      <c r="B2344" s="39" t="s">
        <v>98</v>
      </c>
      <c r="C2344" s="39">
        <v>2021</v>
      </c>
      <c r="D2344" s="41" t="s">
        <v>82</v>
      </c>
      <c r="E2344" s="12">
        <v>799.3959245484466</v>
      </c>
      <c r="F2344" s="12">
        <v>199.30100000000002</v>
      </c>
      <c r="G2344" s="9">
        <v>0.24931450596596277</v>
      </c>
      <c r="H2344" s="12">
        <v>427.35199999999998</v>
      </c>
      <c r="I2344" s="9">
        <v>0.53459366863972635</v>
      </c>
      <c r="J2344" s="12">
        <v>86.673000000000002</v>
      </c>
      <c r="K2344" s="20">
        <v>0.10842311968122534</v>
      </c>
      <c r="L2344" s="23">
        <v>86.069924548446579</v>
      </c>
      <c r="M2344" s="22">
        <v>0.10766870571308548</v>
      </c>
      <c r="U2344" s="3"/>
      <c r="V2344" s="2"/>
    </row>
    <row r="2345" spans="2:22" x14ac:dyDescent="0.3">
      <c r="B2345" s="39" t="s">
        <v>98</v>
      </c>
      <c r="C2345" s="39">
        <v>2021</v>
      </c>
      <c r="D2345" s="41" t="s">
        <v>83</v>
      </c>
      <c r="E2345" s="12">
        <v>333.54471225296231</v>
      </c>
      <c r="F2345" s="12">
        <v>89.483999999999995</v>
      </c>
      <c r="G2345" s="9">
        <v>0.26828187260283948</v>
      </c>
      <c r="H2345" s="12">
        <v>171.58500000000001</v>
      </c>
      <c r="I2345" s="9">
        <v>0.51442878179963147</v>
      </c>
      <c r="J2345" s="12">
        <v>37.420999999999999</v>
      </c>
      <c r="K2345" s="20">
        <v>0.11219185502068367</v>
      </c>
      <c r="L2345" s="23">
        <v>35.054712252962325</v>
      </c>
      <c r="M2345" s="22">
        <v>0.10509749057684542</v>
      </c>
      <c r="U2345" s="3"/>
      <c r="V2345" s="2"/>
    </row>
    <row r="2346" spans="2:22" x14ac:dyDescent="0.3">
      <c r="B2346" s="39" t="s">
        <v>98</v>
      </c>
      <c r="C2346" s="39">
        <v>2021</v>
      </c>
      <c r="D2346" s="41" t="s">
        <v>84</v>
      </c>
      <c r="E2346" s="12">
        <v>951.75023176546745</v>
      </c>
      <c r="F2346" s="12">
        <v>285.21100000000001</v>
      </c>
      <c r="G2346" s="9">
        <v>0.29967000845478375</v>
      </c>
      <c r="H2346" s="12">
        <v>433.55700000000002</v>
      </c>
      <c r="I2346" s="9">
        <v>0.45553653209599443</v>
      </c>
      <c r="J2346" s="12">
        <v>176.708</v>
      </c>
      <c r="K2346" s="20">
        <v>0.18566635878008886</v>
      </c>
      <c r="L2346" s="23">
        <v>56.27423176546742</v>
      </c>
      <c r="M2346" s="22">
        <v>5.9127100669132959E-2</v>
      </c>
      <c r="U2346" s="3"/>
      <c r="V2346" s="2"/>
    </row>
    <row r="2347" spans="2:22" x14ac:dyDescent="0.3">
      <c r="B2347" s="39" t="s">
        <v>98</v>
      </c>
      <c r="C2347" s="39">
        <v>2021</v>
      </c>
      <c r="D2347" s="41" t="s">
        <v>85</v>
      </c>
      <c r="E2347" s="12">
        <v>100.29955987716639</v>
      </c>
      <c r="F2347" s="12">
        <v>36.671999999999997</v>
      </c>
      <c r="G2347" s="9">
        <v>0.36562473499296511</v>
      </c>
      <c r="H2347" s="12">
        <v>51.19</v>
      </c>
      <c r="I2347" s="9">
        <v>0.51037113286130797</v>
      </c>
      <c r="J2347" s="12">
        <v>9.9120000000000008</v>
      </c>
      <c r="K2347" s="20">
        <v>9.8823963057653549E-2</v>
      </c>
      <c r="L2347" s="23">
        <v>2.5255598771663923</v>
      </c>
      <c r="M2347" s="22">
        <v>2.5180169088073402E-2</v>
      </c>
      <c r="U2347" s="3"/>
      <c r="V2347" s="2"/>
    </row>
    <row r="2348" spans="2:22" x14ac:dyDescent="0.3">
      <c r="B2348" s="39" t="s">
        <v>98</v>
      </c>
      <c r="C2348" s="39">
        <v>2021</v>
      </c>
      <c r="D2348" s="41" t="s">
        <v>86</v>
      </c>
      <c r="E2348" s="12">
        <v>280.50003839602294</v>
      </c>
      <c r="F2348" s="12">
        <v>60.618000000000002</v>
      </c>
      <c r="G2348" s="9">
        <v>0.21610692229003087</v>
      </c>
      <c r="H2348" s="12">
        <v>103.684</v>
      </c>
      <c r="I2348" s="9">
        <v>0.36963987810088683</v>
      </c>
      <c r="J2348" s="12">
        <v>103.98099999999999</v>
      </c>
      <c r="K2348" s="20">
        <v>0.37069870148536238</v>
      </c>
      <c r="L2348" s="23">
        <v>12.217038396022957</v>
      </c>
      <c r="M2348" s="22">
        <v>4.3554498123719955E-2</v>
      </c>
      <c r="U2348" s="3"/>
      <c r="V2348" s="2"/>
    </row>
    <row r="2349" spans="2:22" x14ac:dyDescent="0.3">
      <c r="B2349" s="39" t="s">
        <v>98</v>
      </c>
      <c r="C2349" s="39">
        <v>2021</v>
      </c>
      <c r="D2349" s="41" t="s">
        <v>87</v>
      </c>
      <c r="E2349" s="12">
        <v>825.75874482053632</v>
      </c>
      <c r="F2349" s="12">
        <v>339.44499999999999</v>
      </c>
      <c r="G2349" s="9">
        <v>0.41107042720301096</v>
      </c>
      <c r="H2349" s="12">
        <v>242.84299999999999</v>
      </c>
      <c r="I2349" s="9">
        <v>0.29408468456822401</v>
      </c>
      <c r="J2349" s="12">
        <v>128.69800000000001</v>
      </c>
      <c r="K2349" s="20">
        <v>0.15585423806558679</v>
      </c>
      <c r="L2349" s="23">
        <v>114.77274482053633</v>
      </c>
      <c r="M2349" s="22">
        <v>0.13899065016317824</v>
      </c>
      <c r="U2349" s="3"/>
      <c r="V2349" s="2"/>
    </row>
    <row r="2350" spans="2:22" x14ac:dyDescent="0.3">
      <c r="B2350" s="39" t="s">
        <v>98</v>
      </c>
      <c r="C2350" s="39">
        <v>2021</v>
      </c>
      <c r="D2350" s="41" t="s">
        <v>88</v>
      </c>
      <c r="E2350" s="12">
        <v>145.0575742470464</v>
      </c>
      <c r="F2350" s="12">
        <v>27.567999999999998</v>
      </c>
      <c r="G2350" s="9">
        <v>0.19004867648654566</v>
      </c>
      <c r="H2350" s="12">
        <v>94.096999999999994</v>
      </c>
      <c r="I2350" s="9">
        <v>0.6486872573764686</v>
      </c>
      <c r="J2350" s="12">
        <v>17.576000000000001</v>
      </c>
      <c r="K2350" s="20">
        <v>0.1211656826003891</v>
      </c>
      <c r="L2350" s="23">
        <v>5.816574247046411</v>
      </c>
      <c r="M2350" s="22">
        <v>4.0098383536596643E-2</v>
      </c>
      <c r="U2350" s="3"/>
      <c r="V2350" s="2"/>
    </row>
    <row r="2351" spans="2:22" x14ac:dyDescent="0.3">
      <c r="B2351" s="39" t="s">
        <v>98</v>
      </c>
      <c r="C2351" s="39">
        <v>2021</v>
      </c>
      <c r="D2351" s="41" t="s">
        <v>89</v>
      </c>
      <c r="E2351" s="12">
        <v>355.51902927107335</v>
      </c>
      <c r="F2351" s="12">
        <v>79.191999999999993</v>
      </c>
      <c r="G2351" s="9">
        <v>0.22275038318586965</v>
      </c>
      <c r="H2351" s="12">
        <v>152.49199999999999</v>
      </c>
      <c r="I2351" s="9">
        <v>0.42892781382942258</v>
      </c>
      <c r="J2351" s="12">
        <v>95.430999999999997</v>
      </c>
      <c r="K2351" s="20">
        <v>0.26842726307973946</v>
      </c>
      <c r="L2351" s="23">
        <v>28.404029271073355</v>
      </c>
      <c r="M2351" s="22">
        <v>7.9894539904968281E-2</v>
      </c>
      <c r="U2351" s="3"/>
      <c r="V2351" s="2"/>
    </row>
    <row r="2352" spans="2:22" x14ac:dyDescent="0.3">
      <c r="B2352" s="39" t="s">
        <v>98</v>
      </c>
      <c r="C2352" s="39">
        <v>2021</v>
      </c>
      <c r="D2352" s="41" t="s">
        <v>90</v>
      </c>
      <c r="E2352" s="12">
        <v>631.94036525058868</v>
      </c>
      <c r="F2352" s="12">
        <v>135.946</v>
      </c>
      <c r="G2352" s="9">
        <v>0.21512472928690379</v>
      </c>
      <c r="H2352" s="12">
        <v>398.76799999999997</v>
      </c>
      <c r="I2352" s="9">
        <v>0.63102156774219209</v>
      </c>
      <c r="J2352" s="12">
        <v>81.313999999999993</v>
      </c>
      <c r="K2352" s="20">
        <v>0.12867353388283065</v>
      </c>
      <c r="L2352" s="23">
        <v>15.912365250588692</v>
      </c>
      <c r="M2352" s="22">
        <v>2.5180169088073408E-2</v>
      </c>
      <c r="U2352" s="3"/>
      <c r="V2352" s="2"/>
    </row>
    <row r="2353" spans="2:22" x14ac:dyDescent="0.3">
      <c r="B2353" s="39" t="s">
        <v>99</v>
      </c>
      <c r="C2353" s="39">
        <v>2021</v>
      </c>
      <c r="D2353" s="41" t="s">
        <v>10</v>
      </c>
      <c r="E2353" s="12">
        <v>2269.4679385862805</v>
      </c>
      <c r="F2353" s="12">
        <v>595.22</v>
      </c>
      <c r="G2353" s="9">
        <v>0.26227292744694175</v>
      </c>
      <c r="H2353" s="12">
        <v>1098.162</v>
      </c>
      <c r="I2353" s="9">
        <v>0.48388522319644578</v>
      </c>
      <c r="J2353" s="12">
        <v>342.14400000000001</v>
      </c>
      <c r="K2353" s="20">
        <v>0.15075956535130949</v>
      </c>
      <c r="L2353" s="23">
        <v>233.94193858628046</v>
      </c>
      <c r="M2353" s="22">
        <v>0.10308228400530298</v>
      </c>
      <c r="U2353" s="3"/>
      <c r="V2353" s="2"/>
    </row>
    <row r="2354" spans="2:22" x14ac:dyDescent="0.3">
      <c r="B2354" s="39" t="s">
        <v>99</v>
      </c>
      <c r="C2354" s="39">
        <v>2021</v>
      </c>
      <c r="D2354" s="41" t="s">
        <v>11</v>
      </c>
      <c r="E2354" s="12">
        <v>276.9242259172226</v>
      </c>
      <c r="F2354" s="12">
        <v>71.837999999999994</v>
      </c>
      <c r="G2354" s="9">
        <v>0.25941392365387927</v>
      </c>
      <c r="H2354" s="12">
        <v>123.434</v>
      </c>
      <c r="I2354" s="9">
        <v>0.44573203948179146</v>
      </c>
      <c r="J2354" s="12">
        <v>74.656000000000006</v>
      </c>
      <c r="K2354" s="20">
        <v>0.2695899925429997</v>
      </c>
      <c r="L2354" s="23">
        <v>6.9962259172226027</v>
      </c>
      <c r="M2354" s="22">
        <v>2.5264044321329598E-2</v>
      </c>
      <c r="U2354" s="3"/>
      <c r="V2354" s="2"/>
    </row>
    <row r="2355" spans="2:22" x14ac:dyDescent="0.3">
      <c r="B2355" s="39" t="s">
        <v>99</v>
      </c>
      <c r="C2355" s="39">
        <v>2021</v>
      </c>
      <c r="D2355" s="41" t="s">
        <v>12</v>
      </c>
      <c r="E2355" s="12">
        <v>816.88994374440711</v>
      </c>
      <c r="F2355" s="12">
        <v>146.39700000000002</v>
      </c>
      <c r="G2355" s="9">
        <v>0.17921263582821811</v>
      </c>
      <c r="H2355" s="12">
        <v>389.529</v>
      </c>
      <c r="I2355" s="9">
        <v>0.4768439163475342</v>
      </c>
      <c r="J2355" s="12">
        <v>196.74600000000001</v>
      </c>
      <c r="K2355" s="20">
        <v>0.24084762152679767</v>
      </c>
      <c r="L2355" s="23">
        <v>84.217943744407052</v>
      </c>
      <c r="M2355" s="22">
        <v>0.10309582629744994</v>
      </c>
      <c r="U2355" s="3"/>
      <c r="V2355" s="2"/>
    </row>
    <row r="2356" spans="2:22" x14ac:dyDescent="0.3">
      <c r="B2356" s="39" t="s">
        <v>99</v>
      </c>
      <c r="C2356" s="39">
        <v>2021</v>
      </c>
      <c r="D2356" s="41" t="s">
        <v>13</v>
      </c>
      <c r="E2356" s="12">
        <v>230.89637628407533</v>
      </c>
      <c r="F2356" s="12">
        <v>94.284000000000006</v>
      </c>
      <c r="G2356" s="9">
        <v>0.40833901994200622</v>
      </c>
      <c r="H2356" s="12">
        <v>80.778000000000006</v>
      </c>
      <c r="I2356" s="9">
        <v>0.34984524789864002</v>
      </c>
      <c r="J2356" s="12">
        <v>31.635000000000002</v>
      </c>
      <c r="K2356" s="20">
        <v>0.13700951270486367</v>
      </c>
      <c r="L2356" s="23">
        <v>24.199376284075303</v>
      </c>
      <c r="M2356" s="22">
        <v>0.10480621945449002</v>
      </c>
      <c r="U2356" s="3"/>
      <c r="V2356" s="2"/>
    </row>
    <row r="2357" spans="2:22" x14ac:dyDescent="0.3">
      <c r="B2357" s="39" t="s">
        <v>99</v>
      </c>
      <c r="C2357" s="39">
        <v>2021</v>
      </c>
      <c r="D2357" s="41" t="s">
        <v>14</v>
      </c>
      <c r="E2357" s="12">
        <v>319.07410226131844</v>
      </c>
      <c r="F2357" s="12">
        <v>63.373000000000005</v>
      </c>
      <c r="G2357" s="9">
        <v>0.19861530456676851</v>
      </c>
      <c r="H2357" s="12">
        <v>163.22300000000001</v>
      </c>
      <c r="I2357" s="9">
        <v>0.51155201516894666</v>
      </c>
      <c r="J2357" s="12">
        <v>43.921999999999997</v>
      </c>
      <c r="K2357" s="20">
        <v>0.13765454384645837</v>
      </c>
      <c r="L2357" s="23">
        <v>48.556102261318443</v>
      </c>
      <c r="M2357" s="22">
        <v>0.15217813641782652</v>
      </c>
      <c r="U2357" s="3"/>
      <c r="V2357" s="2"/>
    </row>
    <row r="2358" spans="2:22" x14ac:dyDescent="0.3">
      <c r="B2358" s="39" t="s">
        <v>99</v>
      </c>
      <c r="C2358" s="39">
        <v>2021</v>
      </c>
      <c r="D2358" s="41" t="s">
        <v>15</v>
      </c>
      <c r="E2358" s="12">
        <v>203.18733380682849</v>
      </c>
      <c r="F2358" s="12">
        <v>31.177</v>
      </c>
      <c r="G2358" s="9">
        <v>0.15343968256230073</v>
      </c>
      <c r="H2358" s="12">
        <v>97.150999999999996</v>
      </c>
      <c r="I2358" s="9">
        <v>0.47813511885717286</v>
      </c>
      <c r="J2358" s="12">
        <v>28.167999999999999</v>
      </c>
      <c r="K2358" s="20">
        <v>0.13863068859784095</v>
      </c>
      <c r="L2358" s="23">
        <v>46.691333806828503</v>
      </c>
      <c r="M2358" s="22">
        <v>0.22979450998268552</v>
      </c>
      <c r="U2358" s="3"/>
      <c r="V2358" s="2"/>
    </row>
    <row r="2359" spans="2:22" x14ac:dyDescent="0.3">
      <c r="B2359" s="39" t="s">
        <v>99</v>
      </c>
      <c r="C2359" s="39">
        <v>2021</v>
      </c>
      <c r="D2359" s="41" t="s">
        <v>16</v>
      </c>
      <c r="E2359" s="12">
        <v>2304.3040393807337</v>
      </c>
      <c r="F2359" s="12">
        <v>798.98800000000006</v>
      </c>
      <c r="G2359" s="9">
        <v>0.34673723013336499</v>
      </c>
      <c r="H2359" s="12">
        <v>1038.5340000000001</v>
      </c>
      <c r="I2359" s="9">
        <v>0.45069313000861605</v>
      </c>
      <c r="J2359" s="12">
        <v>372.62599999999998</v>
      </c>
      <c r="K2359" s="20">
        <v>0.16170869539426783</v>
      </c>
      <c r="L2359" s="23">
        <v>94.156039380733546</v>
      </c>
      <c r="M2359" s="22">
        <v>4.0860944463751124E-2</v>
      </c>
      <c r="U2359" s="3"/>
      <c r="V2359" s="2"/>
    </row>
    <row r="2360" spans="2:22" x14ac:dyDescent="0.3">
      <c r="B2360" s="39" t="s">
        <v>99</v>
      </c>
      <c r="C2360" s="39">
        <v>2021</v>
      </c>
      <c r="D2360" s="41" t="s">
        <v>17</v>
      </c>
      <c r="E2360" s="12">
        <v>3916.6340153543388</v>
      </c>
      <c r="F2360" s="12">
        <v>1229.1469999999999</v>
      </c>
      <c r="G2360" s="9">
        <v>0.31382738218107387</v>
      </c>
      <c r="H2360" s="12">
        <v>1604.625</v>
      </c>
      <c r="I2360" s="9">
        <v>0.40969490478543708</v>
      </c>
      <c r="J2360" s="12">
        <v>520.80499999999995</v>
      </c>
      <c r="K2360" s="20">
        <v>0.13297259788846588</v>
      </c>
      <c r="L2360" s="23">
        <v>562.05701535433889</v>
      </c>
      <c r="M2360" s="22">
        <v>0.14350511514502318</v>
      </c>
      <c r="U2360" s="3"/>
      <c r="V2360" s="2"/>
    </row>
    <row r="2361" spans="2:22" x14ac:dyDescent="0.3">
      <c r="B2361" s="39" t="s">
        <v>99</v>
      </c>
      <c r="C2361" s="39">
        <v>2021</v>
      </c>
      <c r="D2361" s="41" t="s">
        <v>18</v>
      </c>
      <c r="E2361" s="12">
        <v>158.99485301339368</v>
      </c>
      <c r="F2361" s="12">
        <v>61.476999999999997</v>
      </c>
      <c r="G2361" s="9">
        <v>0.38666031531738448</v>
      </c>
      <c r="H2361" s="12">
        <v>66.078999999999994</v>
      </c>
      <c r="I2361" s="9">
        <v>0.41560464850037326</v>
      </c>
      <c r="J2361" s="12">
        <v>17.033999999999999</v>
      </c>
      <c r="K2361" s="20">
        <v>0.10713554355476564</v>
      </c>
      <c r="L2361" s="23">
        <v>14.404853013393684</v>
      </c>
      <c r="M2361" s="22">
        <v>9.0599492627476588E-2</v>
      </c>
      <c r="U2361" s="3"/>
      <c r="V2361" s="2"/>
    </row>
    <row r="2362" spans="2:22" x14ac:dyDescent="0.3">
      <c r="B2362" s="39" t="s">
        <v>99</v>
      </c>
      <c r="C2362" s="39">
        <v>2021</v>
      </c>
      <c r="D2362" s="41" t="s">
        <v>19</v>
      </c>
      <c r="E2362" s="12">
        <v>329.07578522294892</v>
      </c>
      <c r="F2362" s="12">
        <v>110.393</v>
      </c>
      <c r="G2362" s="9">
        <v>0.3354637592833174</v>
      </c>
      <c r="H2362" s="12">
        <v>153.68899999999999</v>
      </c>
      <c r="I2362" s="9">
        <v>0.46703223664991228</v>
      </c>
      <c r="J2362" s="12">
        <v>35.841999999999999</v>
      </c>
      <c r="K2362" s="20">
        <v>0.10891716014813134</v>
      </c>
      <c r="L2362" s="23">
        <v>29.151785222948931</v>
      </c>
      <c r="M2362" s="22">
        <v>8.8586843918638955E-2</v>
      </c>
      <c r="U2362" s="3"/>
      <c r="V2362" s="2"/>
    </row>
    <row r="2363" spans="2:22" x14ac:dyDescent="0.3">
      <c r="B2363" s="39" t="s">
        <v>99</v>
      </c>
      <c r="C2363" s="39">
        <v>2021</v>
      </c>
      <c r="D2363" s="41" t="s">
        <v>20</v>
      </c>
      <c r="E2363" s="12">
        <v>1541.2635506545871</v>
      </c>
      <c r="F2363" s="12">
        <v>469.44</v>
      </c>
      <c r="G2363" s="9">
        <v>0.30458126373041461</v>
      </c>
      <c r="H2363" s="12">
        <v>592.17999999999995</v>
      </c>
      <c r="I2363" s="9">
        <v>0.38421722212823128</v>
      </c>
      <c r="J2363" s="12">
        <v>324.93900000000002</v>
      </c>
      <c r="K2363" s="20">
        <v>0.21082637026094322</v>
      </c>
      <c r="L2363" s="23">
        <v>154.70455065458708</v>
      </c>
      <c r="M2363" s="22">
        <v>0.10037514388041086</v>
      </c>
      <c r="U2363" s="3"/>
      <c r="V2363" s="2"/>
    </row>
    <row r="2364" spans="2:22" x14ac:dyDescent="0.3">
      <c r="B2364" s="39" t="s">
        <v>99</v>
      </c>
      <c r="C2364" s="39">
        <v>2021</v>
      </c>
      <c r="D2364" s="41" t="s">
        <v>21</v>
      </c>
      <c r="E2364" s="12">
        <v>1667.7511386846777</v>
      </c>
      <c r="F2364" s="12">
        <v>333.36099999999999</v>
      </c>
      <c r="G2364" s="9">
        <v>0.19988653718618668</v>
      </c>
      <c r="H2364" s="12">
        <v>810.76300000000003</v>
      </c>
      <c r="I2364" s="9">
        <v>0.48614147590355283</v>
      </c>
      <c r="J2364" s="12">
        <v>309.26100000000002</v>
      </c>
      <c r="K2364" s="20">
        <v>0.18543593994719623</v>
      </c>
      <c r="L2364" s="23">
        <v>214.36613868467776</v>
      </c>
      <c r="M2364" s="22">
        <v>0.12853604696306434</v>
      </c>
      <c r="U2364" s="3"/>
      <c r="V2364" s="2"/>
    </row>
    <row r="2365" spans="2:22" x14ac:dyDescent="0.3">
      <c r="B2365" s="39" t="s">
        <v>99</v>
      </c>
      <c r="C2365" s="39">
        <v>2021</v>
      </c>
      <c r="D2365" s="41" t="s">
        <v>22</v>
      </c>
      <c r="E2365" s="12">
        <v>338.44037257280667</v>
      </c>
      <c r="F2365" s="12">
        <v>85.676000000000002</v>
      </c>
      <c r="G2365" s="9">
        <v>0.25314946721248227</v>
      </c>
      <c r="H2365" s="12">
        <v>197.54</v>
      </c>
      <c r="I2365" s="9">
        <v>0.58367740969645809</v>
      </c>
      <c r="J2365" s="12">
        <v>44.173999999999999</v>
      </c>
      <c r="K2365" s="20">
        <v>0.1305222531939422</v>
      </c>
      <c r="L2365" s="23">
        <v>11.050372572806687</v>
      </c>
      <c r="M2365" s="22">
        <v>3.2650869897117504E-2</v>
      </c>
      <c r="U2365" s="3"/>
      <c r="V2365" s="2"/>
    </row>
    <row r="2366" spans="2:22" x14ac:dyDescent="0.3">
      <c r="B2366" s="39" t="s">
        <v>99</v>
      </c>
      <c r="C2366" s="39">
        <v>2021</v>
      </c>
      <c r="D2366" s="41" t="s">
        <v>23</v>
      </c>
      <c r="E2366" s="12">
        <v>201.98187914687199</v>
      </c>
      <c r="F2366" s="12">
        <v>129.934</v>
      </c>
      <c r="G2366" s="9">
        <v>0.64329533198133049</v>
      </c>
      <c r="H2366" s="12">
        <v>58.524999999999999</v>
      </c>
      <c r="I2366" s="9">
        <v>0.28975371576498354</v>
      </c>
      <c r="J2366" s="12">
        <v>8.42</v>
      </c>
      <c r="K2366" s="20">
        <v>4.1686907932356451E-2</v>
      </c>
      <c r="L2366" s="23">
        <v>5.1028791468719934</v>
      </c>
      <c r="M2366" s="22">
        <v>2.5264044321329504E-2</v>
      </c>
      <c r="U2366" s="3"/>
      <c r="V2366" s="2"/>
    </row>
    <row r="2367" spans="2:22" x14ac:dyDescent="0.3">
      <c r="B2367" s="39" t="s">
        <v>99</v>
      </c>
      <c r="C2367" s="39">
        <v>2021</v>
      </c>
      <c r="D2367" s="41" t="s">
        <v>24</v>
      </c>
      <c r="E2367" s="12">
        <v>94.343498323063159</v>
      </c>
      <c r="F2367" s="12">
        <v>5.1879999999999997</v>
      </c>
      <c r="G2367" s="9">
        <v>5.4990540866256432E-2</v>
      </c>
      <c r="H2367" s="12">
        <v>41.366</v>
      </c>
      <c r="I2367" s="9">
        <v>0.43846158702266069</v>
      </c>
      <c r="J2367" s="12">
        <v>44.326000000000001</v>
      </c>
      <c r="K2367" s="20">
        <v>0.46983629807973837</v>
      </c>
      <c r="L2367" s="23">
        <v>3.4634983230631562</v>
      </c>
      <c r="M2367" s="22">
        <v>3.6711574031344472E-2</v>
      </c>
      <c r="U2367" s="3"/>
      <c r="V2367" s="2"/>
    </row>
    <row r="2368" spans="2:22" x14ac:dyDescent="0.3">
      <c r="B2368" s="39" t="s">
        <v>99</v>
      </c>
      <c r="C2368" s="39">
        <v>2021</v>
      </c>
      <c r="D2368" s="41" t="s">
        <v>25</v>
      </c>
      <c r="E2368" s="12">
        <v>122.38493851080005</v>
      </c>
      <c r="F2368" s="12">
        <v>8.4629999999999992</v>
      </c>
      <c r="G2368" s="9">
        <v>6.9150665947780562E-2</v>
      </c>
      <c r="H2368" s="12">
        <v>75.677000000000007</v>
      </c>
      <c r="I2368" s="9">
        <v>0.61835223288788732</v>
      </c>
      <c r="J2368" s="12">
        <v>32.363</v>
      </c>
      <c r="K2368" s="20">
        <v>0.26443613400307486</v>
      </c>
      <c r="L2368" s="23">
        <v>5.8819385108000546</v>
      </c>
      <c r="M2368" s="22">
        <v>4.8060967161257295E-2</v>
      </c>
      <c r="U2368" s="3"/>
      <c r="V2368" s="2"/>
    </row>
    <row r="2369" spans="2:22" x14ac:dyDescent="0.3">
      <c r="B2369" s="39" t="s">
        <v>99</v>
      </c>
      <c r="C2369" s="39">
        <v>2021</v>
      </c>
      <c r="D2369" s="41" t="s">
        <v>26</v>
      </c>
      <c r="E2369" s="12">
        <v>156.97481877896442</v>
      </c>
      <c r="F2369" s="12">
        <v>35.433</v>
      </c>
      <c r="G2369" s="9">
        <v>0.2257241019649977</v>
      </c>
      <c r="H2369" s="12">
        <v>100.07899999999999</v>
      </c>
      <c r="I2369" s="9">
        <v>0.63754811617856244</v>
      </c>
      <c r="J2369" s="12">
        <v>8.8819999999999997</v>
      </c>
      <c r="K2369" s="20">
        <v>5.6582323643301707E-2</v>
      </c>
      <c r="L2369" s="23">
        <v>12.580818778964433</v>
      </c>
      <c r="M2369" s="22">
        <v>8.014545821313819E-2</v>
      </c>
      <c r="U2369" s="3"/>
      <c r="V2369" s="2"/>
    </row>
    <row r="2370" spans="2:22" x14ac:dyDescent="0.3">
      <c r="B2370" s="39" t="s">
        <v>99</v>
      </c>
      <c r="C2370" s="39">
        <v>2021</v>
      </c>
      <c r="D2370" s="41" t="s">
        <v>27</v>
      </c>
      <c r="E2370" s="12">
        <v>214.64376971128311</v>
      </c>
      <c r="F2370" s="12">
        <v>53.622</v>
      </c>
      <c r="G2370" s="9">
        <v>0.2498185718231041</v>
      </c>
      <c r="H2370" s="12">
        <v>116.578</v>
      </c>
      <c r="I2370" s="9">
        <v>0.54312314844641807</v>
      </c>
      <c r="J2370" s="12">
        <v>39.021000000000001</v>
      </c>
      <c r="K2370" s="20">
        <v>0.18179423540914821</v>
      </c>
      <c r="L2370" s="23">
        <v>5.4227697112831237</v>
      </c>
      <c r="M2370" s="22">
        <v>2.5264044321329615E-2</v>
      </c>
      <c r="U2370" s="3"/>
      <c r="V2370" s="2"/>
    </row>
    <row r="2371" spans="2:22" x14ac:dyDescent="0.3">
      <c r="B2371" s="39" t="s">
        <v>99</v>
      </c>
      <c r="C2371" s="39">
        <v>2021</v>
      </c>
      <c r="D2371" s="41" t="s">
        <v>28</v>
      </c>
      <c r="E2371" s="12">
        <v>258.72032167359021</v>
      </c>
      <c r="F2371" s="12">
        <v>62.555</v>
      </c>
      <c r="G2371" s="9">
        <v>0.24178618670288057</v>
      </c>
      <c r="H2371" s="12">
        <v>113.08499999999999</v>
      </c>
      <c r="I2371" s="9">
        <v>0.43709361239381739</v>
      </c>
      <c r="J2371" s="12">
        <v>47.856000000000002</v>
      </c>
      <c r="K2371" s="20">
        <v>0.18497194070582773</v>
      </c>
      <c r="L2371" s="23">
        <v>35.224321673590204</v>
      </c>
      <c r="M2371" s="22">
        <v>0.13614826019747428</v>
      </c>
      <c r="U2371" s="3"/>
      <c r="V2371" s="2"/>
    </row>
    <row r="2372" spans="2:22" x14ac:dyDescent="0.3">
      <c r="B2372" s="39" t="s">
        <v>99</v>
      </c>
      <c r="C2372" s="39">
        <v>2021</v>
      </c>
      <c r="D2372" s="41" t="s">
        <v>29</v>
      </c>
      <c r="E2372" s="12">
        <v>332.37411435636176</v>
      </c>
      <c r="F2372" s="12">
        <v>120.017</v>
      </c>
      <c r="G2372" s="9">
        <v>0.36109009340998588</v>
      </c>
      <c r="H2372" s="12">
        <v>138.15100000000001</v>
      </c>
      <c r="I2372" s="9">
        <v>0.41564909550049545</v>
      </c>
      <c r="J2372" s="12">
        <v>27.065999999999999</v>
      </c>
      <c r="K2372" s="20">
        <v>8.1432334321260139E-2</v>
      </c>
      <c r="L2372" s="23">
        <v>47.14011435636175</v>
      </c>
      <c r="M2372" s="22">
        <v>0.14182847676825849</v>
      </c>
      <c r="U2372" s="3"/>
      <c r="V2372" s="2"/>
    </row>
    <row r="2373" spans="2:22" x14ac:dyDescent="0.3">
      <c r="B2373" s="39" t="s">
        <v>99</v>
      </c>
      <c r="C2373" s="39">
        <v>2021</v>
      </c>
      <c r="D2373" s="41" t="s">
        <v>30</v>
      </c>
      <c r="E2373" s="12">
        <v>1460.6488985098542</v>
      </c>
      <c r="F2373" s="12">
        <v>385.69499999999999</v>
      </c>
      <c r="G2373" s="9">
        <v>0.26405729699552294</v>
      </c>
      <c r="H2373" s="12">
        <v>752.24800000000005</v>
      </c>
      <c r="I2373" s="9">
        <v>0.51500945967743461</v>
      </c>
      <c r="J2373" s="12">
        <v>183.22300000000001</v>
      </c>
      <c r="K2373" s="20">
        <v>0.12543945378449475</v>
      </c>
      <c r="L2373" s="23">
        <v>139.48289850985424</v>
      </c>
      <c r="M2373" s="22">
        <v>9.5493789542547766E-2</v>
      </c>
      <c r="U2373" s="3"/>
      <c r="V2373" s="2"/>
    </row>
    <row r="2374" spans="2:22" x14ac:dyDescent="0.3">
      <c r="B2374" s="39" t="s">
        <v>99</v>
      </c>
      <c r="C2374" s="39">
        <v>2021</v>
      </c>
      <c r="D2374" s="41" t="s">
        <v>31</v>
      </c>
      <c r="E2374" s="12">
        <v>655.62062861941899</v>
      </c>
      <c r="F2374" s="12">
        <v>140.577</v>
      </c>
      <c r="G2374" s="9">
        <v>0.2144182075173896</v>
      </c>
      <c r="H2374" s="12">
        <v>337.72800000000001</v>
      </c>
      <c r="I2374" s="9">
        <v>0.51512717150339637</v>
      </c>
      <c r="J2374" s="12">
        <v>142.44999999999999</v>
      </c>
      <c r="K2374" s="20">
        <v>0.21727504258059388</v>
      </c>
      <c r="L2374" s="23">
        <v>34.865628619418999</v>
      </c>
      <c r="M2374" s="22">
        <v>5.3179578398620121E-2</v>
      </c>
      <c r="U2374" s="3"/>
      <c r="V2374" s="2"/>
    </row>
    <row r="2375" spans="2:22" x14ac:dyDescent="0.3">
      <c r="B2375" s="39" t="s">
        <v>99</v>
      </c>
      <c r="C2375" s="39">
        <v>2021</v>
      </c>
      <c r="D2375" s="41" t="s">
        <v>32</v>
      </c>
      <c r="E2375" s="12">
        <v>107.26802411551584</v>
      </c>
      <c r="F2375" s="12">
        <v>37.256999999999998</v>
      </c>
      <c r="G2375" s="9">
        <v>0.34732624477056007</v>
      </c>
      <c r="H2375" s="12">
        <v>57.988999999999997</v>
      </c>
      <c r="I2375" s="9">
        <v>0.54059912521136988</v>
      </c>
      <c r="J2375" s="12">
        <v>9.3119999999999994</v>
      </c>
      <c r="K2375" s="20">
        <v>8.6810585696740356E-2</v>
      </c>
      <c r="L2375" s="23">
        <v>2.7100241155158553</v>
      </c>
      <c r="M2375" s="22">
        <v>2.5264044321329698E-2</v>
      </c>
      <c r="U2375" s="3"/>
      <c r="V2375" s="2"/>
    </row>
    <row r="2376" spans="2:22" x14ac:dyDescent="0.3">
      <c r="B2376" s="39" t="s">
        <v>99</v>
      </c>
      <c r="C2376" s="39">
        <v>2021</v>
      </c>
      <c r="D2376" s="41" t="s">
        <v>33</v>
      </c>
      <c r="E2376" s="12">
        <v>367.52414632183365</v>
      </c>
      <c r="F2376" s="12">
        <v>89.405000000000001</v>
      </c>
      <c r="G2376" s="9">
        <v>0.24326292814978695</v>
      </c>
      <c r="H2376" s="12">
        <v>203.499</v>
      </c>
      <c r="I2376" s="9">
        <v>0.55370239489461992</v>
      </c>
      <c r="J2376" s="12">
        <v>61.009</v>
      </c>
      <c r="K2376" s="20">
        <v>0.1659999774452251</v>
      </c>
      <c r="L2376" s="23">
        <v>13.611146321833687</v>
      </c>
      <c r="M2376" s="22">
        <v>3.7034699510368155E-2</v>
      </c>
      <c r="U2376" s="3"/>
      <c r="V2376" s="2"/>
    </row>
    <row r="2377" spans="2:22" x14ac:dyDescent="0.3">
      <c r="B2377" s="39" t="s">
        <v>99</v>
      </c>
      <c r="C2377" s="39">
        <v>2021</v>
      </c>
      <c r="D2377" s="41" t="s">
        <v>34</v>
      </c>
      <c r="E2377" s="12">
        <v>1009.5862312936058</v>
      </c>
      <c r="F2377" s="12">
        <v>382.87900000000002</v>
      </c>
      <c r="G2377" s="9">
        <v>0.37924348424344939</v>
      </c>
      <c r="H2377" s="12">
        <v>438.56700000000001</v>
      </c>
      <c r="I2377" s="9">
        <v>0.43440271509849548</v>
      </c>
      <c r="J2377" s="12">
        <v>120.89</v>
      </c>
      <c r="K2377" s="20">
        <v>0.11974212430086421</v>
      </c>
      <c r="L2377" s="23">
        <v>67.250231293605779</v>
      </c>
      <c r="M2377" s="22">
        <v>6.6611676357190938E-2</v>
      </c>
      <c r="U2377" s="3"/>
      <c r="V2377" s="2"/>
    </row>
    <row r="2378" spans="2:22" x14ac:dyDescent="0.3">
      <c r="B2378" s="39" t="s">
        <v>99</v>
      </c>
      <c r="C2378" s="39">
        <v>2021</v>
      </c>
      <c r="D2378" s="41" t="s">
        <v>35</v>
      </c>
      <c r="E2378" s="12">
        <v>720.98807467370659</v>
      </c>
      <c r="F2378" s="12">
        <v>280.21499999999997</v>
      </c>
      <c r="G2378" s="9">
        <v>0.38865413984387365</v>
      </c>
      <c r="H2378" s="12">
        <v>271.35599999999999</v>
      </c>
      <c r="I2378" s="9">
        <v>0.37636683536382487</v>
      </c>
      <c r="J2378" s="12">
        <v>151.202</v>
      </c>
      <c r="K2378" s="20">
        <v>0.2097149804709719</v>
      </c>
      <c r="L2378" s="23">
        <v>18.215074673706624</v>
      </c>
      <c r="M2378" s="22">
        <v>2.5264044321329608E-2</v>
      </c>
      <c r="U2378" s="3"/>
      <c r="V2378" s="2"/>
    </row>
    <row r="2379" spans="2:22" x14ac:dyDescent="0.3">
      <c r="B2379" s="39" t="s">
        <v>99</v>
      </c>
      <c r="C2379" s="39">
        <v>2021</v>
      </c>
      <c r="D2379" s="41" t="s">
        <v>36</v>
      </c>
      <c r="E2379" s="12">
        <v>304.42398094712371</v>
      </c>
      <c r="F2379" s="12">
        <v>114.35499999999999</v>
      </c>
      <c r="G2379" s="9">
        <v>0.37564386236662034</v>
      </c>
      <c r="H2379" s="12">
        <v>120.128</v>
      </c>
      <c r="I2379" s="9">
        <v>0.39460754578616913</v>
      </c>
      <c r="J2379" s="12">
        <v>23.692</v>
      </c>
      <c r="K2379" s="20">
        <v>7.7825669076034887E-2</v>
      </c>
      <c r="L2379" s="23">
        <v>46.248980947123719</v>
      </c>
      <c r="M2379" s="22">
        <v>0.15192292277117564</v>
      </c>
      <c r="U2379" s="3"/>
      <c r="V2379" s="2"/>
    </row>
    <row r="2380" spans="2:22" x14ac:dyDescent="0.3">
      <c r="B2380" s="39" t="s">
        <v>99</v>
      </c>
      <c r="C2380" s="39">
        <v>2021</v>
      </c>
      <c r="D2380" s="41" t="s">
        <v>37</v>
      </c>
      <c r="E2380" s="12">
        <v>547.97711820131235</v>
      </c>
      <c r="F2380" s="12">
        <v>172.6</v>
      </c>
      <c r="G2380" s="9">
        <v>0.31497665553361903</v>
      </c>
      <c r="H2380" s="12">
        <v>230.679</v>
      </c>
      <c r="I2380" s="9">
        <v>0.42096465771633662</v>
      </c>
      <c r="J2380" s="12">
        <v>76.088999999999999</v>
      </c>
      <c r="K2380" s="20">
        <v>0.13885433802374009</v>
      </c>
      <c r="L2380" s="23">
        <v>68.609118201312327</v>
      </c>
      <c r="M2380" s="22">
        <v>0.1252043487263042</v>
      </c>
      <c r="U2380" s="3"/>
      <c r="V2380" s="2"/>
    </row>
    <row r="2381" spans="2:22" x14ac:dyDescent="0.3">
      <c r="B2381" s="39" t="s">
        <v>99</v>
      </c>
      <c r="C2381" s="39">
        <v>2021</v>
      </c>
      <c r="D2381" s="41" t="s">
        <v>38</v>
      </c>
      <c r="E2381" s="12">
        <v>506.39149722996223</v>
      </c>
      <c r="F2381" s="12">
        <v>126.334</v>
      </c>
      <c r="G2381" s="9">
        <v>0.24947891244435583</v>
      </c>
      <c r="H2381" s="12">
        <v>337.26100000000002</v>
      </c>
      <c r="I2381" s="9">
        <v>0.66600841808140243</v>
      </c>
      <c r="J2381" s="12">
        <v>30.003</v>
      </c>
      <c r="K2381" s="20">
        <v>5.9248625152912182E-2</v>
      </c>
      <c r="L2381" s="23">
        <v>12.793497229962199</v>
      </c>
      <c r="M2381" s="22">
        <v>2.5264044321329556E-2</v>
      </c>
      <c r="U2381" s="3"/>
      <c r="V2381" s="2"/>
    </row>
    <row r="2382" spans="2:22" x14ac:dyDescent="0.3">
      <c r="B2382" s="39" t="s">
        <v>99</v>
      </c>
      <c r="C2382" s="39">
        <v>2021</v>
      </c>
      <c r="D2382" s="41" t="s">
        <v>39</v>
      </c>
      <c r="E2382" s="12">
        <v>175.92251419576147</v>
      </c>
      <c r="F2382" s="12">
        <v>49.108000000000004</v>
      </c>
      <c r="G2382" s="9">
        <v>0.27914562399531223</v>
      </c>
      <c r="H2382" s="12">
        <v>81.361999999999995</v>
      </c>
      <c r="I2382" s="9">
        <v>0.46248770586272275</v>
      </c>
      <c r="J2382" s="12">
        <v>24.334</v>
      </c>
      <c r="K2382" s="20">
        <v>0.13832226142994883</v>
      </c>
      <c r="L2382" s="23">
        <v>21.118514195761467</v>
      </c>
      <c r="M2382" s="22">
        <v>0.12004440871201623</v>
      </c>
      <c r="U2382" s="3"/>
      <c r="V2382" s="2"/>
    </row>
    <row r="2383" spans="2:22" x14ac:dyDescent="0.3">
      <c r="B2383" s="39" t="s">
        <v>99</v>
      </c>
      <c r="C2383" s="39">
        <v>2021</v>
      </c>
      <c r="D2383" s="41" t="s">
        <v>40</v>
      </c>
      <c r="E2383" s="12">
        <v>526.49540320145786</v>
      </c>
      <c r="F2383" s="12">
        <v>146.959</v>
      </c>
      <c r="G2383" s="9">
        <v>0.27912684347553118</v>
      </c>
      <c r="H2383" s="12">
        <v>108.572</v>
      </c>
      <c r="I2383" s="9">
        <v>0.20621642532832538</v>
      </c>
      <c r="J2383" s="12">
        <v>100.384</v>
      </c>
      <c r="K2383" s="20">
        <v>0.19066453266181535</v>
      </c>
      <c r="L2383" s="23">
        <v>170.58040320145784</v>
      </c>
      <c r="M2383" s="22">
        <v>0.32399219853432809</v>
      </c>
      <c r="U2383" s="3"/>
      <c r="V2383" s="2"/>
    </row>
    <row r="2384" spans="2:22" x14ac:dyDescent="0.3">
      <c r="B2384" s="39" t="s">
        <v>99</v>
      </c>
      <c r="C2384" s="39">
        <v>2021</v>
      </c>
      <c r="D2384" s="41" t="s">
        <v>41</v>
      </c>
      <c r="E2384" s="12">
        <v>419.72700157053686</v>
      </c>
      <c r="F2384" s="12">
        <v>39.826000000000001</v>
      </c>
      <c r="G2384" s="9">
        <v>9.4885484734074405E-2</v>
      </c>
      <c r="H2384" s="12">
        <v>287.20800000000003</v>
      </c>
      <c r="I2384" s="9">
        <v>0.68427334654507221</v>
      </c>
      <c r="J2384" s="12">
        <v>82.088999999999999</v>
      </c>
      <c r="K2384" s="20">
        <v>0.19557712439952377</v>
      </c>
      <c r="L2384" s="23">
        <v>10.604001570536809</v>
      </c>
      <c r="M2384" s="22">
        <v>2.526404432132957E-2</v>
      </c>
      <c r="U2384" s="3"/>
      <c r="V2384" s="2"/>
    </row>
    <row r="2385" spans="2:22" x14ac:dyDescent="0.3">
      <c r="B2385" s="39" t="s">
        <v>99</v>
      </c>
      <c r="C2385" s="39">
        <v>2021</v>
      </c>
      <c r="D2385" s="41" t="s">
        <v>42</v>
      </c>
      <c r="E2385" s="12">
        <v>1703.1063544220569</v>
      </c>
      <c r="F2385" s="12">
        <v>763.85299999999995</v>
      </c>
      <c r="G2385" s="9">
        <v>0.44850575421592548</v>
      </c>
      <c r="H2385" s="12">
        <v>637.87400000000002</v>
      </c>
      <c r="I2385" s="9">
        <v>0.37453562330020213</v>
      </c>
      <c r="J2385" s="12">
        <v>256.66199999999998</v>
      </c>
      <c r="K2385" s="20">
        <v>0.15070227372094874</v>
      </c>
      <c r="L2385" s="23">
        <v>44.717354422056985</v>
      </c>
      <c r="M2385" s="22">
        <v>2.625634876292365E-2</v>
      </c>
      <c r="U2385" s="3"/>
      <c r="V2385" s="2"/>
    </row>
    <row r="2386" spans="2:22" x14ac:dyDescent="0.3">
      <c r="B2386" s="39" t="s">
        <v>99</v>
      </c>
      <c r="C2386" s="39">
        <v>2021</v>
      </c>
      <c r="D2386" s="41" t="s">
        <v>43</v>
      </c>
      <c r="E2386" s="12">
        <v>690.56342497526418</v>
      </c>
      <c r="F2386" s="12">
        <v>157.465</v>
      </c>
      <c r="G2386" s="9">
        <v>0.22802395016162399</v>
      </c>
      <c r="H2386" s="12">
        <v>371.11599999999999</v>
      </c>
      <c r="I2386" s="9">
        <v>0.5374104485960769</v>
      </c>
      <c r="J2386" s="12">
        <v>92.626000000000005</v>
      </c>
      <c r="K2386" s="20">
        <v>0.13413105393370325</v>
      </c>
      <c r="L2386" s="23">
        <v>69.356424975264162</v>
      </c>
      <c r="M2386" s="22">
        <v>0.10043454730859587</v>
      </c>
      <c r="U2386" s="3"/>
      <c r="V2386" s="2"/>
    </row>
    <row r="2387" spans="2:22" x14ac:dyDescent="0.3">
      <c r="B2387" s="39" t="s">
        <v>99</v>
      </c>
      <c r="C2387" s="39">
        <v>2021</v>
      </c>
      <c r="D2387" s="41" t="s">
        <v>44</v>
      </c>
      <c r="E2387" s="12">
        <v>147.66563104752169</v>
      </c>
      <c r="F2387" s="12">
        <v>23.25</v>
      </c>
      <c r="G2387" s="9">
        <v>0.15745031416631874</v>
      </c>
      <c r="H2387" s="12">
        <v>93.781999999999996</v>
      </c>
      <c r="I2387" s="9">
        <v>0.63509700486648191</v>
      </c>
      <c r="J2387" s="12">
        <v>20.818000000000001</v>
      </c>
      <c r="K2387" s="20">
        <v>0.14098067270169565</v>
      </c>
      <c r="L2387" s="23">
        <v>9.8156310475216877</v>
      </c>
      <c r="M2387" s="22">
        <v>6.6472008265503743E-2</v>
      </c>
      <c r="U2387" s="3"/>
      <c r="V2387" s="2"/>
    </row>
    <row r="2388" spans="2:22" x14ac:dyDescent="0.3">
      <c r="B2388" s="39" t="s">
        <v>99</v>
      </c>
      <c r="C2388" s="39">
        <v>2021</v>
      </c>
      <c r="D2388" s="41" t="s">
        <v>45</v>
      </c>
      <c r="E2388" s="12">
        <v>266.27005856092626</v>
      </c>
      <c r="F2388" s="12">
        <v>92.599000000000004</v>
      </c>
      <c r="G2388" s="9">
        <v>0.34776347179422756</v>
      </c>
      <c r="H2388" s="12">
        <v>107.98399999999999</v>
      </c>
      <c r="I2388" s="9">
        <v>0.40554315638643901</v>
      </c>
      <c r="J2388" s="12">
        <v>55.62</v>
      </c>
      <c r="K2388" s="20">
        <v>0.20888567156443305</v>
      </c>
      <c r="L2388" s="23">
        <v>10.067058560926277</v>
      </c>
      <c r="M2388" s="22">
        <v>3.7807700254900406E-2</v>
      </c>
      <c r="U2388" s="3"/>
      <c r="V2388" s="2"/>
    </row>
    <row r="2389" spans="2:22" x14ac:dyDescent="0.3">
      <c r="B2389" s="39" t="s">
        <v>99</v>
      </c>
      <c r="C2389" s="39">
        <v>2021</v>
      </c>
      <c r="D2389" s="41" t="s">
        <v>46</v>
      </c>
      <c r="E2389" s="12">
        <v>1859.0952651770058</v>
      </c>
      <c r="F2389" s="12">
        <v>750.13699999999994</v>
      </c>
      <c r="G2389" s="9">
        <v>0.4034957293748897</v>
      </c>
      <c r="H2389" s="12">
        <v>575.76700000000005</v>
      </c>
      <c r="I2389" s="9">
        <v>0.30970279510941623</v>
      </c>
      <c r="J2389" s="12">
        <v>459.13299999999998</v>
      </c>
      <c r="K2389" s="20">
        <v>0.24696582719567392</v>
      </c>
      <c r="L2389" s="23">
        <v>74.058265177005808</v>
      </c>
      <c r="M2389" s="22">
        <v>3.9835648320020151E-2</v>
      </c>
      <c r="U2389" s="3"/>
      <c r="V2389" s="2"/>
    </row>
    <row r="2390" spans="2:22" x14ac:dyDescent="0.3">
      <c r="B2390" s="39" t="s">
        <v>99</v>
      </c>
      <c r="C2390" s="39">
        <v>2021</v>
      </c>
      <c r="D2390" s="41" t="s">
        <v>47</v>
      </c>
      <c r="E2390" s="12">
        <v>191.61702090896526</v>
      </c>
      <c r="F2390" s="12">
        <v>57.74</v>
      </c>
      <c r="G2390" s="9">
        <v>0.30133022487303734</v>
      </c>
      <c r="H2390" s="12">
        <v>83.799000000000007</v>
      </c>
      <c r="I2390" s="9">
        <v>0.43732545053923899</v>
      </c>
      <c r="J2390" s="12">
        <v>38.505000000000003</v>
      </c>
      <c r="K2390" s="20">
        <v>0.20094770191784384</v>
      </c>
      <c r="L2390" s="23">
        <v>11.57302090896524</v>
      </c>
      <c r="M2390" s="22">
        <v>6.0396622669879788E-2</v>
      </c>
      <c r="U2390" s="3"/>
      <c r="V2390" s="2"/>
    </row>
    <row r="2391" spans="2:22" x14ac:dyDescent="0.3">
      <c r="B2391" s="39" t="s">
        <v>99</v>
      </c>
      <c r="C2391" s="39">
        <v>2021</v>
      </c>
      <c r="D2391" s="41" t="s">
        <v>48</v>
      </c>
      <c r="E2391" s="12">
        <v>441.28053089055896</v>
      </c>
      <c r="F2391" s="12">
        <v>65.040999999999997</v>
      </c>
      <c r="G2391" s="9">
        <v>0.14739150143048271</v>
      </c>
      <c r="H2391" s="12">
        <v>223.99</v>
      </c>
      <c r="I2391" s="9">
        <v>0.50759094118192871</v>
      </c>
      <c r="J2391" s="12">
        <v>63.762999999999998</v>
      </c>
      <c r="K2391" s="20">
        <v>0.14449538453762811</v>
      </c>
      <c r="L2391" s="23">
        <v>88.486530890558953</v>
      </c>
      <c r="M2391" s="22">
        <v>0.20052217284996041</v>
      </c>
      <c r="U2391" s="3"/>
      <c r="V2391" s="2"/>
    </row>
    <row r="2392" spans="2:22" x14ac:dyDescent="0.3">
      <c r="B2392" s="39" t="s">
        <v>99</v>
      </c>
      <c r="C2392" s="39">
        <v>2021</v>
      </c>
      <c r="D2392" s="41" t="s">
        <v>49</v>
      </c>
      <c r="E2392" s="12">
        <v>4044.8277064478402</v>
      </c>
      <c r="F2392" s="12">
        <v>966.35500000000002</v>
      </c>
      <c r="G2392" s="9">
        <v>0.2389112887205401</v>
      </c>
      <c r="H2392" s="12">
        <v>1739.0319999999999</v>
      </c>
      <c r="I2392" s="9">
        <v>0.4299396973640725</v>
      </c>
      <c r="J2392" s="12">
        <v>560.75900000000001</v>
      </c>
      <c r="K2392" s="20">
        <v>0.13863606578497689</v>
      </c>
      <c r="L2392" s="23">
        <v>778.68170644784027</v>
      </c>
      <c r="M2392" s="22">
        <v>0.19251294813041048</v>
      </c>
      <c r="U2392" s="3"/>
      <c r="V2392" s="2"/>
    </row>
    <row r="2393" spans="2:22" x14ac:dyDescent="0.3">
      <c r="B2393" s="39" t="s">
        <v>99</v>
      </c>
      <c r="C2393" s="39">
        <v>2021</v>
      </c>
      <c r="D2393" s="41" t="s">
        <v>50</v>
      </c>
      <c r="E2393" s="12">
        <v>5184.1444552865341</v>
      </c>
      <c r="F2393" s="12">
        <v>1626.7559999999999</v>
      </c>
      <c r="G2393" s="9">
        <v>0.31379449666783776</v>
      </c>
      <c r="H2393" s="12">
        <v>1596.7149999999999</v>
      </c>
      <c r="I2393" s="9">
        <v>0.30799971215534877</v>
      </c>
      <c r="J2393" s="12">
        <v>1415.4359999999999</v>
      </c>
      <c r="K2393" s="20">
        <v>0.27303174365764604</v>
      </c>
      <c r="L2393" s="23">
        <v>545.23745528653444</v>
      </c>
      <c r="M2393" s="22">
        <v>0.10517404751916745</v>
      </c>
      <c r="U2393" s="3"/>
      <c r="V2393" s="2"/>
    </row>
    <row r="2394" spans="2:22" x14ac:dyDescent="0.3">
      <c r="B2394" s="39" t="s">
        <v>99</v>
      </c>
      <c r="C2394" s="39">
        <v>2021</v>
      </c>
      <c r="D2394" s="41" t="s">
        <v>91</v>
      </c>
      <c r="E2394" s="12">
        <v>1055.0713698500579</v>
      </c>
      <c r="F2394" s="12">
        <v>225.482</v>
      </c>
      <c r="G2394" s="9">
        <v>0.21371255674584794</v>
      </c>
      <c r="H2394" s="12">
        <v>286.74400000000003</v>
      </c>
      <c r="I2394" s="9">
        <v>0.2717768751897332</v>
      </c>
      <c r="J2394" s="12">
        <v>284.68900000000002</v>
      </c>
      <c r="K2394" s="20">
        <v>0.26982913965380256</v>
      </c>
      <c r="L2394" s="23">
        <v>258.15636985005784</v>
      </c>
      <c r="M2394" s="22">
        <v>0.24468142841061633</v>
      </c>
      <c r="U2394" s="3"/>
      <c r="V2394" s="2"/>
    </row>
    <row r="2395" spans="2:22" x14ac:dyDescent="0.3">
      <c r="B2395" s="39" t="s">
        <v>99</v>
      </c>
      <c r="C2395" s="39">
        <v>2021</v>
      </c>
      <c r="D2395" s="41" t="s">
        <v>52</v>
      </c>
      <c r="E2395" s="12">
        <v>206.38614881086625</v>
      </c>
      <c r="F2395" s="12">
        <v>19.942</v>
      </c>
      <c r="G2395" s="9">
        <v>9.6624701390571485E-2</v>
      </c>
      <c r="H2395" s="12">
        <v>157.71799999999999</v>
      </c>
      <c r="I2395" s="9">
        <v>0.76418888044921029</v>
      </c>
      <c r="J2395" s="12">
        <v>13.538</v>
      </c>
      <c r="K2395" s="20">
        <v>6.5595487284402607E-2</v>
      </c>
      <c r="L2395" s="23">
        <v>15.188148810866249</v>
      </c>
      <c r="M2395" s="22">
        <v>7.3590930875815599E-2</v>
      </c>
      <c r="U2395" s="3"/>
      <c r="V2395" s="2"/>
    </row>
    <row r="2396" spans="2:22" x14ac:dyDescent="0.3">
      <c r="B2396" s="39" t="s">
        <v>99</v>
      </c>
      <c r="C2396" s="39">
        <v>2021</v>
      </c>
      <c r="D2396" s="41" t="s">
        <v>53</v>
      </c>
      <c r="E2396" s="12">
        <v>164.96467485704204</v>
      </c>
      <c r="F2396" s="12">
        <v>11.217000000000001</v>
      </c>
      <c r="G2396" s="9">
        <v>6.7996375646608126E-2</v>
      </c>
      <c r="H2396" s="12">
        <v>53.21</v>
      </c>
      <c r="I2396" s="9">
        <v>0.32255390462298456</v>
      </c>
      <c r="J2396" s="12">
        <v>43.628</v>
      </c>
      <c r="K2396" s="20">
        <v>0.26446874179461699</v>
      </c>
      <c r="L2396" s="23">
        <v>56.90967485704202</v>
      </c>
      <c r="M2396" s="22">
        <v>0.34498097793579019</v>
      </c>
      <c r="U2396" s="3"/>
      <c r="V2396" s="2"/>
    </row>
    <row r="2397" spans="2:22" x14ac:dyDescent="0.3">
      <c r="B2397" s="39" t="s">
        <v>99</v>
      </c>
      <c r="C2397" s="39">
        <v>2021</v>
      </c>
      <c r="D2397" s="41" t="s">
        <v>54</v>
      </c>
      <c r="E2397" s="12">
        <v>258.62285938193418</v>
      </c>
      <c r="F2397" s="12">
        <v>78.811999999999998</v>
      </c>
      <c r="G2397" s="9">
        <v>0.30473717670722389</v>
      </c>
      <c r="H2397" s="12">
        <v>96.072000000000003</v>
      </c>
      <c r="I2397" s="9">
        <v>0.37147528346719305</v>
      </c>
      <c r="J2397" s="12">
        <v>28.071999999999999</v>
      </c>
      <c r="K2397" s="20">
        <v>0.10854415602351405</v>
      </c>
      <c r="L2397" s="23">
        <v>55.66685938193416</v>
      </c>
      <c r="M2397" s="22">
        <v>0.21524338380206892</v>
      </c>
      <c r="U2397" s="3"/>
      <c r="V2397" s="2"/>
    </row>
    <row r="2398" spans="2:22" x14ac:dyDescent="0.3">
      <c r="B2398" s="39" t="s">
        <v>99</v>
      </c>
      <c r="C2398" s="39">
        <v>2021</v>
      </c>
      <c r="D2398" s="41" t="s">
        <v>55</v>
      </c>
      <c r="E2398" s="12">
        <v>537.01209743057632</v>
      </c>
      <c r="F2398" s="12">
        <v>125.42399999999999</v>
      </c>
      <c r="G2398" s="9">
        <v>0.23355898423911114</v>
      </c>
      <c r="H2398" s="12">
        <v>383.64400000000001</v>
      </c>
      <c r="I2398" s="9">
        <v>0.71440476264055974</v>
      </c>
      <c r="J2398" s="12">
        <v>14.377000000000001</v>
      </c>
      <c r="K2398" s="20">
        <v>2.6772208798999404E-2</v>
      </c>
      <c r="L2398" s="23">
        <v>13.567097430576334</v>
      </c>
      <c r="M2398" s="22">
        <v>2.5264044321329757E-2</v>
      </c>
      <c r="U2398" s="3"/>
      <c r="V2398" s="2"/>
    </row>
    <row r="2399" spans="2:22" x14ac:dyDescent="0.3">
      <c r="B2399" s="39" t="s">
        <v>99</v>
      </c>
      <c r="C2399" s="39">
        <v>2021</v>
      </c>
      <c r="D2399" s="41" t="s">
        <v>56</v>
      </c>
      <c r="E2399" s="12">
        <v>1184.5351484916662</v>
      </c>
      <c r="F2399" s="12">
        <v>304.75800000000004</v>
      </c>
      <c r="G2399" s="9">
        <v>0.2572806728344576</v>
      </c>
      <c r="H2399" s="12">
        <v>599.87800000000004</v>
      </c>
      <c r="I2399" s="9">
        <v>0.5064248205415075</v>
      </c>
      <c r="J2399" s="12">
        <v>241.27500000000001</v>
      </c>
      <c r="K2399" s="20">
        <v>0.20368749741806205</v>
      </c>
      <c r="L2399" s="23">
        <v>38.624148491666091</v>
      </c>
      <c r="M2399" s="22">
        <v>3.260700920597278E-2</v>
      </c>
      <c r="U2399" s="3"/>
      <c r="V2399" s="2"/>
    </row>
    <row r="2400" spans="2:22" x14ac:dyDescent="0.3">
      <c r="B2400" s="39" t="s">
        <v>99</v>
      </c>
      <c r="C2400" s="39">
        <v>2021</v>
      </c>
      <c r="D2400" s="41" t="s">
        <v>57</v>
      </c>
      <c r="E2400" s="12">
        <v>514.06537029930234</v>
      </c>
      <c r="F2400" s="12">
        <v>79.992999999999995</v>
      </c>
      <c r="G2400" s="9">
        <v>0.15560861443249127</v>
      </c>
      <c r="H2400" s="12">
        <v>52.984999999999999</v>
      </c>
      <c r="I2400" s="9">
        <v>0.10307054911936733</v>
      </c>
      <c r="J2400" s="12">
        <v>368.1</v>
      </c>
      <c r="K2400" s="20">
        <v>0.71605679212681173</v>
      </c>
      <c r="L2400" s="23">
        <v>12.987370299302313</v>
      </c>
      <c r="M2400" s="22">
        <v>2.526404432132965E-2</v>
      </c>
      <c r="U2400" s="3"/>
      <c r="V2400" s="2"/>
    </row>
    <row r="2401" spans="2:22" x14ac:dyDescent="0.3">
      <c r="B2401" s="39" t="s">
        <v>99</v>
      </c>
      <c r="C2401" s="39">
        <v>2021</v>
      </c>
      <c r="D2401" s="41" t="s">
        <v>58</v>
      </c>
      <c r="E2401" s="12">
        <v>376.70817195241278</v>
      </c>
      <c r="F2401" s="12">
        <v>89.075000000000003</v>
      </c>
      <c r="G2401" s="9">
        <v>0.23645624552910494</v>
      </c>
      <c r="H2401" s="12">
        <v>156.88499999999999</v>
      </c>
      <c r="I2401" s="9">
        <v>0.41646295907755965</v>
      </c>
      <c r="J2401" s="12">
        <v>61.838999999999999</v>
      </c>
      <c r="K2401" s="20">
        <v>0.16415624773813439</v>
      </c>
      <c r="L2401" s="23">
        <v>68.909171952412805</v>
      </c>
      <c r="M2401" s="22">
        <v>0.18292454765520105</v>
      </c>
      <c r="U2401" s="3"/>
      <c r="V2401" s="2"/>
    </row>
    <row r="2402" spans="2:22" x14ac:dyDescent="0.3">
      <c r="B2402" s="39" t="s">
        <v>99</v>
      </c>
      <c r="C2402" s="39">
        <v>2021</v>
      </c>
      <c r="D2402" s="41" t="s">
        <v>59</v>
      </c>
      <c r="E2402" s="12">
        <v>84.573673023688087</v>
      </c>
      <c r="F2402" s="12">
        <v>27.123000000000001</v>
      </c>
      <c r="G2402" s="9">
        <v>0.32070263747919719</v>
      </c>
      <c r="H2402" s="12">
        <v>51.704000000000001</v>
      </c>
      <c r="I2402" s="9">
        <v>0.61134864020294255</v>
      </c>
      <c r="J2402" s="12">
        <v>3.61</v>
      </c>
      <c r="K2402" s="20">
        <v>4.2684677996530689E-2</v>
      </c>
      <c r="L2402" s="23">
        <v>2.1366730236880822</v>
      </c>
      <c r="M2402" s="22">
        <v>2.5264044321329466E-2</v>
      </c>
      <c r="U2402" s="3"/>
      <c r="V2402" s="2"/>
    </row>
    <row r="2403" spans="2:22" x14ac:dyDescent="0.3">
      <c r="B2403" s="39" t="s">
        <v>99</v>
      </c>
      <c r="C2403" s="39">
        <v>2021</v>
      </c>
      <c r="D2403" s="41" t="s">
        <v>60</v>
      </c>
      <c r="E2403" s="12">
        <v>145.75229237448434</v>
      </c>
      <c r="F2403" s="12">
        <v>54.222999999999999</v>
      </c>
      <c r="G2403" s="9">
        <v>0.37202159305106325</v>
      </c>
      <c r="H2403" s="12">
        <v>53.497999999999998</v>
      </c>
      <c r="I2403" s="9">
        <v>0.36704740027379118</v>
      </c>
      <c r="J2403" s="12">
        <v>17.257000000000001</v>
      </c>
      <c r="K2403" s="20">
        <v>0.11839951001018385</v>
      </c>
      <c r="L2403" s="23">
        <v>20.774292374484343</v>
      </c>
      <c r="M2403" s="22">
        <v>0.14253149666496173</v>
      </c>
      <c r="U2403" s="3"/>
      <c r="V2403" s="2"/>
    </row>
    <row r="2404" spans="2:22" x14ac:dyDescent="0.3">
      <c r="B2404" s="39" t="s">
        <v>99</v>
      </c>
      <c r="C2404" s="39">
        <v>2021</v>
      </c>
      <c r="D2404" s="41" t="s">
        <v>61</v>
      </c>
      <c r="E2404" s="12">
        <v>719.06858048751212</v>
      </c>
      <c r="F2404" s="12">
        <v>194.3015</v>
      </c>
      <c r="G2404" s="9">
        <v>0.27021275198572575</v>
      </c>
      <c r="H2404" s="12">
        <v>364.40199999999999</v>
      </c>
      <c r="I2404" s="9">
        <v>0.50676946523368294</v>
      </c>
      <c r="J2404" s="12">
        <v>57.381</v>
      </c>
      <c r="K2404" s="20">
        <v>7.9799064452373919E-2</v>
      </c>
      <c r="L2404" s="23">
        <v>102.9840804875121</v>
      </c>
      <c r="M2404" s="22">
        <v>0.14321871832821736</v>
      </c>
      <c r="U2404" s="3"/>
      <c r="V2404" s="2"/>
    </row>
    <row r="2405" spans="2:22" x14ac:dyDescent="0.3">
      <c r="B2405" s="39" t="s">
        <v>99</v>
      </c>
      <c r="C2405" s="39">
        <v>2021</v>
      </c>
      <c r="D2405" s="41" t="s">
        <v>62</v>
      </c>
      <c r="E2405" s="12">
        <v>1840.4491899049128</v>
      </c>
      <c r="F2405" s="12">
        <v>430.26900000000001</v>
      </c>
      <c r="G2405" s="9">
        <v>0.23378477512993984</v>
      </c>
      <c r="H2405" s="12">
        <v>608.48299999999995</v>
      </c>
      <c r="I2405" s="9">
        <v>0.33061657085542107</v>
      </c>
      <c r="J2405" s="12">
        <v>417.28300000000002</v>
      </c>
      <c r="K2405" s="20">
        <v>0.22672888895213619</v>
      </c>
      <c r="L2405" s="23">
        <v>384.41418990491286</v>
      </c>
      <c r="M2405" s="22">
        <v>0.20886976506250288</v>
      </c>
      <c r="U2405" s="3"/>
      <c r="V2405" s="2"/>
    </row>
    <row r="2406" spans="2:22" x14ac:dyDescent="0.3">
      <c r="B2406" s="39" t="s">
        <v>99</v>
      </c>
      <c r="C2406" s="39">
        <v>2021</v>
      </c>
      <c r="D2406" s="41" t="s">
        <v>63</v>
      </c>
      <c r="E2406" s="12">
        <v>430.15751861545397</v>
      </c>
      <c r="F2406" s="12">
        <v>47.230000000000004</v>
      </c>
      <c r="G2406" s="9">
        <v>0.10979698821031651</v>
      </c>
      <c r="H2406" s="12">
        <v>288.72699999999998</v>
      </c>
      <c r="I2406" s="9">
        <v>0.67121225947491103</v>
      </c>
      <c r="J2406" s="12">
        <v>79.356999999999999</v>
      </c>
      <c r="K2406" s="20">
        <v>0.18448358232915704</v>
      </c>
      <c r="L2406" s="23">
        <v>14.843518615453974</v>
      </c>
      <c r="M2406" s="22">
        <v>3.4507169985615357E-2</v>
      </c>
      <c r="U2406" s="3"/>
      <c r="V2406" s="2"/>
    </row>
    <row r="2407" spans="2:22" x14ac:dyDescent="0.3">
      <c r="B2407" s="39" t="s">
        <v>99</v>
      </c>
      <c r="C2407" s="39">
        <v>2021</v>
      </c>
      <c r="D2407" s="41" t="s">
        <v>64</v>
      </c>
      <c r="E2407" s="12">
        <v>494.93300948778852</v>
      </c>
      <c r="F2407" s="12">
        <v>141.84899999999999</v>
      </c>
      <c r="G2407" s="9">
        <v>0.28660242352152071</v>
      </c>
      <c r="H2407" s="12">
        <v>258.96100000000001</v>
      </c>
      <c r="I2407" s="9">
        <v>0.52322434558972242</v>
      </c>
      <c r="J2407" s="12">
        <v>81.619</v>
      </c>
      <c r="K2407" s="20">
        <v>0.16490918656742734</v>
      </c>
      <c r="L2407" s="23">
        <v>12.504009487788522</v>
      </c>
      <c r="M2407" s="22">
        <v>2.526404432132958E-2</v>
      </c>
      <c r="U2407" s="3"/>
      <c r="V2407" s="2"/>
    </row>
    <row r="2408" spans="2:22" x14ac:dyDescent="0.3">
      <c r="B2408" s="39" t="s">
        <v>99</v>
      </c>
      <c r="C2408" s="39">
        <v>2021</v>
      </c>
      <c r="D2408" s="41" t="s">
        <v>65</v>
      </c>
      <c r="E2408" s="12">
        <v>1649.1532815989829</v>
      </c>
      <c r="F2408" s="12">
        <v>480.84800000000001</v>
      </c>
      <c r="G2408" s="9">
        <v>0.29157265450412245</v>
      </c>
      <c r="H2408" s="12">
        <v>698.899</v>
      </c>
      <c r="I2408" s="9">
        <v>0.42379262606952028</v>
      </c>
      <c r="J2408" s="12">
        <v>287.33499999999998</v>
      </c>
      <c r="K2408" s="20">
        <v>0.17423183351483634</v>
      </c>
      <c r="L2408" s="23">
        <v>182.07128159898292</v>
      </c>
      <c r="M2408" s="22">
        <v>0.11040288591152098</v>
      </c>
      <c r="U2408" s="3"/>
      <c r="V2408" s="2"/>
    </row>
    <row r="2409" spans="2:22" x14ac:dyDescent="0.3">
      <c r="B2409" s="39" t="s">
        <v>99</v>
      </c>
      <c r="C2409" s="39">
        <v>2021</v>
      </c>
      <c r="D2409" s="41" t="s">
        <v>66</v>
      </c>
      <c r="E2409" s="12">
        <v>443.25850245174712</v>
      </c>
      <c r="F2409" s="12">
        <v>276.80700000000002</v>
      </c>
      <c r="G2409" s="9">
        <v>0.62448209897594253</v>
      </c>
      <c r="H2409" s="12">
        <v>115.779</v>
      </c>
      <c r="I2409" s="9">
        <v>0.26119972738166175</v>
      </c>
      <c r="J2409" s="12">
        <v>39.473999999999997</v>
      </c>
      <c r="K2409" s="20">
        <v>8.9054129321066128E-2</v>
      </c>
      <c r="L2409" s="23">
        <v>11.19850245174711</v>
      </c>
      <c r="M2409" s="22">
        <v>2.526404432132957E-2</v>
      </c>
      <c r="U2409" s="3"/>
      <c r="V2409" s="2"/>
    </row>
    <row r="2410" spans="2:22" x14ac:dyDescent="0.3">
      <c r="B2410" s="39" t="s">
        <v>99</v>
      </c>
      <c r="C2410" s="39">
        <v>2021</v>
      </c>
      <c r="D2410" s="41" t="s">
        <v>67</v>
      </c>
      <c r="E2410" s="12">
        <v>2783.7723479798551</v>
      </c>
      <c r="F2410" s="12">
        <v>990.6110000000001</v>
      </c>
      <c r="G2410" s="9">
        <v>0.35585201524071203</v>
      </c>
      <c r="H2410" s="12">
        <v>983.27300000000002</v>
      </c>
      <c r="I2410" s="9">
        <v>0.35321602382951595</v>
      </c>
      <c r="J2410" s="12">
        <v>657.82100000000003</v>
      </c>
      <c r="K2410" s="20">
        <v>0.23630560181308344</v>
      </c>
      <c r="L2410" s="23">
        <v>152.06734797985496</v>
      </c>
      <c r="M2410" s="22">
        <v>5.4626359116688589E-2</v>
      </c>
      <c r="U2410" s="3"/>
      <c r="V2410" s="2"/>
    </row>
    <row r="2411" spans="2:22" x14ac:dyDescent="0.3">
      <c r="B2411" s="39" t="s">
        <v>99</v>
      </c>
      <c r="C2411" s="39">
        <v>2021</v>
      </c>
      <c r="D2411" s="41" t="s">
        <v>68</v>
      </c>
      <c r="E2411" s="12">
        <v>2041.6883037974796</v>
      </c>
      <c r="F2411" s="12">
        <v>671.32800000000009</v>
      </c>
      <c r="G2411" s="9">
        <v>0.32881022962777912</v>
      </c>
      <c r="H2411" s="12">
        <v>798.05799999999999</v>
      </c>
      <c r="I2411" s="9">
        <v>0.39088140854587639</v>
      </c>
      <c r="J2411" s="12">
        <v>419.16</v>
      </c>
      <c r="K2411" s="20">
        <v>0.20530068141173893</v>
      </c>
      <c r="L2411" s="23">
        <v>153.14230379747943</v>
      </c>
      <c r="M2411" s="22">
        <v>7.5007680414605538E-2</v>
      </c>
      <c r="U2411" s="3"/>
      <c r="V2411" s="2"/>
    </row>
    <row r="2412" spans="2:22" x14ac:dyDescent="0.3">
      <c r="B2412" s="39" t="s">
        <v>99</v>
      </c>
      <c r="C2412" s="39">
        <v>2021</v>
      </c>
      <c r="D2412" s="41" t="s">
        <v>69</v>
      </c>
      <c r="E2412" s="12">
        <v>178.68223592791719</v>
      </c>
      <c r="F2412" s="12">
        <v>88.472999999999999</v>
      </c>
      <c r="G2412" s="9">
        <v>0.49514155417045036</v>
      </c>
      <c r="H2412" s="12">
        <v>63.113</v>
      </c>
      <c r="I2412" s="9">
        <v>0.35321362345980845</v>
      </c>
      <c r="J2412" s="12">
        <v>16.321999999999999</v>
      </c>
      <c r="K2412" s="20">
        <v>9.134651754964894E-2</v>
      </c>
      <c r="L2412" s="23">
        <v>10.774235927917193</v>
      </c>
      <c r="M2412" s="22">
        <v>6.0298304820092269E-2</v>
      </c>
      <c r="U2412" s="3"/>
      <c r="V2412" s="2"/>
    </row>
    <row r="2413" spans="2:22" x14ac:dyDescent="0.3">
      <c r="B2413" s="39" t="s">
        <v>99</v>
      </c>
      <c r="C2413" s="39">
        <v>2021</v>
      </c>
      <c r="D2413" s="41" t="s">
        <v>70</v>
      </c>
      <c r="E2413" s="12">
        <v>223.32201734411035</v>
      </c>
      <c r="F2413" s="12">
        <v>30.620999999999999</v>
      </c>
      <c r="G2413" s="9">
        <v>0.13711590269586807</v>
      </c>
      <c r="H2413" s="12">
        <v>83.5</v>
      </c>
      <c r="I2413" s="9">
        <v>0.37389954198442199</v>
      </c>
      <c r="J2413" s="12">
        <v>76.534000000000006</v>
      </c>
      <c r="K2413" s="20">
        <v>0.34270691672138626</v>
      </c>
      <c r="L2413" s="23">
        <v>32.667017344110334</v>
      </c>
      <c r="M2413" s="22">
        <v>0.14627763859832363</v>
      </c>
      <c r="U2413" s="3"/>
      <c r="V2413" s="2"/>
    </row>
    <row r="2414" spans="2:22" x14ac:dyDescent="0.3">
      <c r="B2414" s="39" t="s">
        <v>99</v>
      </c>
      <c r="C2414" s="39">
        <v>2021</v>
      </c>
      <c r="D2414" s="41" t="s">
        <v>71</v>
      </c>
      <c r="E2414" s="12">
        <v>215.28189124191539</v>
      </c>
      <c r="F2414" s="12">
        <v>48.826000000000001</v>
      </c>
      <c r="G2414" s="9">
        <v>0.22680031152798411</v>
      </c>
      <c r="H2414" s="12">
        <v>106.6</v>
      </c>
      <c r="I2414" s="9">
        <v>0.49516473208706635</v>
      </c>
      <c r="J2414" s="12">
        <v>50.296999999999997</v>
      </c>
      <c r="K2414" s="20">
        <v>0.2336332132249829</v>
      </c>
      <c r="L2414" s="23">
        <v>9.5588912419154042</v>
      </c>
      <c r="M2414" s="22">
        <v>4.4401743159966665E-2</v>
      </c>
      <c r="U2414" s="3"/>
      <c r="V2414" s="2"/>
    </row>
    <row r="2415" spans="2:22" x14ac:dyDescent="0.3">
      <c r="B2415" s="39" t="s">
        <v>99</v>
      </c>
      <c r="C2415" s="39">
        <v>2021</v>
      </c>
      <c r="D2415" s="41" t="s">
        <v>72</v>
      </c>
      <c r="E2415" s="12">
        <v>969.4451040764842</v>
      </c>
      <c r="F2415" s="12">
        <v>141.251</v>
      </c>
      <c r="G2415" s="9">
        <v>0.14570293810969212</v>
      </c>
      <c r="H2415" s="12">
        <v>531.61400000000003</v>
      </c>
      <c r="I2415" s="9">
        <v>0.54836936899735833</v>
      </c>
      <c r="J2415" s="12">
        <v>213.65899999999999</v>
      </c>
      <c r="K2415" s="20">
        <v>0.22039308786188208</v>
      </c>
      <c r="L2415" s="23">
        <v>82.921104076484198</v>
      </c>
      <c r="M2415" s="22">
        <v>8.5534605031067495E-2</v>
      </c>
      <c r="U2415" s="3"/>
      <c r="V2415" s="2"/>
    </row>
    <row r="2416" spans="2:22" x14ac:dyDescent="0.3">
      <c r="B2416" s="39" t="s">
        <v>99</v>
      </c>
      <c r="C2416" s="39">
        <v>2021</v>
      </c>
      <c r="D2416" s="41" t="s">
        <v>73</v>
      </c>
      <c r="E2416" s="12">
        <v>429.94412749267019</v>
      </c>
      <c r="F2416" s="12">
        <v>81.022999999999996</v>
      </c>
      <c r="G2416" s="9">
        <v>0.18845006785534313</v>
      </c>
      <c r="H2416" s="12">
        <v>113.09099999999999</v>
      </c>
      <c r="I2416" s="9">
        <v>0.2630365035092333</v>
      </c>
      <c r="J2416" s="12">
        <v>46.558999999999997</v>
      </c>
      <c r="K2416" s="20">
        <v>0.10829081506827593</v>
      </c>
      <c r="L2416" s="23">
        <v>189.27112749267016</v>
      </c>
      <c r="M2416" s="22">
        <v>0.44022261356714754</v>
      </c>
      <c r="U2416" s="3"/>
      <c r="V2416" s="2"/>
    </row>
    <row r="2417" spans="2:22" x14ac:dyDescent="0.3">
      <c r="B2417" s="39" t="s">
        <v>99</v>
      </c>
      <c r="C2417" s="39">
        <v>2021</v>
      </c>
      <c r="D2417" s="41" t="s">
        <v>74</v>
      </c>
      <c r="E2417" s="12">
        <v>562.81703450452142</v>
      </c>
      <c r="F2417" s="12">
        <v>176.28800000000001</v>
      </c>
      <c r="G2417" s="9">
        <v>0.31322435035250129</v>
      </c>
      <c r="H2417" s="12">
        <v>186.5</v>
      </c>
      <c r="I2417" s="9">
        <v>0.33136879050611207</v>
      </c>
      <c r="J2417" s="12">
        <v>85.974999999999994</v>
      </c>
      <c r="K2417" s="20">
        <v>0.15275834725878273</v>
      </c>
      <c r="L2417" s="23">
        <v>114.05403450452141</v>
      </c>
      <c r="M2417" s="22">
        <v>0.20264851188260394</v>
      </c>
      <c r="U2417" s="3"/>
      <c r="V2417" s="2"/>
    </row>
    <row r="2418" spans="2:22" x14ac:dyDescent="0.3">
      <c r="B2418" s="39" t="s">
        <v>99</v>
      </c>
      <c r="C2418" s="39">
        <v>2021</v>
      </c>
      <c r="D2418" s="41" t="s">
        <v>75</v>
      </c>
      <c r="E2418" s="12">
        <v>951.37149152801317</v>
      </c>
      <c r="F2418" s="12">
        <v>372.47850000000005</v>
      </c>
      <c r="G2418" s="9">
        <v>0.39151740757099657</v>
      </c>
      <c r="H2418" s="12">
        <v>318.99200000000002</v>
      </c>
      <c r="I2418" s="9">
        <v>0.33529699264759533</v>
      </c>
      <c r="J2418" s="12">
        <v>122.06399999999999</v>
      </c>
      <c r="K2418" s="20">
        <v>0.12830319290306988</v>
      </c>
      <c r="L2418" s="23">
        <v>137.8369915280131</v>
      </c>
      <c r="M2418" s="22">
        <v>0.14488240687833823</v>
      </c>
      <c r="U2418" s="3"/>
      <c r="V2418" s="2"/>
    </row>
    <row r="2419" spans="2:22" x14ac:dyDescent="0.3">
      <c r="B2419" s="39" t="s">
        <v>99</v>
      </c>
      <c r="C2419" s="39">
        <v>2021</v>
      </c>
      <c r="D2419" s="41" t="s">
        <v>76</v>
      </c>
      <c r="E2419" s="12">
        <v>957.04995241555287</v>
      </c>
      <c r="F2419" s="12">
        <v>201.529</v>
      </c>
      <c r="G2419" s="9">
        <v>0.21057312577190926</v>
      </c>
      <c r="H2419" s="12">
        <v>478.404</v>
      </c>
      <c r="I2419" s="9">
        <v>0.49987359467761205</v>
      </c>
      <c r="J2419" s="12">
        <v>222.35300000000001</v>
      </c>
      <c r="K2419" s="20">
        <v>0.23233165566623834</v>
      </c>
      <c r="L2419" s="23">
        <v>54.763952415552865</v>
      </c>
      <c r="M2419" s="22">
        <v>5.7221623884240326E-2</v>
      </c>
      <c r="U2419" s="3"/>
      <c r="V2419" s="2"/>
    </row>
    <row r="2420" spans="2:22" x14ac:dyDescent="0.3">
      <c r="B2420" s="39" t="s">
        <v>99</v>
      </c>
      <c r="C2420" s="39">
        <v>2021</v>
      </c>
      <c r="D2420" s="41" t="s">
        <v>77</v>
      </c>
      <c r="E2420" s="12">
        <v>144.36627599524928</v>
      </c>
      <c r="F2420" s="12">
        <v>72.067999999999998</v>
      </c>
      <c r="G2420" s="9">
        <v>0.49920245918355316</v>
      </c>
      <c r="H2420" s="12">
        <v>40.959000000000003</v>
      </c>
      <c r="I2420" s="9">
        <v>0.28371584511432474</v>
      </c>
      <c r="J2420" s="12">
        <v>27.692</v>
      </c>
      <c r="K2420" s="20">
        <v>0.19181765138079251</v>
      </c>
      <c r="L2420" s="23">
        <v>3.6472759952492808</v>
      </c>
      <c r="M2420" s="22">
        <v>2.5264044321329612E-2</v>
      </c>
      <c r="U2420" s="3"/>
      <c r="V2420" s="2"/>
    </row>
    <row r="2421" spans="2:22" x14ac:dyDescent="0.3">
      <c r="B2421" s="39" t="s">
        <v>99</v>
      </c>
      <c r="C2421" s="39">
        <v>2021</v>
      </c>
      <c r="D2421" s="41" t="s">
        <v>78</v>
      </c>
      <c r="E2421" s="12">
        <v>269.85667089386914</v>
      </c>
      <c r="F2421" s="12">
        <v>53.357999999999997</v>
      </c>
      <c r="G2421" s="9">
        <v>0.1977271854101578</v>
      </c>
      <c r="H2421" s="12">
        <v>151.244</v>
      </c>
      <c r="I2421" s="9">
        <v>0.56046048259256176</v>
      </c>
      <c r="J2421" s="12">
        <v>33.476999999999997</v>
      </c>
      <c r="K2421" s="20">
        <v>0.12405474316833189</v>
      </c>
      <c r="L2421" s="23">
        <v>31.777670893869136</v>
      </c>
      <c r="M2421" s="22">
        <v>0.11775758882894857</v>
      </c>
      <c r="U2421" s="3"/>
      <c r="V2421" s="2"/>
    </row>
    <row r="2422" spans="2:22" x14ac:dyDescent="0.3">
      <c r="B2422" s="39" t="s">
        <v>99</v>
      </c>
      <c r="C2422" s="39">
        <v>2021</v>
      </c>
      <c r="D2422" s="41" t="s">
        <v>79</v>
      </c>
      <c r="E2422" s="12">
        <v>483.53094728288943</v>
      </c>
      <c r="F2422" s="12">
        <v>181.209</v>
      </c>
      <c r="G2422" s="9">
        <v>0.37476194857489403</v>
      </c>
      <c r="H2422" s="12">
        <v>179.65700000000001</v>
      </c>
      <c r="I2422" s="9">
        <v>0.37155222640773772</v>
      </c>
      <c r="J2422" s="12">
        <v>109.589</v>
      </c>
      <c r="K2422" s="20">
        <v>0.22664319753640305</v>
      </c>
      <c r="L2422" s="23">
        <v>13.075947282889416</v>
      </c>
      <c r="M2422" s="22">
        <v>2.7042627480965233E-2</v>
      </c>
      <c r="U2422" s="3"/>
      <c r="V2422" s="2"/>
    </row>
    <row r="2423" spans="2:22" x14ac:dyDescent="0.3">
      <c r="B2423" s="39" t="s">
        <v>99</v>
      </c>
      <c r="C2423" s="39">
        <v>2021</v>
      </c>
      <c r="D2423" s="41" t="s">
        <v>80</v>
      </c>
      <c r="E2423" s="12">
        <v>1006.9824492280997</v>
      </c>
      <c r="F2423" s="12">
        <v>241.12299999999999</v>
      </c>
      <c r="G2423" s="9">
        <v>0.23945104523403793</v>
      </c>
      <c r="H2423" s="12">
        <v>484.95400000000001</v>
      </c>
      <c r="I2423" s="9">
        <v>0.48159131310753284</v>
      </c>
      <c r="J2423" s="12">
        <v>205.452</v>
      </c>
      <c r="K2423" s="20">
        <v>0.20402738911436719</v>
      </c>
      <c r="L2423" s="23">
        <v>75.453449228099714</v>
      </c>
      <c r="M2423" s="22">
        <v>7.4930252544062118E-2</v>
      </c>
      <c r="U2423" s="3"/>
      <c r="V2423" s="2"/>
    </row>
    <row r="2424" spans="2:22" x14ac:dyDescent="0.3">
      <c r="B2424" s="39" t="s">
        <v>99</v>
      </c>
      <c r="C2424" s="39">
        <v>2021</v>
      </c>
      <c r="D2424" s="41" t="s">
        <v>81</v>
      </c>
      <c r="E2424" s="12">
        <v>250.35600521178148</v>
      </c>
      <c r="F2424" s="12">
        <v>114.41900000000001</v>
      </c>
      <c r="G2424" s="9">
        <v>0.45702518660661062</v>
      </c>
      <c r="H2424" s="12">
        <v>129.61199999999999</v>
      </c>
      <c r="I2424" s="9">
        <v>0.51771076907205982</v>
      </c>
      <c r="J2424" s="12">
        <v>0</v>
      </c>
      <c r="K2424" s="20">
        <v>0</v>
      </c>
      <c r="L2424" s="23">
        <v>6.3250052117814732</v>
      </c>
      <c r="M2424" s="22">
        <v>2.5264044321329608E-2</v>
      </c>
      <c r="U2424" s="3"/>
      <c r="V2424" s="2"/>
    </row>
    <row r="2425" spans="2:22" x14ac:dyDescent="0.3">
      <c r="B2425" s="39" t="s">
        <v>99</v>
      </c>
      <c r="C2425" s="39">
        <v>2021</v>
      </c>
      <c r="D2425" s="41" t="s">
        <v>82</v>
      </c>
      <c r="E2425" s="12">
        <v>820.49194486024317</v>
      </c>
      <c r="F2425" s="12">
        <v>213.316</v>
      </c>
      <c r="G2425" s="9">
        <v>0.25998548960323403</v>
      </c>
      <c r="H2425" s="12">
        <v>418.78300000000002</v>
      </c>
      <c r="I2425" s="9">
        <v>0.51040476707097049</v>
      </c>
      <c r="J2425" s="12">
        <v>86.084999999999994</v>
      </c>
      <c r="K2425" s="20">
        <v>0.10491876311432052</v>
      </c>
      <c r="L2425" s="23">
        <v>102.30794486024313</v>
      </c>
      <c r="M2425" s="22">
        <v>0.12469098021147489</v>
      </c>
      <c r="U2425" s="3"/>
      <c r="V2425" s="2"/>
    </row>
    <row r="2426" spans="2:22" x14ac:dyDescent="0.3">
      <c r="B2426" s="39" t="s">
        <v>99</v>
      </c>
      <c r="C2426" s="39">
        <v>2021</v>
      </c>
      <c r="D2426" s="41" t="s">
        <v>83</v>
      </c>
      <c r="E2426" s="12">
        <v>416.00701978585408</v>
      </c>
      <c r="F2426" s="12">
        <v>101.062</v>
      </c>
      <c r="G2426" s="9">
        <v>0.24293340062392021</v>
      </c>
      <c r="H2426" s="12">
        <v>226.589</v>
      </c>
      <c r="I2426" s="9">
        <v>0.54467590502833374</v>
      </c>
      <c r="J2426" s="12">
        <v>41.456000000000003</v>
      </c>
      <c r="K2426" s="20">
        <v>9.9652164574867294E-2</v>
      </c>
      <c r="L2426" s="23">
        <v>46.90001978585407</v>
      </c>
      <c r="M2426" s="22">
        <v>0.11273852977287875</v>
      </c>
      <c r="U2426" s="3"/>
      <c r="V2426" s="2"/>
    </row>
    <row r="2427" spans="2:22" x14ac:dyDescent="0.3">
      <c r="B2427" s="39" t="s">
        <v>99</v>
      </c>
      <c r="C2427" s="39">
        <v>2021</v>
      </c>
      <c r="D2427" s="41" t="s">
        <v>84</v>
      </c>
      <c r="E2427" s="12">
        <v>1040.3330195139429</v>
      </c>
      <c r="F2427" s="12">
        <v>320.61399999999998</v>
      </c>
      <c r="G2427" s="9">
        <v>0.30818400837627458</v>
      </c>
      <c r="H2427" s="12">
        <v>465.303</v>
      </c>
      <c r="I2427" s="9">
        <v>0.44726351204097664</v>
      </c>
      <c r="J2427" s="12">
        <v>188.137</v>
      </c>
      <c r="K2427" s="20">
        <v>0.18084305359057051</v>
      </c>
      <c r="L2427" s="23">
        <v>66.279019513942842</v>
      </c>
      <c r="M2427" s="22">
        <v>6.3709425992178215E-2</v>
      </c>
      <c r="U2427" s="3"/>
      <c r="V2427" s="2"/>
    </row>
    <row r="2428" spans="2:22" x14ac:dyDescent="0.3">
      <c r="B2428" s="39" t="s">
        <v>99</v>
      </c>
      <c r="C2428" s="39">
        <v>2021</v>
      </c>
      <c r="D2428" s="41" t="s">
        <v>85</v>
      </c>
      <c r="E2428" s="12">
        <v>97.492043302983561</v>
      </c>
      <c r="F2428" s="12">
        <v>35.24</v>
      </c>
      <c r="G2428" s="9">
        <v>0.36146539559625324</v>
      </c>
      <c r="H2428" s="12">
        <v>46.030999999999999</v>
      </c>
      <c r="I2428" s="9">
        <v>0.47215135143845433</v>
      </c>
      <c r="J2428" s="12">
        <v>13.757999999999999</v>
      </c>
      <c r="K2428" s="20">
        <v>0.14111920864396285</v>
      </c>
      <c r="L2428" s="23">
        <v>2.4630433029835608</v>
      </c>
      <c r="M2428" s="22">
        <v>2.5264044321329594E-2</v>
      </c>
      <c r="U2428" s="3"/>
      <c r="V2428" s="2"/>
    </row>
    <row r="2429" spans="2:22" x14ac:dyDescent="0.3">
      <c r="B2429" s="39" t="s">
        <v>99</v>
      </c>
      <c r="C2429" s="39">
        <v>2021</v>
      </c>
      <c r="D2429" s="41" t="s">
        <v>86</v>
      </c>
      <c r="E2429" s="12">
        <v>258.03603379427875</v>
      </c>
      <c r="F2429" s="12">
        <v>61.496000000000002</v>
      </c>
      <c r="G2429" s="9">
        <v>0.23832330351592743</v>
      </c>
      <c r="H2429" s="12">
        <v>107.46</v>
      </c>
      <c r="I2429" s="9">
        <v>0.416453463571965</v>
      </c>
      <c r="J2429" s="12">
        <v>77.100999999999999</v>
      </c>
      <c r="K2429" s="20">
        <v>0.29879935319990764</v>
      </c>
      <c r="L2429" s="23">
        <v>11.979033794278749</v>
      </c>
      <c r="M2429" s="22">
        <v>4.6423879712199911E-2</v>
      </c>
      <c r="U2429" s="3"/>
      <c r="V2429" s="2"/>
    </row>
    <row r="2430" spans="2:22" x14ac:dyDescent="0.3">
      <c r="B2430" s="39" t="s">
        <v>99</v>
      </c>
      <c r="C2430" s="39">
        <v>2021</v>
      </c>
      <c r="D2430" s="41" t="s">
        <v>87</v>
      </c>
      <c r="E2430" s="12">
        <v>748.30213839003136</v>
      </c>
      <c r="F2430" s="12">
        <v>293.32900000000001</v>
      </c>
      <c r="G2430" s="9">
        <v>0.39199273254930955</v>
      </c>
      <c r="H2430" s="12">
        <v>240.97399999999999</v>
      </c>
      <c r="I2430" s="9">
        <v>0.32202767790889181</v>
      </c>
      <c r="J2430" s="12">
        <v>115.001</v>
      </c>
      <c r="K2430" s="20">
        <v>0.15368257566044663</v>
      </c>
      <c r="L2430" s="23">
        <v>98.998138390031357</v>
      </c>
      <c r="M2430" s="22">
        <v>0.13229701388135198</v>
      </c>
      <c r="U2430" s="3"/>
      <c r="V2430" s="2"/>
    </row>
    <row r="2431" spans="2:22" x14ac:dyDescent="0.3">
      <c r="B2431" s="39" t="s">
        <v>99</v>
      </c>
      <c r="C2431" s="39">
        <v>2021</v>
      </c>
      <c r="D2431" s="41" t="s">
        <v>88</v>
      </c>
      <c r="E2431" s="12">
        <v>162.55889513142674</v>
      </c>
      <c r="F2431" s="12">
        <v>25.860000000000003</v>
      </c>
      <c r="G2431" s="9">
        <v>0.15908080563104549</v>
      </c>
      <c r="H2431" s="12">
        <v>109.874</v>
      </c>
      <c r="I2431" s="9">
        <v>0.67590272381691763</v>
      </c>
      <c r="J2431" s="12">
        <v>19.841999999999999</v>
      </c>
      <c r="K2431" s="20">
        <v>0.12206037684962119</v>
      </c>
      <c r="L2431" s="23">
        <v>6.98289513142673</v>
      </c>
      <c r="M2431" s="22">
        <v>4.2956093702415675E-2</v>
      </c>
      <c r="U2431" s="3"/>
      <c r="V2431" s="2"/>
    </row>
    <row r="2432" spans="2:22" x14ac:dyDescent="0.3">
      <c r="B2432" s="39" t="s">
        <v>99</v>
      </c>
      <c r="C2432" s="39">
        <v>2021</v>
      </c>
      <c r="D2432" s="41" t="s">
        <v>89</v>
      </c>
      <c r="E2432" s="12">
        <v>341.27190862512998</v>
      </c>
      <c r="F2432" s="12">
        <v>68.432000000000002</v>
      </c>
      <c r="G2432" s="9">
        <v>0.20052045969939211</v>
      </c>
      <c r="H2432" s="12">
        <v>154.46199999999999</v>
      </c>
      <c r="I2432" s="9">
        <v>0.45260683957925385</v>
      </c>
      <c r="J2432" s="12">
        <v>90.221999999999994</v>
      </c>
      <c r="K2432" s="20">
        <v>0.26436984035244554</v>
      </c>
      <c r="L2432" s="23">
        <v>28.155908625129982</v>
      </c>
      <c r="M2432" s="22">
        <v>8.2502860368908443E-2</v>
      </c>
      <c r="U2432" s="3"/>
      <c r="V2432" s="2"/>
    </row>
    <row r="2433" spans="2:22" x14ac:dyDescent="0.3">
      <c r="B2433" s="39" t="s">
        <v>99</v>
      </c>
      <c r="C2433" s="39">
        <v>2021</v>
      </c>
      <c r="D2433" s="41" t="s">
        <v>90</v>
      </c>
      <c r="E2433" s="12">
        <v>631.85727007595324</v>
      </c>
      <c r="F2433" s="12">
        <v>150.90199999999999</v>
      </c>
      <c r="G2433" s="9">
        <v>0.23882292274940606</v>
      </c>
      <c r="H2433" s="12">
        <v>377.61900000000003</v>
      </c>
      <c r="I2433" s="9">
        <v>0.59763338634151952</v>
      </c>
      <c r="J2433" s="12">
        <v>87.373000000000005</v>
      </c>
      <c r="K2433" s="20">
        <v>0.13827964658774475</v>
      </c>
      <c r="L2433" s="23">
        <v>15.963270075953218</v>
      </c>
      <c r="M2433" s="22">
        <v>2.5264044321329615E-2</v>
      </c>
      <c r="U2433" s="3"/>
      <c r="V2433" s="2"/>
    </row>
    <row r="2434" spans="2:22" x14ac:dyDescent="0.3">
      <c r="B2434" s="39" t="s">
        <v>100</v>
      </c>
      <c r="C2434" s="39">
        <v>2021</v>
      </c>
      <c r="D2434" s="41" t="s">
        <v>10</v>
      </c>
      <c r="E2434" s="12">
        <v>2204.5129050295477</v>
      </c>
      <c r="F2434" s="12">
        <v>544.56500000000005</v>
      </c>
      <c r="G2434" s="9">
        <v>0.24702282248272939</v>
      </c>
      <c r="H2434" s="12">
        <v>1080.1400000000001</v>
      </c>
      <c r="I2434" s="9">
        <v>0.48996764661058889</v>
      </c>
      <c r="J2434" s="12">
        <v>372.77</v>
      </c>
      <c r="K2434" s="20">
        <v>0.16909404301945044</v>
      </c>
      <c r="L2434" s="23">
        <v>207.03790502954757</v>
      </c>
      <c r="M2434" s="22">
        <v>9.3915487887231294E-2</v>
      </c>
      <c r="U2434" s="3"/>
      <c r="V2434" s="2"/>
    </row>
    <row r="2435" spans="2:22" x14ac:dyDescent="0.3">
      <c r="B2435" s="39" t="s">
        <v>100</v>
      </c>
      <c r="C2435" s="39">
        <v>2021</v>
      </c>
      <c r="D2435" s="41" t="s">
        <v>11</v>
      </c>
      <c r="E2435" s="12">
        <v>237.72012708155748</v>
      </c>
      <c r="F2435" s="12">
        <v>56.712000000000003</v>
      </c>
      <c r="G2435" s="9">
        <v>0.23856625308189888</v>
      </c>
      <c r="H2435" s="12">
        <v>115.831</v>
      </c>
      <c r="I2435" s="9">
        <v>0.48725785831445595</v>
      </c>
      <c r="J2435" s="12">
        <v>59.204999999999998</v>
      </c>
      <c r="K2435" s="20">
        <v>0.24905337518891629</v>
      </c>
      <c r="L2435" s="23">
        <v>5.9721270815574599</v>
      </c>
      <c r="M2435" s="22">
        <v>2.5122513414728789E-2</v>
      </c>
      <c r="U2435" s="3"/>
      <c r="V2435" s="2"/>
    </row>
    <row r="2436" spans="2:22" x14ac:dyDescent="0.3">
      <c r="B2436" s="39" t="s">
        <v>100</v>
      </c>
      <c r="C2436" s="39">
        <v>2021</v>
      </c>
      <c r="D2436" s="41" t="s">
        <v>12</v>
      </c>
      <c r="E2436" s="12">
        <v>922.76107754932252</v>
      </c>
      <c r="F2436" s="12">
        <v>163.70999999999998</v>
      </c>
      <c r="G2436" s="9">
        <v>0.17741320476453398</v>
      </c>
      <c r="H2436" s="12">
        <v>423.935</v>
      </c>
      <c r="I2436" s="9">
        <v>0.45942011460419474</v>
      </c>
      <c r="J2436" s="12">
        <v>221.733</v>
      </c>
      <c r="K2436" s="20">
        <v>0.24029297008157363</v>
      </c>
      <c r="L2436" s="23">
        <v>113.38307754932259</v>
      </c>
      <c r="M2436" s="22">
        <v>0.12287371054969769</v>
      </c>
      <c r="U2436" s="3"/>
      <c r="V2436" s="2"/>
    </row>
    <row r="2437" spans="2:22" x14ac:dyDescent="0.3">
      <c r="B2437" s="39" t="s">
        <v>100</v>
      </c>
      <c r="C2437" s="39">
        <v>2021</v>
      </c>
      <c r="D2437" s="41" t="s">
        <v>13</v>
      </c>
      <c r="E2437" s="12">
        <v>238.63613961881276</v>
      </c>
      <c r="F2437" s="12">
        <v>113.29300000000001</v>
      </c>
      <c r="G2437" s="9">
        <v>0.47475206471647352</v>
      </c>
      <c r="H2437" s="12">
        <v>78.373000000000005</v>
      </c>
      <c r="I2437" s="9">
        <v>0.32842049877771951</v>
      </c>
      <c r="J2437" s="12">
        <v>22.959</v>
      </c>
      <c r="K2437" s="20">
        <v>9.620923317261891E-2</v>
      </c>
      <c r="L2437" s="23">
        <v>24.011139618812752</v>
      </c>
      <c r="M2437" s="22">
        <v>0.10061820333318804</v>
      </c>
      <c r="U2437" s="3"/>
      <c r="V2437" s="2"/>
    </row>
    <row r="2438" spans="2:22" x14ac:dyDescent="0.3">
      <c r="B2438" s="39" t="s">
        <v>100</v>
      </c>
      <c r="C2438" s="39">
        <v>2021</v>
      </c>
      <c r="D2438" s="41" t="s">
        <v>14</v>
      </c>
      <c r="E2438" s="12">
        <v>316.46950949770888</v>
      </c>
      <c r="F2438" s="12">
        <v>69.929000000000002</v>
      </c>
      <c r="G2438" s="9">
        <v>0.22096599483150606</v>
      </c>
      <c r="H2438" s="12">
        <v>150.023</v>
      </c>
      <c r="I2438" s="9">
        <v>0.47405198762469125</v>
      </c>
      <c r="J2438" s="12">
        <v>45.67</v>
      </c>
      <c r="K2438" s="20">
        <v>0.14431090082733747</v>
      </c>
      <c r="L2438" s="23">
        <v>50.847509497708884</v>
      </c>
      <c r="M2438" s="22">
        <v>0.16067111671646522</v>
      </c>
      <c r="U2438" s="3"/>
      <c r="V2438" s="2"/>
    </row>
    <row r="2439" spans="2:22" x14ac:dyDescent="0.3">
      <c r="B2439" s="39" t="s">
        <v>100</v>
      </c>
      <c r="C2439" s="39">
        <v>2021</v>
      </c>
      <c r="D2439" s="41" t="s">
        <v>15</v>
      </c>
      <c r="E2439" s="12">
        <v>188.81962352497015</v>
      </c>
      <c r="F2439" s="12">
        <v>29.948</v>
      </c>
      <c r="G2439" s="9">
        <v>0.15860639609865324</v>
      </c>
      <c r="H2439" s="12">
        <v>77.561000000000007</v>
      </c>
      <c r="I2439" s="9">
        <v>0.41076768691757864</v>
      </c>
      <c r="J2439" s="12">
        <v>43.753</v>
      </c>
      <c r="K2439" s="20">
        <v>0.23171850035075381</v>
      </c>
      <c r="L2439" s="23">
        <v>37.55762352497014</v>
      </c>
      <c r="M2439" s="22">
        <v>0.19890741663301426</v>
      </c>
      <c r="U2439" s="3"/>
      <c r="V2439" s="2"/>
    </row>
    <row r="2440" spans="2:22" x14ac:dyDescent="0.3">
      <c r="B2440" s="39" t="s">
        <v>100</v>
      </c>
      <c r="C2440" s="39">
        <v>2021</v>
      </c>
      <c r="D2440" s="41" t="s">
        <v>16</v>
      </c>
      <c r="E2440" s="12">
        <v>2350.9589989895935</v>
      </c>
      <c r="F2440" s="12">
        <v>799.81700000000001</v>
      </c>
      <c r="G2440" s="9">
        <v>0.34020882556597082</v>
      </c>
      <c r="H2440" s="12">
        <v>1090.5999999999999</v>
      </c>
      <c r="I2440" s="9">
        <v>0.46389579761651445</v>
      </c>
      <c r="J2440" s="12">
        <v>369.73899999999998</v>
      </c>
      <c r="K2440" s="20">
        <v>0.15727156456531491</v>
      </c>
      <c r="L2440" s="23">
        <v>90.802998989593618</v>
      </c>
      <c r="M2440" s="22">
        <v>3.8623812252199789E-2</v>
      </c>
      <c r="U2440" s="3"/>
      <c r="V2440" s="2"/>
    </row>
    <row r="2441" spans="2:22" x14ac:dyDescent="0.3">
      <c r="B2441" s="39" t="s">
        <v>100</v>
      </c>
      <c r="C2441" s="39">
        <v>2021</v>
      </c>
      <c r="D2441" s="41" t="s">
        <v>17</v>
      </c>
      <c r="E2441" s="12">
        <v>3585.4669413316719</v>
      </c>
      <c r="F2441" s="12">
        <v>1177.8620000000001</v>
      </c>
      <c r="G2441" s="9">
        <v>0.32851007114920783</v>
      </c>
      <c r="H2441" s="12">
        <v>1430.047</v>
      </c>
      <c r="I2441" s="9">
        <v>0.39884540100343774</v>
      </c>
      <c r="J2441" s="12">
        <v>461.92200000000003</v>
      </c>
      <c r="K2441" s="20">
        <v>0.12883175540545869</v>
      </c>
      <c r="L2441" s="23">
        <v>515.6359413316718</v>
      </c>
      <c r="M2441" s="22">
        <v>0.14381277244189578</v>
      </c>
      <c r="U2441" s="3"/>
      <c r="V2441" s="2"/>
    </row>
    <row r="2442" spans="2:22" x14ac:dyDescent="0.3">
      <c r="B2442" s="39" t="s">
        <v>100</v>
      </c>
      <c r="C2442" s="39">
        <v>2021</v>
      </c>
      <c r="D2442" s="41" t="s">
        <v>18</v>
      </c>
      <c r="E2442" s="12">
        <v>167.17895555355452</v>
      </c>
      <c r="F2442" s="12">
        <v>64.078999999999994</v>
      </c>
      <c r="G2442" s="9">
        <v>0.38329585077155703</v>
      </c>
      <c r="H2442" s="12">
        <v>66.56</v>
      </c>
      <c r="I2442" s="9">
        <v>0.39813623538686366</v>
      </c>
      <c r="J2442" s="12">
        <v>20.975999999999999</v>
      </c>
      <c r="K2442" s="20">
        <v>0.12547033764235055</v>
      </c>
      <c r="L2442" s="23">
        <v>15.563955553554521</v>
      </c>
      <c r="M2442" s="22">
        <v>9.3097576199228774E-2</v>
      </c>
      <c r="U2442" s="3"/>
      <c r="V2442" s="2"/>
    </row>
    <row r="2443" spans="2:22" x14ac:dyDescent="0.3">
      <c r="B2443" s="39" t="s">
        <v>100</v>
      </c>
      <c r="C2443" s="39">
        <v>2021</v>
      </c>
      <c r="D2443" s="41" t="s">
        <v>19</v>
      </c>
      <c r="E2443" s="12">
        <v>359.52415028854296</v>
      </c>
      <c r="F2443" s="12">
        <v>129.42500000000001</v>
      </c>
      <c r="G2443" s="9">
        <v>0.35998972501882698</v>
      </c>
      <c r="H2443" s="12">
        <v>166.02</v>
      </c>
      <c r="I2443" s="9">
        <v>0.4617770457610636</v>
      </c>
      <c r="J2443" s="12">
        <v>35.027000000000001</v>
      </c>
      <c r="K2443" s="20">
        <v>9.7426000372682661E-2</v>
      </c>
      <c r="L2443" s="23">
        <v>29.052150288542933</v>
      </c>
      <c r="M2443" s="22">
        <v>8.0807228847426735E-2</v>
      </c>
      <c r="U2443" s="3"/>
      <c r="V2443" s="2"/>
    </row>
    <row r="2444" spans="2:22" x14ac:dyDescent="0.3">
      <c r="B2444" s="39" t="s">
        <v>100</v>
      </c>
      <c r="C2444" s="39">
        <v>2021</v>
      </c>
      <c r="D2444" s="41" t="s">
        <v>20</v>
      </c>
      <c r="E2444" s="12">
        <v>1659.4197960878846</v>
      </c>
      <c r="F2444" s="12">
        <v>501.33499999999998</v>
      </c>
      <c r="G2444" s="9">
        <v>0.302114631380141</v>
      </c>
      <c r="H2444" s="12">
        <v>703.08900000000006</v>
      </c>
      <c r="I2444" s="9">
        <v>0.4236956806575084</v>
      </c>
      <c r="J2444" s="12">
        <v>311.64299999999997</v>
      </c>
      <c r="K2444" s="20">
        <v>0.18780238775908578</v>
      </c>
      <c r="L2444" s="23">
        <v>143.35279608788454</v>
      </c>
      <c r="M2444" s="22">
        <v>8.6387300203264794E-2</v>
      </c>
      <c r="U2444" s="3"/>
      <c r="V2444" s="2"/>
    </row>
    <row r="2445" spans="2:22" x14ac:dyDescent="0.3">
      <c r="B2445" s="39" t="s">
        <v>100</v>
      </c>
      <c r="C2445" s="39">
        <v>2021</v>
      </c>
      <c r="D2445" s="41" t="s">
        <v>21</v>
      </c>
      <c r="E2445" s="12">
        <v>1917.2809155199534</v>
      </c>
      <c r="F2445" s="12">
        <v>359.25599999999997</v>
      </c>
      <c r="G2445" s="9">
        <v>0.18737786262404443</v>
      </c>
      <c r="H2445" s="12">
        <v>971.97299999999996</v>
      </c>
      <c r="I2445" s="9">
        <v>0.50695388043144818</v>
      </c>
      <c r="J2445" s="12">
        <v>361.48399999999998</v>
      </c>
      <c r="K2445" s="20">
        <v>0.18853992499162181</v>
      </c>
      <c r="L2445" s="23">
        <v>224.5679155199536</v>
      </c>
      <c r="M2445" s="22">
        <v>0.11712833195288565</v>
      </c>
      <c r="U2445" s="3"/>
      <c r="V2445" s="2"/>
    </row>
    <row r="2446" spans="2:22" x14ac:dyDescent="0.3">
      <c r="B2446" s="39" t="s">
        <v>100</v>
      </c>
      <c r="C2446" s="39">
        <v>2021</v>
      </c>
      <c r="D2446" s="41" t="s">
        <v>22</v>
      </c>
      <c r="E2446" s="12">
        <v>390.84911206088447</v>
      </c>
      <c r="F2446" s="12">
        <v>82.799000000000007</v>
      </c>
      <c r="G2446" s="9">
        <v>0.21184389946139115</v>
      </c>
      <c r="H2446" s="12">
        <v>232.78800000000001</v>
      </c>
      <c r="I2446" s="9">
        <v>0.59559557081387837</v>
      </c>
      <c r="J2446" s="12">
        <v>54.503</v>
      </c>
      <c r="K2446" s="20">
        <v>0.13944767512100628</v>
      </c>
      <c r="L2446" s="23">
        <v>20.759112060884419</v>
      </c>
      <c r="M2446" s="22">
        <v>5.3112854603724086E-2</v>
      </c>
      <c r="U2446" s="3"/>
      <c r="V2446" s="2"/>
    </row>
    <row r="2447" spans="2:22" x14ac:dyDescent="0.3">
      <c r="B2447" s="39" t="s">
        <v>100</v>
      </c>
      <c r="C2447" s="39">
        <v>2021</v>
      </c>
      <c r="D2447" s="41" t="s">
        <v>23</v>
      </c>
      <c r="E2447" s="12">
        <v>222.71003586357745</v>
      </c>
      <c r="F2447" s="12">
        <v>143.96199999999999</v>
      </c>
      <c r="G2447" s="9">
        <v>0.64641002567205774</v>
      </c>
      <c r="H2447" s="12">
        <v>66.649000000000001</v>
      </c>
      <c r="I2447" s="9">
        <v>0.29926356817088523</v>
      </c>
      <c r="J2447" s="12">
        <v>6.5039999999999996</v>
      </c>
      <c r="K2447" s="20">
        <v>2.9203892742328277E-2</v>
      </c>
      <c r="L2447" s="23">
        <v>5.595035863577456</v>
      </c>
      <c r="M2447" s="22">
        <v>2.5122513414728799E-2</v>
      </c>
      <c r="U2447" s="3"/>
      <c r="V2447" s="2"/>
    </row>
    <row r="2448" spans="2:22" x14ac:dyDescent="0.3">
      <c r="B2448" s="39" t="s">
        <v>100</v>
      </c>
      <c r="C2448" s="39">
        <v>2021</v>
      </c>
      <c r="D2448" s="41" t="s">
        <v>24</v>
      </c>
      <c r="E2448" s="12">
        <v>126.44152900869987</v>
      </c>
      <c r="F2448" s="12">
        <v>10.444000000000001</v>
      </c>
      <c r="G2448" s="9">
        <v>8.2599444042482248E-2</v>
      </c>
      <c r="H2448" s="12">
        <v>49.503999999999998</v>
      </c>
      <c r="I2448" s="9">
        <v>0.39151693583675223</v>
      </c>
      <c r="J2448" s="12">
        <v>59.121000000000002</v>
      </c>
      <c r="K2448" s="20">
        <v>0.46757580728031334</v>
      </c>
      <c r="L2448" s="23">
        <v>7.3725290086998783</v>
      </c>
      <c r="M2448" s="22">
        <v>5.8307812840452188E-2</v>
      </c>
      <c r="U2448" s="3"/>
      <c r="V2448" s="2"/>
    </row>
    <row r="2449" spans="2:22" x14ac:dyDescent="0.3">
      <c r="B2449" s="39" t="s">
        <v>100</v>
      </c>
      <c r="C2449" s="39">
        <v>2021</v>
      </c>
      <c r="D2449" s="41" t="s">
        <v>25</v>
      </c>
      <c r="E2449" s="12">
        <v>122.30152161747681</v>
      </c>
      <c r="F2449" s="12">
        <v>8.4420000000000002</v>
      </c>
      <c r="G2449" s="9">
        <v>6.9026124028154723E-2</v>
      </c>
      <c r="H2449" s="12">
        <v>75.591999999999999</v>
      </c>
      <c r="I2449" s="9">
        <v>0.61807898217676749</v>
      </c>
      <c r="J2449" s="12">
        <v>29.303000000000001</v>
      </c>
      <c r="K2449" s="20">
        <v>0.23959636488948327</v>
      </c>
      <c r="L2449" s="23">
        <v>8.9645216174768159</v>
      </c>
      <c r="M2449" s="22">
        <v>7.3298528905594518E-2</v>
      </c>
      <c r="U2449" s="3"/>
      <c r="V2449" s="2"/>
    </row>
    <row r="2450" spans="2:22" x14ac:dyDescent="0.3">
      <c r="B2450" s="39" t="s">
        <v>100</v>
      </c>
      <c r="C2450" s="39">
        <v>2021</v>
      </c>
      <c r="D2450" s="41" t="s">
        <v>26</v>
      </c>
      <c r="E2450" s="12">
        <v>162.97945350705618</v>
      </c>
      <c r="F2450" s="12">
        <v>31.155999999999999</v>
      </c>
      <c r="G2450" s="9">
        <v>0.19116520107027543</v>
      </c>
      <c r="H2450" s="12">
        <v>105.536</v>
      </c>
      <c r="I2450" s="9">
        <v>0.64754174669895326</v>
      </c>
      <c r="J2450" s="12">
        <v>15.25</v>
      </c>
      <c r="K2450" s="20">
        <v>9.3570076913650671E-2</v>
      </c>
      <c r="L2450" s="23">
        <v>11.037453507056171</v>
      </c>
      <c r="M2450" s="22">
        <v>6.7722975317120598E-2</v>
      </c>
      <c r="U2450" s="3"/>
      <c r="V2450" s="2"/>
    </row>
    <row r="2451" spans="2:22" x14ac:dyDescent="0.3">
      <c r="B2451" s="39" t="s">
        <v>100</v>
      </c>
      <c r="C2451" s="39">
        <v>2021</v>
      </c>
      <c r="D2451" s="41" t="s">
        <v>27</v>
      </c>
      <c r="E2451" s="12">
        <v>233.54832082285969</v>
      </c>
      <c r="F2451" s="12">
        <v>67.555999999999997</v>
      </c>
      <c r="G2451" s="9">
        <v>0.28925919810504425</v>
      </c>
      <c r="H2451" s="12">
        <v>113.44499999999999</v>
      </c>
      <c r="I2451" s="9">
        <v>0.48574530358556961</v>
      </c>
      <c r="J2451" s="12">
        <v>46.68</v>
      </c>
      <c r="K2451" s="20">
        <v>0.19987298489465724</v>
      </c>
      <c r="L2451" s="23">
        <v>5.8673208228597176</v>
      </c>
      <c r="M2451" s="22">
        <v>2.5122513414728969E-2</v>
      </c>
      <c r="U2451" s="3"/>
      <c r="V2451" s="2"/>
    </row>
    <row r="2452" spans="2:22" x14ac:dyDescent="0.3">
      <c r="B2452" s="39" t="s">
        <v>100</v>
      </c>
      <c r="C2452" s="39">
        <v>2021</v>
      </c>
      <c r="D2452" s="41" t="s">
        <v>28</v>
      </c>
      <c r="E2452" s="12">
        <v>333.69321219989587</v>
      </c>
      <c r="F2452" s="12">
        <v>64.046000000000006</v>
      </c>
      <c r="G2452" s="9">
        <v>0.19193078450044659</v>
      </c>
      <c r="H2452" s="12">
        <v>151.37799999999999</v>
      </c>
      <c r="I2452" s="9">
        <v>0.4536442290870405</v>
      </c>
      <c r="J2452" s="12">
        <v>66.244</v>
      </c>
      <c r="K2452" s="20">
        <v>0.19851767305448556</v>
      </c>
      <c r="L2452" s="23">
        <v>52.02521219989589</v>
      </c>
      <c r="M2452" s="22">
        <v>0.15590731335802738</v>
      </c>
      <c r="U2452" s="3"/>
      <c r="V2452" s="2"/>
    </row>
    <row r="2453" spans="2:22" x14ac:dyDescent="0.3">
      <c r="B2453" s="39" t="s">
        <v>100</v>
      </c>
      <c r="C2453" s="39">
        <v>2021</v>
      </c>
      <c r="D2453" s="41" t="s">
        <v>29</v>
      </c>
      <c r="E2453" s="12">
        <v>329.97377047527368</v>
      </c>
      <c r="F2453" s="12">
        <v>136.79599999999999</v>
      </c>
      <c r="G2453" s="9">
        <v>0.41456628447457367</v>
      </c>
      <c r="H2453" s="12">
        <v>114.89</v>
      </c>
      <c r="I2453" s="9">
        <v>0.3481791896201919</v>
      </c>
      <c r="J2453" s="12">
        <v>34.354999999999997</v>
      </c>
      <c r="K2453" s="20">
        <v>0.10411433596833225</v>
      </c>
      <c r="L2453" s="23">
        <v>43.932770475273692</v>
      </c>
      <c r="M2453" s="22">
        <v>0.13314018993690216</v>
      </c>
      <c r="U2453" s="3"/>
      <c r="V2453" s="2"/>
    </row>
    <row r="2454" spans="2:22" x14ac:dyDescent="0.3">
      <c r="B2454" s="39" t="s">
        <v>100</v>
      </c>
      <c r="C2454" s="39">
        <v>2021</v>
      </c>
      <c r="D2454" s="41" t="s">
        <v>30</v>
      </c>
      <c r="E2454" s="12">
        <v>1493.2819970016469</v>
      </c>
      <c r="F2454" s="12">
        <v>390.11099999999999</v>
      </c>
      <c r="G2454" s="9">
        <v>0.2612440254307638</v>
      </c>
      <c r="H2454" s="12">
        <v>790.62699999999995</v>
      </c>
      <c r="I2454" s="9">
        <v>0.52945592432473954</v>
      </c>
      <c r="J2454" s="12">
        <v>178.24600000000001</v>
      </c>
      <c r="K2454" s="20">
        <v>0.119365264134905</v>
      </c>
      <c r="L2454" s="23">
        <v>134.29799700164685</v>
      </c>
      <c r="M2454" s="22">
        <v>8.9934786109591547E-2</v>
      </c>
      <c r="U2454" s="3"/>
      <c r="V2454" s="2"/>
    </row>
    <row r="2455" spans="2:22" x14ac:dyDescent="0.3">
      <c r="B2455" s="39" t="s">
        <v>100</v>
      </c>
      <c r="C2455" s="39">
        <v>2021</v>
      </c>
      <c r="D2455" s="41" t="s">
        <v>31</v>
      </c>
      <c r="E2455" s="12">
        <v>691.65101182282979</v>
      </c>
      <c r="F2455" s="12">
        <v>155.93899999999999</v>
      </c>
      <c r="G2455" s="9">
        <v>0.22545907883374083</v>
      </c>
      <c r="H2455" s="12">
        <v>346.98599999999999</v>
      </c>
      <c r="I2455" s="9">
        <v>0.50167786075455401</v>
      </c>
      <c r="J2455" s="12">
        <v>150.88399999999999</v>
      </c>
      <c r="K2455" s="20">
        <v>0.21815047967955514</v>
      </c>
      <c r="L2455" s="23">
        <v>37.842011822829846</v>
      </c>
      <c r="M2455" s="22">
        <v>5.4712580732150053E-2</v>
      </c>
      <c r="U2455" s="3"/>
      <c r="V2455" s="2"/>
    </row>
    <row r="2456" spans="2:22" x14ac:dyDescent="0.3">
      <c r="B2456" s="39" t="s">
        <v>100</v>
      </c>
      <c r="C2456" s="39">
        <v>2021</v>
      </c>
      <c r="D2456" s="41" t="s">
        <v>32</v>
      </c>
      <c r="E2456" s="12">
        <v>156.73354047307271</v>
      </c>
      <c r="F2456" s="12">
        <v>39.56</v>
      </c>
      <c r="G2456" s="9">
        <v>0.25240289908972308</v>
      </c>
      <c r="H2456" s="12">
        <v>85.558999999999997</v>
      </c>
      <c r="I2456" s="9">
        <v>0.54588826196202267</v>
      </c>
      <c r="J2456" s="12">
        <v>27.677</v>
      </c>
      <c r="K2456" s="20">
        <v>0.17658632553352543</v>
      </c>
      <c r="L2456" s="23">
        <v>3.9375404730727084</v>
      </c>
      <c r="M2456" s="22">
        <v>2.5122513414728799E-2</v>
      </c>
      <c r="U2456" s="3"/>
      <c r="V2456" s="2"/>
    </row>
    <row r="2457" spans="2:22" x14ac:dyDescent="0.3">
      <c r="B2457" s="39" t="s">
        <v>100</v>
      </c>
      <c r="C2457" s="39">
        <v>2021</v>
      </c>
      <c r="D2457" s="41" t="s">
        <v>33</v>
      </c>
      <c r="E2457" s="12">
        <v>474.4985973778962</v>
      </c>
      <c r="F2457" s="12">
        <v>91.718000000000004</v>
      </c>
      <c r="G2457" s="9">
        <v>0.19329456505633191</v>
      </c>
      <c r="H2457" s="12">
        <v>230.79499999999999</v>
      </c>
      <c r="I2457" s="9">
        <v>0.48639764432473581</v>
      </c>
      <c r="J2457" s="12">
        <v>134.113</v>
      </c>
      <c r="K2457" s="20">
        <v>0.28264150988246411</v>
      </c>
      <c r="L2457" s="23">
        <v>17.872597377896199</v>
      </c>
      <c r="M2457" s="22">
        <v>3.7666280736468126E-2</v>
      </c>
      <c r="U2457" s="3"/>
      <c r="V2457" s="2"/>
    </row>
    <row r="2458" spans="2:22" x14ac:dyDescent="0.3">
      <c r="B2458" s="39" t="s">
        <v>100</v>
      </c>
      <c r="C2458" s="39">
        <v>2021</v>
      </c>
      <c r="D2458" s="41" t="s">
        <v>34</v>
      </c>
      <c r="E2458" s="12">
        <v>1044.3927714099934</v>
      </c>
      <c r="F2458" s="12">
        <v>383.42699999999996</v>
      </c>
      <c r="G2458" s="9">
        <v>0.36712912085972244</v>
      </c>
      <c r="H2458" s="12">
        <v>444.34100000000001</v>
      </c>
      <c r="I2458" s="9">
        <v>0.42545392132512827</v>
      </c>
      <c r="J2458" s="12">
        <v>137.61799999999999</v>
      </c>
      <c r="K2458" s="20">
        <v>0.13176843402909363</v>
      </c>
      <c r="L2458" s="23">
        <v>79.006771409993519</v>
      </c>
      <c r="M2458" s="22">
        <v>7.5648523786055702E-2</v>
      </c>
      <c r="U2458" s="3"/>
      <c r="V2458" s="2"/>
    </row>
    <row r="2459" spans="2:22" x14ac:dyDescent="0.3">
      <c r="B2459" s="39" t="s">
        <v>100</v>
      </c>
      <c r="C2459" s="39">
        <v>2021</v>
      </c>
      <c r="D2459" s="41" t="s">
        <v>35</v>
      </c>
      <c r="E2459" s="12">
        <v>634.90644569917538</v>
      </c>
      <c r="F2459" s="12">
        <v>284.21200000000005</v>
      </c>
      <c r="G2459" s="9">
        <v>0.44764390395661907</v>
      </c>
      <c r="H2459" s="12">
        <v>227.46</v>
      </c>
      <c r="I2459" s="9">
        <v>0.35825750634727793</v>
      </c>
      <c r="J2459" s="12">
        <v>107.28400000000001</v>
      </c>
      <c r="K2459" s="20">
        <v>0.16897607628137418</v>
      </c>
      <c r="L2459" s="23">
        <v>15.950445699175319</v>
      </c>
      <c r="M2459" s="22">
        <v>2.5122513414728806E-2</v>
      </c>
      <c r="U2459" s="3"/>
      <c r="V2459" s="2"/>
    </row>
    <row r="2460" spans="2:22" x14ac:dyDescent="0.3">
      <c r="B2460" s="39" t="s">
        <v>100</v>
      </c>
      <c r="C2460" s="39">
        <v>2021</v>
      </c>
      <c r="D2460" s="41" t="s">
        <v>36</v>
      </c>
      <c r="E2460" s="12">
        <v>319.21036672004487</v>
      </c>
      <c r="F2460" s="12">
        <v>118.173</v>
      </c>
      <c r="G2460" s="9">
        <v>0.37020414222211195</v>
      </c>
      <c r="H2460" s="12">
        <v>127.83199999999999</v>
      </c>
      <c r="I2460" s="9">
        <v>0.40046318455600699</v>
      </c>
      <c r="J2460" s="12">
        <v>28.661999999999999</v>
      </c>
      <c r="K2460" s="20">
        <v>8.9790316945242754E-2</v>
      </c>
      <c r="L2460" s="23">
        <v>44.54336672004488</v>
      </c>
      <c r="M2460" s="22">
        <v>0.13954235627663833</v>
      </c>
      <c r="U2460" s="3"/>
      <c r="V2460" s="2"/>
    </row>
    <row r="2461" spans="2:22" x14ac:dyDescent="0.3">
      <c r="B2461" s="39" t="s">
        <v>100</v>
      </c>
      <c r="C2461" s="39">
        <v>2021</v>
      </c>
      <c r="D2461" s="41" t="s">
        <v>37</v>
      </c>
      <c r="E2461" s="12">
        <v>538.77436624346353</v>
      </c>
      <c r="F2461" s="12">
        <v>164.78899999999999</v>
      </c>
      <c r="G2461" s="9">
        <v>0.30585902063041814</v>
      </c>
      <c r="H2461" s="12">
        <v>240.74100000000001</v>
      </c>
      <c r="I2461" s="9">
        <v>0.44683083510178173</v>
      </c>
      <c r="J2461" s="12">
        <v>71.870999999999995</v>
      </c>
      <c r="K2461" s="20">
        <v>0.13339721505518443</v>
      </c>
      <c r="L2461" s="23">
        <v>61.373366243463536</v>
      </c>
      <c r="M2461" s="22">
        <v>0.11391292921261569</v>
      </c>
      <c r="U2461" s="3"/>
      <c r="V2461" s="2"/>
    </row>
    <row r="2462" spans="2:22" x14ac:dyDescent="0.3">
      <c r="B2462" s="39" t="s">
        <v>100</v>
      </c>
      <c r="C2462" s="39">
        <v>2021</v>
      </c>
      <c r="D2462" s="41" t="s">
        <v>38</v>
      </c>
      <c r="E2462" s="12">
        <v>512.63980025892886</v>
      </c>
      <c r="F2462" s="12">
        <v>130.09299999999999</v>
      </c>
      <c r="G2462" s="9">
        <v>0.25377077615567778</v>
      </c>
      <c r="H2462" s="12">
        <v>338.08300000000003</v>
      </c>
      <c r="I2462" s="9">
        <v>0.65949424884536456</v>
      </c>
      <c r="J2462" s="12">
        <v>26.385000000000002</v>
      </c>
      <c r="K2462" s="20">
        <v>5.1468887095136237E-2</v>
      </c>
      <c r="L2462" s="23">
        <v>18.078800258928869</v>
      </c>
      <c r="M2462" s="22">
        <v>3.5266087903821478E-2</v>
      </c>
      <c r="U2462" s="3"/>
      <c r="V2462" s="2"/>
    </row>
    <row r="2463" spans="2:22" x14ac:dyDescent="0.3">
      <c r="B2463" s="39" t="s">
        <v>100</v>
      </c>
      <c r="C2463" s="39">
        <v>2021</v>
      </c>
      <c r="D2463" s="41" t="s">
        <v>39</v>
      </c>
      <c r="E2463" s="12">
        <v>233.37188839687101</v>
      </c>
      <c r="F2463" s="12">
        <v>68.375</v>
      </c>
      <c r="G2463" s="9">
        <v>0.29298730223977032</v>
      </c>
      <c r="H2463" s="12">
        <v>107.318</v>
      </c>
      <c r="I2463" s="9">
        <v>0.45985830057429866</v>
      </c>
      <c r="J2463" s="12">
        <v>28.846</v>
      </c>
      <c r="K2463" s="20">
        <v>0.12360529024363313</v>
      </c>
      <c r="L2463" s="23">
        <v>28.832888396871017</v>
      </c>
      <c r="M2463" s="22">
        <v>0.12354910694229786</v>
      </c>
      <c r="U2463" s="3"/>
      <c r="V2463" s="2"/>
    </row>
    <row r="2464" spans="2:22" x14ac:dyDescent="0.3">
      <c r="B2464" s="39" t="s">
        <v>100</v>
      </c>
      <c r="C2464" s="39">
        <v>2021</v>
      </c>
      <c r="D2464" s="41" t="s">
        <v>40</v>
      </c>
      <c r="E2464" s="12">
        <v>569.83878245649612</v>
      </c>
      <c r="F2464" s="12">
        <v>156.821</v>
      </c>
      <c r="G2464" s="9">
        <v>0.27520239904340377</v>
      </c>
      <c r="H2464" s="12">
        <v>129.874</v>
      </c>
      <c r="I2464" s="9">
        <v>0.22791358538309933</v>
      </c>
      <c r="J2464" s="12">
        <v>93.259</v>
      </c>
      <c r="K2464" s="20">
        <v>0.16365856953079494</v>
      </c>
      <c r="L2464" s="23">
        <v>189.88478245649605</v>
      </c>
      <c r="M2464" s="22">
        <v>0.33322544604270182</v>
      </c>
      <c r="U2464" s="3"/>
      <c r="V2464" s="2"/>
    </row>
    <row r="2465" spans="2:22" x14ac:dyDescent="0.3">
      <c r="B2465" s="39" t="s">
        <v>100</v>
      </c>
      <c r="C2465" s="39">
        <v>2021</v>
      </c>
      <c r="D2465" s="41" t="s">
        <v>41</v>
      </c>
      <c r="E2465" s="12">
        <v>441.7488411887042</v>
      </c>
      <c r="F2465" s="12">
        <v>41.954000000000001</v>
      </c>
      <c r="G2465" s="9">
        <v>9.4972518517775328E-2</v>
      </c>
      <c r="H2465" s="12">
        <v>302.94600000000003</v>
      </c>
      <c r="I2465" s="9">
        <v>0.68578787707694056</v>
      </c>
      <c r="J2465" s="12">
        <v>83.891000000000005</v>
      </c>
      <c r="K2465" s="20">
        <v>0.1899065536295631</v>
      </c>
      <c r="L2465" s="23">
        <v>12.957841188704165</v>
      </c>
      <c r="M2465" s="22">
        <v>2.9333050775720983E-2</v>
      </c>
      <c r="U2465" s="3"/>
      <c r="V2465" s="2"/>
    </row>
    <row r="2466" spans="2:22" x14ac:dyDescent="0.3">
      <c r="B2466" s="39" t="s">
        <v>100</v>
      </c>
      <c r="C2466" s="39">
        <v>2021</v>
      </c>
      <c r="D2466" s="41" t="s">
        <v>42</v>
      </c>
      <c r="E2466" s="12">
        <v>1604.6159866501057</v>
      </c>
      <c r="F2466" s="12">
        <v>752.17100000000005</v>
      </c>
      <c r="G2466" s="9">
        <v>0.46875452211483831</v>
      </c>
      <c r="H2466" s="12">
        <v>586.83799999999997</v>
      </c>
      <c r="I2466" s="9">
        <v>0.36571865473253745</v>
      </c>
      <c r="J2466" s="12">
        <v>222.869</v>
      </c>
      <c r="K2466" s="20">
        <v>0.13889242152278125</v>
      </c>
      <c r="L2466" s="23">
        <v>42.737986650105682</v>
      </c>
      <c r="M2466" s="22">
        <v>2.6634401629842985E-2</v>
      </c>
      <c r="U2466" s="3"/>
      <c r="V2466" s="2"/>
    </row>
    <row r="2467" spans="2:22" x14ac:dyDescent="0.3">
      <c r="B2467" s="39" t="s">
        <v>100</v>
      </c>
      <c r="C2467" s="39">
        <v>2021</v>
      </c>
      <c r="D2467" s="41" t="s">
        <v>43</v>
      </c>
      <c r="E2467" s="12">
        <v>795.67639080169874</v>
      </c>
      <c r="F2467" s="12">
        <v>189.97500000000002</v>
      </c>
      <c r="G2467" s="9">
        <v>0.23875912644409009</v>
      </c>
      <c r="H2467" s="12">
        <v>422.197</v>
      </c>
      <c r="I2467" s="9">
        <v>0.53061395924366617</v>
      </c>
      <c r="J2467" s="12">
        <v>109.61199999999999</v>
      </c>
      <c r="K2467" s="20">
        <v>0.13775952292559335</v>
      </c>
      <c r="L2467" s="23">
        <v>73.892390801698724</v>
      </c>
      <c r="M2467" s="22">
        <v>9.2867391386650358E-2</v>
      </c>
      <c r="U2467" s="3"/>
      <c r="V2467" s="2"/>
    </row>
    <row r="2468" spans="2:22" x14ac:dyDescent="0.3">
      <c r="B2468" s="39" t="s">
        <v>100</v>
      </c>
      <c r="C2468" s="39">
        <v>2021</v>
      </c>
      <c r="D2468" s="41" t="s">
        <v>44</v>
      </c>
      <c r="E2468" s="12">
        <v>161.16178921140522</v>
      </c>
      <c r="F2468" s="12">
        <v>19.556000000000001</v>
      </c>
      <c r="G2468" s="9">
        <v>0.12134389978971545</v>
      </c>
      <c r="H2468" s="12">
        <v>95.108999999999995</v>
      </c>
      <c r="I2468" s="9">
        <v>0.59014609148599129</v>
      </c>
      <c r="J2468" s="12">
        <v>30.728000000000002</v>
      </c>
      <c r="K2468" s="20">
        <v>0.19066554268451508</v>
      </c>
      <c r="L2468" s="23">
        <v>15.768789211405213</v>
      </c>
      <c r="M2468" s="22">
        <v>9.7844466039778089E-2</v>
      </c>
      <c r="U2468" s="3"/>
      <c r="V2468" s="2"/>
    </row>
    <row r="2469" spans="2:22" x14ac:dyDescent="0.3">
      <c r="B2469" s="39" t="s">
        <v>100</v>
      </c>
      <c r="C2469" s="39">
        <v>2021</v>
      </c>
      <c r="D2469" s="41" t="s">
        <v>45</v>
      </c>
      <c r="E2469" s="12">
        <v>277.55795340785346</v>
      </c>
      <c r="F2469" s="12">
        <v>106.997</v>
      </c>
      <c r="G2469" s="9">
        <v>0.38549426772424289</v>
      </c>
      <c r="H2469" s="12">
        <v>88.441999999999993</v>
      </c>
      <c r="I2469" s="9">
        <v>0.31864336407625904</v>
      </c>
      <c r="J2469" s="12">
        <v>63.335999999999999</v>
      </c>
      <c r="K2469" s="20">
        <v>0.22819018234700644</v>
      </c>
      <c r="L2469" s="23">
        <v>18.782953407853455</v>
      </c>
      <c r="M2469" s="22">
        <v>6.7672185852491573E-2</v>
      </c>
      <c r="U2469" s="3"/>
      <c r="V2469" s="2"/>
    </row>
    <row r="2470" spans="2:22" x14ac:dyDescent="0.3">
      <c r="B2470" s="39" t="s">
        <v>100</v>
      </c>
      <c r="C2470" s="39">
        <v>2021</v>
      </c>
      <c r="D2470" s="41" t="s">
        <v>46</v>
      </c>
      <c r="E2470" s="12">
        <v>1766.9840812857128</v>
      </c>
      <c r="F2470" s="12">
        <v>725.755</v>
      </c>
      <c r="G2470" s="9">
        <v>0.41073092151001045</v>
      </c>
      <c r="H2470" s="12">
        <v>537.61400000000003</v>
      </c>
      <c r="I2470" s="9">
        <v>0.30425514620868305</v>
      </c>
      <c r="J2470" s="12">
        <v>366.52600000000001</v>
      </c>
      <c r="K2470" s="20">
        <v>0.20743027845123779</v>
      </c>
      <c r="L2470" s="23">
        <v>137.08908128571267</v>
      </c>
      <c r="M2470" s="22">
        <v>7.7583653830068669E-2</v>
      </c>
      <c r="U2470" s="3"/>
      <c r="V2470" s="2"/>
    </row>
    <row r="2471" spans="2:22" x14ac:dyDescent="0.3">
      <c r="B2471" s="39" t="s">
        <v>100</v>
      </c>
      <c r="C2471" s="39">
        <v>2021</v>
      </c>
      <c r="D2471" s="41" t="s">
        <v>47</v>
      </c>
      <c r="E2471" s="12">
        <v>204.53236713714929</v>
      </c>
      <c r="F2471" s="12">
        <v>60.616999999999997</v>
      </c>
      <c r="G2471" s="9">
        <v>0.29636874030482047</v>
      </c>
      <c r="H2471" s="12">
        <v>87.241</v>
      </c>
      <c r="I2471" s="9">
        <v>0.42653884674155507</v>
      </c>
      <c r="J2471" s="12">
        <v>39.024000000000001</v>
      </c>
      <c r="K2471" s="20">
        <v>0.19079620769182432</v>
      </c>
      <c r="L2471" s="23">
        <v>17.650367137149303</v>
      </c>
      <c r="M2471" s="22">
        <v>8.6296205261800152E-2</v>
      </c>
      <c r="U2471" s="3"/>
      <c r="V2471" s="2"/>
    </row>
    <row r="2472" spans="2:22" x14ac:dyDescent="0.3">
      <c r="B2472" s="39" t="s">
        <v>100</v>
      </c>
      <c r="C2472" s="39">
        <v>2021</v>
      </c>
      <c r="D2472" s="41" t="s">
        <v>48</v>
      </c>
      <c r="E2472" s="12">
        <v>484.7183430762995</v>
      </c>
      <c r="F2472" s="12">
        <v>76.453999999999994</v>
      </c>
      <c r="G2472" s="9">
        <v>0.1577287121316252</v>
      </c>
      <c r="H2472" s="12">
        <v>239.78899999999999</v>
      </c>
      <c r="I2472" s="9">
        <v>0.49469759794556567</v>
      </c>
      <c r="J2472" s="12">
        <v>75.481999999999999</v>
      </c>
      <c r="K2472" s="20">
        <v>0.15572342387735547</v>
      </c>
      <c r="L2472" s="23">
        <v>92.99334307629951</v>
      </c>
      <c r="M2472" s="22">
        <v>0.1918502660454536</v>
      </c>
      <c r="U2472" s="3"/>
      <c r="V2472" s="2"/>
    </row>
    <row r="2473" spans="2:22" x14ac:dyDescent="0.3">
      <c r="B2473" s="39" t="s">
        <v>100</v>
      </c>
      <c r="C2473" s="39">
        <v>2021</v>
      </c>
      <c r="D2473" s="41" t="s">
        <v>49</v>
      </c>
      <c r="E2473" s="12">
        <v>3458.3555845661658</v>
      </c>
      <c r="F2473" s="12">
        <v>886.70799999999997</v>
      </c>
      <c r="G2473" s="9">
        <v>0.25639584430160128</v>
      </c>
      <c r="H2473" s="12">
        <v>1387.2560000000001</v>
      </c>
      <c r="I2473" s="9">
        <v>0.40113168414231321</v>
      </c>
      <c r="J2473" s="12">
        <v>448.31</v>
      </c>
      <c r="K2473" s="20">
        <v>0.12963097317138322</v>
      </c>
      <c r="L2473" s="23">
        <v>736.0815845661657</v>
      </c>
      <c r="M2473" s="22">
        <v>0.21284149838470229</v>
      </c>
      <c r="U2473" s="3"/>
      <c r="V2473" s="2"/>
    </row>
    <row r="2474" spans="2:22" x14ac:dyDescent="0.3">
      <c r="B2474" s="39" t="s">
        <v>100</v>
      </c>
      <c r="C2474" s="39">
        <v>2021</v>
      </c>
      <c r="D2474" s="41" t="s">
        <v>50</v>
      </c>
      <c r="E2474" s="12">
        <v>5096.2403669842442</v>
      </c>
      <c r="F2474" s="12">
        <v>1585.277</v>
      </c>
      <c r="G2474" s="9">
        <v>0.31106794143191191</v>
      </c>
      <c r="H2474" s="12">
        <v>1642.068</v>
      </c>
      <c r="I2474" s="9">
        <v>0.32221164657735946</v>
      </c>
      <c r="J2474" s="12">
        <v>1364.124</v>
      </c>
      <c r="K2474" s="20">
        <v>0.26767261780614071</v>
      </c>
      <c r="L2474" s="23">
        <v>504.7713669842442</v>
      </c>
      <c r="M2474" s="22">
        <v>9.9047794184587909E-2</v>
      </c>
      <c r="U2474" s="3"/>
      <c r="V2474" s="2"/>
    </row>
    <row r="2475" spans="2:22" x14ac:dyDescent="0.3">
      <c r="B2475" s="39" t="s">
        <v>100</v>
      </c>
      <c r="C2475" s="39">
        <v>2021</v>
      </c>
      <c r="D2475" s="41" t="s">
        <v>91</v>
      </c>
      <c r="E2475" s="12">
        <v>1020.304616412944</v>
      </c>
      <c r="F2475" s="12">
        <v>224.471</v>
      </c>
      <c r="G2475" s="9">
        <v>0.22000390509764262</v>
      </c>
      <c r="H2475" s="12">
        <v>304.60700000000003</v>
      </c>
      <c r="I2475" s="9">
        <v>0.29854515514288099</v>
      </c>
      <c r="J2475" s="12">
        <v>230.18799999999999</v>
      </c>
      <c r="K2475" s="20">
        <v>0.22560713369039279</v>
      </c>
      <c r="L2475" s="23">
        <v>261.03861641294401</v>
      </c>
      <c r="M2475" s="22">
        <v>0.25584380606908363</v>
      </c>
      <c r="U2475" s="3"/>
      <c r="V2475" s="2"/>
    </row>
    <row r="2476" spans="2:22" x14ac:dyDescent="0.3">
      <c r="B2476" s="39" t="s">
        <v>100</v>
      </c>
      <c r="C2476" s="39">
        <v>2021</v>
      </c>
      <c r="D2476" s="41" t="s">
        <v>52</v>
      </c>
      <c r="E2476" s="12">
        <v>251.66957220376821</v>
      </c>
      <c r="F2476" s="12">
        <v>32.908999999999999</v>
      </c>
      <c r="G2476" s="9">
        <v>0.13076272873128544</v>
      </c>
      <c r="H2476" s="12">
        <v>178.28399999999999</v>
      </c>
      <c r="I2476" s="9">
        <v>0.7084050663687288</v>
      </c>
      <c r="J2476" s="12">
        <v>15.519</v>
      </c>
      <c r="K2476" s="20">
        <v>6.1664188738060073E-2</v>
      </c>
      <c r="L2476" s="23">
        <v>24.95757220376823</v>
      </c>
      <c r="M2476" s="22">
        <v>9.9168016161925762E-2</v>
      </c>
      <c r="U2476" s="3"/>
      <c r="V2476" s="2"/>
    </row>
    <row r="2477" spans="2:22" x14ac:dyDescent="0.3">
      <c r="B2477" s="39" t="s">
        <v>100</v>
      </c>
      <c r="C2477" s="39">
        <v>2021</v>
      </c>
      <c r="D2477" s="41" t="s">
        <v>53</v>
      </c>
      <c r="E2477" s="12">
        <v>168.84070282158757</v>
      </c>
      <c r="F2477" s="12">
        <v>5.2329999999999997</v>
      </c>
      <c r="G2477" s="9">
        <v>3.099371130626993E-2</v>
      </c>
      <c r="H2477" s="12">
        <v>59.180999999999997</v>
      </c>
      <c r="I2477" s="9">
        <v>0.35051382167329653</v>
      </c>
      <c r="J2477" s="12">
        <v>47.509</v>
      </c>
      <c r="K2477" s="20">
        <v>0.28138357165097994</v>
      </c>
      <c r="L2477" s="23">
        <v>56.917702821587568</v>
      </c>
      <c r="M2477" s="22">
        <v>0.33710889536945354</v>
      </c>
      <c r="U2477" s="3"/>
      <c r="V2477" s="2"/>
    </row>
    <row r="2478" spans="2:22" x14ac:dyDescent="0.3">
      <c r="B2478" s="39" t="s">
        <v>100</v>
      </c>
      <c r="C2478" s="39">
        <v>2021</v>
      </c>
      <c r="D2478" s="41" t="s">
        <v>54</v>
      </c>
      <c r="E2478" s="12">
        <v>249.93807258127455</v>
      </c>
      <c r="F2478" s="12">
        <v>78.257000000000005</v>
      </c>
      <c r="G2478" s="9">
        <v>0.3131055592762983</v>
      </c>
      <c r="H2478" s="12">
        <v>84.004999999999995</v>
      </c>
      <c r="I2478" s="9">
        <v>0.33610325602828417</v>
      </c>
      <c r="J2478" s="12">
        <v>32.69</v>
      </c>
      <c r="K2478" s="20">
        <v>0.13079239854252259</v>
      </c>
      <c r="L2478" s="23">
        <v>54.986072581274556</v>
      </c>
      <c r="M2478" s="22">
        <v>0.21999878615289495</v>
      </c>
      <c r="U2478" s="3"/>
      <c r="V2478" s="2"/>
    </row>
    <row r="2479" spans="2:22" x14ac:dyDescent="0.3">
      <c r="B2479" s="39" t="s">
        <v>100</v>
      </c>
      <c r="C2479" s="39">
        <v>2021</v>
      </c>
      <c r="D2479" s="41" t="s">
        <v>55</v>
      </c>
      <c r="E2479" s="12">
        <v>658.74636437593836</v>
      </c>
      <c r="F2479" s="12">
        <v>140.738</v>
      </c>
      <c r="G2479" s="9">
        <v>0.21364520187269309</v>
      </c>
      <c r="H2479" s="12">
        <v>474.26400000000001</v>
      </c>
      <c r="I2479" s="9">
        <v>0.71994932442517956</v>
      </c>
      <c r="J2479" s="12">
        <v>27.195</v>
      </c>
      <c r="K2479" s="20">
        <v>4.1282960287398494E-2</v>
      </c>
      <c r="L2479" s="23">
        <v>16.549364375938289</v>
      </c>
      <c r="M2479" s="22">
        <v>2.5122513414728726E-2</v>
      </c>
      <c r="U2479" s="3"/>
      <c r="V2479" s="2"/>
    </row>
    <row r="2480" spans="2:22" x14ac:dyDescent="0.3">
      <c r="B2480" s="39" t="s">
        <v>100</v>
      </c>
      <c r="C2480" s="39">
        <v>2021</v>
      </c>
      <c r="D2480" s="41" t="s">
        <v>56</v>
      </c>
      <c r="E2480" s="12">
        <v>1206.6408509651314</v>
      </c>
      <c r="F2480" s="12">
        <v>357.71300000000002</v>
      </c>
      <c r="G2480" s="9">
        <v>0.29645357996448019</v>
      </c>
      <c r="H2480" s="12">
        <v>585.25699999999995</v>
      </c>
      <c r="I2480" s="9">
        <v>0.48502999010176245</v>
      </c>
      <c r="J2480" s="12">
        <v>225.91499999999999</v>
      </c>
      <c r="K2480" s="20">
        <v>0.1872263812544569</v>
      </c>
      <c r="L2480" s="23">
        <v>37.755850965131543</v>
      </c>
      <c r="M2480" s="22">
        <v>3.1290048679300499E-2</v>
      </c>
      <c r="U2480" s="3"/>
      <c r="V2480" s="2"/>
    </row>
    <row r="2481" spans="2:22" x14ac:dyDescent="0.3">
      <c r="B2481" s="39" t="s">
        <v>100</v>
      </c>
      <c r="C2481" s="39">
        <v>2021</v>
      </c>
      <c r="D2481" s="41" t="s">
        <v>57</v>
      </c>
      <c r="E2481" s="12">
        <v>330.14507405166972</v>
      </c>
      <c r="F2481" s="12">
        <v>86.918999999999997</v>
      </c>
      <c r="G2481" s="9">
        <v>0.26327516849879345</v>
      </c>
      <c r="H2481" s="12">
        <v>49.335000000000001</v>
      </c>
      <c r="I2481" s="9">
        <v>0.14943430593872428</v>
      </c>
      <c r="J2481" s="12">
        <v>185.59700000000001</v>
      </c>
      <c r="K2481" s="20">
        <v>0.56216801214775336</v>
      </c>
      <c r="L2481" s="23">
        <v>8.2940740516697247</v>
      </c>
      <c r="M2481" s="22">
        <v>2.5122513414728858E-2</v>
      </c>
      <c r="U2481" s="3"/>
      <c r="V2481" s="2"/>
    </row>
    <row r="2482" spans="2:22" x14ac:dyDescent="0.3">
      <c r="B2482" s="39" t="s">
        <v>100</v>
      </c>
      <c r="C2482" s="39">
        <v>2021</v>
      </c>
      <c r="D2482" s="41" t="s">
        <v>58</v>
      </c>
      <c r="E2482" s="12">
        <v>363.0733142066876</v>
      </c>
      <c r="F2482" s="12">
        <v>78.671000000000006</v>
      </c>
      <c r="G2482" s="9">
        <v>0.21668075543336346</v>
      </c>
      <c r="H2482" s="12">
        <v>162.536</v>
      </c>
      <c r="I2482" s="9">
        <v>0.44766716153496411</v>
      </c>
      <c r="J2482" s="12">
        <v>48.627000000000002</v>
      </c>
      <c r="K2482" s="20">
        <v>0.13393162784835791</v>
      </c>
      <c r="L2482" s="23">
        <v>73.239314206687595</v>
      </c>
      <c r="M2482" s="22">
        <v>0.20172045518331452</v>
      </c>
      <c r="U2482" s="3"/>
      <c r="V2482" s="2"/>
    </row>
    <row r="2483" spans="2:22" x14ac:dyDescent="0.3">
      <c r="B2483" s="39" t="s">
        <v>100</v>
      </c>
      <c r="C2483" s="39">
        <v>2021</v>
      </c>
      <c r="D2483" s="41" t="s">
        <v>59</v>
      </c>
      <c r="E2483" s="12">
        <v>126.71746111678685</v>
      </c>
      <c r="F2483" s="12">
        <v>32.235999999999997</v>
      </c>
      <c r="G2483" s="9">
        <v>0.25439272311722116</v>
      </c>
      <c r="H2483" s="12">
        <v>68.356999999999999</v>
      </c>
      <c r="I2483" s="9">
        <v>0.53944420443367314</v>
      </c>
      <c r="J2483" s="12">
        <v>22.940999999999999</v>
      </c>
      <c r="K2483" s="20">
        <v>0.18104055903437682</v>
      </c>
      <c r="L2483" s="23">
        <v>3.1834611167868481</v>
      </c>
      <c r="M2483" s="22">
        <v>2.5122513414728764E-2</v>
      </c>
      <c r="U2483" s="3"/>
      <c r="V2483" s="2"/>
    </row>
    <row r="2484" spans="2:22" x14ac:dyDescent="0.3">
      <c r="B2484" s="39" t="s">
        <v>100</v>
      </c>
      <c r="C2484" s="39">
        <v>2021</v>
      </c>
      <c r="D2484" s="41" t="s">
        <v>60</v>
      </c>
      <c r="E2484" s="12">
        <v>127.14212986306197</v>
      </c>
      <c r="F2484" s="12">
        <v>53.988</v>
      </c>
      <c r="G2484" s="9">
        <v>0.42462714804406382</v>
      </c>
      <c r="H2484" s="12">
        <v>52.957999999999998</v>
      </c>
      <c r="I2484" s="9">
        <v>0.41652597810842279</v>
      </c>
      <c r="J2484" s="12">
        <v>0</v>
      </c>
      <c r="K2484" s="20">
        <v>0</v>
      </c>
      <c r="L2484" s="23">
        <v>20.196129863061969</v>
      </c>
      <c r="M2484" s="22">
        <v>0.15884687384751339</v>
      </c>
      <c r="U2484" s="3"/>
      <c r="V2484" s="2"/>
    </row>
    <row r="2485" spans="2:22" x14ac:dyDescent="0.3">
      <c r="B2485" s="39" t="s">
        <v>100</v>
      </c>
      <c r="C2485" s="39">
        <v>2021</v>
      </c>
      <c r="D2485" s="41" t="s">
        <v>61</v>
      </c>
      <c r="E2485" s="12">
        <v>750.55687516484591</v>
      </c>
      <c r="F2485" s="12">
        <v>202.58500000000001</v>
      </c>
      <c r="G2485" s="9">
        <v>0.26991292292873337</v>
      </c>
      <c r="H2485" s="12">
        <v>389.88</v>
      </c>
      <c r="I2485" s="9">
        <v>0.51945430506431656</v>
      </c>
      <c r="J2485" s="12">
        <v>55.81</v>
      </c>
      <c r="K2485" s="20">
        <v>7.4358122411099584E-2</v>
      </c>
      <c r="L2485" s="23">
        <v>102.28187516484587</v>
      </c>
      <c r="M2485" s="22">
        <v>0.13627464959585048</v>
      </c>
      <c r="U2485" s="3"/>
      <c r="V2485" s="2"/>
    </row>
    <row r="2486" spans="2:22" x14ac:dyDescent="0.3">
      <c r="B2486" s="39" t="s">
        <v>100</v>
      </c>
      <c r="C2486" s="39">
        <v>2021</v>
      </c>
      <c r="D2486" s="41" t="s">
        <v>62</v>
      </c>
      <c r="E2486" s="12">
        <v>1850.4971392035588</v>
      </c>
      <c r="F2486" s="12">
        <v>434.661</v>
      </c>
      <c r="G2486" s="9">
        <v>0.23488877166655608</v>
      </c>
      <c r="H2486" s="12">
        <v>621.35400000000004</v>
      </c>
      <c r="I2486" s="9">
        <v>0.33577679577901237</v>
      </c>
      <c r="J2486" s="12">
        <v>406.62</v>
      </c>
      <c r="K2486" s="20">
        <v>0.21973554640295551</v>
      </c>
      <c r="L2486" s="23">
        <v>387.86213920355874</v>
      </c>
      <c r="M2486" s="22">
        <v>0.20959888615147598</v>
      </c>
      <c r="U2486" s="3"/>
      <c r="V2486" s="2"/>
    </row>
    <row r="2487" spans="2:22" x14ac:dyDescent="0.3">
      <c r="B2487" s="39" t="s">
        <v>100</v>
      </c>
      <c r="C2487" s="39">
        <v>2021</v>
      </c>
      <c r="D2487" s="41" t="s">
        <v>63</v>
      </c>
      <c r="E2487" s="12">
        <v>528.60590904098717</v>
      </c>
      <c r="F2487" s="12">
        <v>44.458999999999996</v>
      </c>
      <c r="G2487" s="9">
        <v>8.4106135099130577E-2</v>
      </c>
      <c r="H2487" s="12">
        <v>359.90300000000002</v>
      </c>
      <c r="I2487" s="9">
        <v>0.68085315325541274</v>
      </c>
      <c r="J2487" s="12">
        <v>102.07599999999999</v>
      </c>
      <c r="K2487" s="20">
        <v>0.19310415993114674</v>
      </c>
      <c r="L2487" s="23">
        <v>22.167909040987155</v>
      </c>
      <c r="M2487" s="22">
        <v>4.1936551714309905E-2</v>
      </c>
      <c r="U2487" s="3"/>
      <c r="V2487" s="2"/>
    </row>
    <row r="2488" spans="2:22" x14ac:dyDescent="0.3">
      <c r="B2488" s="39" t="s">
        <v>100</v>
      </c>
      <c r="C2488" s="39">
        <v>2021</v>
      </c>
      <c r="D2488" s="41" t="s">
        <v>64</v>
      </c>
      <c r="E2488" s="12">
        <v>515.59914647391361</v>
      </c>
      <c r="F2488" s="12">
        <v>117.78</v>
      </c>
      <c r="G2488" s="9">
        <v>0.22843327186531523</v>
      </c>
      <c r="H2488" s="12">
        <v>297.38299999999998</v>
      </c>
      <c r="I2488" s="9">
        <v>0.57677170731128402</v>
      </c>
      <c r="J2488" s="12">
        <v>87.483000000000004</v>
      </c>
      <c r="K2488" s="20">
        <v>0.16967250740867187</v>
      </c>
      <c r="L2488" s="23">
        <v>12.953146473913648</v>
      </c>
      <c r="M2488" s="22">
        <v>2.5122513414728865E-2</v>
      </c>
      <c r="U2488" s="3"/>
      <c r="V2488" s="2"/>
    </row>
    <row r="2489" spans="2:22" x14ac:dyDescent="0.3">
      <c r="B2489" s="39" t="s">
        <v>100</v>
      </c>
      <c r="C2489" s="39">
        <v>2021</v>
      </c>
      <c r="D2489" s="41" t="s">
        <v>65</v>
      </c>
      <c r="E2489" s="12">
        <v>1623.3332103536852</v>
      </c>
      <c r="F2489" s="12">
        <v>504.64</v>
      </c>
      <c r="G2489" s="9">
        <v>0.31086655332459506</v>
      </c>
      <c r="H2489" s="12">
        <v>621.15800000000002</v>
      </c>
      <c r="I2489" s="9">
        <v>0.38264356081562861</v>
      </c>
      <c r="J2489" s="12">
        <v>306.99799999999999</v>
      </c>
      <c r="K2489" s="20">
        <v>0.1891158254152347</v>
      </c>
      <c r="L2489" s="23">
        <v>190.53721035368511</v>
      </c>
      <c r="M2489" s="22">
        <v>0.11737406044454153</v>
      </c>
      <c r="U2489" s="3"/>
      <c r="V2489" s="2"/>
    </row>
    <row r="2490" spans="2:22" x14ac:dyDescent="0.3">
      <c r="B2490" s="39" t="s">
        <v>100</v>
      </c>
      <c r="C2490" s="39">
        <v>2021</v>
      </c>
      <c r="D2490" s="41" t="s">
        <v>66</v>
      </c>
      <c r="E2490" s="12">
        <v>378.56654305629939</v>
      </c>
      <c r="F2490" s="12">
        <v>205.542</v>
      </c>
      <c r="G2490" s="9">
        <v>0.54294813889412397</v>
      </c>
      <c r="H2490" s="12">
        <v>125.28400000000001</v>
      </c>
      <c r="I2490" s="9">
        <v>0.33094313879018122</v>
      </c>
      <c r="J2490" s="12">
        <v>38.229999999999997</v>
      </c>
      <c r="K2490" s="20">
        <v>0.10098620890096602</v>
      </c>
      <c r="L2490" s="23">
        <v>9.5105430562993902</v>
      </c>
      <c r="M2490" s="22">
        <v>2.5122513414728802E-2</v>
      </c>
      <c r="U2490" s="3"/>
      <c r="V2490" s="2"/>
    </row>
    <row r="2491" spans="2:22" x14ac:dyDescent="0.3">
      <c r="B2491" s="39" t="s">
        <v>100</v>
      </c>
      <c r="C2491" s="39">
        <v>2021</v>
      </c>
      <c r="D2491" s="41" t="s">
        <v>67</v>
      </c>
      <c r="E2491" s="12">
        <v>2709.8676873270128</v>
      </c>
      <c r="F2491" s="12">
        <v>952.077</v>
      </c>
      <c r="G2491" s="9">
        <v>0.35133707983326651</v>
      </c>
      <c r="H2491" s="12">
        <v>966.77800000000002</v>
      </c>
      <c r="I2491" s="9">
        <v>0.35676206794938409</v>
      </c>
      <c r="J2491" s="12">
        <v>649.53899999999999</v>
      </c>
      <c r="K2491" s="20">
        <v>0.23969399060981422</v>
      </c>
      <c r="L2491" s="23">
        <v>141.47368732701284</v>
      </c>
      <c r="M2491" s="22">
        <v>5.2206861607535203E-2</v>
      </c>
      <c r="U2491" s="3"/>
      <c r="V2491" s="2"/>
    </row>
    <row r="2492" spans="2:22" x14ac:dyDescent="0.3">
      <c r="B2492" s="39" t="s">
        <v>100</v>
      </c>
      <c r="C2492" s="39">
        <v>2021</v>
      </c>
      <c r="D2492" s="41" t="s">
        <v>68</v>
      </c>
      <c r="E2492" s="12">
        <v>2209.9966710140566</v>
      </c>
      <c r="F2492" s="12">
        <v>737.99199999999996</v>
      </c>
      <c r="G2492" s="9">
        <v>0.33393353468780224</v>
      </c>
      <c r="H2492" s="12">
        <v>844.33699999999999</v>
      </c>
      <c r="I2492" s="9">
        <v>0.38205351667456411</v>
      </c>
      <c r="J2492" s="12">
        <v>476.92099999999999</v>
      </c>
      <c r="K2492" s="20">
        <v>0.21580168253428403</v>
      </c>
      <c r="L2492" s="23">
        <v>150.74667101405663</v>
      </c>
      <c r="M2492" s="22">
        <v>6.8211266103349627E-2</v>
      </c>
      <c r="U2492" s="3"/>
      <c r="V2492" s="2"/>
    </row>
    <row r="2493" spans="2:22" x14ac:dyDescent="0.3">
      <c r="B2493" s="39" t="s">
        <v>100</v>
      </c>
      <c r="C2493" s="39">
        <v>2021</v>
      </c>
      <c r="D2493" s="41" t="s">
        <v>69</v>
      </c>
      <c r="E2493" s="12">
        <v>163.72826554758961</v>
      </c>
      <c r="F2493" s="12">
        <v>72.067999999999998</v>
      </c>
      <c r="G2493" s="9">
        <v>0.44016834698009155</v>
      </c>
      <c r="H2493" s="12">
        <v>60.868000000000002</v>
      </c>
      <c r="I2493" s="9">
        <v>0.37176232091891293</v>
      </c>
      <c r="J2493" s="12">
        <v>16.803000000000001</v>
      </c>
      <c r="K2493" s="20">
        <v>0.102627362134463</v>
      </c>
      <c r="L2493" s="23">
        <v>13.989265547589614</v>
      </c>
      <c r="M2493" s="22">
        <v>8.5441969966532527E-2</v>
      </c>
      <c r="U2493" s="3"/>
      <c r="V2493" s="2"/>
    </row>
    <row r="2494" spans="2:22" x14ac:dyDescent="0.3">
      <c r="B2494" s="39" t="s">
        <v>100</v>
      </c>
      <c r="C2494" s="39">
        <v>2021</v>
      </c>
      <c r="D2494" s="41" t="s">
        <v>70</v>
      </c>
      <c r="E2494" s="12">
        <v>221.85146644176041</v>
      </c>
      <c r="F2494" s="12">
        <v>22.748999999999999</v>
      </c>
      <c r="G2494" s="9">
        <v>0.10254158047664733</v>
      </c>
      <c r="H2494" s="12">
        <v>103.613</v>
      </c>
      <c r="I2494" s="9">
        <v>0.46703770618167217</v>
      </c>
      <c r="J2494" s="12">
        <v>65.477000000000004</v>
      </c>
      <c r="K2494" s="20">
        <v>0.29513891005624149</v>
      </c>
      <c r="L2494" s="23">
        <v>30.012466441760409</v>
      </c>
      <c r="M2494" s="22">
        <v>0.13528180328543904</v>
      </c>
      <c r="U2494" s="3"/>
      <c r="V2494" s="2"/>
    </row>
    <row r="2495" spans="2:22" x14ac:dyDescent="0.3">
      <c r="B2495" s="39" t="s">
        <v>100</v>
      </c>
      <c r="C2495" s="39">
        <v>2021</v>
      </c>
      <c r="D2495" s="41" t="s">
        <v>71</v>
      </c>
      <c r="E2495" s="12">
        <v>204.15693534696402</v>
      </c>
      <c r="F2495" s="12">
        <v>40.980000000000004</v>
      </c>
      <c r="G2495" s="9">
        <v>0.20072793476427647</v>
      </c>
      <c r="H2495" s="12">
        <v>91.275999999999996</v>
      </c>
      <c r="I2495" s="9">
        <v>0.44708743224851383</v>
      </c>
      <c r="J2495" s="12">
        <v>60.396000000000001</v>
      </c>
      <c r="K2495" s="20">
        <v>0.29583124324117233</v>
      </c>
      <c r="L2495" s="23">
        <v>11.504935346964004</v>
      </c>
      <c r="M2495" s="22">
        <v>5.6353389746037305E-2</v>
      </c>
      <c r="U2495" s="3"/>
      <c r="V2495" s="2"/>
    </row>
    <row r="2496" spans="2:22" x14ac:dyDescent="0.3">
      <c r="B2496" s="39" t="s">
        <v>100</v>
      </c>
      <c r="C2496" s="39">
        <v>2021</v>
      </c>
      <c r="D2496" s="41" t="s">
        <v>72</v>
      </c>
      <c r="E2496" s="12">
        <v>1040.9892668202813</v>
      </c>
      <c r="F2496" s="12">
        <v>148.28500000000003</v>
      </c>
      <c r="G2496" s="9">
        <v>0.14244623333431572</v>
      </c>
      <c r="H2496" s="12">
        <v>595.24800000000005</v>
      </c>
      <c r="I2496" s="9">
        <v>0.5718099302005244</v>
      </c>
      <c r="J2496" s="12">
        <v>212.86099999999999</v>
      </c>
      <c r="K2496" s="20">
        <v>0.20447953382861228</v>
      </c>
      <c r="L2496" s="23">
        <v>84.595266820281154</v>
      </c>
      <c r="M2496" s="22">
        <v>8.1264302636547617E-2</v>
      </c>
      <c r="U2496" s="3"/>
      <c r="V2496" s="2"/>
    </row>
    <row r="2497" spans="2:22" x14ac:dyDescent="0.3">
      <c r="B2497" s="39" t="s">
        <v>100</v>
      </c>
      <c r="C2497" s="39">
        <v>2021</v>
      </c>
      <c r="D2497" s="41" t="s">
        <v>73</v>
      </c>
      <c r="E2497" s="12">
        <v>441.83500586186142</v>
      </c>
      <c r="F2497" s="12">
        <v>78.722000000000008</v>
      </c>
      <c r="G2497" s="9">
        <v>0.17817058167775018</v>
      </c>
      <c r="H2497" s="12">
        <v>107.583</v>
      </c>
      <c r="I2497" s="9">
        <v>0.24349134534993261</v>
      </c>
      <c r="J2497" s="12">
        <v>39.817999999999998</v>
      </c>
      <c r="K2497" s="20">
        <v>9.0119613592701597E-2</v>
      </c>
      <c r="L2497" s="23">
        <v>215.71200586186143</v>
      </c>
      <c r="M2497" s="22">
        <v>0.48821845937961567</v>
      </c>
      <c r="U2497" s="3"/>
      <c r="V2497" s="2"/>
    </row>
    <row r="2498" spans="2:22" x14ac:dyDescent="0.3">
      <c r="B2498" s="39" t="s">
        <v>100</v>
      </c>
      <c r="C2498" s="39">
        <v>2021</v>
      </c>
      <c r="D2498" s="41" t="s">
        <v>74</v>
      </c>
      <c r="E2498" s="12">
        <v>650.41813840732084</v>
      </c>
      <c r="F2498" s="12">
        <v>207.14599999999999</v>
      </c>
      <c r="G2498" s="9">
        <v>0.31848127807019416</v>
      </c>
      <c r="H2498" s="12">
        <v>221.89500000000001</v>
      </c>
      <c r="I2498" s="9">
        <v>0.3411574599431596</v>
      </c>
      <c r="J2498" s="12">
        <v>106.02800000000001</v>
      </c>
      <c r="K2498" s="20">
        <v>0.163015134017681</v>
      </c>
      <c r="L2498" s="23">
        <v>115.34913840732086</v>
      </c>
      <c r="M2498" s="22">
        <v>0.17734612796896523</v>
      </c>
      <c r="U2498" s="3"/>
      <c r="V2498" s="2"/>
    </row>
    <row r="2499" spans="2:22" x14ac:dyDescent="0.3">
      <c r="B2499" s="39" t="s">
        <v>100</v>
      </c>
      <c r="C2499" s="39">
        <v>2021</v>
      </c>
      <c r="D2499" s="41" t="s">
        <v>75</v>
      </c>
      <c r="E2499" s="12">
        <v>992.75859102049981</v>
      </c>
      <c r="F2499" s="12">
        <v>375.66199999999998</v>
      </c>
      <c r="G2499" s="9">
        <v>0.37840216483429334</v>
      </c>
      <c r="H2499" s="12">
        <v>346.94499999999999</v>
      </c>
      <c r="I2499" s="9">
        <v>0.34947569644636378</v>
      </c>
      <c r="J2499" s="12">
        <v>123.666</v>
      </c>
      <c r="K2499" s="20">
        <v>0.12456804818266878</v>
      </c>
      <c r="L2499" s="23">
        <v>146.48559102049978</v>
      </c>
      <c r="M2499" s="22">
        <v>0.14755409053667404</v>
      </c>
      <c r="U2499" s="3"/>
      <c r="V2499" s="2"/>
    </row>
    <row r="2500" spans="2:22" x14ac:dyDescent="0.3">
      <c r="B2500" s="39" t="s">
        <v>100</v>
      </c>
      <c r="C2500" s="39">
        <v>2021</v>
      </c>
      <c r="D2500" s="41" t="s">
        <v>76</v>
      </c>
      <c r="E2500" s="12">
        <v>1187.086599008024</v>
      </c>
      <c r="F2500" s="12">
        <v>256.50900000000001</v>
      </c>
      <c r="G2500" s="9">
        <v>0.21608280323806955</v>
      </c>
      <c r="H2500" s="12">
        <v>605.846</v>
      </c>
      <c r="I2500" s="9">
        <v>0.51036377675080202</v>
      </c>
      <c r="J2500" s="12">
        <v>257.58199999999999</v>
      </c>
      <c r="K2500" s="20">
        <v>0.21698669685534785</v>
      </c>
      <c r="L2500" s="23">
        <v>67.149599008023984</v>
      </c>
      <c r="M2500" s="22">
        <v>5.6566723155780561E-2</v>
      </c>
      <c r="U2500" s="3"/>
      <c r="V2500" s="2"/>
    </row>
    <row r="2501" spans="2:22" x14ac:dyDescent="0.3">
      <c r="B2501" s="39" t="s">
        <v>100</v>
      </c>
      <c r="C2501" s="39">
        <v>2021</v>
      </c>
      <c r="D2501" s="41" t="s">
        <v>77</v>
      </c>
      <c r="E2501" s="12">
        <v>137.24391202083325</v>
      </c>
      <c r="F2501" s="12">
        <v>75.418999999999997</v>
      </c>
      <c r="G2501" s="9">
        <v>0.5495252859635158</v>
      </c>
      <c r="H2501" s="12">
        <v>34.941000000000003</v>
      </c>
      <c r="I2501" s="9">
        <v>0.25459052780932134</v>
      </c>
      <c r="J2501" s="12">
        <v>23.436</v>
      </c>
      <c r="K2501" s="20">
        <v>0.17076167281243396</v>
      </c>
      <c r="L2501" s="23">
        <v>3.4479120208332503</v>
      </c>
      <c r="M2501" s="22">
        <v>2.5122513414728858E-2</v>
      </c>
      <c r="U2501" s="3"/>
      <c r="V2501" s="2"/>
    </row>
    <row r="2502" spans="2:22" x14ac:dyDescent="0.3">
      <c r="B2502" s="39" t="s">
        <v>100</v>
      </c>
      <c r="C2502" s="39">
        <v>2021</v>
      </c>
      <c r="D2502" s="41" t="s">
        <v>78</v>
      </c>
      <c r="E2502" s="12">
        <v>390.52702030646321</v>
      </c>
      <c r="F2502" s="12">
        <v>62.728000000000002</v>
      </c>
      <c r="G2502" s="9">
        <v>0.16062396899137649</v>
      </c>
      <c r="H2502" s="12">
        <v>244.149</v>
      </c>
      <c r="I2502" s="9">
        <v>0.62517825222030954</v>
      </c>
      <c r="J2502" s="12">
        <v>42.738999999999997</v>
      </c>
      <c r="K2502" s="20">
        <v>0.10943929044003378</v>
      </c>
      <c r="L2502" s="23">
        <v>40.911020306463207</v>
      </c>
      <c r="M2502" s="22">
        <v>0.10475848834828019</v>
      </c>
      <c r="U2502" s="3"/>
      <c r="V2502" s="2"/>
    </row>
    <row r="2503" spans="2:22" x14ac:dyDescent="0.3">
      <c r="B2503" s="39" t="s">
        <v>100</v>
      </c>
      <c r="C2503" s="39">
        <v>2021</v>
      </c>
      <c r="D2503" s="41" t="s">
        <v>79</v>
      </c>
      <c r="E2503" s="12">
        <v>531.29547776739628</v>
      </c>
      <c r="F2503" s="12">
        <v>202.566</v>
      </c>
      <c r="G2503" s="9">
        <v>0.38126806734967988</v>
      </c>
      <c r="H2503" s="12">
        <v>206.82900000000001</v>
      </c>
      <c r="I2503" s="9">
        <v>0.38929185106023195</v>
      </c>
      <c r="J2503" s="12">
        <v>107.093</v>
      </c>
      <c r="K2503" s="20">
        <v>0.2015695681243608</v>
      </c>
      <c r="L2503" s="23">
        <v>14.807477767396236</v>
      </c>
      <c r="M2503" s="22">
        <v>2.7870513465727297E-2</v>
      </c>
      <c r="U2503" s="3"/>
      <c r="V2503" s="2"/>
    </row>
    <row r="2504" spans="2:22" x14ac:dyDescent="0.3">
      <c r="B2504" s="39" t="s">
        <v>100</v>
      </c>
      <c r="C2504" s="39">
        <v>2021</v>
      </c>
      <c r="D2504" s="41" t="s">
        <v>80</v>
      </c>
      <c r="E2504" s="12">
        <v>878.66425452125281</v>
      </c>
      <c r="F2504" s="12">
        <v>221.27100000000002</v>
      </c>
      <c r="G2504" s="9">
        <v>0.2518265638569322</v>
      </c>
      <c r="H2504" s="12">
        <v>408.06599999999997</v>
      </c>
      <c r="I2504" s="9">
        <v>0.46441629769306819</v>
      </c>
      <c r="J2504" s="12">
        <v>166.238</v>
      </c>
      <c r="K2504" s="20">
        <v>0.18919399434380779</v>
      </c>
      <c r="L2504" s="23">
        <v>83.089254521252883</v>
      </c>
      <c r="M2504" s="22">
        <v>9.4563144106191876E-2</v>
      </c>
      <c r="U2504" s="3"/>
      <c r="V2504" s="2"/>
    </row>
    <row r="2505" spans="2:22" x14ac:dyDescent="0.3">
      <c r="B2505" s="39" t="s">
        <v>100</v>
      </c>
      <c r="C2505" s="39">
        <v>2021</v>
      </c>
      <c r="D2505" s="41" t="s">
        <v>81</v>
      </c>
      <c r="E2505" s="12">
        <v>225.88171645169982</v>
      </c>
      <c r="F2505" s="12">
        <v>99.13900000000001</v>
      </c>
      <c r="G2505" s="9">
        <v>0.43889785130616737</v>
      </c>
      <c r="H2505" s="12">
        <v>121.068</v>
      </c>
      <c r="I2505" s="9">
        <v>0.53597963527910375</v>
      </c>
      <c r="J2505" s="12">
        <v>0</v>
      </c>
      <c r="K2505" s="20">
        <v>0</v>
      </c>
      <c r="L2505" s="23">
        <v>5.6747164516998083</v>
      </c>
      <c r="M2505" s="22">
        <v>2.5122513414728855E-2</v>
      </c>
      <c r="U2505" s="3"/>
      <c r="V2505" s="2"/>
    </row>
    <row r="2506" spans="2:22" x14ac:dyDescent="0.3">
      <c r="B2506" s="39" t="s">
        <v>100</v>
      </c>
      <c r="C2506" s="39">
        <v>2021</v>
      </c>
      <c r="D2506" s="41" t="s">
        <v>82</v>
      </c>
      <c r="E2506" s="12">
        <v>828.48051279657341</v>
      </c>
      <c r="F2506" s="12">
        <v>192.24900000000002</v>
      </c>
      <c r="G2506" s="9">
        <v>0.23205011708851767</v>
      </c>
      <c r="H2506" s="12">
        <v>436.74</v>
      </c>
      <c r="I2506" s="9">
        <v>0.52715784288729306</v>
      </c>
      <c r="J2506" s="12">
        <v>97.98</v>
      </c>
      <c r="K2506" s="20">
        <v>0.11826470084282863</v>
      </c>
      <c r="L2506" s="23">
        <v>101.51151279657337</v>
      </c>
      <c r="M2506" s="22">
        <v>0.12252733918136068</v>
      </c>
      <c r="U2506" s="3"/>
      <c r="V2506" s="2"/>
    </row>
    <row r="2507" spans="2:22" x14ac:dyDescent="0.3">
      <c r="B2507" s="39" t="s">
        <v>100</v>
      </c>
      <c r="C2507" s="39">
        <v>2021</v>
      </c>
      <c r="D2507" s="41" t="s">
        <v>83</v>
      </c>
      <c r="E2507" s="12">
        <v>507.01858110533567</v>
      </c>
      <c r="F2507" s="12">
        <v>119.974</v>
      </c>
      <c r="G2507" s="9">
        <v>0.23662643632990404</v>
      </c>
      <c r="H2507" s="12">
        <v>235.566</v>
      </c>
      <c r="I2507" s="9">
        <v>0.46461019137888354</v>
      </c>
      <c r="J2507" s="12">
        <v>111.92700000000001</v>
      </c>
      <c r="K2507" s="20">
        <v>0.22075522312415333</v>
      </c>
      <c r="L2507" s="23">
        <v>39.551581105335671</v>
      </c>
      <c r="M2507" s="22">
        <v>7.8008149167059088E-2</v>
      </c>
      <c r="U2507" s="3"/>
      <c r="V2507" s="2"/>
    </row>
    <row r="2508" spans="2:22" x14ac:dyDescent="0.3">
      <c r="B2508" s="39" t="s">
        <v>100</v>
      </c>
      <c r="C2508" s="39">
        <v>2021</v>
      </c>
      <c r="D2508" s="41" t="s">
        <v>84</v>
      </c>
      <c r="E2508" s="12">
        <v>1176.2739582967051</v>
      </c>
      <c r="F2508" s="12">
        <v>348.75100000000003</v>
      </c>
      <c r="G2508" s="9">
        <v>0.29648790363854211</v>
      </c>
      <c r="H2508" s="12">
        <v>541.22400000000005</v>
      </c>
      <c r="I2508" s="9">
        <v>0.4601173019112958</v>
      </c>
      <c r="J2508" s="12">
        <v>213.887</v>
      </c>
      <c r="K2508" s="20">
        <v>0.18183434096400256</v>
      </c>
      <c r="L2508" s="23">
        <v>72.411958296705109</v>
      </c>
      <c r="M2508" s="22">
        <v>6.1560453486159565E-2</v>
      </c>
      <c r="U2508" s="3"/>
      <c r="V2508" s="2"/>
    </row>
    <row r="2509" spans="2:22" x14ac:dyDescent="0.3">
      <c r="B2509" s="39" t="s">
        <v>100</v>
      </c>
      <c r="C2509" s="39">
        <v>2021</v>
      </c>
      <c r="D2509" s="41" t="s">
        <v>85</v>
      </c>
      <c r="E2509" s="12">
        <v>92.966553487100796</v>
      </c>
      <c r="F2509" s="12">
        <v>42.314999999999998</v>
      </c>
      <c r="G2509" s="9">
        <v>0.45516369503652998</v>
      </c>
      <c r="H2509" s="12">
        <v>40.590000000000003</v>
      </c>
      <c r="I2509" s="9">
        <v>0.43660863479930884</v>
      </c>
      <c r="J2509" s="12">
        <v>7.726</v>
      </c>
      <c r="K2509" s="20">
        <v>8.3105156749432363E-2</v>
      </c>
      <c r="L2509" s="23">
        <v>2.3355534871007952</v>
      </c>
      <c r="M2509" s="22">
        <v>2.5122513414728834E-2</v>
      </c>
      <c r="U2509" s="3"/>
      <c r="V2509" s="2"/>
    </row>
    <row r="2510" spans="2:22" x14ac:dyDescent="0.3">
      <c r="B2510" s="39" t="s">
        <v>100</v>
      </c>
      <c r="C2510" s="39">
        <v>2021</v>
      </c>
      <c r="D2510" s="41" t="s">
        <v>86</v>
      </c>
      <c r="E2510" s="12">
        <v>300.56289537092579</v>
      </c>
      <c r="F2510" s="12">
        <v>73.174999999999997</v>
      </c>
      <c r="G2510" s="9">
        <v>0.24345985857533897</v>
      </c>
      <c r="H2510" s="12">
        <v>134.06399999999999</v>
      </c>
      <c r="I2510" s="9">
        <v>0.44604308138085746</v>
      </c>
      <c r="J2510" s="12">
        <v>80.525999999999996</v>
      </c>
      <c r="K2510" s="20">
        <v>0.26791730196976765</v>
      </c>
      <c r="L2510" s="23">
        <v>12.797895370925787</v>
      </c>
      <c r="M2510" s="22">
        <v>4.2579758074035905E-2</v>
      </c>
      <c r="U2510" s="3"/>
      <c r="V2510" s="2"/>
    </row>
    <row r="2511" spans="2:22" x14ac:dyDescent="0.3">
      <c r="B2511" s="39" t="s">
        <v>100</v>
      </c>
      <c r="C2511" s="39">
        <v>2021</v>
      </c>
      <c r="D2511" s="41" t="s">
        <v>87</v>
      </c>
      <c r="E2511" s="12">
        <v>889.74256964147321</v>
      </c>
      <c r="F2511" s="12">
        <v>368.64299999999997</v>
      </c>
      <c r="G2511" s="9">
        <v>0.41432546062008335</v>
      </c>
      <c r="H2511" s="12">
        <v>281.05799999999999</v>
      </c>
      <c r="I2511" s="9">
        <v>0.31588687513653968</v>
      </c>
      <c r="J2511" s="12">
        <v>132.881</v>
      </c>
      <c r="K2511" s="20">
        <v>0.14934769284282437</v>
      </c>
      <c r="L2511" s="23">
        <v>107.16056964147319</v>
      </c>
      <c r="M2511" s="22">
        <v>0.12043997140055257</v>
      </c>
      <c r="U2511" s="3"/>
      <c r="V2511" s="2"/>
    </row>
    <row r="2512" spans="2:22" x14ac:dyDescent="0.3">
      <c r="B2512" s="39" t="s">
        <v>100</v>
      </c>
      <c r="C2512" s="39">
        <v>2021</v>
      </c>
      <c r="D2512" s="41" t="s">
        <v>88</v>
      </c>
      <c r="E2512" s="12">
        <v>179.40202990286429</v>
      </c>
      <c r="F2512" s="12">
        <v>29.566000000000003</v>
      </c>
      <c r="G2512" s="9">
        <v>0.16480304050075834</v>
      </c>
      <c r="H2512" s="12">
        <v>122.3</v>
      </c>
      <c r="I2512" s="9">
        <v>0.68170912038296505</v>
      </c>
      <c r="J2512" s="12">
        <v>22.484999999999999</v>
      </c>
      <c r="K2512" s="20">
        <v>0.12533303002298421</v>
      </c>
      <c r="L2512" s="23">
        <v>5.0510299028642862</v>
      </c>
      <c r="M2512" s="22">
        <v>2.8154809093292443E-2</v>
      </c>
      <c r="U2512" s="3"/>
      <c r="V2512" s="2"/>
    </row>
    <row r="2513" spans="2:22" x14ac:dyDescent="0.3">
      <c r="B2513" s="39" t="s">
        <v>100</v>
      </c>
      <c r="C2513" s="39">
        <v>2021</v>
      </c>
      <c r="D2513" s="41" t="s">
        <v>89</v>
      </c>
      <c r="E2513" s="12">
        <v>410.21564812289921</v>
      </c>
      <c r="F2513" s="12">
        <v>77.828000000000003</v>
      </c>
      <c r="G2513" s="9">
        <v>0.18972460060003124</v>
      </c>
      <c r="H2513" s="12">
        <v>182.464</v>
      </c>
      <c r="I2513" s="9">
        <v>0.44480019432446033</v>
      </c>
      <c r="J2513" s="12">
        <v>113.435</v>
      </c>
      <c r="K2513" s="20">
        <v>0.27652528741666937</v>
      </c>
      <c r="L2513" s="23">
        <v>36.488648122899235</v>
      </c>
      <c r="M2513" s="22">
        <v>8.8949917658839195E-2</v>
      </c>
      <c r="U2513" s="3"/>
      <c r="V2513" s="2"/>
    </row>
    <row r="2514" spans="2:22" x14ac:dyDescent="0.3">
      <c r="B2514" s="39" t="s">
        <v>100</v>
      </c>
      <c r="C2514" s="39">
        <v>2021</v>
      </c>
      <c r="D2514" s="41" t="s">
        <v>90</v>
      </c>
      <c r="E2514" s="12">
        <v>741.521893722355</v>
      </c>
      <c r="F2514" s="12">
        <v>152.524</v>
      </c>
      <c r="G2514" s="9">
        <v>0.20569048775397175</v>
      </c>
      <c r="H2514" s="12">
        <v>463.411</v>
      </c>
      <c r="I2514" s="9">
        <v>0.62494580931889931</v>
      </c>
      <c r="J2514" s="12">
        <v>106.958</v>
      </c>
      <c r="K2514" s="20">
        <v>0.14424118951240009</v>
      </c>
      <c r="L2514" s="23">
        <v>18.628893722355002</v>
      </c>
      <c r="M2514" s="22">
        <v>2.5122513414728848E-2</v>
      </c>
      <c r="U2514" s="3"/>
      <c r="V2514" s="2"/>
    </row>
    <row r="2515" spans="2:22" x14ac:dyDescent="0.3">
      <c r="B2515" s="39" t="s">
        <v>101</v>
      </c>
      <c r="C2515" s="39">
        <v>2021</v>
      </c>
      <c r="D2515" s="41" t="s">
        <v>10</v>
      </c>
      <c r="E2515" s="12">
        <v>2144.731546178708</v>
      </c>
      <c r="F2515" s="12">
        <v>546.38099999999997</v>
      </c>
      <c r="G2515" s="9">
        <v>0.25475496034619954</v>
      </c>
      <c r="H2515" s="12">
        <v>1067.9469999999999</v>
      </c>
      <c r="I2515" s="9">
        <v>0.49793970807338239</v>
      </c>
      <c r="J2515" s="12">
        <v>346.53899999999999</v>
      </c>
      <c r="K2515" s="20">
        <v>0.16157686523398809</v>
      </c>
      <c r="L2515" s="23">
        <v>183.86454617870822</v>
      </c>
      <c r="M2515" s="22">
        <v>8.5728466346430041E-2</v>
      </c>
      <c r="U2515" s="3"/>
      <c r="V2515" s="2"/>
    </row>
    <row r="2516" spans="2:22" x14ac:dyDescent="0.3">
      <c r="B2516" s="39" t="s">
        <v>101</v>
      </c>
      <c r="C2516" s="39">
        <v>2021</v>
      </c>
      <c r="D2516" s="41" t="s">
        <v>11</v>
      </c>
      <c r="E2516" s="12">
        <v>249.6372876085878</v>
      </c>
      <c r="F2516" s="12">
        <v>63.010999999999996</v>
      </c>
      <c r="G2516" s="9">
        <v>0.25241020924244473</v>
      </c>
      <c r="H2516" s="12">
        <v>104.655</v>
      </c>
      <c r="I2516" s="9">
        <v>0.41922823710571255</v>
      </c>
      <c r="J2516" s="12">
        <v>75.683999999999997</v>
      </c>
      <c r="K2516" s="20">
        <v>0.30317586256852275</v>
      </c>
      <c r="L2516" s="23">
        <v>6.2872876085878033</v>
      </c>
      <c r="M2516" s="22">
        <v>2.5185691083320014E-2</v>
      </c>
      <c r="U2516" s="3"/>
      <c r="V2516" s="2"/>
    </row>
    <row r="2517" spans="2:22" x14ac:dyDescent="0.3">
      <c r="B2517" s="39" t="s">
        <v>101</v>
      </c>
      <c r="C2517" s="39">
        <v>2021</v>
      </c>
      <c r="D2517" s="41" t="s">
        <v>12</v>
      </c>
      <c r="E2517" s="12">
        <v>836.51418792386482</v>
      </c>
      <c r="F2517" s="12">
        <v>167.376</v>
      </c>
      <c r="G2517" s="9">
        <v>0.20008746105718617</v>
      </c>
      <c r="H2517" s="12">
        <v>392.29300000000001</v>
      </c>
      <c r="I2517" s="9">
        <v>0.46896156175620596</v>
      </c>
      <c r="J2517" s="12">
        <v>210.27699999999999</v>
      </c>
      <c r="K2517" s="20">
        <v>0.25137290321624323</v>
      </c>
      <c r="L2517" s="23">
        <v>66.568187923864855</v>
      </c>
      <c r="M2517" s="22">
        <v>7.9578073970364677E-2</v>
      </c>
      <c r="U2517" s="3"/>
      <c r="V2517" s="2"/>
    </row>
    <row r="2518" spans="2:22" x14ac:dyDescent="0.3">
      <c r="B2518" s="39" t="s">
        <v>101</v>
      </c>
      <c r="C2518" s="39">
        <v>2021</v>
      </c>
      <c r="D2518" s="41" t="s">
        <v>13</v>
      </c>
      <c r="E2518" s="12">
        <v>228.60046058171574</v>
      </c>
      <c r="F2518" s="12">
        <v>98.641999999999996</v>
      </c>
      <c r="G2518" s="9">
        <v>0.43150394250732199</v>
      </c>
      <c r="H2518" s="12">
        <v>67.900999999999996</v>
      </c>
      <c r="I2518" s="9">
        <v>0.29702914782942025</v>
      </c>
      <c r="J2518" s="12">
        <v>26.533999999999999</v>
      </c>
      <c r="K2518" s="20">
        <v>0.11607150717229255</v>
      </c>
      <c r="L2518" s="23">
        <v>35.523460581715746</v>
      </c>
      <c r="M2518" s="22">
        <v>0.15539540249096523</v>
      </c>
      <c r="U2518" s="3"/>
      <c r="V2518" s="2"/>
    </row>
    <row r="2519" spans="2:22" x14ac:dyDescent="0.3">
      <c r="B2519" s="39" t="s">
        <v>101</v>
      </c>
      <c r="C2519" s="39">
        <v>2021</v>
      </c>
      <c r="D2519" s="41" t="s">
        <v>14</v>
      </c>
      <c r="E2519" s="12">
        <v>356.81359702910322</v>
      </c>
      <c r="F2519" s="12">
        <v>77.419999999999987</v>
      </c>
      <c r="G2519" s="9">
        <v>0.21697603635235146</v>
      </c>
      <c r="H2519" s="12">
        <v>169.66800000000001</v>
      </c>
      <c r="I2519" s="9">
        <v>0.47550878501460575</v>
      </c>
      <c r="J2519" s="12">
        <v>61.670999999999999</v>
      </c>
      <c r="K2519" s="20">
        <v>0.17283814437982264</v>
      </c>
      <c r="L2519" s="23">
        <v>48.054597029103256</v>
      </c>
      <c r="M2519" s="22">
        <v>0.13467703425322022</v>
      </c>
      <c r="U2519" s="3"/>
      <c r="V2519" s="2"/>
    </row>
    <row r="2520" spans="2:22" x14ac:dyDescent="0.3">
      <c r="B2520" s="39" t="s">
        <v>101</v>
      </c>
      <c r="C2520" s="39">
        <v>2021</v>
      </c>
      <c r="D2520" s="41" t="s">
        <v>15</v>
      </c>
      <c r="E2520" s="12">
        <v>183.56829435429933</v>
      </c>
      <c r="F2520" s="12">
        <v>35.942</v>
      </c>
      <c r="G2520" s="9">
        <v>0.19579633904877652</v>
      </c>
      <c r="H2520" s="12">
        <v>76.908000000000001</v>
      </c>
      <c r="I2520" s="9">
        <v>0.41896123876142966</v>
      </c>
      <c r="J2520" s="12">
        <v>28.946000000000002</v>
      </c>
      <c r="K2520" s="20">
        <v>0.15768518251922223</v>
      </c>
      <c r="L2520" s="23">
        <v>41.772294354299319</v>
      </c>
      <c r="M2520" s="22">
        <v>0.22755723967057156</v>
      </c>
      <c r="U2520" s="3"/>
      <c r="V2520" s="2"/>
    </row>
    <row r="2521" spans="2:22" x14ac:dyDescent="0.3">
      <c r="B2521" s="39" t="s">
        <v>101</v>
      </c>
      <c r="C2521" s="39">
        <v>2021</v>
      </c>
      <c r="D2521" s="41" t="s">
        <v>16</v>
      </c>
      <c r="E2521" s="12">
        <v>2072.7455285770748</v>
      </c>
      <c r="F2521" s="12">
        <v>721.92399999999998</v>
      </c>
      <c r="G2521" s="9">
        <v>0.34829359901965184</v>
      </c>
      <c r="H2521" s="12">
        <v>934.17399999999998</v>
      </c>
      <c r="I2521" s="9">
        <v>0.45069401290244437</v>
      </c>
      <c r="J2521" s="12">
        <v>332.73599999999999</v>
      </c>
      <c r="K2521" s="20">
        <v>0.16052911243206053</v>
      </c>
      <c r="L2521" s="23">
        <v>83.911528577074819</v>
      </c>
      <c r="M2521" s="22">
        <v>4.0483275645843267E-2</v>
      </c>
      <c r="U2521" s="3"/>
      <c r="V2521" s="2"/>
    </row>
    <row r="2522" spans="2:22" x14ac:dyDescent="0.3">
      <c r="B2522" s="39" t="s">
        <v>101</v>
      </c>
      <c r="C2522" s="39">
        <v>2021</v>
      </c>
      <c r="D2522" s="41" t="s">
        <v>17</v>
      </c>
      <c r="E2522" s="12">
        <v>3602.0839742311641</v>
      </c>
      <c r="F2522" s="12">
        <v>1188.7670000000001</v>
      </c>
      <c r="G2522" s="9">
        <v>0.33002201184211227</v>
      </c>
      <c r="H2522" s="12">
        <v>1425.04</v>
      </c>
      <c r="I2522" s="9">
        <v>0.39561542989962173</v>
      </c>
      <c r="J2522" s="12">
        <v>495.78199999999998</v>
      </c>
      <c r="K2522" s="20">
        <v>0.13763754636115075</v>
      </c>
      <c r="L2522" s="23">
        <v>492.49497423116389</v>
      </c>
      <c r="M2522" s="22">
        <v>0.1367250118971152</v>
      </c>
      <c r="U2522" s="3"/>
      <c r="V2522" s="2"/>
    </row>
    <row r="2523" spans="2:22" x14ac:dyDescent="0.3">
      <c r="B2523" s="39" t="s">
        <v>101</v>
      </c>
      <c r="C2523" s="39">
        <v>2021</v>
      </c>
      <c r="D2523" s="41" t="s">
        <v>18</v>
      </c>
      <c r="E2523" s="12">
        <v>147.31318435363073</v>
      </c>
      <c r="F2523" s="12">
        <v>60.686</v>
      </c>
      <c r="G2523" s="9">
        <v>0.41195226527939971</v>
      </c>
      <c r="H2523" s="12">
        <v>58.884</v>
      </c>
      <c r="I2523" s="9">
        <v>0.39971982316699356</v>
      </c>
      <c r="J2523" s="12">
        <v>14.135</v>
      </c>
      <c r="K2523" s="20">
        <v>9.5952036214684025E-2</v>
      </c>
      <c r="L2523" s="23">
        <v>13.608184353630724</v>
      </c>
      <c r="M2523" s="22">
        <v>9.2375875338922664E-2</v>
      </c>
      <c r="U2523" s="3"/>
      <c r="V2523" s="2"/>
    </row>
    <row r="2524" spans="2:22" x14ac:dyDescent="0.3">
      <c r="B2524" s="39" t="s">
        <v>101</v>
      </c>
      <c r="C2524" s="39">
        <v>2021</v>
      </c>
      <c r="D2524" s="41" t="s">
        <v>19</v>
      </c>
      <c r="E2524" s="12">
        <v>351.00736301281148</v>
      </c>
      <c r="F2524" s="12">
        <v>118.68300000000001</v>
      </c>
      <c r="G2524" s="9">
        <v>0.33812111227896996</v>
      </c>
      <c r="H2524" s="12">
        <v>163.47300000000001</v>
      </c>
      <c r="I2524" s="9">
        <v>0.46572527310212974</v>
      </c>
      <c r="J2524" s="12">
        <v>35.984000000000002</v>
      </c>
      <c r="K2524" s="20">
        <v>0.10251636800760391</v>
      </c>
      <c r="L2524" s="23">
        <v>32.867363012811474</v>
      </c>
      <c r="M2524" s="22">
        <v>9.3637246611296424E-2</v>
      </c>
      <c r="U2524" s="3"/>
      <c r="V2524" s="2"/>
    </row>
    <row r="2525" spans="2:22" x14ac:dyDescent="0.3">
      <c r="B2525" s="39" t="s">
        <v>101</v>
      </c>
      <c r="C2525" s="39">
        <v>2021</v>
      </c>
      <c r="D2525" s="41" t="s">
        <v>20</v>
      </c>
      <c r="E2525" s="12">
        <v>1616.0585514493612</v>
      </c>
      <c r="F2525" s="12">
        <v>463.66699999999997</v>
      </c>
      <c r="G2525" s="9">
        <v>0.28691225301469458</v>
      </c>
      <c r="H2525" s="12">
        <v>706.48599999999999</v>
      </c>
      <c r="I2525" s="9">
        <v>0.43716609114588606</v>
      </c>
      <c r="J2525" s="12">
        <v>305.74299999999999</v>
      </c>
      <c r="K2525" s="20">
        <v>0.1891905461753193</v>
      </c>
      <c r="L2525" s="23">
        <v>140.16255144936127</v>
      </c>
      <c r="M2525" s="22">
        <v>8.6731109664100081E-2</v>
      </c>
      <c r="U2525" s="3"/>
      <c r="V2525" s="2"/>
    </row>
    <row r="2526" spans="2:22" x14ac:dyDescent="0.3">
      <c r="B2526" s="39" t="s">
        <v>101</v>
      </c>
      <c r="C2526" s="39">
        <v>2021</v>
      </c>
      <c r="D2526" s="41" t="s">
        <v>21</v>
      </c>
      <c r="E2526" s="12">
        <v>1784.1562070757989</v>
      </c>
      <c r="F2526" s="12">
        <v>316.74400000000003</v>
      </c>
      <c r="G2526" s="9">
        <v>0.17753154053654191</v>
      </c>
      <c r="H2526" s="12">
        <v>907.84100000000001</v>
      </c>
      <c r="I2526" s="9">
        <v>0.5088349307081893</v>
      </c>
      <c r="J2526" s="12">
        <v>345.065</v>
      </c>
      <c r="K2526" s="20">
        <v>0.19340515064292244</v>
      </c>
      <c r="L2526" s="23">
        <v>214.50620707579895</v>
      </c>
      <c r="M2526" s="22">
        <v>0.12022837811234641</v>
      </c>
      <c r="U2526" s="3"/>
      <c r="V2526" s="2"/>
    </row>
    <row r="2527" spans="2:22" x14ac:dyDescent="0.3">
      <c r="B2527" s="39" t="s">
        <v>101</v>
      </c>
      <c r="C2527" s="39">
        <v>2021</v>
      </c>
      <c r="D2527" s="41" t="s">
        <v>22</v>
      </c>
      <c r="E2527" s="12">
        <v>385.0979582123536</v>
      </c>
      <c r="F2527" s="12">
        <v>100.498</v>
      </c>
      <c r="G2527" s="9">
        <v>0.26096736650206448</v>
      </c>
      <c r="H2527" s="12">
        <v>224.99700000000001</v>
      </c>
      <c r="I2527" s="9">
        <v>0.58425913511577354</v>
      </c>
      <c r="J2527" s="12">
        <v>44.98</v>
      </c>
      <c r="K2527" s="20">
        <v>0.1168014502304808</v>
      </c>
      <c r="L2527" s="23">
        <v>14.622958212353602</v>
      </c>
      <c r="M2527" s="22">
        <v>3.797204815168119E-2</v>
      </c>
      <c r="U2527" s="3"/>
      <c r="V2527" s="2"/>
    </row>
    <row r="2528" spans="2:22" x14ac:dyDescent="0.3">
      <c r="B2528" s="39" t="s">
        <v>101</v>
      </c>
      <c r="C2528" s="39">
        <v>2021</v>
      </c>
      <c r="D2528" s="41" t="s">
        <v>23</v>
      </c>
      <c r="E2528" s="12">
        <v>217.30600183271</v>
      </c>
      <c r="F2528" s="12">
        <v>142.197</v>
      </c>
      <c r="G2528" s="9">
        <v>0.65436296651147441</v>
      </c>
      <c r="H2528" s="12">
        <v>63.725000000000001</v>
      </c>
      <c r="I2528" s="9">
        <v>0.29325006885478389</v>
      </c>
      <c r="J2528" s="12">
        <v>5.9109999999999996</v>
      </c>
      <c r="K2528" s="20">
        <v>2.7201273550421772E-2</v>
      </c>
      <c r="L2528" s="23">
        <v>5.4730018327099916</v>
      </c>
      <c r="M2528" s="22">
        <v>2.5185691083319944E-2</v>
      </c>
      <c r="U2528" s="3"/>
      <c r="V2528" s="2"/>
    </row>
    <row r="2529" spans="2:22" x14ac:dyDescent="0.3">
      <c r="B2529" s="39" t="s">
        <v>101</v>
      </c>
      <c r="C2529" s="39">
        <v>2021</v>
      </c>
      <c r="D2529" s="41" t="s">
        <v>24</v>
      </c>
      <c r="E2529" s="12">
        <v>129.25538622840378</v>
      </c>
      <c r="F2529" s="12">
        <v>10.829000000000001</v>
      </c>
      <c r="G2529" s="9">
        <v>8.3779874216339117E-2</v>
      </c>
      <c r="H2529" s="12">
        <v>50.832000000000001</v>
      </c>
      <c r="I2529" s="9">
        <v>0.39326794405438636</v>
      </c>
      <c r="J2529" s="12">
        <v>60.749000000000002</v>
      </c>
      <c r="K2529" s="20">
        <v>0.46999201946332858</v>
      </c>
      <c r="L2529" s="23">
        <v>6.8453862284037754</v>
      </c>
      <c r="M2529" s="22">
        <v>5.2960162265945916E-2</v>
      </c>
      <c r="U2529" s="3"/>
      <c r="V2529" s="2"/>
    </row>
    <row r="2530" spans="2:22" x14ac:dyDescent="0.3">
      <c r="B2530" s="39" t="s">
        <v>101</v>
      </c>
      <c r="C2530" s="39">
        <v>2021</v>
      </c>
      <c r="D2530" s="41" t="s">
        <v>25</v>
      </c>
      <c r="E2530" s="12">
        <v>115.44352495714007</v>
      </c>
      <c r="F2530" s="12">
        <v>7.77</v>
      </c>
      <c r="G2530" s="9">
        <v>6.7305637131963136E-2</v>
      </c>
      <c r="H2530" s="12">
        <v>68.866</v>
      </c>
      <c r="I2530" s="9">
        <v>0.59653410640022819</v>
      </c>
      <c r="J2530" s="12">
        <v>31.117000000000001</v>
      </c>
      <c r="K2530" s="20">
        <v>0.2695430515618143</v>
      </c>
      <c r="L2530" s="23">
        <v>7.6905249571400738</v>
      </c>
      <c r="M2530" s="22">
        <v>6.6617204905994362E-2</v>
      </c>
      <c r="U2530" s="3"/>
      <c r="V2530" s="2"/>
    </row>
    <row r="2531" spans="2:22" x14ac:dyDescent="0.3">
      <c r="B2531" s="39" t="s">
        <v>101</v>
      </c>
      <c r="C2531" s="39">
        <v>2021</v>
      </c>
      <c r="D2531" s="41" t="s">
        <v>26</v>
      </c>
      <c r="E2531" s="12">
        <v>153.06710071359194</v>
      </c>
      <c r="F2531" s="12">
        <v>35.433</v>
      </c>
      <c r="G2531" s="9">
        <v>0.2314867129174914</v>
      </c>
      <c r="H2531" s="12">
        <v>101.032</v>
      </c>
      <c r="I2531" s="9">
        <v>0.66005039312166591</v>
      </c>
      <c r="J2531" s="12">
        <v>3.5830000000000002</v>
      </c>
      <c r="K2531" s="20">
        <v>2.3408034667777827E-2</v>
      </c>
      <c r="L2531" s="23">
        <v>13.019100713591952</v>
      </c>
      <c r="M2531" s="22">
        <v>8.5054859293064874E-2</v>
      </c>
      <c r="U2531" s="3"/>
      <c r="V2531" s="2"/>
    </row>
    <row r="2532" spans="2:22" x14ac:dyDescent="0.3">
      <c r="B2532" s="39" t="s">
        <v>101</v>
      </c>
      <c r="C2532" s="39">
        <v>2021</v>
      </c>
      <c r="D2532" s="41" t="s">
        <v>27</v>
      </c>
      <c r="E2532" s="12">
        <v>197.69508739994498</v>
      </c>
      <c r="F2532" s="12">
        <v>51.881</v>
      </c>
      <c r="G2532" s="9">
        <v>0.26242938396867033</v>
      </c>
      <c r="H2532" s="12">
        <v>106.867</v>
      </c>
      <c r="I2532" s="9">
        <v>0.54056477277962822</v>
      </c>
      <c r="J2532" s="12">
        <v>33.968000000000004</v>
      </c>
      <c r="K2532" s="20">
        <v>0.1718201521683814</v>
      </c>
      <c r="L2532" s="23">
        <v>4.979087399944973</v>
      </c>
      <c r="M2532" s="22">
        <v>2.5185691083320052E-2</v>
      </c>
      <c r="U2532" s="3"/>
      <c r="V2532" s="2"/>
    </row>
    <row r="2533" spans="2:22" x14ac:dyDescent="0.3">
      <c r="B2533" s="39" t="s">
        <v>101</v>
      </c>
      <c r="C2533" s="39">
        <v>2021</v>
      </c>
      <c r="D2533" s="41" t="s">
        <v>28</v>
      </c>
      <c r="E2533" s="12">
        <v>258.46153230967298</v>
      </c>
      <c r="F2533" s="12">
        <v>49.634</v>
      </c>
      <c r="G2533" s="9">
        <v>0.19203631409463109</v>
      </c>
      <c r="H2533" s="12">
        <v>115.85599999999999</v>
      </c>
      <c r="I2533" s="9">
        <v>0.44825239162162184</v>
      </c>
      <c r="J2533" s="12">
        <v>53.783999999999999</v>
      </c>
      <c r="K2533" s="20">
        <v>0.20809286209585443</v>
      </c>
      <c r="L2533" s="23">
        <v>39.187532309672967</v>
      </c>
      <c r="M2533" s="22">
        <v>0.15161843218789262</v>
      </c>
      <c r="U2533" s="3"/>
      <c r="V2533" s="2"/>
    </row>
    <row r="2534" spans="2:22" x14ac:dyDescent="0.3">
      <c r="B2534" s="39" t="s">
        <v>101</v>
      </c>
      <c r="C2534" s="39">
        <v>2021</v>
      </c>
      <c r="D2534" s="41" t="s">
        <v>29</v>
      </c>
      <c r="E2534" s="12">
        <v>304.11227788546813</v>
      </c>
      <c r="F2534" s="12">
        <v>132.36600000000001</v>
      </c>
      <c r="G2534" s="9">
        <v>0.4352537191867355</v>
      </c>
      <c r="H2534" s="12">
        <v>98.828000000000003</v>
      </c>
      <c r="I2534" s="9">
        <v>0.32497208165077657</v>
      </c>
      <c r="J2534" s="12">
        <v>27.631</v>
      </c>
      <c r="K2534" s="20">
        <v>9.0857890355897183E-2</v>
      </c>
      <c r="L2534" s="23">
        <v>45.287277885468114</v>
      </c>
      <c r="M2534" s="22">
        <v>0.14891630880659076</v>
      </c>
      <c r="U2534" s="3"/>
      <c r="V2534" s="2"/>
    </row>
    <row r="2535" spans="2:22" x14ac:dyDescent="0.3">
      <c r="B2535" s="39" t="s">
        <v>101</v>
      </c>
      <c r="C2535" s="39">
        <v>2021</v>
      </c>
      <c r="D2535" s="41" t="s">
        <v>30</v>
      </c>
      <c r="E2535" s="12">
        <v>1416.4010390188216</v>
      </c>
      <c r="F2535" s="12">
        <v>383.96699999999998</v>
      </c>
      <c r="G2535" s="9">
        <v>0.27108635861068281</v>
      </c>
      <c r="H2535" s="12">
        <v>702.60900000000004</v>
      </c>
      <c r="I2535" s="9">
        <v>0.49605230485196189</v>
      </c>
      <c r="J2535" s="12">
        <v>193.453</v>
      </c>
      <c r="K2535" s="20">
        <v>0.13658066795404922</v>
      </c>
      <c r="L2535" s="23">
        <v>136.37203901882171</v>
      </c>
      <c r="M2535" s="22">
        <v>9.6280668583306195E-2</v>
      </c>
      <c r="U2535" s="3"/>
      <c r="V2535" s="2"/>
    </row>
    <row r="2536" spans="2:22" x14ac:dyDescent="0.3">
      <c r="B2536" s="39" t="s">
        <v>101</v>
      </c>
      <c r="C2536" s="39">
        <v>2021</v>
      </c>
      <c r="D2536" s="41" t="s">
        <v>31</v>
      </c>
      <c r="E2536" s="12">
        <v>709.22840758084612</v>
      </c>
      <c r="F2536" s="12">
        <v>163.41799999999998</v>
      </c>
      <c r="G2536" s="9">
        <v>0.23041660239951922</v>
      </c>
      <c r="H2536" s="12">
        <v>361.12900000000002</v>
      </c>
      <c r="I2536" s="9">
        <v>0.50918575192412086</v>
      </c>
      <c r="J2536" s="12">
        <v>143.846</v>
      </c>
      <c r="K2536" s="20">
        <v>0.20282041506297499</v>
      </c>
      <c r="L2536" s="23">
        <v>40.835407580846095</v>
      </c>
      <c r="M2536" s="22">
        <v>5.7577230613384871E-2</v>
      </c>
      <c r="U2536" s="3"/>
      <c r="V2536" s="2"/>
    </row>
    <row r="2537" spans="2:22" x14ac:dyDescent="0.3">
      <c r="B2537" s="39" t="s">
        <v>101</v>
      </c>
      <c r="C2537" s="39">
        <v>2021</v>
      </c>
      <c r="D2537" s="41" t="s">
        <v>32</v>
      </c>
      <c r="E2537" s="12">
        <v>133.46952215400921</v>
      </c>
      <c r="F2537" s="12">
        <v>28.911999999999999</v>
      </c>
      <c r="G2537" s="9">
        <v>0.21661874211731064</v>
      </c>
      <c r="H2537" s="12">
        <v>82.117999999999995</v>
      </c>
      <c r="I2537" s="9">
        <v>0.61525656700295084</v>
      </c>
      <c r="J2537" s="12">
        <v>19.077999999999999</v>
      </c>
      <c r="K2537" s="20">
        <v>0.14293899979641853</v>
      </c>
      <c r="L2537" s="23">
        <v>3.3615221540092115</v>
      </c>
      <c r="M2537" s="22">
        <v>2.5185691083320003E-2</v>
      </c>
      <c r="U2537" s="3"/>
      <c r="V2537" s="2"/>
    </row>
    <row r="2538" spans="2:22" x14ac:dyDescent="0.3">
      <c r="B2538" s="39" t="s">
        <v>101</v>
      </c>
      <c r="C2538" s="39">
        <v>2021</v>
      </c>
      <c r="D2538" s="41" t="s">
        <v>33</v>
      </c>
      <c r="E2538" s="12">
        <v>388.10571053316062</v>
      </c>
      <c r="F2538" s="12">
        <v>103.187</v>
      </c>
      <c r="G2538" s="9">
        <v>0.26587343911597372</v>
      </c>
      <c r="H2538" s="12">
        <v>170.44499999999999</v>
      </c>
      <c r="I2538" s="9">
        <v>0.43917158489075309</v>
      </c>
      <c r="J2538" s="12">
        <v>100.069</v>
      </c>
      <c r="K2538" s="20">
        <v>0.25783954547468552</v>
      </c>
      <c r="L2538" s="23">
        <v>14.40471053316061</v>
      </c>
      <c r="M2538" s="22">
        <v>3.7115430518587643E-2</v>
      </c>
      <c r="U2538" s="3"/>
      <c r="V2538" s="2"/>
    </row>
    <row r="2539" spans="2:22" x14ac:dyDescent="0.3">
      <c r="B2539" s="39" t="s">
        <v>101</v>
      </c>
      <c r="C2539" s="39">
        <v>2021</v>
      </c>
      <c r="D2539" s="41" t="s">
        <v>34</v>
      </c>
      <c r="E2539" s="12">
        <v>978.61304586321785</v>
      </c>
      <c r="F2539" s="12">
        <v>359.09</v>
      </c>
      <c r="G2539" s="9">
        <v>0.36693767931864513</v>
      </c>
      <c r="H2539" s="12">
        <v>422.12099999999998</v>
      </c>
      <c r="I2539" s="9">
        <v>0.43134618098990724</v>
      </c>
      <c r="J2539" s="12">
        <v>124.908</v>
      </c>
      <c r="K2539" s="20">
        <v>0.1276377834201268</v>
      </c>
      <c r="L2539" s="23">
        <v>72.494045863217949</v>
      </c>
      <c r="M2539" s="22">
        <v>7.4078356271320894E-2</v>
      </c>
      <c r="U2539" s="3"/>
      <c r="V2539" s="2"/>
    </row>
    <row r="2540" spans="2:22" x14ac:dyDescent="0.3">
      <c r="B2540" s="39" t="s">
        <v>101</v>
      </c>
      <c r="C2540" s="39">
        <v>2021</v>
      </c>
      <c r="D2540" s="41" t="s">
        <v>35</v>
      </c>
      <c r="E2540" s="12">
        <v>657.61242334697022</v>
      </c>
      <c r="F2540" s="12">
        <v>279.08900000000006</v>
      </c>
      <c r="G2540" s="9">
        <v>0.42439739593050052</v>
      </c>
      <c r="H2540" s="12">
        <v>240.07300000000001</v>
      </c>
      <c r="I2540" s="9">
        <v>0.36506761654247583</v>
      </c>
      <c r="J2540" s="12">
        <v>121.88800000000001</v>
      </c>
      <c r="K2540" s="20">
        <v>0.18534929644370376</v>
      </c>
      <c r="L2540" s="23">
        <v>16.562423346970149</v>
      </c>
      <c r="M2540" s="22">
        <v>2.5185691083319854E-2</v>
      </c>
      <c r="U2540" s="3"/>
      <c r="V2540" s="2"/>
    </row>
    <row r="2541" spans="2:22" x14ac:dyDescent="0.3">
      <c r="B2541" s="39" t="s">
        <v>101</v>
      </c>
      <c r="C2541" s="39">
        <v>2021</v>
      </c>
      <c r="D2541" s="41" t="s">
        <v>36</v>
      </c>
      <c r="E2541" s="12">
        <v>306.91896627214203</v>
      </c>
      <c r="F2541" s="12">
        <v>127.652</v>
      </c>
      <c r="G2541" s="9">
        <v>0.41591434231148894</v>
      </c>
      <c r="H2541" s="12">
        <v>109.24299999999999</v>
      </c>
      <c r="I2541" s="9">
        <v>0.35593434099844878</v>
      </c>
      <c r="J2541" s="12">
        <v>23.545999999999999</v>
      </c>
      <c r="K2541" s="20">
        <v>7.6717318209399907E-2</v>
      </c>
      <c r="L2541" s="23">
        <v>46.477966272142048</v>
      </c>
      <c r="M2541" s="22">
        <v>0.15143399848066247</v>
      </c>
      <c r="U2541" s="3"/>
      <c r="V2541" s="2"/>
    </row>
    <row r="2542" spans="2:22" x14ac:dyDescent="0.3">
      <c r="B2542" s="39" t="s">
        <v>101</v>
      </c>
      <c r="C2542" s="39">
        <v>2021</v>
      </c>
      <c r="D2542" s="41" t="s">
        <v>37</v>
      </c>
      <c r="E2542" s="12">
        <v>489.81944113092806</v>
      </c>
      <c r="F2542" s="12">
        <v>140.47300000000001</v>
      </c>
      <c r="G2542" s="9">
        <v>0.28678526861993575</v>
      </c>
      <c r="H2542" s="12">
        <v>208.83600000000001</v>
      </c>
      <c r="I2542" s="9">
        <v>0.42635302412216514</v>
      </c>
      <c r="J2542" s="12">
        <v>61.637999999999998</v>
      </c>
      <c r="K2542" s="20">
        <v>0.12583820653930364</v>
      </c>
      <c r="L2542" s="23">
        <v>78.872441130928024</v>
      </c>
      <c r="M2542" s="22">
        <v>0.16102350071859547</v>
      </c>
      <c r="U2542" s="3"/>
      <c r="V2542" s="2"/>
    </row>
    <row r="2543" spans="2:22" x14ac:dyDescent="0.3">
      <c r="B2543" s="39" t="s">
        <v>101</v>
      </c>
      <c r="C2543" s="39">
        <v>2021</v>
      </c>
      <c r="D2543" s="41" t="s">
        <v>38</v>
      </c>
      <c r="E2543" s="12">
        <v>495.98061454114861</v>
      </c>
      <c r="F2543" s="12">
        <v>117.123</v>
      </c>
      <c r="G2543" s="9">
        <v>0.23614431001170308</v>
      </c>
      <c r="H2543" s="12">
        <v>346.387</v>
      </c>
      <c r="I2543" s="9">
        <v>0.69838818261164581</v>
      </c>
      <c r="J2543" s="12">
        <v>19.978999999999999</v>
      </c>
      <c r="K2543" s="20">
        <v>4.0281816293331073E-2</v>
      </c>
      <c r="L2543" s="23">
        <v>12.491614541148621</v>
      </c>
      <c r="M2543" s="22">
        <v>2.5185691083320083E-2</v>
      </c>
      <c r="U2543" s="3"/>
      <c r="V2543" s="2"/>
    </row>
    <row r="2544" spans="2:22" x14ac:dyDescent="0.3">
      <c r="B2544" s="39" t="s">
        <v>101</v>
      </c>
      <c r="C2544" s="39">
        <v>2021</v>
      </c>
      <c r="D2544" s="41" t="s">
        <v>39</v>
      </c>
      <c r="E2544" s="12">
        <v>201.62711831592489</v>
      </c>
      <c r="F2544" s="12">
        <v>55.563000000000002</v>
      </c>
      <c r="G2544" s="9">
        <v>0.27557305021311479</v>
      </c>
      <c r="H2544" s="12">
        <v>101.42700000000001</v>
      </c>
      <c r="I2544" s="9">
        <v>0.50304245206280429</v>
      </c>
      <c r="J2544" s="12">
        <v>22.026</v>
      </c>
      <c r="K2544" s="20">
        <v>0.10924125774335557</v>
      </c>
      <c r="L2544" s="23">
        <v>22.611118315924866</v>
      </c>
      <c r="M2544" s="22">
        <v>0.11214323998072534</v>
      </c>
      <c r="U2544" s="3"/>
      <c r="V2544" s="2"/>
    </row>
    <row r="2545" spans="2:22" x14ac:dyDescent="0.3">
      <c r="B2545" s="39" t="s">
        <v>101</v>
      </c>
      <c r="C2545" s="39">
        <v>2021</v>
      </c>
      <c r="D2545" s="41" t="s">
        <v>40</v>
      </c>
      <c r="E2545" s="12">
        <v>556.27620054390161</v>
      </c>
      <c r="F2545" s="12">
        <v>156.44399999999999</v>
      </c>
      <c r="G2545" s="9">
        <v>0.28123439371850917</v>
      </c>
      <c r="H2545" s="12">
        <v>117.596</v>
      </c>
      <c r="I2545" s="9">
        <v>0.21139858200839795</v>
      </c>
      <c r="J2545" s="12">
        <v>98.03</v>
      </c>
      <c r="K2545" s="20">
        <v>0.17622540727816635</v>
      </c>
      <c r="L2545" s="23">
        <v>184.20620054390164</v>
      </c>
      <c r="M2545" s="22">
        <v>0.33114161699492661</v>
      </c>
      <c r="U2545" s="3"/>
      <c r="V2545" s="2"/>
    </row>
    <row r="2546" spans="2:22" x14ac:dyDescent="0.3">
      <c r="B2546" s="39" t="s">
        <v>101</v>
      </c>
      <c r="C2546" s="39">
        <v>2021</v>
      </c>
      <c r="D2546" s="41" t="s">
        <v>41</v>
      </c>
      <c r="E2546" s="12">
        <v>418.57715491830743</v>
      </c>
      <c r="F2546" s="12">
        <v>50.724000000000004</v>
      </c>
      <c r="G2546" s="9">
        <v>0.12118195989434653</v>
      </c>
      <c r="H2546" s="12">
        <v>273.02999999999997</v>
      </c>
      <c r="I2546" s="9">
        <v>0.65228117873104308</v>
      </c>
      <c r="J2546" s="12">
        <v>82.105999999999995</v>
      </c>
      <c r="K2546" s="20">
        <v>0.19615499564476804</v>
      </c>
      <c r="L2546" s="23">
        <v>12.717154918307472</v>
      </c>
      <c r="M2546" s="22">
        <v>3.0381865729842434E-2</v>
      </c>
      <c r="U2546" s="3"/>
      <c r="V2546" s="2"/>
    </row>
    <row r="2547" spans="2:22" x14ac:dyDescent="0.3">
      <c r="B2547" s="39" t="s">
        <v>101</v>
      </c>
      <c r="C2547" s="39">
        <v>2021</v>
      </c>
      <c r="D2547" s="41" t="s">
        <v>42</v>
      </c>
      <c r="E2547" s="12">
        <v>1457.8581653969841</v>
      </c>
      <c r="F2547" s="12">
        <v>711.322</v>
      </c>
      <c r="G2547" s="9">
        <v>0.48792263670334657</v>
      </c>
      <c r="H2547" s="12">
        <v>498.63600000000002</v>
      </c>
      <c r="I2547" s="9">
        <v>0.34203327308196557</v>
      </c>
      <c r="J2547" s="12">
        <v>209.58500000000001</v>
      </c>
      <c r="K2547" s="20">
        <v>0.14376227055183291</v>
      </c>
      <c r="L2547" s="23">
        <v>38.315165396984042</v>
      </c>
      <c r="M2547" s="22">
        <v>2.6281819662854911E-2</v>
      </c>
      <c r="U2547" s="3"/>
      <c r="V2547" s="2"/>
    </row>
    <row r="2548" spans="2:22" x14ac:dyDescent="0.3">
      <c r="B2548" s="39" t="s">
        <v>101</v>
      </c>
      <c r="C2548" s="39">
        <v>2021</v>
      </c>
      <c r="D2548" s="41" t="s">
        <v>43</v>
      </c>
      <c r="E2548" s="12">
        <v>852.36028277362789</v>
      </c>
      <c r="F2548" s="12">
        <v>191.625</v>
      </c>
      <c r="G2548" s="9">
        <v>0.22481690415752545</v>
      </c>
      <c r="H2548" s="12">
        <v>479.69200000000001</v>
      </c>
      <c r="I2548" s="9">
        <v>0.5627807978558732</v>
      </c>
      <c r="J2548" s="12">
        <v>98.971999999999994</v>
      </c>
      <c r="K2548" s="20">
        <v>0.11611521794274551</v>
      </c>
      <c r="L2548" s="23">
        <v>82.071282773627885</v>
      </c>
      <c r="M2548" s="22">
        <v>9.6287080043855819E-2</v>
      </c>
      <c r="U2548" s="3"/>
      <c r="V2548" s="2"/>
    </row>
    <row r="2549" spans="2:22" x14ac:dyDescent="0.3">
      <c r="B2549" s="39" t="s">
        <v>101</v>
      </c>
      <c r="C2549" s="39">
        <v>2021</v>
      </c>
      <c r="D2549" s="41" t="s">
        <v>44</v>
      </c>
      <c r="E2549" s="12">
        <v>186.6160542946532</v>
      </c>
      <c r="F2549" s="12">
        <v>23.152000000000001</v>
      </c>
      <c r="G2549" s="9">
        <v>0.12406220937157247</v>
      </c>
      <c r="H2549" s="12">
        <v>118.33799999999999</v>
      </c>
      <c r="I2549" s="9">
        <v>0.63412550676456214</v>
      </c>
      <c r="J2549" s="12">
        <v>29.866</v>
      </c>
      <c r="K2549" s="20">
        <v>0.16003982140166653</v>
      </c>
      <c r="L2549" s="23">
        <v>15.260054294653187</v>
      </c>
      <c r="M2549" s="22">
        <v>8.1772462462198825E-2</v>
      </c>
      <c r="U2549" s="3"/>
      <c r="V2549" s="2"/>
    </row>
    <row r="2550" spans="2:22" x14ac:dyDescent="0.3">
      <c r="B2550" s="39" t="s">
        <v>101</v>
      </c>
      <c r="C2550" s="39">
        <v>2021</v>
      </c>
      <c r="D2550" s="41" t="s">
        <v>45</v>
      </c>
      <c r="E2550" s="12">
        <v>245.06513477985769</v>
      </c>
      <c r="F2550" s="12">
        <v>65.655000000000001</v>
      </c>
      <c r="G2550" s="9">
        <v>0.26790836672453616</v>
      </c>
      <c r="H2550" s="12">
        <v>92.489000000000004</v>
      </c>
      <c r="I2550" s="9">
        <v>0.377405786763927</v>
      </c>
      <c r="J2550" s="12">
        <v>64.799000000000007</v>
      </c>
      <c r="K2550" s="20">
        <v>0.26441541779579958</v>
      </c>
      <c r="L2550" s="23">
        <v>22.122134779857674</v>
      </c>
      <c r="M2550" s="22">
        <v>9.0270428715737205E-2</v>
      </c>
      <c r="U2550" s="3"/>
      <c r="V2550" s="2"/>
    </row>
    <row r="2551" spans="2:22" x14ac:dyDescent="0.3">
      <c r="B2551" s="39" t="s">
        <v>101</v>
      </c>
      <c r="C2551" s="39">
        <v>2021</v>
      </c>
      <c r="D2551" s="41" t="s">
        <v>46</v>
      </c>
      <c r="E2551" s="12">
        <v>1669.0727506945809</v>
      </c>
      <c r="F2551" s="12">
        <v>719.26499999999999</v>
      </c>
      <c r="G2551" s="9">
        <v>0.43093687779677636</v>
      </c>
      <c r="H2551" s="12">
        <v>506.79</v>
      </c>
      <c r="I2551" s="9">
        <v>0.30363565625830297</v>
      </c>
      <c r="J2551" s="12">
        <v>354.06299999999999</v>
      </c>
      <c r="K2551" s="20">
        <v>0.21213155619050006</v>
      </c>
      <c r="L2551" s="23">
        <v>88.954750694580923</v>
      </c>
      <c r="M2551" s="22">
        <v>5.3295909754420591E-2</v>
      </c>
      <c r="U2551" s="3"/>
      <c r="V2551" s="2"/>
    </row>
    <row r="2552" spans="2:22" x14ac:dyDescent="0.3">
      <c r="B2552" s="39" t="s">
        <v>101</v>
      </c>
      <c r="C2552" s="39">
        <v>2021</v>
      </c>
      <c r="D2552" s="41" t="s">
        <v>47</v>
      </c>
      <c r="E2552" s="12">
        <v>187.10640409320223</v>
      </c>
      <c r="F2552" s="12">
        <v>68.709999999999994</v>
      </c>
      <c r="G2552" s="9">
        <v>0.3672242023622766</v>
      </c>
      <c r="H2552" s="12">
        <v>78.384</v>
      </c>
      <c r="I2552" s="9">
        <v>0.41892740325956473</v>
      </c>
      <c r="J2552" s="12">
        <v>21.384</v>
      </c>
      <c r="K2552" s="20">
        <v>0.11428791068716233</v>
      </c>
      <c r="L2552" s="23">
        <v>18.628404093202235</v>
      </c>
      <c r="M2552" s="22">
        <v>9.9560483690996363E-2</v>
      </c>
      <c r="U2552" s="3"/>
      <c r="V2552" s="2"/>
    </row>
    <row r="2553" spans="2:22" x14ac:dyDescent="0.3">
      <c r="B2553" s="39" t="s">
        <v>101</v>
      </c>
      <c r="C2553" s="39">
        <v>2021</v>
      </c>
      <c r="D2553" s="41" t="s">
        <v>48</v>
      </c>
      <c r="E2553" s="12">
        <v>407.2385852041603</v>
      </c>
      <c r="F2553" s="12">
        <v>70.156000000000006</v>
      </c>
      <c r="G2553" s="9">
        <v>0.17227247748350957</v>
      </c>
      <c r="H2553" s="12">
        <v>187.60300000000001</v>
      </c>
      <c r="I2553" s="9">
        <v>0.46067098456780387</v>
      </c>
      <c r="J2553" s="12">
        <v>76.677999999999997</v>
      </c>
      <c r="K2553" s="20">
        <v>0.18828765933748426</v>
      </c>
      <c r="L2553" s="23">
        <v>72.80158520416029</v>
      </c>
      <c r="M2553" s="22">
        <v>0.17876887861120228</v>
      </c>
      <c r="U2553" s="3"/>
      <c r="V2553" s="2"/>
    </row>
    <row r="2554" spans="2:22" x14ac:dyDescent="0.3">
      <c r="B2554" s="39" t="s">
        <v>101</v>
      </c>
      <c r="C2554" s="39">
        <v>2021</v>
      </c>
      <c r="D2554" s="41" t="s">
        <v>49</v>
      </c>
      <c r="E2554" s="12">
        <v>3502.5101383609554</v>
      </c>
      <c r="F2554" s="12">
        <v>913.64100000000008</v>
      </c>
      <c r="G2554" s="9">
        <v>0.26085320638859028</v>
      </c>
      <c r="H2554" s="12">
        <v>1454.808</v>
      </c>
      <c r="I2554" s="9">
        <v>0.41536153859094782</v>
      </c>
      <c r="J2554" s="12">
        <v>459.95400000000001</v>
      </c>
      <c r="K2554" s="20">
        <v>0.13132124728559427</v>
      </c>
      <c r="L2554" s="23">
        <v>674.10713836095533</v>
      </c>
      <c r="M2554" s="22">
        <v>0.19246400773486766</v>
      </c>
      <c r="U2554" s="3"/>
      <c r="V2554" s="2"/>
    </row>
    <row r="2555" spans="2:22" x14ac:dyDescent="0.3">
      <c r="B2555" s="39" t="s">
        <v>101</v>
      </c>
      <c r="C2555" s="39">
        <v>2021</v>
      </c>
      <c r="D2555" s="41" t="s">
        <v>50</v>
      </c>
      <c r="E2555" s="12">
        <v>5026.0105490703945</v>
      </c>
      <c r="F2555" s="12">
        <v>1558.9739999999999</v>
      </c>
      <c r="G2555" s="9">
        <v>0.31018120331807619</v>
      </c>
      <c r="H2555" s="12">
        <v>1613.8620000000001</v>
      </c>
      <c r="I2555" s="9">
        <v>0.3211019921751852</v>
      </c>
      <c r="J2555" s="12">
        <v>1366.374</v>
      </c>
      <c r="K2555" s="20">
        <v>0.27186055155668609</v>
      </c>
      <c r="L2555" s="23">
        <v>486.80054907039425</v>
      </c>
      <c r="M2555" s="22">
        <v>9.6856252950052471E-2</v>
      </c>
      <c r="U2555" s="3"/>
      <c r="V2555" s="2"/>
    </row>
    <row r="2556" spans="2:22" x14ac:dyDescent="0.3">
      <c r="B2556" s="39" t="s">
        <v>101</v>
      </c>
      <c r="C2556" s="39">
        <v>2021</v>
      </c>
      <c r="D2556" s="41" t="s">
        <v>91</v>
      </c>
      <c r="E2556" s="12">
        <v>956.37701608633779</v>
      </c>
      <c r="F2556" s="12">
        <v>192.55199999999999</v>
      </c>
      <c r="G2556" s="9">
        <v>0.20133482587019552</v>
      </c>
      <c r="H2556" s="12">
        <v>272.089</v>
      </c>
      <c r="I2556" s="9">
        <v>0.28449972701501741</v>
      </c>
      <c r="J2556" s="12">
        <v>234.232</v>
      </c>
      <c r="K2556" s="20">
        <v>0.24491596521058021</v>
      </c>
      <c r="L2556" s="23">
        <v>257.50401608633774</v>
      </c>
      <c r="M2556" s="22">
        <v>0.26924948190420683</v>
      </c>
      <c r="U2556" s="3"/>
      <c r="V2556" s="2"/>
    </row>
    <row r="2557" spans="2:22" x14ac:dyDescent="0.3">
      <c r="B2557" s="39" t="s">
        <v>101</v>
      </c>
      <c r="C2557" s="39">
        <v>2021</v>
      </c>
      <c r="D2557" s="41" t="s">
        <v>52</v>
      </c>
      <c r="E2557" s="12">
        <v>187.61727061972402</v>
      </c>
      <c r="F2557" s="12">
        <v>18.02</v>
      </c>
      <c r="G2557" s="9">
        <v>9.6046594966857884E-2</v>
      </c>
      <c r="H2557" s="12">
        <v>137.815</v>
      </c>
      <c r="I2557" s="9">
        <v>0.73455391150707661</v>
      </c>
      <c r="J2557" s="12">
        <v>11.403</v>
      </c>
      <c r="K2557" s="20">
        <v>6.0777986815043317E-2</v>
      </c>
      <c r="L2557" s="23">
        <v>20.379270619724018</v>
      </c>
      <c r="M2557" s="22">
        <v>0.10862150671102218</v>
      </c>
      <c r="U2557" s="3"/>
      <c r="V2557" s="2"/>
    </row>
    <row r="2558" spans="2:22" x14ac:dyDescent="0.3">
      <c r="B2558" s="39" t="s">
        <v>101</v>
      </c>
      <c r="C2558" s="39">
        <v>2021</v>
      </c>
      <c r="D2558" s="41" t="s">
        <v>53</v>
      </c>
      <c r="E2558" s="12">
        <v>147.58400516287119</v>
      </c>
      <c r="F2558" s="12">
        <v>11.605</v>
      </c>
      <c r="G2558" s="9">
        <v>7.863318241833131E-2</v>
      </c>
      <c r="H2558" s="12">
        <v>52.953000000000003</v>
      </c>
      <c r="I2558" s="9">
        <v>0.35879904425660475</v>
      </c>
      <c r="J2558" s="12">
        <v>31.478999999999999</v>
      </c>
      <c r="K2558" s="20">
        <v>0.21329547172310653</v>
      </c>
      <c r="L2558" s="23">
        <v>51.547005162871201</v>
      </c>
      <c r="M2558" s="22">
        <v>0.34927230160195749</v>
      </c>
      <c r="U2558" s="3"/>
      <c r="V2558" s="2"/>
    </row>
    <row r="2559" spans="2:22" x14ac:dyDescent="0.3">
      <c r="B2559" s="39" t="s">
        <v>101</v>
      </c>
      <c r="C2559" s="39">
        <v>2021</v>
      </c>
      <c r="D2559" s="41" t="s">
        <v>54</v>
      </c>
      <c r="E2559" s="12">
        <v>249.48854133078527</v>
      </c>
      <c r="F2559" s="12">
        <v>83.00800000000001</v>
      </c>
      <c r="G2559" s="9">
        <v>0.33271267512820785</v>
      </c>
      <c r="H2559" s="12">
        <v>89.918000000000006</v>
      </c>
      <c r="I2559" s="9">
        <v>0.36040933792138335</v>
      </c>
      <c r="J2559" s="12">
        <v>31.576000000000001</v>
      </c>
      <c r="K2559" s="20">
        <v>0.12656292682450232</v>
      </c>
      <c r="L2559" s="23">
        <v>44.986541330785251</v>
      </c>
      <c r="M2559" s="22">
        <v>0.18031506012590648</v>
      </c>
      <c r="U2559" s="3"/>
      <c r="V2559" s="2"/>
    </row>
    <row r="2560" spans="2:22" x14ac:dyDescent="0.3">
      <c r="B2560" s="39" t="s">
        <v>101</v>
      </c>
      <c r="C2560" s="39">
        <v>2021</v>
      </c>
      <c r="D2560" s="41" t="s">
        <v>55</v>
      </c>
      <c r="E2560" s="12">
        <v>629.9620290580782</v>
      </c>
      <c r="F2560" s="12">
        <v>127.892</v>
      </c>
      <c r="G2560" s="9">
        <v>0.20301541061327877</v>
      </c>
      <c r="H2560" s="12">
        <v>463.91199999999998</v>
      </c>
      <c r="I2560" s="9">
        <v>0.73641263854210881</v>
      </c>
      <c r="J2560" s="12">
        <v>22.292000000000002</v>
      </c>
      <c r="K2560" s="20">
        <v>3.5386259761292421E-2</v>
      </c>
      <c r="L2560" s="23">
        <v>15.866029058078226</v>
      </c>
      <c r="M2560" s="22">
        <v>2.5185691083320017E-2</v>
      </c>
      <c r="U2560" s="3"/>
      <c r="V2560" s="2"/>
    </row>
    <row r="2561" spans="2:22" x14ac:dyDescent="0.3">
      <c r="B2561" s="39" t="s">
        <v>101</v>
      </c>
      <c r="C2561" s="39">
        <v>2021</v>
      </c>
      <c r="D2561" s="41" t="s">
        <v>56</v>
      </c>
      <c r="E2561" s="12">
        <v>1124.6100821173959</v>
      </c>
      <c r="F2561" s="12">
        <v>358.05</v>
      </c>
      <c r="G2561" s="9">
        <v>0.31837701412552682</v>
      </c>
      <c r="H2561" s="12">
        <v>493.26900000000001</v>
      </c>
      <c r="I2561" s="9">
        <v>0.43861335394689144</v>
      </c>
      <c r="J2561" s="12">
        <v>233.232</v>
      </c>
      <c r="K2561" s="20">
        <v>0.20738921312253839</v>
      </c>
      <c r="L2561" s="23">
        <v>40.059082117395945</v>
      </c>
      <c r="M2561" s="22">
        <v>3.5620418805043449E-2</v>
      </c>
      <c r="U2561" s="3"/>
      <c r="V2561" s="2"/>
    </row>
    <row r="2562" spans="2:22" x14ac:dyDescent="0.3">
      <c r="B2562" s="39" t="s">
        <v>101</v>
      </c>
      <c r="C2562" s="39">
        <v>2021</v>
      </c>
      <c r="D2562" s="41" t="s">
        <v>57</v>
      </c>
      <c r="E2562" s="12">
        <v>318.95407890096453</v>
      </c>
      <c r="F2562" s="12">
        <v>86.254000000000005</v>
      </c>
      <c r="G2562" s="9">
        <v>0.27042764368215505</v>
      </c>
      <c r="H2562" s="12">
        <v>34.161999999999999</v>
      </c>
      <c r="I2562" s="9">
        <v>0.10710632739895866</v>
      </c>
      <c r="J2562" s="12">
        <v>190.505</v>
      </c>
      <c r="K2562" s="20">
        <v>0.59728033783556644</v>
      </c>
      <c r="L2562" s="23">
        <v>8.0330789009645116</v>
      </c>
      <c r="M2562" s="22">
        <v>2.518569108331983E-2</v>
      </c>
      <c r="U2562" s="3"/>
      <c r="V2562" s="2"/>
    </row>
    <row r="2563" spans="2:22" x14ac:dyDescent="0.3">
      <c r="B2563" s="39" t="s">
        <v>101</v>
      </c>
      <c r="C2563" s="39">
        <v>2021</v>
      </c>
      <c r="D2563" s="41" t="s">
        <v>58</v>
      </c>
      <c r="E2563" s="12">
        <v>319.49264301024954</v>
      </c>
      <c r="F2563" s="12">
        <v>80.353999999999999</v>
      </c>
      <c r="G2563" s="9">
        <v>0.25150500882557786</v>
      </c>
      <c r="H2563" s="12">
        <v>131.65899999999999</v>
      </c>
      <c r="I2563" s="9">
        <v>0.41208773622926986</v>
      </c>
      <c r="J2563" s="12">
        <v>42.5</v>
      </c>
      <c r="K2563" s="20">
        <v>0.13302340736101573</v>
      </c>
      <c r="L2563" s="23">
        <v>64.979643010249561</v>
      </c>
      <c r="M2563" s="22">
        <v>0.20338384758413661</v>
      </c>
      <c r="U2563" s="3"/>
      <c r="V2563" s="2"/>
    </row>
    <row r="2564" spans="2:22" x14ac:dyDescent="0.3">
      <c r="B2564" s="39" t="s">
        <v>101</v>
      </c>
      <c r="C2564" s="39">
        <v>2021</v>
      </c>
      <c r="D2564" s="41" t="s">
        <v>59</v>
      </c>
      <c r="E2564" s="12">
        <v>107.49842204968779</v>
      </c>
      <c r="F2564" s="12">
        <v>33.076000000000001</v>
      </c>
      <c r="G2564" s="9">
        <v>0.3076882373651183</v>
      </c>
      <c r="H2564" s="12">
        <v>57.655000000000001</v>
      </c>
      <c r="I2564" s="9">
        <v>0.5363334540236393</v>
      </c>
      <c r="J2564" s="12">
        <v>14.06</v>
      </c>
      <c r="K2564" s="20">
        <v>0.13079261752792246</v>
      </c>
      <c r="L2564" s="23">
        <v>2.7074220496877803</v>
      </c>
      <c r="M2564" s="22">
        <v>2.5185691083319892E-2</v>
      </c>
      <c r="U2564" s="3"/>
      <c r="V2564" s="2"/>
    </row>
    <row r="2565" spans="2:22" x14ac:dyDescent="0.3">
      <c r="B2565" s="39" t="s">
        <v>101</v>
      </c>
      <c r="C2565" s="39">
        <v>2021</v>
      </c>
      <c r="D2565" s="41" t="s">
        <v>60</v>
      </c>
      <c r="E2565" s="12">
        <v>122.4992277069731</v>
      </c>
      <c r="F2565" s="12">
        <v>55.051000000000002</v>
      </c>
      <c r="G2565" s="9">
        <v>0.4493987515716093</v>
      </c>
      <c r="H2565" s="12">
        <v>39.72</v>
      </c>
      <c r="I2565" s="9">
        <v>0.32424694215226463</v>
      </c>
      <c r="J2565" s="12">
        <v>7.5780000000000003</v>
      </c>
      <c r="K2565" s="20">
        <v>6.186161449219188E-2</v>
      </c>
      <c r="L2565" s="23">
        <v>20.150227706973102</v>
      </c>
      <c r="M2565" s="22">
        <v>0.16449269178393422</v>
      </c>
      <c r="U2565" s="3"/>
      <c r="V2565" s="2"/>
    </row>
    <row r="2566" spans="2:22" x14ac:dyDescent="0.3">
      <c r="B2566" s="39" t="s">
        <v>101</v>
      </c>
      <c r="C2566" s="39">
        <v>2021</v>
      </c>
      <c r="D2566" s="41" t="s">
        <v>61</v>
      </c>
      <c r="E2566" s="12">
        <v>692.11848228796089</v>
      </c>
      <c r="F2566" s="12">
        <v>226.96199999999999</v>
      </c>
      <c r="G2566" s="9">
        <v>0.32792362262848923</v>
      </c>
      <c r="H2566" s="12">
        <v>321.82</v>
      </c>
      <c r="I2566" s="9">
        <v>0.46497819121394951</v>
      </c>
      <c r="J2566" s="12">
        <v>50.412999999999997</v>
      </c>
      <c r="K2566" s="20">
        <v>7.2838684835214829E-2</v>
      </c>
      <c r="L2566" s="23">
        <v>92.923482287960908</v>
      </c>
      <c r="M2566" s="22">
        <v>0.13425950132234646</v>
      </c>
      <c r="U2566" s="3"/>
      <c r="V2566" s="2"/>
    </row>
    <row r="2567" spans="2:22" x14ac:dyDescent="0.3">
      <c r="B2567" s="39" t="s">
        <v>101</v>
      </c>
      <c r="C2567" s="39">
        <v>2021</v>
      </c>
      <c r="D2567" s="41" t="s">
        <v>62</v>
      </c>
      <c r="E2567" s="12">
        <v>1727.9578116492066</v>
      </c>
      <c r="F2567" s="12">
        <v>434.959</v>
      </c>
      <c r="G2567" s="9">
        <v>0.251718529855115</v>
      </c>
      <c r="H2567" s="12">
        <v>529.81100000000004</v>
      </c>
      <c r="I2567" s="9">
        <v>0.30661107373584257</v>
      </c>
      <c r="J2567" s="12">
        <v>394.91</v>
      </c>
      <c r="K2567" s="20">
        <v>0.22854145936762654</v>
      </c>
      <c r="L2567" s="23">
        <v>368.27781164920651</v>
      </c>
      <c r="M2567" s="22">
        <v>0.21312893704141589</v>
      </c>
      <c r="U2567" s="3"/>
      <c r="V2567" s="2"/>
    </row>
    <row r="2568" spans="2:22" x14ac:dyDescent="0.3">
      <c r="B2568" s="39" t="s">
        <v>101</v>
      </c>
      <c r="C2568" s="39">
        <v>2021</v>
      </c>
      <c r="D2568" s="41" t="s">
        <v>63</v>
      </c>
      <c r="E2568" s="12">
        <v>462.80609124559027</v>
      </c>
      <c r="F2568" s="12">
        <v>50.553999999999995</v>
      </c>
      <c r="G2568" s="9">
        <v>0.1092336530488171</v>
      </c>
      <c r="H2568" s="12">
        <v>297.91000000000003</v>
      </c>
      <c r="I2568" s="9">
        <v>0.64370371443947283</v>
      </c>
      <c r="J2568" s="12">
        <v>96.686000000000007</v>
      </c>
      <c r="K2568" s="20">
        <v>0.20891254853578217</v>
      </c>
      <c r="L2568" s="23">
        <v>17.656091245590261</v>
      </c>
      <c r="M2568" s="22">
        <v>3.8150083975927992E-2</v>
      </c>
      <c r="U2568" s="3"/>
      <c r="V2568" s="2"/>
    </row>
    <row r="2569" spans="2:22" x14ac:dyDescent="0.3">
      <c r="B2569" s="39" t="s">
        <v>101</v>
      </c>
      <c r="C2569" s="39">
        <v>2021</v>
      </c>
      <c r="D2569" s="41" t="s">
        <v>64</v>
      </c>
      <c r="E2569" s="12">
        <v>479.46054517748018</v>
      </c>
      <c r="F2569" s="12">
        <v>122.53299999999999</v>
      </c>
      <c r="G2569" s="9">
        <v>0.25556430290764048</v>
      </c>
      <c r="H2569" s="12">
        <v>267.024</v>
      </c>
      <c r="I2569" s="9">
        <v>0.55692590909885331</v>
      </c>
      <c r="J2569" s="12">
        <v>77.828000000000003</v>
      </c>
      <c r="K2569" s="20">
        <v>0.16232409691018621</v>
      </c>
      <c r="L2569" s="23">
        <v>12.075545177480166</v>
      </c>
      <c r="M2569" s="22">
        <v>2.518569108331991E-2</v>
      </c>
      <c r="U2569" s="3"/>
      <c r="V2569" s="2"/>
    </row>
    <row r="2570" spans="2:22" x14ac:dyDescent="0.3">
      <c r="B2570" s="39" t="s">
        <v>101</v>
      </c>
      <c r="C2570" s="39">
        <v>2021</v>
      </c>
      <c r="D2570" s="41" t="s">
        <v>65</v>
      </c>
      <c r="E2570" s="12">
        <v>1540.1415287681466</v>
      </c>
      <c r="F2570" s="12">
        <v>461.31800000000004</v>
      </c>
      <c r="G2570" s="9">
        <v>0.2995296155470703</v>
      </c>
      <c r="H2570" s="12">
        <v>614.52300000000002</v>
      </c>
      <c r="I2570" s="9">
        <v>0.39900423988405453</v>
      </c>
      <c r="J2570" s="12">
        <v>292.279</v>
      </c>
      <c r="K2570" s="20">
        <v>0.18977411785900863</v>
      </c>
      <c r="L2570" s="23">
        <v>172.0215287681466</v>
      </c>
      <c r="M2570" s="22">
        <v>0.1116920267098666</v>
      </c>
      <c r="U2570" s="3"/>
      <c r="V2570" s="2"/>
    </row>
    <row r="2571" spans="2:22" x14ac:dyDescent="0.3">
      <c r="B2571" s="39" t="s">
        <v>101</v>
      </c>
      <c r="C2571" s="39">
        <v>2021</v>
      </c>
      <c r="D2571" s="41" t="s">
        <v>66</v>
      </c>
      <c r="E2571" s="12">
        <v>431.57655376184977</v>
      </c>
      <c r="F2571" s="12">
        <v>253.578</v>
      </c>
      <c r="G2571" s="9">
        <v>0.58756203920180528</v>
      </c>
      <c r="H2571" s="12">
        <v>126.02500000000001</v>
      </c>
      <c r="I2571" s="9">
        <v>0.29201076588035046</v>
      </c>
      <c r="J2571" s="12">
        <v>41.103999999999999</v>
      </c>
      <c r="K2571" s="20">
        <v>9.5241503834524302E-2</v>
      </c>
      <c r="L2571" s="23">
        <v>10.869553761849758</v>
      </c>
      <c r="M2571" s="22">
        <v>2.5185691083319917E-2</v>
      </c>
      <c r="U2571" s="3"/>
      <c r="V2571" s="2"/>
    </row>
    <row r="2572" spans="2:22" x14ac:dyDescent="0.3">
      <c r="B2572" s="39" t="s">
        <v>101</v>
      </c>
      <c r="C2572" s="39">
        <v>2021</v>
      </c>
      <c r="D2572" s="41" t="s">
        <v>67</v>
      </c>
      <c r="E2572" s="12">
        <v>2580.1375472166737</v>
      </c>
      <c r="F2572" s="12">
        <v>921.37200000000018</v>
      </c>
      <c r="G2572" s="9">
        <v>0.35710189210413656</v>
      </c>
      <c r="H2572" s="12">
        <v>942.83</v>
      </c>
      <c r="I2572" s="9">
        <v>0.36541850298526873</v>
      </c>
      <c r="J2572" s="12">
        <v>579.29499999999996</v>
      </c>
      <c r="K2572" s="20">
        <v>0.22452097587778413</v>
      </c>
      <c r="L2572" s="23">
        <v>136.64054721667344</v>
      </c>
      <c r="M2572" s="22">
        <v>5.2958629032810511E-2</v>
      </c>
      <c r="U2572" s="3"/>
      <c r="V2572" s="2"/>
    </row>
    <row r="2573" spans="2:22" x14ac:dyDescent="0.3">
      <c r="B2573" s="39" t="s">
        <v>101</v>
      </c>
      <c r="C2573" s="39">
        <v>2021</v>
      </c>
      <c r="D2573" s="41" t="s">
        <v>68</v>
      </c>
      <c r="E2573" s="12">
        <v>2085.7798058581711</v>
      </c>
      <c r="F2573" s="12">
        <v>722.08299999999997</v>
      </c>
      <c r="G2573" s="9">
        <v>0.34619330284622585</v>
      </c>
      <c r="H2573" s="12">
        <v>790.89700000000005</v>
      </c>
      <c r="I2573" s="9">
        <v>0.37918528014254804</v>
      </c>
      <c r="J2573" s="12">
        <v>423.399</v>
      </c>
      <c r="K2573" s="20">
        <v>0.20299314376849917</v>
      </c>
      <c r="L2573" s="23">
        <v>149.400805858171</v>
      </c>
      <c r="M2573" s="22">
        <v>7.1628273242726928E-2</v>
      </c>
      <c r="U2573" s="3"/>
      <c r="V2573" s="2"/>
    </row>
    <row r="2574" spans="2:22" x14ac:dyDescent="0.3">
      <c r="B2574" s="39" t="s">
        <v>101</v>
      </c>
      <c r="C2574" s="39">
        <v>2021</v>
      </c>
      <c r="D2574" s="41" t="s">
        <v>69</v>
      </c>
      <c r="E2574" s="12">
        <v>165.34123322329711</v>
      </c>
      <c r="F2574" s="12">
        <v>77.986999999999995</v>
      </c>
      <c r="G2574" s="9">
        <v>0.47167302722773802</v>
      </c>
      <c r="H2574" s="12">
        <v>57.406999999999996</v>
      </c>
      <c r="I2574" s="9">
        <v>0.3472031681442132</v>
      </c>
      <c r="J2574" s="12">
        <v>12.680999999999999</v>
      </c>
      <c r="K2574" s="20">
        <v>7.669593212041681E-2</v>
      </c>
      <c r="L2574" s="23">
        <v>17.266233223297121</v>
      </c>
      <c r="M2574" s="22">
        <v>0.10442787250763201</v>
      </c>
      <c r="U2574" s="3"/>
      <c r="V2574" s="2"/>
    </row>
    <row r="2575" spans="2:22" x14ac:dyDescent="0.3">
      <c r="B2575" s="39" t="s">
        <v>101</v>
      </c>
      <c r="C2575" s="39">
        <v>2021</v>
      </c>
      <c r="D2575" s="41" t="s">
        <v>70</v>
      </c>
      <c r="E2575" s="12">
        <v>235.32481817478865</v>
      </c>
      <c r="F2575" s="12">
        <v>21.922999999999998</v>
      </c>
      <c r="G2575" s="9">
        <v>9.3160594662465998E-2</v>
      </c>
      <c r="H2575" s="12">
        <v>92.081000000000003</v>
      </c>
      <c r="I2575" s="9">
        <v>0.39129319514275113</v>
      </c>
      <c r="J2575" s="12">
        <v>86.278999999999996</v>
      </c>
      <c r="K2575" s="20">
        <v>0.36663791209610475</v>
      </c>
      <c r="L2575" s="23">
        <v>35.041818174788645</v>
      </c>
      <c r="M2575" s="22">
        <v>0.14890829809867809</v>
      </c>
      <c r="U2575" s="3"/>
      <c r="V2575" s="2"/>
    </row>
    <row r="2576" spans="2:22" x14ac:dyDescent="0.3">
      <c r="B2576" s="39" t="s">
        <v>101</v>
      </c>
      <c r="C2576" s="39">
        <v>2021</v>
      </c>
      <c r="D2576" s="41" t="s">
        <v>71</v>
      </c>
      <c r="E2576" s="12">
        <v>218.2928564481999</v>
      </c>
      <c r="F2576" s="12">
        <v>39.79</v>
      </c>
      <c r="G2576" s="9">
        <v>0.18227806739723534</v>
      </c>
      <c r="H2576" s="12">
        <v>92.566999999999993</v>
      </c>
      <c r="I2576" s="9">
        <v>0.42404960705604128</v>
      </c>
      <c r="J2576" s="12">
        <v>73.072000000000003</v>
      </c>
      <c r="K2576" s="20">
        <v>0.33474297413548082</v>
      </c>
      <c r="L2576" s="23">
        <v>12.863856448199911</v>
      </c>
      <c r="M2576" s="22">
        <v>5.8929351411242621E-2</v>
      </c>
      <c r="U2576" s="3"/>
      <c r="V2576" s="2"/>
    </row>
    <row r="2577" spans="2:22" x14ac:dyDescent="0.3">
      <c r="B2577" s="39" t="s">
        <v>101</v>
      </c>
      <c r="C2577" s="39">
        <v>2021</v>
      </c>
      <c r="D2577" s="41" t="s">
        <v>72</v>
      </c>
      <c r="E2577" s="12">
        <v>1185.2236774037269</v>
      </c>
      <c r="F2577" s="12">
        <v>161.96199999999999</v>
      </c>
      <c r="G2577" s="9">
        <v>0.13665099937488873</v>
      </c>
      <c r="H2577" s="12">
        <v>678.66099999999994</v>
      </c>
      <c r="I2577" s="9">
        <v>0.5726016219036647</v>
      </c>
      <c r="J2577" s="12">
        <v>247.80500000000001</v>
      </c>
      <c r="K2577" s="20">
        <v>0.20907867833253665</v>
      </c>
      <c r="L2577" s="23">
        <v>96.795677403726984</v>
      </c>
      <c r="M2577" s="22">
        <v>8.1668700388909901E-2</v>
      </c>
      <c r="U2577" s="3"/>
      <c r="V2577" s="2"/>
    </row>
    <row r="2578" spans="2:22" x14ac:dyDescent="0.3">
      <c r="B2578" s="39" t="s">
        <v>101</v>
      </c>
      <c r="C2578" s="39">
        <v>2021</v>
      </c>
      <c r="D2578" s="41" t="s">
        <v>73</v>
      </c>
      <c r="E2578" s="12">
        <v>404.57551391329565</v>
      </c>
      <c r="F2578" s="12">
        <v>67.093999999999994</v>
      </c>
      <c r="G2578" s="9">
        <v>0.16583801464163467</v>
      </c>
      <c r="H2578" s="12">
        <v>115.41200000000001</v>
      </c>
      <c r="I2578" s="9">
        <v>0.28526689340060724</v>
      </c>
      <c r="J2578" s="12">
        <v>33.295000000000002</v>
      </c>
      <c r="K2578" s="20">
        <v>8.2296132254646118E-2</v>
      </c>
      <c r="L2578" s="23">
        <v>188.77451391329566</v>
      </c>
      <c r="M2578" s="22">
        <v>0.46659895970311199</v>
      </c>
      <c r="U2578" s="3"/>
      <c r="V2578" s="2"/>
    </row>
    <row r="2579" spans="2:22" x14ac:dyDescent="0.3">
      <c r="B2579" s="39" t="s">
        <v>101</v>
      </c>
      <c r="C2579" s="39">
        <v>2021</v>
      </c>
      <c r="D2579" s="41" t="s">
        <v>74</v>
      </c>
      <c r="E2579" s="12">
        <v>627.07635126870923</v>
      </c>
      <c r="F2579" s="12">
        <v>203.15600000000001</v>
      </c>
      <c r="G2579" s="9">
        <v>0.32397330817686248</v>
      </c>
      <c r="H2579" s="12">
        <v>212.495</v>
      </c>
      <c r="I2579" s="9">
        <v>0.33886623147257472</v>
      </c>
      <c r="J2579" s="12">
        <v>89.177999999999997</v>
      </c>
      <c r="K2579" s="20">
        <v>0.14221234753881865</v>
      </c>
      <c r="L2579" s="23">
        <v>122.24735126870922</v>
      </c>
      <c r="M2579" s="22">
        <v>0.19494811281174415</v>
      </c>
      <c r="U2579" s="3"/>
      <c r="V2579" s="2"/>
    </row>
    <row r="2580" spans="2:22" x14ac:dyDescent="0.3">
      <c r="B2580" s="39" t="s">
        <v>101</v>
      </c>
      <c r="C2580" s="39">
        <v>2021</v>
      </c>
      <c r="D2580" s="41" t="s">
        <v>75</v>
      </c>
      <c r="E2580" s="12">
        <v>920.647134321772</v>
      </c>
      <c r="F2580" s="12">
        <v>328.58299999999997</v>
      </c>
      <c r="G2580" s="9">
        <v>0.35690438578518197</v>
      </c>
      <c r="H2580" s="12">
        <v>327.358</v>
      </c>
      <c r="I2580" s="9">
        <v>0.35557379998924354</v>
      </c>
      <c r="J2580" s="12">
        <v>108.28100000000001</v>
      </c>
      <c r="K2580" s="20">
        <v>0.1176140086285818</v>
      </c>
      <c r="L2580" s="23">
        <v>156.42513432177202</v>
      </c>
      <c r="M2580" s="22">
        <v>0.16990780559699264</v>
      </c>
      <c r="U2580" s="3"/>
      <c r="V2580" s="2"/>
    </row>
    <row r="2581" spans="2:22" x14ac:dyDescent="0.3">
      <c r="B2581" s="39" t="s">
        <v>101</v>
      </c>
      <c r="C2581" s="39">
        <v>2021</v>
      </c>
      <c r="D2581" s="41" t="s">
        <v>76</v>
      </c>
      <c r="E2581" s="12">
        <v>1080.1646943100004</v>
      </c>
      <c r="F2581" s="12">
        <v>228.779</v>
      </c>
      <c r="G2581" s="9">
        <v>0.21180010900665661</v>
      </c>
      <c r="H2581" s="12">
        <v>551.625</v>
      </c>
      <c r="I2581" s="9">
        <v>0.51068601196262309</v>
      </c>
      <c r="J2581" s="12">
        <v>238.52600000000001</v>
      </c>
      <c r="K2581" s="20">
        <v>0.22082373295154614</v>
      </c>
      <c r="L2581" s="23">
        <v>61.234694310000407</v>
      </c>
      <c r="M2581" s="22">
        <v>5.6690146079174143E-2</v>
      </c>
      <c r="U2581" s="3"/>
      <c r="V2581" s="2"/>
    </row>
    <row r="2582" spans="2:22" x14ac:dyDescent="0.3">
      <c r="B2582" s="39" t="s">
        <v>101</v>
      </c>
      <c r="C2582" s="39">
        <v>2021</v>
      </c>
      <c r="D2582" s="41" t="s">
        <v>77</v>
      </c>
      <c r="E2582" s="12">
        <v>129.59596391275164</v>
      </c>
      <c r="F2582" s="12">
        <v>68.805999999999997</v>
      </c>
      <c r="G2582" s="9">
        <v>0.53092702830099325</v>
      </c>
      <c r="H2582" s="12">
        <v>37.606999999999999</v>
      </c>
      <c r="I2582" s="9">
        <v>0.29018650631217419</v>
      </c>
      <c r="J2582" s="12">
        <v>19.919</v>
      </c>
      <c r="K2582" s="20">
        <v>0.15370077430351256</v>
      </c>
      <c r="L2582" s="23">
        <v>3.2639639127516453</v>
      </c>
      <c r="M2582" s="22">
        <v>2.5185691083319969E-2</v>
      </c>
      <c r="U2582" s="3"/>
      <c r="V2582" s="2"/>
    </row>
    <row r="2583" spans="2:22" x14ac:dyDescent="0.3">
      <c r="B2583" s="39" t="s">
        <v>101</v>
      </c>
      <c r="C2583" s="39">
        <v>2021</v>
      </c>
      <c r="D2583" s="41" t="s">
        <v>78</v>
      </c>
      <c r="E2583" s="12">
        <v>334.4688285939676</v>
      </c>
      <c r="F2583" s="12">
        <v>56.991</v>
      </c>
      <c r="G2583" s="9">
        <v>0.17039256016645096</v>
      </c>
      <c r="H2583" s="12">
        <v>195.01900000000001</v>
      </c>
      <c r="I2583" s="9">
        <v>0.58307077768596971</v>
      </c>
      <c r="J2583" s="12">
        <v>44.779000000000003</v>
      </c>
      <c r="K2583" s="20">
        <v>0.13388093649336752</v>
      </c>
      <c r="L2583" s="23">
        <v>37.679828593967606</v>
      </c>
      <c r="M2583" s="22">
        <v>0.11265572565421181</v>
      </c>
      <c r="U2583" s="3"/>
      <c r="V2583" s="2"/>
    </row>
    <row r="2584" spans="2:22" x14ac:dyDescent="0.3">
      <c r="B2584" s="39" t="s">
        <v>101</v>
      </c>
      <c r="C2584" s="39">
        <v>2021</v>
      </c>
      <c r="D2584" s="41" t="s">
        <v>79</v>
      </c>
      <c r="E2584" s="12">
        <v>506.14870492444976</v>
      </c>
      <c r="F2584" s="12">
        <v>199.17400000000001</v>
      </c>
      <c r="G2584" s="9">
        <v>0.39350886026613402</v>
      </c>
      <c r="H2584" s="12">
        <v>184.518</v>
      </c>
      <c r="I2584" s="9">
        <v>0.36455294304771968</v>
      </c>
      <c r="J2584" s="12">
        <v>107.669</v>
      </c>
      <c r="K2584" s="20">
        <v>0.21272206952711892</v>
      </c>
      <c r="L2584" s="23">
        <v>14.787704924449727</v>
      </c>
      <c r="M2584" s="22">
        <v>2.9216127159027331E-2</v>
      </c>
      <c r="U2584" s="3"/>
      <c r="V2584" s="2"/>
    </row>
    <row r="2585" spans="2:22" x14ac:dyDescent="0.3">
      <c r="B2585" s="39" t="s">
        <v>101</v>
      </c>
      <c r="C2585" s="39">
        <v>2021</v>
      </c>
      <c r="D2585" s="41" t="s">
        <v>80</v>
      </c>
      <c r="E2585" s="12">
        <v>935.32069816789169</v>
      </c>
      <c r="F2585" s="12">
        <v>204.60599999999999</v>
      </c>
      <c r="G2585" s="9">
        <v>0.21875491518661214</v>
      </c>
      <c r="H2585" s="12">
        <v>440.89699999999999</v>
      </c>
      <c r="I2585" s="9">
        <v>0.47138591165963722</v>
      </c>
      <c r="J2585" s="12">
        <v>167.95500000000001</v>
      </c>
      <c r="K2585" s="20">
        <v>0.17956942504211726</v>
      </c>
      <c r="L2585" s="23">
        <v>121.86269816789169</v>
      </c>
      <c r="M2585" s="22">
        <v>0.13028974811163338</v>
      </c>
      <c r="U2585" s="3"/>
      <c r="V2585" s="2"/>
    </row>
    <row r="2586" spans="2:22" x14ac:dyDescent="0.3">
      <c r="B2586" s="39" t="s">
        <v>101</v>
      </c>
      <c r="C2586" s="39">
        <v>2021</v>
      </c>
      <c r="D2586" s="41" t="s">
        <v>81</v>
      </c>
      <c r="E2586" s="12">
        <v>239.37174276741607</v>
      </c>
      <c r="F2586" s="12">
        <v>123.10600000000001</v>
      </c>
      <c r="G2586" s="9">
        <v>0.51428793798612693</v>
      </c>
      <c r="H2586" s="12">
        <v>110.23699999999999</v>
      </c>
      <c r="I2586" s="9">
        <v>0.4605263709305531</v>
      </c>
      <c r="J2586" s="12">
        <v>0</v>
      </c>
      <c r="K2586" s="20">
        <v>0</v>
      </c>
      <c r="L2586" s="23">
        <v>6.0287427674160625</v>
      </c>
      <c r="M2586" s="22">
        <v>2.518569108331993E-2</v>
      </c>
      <c r="U2586" s="3"/>
      <c r="V2586" s="2"/>
    </row>
    <row r="2587" spans="2:22" x14ac:dyDescent="0.3">
      <c r="B2587" s="39" t="s">
        <v>101</v>
      </c>
      <c r="C2587" s="39">
        <v>2021</v>
      </c>
      <c r="D2587" s="41" t="s">
        <v>82</v>
      </c>
      <c r="E2587" s="12">
        <v>778.07946914824117</v>
      </c>
      <c r="F2587" s="12">
        <v>215.37299999999999</v>
      </c>
      <c r="G2587" s="9">
        <v>0.27680077490769356</v>
      </c>
      <c r="H2587" s="12">
        <v>381.72899999999998</v>
      </c>
      <c r="I2587" s="9">
        <v>0.49060412867322717</v>
      </c>
      <c r="J2587" s="12">
        <v>83.957999999999998</v>
      </c>
      <c r="K2587" s="20">
        <v>0.10790414517929423</v>
      </c>
      <c r="L2587" s="23">
        <v>97.019469148241257</v>
      </c>
      <c r="M2587" s="22">
        <v>0.12469095123978516</v>
      </c>
      <c r="U2587" s="3"/>
      <c r="V2587" s="2"/>
    </row>
    <row r="2588" spans="2:22" x14ac:dyDescent="0.3">
      <c r="B2588" s="39" t="s">
        <v>101</v>
      </c>
      <c r="C2588" s="39">
        <v>2021</v>
      </c>
      <c r="D2588" s="41" t="s">
        <v>83</v>
      </c>
      <c r="E2588" s="12">
        <v>504.54121928778375</v>
      </c>
      <c r="F2588" s="12">
        <v>103.48100000000001</v>
      </c>
      <c r="G2588" s="9">
        <v>0.20509919912207566</v>
      </c>
      <c r="H2588" s="12">
        <v>236.10400000000001</v>
      </c>
      <c r="I2588" s="9">
        <v>0.46795780200731107</v>
      </c>
      <c r="J2588" s="12">
        <v>113.008</v>
      </c>
      <c r="K2588" s="20">
        <v>0.22398169996798953</v>
      </c>
      <c r="L2588" s="23">
        <v>51.948219287783743</v>
      </c>
      <c r="M2588" s="22">
        <v>0.10296129890262376</v>
      </c>
      <c r="U2588" s="3"/>
      <c r="V2588" s="2"/>
    </row>
    <row r="2589" spans="2:22" x14ac:dyDescent="0.3">
      <c r="B2589" s="39" t="s">
        <v>101</v>
      </c>
      <c r="C2589" s="39">
        <v>2021</v>
      </c>
      <c r="D2589" s="41" t="s">
        <v>84</v>
      </c>
      <c r="E2589" s="12">
        <v>1189.9476540194555</v>
      </c>
      <c r="F2589" s="12">
        <v>350.67099999999999</v>
      </c>
      <c r="G2589" s="9">
        <v>0.29469447569016055</v>
      </c>
      <c r="H2589" s="12">
        <v>556.04600000000005</v>
      </c>
      <c r="I2589" s="9">
        <v>0.46728610130182141</v>
      </c>
      <c r="J2589" s="12">
        <v>210.626</v>
      </c>
      <c r="K2589" s="20">
        <v>0.17700442476485298</v>
      </c>
      <c r="L2589" s="23">
        <v>72.60465401945541</v>
      </c>
      <c r="M2589" s="22">
        <v>6.1014998243165017E-2</v>
      </c>
      <c r="U2589" s="3"/>
      <c r="V2589" s="2"/>
    </row>
    <row r="2590" spans="2:22" x14ac:dyDescent="0.3">
      <c r="B2590" s="39" t="s">
        <v>101</v>
      </c>
      <c r="C2590" s="39">
        <v>2021</v>
      </c>
      <c r="D2590" s="41" t="s">
        <v>85</v>
      </c>
      <c r="E2590" s="12">
        <v>97.987892797913744</v>
      </c>
      <c r="F2590" s="12">
        <v>41.945</v>
      </c>
      <c r="G2590" s="9">
        <v>0.42806308822770245</v>
      </c>
      <c r="H2590" s="12">
        <v>43.131</v>
      </c>
      <c r="I2590" s="9">
        <v>0.4401666243497207</v>
      </c>
      <c r="J2590" s="12">
        <v>10.444000000000001</v>
      </c>
      <c r="K2590" s="20">
        <v>0.10658459633925675</v>
      </c>
      <c r="L2590" s="23">
        <v>2.4678927979137431</v>
      </c>
      <c r="M2590" s="22">
        <v>2.5185691083320111E-2</v>
      </c>
      <c r="U2590" s="3"/>
      <c r="V2590" s="2"/>
    </row>
    <row r="2591" spans="2:22" x14ac:dyDescent="0.3">
      <c r="B2591" s="39" t="s">
        <v>101</v>
      </c>
      <c r="C2591" s="39">
        <v>2021</v>
      </c>
      <c r="D2591" s="41" t="s">
        <v>86</v>
      </c>
      <c r="E2591" s="12">
        <v>282.10808713468043</v>
      </c>
      <c r="F2591" s="12">
        <v>65.162000000000006</v>
      </c>
      <c r="G2591" s="9">
        <v>0.23098238927440318</v>
      </c>
      <c r="H2591" s="12">
        <v>156.94800000000001</v>
      </c>
      <c r="I2591" s="9">
        <v>0.55633995322180152</v>
      </c>
      <c r="J2591" s="12">
        <v>47.738</v>
      </c>
      <c r="K2591" s="20">
        <v>0.16921882844574226</v>
      </c>
      <c r="L2591" s="23">
        <v>12.260087134680418</v>
      </c>
      <c r="M2591" s="22">
        <v>4.3458829058053074E-2</v>
      </c>
      <c r="U2591" s="3"/>
      <c r="V2591" s="2"/>
    </row>
    <row r="2592" spans="2:22" x14ac:dyDescent="0.3">
      <c r="B2592" s="39" t="s">
        <v>101</v>
      </c>
      <c r="C2592" s="39">
        <v>2021</v>
      </c>
      <c r="D2592" s="41" t="s">
        <v>87</v>
      </c>
      <c r="E2592" s="12">
        <v>784.58327191560693</v>
      </c>
      <c r="F2592" s="12">
        <v>318.18200000000002</v>
      </c>
      <c r="G2592" s="9">
        <v>0.40554267646204034</v>
      </c>
      <c r="H2592" s="12">
        <v>243.67699999999999</v>
      </c>
      <c r="I2592" s="9">
        <v>0.31058143695193507</v>
      </c>
      <c r="J2592" s="12">
        <v>121.069</v>
      </c>
      <c r="K2592" s="20">
        <v>0.15430994304072124</v>
      </c>
      <c r="L2592" s="23">
        <v>101.65527191560692</v>
      </c>
      <c r="M2592" s="22">
        <v>0.12956594354530335</v>
      </c>
      <c r="U2592" s="3"/>
      <c r="V2592" s="2"/>
    </row>
    <row r="2593" spans="2:22" x14ac:dyDescent="0.3">
      <c r="B2593" s="39" t="s">
        <v>101</v>
      </c>
      <c r="C2593" s="39">
        <v>2021</v>
      </c>
      <c r="D2593" s="41" t="s">
        <v>88</v>
      </c>
      <c r="E2593" s="12">
        <v>175.73500761429861</v>
      </c>
      <c r="F2593" s="12">
        <v>28.814</v>
      </c>
      <c r="G2593" s="9">
        <v>0.16396277777072552</v>
      </c>
      <c r="H2593" s="12">
        <v>118.562</v>
      </c>
      <c r="I2593" s="9">
        <v>0.67466352669024632</v>
      </c>
      <c r="J2593" s="12">
        <v>21.167000000000002</v>
      </c>
      <c r="K2593" s="20">
        <v>0.12044839720528033</v>
      </c>
      <c r="L2593" s="23">
        <v>7.1920076142986176</v>
      </c>
      <c r="M2593" s="22">
        <v>4.0925298333747834E-2</v>
      </c>
      <c r="U2593" s="3"/>
      <c r="V2593" s="2"/>
    </row>
    <row r="2594" spans="2:22" x14ac:dyDescent="0.3">
      <c r="B2594" s="39" t="s">
        <v>101</v>
      </c>
      <c r="C2594" s="39">
        <v>2021</v>
      </c>
      <c r="D2594" s="41" t="s">
        <v>89</v>
      </c>
      <c r="E2594" s="12">
        <v>381.45213565159372</v>
      </c>
      <c r="F2594" s="12">
        <v>82.382000000000005</v>
      </c>
      <c r="G2594" s="9">
        <v>0.21596942919004944</v>
      </c>
      <c r="H2594" s="12">
        <v>173.886</v>
      </c>
      <c r="I2594" s="9">
        <v>0.45585273681315014</v>
      </c>
      <c r="J2594" s="12">
        <v>109.133</v>
      </c>
      <c r="K2594" s="20">
        <v>0.28609880454222603</v>
      </c>
      <c r="L2594" s="23">
        <v>16.051135651593725</v>
      </c>
      <c r="M2594" s="22">
        <v>4.207902945457441E-2</v>
      </c>
      <c r="U2594" s="3"/>
      <c r="V2594" s="2"/>
    </row>
    <row r="2595" spans="2:22" x14ac:dyDescent="0.3">
      <c r="B2595" s="39" t="s">
        <v>101</v>
      </c>
      <c r="C2595" s="39">
        <v>2021</v>
      </c>
      <c r="D2595" s="41" t="s">
        <v>90</v>
      </c>
      <c r="E2595" s="12">
        <v>609.81460218882546</v>
      </c>
      <c r="F2595" s="12">
        <v>130.71899999999999</v>
      </c>
      <c r="G2595" s="9">
        <v>0.21435859280969405</v>
      </c>
      <c r="H2595" s="12">
        <v>380.05799999999999</v>
      </c>
      <c r="I2595" s="9">
        <v>0.62323532207304755</v>
      </c>
      <c r="J2595" s="12">
        <v>83.679000000000002</v>
      </c>
      <c r="K2595" s="20">
        <v>0.13722039403393838</v>
      </c>
      <c r="L2595" s="23">
        <v>15.358602188825472</v>
      </c>
      <c r="M2595" s="22">
        <v>2.5185691083320062E-2</v>
      </c>
      <c r="U2595" s="3"/>
      <c r="V2595" s="2"/>
    </row>
    <row r="2596" spans="2:22" x14ac:dyDescent="0.3">
      <c r="B2596" s="39" t="s">
        <v>102</v>
      </c>
      <c r="C2596" s="39">
        <v>2021</v>
      </c>
      <c r="D2596" s="41" t="s">
        <v>10</v>
      </c>
      <c r="E2596" s="12">
        <v>2335.0028581879533</v>
      </c>
      <c r="F2596" s="12">
        <v>629.43200000000002</v>
      </c>
      <c r="G2596" s="9">
        <v>0.26956369573288746</v>
      </c>
      <c r="H2596" s="12">
        <v>1126.326</v>
      </c>
      <c r="I2596" s="9">
        <v>0.48236600484252501</v>
      </c>
      <c r="J2596" s="12">
        <v>364.47199999999998</v>
      </c>
      <c r="K2596" s="20">
        <v>0.15609060122643423</v>
      </c>
      <c r="L2596" s="23">
        <v>214.77285818795326</v>
      </c>
      <c r="M2596" s="22">
        <v>9.1979698198153284E-2</v>
      </c>
      <c r="U2596" s="3"/>
      <c r="V2596" s="2"/>
    </row>
    <row r="2597" spans="2:22" x14ac:dyDescent="0.3">
      <c r="B2597" s="39" t="s">
        <v>102</v>
      </c>
      <c r="C2597" s="39">
        <v>2021</v>
      </c>
      <c r="D2597" s="41" t="s">
        <v>11</v>
      </c>
      <c r="E2597" s="12">
        <v>254.37485420356379</v>
      </c>
      <c r="F2597" s="12">
        <v>84.507000000000005</v>
      </c>
      <c r="G2597" s="9">
        <v>0.33221444102479242</v>
      </c>
      <c r="H2597" s="12">
        <v>96.031999999999996</v>
      </c>
      <c r="I2597" s="9">
        <v>0.37752159229996168</v>
      </c>
      <c r="J2597" s="12">
        <v>67.435000000000002</v>
      </c>
      <c r="K2597" s="20">
        <v>0.26510088904477586</v>
      </c>
      <c r="L2597" s="23">
        <v>6.4008542035637817</v>
      </c>
      <c r="M2597" s="22">
        <v>2.5163077630470071E-2</v>
      </c>
      <c r="U2597" s="3"/>
      <c r="V2597" s="2"/>
    </row>
    <row r="2598" spans="2:22" x14ac:dyDescent="0.3">
      <c r="B2598" s="39" t="s">
        <v>102</v>
      </c>
      <c r="C2598" s="39">
        <v>2021</v>
      </c>
      <c r="D2598" s="41" t="s">
        <v>12</v>
      </c>
      <c r="E2598" s="12">
        <v>885.52041904786802</v>
      </c>
      <c r="F2598" s="12">
        <v>177.798</v>
      </c>
      <c r="G2598" s="9">
        <v>0.20078362528463489</v>
      </c>
      <c r="H2598" s="12">
        <v>404.471</v>
      </c>
      <c r="I2598" s="9">
        <v>0.45676078303750078</v>
      </c>
      <c r="J2598" s="12">
        <v>213.40600000000001</v>
      </c>
      <c r="K2598" s="20">
        <v>0.24099500746629768</v>
      </c>
      <c r="L2598" s="23">
        <v>89.845419047868006</v>
      </c>
      <c r="M2598" s="22">
        <v>0.10146058421156666</v>
      </c>
      <c r="U2598" s="3"/>
      <c r="V2598" s="2"/>
    </row>
    <row r="2599" spans="2:22" x14ac:dyDescent="0.3">
      <c r="B2599" s="39" t="s">
        <v>102</v>
      </c>
      <c r="C2599" s="39">
        <v>2021</v>
      </c>
      <c r="D2599" s="41" t="s">
        <v>13</v>
      </c>
      <c r="E2599" s="12">
        <v>237.71360591957318</v>
      </c>
      <c r="F2599" s="12">
        <v>101.283</v>
      </c>
      <c r="G2599" s="9">
        <v>0.42607153094243827</v>
      </c>
      <c r="H2599" s="12">
        <v>77.286000000000001</v>
      </c>
      <c r="I2599" s="9">
        <v>0.32512232398741431</v>
      </c>
      <c r="J2599" s="12">
        <v>33.351999999999997</v>
      </c>
      <c r="K2599" s="20">
        <v>0.14030328584256194</v>
      </c>
      <c r="L2599" s="23">
        <v>25.79260591957317</v>
      </c>
      <c r="M2599" s="22">
        <v>0.10850285922758544</v>
      </c>
      <c r="U2599" s="3"/>
      <c r="V2599" s="2"/>
    </row>
    <row r="2600" spans="2:22" x14ac:dyDescent="0.3">
      <c r="B2600" s="39" t="s">
        <v>102</v>
      </c>
      <c r="C2600" s="39">
        <v>2021</v>
      </c>
      <c r="D2600" s="41" t="s">
        <v>14</v>
      </c>
      <c r="E2600" s="12">
        <v>315.80359025763397</v>
      </c>
      <c r="F2600" s="12">
        <v>56.064999999999998</v>
      </c>
      <c r="G2600" s="9">
        <v>0.17753123057993711</v>
      </c>
      <c r="H2600" s="12">
        <v>145.995</v>
      </c>
      <c r="I2600" s="9">
        <v>0.46229683418385659</v>
      </c>
      <c r="J2600" s="12">
        <v>61.722000000000001</v>
      </c>
      <c r="K2600" s="20">
        <v>0.19544426315624505</v>
      </c>
      <c r="L2600" s="23">
        <v>52.021590257633967</v>
      </c>
      <c r="M2600" s="22">
        <v>0.16472767207996122</v>
      </c>
      <c r="U2600" s="3"/>
      <c r="V2600" s="2"/>
    </row>
    <row r="2601" spans="2:22" x14ac:dyDescent="0.3">
      <c r="B2601" s="39" t="s">
        <v>102</v>
      </c>
      <c r="C2601" s="39">
        <v>2021</v>
      </c>
      <c r="D2601" s="41" t="s">
        <v>15</v>
      </c>
      <c r="E2601" s="12">
        <v>191.56434857440826</v>
      </c>
      <c r="F2601" s="12">
        <v>29.78</v>
      </c>
      <c r="G2601" s="9">
        <v>0.15545690114897723</v>
      </c>
      <c r="H2601" s="12">
        <v>82.698999999999998</v>
      </c>
      <c r="I2601" s="9">
        <v>0.4317035012800291</v>
      </c>
      <c r="J2601" s="12">
        <v>37.113999999999997</v>
      </c>
      <c r="K2601" s="20">
        <v>0.19374168667706984</v>
      </c>
      <c r="L2601" s="23">
        <v>41.97134857440826</v>
      </c>
      <c r="M2601" s="22">
        <v>0.2190979108939238</v>
      </c>
      <c r="U2601" s="3"/>
      <c r="V2601" s="2"/>
    </row>
    <row r="2602" spans="2:22" x14ac:dyDescent="0.3">
      <c r="B2602" s="39" t="s">
        <v>102</v>
      </c>
      <c r="C2602" s="39">
        <v>2021</v>
      </c>
      <c r="D2602" s="41" t="s">
        <v>16</v>
      </c>
      <c r="E2602" s="12">
        <v>2405.5367068986361</v>
      </c>
      <c r="F2602" s="12">
        <v>827.09699999999998</v>
      </c>
      <c r="G2602" s="9">
        <v>0.3438305462677157</v>
      </c>
      <c r="H2602" s="12">
        <v>1079.335</v>
      </c>
      <c r="I2602" s="9">
        <v>0.44868781129161989</v>
      </c>
      <c r="J2602" s="12">
        <v>405.05099999999999</v>
      </c>
      <c r="K2602" s="20">
        <v>0.16838279741830101</v>
      </c>
      <c r="L2602" s="23">
        <v>94.053706898636108</v>
      </c>
      <c r="M2602" s="22">
        <v>3.9098845022363368E-2</v>
      </c>
      <c r="U2602" s="3"/>
      <c r="V2602" s="2"/>
    </row>
    <row r="2603" spans="2:22" x14ac:dyDescent="0.3">
      <c r="B2603" s="39" t="s">
        <v>102</v>
      </c>
      <c r="C2603" s="39">
        <v>2021</v>
      </c>
      <c r="D2603" s="41" t="s">
        <v>17</v>
      </c>
      <c r="E2603" s="12">
        <v>4029.8894203258697</v>
      </c>
      <c r="F2603" s="12">
        <v>1271.8810000000001</v>
      </c>
      <c r="G2603" s="9">
        <v>0.31561188592047068</v>
      </c>
      <c r="H2603" s="12">
        <v>1642.8869999999999</v>
      </c>
      <c r="I2603" s="9">
        <v>0.40767545424786145</v>
      </c>
      <c r="J2603" s="12">
        <v>584.81799999999998</v>
      </c>
      <c r="K2603" s="20">
        <v>0.14512011100113753</v>
      </c>
      <c r="L2603" s="23">
        <v>530.30342032586941</v>
      </c>
      <c r="M2603" s="22">
        <v>0.13159254883053029</v>
      </c>
      <c r="U2603" s="3"/>
      <c r="V2603" s="2"/>
    </row>
    <row r="2604" spans="2:22" x14ac:dyDescent="0.3">
      <c r="B2604" s="39" t="s">
        <v>102</v>
      </c>
      <c r="C2604" s="39">
        <v>2021</v>
      </c>
      <c r="D2604" s="41" t="s">
        <v>18</v>
      </c>
      <c r="E2604" s="12">
        <v>137.25885522961218</v>
      </c>
      <c r="F2604" s="12">
        <v>57.286999999999999</v>
      </c>
      <c r="G2604" s="9">
        <v>0.41736469318622815</v>
      </c>
      <c r="H2604" s="12">
        <v>54.023000000000003</v>
      </c>
      <c r="I2604" s="9">
        <v>0.39358480667515505</v>
      </c>
      <c r="J2604" s="12">
        <v>14.733000000000001</v>
      </c>
      <c r="K2604" s="20">
        <v>0.10733733699989002</v>
      </c>
      <c r="L2604" s="23">
        <v>11.215855229612171</v>
      </c>
      <c r="M2604" s="22">
        <v>8.1713163138726702E-2</v>
      </c>
      <c r="U2604" s="3"/>
      <c r="V2604" s="2"/>
    </row>
    <row r="2605" spans="2:22" x14ac:dyDescent="0.3">
      <c r="B2605" s="39" t="s">
        <v>102</v>
      </c>
      <c r="C2605" s="39">
        <v>2021</v>
      </c>
      <c r="D2605" s="41" t="s">
        <v>19</v>
      </c>
      <c r="E2605" s="12">
        <v>340.65492635712644</v>
      </c>
      <c r="F2605" s="12">
        <v>114.774</v>
      </c>
      <c r="G2605" s="9">
        <v>0.33692159167449232</v>
      </c>
      <c r="H2605" s="12">
        <v>163.435</v>
      </c>
      <c r="I2605" s="9">
        <v>0.47976702332689153</v>
      </c>
      <c r="J2605" s="12">
        <v>34.814</v>
      </c>
      <c r="K2605" s="20">
        <v>0.10219725976750636</v>
      </c>
      <c r="L2605" s="23">
        <v>27.631926357126439</v>
      </c>
      <c r="M2605" s="22">
        <v>8.1114125231109793E-2</v>
      </c>
      <c r="U2605" s="3"/>
      <c r="V2605" s="2"/>
    </row>
    <row r="2606" spans="2:22" x14ac:dyDescent="0.3">
      <c r="B2606" s="39" t="s">
        <v>102</v>
      </c>
      <c r="C2606" s="39">
        <v>2021</v>
      </c>
      <c r="D2606" s="41" t="s">
        <v>20</v>
      </c>
      <c r="E2606" s="12">
        <v>1592.5432904474126</v>
      </c>
      <c r="F2606" s="12">
        <v>437.83699999999999</v>
      </c>
      <c r="G2606" s="9">
        <v>0.27492941801098109</v>
      </c>
      <c r="H2606" s="12">
        <v>637.93100000000004</v>
      </c>
      <c r="I2606" s="9">
        <v>0.40057372620670068</v>
      </c>
      <c r="J2606" s="12">
        <v>346.24900000000002</v>
      </c>
      <c r="K2606" s="20">
        <v>0.21741889346237117</v>
      </c>
      <c r="L2606" s="23">
        <v>170.52629044741252</v>
      </c>
      <c r="M2606" s="22">
        <v>0.10707796231994704</v>
      </c>
      <c r="U2606" s="3"/>
      <c r="V2606" s="2"/>
    </row>
    <row r="2607" spans="2:22" x14ac:dyDescent="0.3">
      <c r="B2607" s="39" t="s">
        <v>102</v>
      </c>
      <c r="C2607" s="39">
        <v>2021</v>
      </c>
      <c r="D2607" s="41" t="s">
        <v>21</v>
      </c>
      <c r="E2607" s="12">
        <v>1636.5393671406812</v>
      </c>
      <c r="F2607" s="12">
        <v>348.09399999999999</v>
      </c>
      <c r="G2607" s="9">
        <v>0.2127012689026728</v>
      </c>
      <c r="H2607" s="12">
        <v>765.69299999999998</v>
      </c>
      <c r="I2607" s="9">
        <v>0.4678732546090833</v>
      </c>
      <c r="J2607" s="12">
        <v>303.15699999999998</v>
      </c>
      <c r="K2607" s="20">
        <v>0.18524271770477968</v>
      </c>
      <c r="L2607" s="23">
        <v>219.59536714068116</v>
      </c>
      <c r="M2607" s="22">
        <v>0.1341827587834642</v>
      </c>
      <c r="U2607" s="3"/>
      <c r="V2607" s="2"/>
    </row>
    <row r="2608" spans="2:22" x14ac:dyDescent="0.3">
      <c r="B2608" s="39" t="s">
        <v>102</v>
      </c>
      <c r="C2608" s="39">
        <v>2021</v>
      </c>
      <c r="D2608" s="41" t="s">
        <v>22</v>
      </c>
      <c r="E2608" s="12">
        <v>327.51426692368727</v>
      </c>
      <c r="F2608" s="12">
        <v>80.426999999999992</v>
      </c>
      <c r="G2608" s="9">
        <v>0.24556792824765691</v>
      </c>
      <c r="H2608" s="12">
        <v>189.96899999999999</v>
      </c>
      <c r="I2608" s="9">
        <v>0.58003274722766163</v>
      </c>
      <c r="J2608" s="12">
        <v>42.737000000000002</v>
      </c>
      <c r="K2608" s="20">
        <v>0.13048897198105258</v>
      </c>
      <c r="L2608" s="23">
        <v>14.381266923687285</v>
      </c>
      <c r="M2608" s="22">
        <v>4.3910352543628899E-2</v>
      </c>
      <c r="U2608" s="3"/>
      <c r="V2608" s="2"/>
    </row>
    <row r="2609" spans="2:22" x14ac:dyDescent="0.3">
      <c r="B2609" s="39" t="s">
        <v>102</v>
      </c>
      <c r="C2609" s="39">
        <v>2021</v>
      </c>
      <c r="D2609" s="41" t="s">
        <v>23</v>
      </c>
      <c r="E2609" s="12">
        <v>268.28076983820091</v>
      </c>
      <c r="F2609" s="12">
        <v>176.59399999999999</v>
      </c>
      <c r="G2609" s="9">
        <v>0.65824322819150682</v>
      </c>
      <c r="H2609" s="12">
        <v>73.192999999999998</v>
      </c>
      <c r="I2609" s="9">
        <v>0.27282238694984517</v>
      </c>
      <c r="J2609" s="12">
        <v>11.743</v>
      </c>
      <c r="K2609" s="20">
        <v>4.3771307228177993E-2</v>
      </c>
      <c r="L2609" s="23">
        <v>6.7507698382009185</v>
      </c>
      <c r="M2609" s="22">
        <v>2.5163077630470054E-2</v>
      </c>
      <c r="U2609" s="3"/>
      <c r="V2609" s="2"/>
    </row>
    <row r="2610" spans="2:22" x14ac:dyDescent="0.3">
      <c r="B2610" s="39" t="s">
        <v>102</v>
      </c>
      <c r="C2610" s="39">
        <v>2021</v>
      </c>
      <c r="D2610" s="41" t="s">
        <v>24</v>
      </c>
      <c r="E2610" s="12">
        <v>94.081376992852668</v>
      </c>
      <c r="F2610" s="12">
        <v>9.4949999999999992</v>
      </c>
      <c r="G2610" s="9">
        <v>0.10092326774427772</v>
      </c>
      <c r="H2610" s="12">
        <v>37.816000000000003</v>
      </c>
      <c r="I2610" s="9">
        <v>0.40194989921196489</v>
      </c>
      <c r="J2610" s="12">
        <v>40.853999999999999</v>
      </c>
      <c r="K2610" s="20">
        <v>0.43424109325168214</v>
      </c>
      <c r="L2610" s="23">
        <v>5.9163769928526619</v>
      </c>
      <c r="M2610" s="22">
        <v>6.2885739792075179E-2</v>
      </c>
      <c r="U2610" s="3"/>
      <c r="V2610" s="2"/>
    </row>
    <row r="2611" spans="2:22" x14ac:dyDescent="0.3">
      <c r="B2611" s="39" t="s">
        <v>102</v>
      </c>
      <c r="C2611" s="39">
        <v>2021</v>
      </c>
      <c r="D2611" s="41" t="s">
        <v>25</v>
      </c>
      <c r="E2611" s="12">
        <v>121.44800559279732</v>
      </c>
      <c r="F2611" s="12">
        <v>6.5960000000000001</v>
      </c>
      <c r="G2611" s="9">
        <v>5.4311307689281538E-2</v>
      </c>
      <c r="H2611" s="12">
        <v>75.582999999999998</v>
      </c>
      <c r="I2611" s="9">
        <v>0.62234863084884273</v>
      </c>
      <c r="J2611" s="12">
        <v>31.638000000000002</v>
      </c>
      <c r="K2611" s="20">
        <v>0.26050654224886133</v>
      </c>
      <c r="L2611" s="23">
        <v>7.6310055927973117</v>
      </c>
      <c r="M2611" s="22">
        <v>6.2833519213014416E-2</v>
      </c>
      <c r="U2611" s="3"/>
      <c r="V2611" s="2"/>
    </row>
    <row r="2612" spans="2:22" x14ac:dyDescent="0.3">
      <c r="B2612" s="39" t="s">
        <v>102</v>
      </c>
      <c r="C2612" s="39">
        <v>2021</v>
      </c>
      <c r="D2612" s="41" t="s">
        <v>26</v>
      </c>
      <c r="E2612" s="12">
        <v>165.49742454137754</v>
      </c>
      <c r="F2612" s="12">
        <v>42.826000000000001</v>
      </c>
      <c r="G2612" s="9">
        <v>0.25877139851981612</v>
      </c>
      <c r="H2612" s="12">
        <v>93.989000000000004</v>
      </c>
      <c r="I2612" s="9">
        <v>0.5679182033222574</v>
      </c>
      <c r="J2612" s="12">
        <v>17.058</v>
      </c>
      <c r="K2612" s="20">
        <v>0.10307109036452208</v>
      </c>
      <c r="L2612" s="23">
        <v>11.624424541377543</v>
      </c>
      <c r="M2612" s="22">
        <v>7.023930779340444E-2</v>
      </c>
      <c r="U2612" s="3"/>
      <c r="V2612" s="2"/>
    </row>
    <row r="2613" spans="2:22" x14ac:dyDescent="0.3">
      <c r="B2613" s="39" t="s">
        <v>102</v>
      </c>
      <c r="C2613" s="39">
        <v>2021</v>
      </c>
      <c r="D2613" s="41" t="s">
        <v>27</v>
      </c>
      <c r="E2613" s="12">
        <v>216.09050207902169</v>
      </c>
      <c r="F2613" s="12">
        <v>62.292000000000002</v>
      </c>
      <c r="G2613" s="9">
        <v>0.28826810711569623</v>
      </c>
      <c r="H2613" s="12">
        <v>105.211</v>
      </c>
      <c r="I2613" s="9">
        <v>0.48688396291256525</v>
      </c>
      <c r="J2613" s="12">
        <v>43.15</v>
      </c>
      <c r="K2613" s="20">
        <v>0.1996848523412684</v>
      </c>
      <c r="L2613" s="23">
        <v>5.4375020790216908</v>
      </c>
      <c r="M2613" s="22">
        <v>2.5163077630470133E-2</v>
      </c>
      <c r="U2613" s="3"/>
      <c r="V2613" s="2"/>
    </row>
    <row r="2614" spans="2:22" x14ac:dyDescent="0.3">
      <c r="B2614" s="39" t="s">
        <v>102</v>
      </c>
      <c r="C2614" s="39">
        <v>2021</v>
      </c>
      <c r="D2614" s="41" t="s">
        <v>28</v>
      </c>
      <c r="E2614" s="12">
        <v>255.81714672217547</v>
      </c>
      <c r="F2614" s="12">
        <v>38.197000000000003</v>
      </c>
      <c r="G2614" s="9">
        <v>0.1493136816254268</v>
      </c>
      <c r="H2614" s="12">
        <v>126.06</v>
      </c>
      <c r="I2614" s="9">
        <v>0.49277384888083625</v>
      </c>
      <c r="J2614" s="12">
        <v>50.99</v>
      </c>
      <c r="K2614" s="20">
        <v>0.19932205738881359</v>
      </c>
      <c r="L2614" s="23">
        <v>40.570146722175458</v>
      </c>
      <c r="M2614" s="22">
        <v>0.15859041210492339</v>
      </c>
      <c r="U2614" s="3"/>
      <c r="V2614" s="2"/>
    </row>
    <row r="2615" spans="2:22" x14ac:dyDescent="0.3">
      <c r="B2615" s="39" t="s">
        <v>102</v>
      </c>
      <c r="C2615" s="39">
        <v>2021</v>
      </c>
      <c r="D2615" s="41" t="s">
        <v>29</v>
      </c>
      <c r="E2615" s="12">
        <v>371.21593540014135</v>
      </c>
      <c r="F2615" s="12">
        <v>145.66300000000001</v>
      </c>
      <c r="G2615" s="9">
        <v>0.39239425388079541</v>
      </c>
      <c r="H2615" s="12">
        <v>152.11199999999999</v>
      </c>
      <c r="I2615" s="9">
        <v>0.40976689170424574</v>
      </c>
      <c r="J2615" s="12">
        <v>27.39</v>
      </c>
      <c r="K2615" s="20">
        <v>7.3784547989503069E-2</v>
      </c>
      <c r="L2615" s="23">
        <v>46.050935400141341</v>
      </c>
      <c r="M2615" s="22">
        <v>0.1240543064254558</v>
      </c>
      <c r="U2615" s="3"/>
      <c r="V2615" s="2"/>
    </row>
    <row r="2616" spans="2:22" x14ac:dyDescent="0.3">
      <c r="B2616" s="39" t="s">
        <v>102</v>
      </c>
      <c r="C2616" s="39">
        <v>2021</v>
      </c>
      <c r="D2616" s="41" t="s">
        <v>30</v>
      </c>
      <c r="E2616" s="12">
        <v>1526.3393967303712</v>
      </c>
      <c r="F2616" s="12">
        <v>421.613</v>
      </c>
      <c r="G2616" s="9">
        <v>0.27622493457428471</v>
      </c>
      <c r="H2616" s="12">
        <v>755.024</v>
      </c>
      <c r="I2616" s="9">
        <v>0.4946632456826871</v>
      </c>
      <c r="J2616" s="12">
        <v>203.66300000000001</v>
      </c>
      <c r="K2616" s="20">
        <v>0.1334323155362917</v>
      </c>
      <c r="L2616" s="23">
        <v>146.0393967303711</v>
      </c>
      <c r="M2616" s="22">
        <v>9.5679504206736432E-2</v>
      </c>
      <c r="U2616" s="3"/>
      <c r="V2616" s="2"/>
    </row>
    <row r="2617" spans="2:22" x14ac:dyDescent="0.3">
      <c r="B2617" s="39" t="s">
        <v>102</v>
      </c>
      <c r="C2617" s="39">
        <v>2021</v>
      </c>
      <c r="D2617" s="41" t="s">
        <v>31</v>
      </c>
      <c r="E2617" s="12">
        <v>691.53617854500658</v>
      </c>
      <c r="F2617" s="12">
        <v>189.55600000000001</v>
      </c>
      <c r="G2617" s="9">
        <v>0.27410858011626549</v>
      </c>
      <c r="H2617" s="12">
        <v>317.69400000000002</v>
      </c>
      <c r="I2617" s="9">
        <v>0.45940329639503286</v>
      </c>
      <c r="J2617" s="12">
        <v>142.44800000000001</v>
      </c>
      <c r="K2617" s="20">
        <v>0.20598777680686334</v>
      </c>
      <c r="L2617" s="23">
        <v>41.838178545006514</v>
      </c>
      <c r="M2617" s="22">
        <v>6.0500346681838284E-2</v>
      </c>
      <c r="U2617" s="3"/>
      <c r="V2617" s="2"/>
    </row>
    <row r="2618" spans="2:22" x14ac:dyDescent="0.3">
      <c r="B2618" s="39" t="s">
        <v>102</v>
      </c>
      <c r="C2618" s="39">
        <v>2021</v>
      </c>
      <c r="D2618" s="41" t="s">
        <v>32</v>
      </c>
      <c r="E2618" s="12">
        <v>112.27211186663702</v>
      </c>
      <c r="F2618" s="12">
        <v>37.137</v>
      </c>
      <c r="G2618" s="9">
        <v>0.33077671188828595</v>
      </c>
      <c r="H2618" s="12">
        <v>59.978999999999999</v>
      </c>
      <c r="I2618" s="9">
        <v>0.5342288392263107</v>
      </c>
      <c r="J2618" s="12">
        <v>12.331</v>
      </c>
      <c r="K2618" s="20">
        <v>0.10983137125493318</v>
      </c>
      <c r="L2618" s="23">
        <v>2.8251118666370196</v>
      </c>
      <c r="M2618" s="22">
        <v>2.5163077630470179E-2</v>
      </c>
      <c r="U2618" s="3"/>
      <c r="V2618" s="2"/>
    </row>
    <row r="2619" spans="2:22" x14ac:dyDescent="0.3">
      <c r="B2619" s="39" t="s">
        <v>102</v>
      </c>
      <c r="C2619" s="39">
        <v>2021</v>
      </c>
      <c r="D2619" s="41" t="s">
        <v>33</v>
      </c>
      <c r="E2619" s="12">
        <v>406.96037552177984</v>
      </c>
      <c r="F2619" s="12">
        <v>76.820999999999998</v>
      </c>
      <c r="G2619" s="9">
        <v>0.18876776369567869</v>
      </c>
      <c r="H2619" s="12">
        <v>201.56899999999999</v>
      </c>
      <c r="I2619" s="9">
        <v>0.49530374976079788</v>
      </c>
      <c r="J2619" s="12">
        <v>115.34</v>
      </c>
      <c r="K2619" s="20">
        <v>0.28341825626664041</v>
      </c>
      <c r="L2619" s="23">
        <v>13.23037552177982</v>
      </c>
      <c r="M2619" s="22">
        <v>3.2510230276882948E-2</v>
      </c>
      <c r="U2619" s="3"/>
      <c r="V2619" s="2"/>
    </row>
    <row r="2620" spans="2:22" x14ac:dyDescent="0.3">
      <c r="B2620" s="39" t="s">
        <v>102</v>
      </c>
      <c r="C2620" s="39">
        <v>2021</v>
      </c>
      <c r="D2620" s="41" t="s">
        <v>34</v>
      </c>
      <c r="E2620" s="12">
        <v>1093.5582922000747</v>
      </c>
      <c r="F2620" s="12">
        <v>406.19399999999996</v>
      </c>
      <c r="G2620" s="9">
        <v>0.37144247626964522</v>
      </c>
      <c r="H2620" s="12">
        <v>449.77199999999999</v>
      </c>
      <c r="I2620" s="9">
        <v>0.41129220381578968</v>
      </c>
      <c r="J2620" s="12">
        <v>152.79300000000001</v>
      </c>
      <c r="K2620" s="20">
        <v>0.1397209468300071</v>
      </c>
      <c r="L2620" s="23">
        <v>84.799292200074717</v>
      </c>
      <c r="M2620" s="22">
        <v>7.7544373084558027E-2</v>
      </c>
      <c r="U2620" s="3"/>
      <c r="V2620" s="2"/>
    </row>
    <row r="2621" spans="2:22" x14ac:dyDescent="0.3">
      <c r="B2621" s="39" t="s">
        <v>102</v>
      </c>
      <c r="C2621" s="39">
        <v>2021</v>
      </c>
      <c r="D2621" s="41" t="s">
        <v>35</v>
      </c>
      <c r="E2621" s="12">
        <v>846.58672754616987</v>
      </c>
      <c r="F2621" s="12">
        <v>341.88800000000003</v>
      </c>
      <c r="G2621" s="9">
        <v>0.40384285375104073</v>
      </c>
      <c r="H2621" s="12">
        <v>322.10000000000002</v>
      </c>
      <c r="I2621" s="9">
        <v>0.3804689933346892</v>
      </c>
      <c r="J2621" s="12">
        <v>161.29599999999999</v>
      </c>
      <c r="K2621" s="20">
        <v>0.19052507528380011</v>
      </c>
      <c r="L2621" s="23">
        <v>21.30272754616982</v>
      </c>
      <c r="M2621" s="22">
        <v>2.5163077630469991E-2</v>
      </c>
      <c r="U2621" s="3"/>
      <c r="V2621" s="2"/>
    </row>
    <row r="2622" spans="2:22" x14ac:dyDescent="0.3">
      <c r="B2622" s="39" t="s">
        <v>102</v>
      </c>
      <c r="C2622" s="39">
        <v>2021</v>
      </c>
      <c r="D2622" s="41" t="s">
        <v>36</v>
      </c>
      <c r="E2622" s="12">
        <v>327.81483001611491</v>
      </c>
      <c r="F2622" s="12">
        <v>134.70400000000001</v>
      </c>
      <c r="G2622" s="9">
        <v>0.41091490581246171</v>
      </c>
      <c r="H2622" s="12">
        <v>127.492</v>
      </c>
      <c r="I2622" s="9">
        <v>0.3889146808694795</v>
      </c>
      <c r="J2622" s="12">
        <v>21.827999999999999</v>
      </c>
      <c r="K2622" s="20">
        <v>6.6586371333252264E-2</v>
      </c>
      <c r="L2622" s="23">
        <v>43.790830016114896</v>
      </c>
      <c r="M2622" s="22">
        <v>0.13358404198480647</v>
      </c>
      <c r="U2622" s="3"/>
      <c r="V2622" s="2"/>
    </row>
    <row r="2623" spans="2:22" x14ac:dyDescent="0.3">
      <c r="B2623" s="39" t="s">
        <v>102</v>
      </c>
      <c r="C2623" s="39">
        <v>2021</v>
      </c>
      <c r="D2623" s="41" t="s">
        <v>37</v>
      </c>
      <c r="E2623" s="12">
        <v>525.34222724677466</v>
      </c>
      <c r="F2623" s="12">
        <v>164.773</v>
      </c>
      <c r="G2623" s="9">
        <v>0.31364887772975347</v>
      </c>
      <c r="H2623" s="12">
        <v>225.81</v>
      </c>
      <c r="I2623" s="9">
        <v>0.42983409345072093</v>
      </c>
      <c r="J2623" s="12">
        <v>76.281000000000006</v>
      </c>
      <c r="K2623" s="20">
        <v>0.14520249095484897</v>
      </c>
      <c r="L2623" s="23">
        <v>58.478227246774622</v>
      </c>
      <c r="M2623" s="22">
        <v>0.11131453786467657</v>
      </c>
      <c r="U2623" s="3"/>
      <c r="V2623" s="2"/>
    </row>
    <row r="2624" spans="2:22" x14ac:dyDescent="0.3">
      <c r="B2624" s="39" t="s">
        <v>102</v>
      </c>
      <c r="C2624" s="39">
        <v>2021</v>
      </c>
      <c r="D2624" s="41" t="s">
        <v>38</v>
      </c>
      <c r="E2624" s="12">
        <v>536.76054732121747</v>
      </c>
      <c r="F2624" s="12">
        <v>138.035</v>
      </c>
      <c r="G2624" s="9">
        <v>0.25716308825021506</v>
      </c>
      <c r="H2624" s="12">
        <v>359.36099999999999</v>
      </c>
      <c r="I2624" s="9">
        <v>0.66949965267276812</v>
      </c>
      <c r="J2624" s="12">
        <v>25.858000000000001</v>
      </c>
      <c r="K2624" s="20">
        <v>4.8174181446546616E-2</v>
      </c>
      <c r="L2624" s="23">
        <v>13.506547321217514</v>
      </c>
      <c r="M2624" s="22">
        <v>2.5163077630470286E-2</v>
      </c>
      <c r="U2624" s="3"/>
      <c r="V2624" s="2"/>
    </row>
    <row r="2625" spans="2:22" x14ac:dyDescent="0.3">
      <c r="B2625" s="39" t="s">
        <v>102</v>
      </c>
      <c r="C2625" s="39">
        <v>2021</v>
      </c>
      <c r="D2625" s="41" t="s">
        <v>39</v>
      </c>
      <c r="E2625" s="12">
        <v>184.84425021777594</v>
      </c>
      <c r="F2625" s="12">
        <v>44.84</v>
      </c>
      <c r="G2625" s="9">
        <v>0.24258260642227902</v>
      </c>
      <c r="H2625" s="12">
        <v>97.805000000000007</v>
      </c>
      <c r="I2625" s="9">
        <v>0.52912113784859505</v>
      </c>
      <c r="J2625" s="12">
        <v>21.972000000000001</v>
      </c>
      <c r="K2625" s="20">
        <v>0.11886764113091691</v>
      </c>
      <c r="L2625" s="23">
        <v>20.227250217775925</v>
      </c>
      <c r="M2625" s="22">
        <v>0.10942861459820906</v>
      </c>
      <c r="U2625" s="3"/>
      <c r="V2625" s="2"/>
    </row>
    <row r="2626" spans="2:22" x14ac:dyDescent="0.3">
      <c r="B2626" s="39" t="s">
        <v>102</v>
      </c>
      <c r="C2626" s="39">
        <v>2021</v>
      </c>
      <c r="D2626" s="41" t="s">
        <v>40</v>
      </c>
      <c r="E2626" s="12">
        <v>516.18479814745285</v>
      </c>
      <c r="F2626" s="12">
        <v>145.39600000000002</v>
      </c>
      <c r="G2626" s="9">
        <v>0.28167431610116178</v>
      </c>
      <c r="H2626" s="12">
        <v>123.991</v>
      </c>
      <c r="I2626" s="9">
        <v>0.24020660903806945</v>
      </c>
      <c r="J2626" s="12">
        <v>88.480999999999995</v>
      </c>
      <c r="K2626" s="20">
        <v>0.17141341689556033</v>
      </c>
      <c r="L2626" s="23">
        <v>158.31679814745286</v>
      </c>
      <c r="M2626" s="22">
        <v>0.30670565796520849</v>
      </c>
      <c r="U2626" s="3"/>
      <c r="V2626" s="2"/>
    </row>
    <row r="2627" spans="2:22" x14ac:dyDescent="0.3">
      <c r="B2627" s="39" t="s">
        <v>102</v>
      </c>
      <c r="C2627" s="39">
        <v>2021</v>
      </c>
      <c r="D2627" s="41" t="s">
        <v>41</v>
      </c>
      <c r="E2627" s="12">
        <v>469.15949684005869</v>
      </c>
      <c r="F2627" s="12">
        <v>48.231999999999999</v>
      </c>
      <c r="G2627" s="9">
        <v>0.10280512347050023</v>
      </c>
      <c r="H2627" s="12">
        <v>316.77999999999997</v>
      </c>
      <c r="I2627" s="9">
        <v>0.67520747663346037</v>
      </c>
      <c r="J2627" s="12">
        <v>92.341999999999999</v>
      </c>
      <c r="K2627" s="20">
        <v>0.19682432226556917</v>
      </c>
      <c r="L2627" s="23">
        <v>11.805496840058694</v>
      </c>
      <c r="M2627" s="22">
        <v>2.5163077630470113E-2</v>
      </c>
      <c r="U2627" s="3"/>
      <c r="V2627" s="2"/>
    </row>
    <row r="2628" spans="2:22" x14ac:dyDescent="0.3">
      <c r="B2628" s="39" t="s">
        <v>102</v>
      </c>
      <c r="C2628" s="39">
        <v>2021</v>
      </c>
      <c r="D2628" s="41" t="s">
        <v>42</v>
      </c>
      <c r="E2628" s="12">
        <v>1769.0004968300755</v>
      </c>
      <c r="F2628" s="12">
        <v>809.10400000000004</v>
      </c>
      <c r="G2628" s="9">
        <v>0.45737918188822307</v>
      </c>
      <c r="H2628" s="12">
        <v>676.43</v>
      </c>
      <c r="I2628" s="9">
        <v>0.38237976824320569</v>
      </c>
      <c r="J2628" s="12">
        <v>238.09700000000001</v>
      </c>
      <c r="K2628" s="20">
        <v>0.13459408317106361</v>
      </c>
      <c r="L2628" s="23">
        <v>45.369496830075462</v>
      </c>
      <c r="M2628" s="22">
        <v>2.5646966697507666E-2</v>
      </c>
      <c r="U2628" s="3"/>
      <c r="V2628" s="2"/>
    </row>
    <row r="2629" spans="2:22" x14ac:dyDescent="0.3">
      <c r="B2629" s="39" t="s">
        <v>102</v>
      </c>
      <c r="C2629" s="39">
        <v>2021</v>
      </c>
      <c r="D2629" s="41" t="s">
        <v>43</v>
      </c>
      <c r="E2629" s="12">
        <v>774.38901079481286</v>
      </c>
      <c r="F2629" s="12">
        <v>163.47800000000001</v>
      </c>
      <c r="G2629" s="9">
        <v>0.2111057849751902</v>
      </c>
      <c r="H2629" s="12">
        <v>430.50299999999999</v>
      </c>
      <c r="I2629" s="9">
        <v>0.55592601909232009</v>
      </c>
      <c r="J2629" s="12">
        <v>103.827</v>
      </c>
      <c r="K2629" s="20">
        <v>0.13407602452084727</v>
      </c>
      <c r="L2629" s="23">
        <v>76.581010794812926</v>
      </c>
      <c r="M2629" s="22">
        <v>9.8892171411642527E-2</v>
      </c>
      <c r="U2629" s="3"/>
      <c r="V2629" s="2"/>
    </row>
    <row r="2630" spans="2:22" x14ac:dyDescent="0.3">
      <c r="B2630" s="39" t="s">
        <v>102</v>
      </c>
      <c r="C2630" s="39">
        <v>2021</v>
      </c>
      <c r="D2630" s="41" t="s">
        <v>44</v>
      </c>
      <c r="E2630" s="12">
        <v>151.62843816041752</v>
      </c>
      <c r="F2630" s="12">
        <v>21.45</v>
      </c>
      <c r="G2630" s="9">
        <v>0.14146422834815894</v>
      </c>
      <c r="H2630" s="12">
        <v>93.918999999999997</v>
      </c>
      <c r="I2630" s="9">
        <v>0.619402277959475</v>
      </c>
      <c r="J2630" s="12">
        <v>23.053999999999998</v>
      </c>
      <c r="K2630" s="20">
        <v>0.15204271889689772</v>
      </c>
      <c r="L2630" s="23">
        <v>13.205438160417533</v>
      </c>
      <c r="M2630" s="22">
        <v>8.7090774795468423E-2</v>
      </c>
      <c r="U2630" s="3"/>
      <c r="V2630" s="2"/>
    </row>
    <row r="2631" spans="2:22" x14ac:dyDescent="0.3">
      <c r="B2631" s="39" t="s">
        <v>102</v>
      </c>
      <c r="C2631" s="39">
        <v>2021</v>
      </c>
      <c r="D2631" s="41" t="s">
        <v>45</v>
      </c>
      <c r="E2631" s="12">
        <v>272.3388844922747</v>
      </c>
      <c r="F2631" s="12">
        <v>105.997</v>
      </c>
      <c r="G2631" s="9">
        <v>0.3892099367213453</v>
      </c>
      <c r="H2631" s="12">
        <v>91.995999999999995</v>
      </c>
      <c r="I2631" s="9">
        <v>0.33779972394140284</v>
      </c>
      <c r="J2631" s="12">
        <v>55.884999999999998</v>
      </c>
      <c r="K2631" s="20">
        <v>0.20520389552225421</v>
      </c>
      <c r="L2631" s="23">
        <v>18.460884492274694</v>
      </c>
      <c r="M2631" s="22">
        <v>6.7786443814997571E-2</v>
      </c>
      <c r="U2631" s="3"/>
      <c r="V2631" s="2"/>
    </row>
    <row r="2632" spans="2:22" x14ac:dyDescent="0.3">
      <c r="B2632" s="39" t="s">
        <v>102</v>
      </c>
      <c r="C2632" s="39">
        <v>2021</v>
      </c>
      <c r="D2632" s="41" t="s">
        <v>46</v>
      </c>
      <c r="E2632" s="12">
        <v>1988.9654931073874</v>
      </c>
      <c r="F2632" s="12">
        <v>803.49600000000009</v>
      </c>
      <c r="G2632" s="9">
        <v>0.40397684262721301</v>
      </c>
      <c r="H2632" s="12">
        <v>632.745</v>
      </c>
      <c r="I2632" s="9">
        <v>0.31812769110008743</v>
      </c>
      <c r="J2632" s="12">
        <v>438.541</v>
      </c>
      <c r="K2632" s="20">
        <v>0.22048698256441923</v>
      </c>
      <c r="L2632" s="23">
        <v>114.18349310738728</v>
      </c>
      <c r="M2632" s="22">
        <v>5.7408483708280368E-2</v>
      </c>
      <c r="U2632" s="3"/>
      <c r="V2632" s="2"/>
    </row>
    <row r="2633" spans="2:22" x14ac:dyDescent="0.3">
      <c r="B2633" s="39" t="s">
        <v>102</v>
      </c>
      <c r="C2633" s="39">
        <v>2021</v>
      </c>
      <c r="D2633" s="41" t="s">
        <v>47</v>
      </c>
      <c r="E2633" s="12">
        <v>211.61590750847822</v>
      </c>
      <c r="F2633" s="12">
        <v>59.56</v>
      </c>
      <c r="G2633" s="9">
        <v>0.28145332126136963</v>
      </c>
      <c r="H2633" s="12">
        <v>86.873999999999995</v>
      </c>
      <c r="I2633" s="9">
        <v>0.41052679367461758</v>
      </c>
      <c r="J2633" s="12">
        <v>46.966999999999999</v>
      </c>
      <c r="K2633" s="20">
        <v>0.22194456245269892</v>
      </c>
      <c r="L2633" s="23">
        <v>18.21490750847822</v>
      </c>
      <c r="M2633" s="22">
        <v>8.607532261131387E-2</v>
      </c>
      <c r="U2633" s="3"/>
      <c r="V2633" s="2"/>
    </row>
    <row r="2634" spans="2:22" x14ac:dyDescent="0.3">
      <c r="B2634" s="39" t="s">
        <v>102</v>
      </c>
      <c r="C2634" s="39">
        <v>2021</v>
      </c>
      <c r="D2634" s="41" t="s">
        <v>48</v>
      </c>
      <c r="E2634" s="12">
        <v>486.13772121811115</v>
      </c>
      <c r="F2634" s="12">
        <v>71.135000000000005</v>
      </c>
      <c r="G2634" s="9">
        <v>0.14632684709542318</v>
      </c>
      <c r="H2634" s="12">
        <v>247.83099999999999</v>
      </c>
      <c r="I2634" s="9">
        <v>0.50979586479940697</v>
      </c>
      <c r="J2634" s="12">
        <v>67.944000000000003</v>
      </c>
      <c r="K2634" s="20">
        <v>0.13976286355593492</v>
      </c>
      <c r="L2634" s="23">
        <v>99.227721218111171</v>
      </c>
      <c r="M2634" s="22">
        <v>0.20411442454923495</v>
      </c>
      <c r="U2634" s="3"/>
      <c r="V2634" s="2"/>
    </row>
    <row r="2635" spans="2:22" x14ac:dyDescent="0.3">
      <c r="B2635" s="39" t="s">
        <v>102</v>
      </c>
      <c r="C2635" s="39">
        <v>2021</v>
      </c>
      <c r="D2635" s="41" t="s">
        <v>49</v>
      </c>
      <c r="E2635" s="12">
        <v>4165.8875518674504</v>
      </c>
      <c r="F2635" s="12">
        <v>946.99600000000009</v>
      </c>
      <c r="G2635" s="9">
        <v>0.22732154629941664</v>
      </c>
      <c r="H2635" s="12">
        <v>1789.3430000000001</v>
      </c>
      <c r="I2635" s="9">
        <v>0.42952263538603863</v>
      </c>
      <c r="J2635" s="12">
        <v>611.48099999999999</v>
      </c>
      <c r="K2635" s="20">
        <v>0.1467828865726081</v>
      </c>
      <c r="L2635" s="23">
        <v>818.06755186745022</v>
      </c>
      <c r="M2635" s="22">
        <v>0.1963729317419366</v>
      </c>
      <c r="U2635" s="3"/>
      <c r="V2635" s="2"/>
    </row>
    <row r="2636" spans="2:22" x14ac:dyDescent="0.3">
      <c r="B2636" s="39" t="s">
        <v>102</v>
      </c>
      <c r="C2636" s="39">
        <v>2021</v>
      </c>
      <c r="D2636" s="41" t="s">
        <v>50</v>
      </c>
      <c r="E2636" s="12">
        <v>5313.9482934319321</v>
      </c>
      <c r="F2636" s="12">
        <v>1644.386</v>
      </c>
      <c r="G2636" s="9">
        <v>0.3094471208973692</v>
      </c>
      <c r="H2636" s="12">
        <v>1641.5309999999999</v>
      </c>
      <c r="I2636" s="9">
        <v>0.30890985560189604</v>
      </c>
      <c r="J2636" s="12">
        <v>1474.6669999999999</v>
      </c>
      <c r="K2636" s="20">
        <v>0.27750872205939525</v>
      </c>
      <c r="L2636" s="23">
        <v>553.36429343193231</v>
      </c>
      <c r="M2636" s="22">
        <v>0.10413430144133948</v>
      </c>
      <c r="U2636" s="3"/>
      <c r="V2636" s="2"/>
    </row>
    <row r="2637" spans="2:22" x14ac:dyDescent="0.3">
      <c r="B2637" s="39" t="s">
        <v>102</v>
      </c>
      <c r="C2637" s="39">
        <v>2021</v>
      </c>
      <c r="D2637" s="41" t="s">
        <v>91</v>
      </c>
      <c r="E2637" s="12">
        <v>1049.7325003987617</v>
      </c>
      <c r="F2637" s="12">
        <v>229.74699999999999</v>
      </c>
      <c r="G2637" s="9">
        <v>0.21886242439166745</v>
      </c>
      <c r="H2637" s="12">
        <v>306.92700000000002</v>
      </c>
      <c r="I2637" s="9">
        <v>0.29238591725359342</v>
      </c>
      <c r="J2637" s="12">
        <v>257.52600000000001</v>
      </c>
      <c r="K2637" s="20">
        <v>0.24532535660482424</v>
      </c>
      <c r="L2637" s="23">
        <v>255.53250039876167</v>
      </c>
      <c r="M2637" s="22">
        <v>0.24342630174991495</v>
      </c>
      <c r="U2637" s="3"/>
      <c r="V2637" s="2"/>
    </row>
    <row r="2638" spans="2:22" x14ac:dyDescent="0.3">
      <c r="B2638" s="39" t="s">
        <v>102</v>
      </c>
      <c r="C2638" s="39">
        <v>2021</v>
      </c>
      <c r="D2638" s="41" t="s">
        <v>52</v>
      </c>
      <c r="E2638" s="12">
        <v>228.41769211896229</v>
      </c>
      <c r="F2638" s="12">
        <v>29.364999999999998</v>
      </c>
      <c r="G2638" s="9">
        <v>0.12855834295316496</v>
      </c>
      <c r="H2638" s="12">
        <v>166.53</v>
      </c>
      <c r="I2638" s="9">
        <v>0.72905911295728121</v>
      </c>
      <c r="J2638" s="12">
        <v>14.33</v>
      </c>
      <c r="K2638" s="20">
        <v>6.2735946007793419E-2</v>
      </c>
      <c r="L2638" s="23">
        <v>18.192692118962285</v>
      </c>
      <c r="M2638" s="22">
        <v>7.9646598081760417E-2</v>
      </c>
      <c r="U2638" s="3"/>
      <c r="V2638" s="2"/>
    </row>
    <row r="2639" spans="2:22" x14ac:dyDescent="0.3">
      <c r="B2639" s="39" t="s">
        <v>102</v>
      </c>
      <c r="C2639" s="39">
        <v>2021</v>
      </c>
      <c r="D2639" s="41" t="s">
        <v>53</v>
      </c>
      <c r="E2639" s="12">
        <v>157.30220766286499</v>
      </c>
      <c r="F2639" s="12">
        <v>11.148</v>
      </c>
      <c r="G2639" s="9">
        <v>7.0869952594007718E-2</v>
      </c>
      <c r="H2639" s="12">
        <v>53.209000000000003</v>
      </c>
      <c r="I2639" s="9">
        <v>0.33825971542649419</v>
      </c>
      <c r="J2639" s="12">
        <v>41.235999999999997</v>
      </c>
      <c r="K2639" s="20">
        <v>0.26214508119541641</v>
      </c>
      <c r="L2639" s="23">
        <v>51.709207662864991</v>
      </c>
      <c r="M2639" s="22">
        <v>0.32872525078408171</v>
      </c>
      <c r="U2639" s="3"/>
      <c r="V2639" s="2"/>
    </row>
    <row r="2640" spans="2:22" x14ac:dyDescent="0.3">
      <c r="B2640" s="39" t="s">
        <v>102</v>
      </c>
      <c r="C2640" s="39">
        <v>2021</v>
      </c>
      <c r="D2640" s="41" t="s">
        <v>54</v>
      </c>
      <c r="E2640" s="12">
        <v>250.40085618286562</v>
      </c>
      <c r="F2640" s="12">
        <v>69.678999999999988</v>
      </c>
      <c r="G2640" s="9">
        <v>0.27826981529613465</v>
      </c>
      <c r="H2640" s="12">
        <v>100.779</v>
      </c>
      <c r="I2640" s="9">
        <v>0.40247066857631647</v>
      </c>
      <c r="J2640" s="12">
        <v>28.148</v>
      </c>
      <c r="K2640" s="20">
        <v>0.11241175620998578</v>
      </c>
      <c r="L2640" s="23">
        <v>51.79485618286563</v>
      </c>
      <c r="M2640" s="22">
        <v>0.20684775991756307</v>
      </c>
      <c r="U2640" s="3"/>
      <c r="V2640" s="2"/>
    </row>
    <row r="2641" spans="2:22" x14ac:dyDescent="0.3">
      <c r="B2641" s="39" t="s">
        <v>102</v>
      </c>
      <c r="C2641" s="39">
        <v>2021</v>
      </c>
      <c r="D2641" s="41" t="s">
        <v>55</v>
      </c>
      <c r="E2641" s="12">
        <v>548.12655095295099</v>
      </c>
      <c r="F2641" s="12">
        <v>132.97300000000001</v>
      </c>
      <c r="G2641" s="9">
        <v>0.24259543670858208</v>
      </c>
      <c r="H2641" s="12">
        <v>375.17099999999999</v>
      </c>
      <c r="I2641" s="9">
        <v>0.68446054902420372</v>
      </c>
      <c r="J2641" s="12">
        <v>26.19</v>
      </c>
      <c r="K2641" s="20">
        <v>4.7780936636744036E-2</v>
      </c>
      <c r="L2641" s="23">
        <v>13.792550952950986</v>
      </c>
      <c r="M2641" s="22">
        <v>2.5163077630470199E-2</v>
      </c>
      <c r="U2641" s="3"/>
      <c r="V2641" s="2"/>
    </row>
    <row r="2642" spans="2:22" x14ac:dyDescent="0.3">
      <c r="B2642" s="39" t="s">
        <v>102</v>
      </c>
      <c r="C2642" s="39">
        <v>2021</v>
      </c>
      <c r="D2642" s="41" t="s">
        <v>56</v>
      </c>
      <c r="E2642" s="12">
        <v>1179.6219178945853</v>
      </c>
      <c r="F2642" s="12">
        <v>364.767</v>
      </c>
      <c r="G2642" s="9">
        <v>0.3092236541781489</v>
      </c>
      <c r="H2642" s="12">
        <v>542.63599999999997</v>
      </c>
      <c r="I2642" s="9">
        <v>0.46000840758241285</v>
      </c>
      <c r="J2642" s="12">
        <v>233.66399999999999</v>
      </c>
      <c r="K2642" s="20">
        <v>0.19808380673109952</v>
      </c>
      <c r="L2642" s="23">
        <v>38.554917894585287</v>
      </c>
      <c r="M2642" s="22">
        <v>3.2684131508338654E-2</v>
      </c>
      <c r="U2642" s="3"/>
      <c r="V2642" s="2"/>
    </row>
    <row r="2643" spans="2:22" x14ac:dyDescent="0.3">
      <c r="B2643" s="39" t="s">
        <v>102</v>
      </c>
      <c r="C2643" s="39">
        <v>2021</v>
      </c>
      <c r="D2643" s="41" t="s">
        <v>57</v>
      </c>
      <c r="E2643" s="12">
        <v>284.60144833828036</v>
      </c>
      <c r="F2643" s="12">
        <v>67.222999999999999</v>
      </c>
      <c r="G2643" s="9">
        <v>0.23620048454601683</v>
      </c>
      <c r="H2643" s="12">
        <v>44.091999999999999</v>
      </c>
      <c r="I2643" s="9">
        <v>0.15492542380737209</v>
      </c>
      <c r="J2643" s="12">
        <v>166.125</v>
      </c>
      <c r="K2643" s="20">
        <v>0.58371101401614101</v>
      </c>
      <c r="L2643" s="23">
        <v>7.1614483382803655</v>
      </c>
      <c r="M2643" s="22">
        <v>2.5163077630470067E-2</v>
      </c>
      <c r="U2643" s="3"/>
      <c r="V2643" s="2"/>
    </row>
    <row r="2644" spans="2:22" x14ac:dyDescent="0.3">
      <c r="B2644" s="39" t="s">
        <v>102</v>
      </c>
      <c r="C2644" s="39">
        <v>2021</v>
      </c>
      <c r="D2644" s="41" t="s">
        <v>58</v>
      </c>
      <c r="E2644" s="12">
        <v>390.32887580325138</v>
      </c>
      <c r="F2644" s="12">
        <v>84.003</v>
      </c>
      <c r="G2644" s="9">
        <v>0.21521082658087134</v>
      </c>
      <c r="H2644" s="12">
        <v>169.66200000000001</v>
      </c>
      <c r="I2644" s="9">
        <v>0.43466422936518689</v>
      </c>
      <c r="J2644" s="12">
        <v>63.154000000000003</v>
      </c>
      <c r="K2644" s="20">
        <v>0.16179689465719496</v>
      </c>
      <c r="L2644" s="23">
        <v>73.50987580325139</v>
      </c>
      <c r="M2644" s="22">
        <v>0.18832804939674685</v>
      </c>
      <c r="U2644" s="3"/>
      <c r="V2644" s="2"/>
    </row>
    <row r="2645" spans="2:22" x14ac:dyDescent="0.3">
      <c r="B2645" s="39" t="s">
        <v>102</v>
      </c>
      <c r="C2645" s="39">
        <v>2021</v>
      </c>
      <c r="D2645" s="41" t="s">
        <v>59</v>
      </c>
      <c r="E2645" s="12">
        <v>108.50019892856082</v>
      </c>
      <c r="F2645" s="12">
        <v>30.745999999999999</v>
      </c>
      <c r="G2645" s="9">
        <v>0.28337275234162396</v>
      </c>
      <c r="H2645" s="12">
        <v>58.69</v>
      </c>
      <c r="I2645" s="9">
        <v>0.54092066723898757</v>
      </c>
      <c r="J2645" s="12">
        <v>16.329999999999998</v>
      </c>
      <c r="K2645" s="20">
        <v>0.15050663649706364</v>
      </c>
      <c r="L2645" s="23">
        <v>2.7341989285608292</v>
      </c>
      <c r="M2645" s="22">
        <v>2.5199943922324903E-2</v>
      </c>
      <c r="U2645" s="3"/>
      <c r="V2645" s="2"/>
    </row>
    <row r="2646" spans="2:22" x14ac:dyDescent="0.3">
      <c r="B2646" s="39" t="s">
        <v>102</v>
      </c>
      <c r="C2646" s="39">
        <v>2021</v>
      </c>
      <c r="D2646" s="41" t="s">
        <v>60</v>
      </c>
      <c r="E2646" s="12">
        <v>132.8447836025951</v>
      </c>
      <c r="F2646" s="12">
        <v>55.25</v>
      </c>
      <c r="G2646" s="9">
        <v>0.41589890473441743</v>
      </c>
      <c r="H2646" s="12">
        <v>45.475000000000001</v>
      </c>
      <c r="I2646" s="9">
        <v>0.34231679081986666</v>
      </c>
      <c r="J2646" s="12">
        <v>12.991</v>
      </c>
      <c r="K2646" s="20">
        <v>9.7790817581987641E-2</v>
      </c>
      <c r="L2646" s="23">
        <v>19.128783602595099</v>
      </c>
      <c r="M2646" s="22">
        <v>0.14399348686372826</v>
      </c>
      <c r="U2646" s="3"/>
      <c r="V2646" s="2"/>
    </row>
    <row r="2647" spans="2:22" x14ac:dyDescent="0.3">
      <c r="B2647" s="39" t="s">
        <v>102</v>
      </c>
      <c r="C2647" s="39">
        <v>2021</v>
      </c>
      <c r="D2647" s="41" t="s">
        <v>61</v>
      </c>
      <c r="E2647" s="12">
        <v>736.04618735194867</v>
      </c>
      <c r="F2647" s="12">
        <v>204.74700000000001</v>
      </c>
      <c r="G2647" s="9">
        <v>0.27817140217329589</v>
      </c>
      <c r="H2647" s="12">
        <v>378.51100000000002</v>
      </c>
      <c r="I2647" s="9">
        <v>0.51424897853456408</v>
      </c>
      <c r="J2647" s="12">
        <v>55.075000000000003</v>
      </c>
      <c r="K2647" s="20">
        <v>7.4825467404622634E-2</v>
      </c>
      <c r="L2647" s="23">
        <v>97.713187351948577</v>
      </c>
      <c r="M2647" s="22">
        <v>0.13275415188751727</v>
      </c>
      <c r="U2647" s="3"/>
      <c r="V2647" s="2"/>
    </row>
    <row r="2648" spans="2:22" x14ac:dyDescent="0.3">
      <c r="B2648" s="39" t="s">
        <v>102</v>
      </c>
      <c r="C2648" s="39">
        <v>2021</v>
      </c>
      <c r="D2648" s="41" t="s">
        <v>62</v>
      </c>
      <c r="E2648" s="12">
        <v>1851.5804629277118</v>
      </c>
      <c r="F2648" s="12">
        <v>432.74599999999998</v>
      </c>
      <c r="G2648" s="9">
        <v>0.23371709124417078</v>
      </c>
      <c r="H2648" s="12">
        <v>607.09199999999998</v>
      </c>
      <c r="I2648" s="9">
        <v>0.32787773048764429</v>
      </c>
      <c r="J2648" s="12">
        <v>432.11700000000002</v>
      </c>
      <c r="K2648" s="20">
        <v>0.23337738145969542</v>
      </c>
      <c r="L2648" s="23">
        <v>379.62546292771168</v>
      </c>
      <c r="M2648" s="22">
        <v>0.20502779680848943</v>
      </c>
      <c r="U2648" s="3"/>
      <c r="V2648" s="2"/>
    </row>
    <row r="2649" spans="2:22" x14ac:dyDescent="0.3">
      <c r="B2649" s="39" t="s">
        <v>102</v>
      </c>
      <c r="C2649" s="39">
        <v>2021</v>
      </c>
      <c r="D2649" s="41" t="s">
        <v>63</v>
      </c>
      <c r="E2649" s="12">
        <v>445.2201081438705</v>
      </c>
      <c r="F2649" s="12">
        <v>53.125</v>
      </c>
      <c r="G2649" s="9">
        <v>0.11932300232682425</v>
      </c>
      <c r="H2649" s="12">
        <v>296.90699999999998</v>
      </c>
      <c r="I2649" s="9">
        <v>0.6668768875642429</v>
      </c>
      <c r="J2649" s="12">
        <v>79.204999999999998</v>
      </c>
      <c r="K2649" s="20">
        <v>0.1779007698691033</v>
      </c>
      <c r="L2649" s="23">
        <v>15.983108143870524</v>
      </c>
      <c r="M2649" s="22">
        <v>3.5899340239829575E-2</v>
      </c>
      <c r="U2649" s="3"/>
      <c r="V2649" s="2"/>
    </row>
    <row r="2650" spans="2:22" x14ac:dyDescent="0.3">
      <c r="B2650" s="39" t="s">
        <v>102</v>
      </c>
      <c r="C2650" s="39">
        <v>2021</v>
      </c>
      <c r="D2650" s="41" t="s">
        <v>64</v>
      </c>
      <c r="E2650" s="12">
        <v>463.93708488255373</v>
      </c>
      <c r="F2650" s="12">
        <v>122.456</v>
      </c>
      <c r="G2650" s="9">
        <v>0.2639495827995727</v>
      </c>
      <c r="H2650" s="12">
        <v>256.887</v>
      </c>
      <c r="I2650" s="9">
        <v>0.55371085513681506</v>
      </c>
      <c r="J2650" s="12">
        <v>72.92</v>
      </c>
      <c r="K2650" s="20">
        <v>0.15717648443314203</v>
      </c>
      <c r="L2650" s="23">
        <v>11.674084882553714</v>
      </c>
      <c r="M2650" s="22">
        <v>2.516307763047014E-2</v>
      </c>
      <c r="U2650" s="3"/>
      <c r="V2650" s="2"/>
    </row>
    <row r="2651" spans="2:22" x14ac:dyDescent="0.3">
      <c r="B2651" s="39" t="s">
        <v>102</v>
      </c>
      <c r="C2651" s="39">
        <v>2021</v>
      </c>
      <c r="D2651" s="41" t="s">
        <v>65</v>
      </c>
      <c r="E2651" s="12">
        <v>1762.2403917819595</v>
      </c>
      <c r="F2651" s="12">
        <v>528.65200000000004</v>
      </c>
      <c r="G2651" s="9">
        <v>0.29998858411447066</v>
      </c>
      <c r="H2651" s="12">
        <v>682.976</v>
      </c>
      <c r="I2651" s="9">
        <v>0.38756119947368906</v>
      </c>
      <c r="J2651" s="12">
        <v>343.02600000000001</v>
      </c>
      <c r="K2651" s="20">
        <v>0.19465335240281018</v>
      </c>
      <c r="L2651" s="23">
        <v>207.58639178195943</v>
      </c>
      <c r="M2651" s="22">
        <v>0.11779686400903011</v>
      </c>
      <c r="U2651" s="3"/>
      <c r="V2651" s="2"/>
    </row>
    <row r="2652" spans="2:22" x14ac:dyDescent="0.3">
      <c r="B2652" s="39" t="s">
        <v>102</v>
      </c>
      <c r="C2652" s="39">
        <v>2021</v>
      </c>
      <c r="D2652" s="41" t="s">
        <v>66</v>
      </c>
      <c r="E2652" s="12">
        <v>442.09445714514379</v>
      </c>
      <c r="F2652" s="12">
        <v>235.52199999999999</v>
      </c>
      <c r="G2652" s="9">
        <v>0.53274135468899553</v>
      </c>
      <c r="H2652" s="12">
        <v>155.19800000000001</v>
      </c>
      <c r="I2652" s="9">
        <v>0.35105167570342788</v>
      </c>
      <c r="J2652" s="12">
        <v>40.25</v>
      </c>
      <c r="K2652" s="20">
        <v>9.1043891977106481E-2</v>
      </c>
      <c r="L2652" s="23">
        <v>11.124457145143793</v>
      </c>
      <c r="M2652" s="22">
        <v>2.5163077630470109E-2</v>
      </c>
      <c r="U2652" s="3"/>
      <c r="V2652" s="2"/>
    </row>
    <row r="2653" spans="2:22" x14ac:dyDescent="0.3">
      <c r="B2653" s="39" t="s">
        <v>102</v>
      </c>
      <c r="C2653" s="39">
        <v>2021</v>
      </c>
      <c r="D2653" s="41" t="s">
        <v>67</v>
      </c>
      <c r="E2653" s="12">
        <v>2746.949708768745</v>
      </c>
      <c r="F2653" s="12">
        <v>999.00400000000002</v>
      </c>
      <c r="G2653" s="9">
        <v>0.36367757182121102</v>
      </c>
      <c r="H2653" s="12">
        <v>979.61500000000001</v>
      </c>
      <c r="I2653" s="9">
        <v>0.35661919724008678</v>
      </c>
      <c r="J2653" s="12">
        <v>618.54899999999998</v>
      </c>
      <c r="K2653" s="20">
        <v>0.22517667434008098</v>
      </c>
      <c r="L2653" s="23">
        <v>149.78170876874515</v>
      </c>
      <c r="M2653" s="22">
        <v>5.4526556598621254E-2</v>
      </c>
      <c r="U2653" s="3"/>
      <c r="V2653" s="2"/>
    </row>
    <row r="2654" spans="2:22" x14ac:dyDescent="0.3">
      <c r="B2654" s="39" t="s">
        <v>102</v>
      </c>
      <c r="C2654" s="39">
        <v>2021</v>
      </c>
      <c r="D2654" s="41" t="s">
        <v>68</v>
      </c>
      <c r="E2654" s="12">
        <v>1989.0434548651501</v>
      </c>
      <c r="F2654" s="12">
        <v>663.89099999999996</v>
      </c>
      <c r="G2654" s="9">
        <v>0.33377400497517506</v>
      </c>
      <c r="H2654" s="12">
        <v>760.61400000000003</v>
      </c>
      <c r="I2654" s="9">
        <v>0.38240190184862849</v>
      </c>
      <c r="J2654" s="12">
        <v>422.221</v>
      </c>
      <c r="K2654" s="20">
        <v>0.21227339149743465</v>
      </c>
      <c r="L2654" s="23">
        <v>142.31745486515001</v>
      </c>
      <c r="M2654" s="22">
        <v>7.1550701678761777E-2</v>
      </c>
      <c r="U2654" s="3"/>
      <c r="V2654" s="2"/>
    </row>
    <row r="2655" spans="2:22" x14ac:dyDescent="0.3">
      <c r="B2655" s="39" t="s">
        <v>102</v>
      </c>
      <c r="C2655" s="39">
        <v>2021</v>
      </c>
      <c r="D2655" s="41" t="s">
        <v>69</v>
      </c>
      <c r="E2655" s="12">
        <v>177.98053809684373</v>
      </c>
      <c r="F2655" s="12">
        <v>82.343000000000004</v>
      </c>
      <c r="G2655" s="9">
        <v>0.46265170833001462</v>
      </c>
      <c r="H2655" s="12">
        <v>58.765999999999998</v>
      </c>
      <c r="I2655" s="9">
        <v>0.33018216838980408</v>
      </c>
      <c r="J2655" s="12">
        <v>18.436</v>
      </c>
      <c r="K2655" s="20">
        <v>0.10358435926274424</v>
      </c>
      <c r="L2655" s="23">
        <v>18.435538096843729</v>
      </c>
      <c r="M2655" s="22">
        <v>0.10358176401743703</v>
      </c>
      <c r="U2655" s="3"/>
      <c r="V2655" s="2"/>
    </row>
    <row r="2656" spans="2:22" x14ac:dyDescent="0.3">
      <c r="B2656" s="39" t="s">
        <v>102</v>
      </c>
      <c r="C2656" s="39">
        <v>2021</v>
      </c>
      <c r="D2656" s="41" t="s">
        <v>70</v>
      </c>
      <c r="E2656" s="12">
        <v>239.53852653878386</v>
      </c>
      <c r="F2656" s="12">
        <v>28.652999999999999</v>
      </c>
      <c r="G2656" s="9">
        <v>0.11961750125970141</v>
      </c>
      <c r="H2656" s="12">
        <v>97.491</v>
      </c>
      <c r="I2656" s="9">
        <v>0.40699507260355117</v>
      </c>
      <c r="J2656" s="12">
        <v>79.927000000000007</v>
      </c>
      <c r="K2656" s="20">
        <v>0.33367075081786046</v>
      </c>
      <c r="L2656" s="23">
        <v>33.467526538783858</v>
      </c>
      <c r="M2656" s="22">
        <v>0.13971667531888698</v>
      </c>
      <c r="U2656" s="3"/>
      <c r="V2656" s="2"/>
    </row>
    <row r="2657" spans="2:22" x14ac:dyDescent="0.3">
      <c r="B2657" s="39" t="s">
        <v>102</v>
      </c>
      <c r="C2657" s="39">
        <v>2021</v>
      </c>
      <c r="D2657" s="41" t="s">
        <v>71</v>
      </c>
      <c r="E2657" s="12">
        <v>197.84539913732385</v>
      </c>
      <c r="F2657" s="12">
        <v>33.762999999999998</v>
      </c>
      <c r="G2657" s="9">
        <v>0.17065345035678697</v>
      </c>
      <c r="H2657" s="12">
        <v>98.424000000000007</v>
      </c>
      <c r="I2657" s="9">
        <v>0.49747934715269382</v>
      </c>
      <c r="J2657" s="12">
        <v>56.62</v>
      </c>
      <c r="K2657" s="20">
        <v>0.28618305124548404</v>
      </c>
      <c r="L2657" s="23">
        <v>9.038399137323843</v>
      </c>
      <c r="M2657" s="22">
        <v>4.5684151245035116E-2</v>
      </c>
      <c r="U2657" s="3"/>
      <c r="V2657" s="2"/>
    </row>
    <row r="2658" spans="2:22" x14ac:dyDescent="0.3">
      <c r="B2658" s="39" t="s">
        <v>102</v>
      </c>
      <c r="C2658" s="39">
        <v>2021</v>
      </c>
      <c r="D2658" s="41" t="s">
        <v>72</v>
      </c>
      <c r="E2658" s="12">
        <v>1010.8500995271706</v>
      </c>
      <c r="F2658" s="12">
        <v>141.77300000000002</v>
      </c>
      <c r="G2658" s="9">
        <v>0.1402512598715823</v>
      </c>
      <c r="H2658" s="12">
        <v>555.18499999999995</v>
      </c>
      <c r="I2658" s="9">
        <v>0.54922584491972648</v>
      </c>
      <c r="J2658" s="12">
        <v>224.50899999999999</v>
      </c>
      <c r="K2658" s="20">
        <v>0.22209920155818852</v>
      </c>
      <c r="L2658" s="23">
        <v>89.383099527170685</v>
      </c>
      <c r="M2658" s="22">
        <v>8.8423693650502691E-2</v>
      </c>
      <c r="U2658" s="3"/>
      <c r="V2658" s="2"/>
    </row>
    <row r="2659" spans="2:22" x14ac:dyDescent="0.3">
      <c r="B2659" s="39" t="s">
        <v>102</v>
      </c>
      <c r="C2659" s="39">
        <v>2021</v>
      </c>
      <c r="D2659" s="41" t="s">
        <v>73</v>
      </c>
      <c r="E2659" s="12">
        <v>423.21540201532213</v>
      </c>
      <c r="F2659" s="12">
        <v>82.271000000000001</v>
      </c>
      <c r="G2659" s="9">
        <v>0.19439509906357674</v>
      </c>
      <c r="H2659" s="12">
        <v>112.58199999999999</v>
      </c>
      <c r="I2659" s="9">
        <v>0.2660158384215045</v>
      </c>
      <c r="J2659" s="12">
        <v>39.741999999999997</v>
      </c>
      <c r="K2659" s="20">
        <v>9.3904899988874163E-2</v>
      </c>
      <c r="L2659" s="23">
        <v>188.62040201532213</v>
      </c>
      <c r="M2659" s="22">
        <v>0.44568416252604459</v>
      </c>
      <c r="U2659" s="3"/>
      <c r="V2659" s="2"/>
    </row>
    <row r="2660" spans="2:22" x14ac:dyDescent="0.3">
      <c r="B2660" s="39" t="s">
        <v>102</v>
      </c>
      <c r="C2660" s="39">
        <v>2021</v>
      </c>
      <c r="D2660" s="41" t="s">
        <v>74</v>
      </c>
      <c r="E2660" s="12">
        <v>572.64244633154283</v>
      </c>
      <c r="F2660" s="12">
        <v>184.72900000000001</v>
      </c>
      <c r="G2660" s="9">
        <v>0.32259047715273181</v>
      </c>
      <c r="H2660" s="12">
        <v>196.77199999999999</v>
      </c>
      <c r="I2660" s="9">
        <v>0.34362105229984102</v>
      </c>
      <c r="J2660" s="12">
        <v>85.072999999999993</v>
      </c>
      <c r="K2660" s="20">
        <v>0.14856216220958457</v>
      </c>
      <c r="L2660" s="23">
        <v>106.0684463315428</v>
      </c>
      <c r="M2660" s="22">
        <v>0.18522630833784254</v>
      </c>
      <c r="U2660" s="3"/>
      <c r="V2660" s="2"/>
    </row>
    <row r="2661" spans="2:22" x14ac:dyDescent="0.3">
      <c r="B2661" s="39" t="s">
        <v>102</v>
      </c>
      <c r="C2661" s="39">
        <v>2021</v>
      </c>
      <c r="D2661" s="41" t="s">
        <v>75</v>
      </c>
      <c r="E2661" s="12">
        <v>953.35330317711077</v>
      </c>
      <c r="F2661" s="12">
        <v>373.28399999999999</v>
      </c>
      <c r="G2661" s="9">
        <v>0.39154844143929352</v>
      </c>
      <c r="H2661" s="12">
        <v>297.18400000000003</v>
      </c>
      <c r="I2661" s="9">
        <v>0.31172493870804807</v>
      </c>
      <c r="J2661" s="12">
        <v>136.279</v>
      </c>
      <c r="K2661" s="20">
        <v>0.14294700563352697</v>
      </c>
      <c r="L2661" s="23">
        <v>146.60630317711076</v>
      </c>
      <c r="M2661" s="22">
        <v>0.15377961421913144</v>
      </c>
      <c r="U2661" s="3"/>
      <c r="V2661" s="2"/>
    </row>
    <row r="2662" spans="2:22" x14ac:dyDescent="0.3">
      <c r="B2662" s="39" t="s">
        <v>102</v>
      </c>
      <c r="C2662" s="39">
        <v>2021</v>
      </c>
      <c r="D2662" s="41" t="s">
        <v>76</v>
      </c>
      <c r="E2662" s="12">
        <v>1093.2166966035616</v>
      </c>
      <c r="F2662" s="12">
        <v>222.411</v>
      </c>
      <c r="G2662" s="9">
        <v>0.20344639877070408</v>
      </c>
      <c r="H2662" s="12">
        <v>574.55200000000002</v>
      </c>
      <c r="I2662" s="9">
        <v>0.52556094485661942</v>
      </c>
      <c r="J2662" s="12">
        <v>228.48</v>
      </c>
      <c r="K2662" s="20">
        <v>0.20899790563924656</v>
      </c>
      <c r="L2662" s="23">
        <v>67.77369660356149</v>
      </c>
      <c r="M2662" s="22">
        <v>6.1994750733429929E-2</v>
      </c>
      <c r="U2662" s="3"/>
      <c r="V2662" s="2"/>
    </row>
    <row r="2663" spans="2:22" x14ac:dyDescent="0.3">
      <c r="B2663" s="39" t="s">
        <v>102</v>
      </c>
      <c r="C2663" s="39">
        <v>2021</v>
      </c>
      <c r="D2663" s="41" t="s">
        <v>77</v>
      </c>
      <c r="E2663" s="12">
        <v>127.91677986190487</v>
      </c>
      <c r="F2663" s="12">
        <v>66.358999999999995</v>
      </c>
      <c r="G2663" s="9">
        <v>0.51876696764598973</v>
      </c>
      <c r="H2663" s="12">
        <v>34.073</v>
      </c>
      <c r="I2663" s="9">
        <v>0.2663684939285072</v>
      </c>
      <c r="J2663" s="12">
        <v>24.265999999999998</v>
      </c>
      <c r="K2663" s="20">
        <v>0.18970146079503289</v>
      </c>
      <c r="L2663" s="23">
        <v>3.2187798619048777</v>
      </c>
      <c r="M2663" s="22">
        <v>2.5163077630470185E-2</v>
      </c>
      <c r="U2663" s="3"/>
      <c r="V2663" s="2"/>
    </row>
    <row r="2664" spans="2:22" x14ac:dyDescent="0.3">
      <c r="B2664" s="39" t="s">
        <v>102</v>
      </c>
      <c r="C2664" s="39">
        <v>2021</v>
      </c>
      <c r="D2664" s="41" t="s">
        <v>78</v>
      </c>
      <c r="E2664" s="12">
        <v>325.15797537656704</v>
      </c>
      <c r="F2664" s="12">
        <v>56.686</v>
      </c>
      <c r="G2664" s="9">
        <v>0.17433372173741599</v>
      </c>
      <c r="H2664" s="12">
        <v>200.94499999999999</v>
      </c>
      <c r="I2664" s="9">
        <v>0.61799191536755205</v>
      </c>
      <c r="J2664" s="12">
        <v>34.085999999999999</v>
      </c>
      <c r="K2664" s="20">
        <v>0.10482904489894439</v>
      </c>
      <c r="L2664" s="23">
        <v>33.440975376567067</v>
      </c>
      <c r="M2664" s="22">
        <v>0.10284531799608762</v>
      </c>
      <c r="U2664" s="3"/>
      <c r="V2664" s="2"/>
    </row>
    <row r="2665" spans="2:22" x14ac:dyDescent="0.3">
      <c r="B2665" s="39" t="s">
        <v>102</v>
      </c>
      <c r="C2665" s="39">
        <v>2021</v>
      </c>
      <c r="D2665" s="41" t="s">
        <v>79</v>
      </c>
      <c r="E2665" s="12">
        <v>519.9331173956798</v>
      </c>
      <c r="F2665" s="12">
        <v>175.74400000000003</v>
      </c>
      <c r="G2665" s="9">
        <v>0.33801270609630207</v>
      </c>
      <c r="H2665" s="12">
        <v>222.28200000000001</v>
      </c>
      <c r="I2665" s="9">
        <v>0.42752037245367241</v>
      </c>
      <c r="J2665" s="12">
        <v>107.874</v>
      </c>
      <c r="K2665" s="20">
        <v>0.20747668573284139</v>
      </c>
      <c r="L2665" s="23">
        <v>14.033117395679767</v>
      </c>
      <c r="M2665" s="22">
        <v>2.6990235717184133E-2</v>
      </c>
      <c r="U2665" s="3"/>
      <c r="V2665" s="2"/>
    </row>
    <row r="2666" spans="2:22" x14ac:dyDescent="0.3">
      <c r="B2666" s="39" t="s">
        <v>102</v>
      </c>
      <c r="C2666" s="39">
        <v>2021</v>
      </c>
      <c r="D2666" s="41" t="s">
        <v>80</v>
      </c>
      <c r="E2666" s="12">
        <v>1081.873260849075</v>
      </c>
      <c r="F2666" s="12">
        <v>242.68799999999999</v>
      </c>
      <c r="G2666" s="9">
        <v>0.22432202438346038</v>
      </c>
      <c r="H2666" s="12">
        <v>474.42599999999999</v>
      </c>
      <c r="I2666" s="9">
        <v>0.43852271533882009</v>
      </c>
      <c r="J2666" s="12">
        <v>225.71799999999999</v>
      </c>
      <c r="K2666" s="20">
        <v>0.20863626837662311</v>
      </c>
      <c r="L2666" s="23">
        <v>139.04126084907503</v>
      </c>
      <c r="M2666" s="22">
        <v>0.12851899190109642</v>
      </c>
      <c r="U2666" s="3"/>
      <c r="V2666" s="2"/>
    </row>
    <row r="2667" spans="2:22" x14ac:dyDescent="0.3">
      <c r="B2667" s="39" t="s">
        <v>102</v>
      </c>
      <c r="C2667" s="39">
        <v>2021</v>
      </c>
      <c r="D2667" s="41" t="s">
        <v>81</v>
      </c>
      <c r="E2667" s="12">
        <v>231.60078862340896</v>
      </c>
      <c r="F2667" s="12">
        <v>104.67399999999999</v>
      </c>
      <c r="G2667" s="9">
        <v>0.45195873736942926</v>
      </c>
      <c r="H2667" s="12">
        <v>121.099</v>
      </c>
      <c r="I2667" s="9">
        <v>0.52287818500010053</v>
      </c>
      <c r="J2667" s="12">
        <v>0</v>
      </c>
      <c r="K2667" s="20">
        <v>0</v>
      </c>
      <c r="L2667" s="23">
        <v>5.8277886234089635</v>
      </c>
      <c r="M2667" s="22">
        <v>2.516307763047022E-2</v>
      </c>
      <c r="U2667" s="3"/>
      <c r="V2667" s="2"/>
    </row>
    <row r="2668" spans="2:22" x14ac:dyDescent="0.3">
      <c r="B2668" s="39" t="s">
        <v>102</v>
      </c>
      <c r="C2668" s="39">
        <v>2021</v>
      </c>
      <c r="D2668" s="41" t="s">
        <v>82</v>
      </c>
      <c r="E2668" s="12">
        <v>845.70760614613414</v>
      </c>
      <c r="F2668" s="12">
        <v>217.84900000000002</v>
      </c>
      <c r="G2668" s="9">
        <v>0.25759375748402191</v>
      </c>
      <c r="H2668" s="12">
        <v>436.75299999999999</v>
      </c>
      <c r="I2668" s="9">
        <v>0.51643499103699819</v>
      </c>
      <c r="J2668" s="12">
        <v>89.367999999999995</v>
      </c>
      <c r="K2668" s="20">
        <v>0.10567245623726558</v>
      </c>
      <c r="L2668" s="23">
        <v>101.73760614613411</v>
      </c>
      <c r="M2668" s="22">
        <v>0.12029879524171425</v>
      </c>
      <c r="U2668" s="3"/>
      <c r="V2668" s="2"/>
    </row>
    <row r="2669" spans="2:22" x14ac:dyDescent="0.3">
      <c r="B2669" s="39" t="s">
        <v>102</v>
      </c>
      <c r="C2669" s="39">
        <v>2021</v>
      </c>
      <c r="D2669" s="41" t="s">
        <v>83</v>
      </c>
      <c r="E2669" s="12">
        <v>540.0380185850612</v>
      </c>
      <c r="F2669" s="12">
        <v>120.38499999999999</v>
      </c>
      <c r="G2669" s="9">
        <v>0.2229194905858988</v>
      </c>
      <c r="H2669" s="12">
        <v>251.28899999999999</v>
      </c>
      <c r="I2669" s="9">
        <v>0.46531723943879988</v>
      </c>
      <c r="J2669" s="12">
        <v>114.996</v>
      </c>
      <c r="K2669" s="20">
        <v>0.21294056352050519</v>
      </c>
      <c r="L2669" s="23">
        <v>53.368018585061222</v>
      </c>
      <c r="M2669" s="22">
        <v>9.88227064547961E-2</v>
      </c>
      <c r="U2669" s="3"/>
      <c r="V2669" s="2"/>
    </row>
    <row r="2670" spans="2:22" x14ac:dyDescent="0.3">
      <c r="B2670" s="39" t="s">
        <v>102</v>
      </c>
      <c r="C2670" s="39">
        <v>2021</v>
      </c>
      <c r="D2670" s="41" t="s">
        <v>84</v>
      </c>
      <c r="E2670" s="12">
        <v>1110.3734123743866</v>
      </c>
      <c r="F2670" s="12">
        <v>342.048</v>
      </c>
      <c r="G2670" s="9">
        <v>0.308047721773683</v>
      </c>
      <c r="H2670" s="12">
        <v>503.839</v>
      </c>
      <c r="I2670" s="9">
        <v>0.45375636194548913</v>
      </c>
      <c r="J2670" s="12">
        <v>203.50899999999999</v>
      </c>
      <c r="K2670" s="20">
        <v>0.18327978473910225</v>
      </c>
      <c r="L2670" s="23">
        <v>60.977412374386603</v>
      </c>
      <c r="M2670" s="22">
        <v>5.4916131541725657E-2</v>
      </c>
      <c r="U2670" s="3"/>
      <c r="V2670" s="2"/>
    </row>
    <row r="2671" spans="2:22" x14ac:dyDescent="0.3">
      <c r="B2671" s="39" t="s">
        <v>102</v>
      </c>
      <c r="C2671" s="39">
        <v>2021</v>
      </c>
      <c r="D2671" s="41" t="s">
        <v>85</v>
      </c>
      <c r="E2671" s="12">
        <v>120.49912893581596</v>
      </c>
      <c r="F2671" s="12">
        <v>41.070999999999998</v>
      </c>
      <c r="G2671" s="9">
        <v>0.34084063812508159</v>
      </c>
      <c r="H2671" s="12">
        <v>59.972999999999999</v>
      </c>
      <c r="I2671" s="9">
        <v>0.49770484259637021</v>
      </c>
      <c r="J2671" s="12">
        <v>16.422999999999998</v>
      </c>
      <c r="K2671" s="20">
        <v>0.13629144164807808</v>
      </c>
      <c r="L2671" s="23">
        <v>3.0321289358159653</v>
      </c>
      <c r="M2671" s="22">
        <v>2.516307763047012E-2</v>
      </c>
      <c r="U2671" s="3"/>
      <c r="V2671" s="2"/>
    </row>
    <row r="2672" spans="2:22" x14ac:dyDescent="0.3">
      <c r="B2672" s="39" t="s">
        <v>102</v>
      </c>
      <c r="C2672" s="39">
        <v>2021</v>
      </c>
      <c r="D2672" s="41" t="s">
        <v>86</v>
      </c>
      <c r="E2672" s="12">
        <v>299.23876835824478</v>
      </c>
      <c r="F2672" s="12">
        <v>61.67</v>
      </c>
      <c r="G2672" s="9">
        <v>0.20608960643150848</v>
      </c>
      <c r="H2672" s="12">
        <v>139.834</v>
      </c>
      <c r="I2672" s="9">
        <v>0.46729907614307697</v>
      </c>
      <c r="J2672" s="12">
        <v>90.204999999999998</v>
      </c>
      <c r="K2672" s="20">
        <v>0.30144823979494439</v>
      </c>
      <c r="L2672" s="23">
        <v>7.5297683582447661</v>
      </c>
      <c r="M2672" s="22">
        <v>2.5163077630470074E-2</v>
      </c>
      <c r="U2672" s="3"/>
      <c r="V2672" s="2"/>
    </row>
    <row r="2673" spans="2:22" x14ac:dyDescent="0.3">
      <c r="B2673" s="39" t="s">
        <v>102</v>
      </c>
      <c r="C2673" s="39">
        <v>2021</v>
      </c>
      <c r="D2673" s="41" t="s">
        <v>87</v>
      </c>
      <c r="E2673" s="12">
        <v>860.25670628231444</v>
      </c>
      <c r="F2673" s="12">
        <v>322.29000000000002</v>
      </c>
      <c r="G2673" s="9">
        <v>0.3746439843437066</v>
      </c>
      <c r="H2673" s="12">
        <v>280.29300000000001</v>
      </c>
      <c r="I2673" s="9">
        <v>0.3258248357182989</v>
      </c>
      <c r="J2673" s="12">
        <v>146.511</v>
      </c>
      <c r="K2673" s="20">
        <v>0.17031079087213624</v>
      </c>
      <c r="L2673" s="23">
        <v>111.16270628231436</v>
      </c>
      <c r="M2673" s="22">
        <v>0.12922038906585817</v>
      </c>
      <c r="U2673" s="3"/>
      <c r="V2673" s="2"/>
    </row>
    <row r="2674" spans="2:22" x14ac:dyDescent="0.3">
      <c r="B2674" s="39" t="s">
        <v>102</v>
      </c>
      <c r="C2674" s="39">
        <v>2021</v>
      </c>
      <c r="D2674" s="41" t="s">
        <v>88</v>
      </c>
      <c r="E2674" s="12">
        <v>140.99076147620482</v>
      </c>
      <c r="F2674" s="12">
        <v>26.709</v>
      </c>
      <c r="G2674" s="9">
        <v>0.18943794416280041</v>
      </c>
      <c r="H2674" s="12">
        <v>87.486000000000004</v>
      </c>
      <c r="I2674" s="9">
        <v>0.62050874173599746</v>
      </c>
      <c r="J2674" s="12">
        <v>21.033999999999999</v>
      </c>
      <c r="K2674" s="20">
        <v>0.14918707991764363</v>
      </c>
      <c r="L2674" s="23">
        <v>5.7617614762048177</v>
      </c>
      <c r="M2674" s="22">
        <v>4.0866234183558454E-2</v>
      </c>
      <c r="U2674" s="3"/>
      <c r="V2674" s="2"/>
    </row>
    <row r="2675" spans="2:22" x14ac:dyDescent="0.3">
      <c r="B2675" s="39" t="s">
        <v>102</v>
      </c>
      <c r="C2675" s="39">
        <v>2021</v>
      </c>
      <c r="D2675" s="41" t="s">
        <v>89</v>
      </c>
      <c r="E2675" s="12">
        <v>333.76146567073209</v>
      </c>
      <c r="F2675" s="12">
        <v>61.54</v>
      </c>
      <c r="G2675" s="9">
        <v>0.18438317879605509</v>
      </c>
      <c r="H2675" s="12">
        <v>154.24600000000001</v>
      </c>
      <c r="I2675" s="9">
        <v>0.46214442308378806</v>
      </c>
      <c r="J2675" s="12">
        <v>83.35</v>
      </c>
      <c r="K2675" s="20">
        <v>0.24972924849936937</v>
      </c>
      <c r="L2675" s="23">
        <v>34.625465670732069</v>
      </c>
      <c r="M2675" s="22">
        <v>0.10374314962078744</v>
      </c>
      <c r="U2675" s="3"/>
      <c r="V2675" s="2"/>
    </row>
    <row r="2676" spans="2:22" x14ac:dyDescent="0.3">
      <c r="B2676" s="39" t="s">
        <v>102</v>
      </c>
      <c r="C2676" s="39">
        <v>2021</v>
      </c>
      <c r="D2676" s="41" t="s">
        <v>90</v>
      </c>
      <c r="E2676" s="12">
        <v>718.402210595106</v>
      </c>
      <c r="F2676" s="12">
        <v>166.23499999999999</v>
      </c>
      <c r="G2676" s="9">
        <v>0.23139544610016605</v>
      </c>
      <c r="H2676" s="12">
        <v>437.66699999999997</v>
      </c>
      <c r="I2676" s="9">
        <v>0.60922279127934176</v>
      </c>
      <c r="J2676" s="12">
        <v>96.423000000000002</v>
      </c>
      <c r="K2676" s="20">
        <v>0.13421868499002204</v>
      </c>
      <c r="L2676" s="23">
        <v>18.07721059510601</v>
      </c>
      <c r="M2676" s="22">
        <v>2.516307763047014E-2</v>
      </c>
      <c r="U2676" s="3"/>
      <c r="V2676" s="2"/>
    </row>
    <row r="2677" spans="2:22" x14ac:dyDescent="0.3">
      <c r="B2677" s="39" t="s">
        <v>103</v>
      </c>
      <c r="C2677" s="39">
        <v>2021</v>
      </c>
      <c r="D2677" s="41" t="s">
        <v>10</v>
      </c>
      <c r="E2677" s="12">
        <v>2431.8489589502665</v>
      </c>
      <c r="F2677" s="12">
        <v>684.27800000000002</v>
      </c>
      <c r="G2677" s="9">
        <v>0.281381784621762</v>
      </c>
      <c r="H2677" s="12">
        <v>1152.6500000000001</v>
      </c>
      <c r="I2677" s="9">
        <v>0.47398091717733726</v>
      </c>
      <c r="J2677" s="12">
        <v>394.63799999999998</v>
      </c>
      <c r="K2677" s="20">
        <v>0.16227899292328982</v>
      </c>
      <c r="L2677" s="23">
        <v>200.28295895026639</v>
      </c>
      <c r="M2677" s="22">
        <v>8.2358305277610941E-2</v>
      </c>
      <c r="U2677" s="3"/>
      <c r="V2677" s="2"/>
    </row>
    <row r="2678" spans="2:22" x14ac:dyDescent="0.3">
      <c r="B2678" s="39" t="s">
        <v>103</v>
      </c>
      <c r="C2678" s="39">
        <v>2021</v>
      </c>
      <c r="D2678" s="41" t="s">
        <v>11</v>
      </c>
      <c r="E2678" s="12">
        <v>274.13530913237423</v>
      </c>
      <c r="F2678" s="12">
        <v>105.892</v>
      </c>
      <c r="G2678" s="9">
        <v>0.38627639881612974</v>
      </c>
      <c r="H2678" s="12">
        <v>95.275999999999996</v>
      </c>
      <c r="I2678" s="9">
        <v>0.34755099699321551</v>
      </c>
      <c r="J2678" s="12">
        <v>66.055000000000007</v>
      </c>
      <c r="K2678" s="20">
        <v>0.24095765047217402</v>
      </c>
      <c r="L2678" s="23">
        <v>6.9123091323742329</v>
      </c>
      <c r="M2678" s="22">
        <v>2.5214953718480763E-2</v>
      </c>
      <c r="U2678" s="3"/>
      <c r="V2678" s="2"/>
    </row>
    <row r="2679" spans="2:22" x14ac:dyDescent="0.3">
      <c r="B2679" s="39" t="s">
        <v>103</v>
      </c>
      <c r="C2679" s="39">
        <v>2021</v>
      </c>
      <c r="D2679" s="41" t="s">
        <v>12</v>
      </c>
      <c r="E2679" s="12">
        <v>848.11826274285932</v>
      </c>
      <c r="F2679" s="12">
        <v>190.054</v>
      </c>
      <c r="G2679" s="9">
        <v>0.22408903138738615</v>
      </c>
      <c r="H2679" s="12">
        <v>386.4</v>
      </c>
      <c r="I2679" s="9">
        <v>0.45559683946713037</v>
      </c>
      <c r="J2679" s="12">
        <v>199.67099999999999</v>
      </c>
      <c r="K2679" s="20">
        <v>0.23542825189762265</v>
      </c>
      <c r="L2679" s="23">
        <v>71.993262742859372</v>
      </c>
      <c r="M2679" s="22">
        <v>8.4885877247860869E-2</v>
      </c>
      <c r="U2679" s="3"/>
      <c r="V2679" s="2"/>
    </row>
    <row r="2680" spans="2:22" x14ac:dyDescent="0.3">
      <c r="B2680" s="39" t="s">
        <v>103</v>
      </c>
      <c r="C2680" s="39">
        <v>2021</v>
      </c>
      <c r="D2680" s="41" t="s">
        <v>13</v>
      </c>
      <c r="E2680" s="12">
        <v>214.71297779793198</v>
      </c>
      <c r="F2680" s="12">
        <v>88.094999999999999</v>
      </c>
      <c r="G2680" s="9">
        <v>0.4102919204208833</v>
      </c>
      <c r="H2680" s="12">
        <v>75.358999999999995</v>
      </c>
      <c r="I2680" s="9">
        <v>0.35097552450192798</v>
      </c>
      <c r="J2680" s="12">
        <v>31.204999999999998</v>
      </c>
      <c r="K2680" s="20">
        <v>0.14533355328603967</v>
      </c>
      <c r="L2680" s="23">
        <v>20.053977797931992</v>
      </c>
      <c r="M2680" s="22">
        <v>9.3399001791149031E-2</v>
      </c>
      <c r="U2680" s="3"/>
      <c r="V2680" s="2"/>
    </row>
    <row r="2681" spans="2:22" x14ac:dyDescent="0.3">
      <c r="B2681" s="39" t="s">
        <v>103</v>
      </c>
      <c r="C2681" s="39">
        <v>2021</v>
      </c>
      <c r="D2681" s="41" t="s">
        <v>14</v>
      </c>
      <c r="E2681" s="12">
        <v>306.64196290273651</v>
      </c>
      <c r="F2681" s="12">
        <v>64.518000000000001</v>
      </c>
      <c r="G2681" s="9">
        <v>0.21040173167840179</v>
      </c>
      <c r="H2681" s="12">
        <v>123.494</v>
      </c>
      <c r="I2681" s="9">
        <v>0.40273026832655306</v>
      </c>
      <c r="J2681" s="12">
        <v>62.381999999999998</v>
      </c>
      <c r="K2681" s="20">
        <v>0.20343595315357046</v>
      </c>
      <c r="L2681" s="23">
        <v>56.247962902736511</v>
      </c>
      <c r="M2681" s="22">
        <v>0.18343204684147471</v>
      </c>
      <c r="U2681" s="3"/>
      <c r="V2681" s="2"/>
    </row>
    <row r="2682" spans="2:22" x14ac:dyDescent="0.3">
      <c r="B2682" s="39" t="s">
        <v>103</v>
      </c>
      <c r="C2682" s="39">
        <v>2021</v>
      </c>
      <c r="D2682" s="41" t="s">
        <v>15</v>
      </c>
      <c r="E2682" s="12">
        <v>182.01038339355131</v>
      </c>
      <c r="F2682" s="12">
        <v>25.756</v>
      </c>
      <c r="G2682" s="9">
        <v>0.14150841023343805</v>
      </c>
      <c r="H2682" s="12">
        <v>70.811999999999998</v>
      </c>
      <c r="I2682" s="9">
        <v>0.38905472687724085</v>
      </c>
      <c r="J2682" s="12">
        <v>43.343000000000004</v>
      </c>
      <c r="K2682" s="20">
        <v>0.23813476567587771</v>
      </c>
      <c r="L2682" s="23">
        <v>42.099383393551307</v>
      </c>
      <c r="M2682" s="22">
        <v>0.23130209721344339</v>
      </c>
      <c r="U2682" s="3"/>
      <c r="V2682" s="2"/>
    </row>
    <row r="2683" spans="2:22" x14ac:dyDescent="0.3">
      <c r="B2683" s="39" t="s">
        <v>103</v>
      </c>
      <c r="C2683" s="39">
        <v>2021</v>
      </c>
      <c r="D2683" s="41" t="s">
        <v>16</v>
      </c>
      <c r="E2683" s="12">
        <v>2381.120852083392</v>
      </c>
      <c r="F2683" s="12">
        <v>868.98800000000006</v>
      </c>
      <c r="G2683" s="9">
        <v>0.36494913697457559</v>
      </c>
      <c r="H2683" s="12">
        <v>1021.391</v>
      </c>
      <c r="I2683" s="9">
        <v>0.4289538681358071</v>
      </c>
      <c r="J2683" s="12">
        <v>387.86799999999999</v>
      </c>
      <c r="K2683" s="20">
        <v>0.16289303403505537</v>
      </c>
      <c r="L2683" s="23">
        <v>102.87385208339202</v>
      </c>
      <c r="M2683" s="22">
        <v>4.3203960854561935E-2</v>
      </c>
      <c r="U2683" s="3"/>
      <c r="V2683" s="2"/>
    </row>
    <row r="2684" spans="2:22" x14ac:dyDescent="0.3">
      <c r="B2684" s="39" t="s">
        <v>103</v>
      </c>
      <c r="C2684" s="39">
        <v>2021</v>
      </c>
      <c r="D2684" s="41" t="s">
        <v>17</v>
      </c>
      <c r="E2684" s="12">
        <v>4052.2267089222664</v>
      </c>
      <c r="F2684" s="12">
        <v>1354.9680000000001</v>
      </c>
      <c r="G2684" s="9">
        <v>0.33437615842583707</v>
      </c>
      <c r="H2684" s="12">
        <v>1572.588</v>
      </c>
      <c r="I2684" s="9">
        <v>0.38807996515531745</v>
      </c>
      <c r="J2684" s="12">
        <v>570.9</v>
      </c>
      <c r="K2684" s="20">
        <v>0.14088550345492318</v>
      </c>
      <c r="L2684" s="23">
        <v>553.77070892226618</v>
      </c>
      <c r="M2684" s="22">
        <v>0.13665837296392222</v>
      </c>
      <c r="U2684" s="3"/>
      <c r="V2684" s="2"/>
    </row>
    <row r="2685" spans="2:22" x14ac:dyDescent="0.3">
      <c r="B2685" s="39" t="s">
        <v>103</v>
      </c>
      <c r="C2685" s="39">
        <v>2021</v>
      </c>
      <c r="D2685" s="41" t="s">
        <v>18</v>
      </c>
      <c r="E2685" s="12">
        <v>115.86964780682575</v>
      </c>
      <c r="F2685" s="12">
        <v>60.851999999999997</v>
      </c>
      <c r="G2685" s="9">
        <v>0.52517636112479205</v>
      </c>
      <c r="H2685" s="12">
        <v>37.905999999999999</v>
      </c>
      <c r="I2685" s="9">
        <v>0.32714348164064239</v>
      </c>
      <c r="J2685" s="12">
        <v>9.1059999999999999</v>
      </c>
      <c r="K2685" s="20">
        <v>7.8588311713704673E-2</v>
      </c>
      <c r="L2685" s="23">
        <v>8.0056478068257579</v>
      </c>
      <c r="M2685" s="22">
        <v>6.9091845520860853E-2</v>
      </c>
      <c r="U2685" s="3"/>
      <c r="V2685" s="2"/>
    </row>
    <row r="2686" spans="2:22" x14ac:dyDescent="0.3">
      <c r="B2686" s="39" t="s">
        <v>103</v>
      </c>
      <c r="C2686" s="39">
        <v>2021</v>
      </c>
      <c r="D2686" s="41" t="s">
        <v>19</v>
      </c>
      <c r="E2686" s="12">
        <v>281.74006264011228</v>
      </c>
      <c r="F2686" s="12">
        <v>102.931</v>
      </c>
      <c r="G2686" s="9">
        <v>0.3653403035246765</v>
      </c>
      <c r="H2686" s="12">
        <v>121.252</v>
      </c>
      <c r="I2686" s="9">
        <v>0.43036832910371098</v>
      </c>
      <c r="J2686" s="12">
        <v>28.936</v>
      </c>
      <c r="K2686" s="20">
        <v>0.1027045984474069</v>
      </c>
      <c r="L2686" s="23">
        <v>28.621062640112306</v>
      </c>
      <c r="M2686" s="22">
        <v>0.10158676892420564</v>
      </c>
      <c r="U2686" s="3"/>
      <c r="V2686" s="2"/>
    </row>
    <row r="2687" spans="2:22" x14ac:dyDescent="0.3">
      <c r="B2687" s="39" t="s">
        <v>103</v>
      </c>
      <c r="C2687" s="39">
        <v>2021</v>
      </c>
      <c r="D2687" s="41" t="s">
        <v>20</v>
      </c>
      <c r="E2687" s="12">
        <v>1523.009617005597</v>
      </c>
      <c r="F2687" s="12">
        <v>446.5</v>
      </c>
      <c r="G2687" s="9">
        <v>0.29316952106833555</v>
      </c>
      <c r="H2687" s="12">
        <v>584.30399999999997</v>
      </c>
      <c r="I2687" s="9">
        <v>0.38365089325489971</v>
      </c>
      <c r="J2687" s="12">
        <v>356.06799999999998</v>
      </c>
      <c r="K2687" s="20">
        <v>0.23379235168591286</v>
      </c>
      <c r="L2687" s="23">
        <v>136.13761700559701</v>
      </c>
      <c r="M2687" s="22">
        <v>8.9387233990851883E-2</v>
      </c>
      <c r="U2687" s="3"/>
      <c r="V2687" s="2"/>
    </row>
    <row r="2688" spans="2:22" x14ac:dyDescent="0.3">
      <c r="B2688" s="39" t="s">
        <v>103</v>
      </c>
      <c r="C2688" s="39">
        <v>2021</v>
      </c>
      <c r="D2688" s="41" t="s">
        <v>21</v>
      </c>
      <c r="E2688" s="12">
        <v>1574.9215746141319</v>
      </c>
      <c r="F2688" s="12">
        <v>356.21500000000003</v>
      </c>
      <c r="G2688" s="9">
        <v>0.22617951632751968</v>
      </c>
      <c r="H2688" s="12">
        <v>724.23800000000006</v>
      </c>
      <c r="I2688" s="9">
        <v>0.45985654884272192</v>
      </c>
      <c r="J2688" s="12">
        <v>290.81299999999999</v>
      </c>
      <c r="K2688" s="20">
        <v>0.18465236916400199</v>
      </c>
      <c r="L2688" s="23">
        <v>203.65557461413198</v>
      </c>
      <c r="M2688" s="22">
        <v>0.12931156566575652</v>
      </c>
      <c r="U2688" s="3"/>
      <c r="V2688" s="2"/>
    </row>
    <row r="2689" spans="2:22" x14ac:dyDescent="0.3">
      <c r="B2689" s="39" t="s">
        <v>103</v>
      </c>
      <c r="C2689" s="39">
        <v>2021</v>
      </c>
      <c r="D2689" s="41" t="s">
        <v>22</v>
      </c>
      <c r="E2689" s="12">
        <v>315.29617854974566</v>
      </c>
      <c r="F2689" s="12">
        <v>80.748999999999995</v>
      </c>
      <c r="G2689" s="9">
        <v>0.25610522896730847</v>
      </c>
      <c r="H2689" s="12">
        <v>180.87899999999999</v>
      </c>
      <c r="I2689" s="9">
        <v>0.57367964569688534</v>
      </c>
      <c r="J2689" s="12">
        <v>39.466000000000001</v>
      </c>
      <c r="K2689" s="20">
        <v>0.12517119675071886</v>
      </c>
      <c r="L2689" s="23">
        <v>14.202178549745675</v>
      </c>
      <c r="M2689" s="22">
        <v>4.5043928585087288E-2</v>
      </c>
      <c r="U2689" s="3"/>
      <c r="V2689" s="2"/>
    </row>
    <row r="2690" spans="2:22" x14ac:dyDescent="0.3">
      <c r="B2690" s="39" t="s">
        <v>103</v>
      </c>
      <c r="C2690" s="39">
        <v>2021</v>
      </c>
      <c r="D2690" s="41" t="s">
        <v>23</v>
      </c>
      <c r="E2690" s="12">
        <v>291.42835241848513</v>
      </c>
      <c r="F2690" s="12">
        <v>192.92200000000003</v>
      </c>
      <c r="G2690" s="9">
        <v>0.66198775238919783</v>
      </c>
      <c r="H2690" s="12">
        <v>83.638999999999996</v>
      </c>
      <c r="I2690" s="9">
        <v>0.28699678430702619</v>
      </c>
      <c r="J2690" s="12">
        <v>7.5190000000000001</v>
      </c>
      <c r="K2690" s="20">
        <v>2.5800509585295499E-2</v>
      </c>
      <c r="L2690" s="23">
        <v>7.3483524184851117</v>
      </c>
      <c r="M2690" s="22">
        <v>2.5214953718480447E-2</v>
      </c>
      <c r="U2690" s="3"/>
      <c r="V2690" s="2"/>
    </row>
    <row r="2691" spans="2:22" x14ac:dyDescent="0.3">
      <c r="B2691" s="39" t="s">
        <v>103</v>
      </c>
      <c r="C2691" s="39">
        <v>2021</v>
      </c>
      <c r="D2691" s="41" t="s">
        <v>24</v>
      </c>
      <c r="E2691" s="12">
        <v>87.415169452025978</v>
      </c>
      <c r="F2691" s="12">
        <v>10.162000000000001</v>
      </c>
      <c r="G2691" s="9">
        <v>0.11624984615029516</v>
      </c>
      <c r="H2691" s="12">
        <v>27.085999999999999</v>
      </c>
      <c r="I2691" s="9">
        <v>0.30985468734765736</v>
      </c>
      <c r="J2691" s="12">
        <v>45.706000000000003</v>
      </c>
      <c r="K2691" s="20">
        <v>0.52286119544827692</v>
      </c>
      <c r="L2691" s="23">
        <v>4.4611694520259704</v>
      </c>
      <c r="M2691" s="22">
        <v>5.1034271053770473E-2</v>
      </c>
      <c r="U2691" s="3"/>
      <c r="V2691" s="2"/>
    </row>
    <row r="2692" spans="2:22" x14ac:dyDescent="0.3">
      <c r="B2692" s="39" t="s">
        <v>103</v>
      </c>
      <c r="C2692" s="39">
        <v>2021</v>
      </c>
      <c r="D2692" s="41" t="s">
        <v>25</v>
      </c>
      <c r="E2692" s="12">
        <v>111.15476218405979</v>
      </c>
      <c r="F2692" s="12">
        <v>7.1150000000000002</v>
      </c>
      <c r="G2692" s="9">
        <v>6.4009853111091725E-2</v>
      </c>
      <c r="H2692" s="12">
        <v>63.7</v>
      </c>
      <c r="I2692" s="9">
        <v>0.57307486200654145</v>
      </c>
      <c r="J2692" s="12">
        <v>33.393999999999998</v>
      </c>
      <c r="K2692" s="20">
        <v>0.30042797396933196</v>
      </c>
      <c r="L2692" s="23">
        <v>6.9457621840597952</v>
      </c>
      <c r="M2692" s="22">
        <v>6.2487310913034874E-2</v>
      </c>
      <c r="U2692" s="3"/>
      <c r="V2692" s="2"/>
    </row>
    <row r="2693" spans="2:22" x14ac:dyDescent="0.3">
      <c r="B2693" s="39" t="s">
        <v>103</v>
      </c>
      <c r="C2693" s="39">
        <v>2021</v>
      </c>
      <c r="D2693" s="41" t="s">
        <v>26</v>
      </c>
      <c r="E2693" s="12">
        <v>148.25217164673671</v>
      </c>
      <c r="F2693" s="12">
        <v>36.847999999999999</v>
      </c>
      <c r="G2693" s="9">
        <v>0.24854947884205977</v>
      </c>
      <c r="H2693" s="12">
        <v>86.227999999999994</v>
      </c>
      <c r="I2693" s="9">
        <v>0.58163060306103798</v>
      </c>
      <c r="J2693" s="12">
        <v>12.086</v>
      </c>
      <c r="K2693" s="20">
        <v>8.1523257742214889E-2</v>
      </c>
      <c r="L2693" s="23">
        <v>13.090171646736719</v>
      </c>
      <c r="M2693" s="22">
        <v>8.8296660354687334E-2</v>
      </c>
      <c r="U2693" s="3"/>
      <c r="V2693" s="2"/>
    </row>
    <row r="2694" spans="2:22" x14ac:dyDescent="0.3">
      <c r="B2694" s="39" t="s">
        <v>103</v>
      </c>
      <c r="C2694" s="39">
        <v>2021</v>
      </c>
      <c r="D2694" s="41" t="s">
        <v>27</v>
      </c>
      <c r="E2694" s="12">
        <v>218.05217551379434</v>
      </c>
      <c r="F2694" s="12">
        <v>54.917999999999999</v>
      </c>
      <c r="G2694" s="9">
        <v>0.25185715240215889</v>
      </c>
      <c r="H2694" s="12">
        <v>112.042</v>
      </c>
      <c r="I2694" s="9">
        <v>0.51383114952188147</v>
      </c>
      <c r="J2694" s="12">
        <v>45.594000000000001</v>
      </c>
      <c r="K2694" s="20">
        <v>0.20909674435747902</v>
      </c>
      <c r="L2694" s="23">
        <v>5.4981755137943296</v>
      </c>
      <c r="M2694" s="22">
        <v>2.5214953718480586E-2</v>
      </c>
      <c r="U2694" s="3"/>
      <c r="V2694" s="2"/>
    </row>
    <row r="2695" spans="2:22" x14ac:dyDescent="0.3">
      <c r="B2695" s="39" t="s">
        <v>103</v>
      </c>
      <c r="C2695" s="39">
        <v>2021</v>
      </c>
      <c r="D2695" s="41" t="s">
        <v>28</v>
      </c>
      <c r="E2695" s="12">
        <v>268.24272797111053</v>
      </c>
      <c r="F2695" s="12">
        <v>75.72</v>
      </c>
      <c r="G2695" s="9">
        <v>0.28228165055104482</v>
      </c>
      <c r="H2695" s="12">
        <v>107.83499999999999</v>
      </c>
      <c r="I2695" s="9">
        <v>0.4020053062225557</v>
      </c>
      <c r="J2695" s="12">
        <v>50.72</v>
      </c>
      <c r="K2695" s="20">
        <v>0.18908247908015047</v>
      </c>
      <c r="L2695" s="23">
        <v>33.967727971110534</v>
      </c>
      <c r="M2695" s="22">
        <v>0.12663056414624901</v>
      </c>
      <c r="U2695" s="3"/>
      <c r="V2695" s="2"/>
    </row>
    <row r="2696" spans="2:22" x14ac:dyDescent="0.3">
      <c r="B2696" s="39" t="s">
        <v>103</v>
      </c>
      <c r="C2696" s="39">
        <v>2021</v>
      </c>
      <c r="D2696" s="41" t="s">
        <v>29</v>
      </c>
      <c r="E2696" s="12">
        <v>296.47048967607759</v>
      </c>
      <c r="F2696" s="12">
        <v>116.99300000000001</v>
      </c>
      <c r="G2696" s="9">
        <v>0.39461937721972284</v>
      </c>
      <c r="H2696" s="12">
        <v>111.746</v>
      </c>
      <c r="I2696" s="9">
        <v>0.37692115705038032</v>
      </c>
      <c r="J2696" s="12">
        <v>28.475000000000001</v>
      </c>
      <c r="K2696" s="20">
        <v>9.6046658914051328E-2</v>
      </c>
      <c r="L2696" s="23">
        <v>39.256489676077599</v>
      </c>
      <c r="M2696" s="22">
        <v>0.13241280681584558</v>
      </c>
      <c r="U2696" s="3"/>
      <c r="V2696" s="2"/>
    </row>
    <row r="2697" spans="2:22" x14ac:dyDescent="0.3">
      <c r="B2697" s="39" t="s">
        <v>103</v>
      </c>
      <c r="C2697" s="39">
        <v>2021</v>
      </c>
      <c r="D2697" s="41" t="s">
        <v>30</v>
      </c>
      <c r="E2697" s="12">
        <v>1440.040555971558</v>
      </c>
      <c r="F2697" s="12">
        <v>429.27800000000002</v>
      </c>
      <c r="G2697" s="9">
        <v>0.298101326535472</v>
      </c>
      <c r="H2697" s="12">
        <v>668.70899999999995</v>
      </c>
      <c r="I2697" s="9">
        <v>0.46436817159558352</v>
      </c>
      <c r="J2697" s="12">
        <v>215.33099999999999</v>
      </c>
      <c r="K2697" s="20">
        <v>0.14953120528936892</v>
      </c>
      <c r="L2697" s="23">
        <v>126.72255597155802</v>
      </c>
      <c r="M2697" s="22">
        <v>8.7999296579575573E-2</v>
      </c>
      <c r="U2697" s="3"/>
      <c r="V2697" s="2"/>
    </row>
    <row r="2698" spans="2:22" x14ac:dyDescent="0.3">
      <c r="B2698" s="39" t="s">
        <v>103</v>
      </c>
      <c r="C2698" s="39">
        <v>2021</v>
      </c>
      <c r="D2698" s="41" t="s">
        <v>31</v>
      </c>
      <c r="E2698" s="12">
        <v>613.64195345611392</v>
      </c>
      <c r="F2698" s="12">
        <v>171.721</v>
      </c>
      <c r="G2698" s="9">
        <v>0.27983908048145056</v>
      </c>
      <c r="H2698" s="12">
        <v>263.66899999999998</v>
      </c>
      <c r="I2698" s="9">
        <v>0.42967890072538351</v>
      </c>
      <c r="J2698" s="12">
        <v>147.09899999999999</v>
      </c>
      <c r="K2698" s="20">
        <v>0.23971470524712116</v>
      </c>
      <c r="L2698" s="23">
        <v>31.152953456113949</v>
      </c>
      <c r="M2698" s="22">
        <v>5.0767313546044773E-2</v>
      </c>
      <c r="U2698" s="3"/>
      <c r="V2698" s="2"/>
    </row>
    <row r="2699" spans="2:22" x14ac:dyDescent="0.3">
      <c r="B2699" s="39" t="s">
        <v>103</v>
      </c>
      <c r="C2699" s="39">
        <v>2021</v>
      </c>
      <c r="D2699" s="41" t="s">
        <v>32</v>
      </c>
      <c r="E2699" s="12">
        <v>110.54231946935325</v>
      </c>
      <c r="F2699" s="12">
        <v>23.977</v>
      </c>
      <c r="G2699" s="9">
        <v>0.2169033553402811</v>
      </c>
      <c r="H2699" s="12">
        <v>57.79</v>
      </c>
      <c r="I2699" s="9">
        <v>0.52278620782895457</v>
      </c>
      <c r="J2699" s="12">
        <v>25.988</v>
      </c>
      <c r="K2699" s="20">
        <v>0.23509548311228365</v>
      </c>
      <c r="L2699" s="23">
        <v>2.7873194693532426</v>
      </c>
      <c r="M2699" s="22">
        <v>2.5214953718480631E-2</v>
      </c>
      <c r="U2699" s="3"/>
      <c r="V2699" s="2"/>
    </row>
    <row r="2700" spans="2:22" x14ac:dyDescent="0.3">
      <c r="B2700" s="39" t="s">
        <v>103</v>
      </c>
      <c r="C2700" s="39">
        <v>2021</v>
      </c>
      <c r="D2700" s="41" t="s">
        <v>33</v>
      </c>
      <c r="E2700" s="12">
        <v>328.10720806608634</v>
      </c>
      <c r="F2700" s="12">
        <v>75.731999999999999</v>
      </c>
      <c r="G2700" s="9">
        <v>0.23081480119371925</v>
      </c>
      <c r="H2700" s="12">
        <v>162.06100000000001</v>
      </c>
      <c r="I2700" s="9">
        <v>0.49392697269655284</v>
      </c>
      <c r="J2700" s="12">
        <v>80.763000000000005</v>
      </c>
      <c r="K2700" s="20">
        <v>0.24614820404595614</v>
      </c>
      <c r="L2700" s="23">
        <v>9.5512080660863319</v>
      </c>
      <c r="M2700" s="22">
        <v>2.9110022063771782E-2</v>
      </c>
      <c r="U2700" s="3"/>
      <c r="V2700" s="2"/>
    </row>
    <row r="2701" spans="2:22" x14ac:dyDescent="0.3">
      <c r="B2701" s="39" t="s">
        <v>103</v>
      </c>
      <c r="C2701" s="39">
        <v>2021</v>
      </c>
      <c r="D2701" s="41" t="s">
        <v>34</v>
      </c>
      <c r="E2701" s="12">
        <v>1013.4193212835795</v>
      </c>
      <c r="F2701" s="12">
        <v>407.13100000000003</v>
      </c>
      <c r="G2701" s="9">
        <v>0.40173992290213578</v>
      </c>
      <c r="H2701" s="12">
        <v>400.50799999999998</v>
      </c>
      <c r="I2701" s="9">
        <v>0.39520462220191682</v>
      </c>
      <c r="J2701" s="12">
        <v>142.49799999999999</v>
      </c>
      <c r="K2701" s="20">
        <v>0.14061109454624812</v>
      </c>
      <c r="L2701" s="23">
        <v>63.282321283579563</v>
      </c>
      <c r="M2701" s="22">
        <v>6.2444360349699336E-2</v>
      </c>
      <c r="U2701" s="3"/>
      <c r="V2701" s="2"/>
    </row>
    <row r="2702" spans="2:22" x14ac:dyDescent="0.3">
      <c r="B2702" s="39" t="s">
        <v>103</v>
      </c>
      <c r="C2702" s="39">
        <v>2021</v>
      </c>
      <c r="D2702" s="41" t="s">
        <v>35</v>
      </c>
      <c r="E2702" s="12">
        <v>836.14741845825188</v>
      </c>
      <c r="F2702" s="12">
        <v>345.52600000000001</v>
      </c>
      <c r="G2702" s="9">
        <v>0.41323574332993268</v>
      </c>
      <c r="H2702" s="12">
        <v>305.779</v>
      </c>
      <c r="I2702" s="9">
        <v>0.36569986733178833</v>
      </c>
      <c r="J2702" s="12">
        <v>163.75899999999999</v>
      </c>
      <c r="K2702" s="20">
        <v>0.19584943561979834</v>
      </c>
      <c r="L2702" s="23">
        <v>21.083418458251884</v>
      </c>
      <c r="M2702" s="22">
        <v>2.5214953718480638E-2</v>
      </c>
      <c r="U2702" s="3"/>
      <c r="V2702" s="2"/>
    </row>
    <row r="2703" spans="2:22" x14ac:dyDescent="0.3">
      <c r="B2703" s="39" t="s">
        <v>103</v>
      </c>
      <c r="C2703" s="39">
        <v>2021</v>
      </c>
      <c r="D2703" s="41" t="s">
        <v>36</v>
      </c>
      <c r="E2703" s="12">
        <v>291.19548056548956</v>
      </c>
      <c r="F2703" s="12">
        <v>107.97800000000001</v>
      </c>
      <c r="G2703" s="9">
        <v>0.37080932640270103</v>
      </c>
      <c r="H2703" s="12">
        <v>119.411</v>
      </c>
      <c r="I2703" s="9">
        <v>0.41007161157895988</v>
      </c>
      <c r="J2703" s="12">
        <v>24.038</v>
      </c>
      <c r="K2703" s="20">
        <v>8.2549358092094016E-2</v>
      </c>
      <c r="L2703" s="23">
        <v>39.768480565489554</v>
      </c>
      <c r="M2703" s="22">
        <v>0.13656970392624504</v>
      </c>
      <c r="U2703" s="3"/>
      <c r="V2703" s="2"/>
    </row>
    <row r="2704" spans="2:22" x14ac:dyDescent="0.3">
      <c r="B2704" s="39" t="s">
        <v>103</v>
      </c>
      <c r="C2704" s="39">
        <v>2021</v>
      </c>
      <c r="D2704" s="41" t="s">
        <v>37</v>
      </c>
      <c r="E2704" s="12">
        <v>493.81348414836259</v>
      </c>
      <c r="F2704" s="12">
        <v>143.821</v>
      </c>
      <c r="G2704" s="9">
        <v>0.29124559093001612</v>
      </c>
      <c r="H2704" s="12">
        <v>204.38900000000001</v>
      </c>
      <c r="I2704" s="9">
        <v>0.41389918777226598</v>
      </c>
      <c r="J2704" s="12">
        <v>93.790999999999997</v>
      </c>
      <c r="K2704" s="20">
        <v>0.18993203509165657</v>
      </c>
      <c r="L2704" s="23">
        <v>51.812484148362557</v>
      </c>
      <c r="M2704" s="22">
        <v>0.10492318620606132</v>
      </c>
      <c r="U2704" s="3"/>
      <c r="V2704" s="2"/>
    </row>
    <row r="2705" spans="2:22" x14ac:dyDescent="0.3">
      <c r="B2705" s="39" t="s">
        <v>103</v>
      </c>
      <c r="C2705" s="39">
        <v>2021</v>
      </c>
      <c r="D2705" s="41" t="s">
        <v>38</v>
      </c>
      <c r="E2705" s="12">
        <v>502.27381089574101</v>
      </c>
      <c r="F2705" s="12">
        <v>130.15799999999999</v>
      </c>
      <c r="G2705" s="9">
        <v>0.2591375404739496</v>
      </c>
      <c r="H2705" s="12">
        <v>329.28899999999999</v>
      </c>
      <c r="I2705" s="9">
        <v>0.65559659463979469</v>
      </c>
      <c r="J2705" s="12">
        <v>24.962</v>
      </c>
      <c r="K2705" s="20">
        <v>4.9697992327100371E-2</v>
      </c>
      <c r="L2705" s="23">
        <v>17.864810895741005</v>
      </c>
      <c r="M2705" s="22">
        <v>3.556787255915534E-2</v>
      </c>
      <c r="U2705" s="3"/>
      <c r="V2705" s="2"/>
    </row>
    <row r="2706" spans="2:22" x14ac:dyDescent="0.3">
      <c r="B2706" s="39" t="s">
        <v>103</v>
      </c>
      <c r="C2706" s="39">
        <v>2021</v>
      </c>
      <c r="D2706" s="41" t="s">
        <v>39</v>
      </c>
      <c r="E2706" s="12">
        <v>125.96520686114256</v>
      </c>
      <c r="F2706" s="12">
        <v>39.435000000000002</v>
      </c>
      <c r="G2706" s="9">
        <v>0.31306263834799303</v>
      </c>
      <c r="H2706" s="12">
        <v>38.988999999999997</v>
      </c>
      <c r="I2706" s="9">
        <v>0.30952197810447313</v>
      </c>
      <c r="J2706" s="12">
        <v>31.686</v>
      </c>
      <c r="K2706" s="20">
        <v>0.25154565129186018</v>
      </c>
      <c r="L2706" s="23">
        <v>15.855206861142563</v>
      </c>
      <c r="M2706" s="22">
        <v>0.12586973225567366</v>
      </c>
      <c r="U2706" s="3"/>
      <c r="V2706" s="2"/>
    </row>
    <row r="2707" spans="2:22" x14ac:dyDescent="0.3">
      <c r="B2707" s="39" t="s">
        <v>103</v>
      </c>
      <c r="C2707" s="39">
        <v>2021</v>
      </c>
      <c r="D2707" s="41" t="s">
        <v>40</v>
      </c>
      <c r="E2707" s="12">
        <v>450.15257637966818</v>
      </c>
      <c r="F2707" s="12">
        <v>138.78200000000001</v>
      </c>
      <c r="G2707" s="9">
        <v>0.30829991270104018</v>
      </c>
      <c r="H2707" s="12">
        <v>98</v>
      </c>
      <c r="I2707" s="9">
        <v>0.21770396337206507</v>
      </c>
      <c r="J2707" s="12">
        <v>64.441000000000003</v>
      </c>
      <c r="K2707" s="20">
        <v>0.14315368473121678</v>
      </c>
      <c r="L2707" s="23">
        <v>148.92957637966813</v>
      </c>
      <c r="M2707" s="22">
        <v>0.33084243919567791</v>
      </c>
      <c r="U2707" s="3"/>
      <c r="V2707" s="2"/>
    </row>
    <row r="2708" spans="2:22" x14ac:dyDescent="0.3">
      <c r="B2708" s="39" t="s">
        <v>103</v>
      </c>
      <c r="C2708" s="39">
        <v>2021</v>
      </c>
      <c r="D2708" s="41" t="s">
        <v>41</v>
      </c>
      <c r="E2708" s="12">
        <v>429.2689979152106</v>
      </c>
      <c r="F2708" s="12">
        <v>39.235999999999997</v>
      </c>
      <c r="G2708" s="9">
        <v>9.1401895293053301E-2</v>
      </c>
      <c r="H2708" s="12">
        <v>296.43</v>
      </c>
      <c r="I2708" s="9">
        <v>0.6905460246131051</v>
      </c>
      <c r="J2708" s="12">
        <v>80.024000000000001</v>
      </c>
      <c r="K2708" s="20">
        <v>0.18641923919184672</v>
      </c>
      <c r="L2708" s="23">
        <v>13.578997915210607</v>
      </c>
      <c r="M2708" s="22">
        <v>3.1632840901994828E-2</v>
      </c>
      <c r="U2708" s="3"/>
      <c r="V2708" s="2"/>
    </row>
    <row r="2709" spans="2:22" x14ac:dyDescent="0.3">
      <c r="B2709" s="39" t="s">
        <v>103</v>
      </c>
      <c r="C2709" s="39">
        <v>2021</v>
      </c>
      <c r="D2709" s="41" t="s">
        <v>42</v>
      </c>
      <c r="E2709" s="12">
        <v>1913.3572135875309</v>
      </c>
      <c r="F2709" s="12">
        <v>880.14699999999993</v>
      </c>
      <c r="G2709" s="9">
        <v>0.46000140159386688</v>
      </c>
      <c r="H2709" s="12">
        <v>731.54100000000005</v>
      </c>
      <c r="I2709" s="9">
        <v>0.38233372984669495</v>
      </c>
      <c r="J2709" s="12">
        <v>251.83799999999999</v>
      </c>
      <c r="K2709" s="20">
        <v>0.13162100532592425</v>
      </c>
      <c r="L2709" s="23">
        <v>49.831213587530868</v>
      </c>
      <c r="M2709" s="22">
        <v>2.6043863233513886E-2</v>
      </c>
      <c r="U2709" s="3"/>
      <c r="V2709" s="2"/>
    </row>
    <row r="2710" spans="2:22" x14ac:dyDescent="0.3">
      <c r="B2710" s="39" t="s">
        <v>103</v>
      </c>
      <c r="C2710" s="39">
        <v>2021</v>
      </c>
      <c r="D2710" s="41" t="s">
        <v>43</v>
      </c>
      <c r="E2710" s="12">
        <v>576.93232179269842</v>
      </c>
      <c r="F2710" s="12">
        <v>151.04399999999998</v>
      </c>
      <c r="G2710" s="9">
        <v>0.26180540471482311</v>
      </c>
      <c r="H2710" s="12">
        <v>278.85199999999998</v>
      </c>
      <c r="I2710" s="9">
        <v>0.48333572148207055</v>
      </c>
      <c r="J2710" s="12">
        <v>80.680999999999997</v>
      </c>
      <c r="K2710" s="20">
        <v>0.13984482573155271</v>
      </c>
      <c r="L2710" s="23">
        <v>66.355321792698462</v>
      </c>
      <c r="M2710" s="22">
        <v>0.11501404807155363</v>
      </c>
      <c r="U2710" s="3"/>
      <c r="V2710" s="2"/>
    </row>
    <row r="2711" spans="2:22" x14ac:dyDescent="0.3">
      <c r="B2711" s="39" t="s">
        <v>103</v>
      </c>
      <c r="C2711" s="39">
        <v>2021</v>
      </c>
      <c r="D2711" s="41" t="s">
        <v>44</v>
      </c>
      <c r="E2711" s="12">
        <v>108.47006773785036</v>
      </c>
      <c r="F2711" s="12">
        <v>20.844000000000001</v>
      </c>
      <c r="G2711" s="9">
        <v>0.19216361190421327</v>
      </c>
      <c r="H2711" s="12">
        <v>60.841999999999999</v>
      </c>
      <c r="I2711" s="9">
        <v>0.56091050064652381</v>
      </c>
      <c r="J2711" s="12">
        <v>17.588999999999999</v>
      </c>
      <c r="K2711" s="20">
        <v>0.16215533341888347</v>
      </c>
      <c r="L2711" s="23">
        <v>9.1950677378503514</v>
      </c>
      <c r="M2711" s="22">
        <v>8.477055403037935E-2</v>
      </c>
      <c r="U2711" s="3"/>
      <c r="V2711" s="2"/>
    </row>
    <row r="2712" spans="2:22" x14ac:dyDescent="0.3">
      <c r="B2712" s="39" t="s">
        <v>103</v>
      </c>
      <c r="C2712" s="39">
        <v>2021</v>
      </c>
      <c r="D2712" s="41" t="s">
        <v>45</v>
      </c>
      <c r="E2712" s="12">
        <v>278.21005362620065</v>
      </c>
      <c r="F2712" s="12">
        <v>106.229</v>
      </c>
      <c r="G2712" s="9">
        <v>0.38183019849716821</v>
      </c>
      <c r="H2712" s="12">
        <v>88.691000000000003</v>
      </c>
      <c r="I2712" s="9">
        <v>0.31879149888366026</v>
      </c>
      <c r="J2712" s="12">
        <v>64.974999999999994</v>
      </c>
      <c r="K2712" s="20">
        <v>0.23354655647095898</v>
      </c>
      <c r="L2712" s="23">
        <v>18.315053626200665</v>
      </c>
      <c r="M2712" s="22">
        <v>6.5831746148212633E-2</v>
      </c>
      <c r="U2712" s="3"/>
      <c r="V2712" s="2"/>
    </row>
    <row r="2713" spans="2:22" x14ac:dyDescent="0.3">
      <c r="B2713" s="39" t="s">
        <v>103</v>
      </c>
      <c r="C2713" s="39">
        <v>2021</v>
      </c>
      <c r="D2713" s="41" t="s">
        <v>46</v>
      </c>
      <c r="E2713" s="12">
        <v>2040.4508743618676</v>
      </c>
      <c r="F2713" s="12">
        <v>842.21299999999997</v>
      </c>
      <c r="G2713" s="9">
        <v>0.41275828327079639</v>
      </c>
      <c r="H2713" s="12">
        <v>654.86199999999997</v>
      </c>
      <c r="I2713" s="9">
        <v>0.32093985120068236</v>
      </c>
      <c r="J2713" s="12">
        <v>425.06</v>
      </c>
      <c r="K2713" s="20">
        <v>0.20831670359764659</v>
      </c>
      <c r="L2713" s="23">
        <v>118.31587436186766</v>
      </c>
      <c r="M2713" s="22">
        <v>5.7985161930874649E-2</v>
      </c>
      <c r="U2713" s="3"/>
      <c r="V2713" s="2"/>
    </row>
    <row r="2714" spans="2:22" x14ac:dyDescent="0.3">
      <c r="B2714" s="39" t="s">
        <v>103</v>
      </c>
      <c r="C2714" s="39">
        <v>2021</v>
      </c>
      <c r="D2714" s="41" t="s">
        <v>47</v>
      </c>
      <c r="E2714" s="12">
        <v>189.00372005377665</v>
      </c>
      <c r="F2714" s="12">
        <v>52.47</v>
      </c>
      <c r="G2714" s="9">
        <v>0.27761358339968584</v>
      </c>
      <c r="H2714" s="12">
        <v>81.676000000000002</v>
      </c>
      <c r="I2714" s="9">
        <v>0.43213964241953007</v>
      </c>
      <c r="J2714" s="12">
        <v>38.558</v>
      </c>
      <c r="K2714" s="20">
        <v>0.2040065665851932</v>
      </c>
      <c r="L2714" s="23">
        <v>16.299720053776646</v>
      </c>
      <c r="M2714" s="22">
        <v>8.6240207595590909E-2</v>
      </c>
      <c r="U2714" s="3"/>
      <c r="V2714" s="2"/>
    </row>
    <row r="2715" spans="2:22" x14ac:dyDescent="0.3">
      <c r="B2715" s="39" t="s">
        <v>103</v>
      </c>
      <c r="C2715" s="39">
        <v>2021</v>
      </c>
      <c r="D2715" s="41" t="s">
        <v>48</v>
      </c>
      <c r="E2715" s="12">
        <v>463.71967001784924</v>
      </c>
      <c r="F2715" s="12">
        <v>69.850999999999999</v>
      </c>
      <c r="G2715" s="9">
        <v>0.15063195399347915</v>
      </c>
      <c r="H2715" s="12">
        <v>224.76300000000001</v>
      </c>
      <c r="I2715" s="9">
        <v>0.48469585081725897</v>
      </c>
      <c r="J2715" s="12">
        <v>70.183000000000007</v>
      </c>
      <c r="K2715" s="20">
        <v>0.15134790378268526</v>
      </c>
      <c r="L2715" s="23">
        <v>98.922670017849228</v>
      </c>
      <c r="M2715" s="22">
        <v>0.21332429140657663</v>
      </c>
      <c r="U2715" s="3"/>
      <c r="V2715" s="2"/>
    </row>
    <row r="2716" spans="2:22" x14ac:dyDescent="0.3">
      <c r="B2716" s="39" t="s">
        <v>103</v>
      </c>
      <c r="C2716" s="39">
        <v>2021</v>
      </c>
      <c r="D2716" s="41" t="s">
        <v>49</v>
      </c>
      <c r="E2716" s="12">
        <v>4222.976148129329</v>
      </c>
      <c r="F2716" s="12">
        <v>1058.857</v>
      </c>
      <c r="G2716" s="9">
        <v>0.25073714907649824</v>
      </c>
      <c r="H2716" s="12">
        <v>1713.1210000000001</v>
      </c>
      <c r="I2716" s="9">
        <v>0.40566674778849249</v>
      </c>
      <c r="J2716" s="12">
        <v>649.36500000000001</v>
      </c>
      <c r="K2716" s="20">
        <v>0.15376951638423347</v>
      </c>
      <c r="L2716" s="23">
        <v>801.6331481293289</v>
      </c>
      <c r="M2716" s="22">
        <v>0.18982658675077574</v>
      </c>
      <c r="U2716" s="3"/>
      <c r="V2716" s="2"/>
    </row>
    <row r="2717" spans="2:22" x14ac:dyDescent="0.3">
      <c r="B2717" s="39" t="s">
        <v>103</v>
      </c>
      <c r="C2717" s="39">
        <v>2021</v>
      </c>
      <c r="D2717" s="41" t="s">
        <v>50</v>
      </c>
      <c r="E2717" s="12">
        <v>5403.0434915791047</v>
      </c>
      <c r="F2717" s="12">
        <v>1814.6490000000001</v>
      </c>
      <c r="G2717" s="9">
        <v>0.33585681899992387</v>
      </c>
      <c r="H2717" s="12">
        <v>1529.6079999999999</v>
      </c>
      <c r="I2717" s="9">
        <v>0.28310118221035335</v>
      </c>
      <c r="J2717" s="12">
        <v>1516.895</v>
      </c>
      <c r="K2717" s="20">
        <v>0.28074824908667712</v>
      </c>
      <c r="L2717" s="23">
        <v>541.89149157910424</v>
      </c>
      <c r="M2717" s="22">
        <v>0.1002937497030456</v>
      </c>
      <c r="U2717" s="3"/>
      <c r="V2717" s="2"/>
    </row>
    <row r="2718" spans="2:22" x14ac:dyDescent="0.3">
      <c r="B2718" s="39" t="s">
        <v>103</v>
      </c>
      <c r="C2718" s="39">
        <v>2021</v>
      </c>
      <c r="D2718" s="41" t="s">
        <v>91</v>
      </c>
      <c r="E2718" s="12">
        <v>1000.9888884961437</v>
      </c>
      <c r="F2718" s="12">
        <v>238.43299999999999</v>
      </c>
      <c r="G2718" s="9">
        <v>0.23819744928259368</v>
      </c>
      <c r="H2718" s="12">
        <v>251.38</v>
      </c>
      <c r="I2718" s="9">
        <v>0.25113165879160348</v>
      </c>
      <c r="J2718" s="12">
        <v>246.256</v>
      </c>
      <c r="K2718" s="20">
        <v>0.24601272085044598</v>
      </c>
      <c r="L2718" s="23">
        <v>264.9198884961437</v>
      </c>
      <c r="M2718" s="22">
        <v>0.26465817107535689</v>
      </c>
      <c r="U2718" s="3"/>
      <c r="V2718" s="2"/>
    </row>
    <row r="2719" spans="2:22" x14ac:dyDescent="0.3">
      <c r="B2719" s="39" t="s">
        <v>103</v>
      </c>
      <c r="C2719" s="39">
        <v>2021</v>
      </c>
      <c r="D2719" s="41" t="s">
        <v>52</v>
      </c>
      <c r="E2719" s="12">
        <v>187.65778229549358</v>
      </c>
      <c r="F2719" s="12">
        <v>18.552</v>
      </c>
      <c r="G2719" s="9">
        <v>9.8860808078757245E-2</v>
      </c>
      <c r="H2719" s="12">
        <v>136.05199999999999</v>
      </c>
      <c r="I2719" s="9">
        <v>0.72500057464052825</v>
      </c>
      <c r="J2719" s="12">
        <v>10.861000000000001</v>
      </c>
      <c r="K2719" s="20">
        <v>5.7876629826616136E-2</v>
      </c>
      <c r="L2719" s="23">
        <v>22.19278229549359</v>
      </c>
      <c r="M2719" s="22">
        <v>0.1182619874540984</v>
      </c>
      <c r="U2719" s="3"/>
      <c r="V2719" s="2"/>
    </row>
    <row r="2720" spans="2:22" x14ac:dyDescent="0.3">
      <c r="B2720" s="39" t="s">
        <v>103</v>
      </c>
      <c r="C2720" s="39">
        <v>2021</v>
      </c>
      <c r="D2720" s="41" t="s">
        <v>53</v>
      </c>
      <c r="E2720" s="12">
        <v>171.07053563872617</v>
      </c>
      <c r="F2720" s="12">
        <v>13.032999999999999</v>
      </c>
      <c r="G2720" s="9">
        <v>7.6184948806868921E-2</v>
      </c>
      <c r="H2720" s="12">
        <v>50.866999999999997</v>
      </c>
      <c r="I2720" s="9">
        <v>0.29734518460515624</v>
      </c>
      <c r="J2720" s="12">
        <v>47.359000000000002</v>
      </c>
      <c r="K2720" s="20">
        <v>0.27683902329045545</v>
      </c>
      <c r="L2720" s="23">
        <v>59.811535638726191</v>
      </c>
      <c r="M2720" s="22">
        <v>0.34963084329751948</v>
      </c>
      <c r="U2720" s="3"/>
      <c r="V2720" s="2"/>
    </row>
    <row r="2721" spans="2:22" x14ac:dyDescent="0.3">
      <c r="B2721" s="39" t="s">
        <v>103</v>
      </c>
      <c r="C2721" s="39">
        <v>2021</v>
      </c>
      <c r="D2721" s="41" t="s">
        <v>54</v>
      </c>
      <c r="E2721" s="12">
        <v>211.39019395717071</v>
      </c>
      <c r="F2721" s="12">
        <v>70.087999999999994</v>
      </c>
      <c r="G2721" s="9">
        <v>0.3315574799756339</v>
      </c>
      <c r="H2721" s="12">
        <v>74.164000000000001</v>
      </c>
      <c r="I2721" s="9">
        <v>0.35083935830545765</v>
      </c>
      <c r="J2721" s="12">
        <v>26.728000000000002</v>
      </c>
      <c r="K2721" s="20">
        <v>0.12643916683010992</v>
      </c>
      <c r="L2721" s="23">
        <v>40.410193957170712</v>
      </c>
      <c r="M2721" s="22">
        <v>0.19116399488879854</v>
      </c>
      <c r="U2721" s="3"/>
      <c r="V2721" s="2"/>
    </row>
    <row r="2722" spans="2:22" x14ac:dyDescent="0.3">
      <c r="B2722" s="39" t="s">
        <v>103</v>
      </c>
      <c r="C2722" s="39">
        <v>2021</v>
      </c>
      <c r="D2722" s="41" t="s">
        <v>55</v>
      </c>
      <c r="E2722" s="12">
        <v>461.52226248870107</v>
      </c>
      <c r="F2722" s="12">
        <v>132.13800000000001</v>
      </c>
      <c r="G2722" s="9">
        <v>0.2863090488581469</v>
      </c>
      <c r="H2722" s="12">
        <v>299.71300000000002</v>
      </c>
      <c r="I2722" s="9">
        <v>0.64940095930331754</v>
      </c>
      <c r="J2722" s="12">
        <v>18.033999999999999</v>
      </c>
      <c r="K2722" s="20">
        <v>3.9075038120054945E-2</v>
      </c>
      <c r="L2722" s="23">
        <v>11.637262488701076</v>
      </c>
      <c r="M2722" s="22">
        <v>2.5214953718480652E-2</v>
      </c>
      <c r="U2722" s="3"/>
      <c r="V2722" s="2"/>
    </row>
    <row r="2723" spans="2:22" x14ac:dyDescent="0.3">
      <c r="B2723" s="39" t="s">
        <v>103</v>
      </c>
      <c r="C2723" s="39">
        <v>2021</v>
      </c>
      <c r="D2723" s="41" t="s">
        <v>56</v>
      </c>
      <c r="E2723" s="12">
        <v>1092.9332616088554</v>
      </c>
      <c r="F2723" s="12">
        <v>311.971</v>
      </c>
      <c r="G2723" s="9">
        <v>0.28544377864460108</v>
      </c>
      <c r="H2723" s="12">
        <v>501.07600000000002</v>
      </c>
      <c r="I2723" s="9">
        <v>0.45846898214296244</v>
      </c>
      <c r="J2723" s="12">
        <v>246.446</v>
      </c>
      <c r="K2723" s="20">
        <v>0.22549043812356712</v>
      </c>
      <c r="L2723" s="23">
        <v>33.440261608855423</v>
      </c>
      <c r="M2723" s="22">
        <v>3.0596801088869408E-2</v>
      </c>
      <c r="U2723" s="3"/>
      <c r="V2723" s="2"/>
    </row>
    <row r="2724" spans="2:22" x14ac:dyDescent="0.3">
      <c r="B2724" s="39" t="s">
        <v>103</v>
      </c>
      <c r="C2724" s="39">
        <v>2021</v>
      </c>
      <c r="D2724" s="41" t="s">
        <v>57</v>
      </c>
      <c r="E2724" s="12">
        <v>278.16799307125433</v>
      </c>
      <c r="F2724" s="12">
        <v>77.356999999999999</v>
      </c>
      <c r="G2724" s="9">
        <v>0.27809453972723797</v>
      </c>
      <c r="H2724" s="12">
        <v>41.374000000000002</v>
      </c>
      <c r="I2724" s="9">
        <v>0.14873745732997332</v>
      </c>
      <c r="J2724" s="12">
        <v>152.423</v>
      </c>
      <c r="K2724" s="20">
        <v>0.54795304922430799</v>
      </c>
      <c r="L2724" s="23">
        <v>7.0139930712543332</v>
      </c>
      <c r="M2724" s="22">
        <v>2.5214953718480683E-2</v>
      </c>
      <c r="U2724" s="3"/>
      <c r="V2724" s="2"/>
    </row>
    <row r="2725" spans="2:22" x14ac:dyDescent="0.3">
      <c r="B2725" s="39" t="s">
        <v>103</v>
      </c>
      <c r="C2725" s="39">
        <v>2021</v>
      </c>
      <c r="D2725" s="41" t="s">
        <v>58</v>
      </c>
      <c r="E2725" s="12">
        <v>338.96396057821249</v>
      </c>
      <c r="F2725" s="12">
        <v>84.587000000000003</v>
      </c>
      <c r="G2725" s="9">
        <v>0.2495457034892723</v>
      </c>
      <c r="H2725" s="12">
        <v>142.94999999999999</v>
      </c>
      <c r="I2725" s="9">
        <v>0.42172625005960102</v>
      </c>
      <c r="J2725" s="12">
        <v>44.389000000000003</v>
      </c>
      <c r="K2725" s="20">
        <v>0.13095492489608698</v>
      </c>
      <c r="L2725" s="23">
        <v>67.037960578212505</v>
      </c>
      <c r="M2725" s="22">
        <v>0.1977731215550397</v>
      </c>
      <c r="U2725" s="3"/>
      <c r="V2725" s="2"/>
    </row>
    <row r="2726" spans="2:22" x14ac:dyDescent="0.3">
      <c r="B2726" s="39" t="s">
        <v>103</v>
      </c>
      <c r="C2726" s="39">
        <v>2021</v>
      </c>
      <c r="D2726" s="41" t="s">
        <v>59</v>
      </c>
      <c r="E2726" s="12">
        <v>82.740292649818713</v>
      </c>
      <c r="F2726" s="12">
        <v>19.794</v>
      </c>
      <c r="G2726" s="9">
        <v>0.23923048089488924</v>
      </c>
      <c r="H2726" s="12">
        <v>44.244999999999997</v>
      </c>
      <c r="I2726" s="9">
        <v>0.53474551011389182</v>
      </c>
      <c r="J2726" s="12">
        <v>16.614999999999998</v>
      </c>
      <c r="K2726" s="20">
        <v>0.20080905527273843</v>
      </c>
      <c r="L2726" s="23">
        <v>2.08629264981872</v>
      </c>
      <c r="M2726" s="22">
        <v>2.5214953718480607E-2</v>
      </c>
      <c r="U2726" s="3"/>
      <c r="V2726" s="2"/>
    </row>
    <row r="2727" spans="2:22" x14ac:dyDescent="0.3">
      <c r="B2727" s="39" t="s">
        <v>103</v>
      </c>
      <c r="C2727" s="39">
        <v>2021</v>
      </c>
      <c r="D2727" s="41" t="s">
        <v>60</v>
      </c>
      <c r="E2727" s="12">
        <v>161.24375378918847</v>
      </c>
      <c r="F2727" s="12">
        <v>67.522000000000006</v>
      </c>
      <c r="G2727" s="9">
        <v>0.41875730633435188</v>
      </c>
      <c r="H2727" s="12">
        <v>60.292000000000002</v>
      </c>
      <c r="I2727" s="9">
        <v>0.37391836014203877</v>
      </c>
      <c r="J2727" s="12">
        <v>13.884</v>
      </c>
      <c r="K2727" s="20">
        <v>8.6105660986732335E-2</v>
      </c>
      <c r="L2727" s="23">
        <v>19.545753789188467</v>
      </c>
      <c r="M2727" s="22">
        <v>0.12121867253687706</v>
      </c>
      <c r="U2727" s="3"/>
      <c r="V2727" s="2"/>
    </row>
    <row r="2728" spans="2:22" x14ac:dyDescent="0.3">
      <c r="B2728" s="39" t="s">
        <v>103</v>
      </c>
      <c r="C2728" s="39">
        <v>2021</v>
      </c>
      <c r="D2728" s="41" t="s">
        <v>61</v>
      </c>
      <c r="E2728" s="12">
        <v>623.76623679185752</v>
      </c>
      <c r="F2728" s="12">
        <v>123.91799999999999</v>
      </c>
      <c r="G2728" s="9">
        <v>0.1986609609351937</v>
      </c>
      <c r="H2728" s="12">
        <v>337.52</v>
      </c>
      <c r="I2728" s="9">
        <v>0.54110014311759858</v>
      </c>
      <c r="J2728" s="12">
        <v>70.945999999999998</v>
      </c>
      <c r="K2728" s="20">
        <v>0.11373812145538383</v>
      </c>
      <c r="L2728" s="23">
        <v>91.382236791857537</v>
      </c>
      <c r="M2728" s="22">
        <v>0.14650077449182389</v>
      </c>
      <c r="U2728" s="3"/>
      <c r="V2728" s="2"/>
    </row>
    <row r="2729" spans="2:22" x14ac:dyDescent="0.3">
      <c r="B2729" s="39" t="s">
        <v>103</v>
      </c>
      <c r="C2729" s="39">
        <v>2021</v>
      </c>
      <c r="D2729" s="41" t="s">
        <v>62</v>
      </c>
      <c r="E2729" s="12">
        <v>1790.3003402208487</v>
      </c>
      <c r="F2729" s="12">
        <v>448.82700000000006</v>
      </c>
      <c r="G2729" s="9">
        <v>0.25069927649381635</v>
      </c>
      <c r="H2729" s="12">
        <v>563.06399999999996</v>
      </c>
      <c r="I2729" s="9">
        <v>0.31450812321833177</v>
      </c>
      <c r="J2729" s="12">
        <v>416.01600000000002</v>
      </c>
      <c r="K2729" s="20">
        <v>0.23237218395919029</v>
      </c>
      <c r="L2729" s="23">
        <v>362.39334022084876</v>
      </c>
      <c r="M2729" s="22">
        <v>0.20242041632866162</v>
      </c>
      <c r="U2729" s="3"/>
      <c r="V2729" s="2"/>
    </row>
    <row r="2730" spans="2:22" x14ac:dyDescent="0.3">
      <c r="B2730" s="39" t="s">
        <v>103</v>
      </c>
      <c r="C2730" s="39">
        <v>2021</v>
      </c>
      <c r="D2730" s="41" t="s">
        <v>63</v>
      </c>
      <c r="E2730" s="12">
        <v>406.90817069166189</v>
      </c>
      <c r="F2730" s="12">
        <v>50.709999999999994</v>
      </c>
      <c r="G2730" s="9">
        <v>0.12462271257370726</v>
      </c>
      <c r="H2730" s="12">
        <v>243.46700000000001</v>
      </c>
      <c r="I2730" s="9">
        <v>0.59833401621342519</v>
      </c>
      <c r="J2730" s="12">
        <v>95.049000000000007</v>
      </c>
      <c r="K2730" s="20">
        <v>0.23358832986429312</v>
      </c>
      <c r="L2730" s="23">
        <v>17.682170691661895</v>
      </c>
      <c r="M2730" s="22">
        <v>4.3454941348574465E-2</v>
      </c>
      <c r="U2730" s="3"/>
      <c r="V2730" s="2"/>
    </row>
    <row r="2731" spans="2:22" x14ac:dyDescent="0.3">
      <c r="B2731" s="39" t="s">
        <v>103</v>
      </c>
      <c r="C2731" s="39">
        <v>2021</v>
      </c>
      <c r="D2731" s="41" t="s">
        <v>64</v>
      </c>
      <c r="E2731" s="12">
        <v>459.19149222435726</v>
      </c>
      <c r="F2731" s="12">
        <v>123.568</v>
      </c>
      <c r="G2731" s="9">
        <v>0.26909906235724784</v>
      </c>
      <c r="H2731" s="12">
        <v>248.99100000000001</v>
      </c>
      <c r="I2731" s="9">
        <v>0.54223783370608492</v>
      </c>
      <c r="J2731" s="12">
        <v>75.054000000000002</v>
      </c>
      <c r="K2731" s="20">
        <v>0.16344815021818659</v>
      </c>
      <c r="L2731" s="23">
        <v>11.578492224357262</v>
      </c>
      <c r="M2731" s="22">
        <v>2.5214953718480707E-2</v>
      </c>
      <c r="U2731" s="3"/>
      <c r="V2731" s="2"/>
    </row>
    <row r="2732" spans="2:22" x14ac:dyDescent="0.3">
      <c r="B2732" s="39" t="s">
        <v>103</v>
      </c>
      <c r="C2732" s="39">
        <v>2021</v>
      </c>
      <c r="D2732" s="41" t="s">
        <v>65</v>
      </c>
      <c r="E2732" s="12">
        <v>1788.5789350696302</v>
      </c>
      <c r="F2732" s="12">
        <v>564.125</v>
      </c>
      <c r="G2732" s="9">
        <v>0.31540402771099302</v>
      </c>
      <c r="H2732" s="12">
        <v>700.68899999999996</v>
      </c>
      <c r="I2732" s="9">
        <v>0.39175738138318272</v>
      </c>
      <c r="J2732" s="12">
        <v>309.90199999999999</v>
      </c>
      <c r="K2732" s="20">
        <v>0.17326716418469693</v>
      </c>
      <c r="L2732" s="23">
        <v>213.86293506963028</v>
      </c>
      <c r="M2732" s="22">
        <v>0.11957142672112735</v>
      </c>
      <c r="U2732" s="3"/>
      <c r="V2732" s="2"/>
    </row>
    <row r="2733" spans="2:22" x14ac:dyDescent="0.3">
      <c r="B2733" s="39" t="s">
        <v>103</v>
      </c>
      <c r="C2733" s="39">
        <v>2021</v>
      </c>
      <c r="D2733" s="41" t="s">
        <v>66</v>
      </c>
      <c r="E2733" s="12">
        <v>466.99834156927653</v>
      </c>
      <c r="F2733" s="12">
        <v>249.37200000000001</v>
      </c>
      <c r="G2733" s="9">
        <v>0.53398904835940864</v>
      </c>
      <c r="H2733" s="12">
        <v>141.714</v>
      </c>
      <c r="I2733" s="9">
        <v>0.30345718043407127</v>
      </c>
      <c r="J2733" s="12">
        <v>64.137</v>
      </c>
      <c r="K2733" s="20">
        <v>0.1373388174880395</v>
      </c>
      <c r="L2733" s="23">
        <v>11.77534156927652</v>
      </c>
      <c r="M2733" s="22">
        <v>2.5214953718480638E-2</v>
      </c>
      <c r="U2733" s="3"/>
      <c r="V2733" s="2"/>
    </row>
    <row r="2734" spans="2:22" x14ac:dyDescent="0.3">
      <c r="B2734" s="39" t="s">
        <v>103</v>
      </c>
      <c r="C2734" s="39">
        <v>2021</v>
      </c>
      <c r="D2734" s="41" t="s">
        <v>67</v>
      </c>
      <c r="E2734" s="12">
        <v>2734.3033319678566</v>
      </c>
      <c r="F2734" s="12">
        <v>995.23199999999997</v>
      </c>
      <c r="G2734" s="9">
        <v>0.36398009992685754</v>
      </c>
      <c r="H2734" s="12">
        <v>987.20899999999995</v>
      </c>
      <c r="I2734" s="9">
        <v>0.36104589730705311</v>
      </c>
      <c r="J2734" s="12">
        <v>594.90800000000002</v>
      </c>
      <c r="K2734" s="20">
        <v>0.21757205685436862</v>
      </c>
      <c r="L2734" s="23">
        <v>156.95433196785666</v>
      </c>
      <c r="M2734" s="22">
        <v>5.7401945911720723E-2</v>
      </c>
      <c r="U2734" s="3"/>
      <c r="V2734" s="2"/>
    </row>
    <row r="2735" spans="2:22" x14ac:dyDescent="0.3">
      <c r="B2735" s="39" t="s">
        <v>103</v>
      </c>
      <c r="C2735" s="39">
        <v>2021</v>
      </c>
      <c r="D2735" s="41" t="s">
        <v>68</v>
      </c>
      <c r="E2735" s="12">
        <v>2001.5797405210878</v>
      </c>
      <c r="F2735" s="12">
        <v>712.79399999999998</v>
      </c>
      <c r="G2735" s="9">
        <v>0.35611571478757692</v>
      </c>
      <c r="H2735" s="12">
        <v>714.21900000000005</v>
      </c>
      <c r="I2735" s="9">
        <v>0.35682765244919068</v>
      </c>
      <c r="J2735" s="12">
        <v>413.38</v>
      </c>
      <c r="K2735" s="20">
        <v>0.20652687056693597</v>
      </c>
      <c r="L2735" s="23">
        <v>161.18674052108793</v>
      </c>
      <c r="M2735" s="22">
        <v>8.0529762196296428E-2</v>
      </c>
      <c r="U2735" s="3"/>
      <c r="V2735" s="2"/>
    </row>
    <row r="2736" spans="2:22" x14ac:dyDescent="0.3">
      <c r="B2736" s="39" t="s">
        <v>103</v>
      </c>
      <c r="C2736" s="39">
        <v>2021</v>
      </c>
      <c r="D2736" s="41" t="s">
        <v>69</v>
      </c>
      <c r="E2736" s="12">
        <v>164.11823366625339</v>
      </c>
      <c r="F2736" s="12">
        <v>77.539000000000001</v>
      </c>
      <c r="G2736" s="9">
        <v>0.47245816791863182</v>
      </c>
      <c r="H2736" s="12">
        <v>57.787999999999997</v>
      </c>
      <c r="I2736" s="9">
        <v>0.35211200309111407</v>
      </c>
      <c r="J2736" s="12">
        <v>14.988</v>
      </c>
      <c r="K2736" s="20">
        <v>9.1324404761016442E-2</v>
      </c>
      <c r="L2736" s="23">
        <v>13.803233666253391</v>
      </c>
      <c r="M2736" s="22">
        <v>8.4105424229237627E-2</v>
      </c>
      <c r="U2736" s="3"/>
      <c r="V2736" s="2"/>
    </row>
    <row r="2737" spans="2:22" x14ac:dyDescent="0.3">
      <c r="B2737" s="39" t="s">
        <v>103</v>
      </c>
      <c r="C2737" s="39">
        <v>2021</v>
      </c>
      <c r="D2737" s="41" t="s">
        <v>70</v>
      </c>
      <c r="E2737" s="12">
        <v>192.08439923679805</v>
      </c>
      <c r="F2737" s="12">
        <v>25.885999999999999</v>
      </c>
      <c r="G2737" s="9">
        <v>0.13476367733585809</v>
      </c>
      <c r="H2737" s="12">
        <v>73.177000000000007</v>
      </c>
      <c r="I2737" s="9">
        <v>0.38096274497435251</v>
      </c>
      <c r="J2737" s="12">
        <v>58.073999999999998</v>
      </c>
      <c r="K2737" s="20">
        <v>0.30233584940132208</v>
      </c>
      <c r="L2737" s="23">
        <v>34.947399236798049</v>
      </c>
      <c r="M2737" s="22">
        <v>0.18193772828846735</v>
      </c>
      <c r="U2737" s="3"/>
      <c r="V2737" s="2"/>
    </row>
    <row r="2738" spans="2:22" x14ac:dyDescent="0.3">
      <c r="B2738" s="39" t="s">
        <v>103</v>
      </c>
      <c r="C2738" s="39">
        <v>2021</v>
      </c>
      <c r="D2738" s="41" t="s">
        <v>71</v>
      </c>
      <c r="E2738" s="12">
        <v>148.17523160720071</v>
      </c>
      <c r="F2738" s="12">
        <v>23.149000000000001</v>
      </c>
      <c r="G2738" s="9">
        <v>0.15622718958432896</v>
      </c>
      <c r="H2738" s="12">
        <v>64.369</v>
      </c>
      <c r="I2738" s="9">
        <v>0.4344113338093944</v>
      </c>
      <c r="J2738" s="12">
        <v>50.720999999999997</v>
      </c>
      <c r="K2738" s="20">
        <v>0.34230417222803355</v>
      </c>
      <c r="L2738" s="23">
        <v>9.9362316072007175</v>
      </c>
      <c r="M2738" s="22">
        <v>6.7057304378243046E-2</v>
      </c>
      <c r="U2738" s="3"/>
      <c r="V2738" s="2"/>
    </row>
    <row r="2739" spans="2:22" x14ac:dyDescent="0.3">
      <c r="B2739" s="39" t="s">
        <v>103</v>
      </c>
      <c r="C2739" s="39">
        <v>2021</v>
      </c>
      <c r="D2739" s="41" t="s">
        <v>72</v>
      </c>
      <c r="E2739" s="12">
        <v>847.50274242657144</v>
      </c>
      <c r="F2739" s="12">
        <v>131.98599999999999</v>
      </c>
      <c r="G2739" s="9">
        <v>0.15573518927159744</v>
      </c>
      <c r="H2739" s="12">
        <v>445.51</v>
      </c>
      <c r="I2739" s="9">
        <v>0.52567381519547052</v>
      </c>
      <c r="J2739" s="12">
        <v>198.41300000000001</v>
      </c>
      <c r="K2739" s="20">
        <v>0.23411487664559472</v>
      </c>
      <c r="L2739" s="23">
        <v>71.593742426571453</v>
      </c>
      <c r="M2739" s="22">
        <v>8.4476118887337304E-2</v>
      </c>
      <c r="U2739" s="3"/>
      <c r="V2739" s="2"/>
    </row>
    <row r="2740" spans="2:22" x14ac:dyDescent="0.3">
      <c r="B2740" s="39" t="s">
        <v>103</v>
      </c>
      <c r="C2740" s="39">
        <v>2021</v>
      </c>
      <c r="D2740" s="41" t="s">
        <v>73</v>
      </c>
      <c r="E2740" s="12">
        <v>469.22139577826999</v>
      </c>
      <c r="F2740" s="12">
        <v>75.983999999999995</v>
      </c>
      <c r="G2740" s="9">
        <v>0.16193634962866471</v>
      </c>
      <c r="H2740" s="12">
        <v>120.05</v>
      </c>
      <c r="I2740" s="9">
        <v>0.2558493731959518</v>
      </c>
      <c r="J2740" s="12">
        <v>41.49</v>
      </c>
      <c r="K2740" s="20">
        <v>8.8423077833403085E-2</v>
      </c>
      <c r="L2740" s="23">
        <v>231.69739577826999</v>
      </c>
      <c r="M2740" s="22">
        <v>0.4937911993419804</v>
      </c>
      <c r="U2740" s="3"/>
      <c r="V2740" s="2"/>
    </row>
    <row r="2741" spans="2:22" x14ac:dyDescent="0.3">
      <c r="B2741" s="39" t="s">
        <v>103</v>
      </c>
      <c r="C2741" s="39">
        <v>2021</v>
      </c>
      <c r="D2741" s="41" t="s">
        <v>74</v>
      </c>
      <c r="E2741" s="12">
        <v>464.01922323844269</v>
      </c>
      <c r="F2741" s="12">
        <v>152.71600000000001</v>
      </c>
      <c r="G2741" s="9">
        <v>0.32911567528210955</v>
      </c>
      <c r="H2741" s="12">
        <v>144.642</v>
      </c>
      <c r="I2741" s="9">
        <v>0.31171553409043512</v>
      </c>
      <c r="J2741" s="12">
        <v>70.38</v>
      </c>
      <c r="K2741" s="20">
        <v>0.15167475068987446</v>
      </c>
      <c r="L2741" s="23">
        <v>96.281223238442692</v>
      </c>
      <c r="M2741" s="22">
        <v>0.20749403993758089</v>
      </c>
      <c r="U2741" s="3"/>
      <c r="V2741" s="2"/>
    </row>
    <row r="2742" spans="2:22" x14ac:dyDescent="0.3">
      <c r="B2742" s="39" t="s">
        <v>103</v>
      </c>
      <c r="C2742" s="39">
        <v>2021</v>
      </c>
      <c r="D2742" s="41" t="s">
        <v>75</v>
      </c>
      <c r="E2742" s="12">
        <v>852.03707542322627</v>
      </c>
      <c r="F2742" s="12">
        <v>369.10500000000002</v>
      </c>
      <c r="G2742" s="9">
        <v>0.43320297983119704</v>
      </c>
      <c r="H2742" s="12">
        <v>257.38900000000001</v>
      </c>
      <c r="I2742" s="9">
        <v>0.30208661973089496</v>
      </c>
      <c r="J2742" s="12">
        <v>108.11799999999999</v>
      </c>
      <c r="K2742" s="20">
        <v>0.1268935391647075</v>
      </c>
      <c r="L2742" s="23">
        <v>117.42507542322625</v>
      </c>
      <c r="M2742" s="22">
        <v>0.1378168612732005</v>
      </c>
      <c r="U2742" s="3"/>
      <c r="V2742" s="2"/>
    </row>
    <row r="2743" spans="2:22" x14ac:dyDescent="0.3">
      <c r="B2743" s="39" t="s">
        <v>103</v>
      </c>
      <c r="C2743" s="39">
        <v>2021</v>
      </c>
      <c r="D2743" s="41" t="s">
        <v>76</v>
      </c>
      <c r="E2743" s="12">
        <v>884.19083087891681</v>
      </c>
      <c r="F2743" s="12">
        <v>191.33999999999997</v>
      </c>
      <c r="G2743" s="9">
        <v>0.21640124882295067</v>
      </c>
      <c r="H2743" s="12">
        <v>406.35700000000003</v>
      </c>
      <c r="I2743" s="9">
        <v>0.45958065364245732</v>
      </c>
      <c r="J2743" s="12">
        <v>219.14500000000001</v>
      </c>
      <c r="K2743" s="20">
        <v>0.2478480802409613</v>
      </c>
      <c r="L2743" s="23">
        <v>67.348830878916857</v>
      </c>
      <c r="M2743" s="22">
        <v>7.6170017293630779E-2</v>
      </c>
      <c r="U2743" s="3"/>
      <c r="V2743" s="2"/>
    </row>
    <row r="2744" spans="2:22" x14ac:dyDescent="0.3">
      <c r="B2744" s="39" t="s">
        <v>103</v>
      </c>
      <c r="C2744" s="39">
        <v>2021</v>
      </c>
      <c r="D2744" s="41" t="s">
        <v>77</v>
      </c>
      <c r="E2744" s="12">
        <v>144.69549008578596</v>
      </c>
      <c r="F2744" s="12">
        <v>73.128</v>
      </c>
      <c r="G2744" s="9">
        <v>0.50539239306383654</v>
      </c>
      <c r="H2744" s="12">
        <v>31.527999999999999</v>
      </c>
      <c r="I2744" s="9">
        <v>0.21789207100586147</v>
      </c>
      <c r="J2744" s="12">
        <v>36.390999999999998</v>
      </c>
      <c r="K2744" s="20">
        <v>0.25150058221182137</v>
      </c>
      <c r="L2744" s="23">
        <v>3.6484900857859657</v>
      </c>
      <c r="M2744" s="22">
        <v>2.5214953718480627E-2</v>
      </c>
      <c r="U2744" s="3"/>
      <c r="V2744" s="2"/>
    </row>
    <row r="2745" spans="2:22" x14ac:dyDescent="0.3">
      <c r="B2745" s="39" t="s">
        <v>103</v>
      </c>
      <c r="C2745" s="39">
        <v>2021</v>
      </c>
      <c r="D2745" s="41" t="s">
        <v>78</v>
      </c>
      <c r="E2745" s="12">
        <v>257.04128408186301</v>
      </c>
      <c r="F2745" s="12">
        <v>46.142000000000003</v>
      </c>
      <c r="G2745" s="9">
        <v>0.17951201949841103</v>
      </c>
      <c r="H2745" s="12">
        <v>135.77699999999999</v>
      </c>
      <c r="I2745" s="9">
        <v>0.52823032099683043</v>
      </c>
      <c r="J2745" s="12">
        <v>41.91</v>
      </c>
      <c r="K2745" s="20">
        <v>0.16304773822500987</v>
      </c>
      <c r="L2745" s="23">
        <v>33.212284081863032</v>
      </c>
      <c r="M2745" s="22">
        <v>0.12920992127974867</v>
      </c>
      <c r="U2745" s="3"/>
      <c r="V2745" s="2"/>
    </row>
    <row r="2746" spans="2:22" x14ac:dyDescent="0.3">
      <c r="B2746" s="39" t="s">
        <v>103</v>
      </c>
      <c r="C2746" s="39">
        <v>2021</v>
      </c>
      <c r="D2746" s="41" t="s">
        <v>79</v>
      </c>
      <c r="E2746" s="12">
        <v>448.64147400318109</v>
      </c>
      <c r="F2746" s="12">
        <v>202.654</v>
      </c>
      <c r="G2746" s="9">
        <v>0.45170589823481877</v>
      </c>
      <c r="H2746" s="12">
        <v>139.083</v>
      </c>
      <c r="I2746" s="9">
        <v>0.3100092346768053</v>
      </c>
      <c r="J2746" s="12">
        <v>93.132000000000005</v>
      </c>
      <c r="K2746" s="20">
        <v>0.20758669315387382</v>
      </c>
      <c r="L2746" s="23">
        <v>13.772474003181088</v>
      </c>
      <c r="M2746" s="22">
        <v>3.0698173934502172E-2</v>
      </c>
      <c r="U2746" s="3"/>
      <c r="V2746" s="2"/>
    </row>
    <row r="2747" spans="2:22" x14ac:dyDescent="0.3">
      <c r="B2747" s="39" t="s">
        <v>103</v>
      </c>
      <c r="C2747" s="39">
        <v>2021</v>
      </c>
      <c r="D2747" s="41" t="s">
        <v>80</v>
      </c>
      <c r="E2747" s="12">
        <v>1175.2160174902335</v>
      </c>
      <c r="F2747" s="12">
        <v>253.589</v>
      </c>
      <c r="G2747" s="9">
        <v>0.21578075538960004</v>
      </c>
      <c r="H2747" s="12">
        <v>540.322</v>
      </c>
      <c r="I2747" s="9">
        <v>0.45976398547894221</v>
      </c>
      <c r="J2747" s="12">
        <v>237.32400000000001</v>
      </c>
      <c r="K2747" s="20">
        <v>0.2019407466099927</v>
      </c>
      <c r="L2747" s="23">
        <v>143.98101749023357</v>
      </c>
      <c r="M2747" s="22">
        <v>0.1225145125214651</v>
      </c>
      <c r="U2747" s="3"/>
      <c r="V2747" s="2"/>
    </row>
    <row r="2748" spans="2:22" x14ac:dyDescent="0.3">
      <c r="B2748" s="39" t="s">
        <v>103</v>
      </c>
      <c r="C2748" s="39">
        <v>2021</v>
      </c>
      <c r="D2748" s="41" t="s">
        <v>81</v>
      </c>
      <c r="E2748" s="12">
        <v>229.46905151374267</v>
      </c>
      <c r="F2748" s="12">
        <v>106.114</v>
      </c>
      <c r="G2748" s="9">
        <v>0.46243273025271098</v>
      </c>
      <c r="H2748" s="12">
        <v>113.669</v>
      </c>
      <c r="I2748" s="9">
        <v>0.49535656006837364</v>
      </c>
      <c r="J2748" s="12">
        <v>3.9</v>
      </c>
      <c r="K2748" s="20">
        <v>1.6995755960434747E-2</v>
      </c>
      <c r="L2748" s="23">
        <v>5.7860515137426685</v>
      </c>
      <c r="M2748" s="22">
        <v>2.5214953718480627E-2</v>
      </c>
      <c r="U2748" s="3"/>
      <c r="V2748" s="2"/>
    </row>
    <row r="2749" spans="2:22" x14ac:dyDescent="0.3">
      <c r="B2749" s="39" t="s">
        <v>103</v>
      </c>
      <c r="C2749" s="39">
        <v>2021</v>
      </c>
      <c r="D2749" s="41" t="s">
        <v>82</v>
      </c>
      <c r="E2749" s="12">
        <v>741.27932384317216</v>
      </c>
      <c r="F2749" s="12">
        <v>195.697</v>
      </c>
      <c r="G2749" s="9">
        <v>0.26399899970959179</v>
      </c>
      <c r="H2749" s="12">
        <v>354.245</v>
      </c>
      <c r="I2749" s="9">
        <v>0.47788328718439393</v>
      </c>
      <c r="J2749" s="12">
        <v>90.019000000000005</v>
      </c>
      <c r="K2749" s="20">
        <v>0.12143735445539658</v>
      </c>
      <c r="L2749" s="23">
        <v>101.31832384317215</v>
      </c>
      <c r="M2749" s="22">
        <v>0.1366803586506177</v>
      </c>
      <c r="U2749" s="3"/>
      <c r="V2749" s="2"/>
    </row>
    <row r="2750" spans="2:22" x14ac:dyDescent="0.3">
      <c r="B2750" s="39" t="s">
        <v>103</v>
      </c>
      <c r="C2750" s="39">
        <v>2021</v>
      </c>
      <c r="D2750" s="41" t="s">
        <v>83</v>
      </c>
      <c r="E2750" s="12">
        <v>379.72474178999676</v>
      </c>
      <c r="F2750" s="12">
        <v>133.578</v>
      </c>
      <c r="G2750" s="9">
        <v>0.3517758663033711</v>
      </c>
      <c r="H2750" s="12">
        <v>140.28899999999999</v>
      </c>
      <c r="I2750" s="9">
        <v>0.36944919453677716</v>
      </c>
      <c r="J2750" s="12">
        <v>83.813000000000002</v>
      </c>
      <c r="K2750" s="20">
        <v>0.220720408169642</v>
      </c>
      <c r="L2750" s="23">
        <v>22.044741789996763</v>
      </c>
      <c r="M2750" s="22">
        <v>5.8054530990209754E-2</v>
      </c>
      <c r="U2750" s="3"/>
      <c r="V2750" s="2"/>
    </row>
    <row r="2751" spans="2:22" x14ac:dyDescent="0.3">
      <c r="B2751" s="39" t="s">
        <v>103</v>
      </c>
      <c r="C2751" s="39">
        <v>2021</v>
      </c>
      <c r="D2751" s="41" t="s">
        <v>84</v>
      </c>
      <c r="E2751" s="12">
        <v>971.17103264076593</v>
      </c>
      <c r="F2751" s="12">
        <v>330.12599999999998</v>
      </c>
      <c r="G2751" s="9">
        <v>0.33992570711498238</v>
      </c>
      <c r="H2751" s="12">
        <v>411.71499999999997</v>
      </c>
      <c r="I2751" s="9">
        <v>0.4239366560187473</v>
      </c>
      <c r="J2751" s="12">
        <v>166.73599999999999</v>
      </c>
      <c r="K2751" s="20">
        <v>0.17168551614087862</v>
      </c>
      <c r="L2751" s="23">
        <v>62.594032640765988</v>
      </c>
      <c r="M2751" s="22">
        <v>6.4452120725391721E-2</v>
      </c>
      <c r="U2751" s="3"/>
      <c r="V2751" s="2"/>
    </row>
    <row r="2752" spans="2:22" x14ac:dyDescent="0.3">
      <c r="B2752" s="39" t="s">
        <v>103</v>
      </c>
      <c r="C2752" s="39">
        <v>2021</v>
      </c>
      <c r="D2752" s="41" t="s">
        <v>85</v>
      </c>
      <c r="E2752" s="12">
        <v>92.735316719141792</v>
      </c>
      <c r="F2752" s="12">
        <v>42.151000000000003</v>
      </c>
      <c r="G2752" s="9">
        <v>0.45453017783568406</v>
      </c>
      <c r="H2752" s="12">
        <v>35.107999999999997</v>
      </c>
      <c r="I2752" s="9">
        <v>0.37858284461709552</v>
      </c>
      <c r="J2752" s="12">
        <v>13.138</v>
      </c>
      <c r="K2752" s="20">
        <v>0.14167202382873992</v>
      </c>
      <c r="L2752" s="23">
        <v>2.3383167191417922</v>
      </c>
      <c r="M2752" s="22">
        <v>2.5214953718480509E-2</v>
      </c>
      <c r="U2752" s="3"/>
      <c r="V2752" s="2"/>
    </row>
    <row r="2753" spans="2:22" x14ac:dyDescent="0.3">
      <c r="B2753" s="39" t="s">
        <v>103</v>
      </c>
      <c r="C2753" s="39">
        <v>2021</v>
      </c>
      <c r="D2753" s="41" t="s">
        <v>86</v>
      </c>
      <c r="E2753" s="12">
        <v>309.79650452371249</v>
      </c>
      <c r="F2753" s="12">
        <v>64.117999999999995</v>
      </c>
      <c r="G2753" s="9">
        <v>0.20696811960023992</v>
      </c>
      <c r="H2753" s="12">
        <v>156.566</v>
      </c>
      <c r="I2753" s="9">
        <v>0.50538336525361316</v>
      </c>
      <c r="J2753" s="12">
        <v>75.870999999999995</v>
      </c>
      <c r="K2753" s="20">
        <v>0.24490592660703397</v>
      </c>
      <c r="L2753" s="23">
        <v>13.241504523712493</v>
      </c>
      <c r="M2753" s="22">
        <v>4.2742588539112968E-2</v>
      </c>
      <c r="U2753" s="3"/>
      <c r="V2753" s="2"/>
    </row>
    <row r="2754" spans="2:22" x14ac:dyDescent="0.3">
      <c r="B2754" s="39" t="s">
        <v>103</v>
      </c>
      <c r="C2754" s="39">
        <v>2021</v>
      </c>
      <c r="D2754" s="41" t="s">
        <v>87</v>
      </c>
      <c r="E2754" s="12">
        <v>875.13857876070824</v>
      </c>
      <c r="F2754" s="12">
        <v>355.35199999999998</v>
      </c>
      <c r="G2754" s="9">
        <v>0.40605226260647448</v>
      </c>
      <c r="H2754" s="12">
        <v>281.63099999999997</v>
      </c>
      <c r="I2754" s="9">
        <v>0.32181303262715283</v>
      </c>
      <c r="J2754" s="12">
        <v>137.57499999999999</v>
      </c>
      <c r="K2754" s="20">
        <v>0.15720367418246056</v>
      </c>
      <c r="L2754" s="23">
        <v>100.58057876070831</v>
      </c>
      <c r="M2754" s="22">
        <v>0.11493103058391207</v>
      </c>
      <c r="U2754" s="3"/>
      <c r="V2754" s="2"/>
    </row>
    <row r="2755" spans="2:22" x14ac:dyDescent="0.3">
      <c r="B2755" s="39" t="s">
        <v>103</v>
      </c>
      <c r="C2755" s="39">
        <v>2021</v>
      </c>
      <c r="D2755" s="41" t="s">
        <v>88</v>
      </c>
      <c r="E2755" s="12">
        <v>139.31789425581661</v>
      </c>
      <c r="F2755" s="12">
        <v>30.261999999999997</v>
      </c>
      <c r="G2755" s="9">
        <v>0.21721545650433588</v>
      </c>
      <c r="H2755" s="12">
        <v>85.168000000000006</v>
      </c>
      <c r="I2755" s="9">
        <v>0.61132132706236475</v>
      </c>
      <c r="J2755" s="12">
        <v>18.204999999999998</v>
      </c>
      <c r="K2755" s="20">
        <v>0.13067237412138769</v>
      </c>
      <c r="L2755" s="23">
        <v>5.6828942558166062</v>
      </c>
      <c r="M2755" s="22">
        <v>4.0790842311911713E-2</v>
      </c>
      <c r="U2755" s="3"/>
      <c r="V2755" s="2"/>
    </row>
    <row r="2756" spans="2:22" x14ac:dyDescent="0.3">
      <c r="B2756" s="39" t="s">
        <v>103</v>
      </c>
      <c r="C2756" s="39">
        <v>2021</v>
      </c>
      <c r="D2756" s="41" t="s">
        <v>89</v>
      </c>
      <c r="E2756" s="12">
        <v>257.62192491356137</v>
      </c>
      <c r="F2756" s="12">
        <v>52.466999999999999</v>
      </c>
      <c r="G2756" s="9">
        <v>0.2036589083697127</v>
      </c>
      <c r="H2756" s="12">
        <v>109.07599999999999</v>
      </c>
      <c r="I2756" s="9">
        <v>0.4233956408663499</v>
      </c>
      <c r="J2756" s="12">
        <v>65.686999999999998</v>
      </c>
      <c r="K2756" s="20">
        <v>0.25497441656815367</v>
      </c>
      <c r="L2756" s="23">
        <v>30.391924913561397</v>
      </c>
      <c r="M2756" s="22">
        <v>0.11797103419578381</v>
      </c>
      <c r="U2756" s="3"/>
      <c r="V2756" s="2"/>
    </row>
    <row r="2757" spans="2:22" x14ac:dyDescent="0.3">
      <c r="B2757" s="39" t="s">
        <v>103</v>
      </c>
      <c r="C2757" s="39">
        <v>2021</v>
      </c>
      <c r="D2757" s="41" t="s">
        <v>90</v>
      </c>
      <c r="E2757" s="12">
        <v>605.09647973164908</v>
      </c>
      <c r="F2757" s="12">
        <v>146.5</v>
      </c>
      <c r="G2757" s="9">
        <v>0.24211015087208981</v>
      </c>
      <c r="H2757" s="12">
        <v>344.84199999999998</v>
      </c>
      <c r="I2757" s="9">
        <v>0.56989589520159178</v>
      </c>
      <c r="J2757" s="12">
        <v>98.497</v>
      </c>
      <c r="K2757" s="20">
        <v>0.16277900020783775</v>
      </c>
      <c r="L2757" s="23">
        <v>15.257479731649099</v>
      </c>
      <c r="M2757" s="22">
        <v>2.5214953718480655E-2</v>
      </c>
      <c r="U2757" s="3"/>
      <c r="V2757" s="2"/>
    </row>
    <row r="2758" spans="2:22" x14ac:dyDescent="0.3">
      <c r="B2758" s="39" t="s">
        <v>104</v>
      </c>
      <c r="C2758" s="39">
        <v>2021</v>
      </c>
      <c r="D2758" s="41" t="s">
        <v>10</v>
      </c>
      <c r="E2758" s="12">
        <v>2499.7120150333549</v>
      </c>
      <c r="F2758" s="12">
        <v>698.33799999999997</v>
      </c>
      <c r="G2758" s="9">
        <v>0.27936738144241058</v>
      </c>
      <c r="H2758" s="12">
        <v>1178.518</v>
      </c>
      <c r="I2758" s="9">
        <v>0.47146150953083871</v>
      </c>
      <c r="J2758" s="12">
        <v>401.67899999999997</v>
      </c>
      <c r="K2758" s="20">
        <v>0.16069011053444898</v>
      </c>
      <c r="L2758" s="23">
        <v>221.17701503335491</v>
      </c>
      <c r="M2758" s="22">
        <v>8.8480998492301774E-2</v>
      </c>
      <c r="U2758" s="3"/>
      <c r="V2758" s="2"/>
    </row>
    <row r="2759" spans="2:22" x14ac:dyDescent="0.3">
      <c r="B2759" s="39" t="s">
        <v>104</v>
      </c>
      <c r="C2759" s="39">
        <v>2021</v>
      </c>
      <c r="D2759" s="41" t="s">
        <v>11</v>
      </c>
      <c r="E2759" s="12">
        <v>227.06355523254001</v>
      </c>
      <c r="F2759" s="12">
        <v>83.519000000000005</v>
      </c>
      <c r="G2759" s="9">
        <v>0.36782212766142347</v>
      </c>
      <c r="H2759" s="12">
        <v>72.397999999999996</v>
      </c>
      <c r="I2759" s="9">
        <v>0.31884465089897784</v>
      </c>
      <c r="J2759" s="12">
        <v>65.403999999999996</v>
      </c>
      <c r="K2759" s="20">
        <v>0.28804270211051064</v>
      </c>
      <c r="L2759" s="23">
        <v>5.7425552325400133</v>
      </c>
      <c r="M2759" s="22">
        <v>2.5290519329088088E-2</v>
      </c>
      <c r="U2759" s="3"/>
      <c r="V2759" s="2"/>
    </row>
    <row r="2760" spans="2:22" x14ac:dyDescent="0.3">
      <c r="B2760" s="39" t="s">
        <v>104</v>
      </c>
      <c r="C2760" s="39">
        <v>2021</v>
      </c>
      <c r="D2760" s="41" t="s">
        <v>12</v>
      </c>
      <c r="E2760" s="12">
        <v>682.34998549742556</v>
      </c>
      <c r="F2760" s="12">
        <v>155.82600000000002</v>
      </c>
      <c r="G2760" s="9">
        <v>0.22836667884795894</v>
      </c>
      <c r="H2760" s="12">
        <v>289.19299999999998</v>
      </c>
      <c r="I2760" s="9">
        <v>0.42381916340070191</v>
      </c>
      <c r="J2760" s="12">
        <v>170.24600000000001</v>
      </c>
      <c r="K2760" s="20">
        <v>0.24949952900767275</v>
      </c>
      <c r="L2760" s="23">
        <v>67.084985497425549</v>
      </c>
      <c r="M2760" s="22">
        <v>9.8314628743666407E-2</v>
      </c>
      <c r="U2760" s="3"/>
      <c r="V2760" s="2"/>
    </row>
    <row r="2761" spans="2:22" x14ac:dyDescent="0.3">
      <c r="B2761" s="39" t="s">
        <v>104</v>
      </c>
      <c r="C2761" s="39">
        <v>2021</v>
      </c>
      <c r="D2761" s="41" t="s">
        <v>13</v>
      </c>
      <c r="E2761" s="12">
        <v>172.54885002681507</v>
      </c>
      <c r="F2761" s="12">
        <v>89.921000000000006</v>
      </c>
      <c r="G2761" s="9">
        <v>0.52113358035145274</v>
      </c>
      <c r="H2761" s="12">
        <v>46.055</v>
      </c>
      <c r="I2761" s="9">
        <v>0.26690992140975028</v>
      </c>
      <c r="J2761" s="12">
        <v>18.239000000000001</v>
      </c>
      <c r="K2761" s="20">
        <v>0.10570339933975542</v>
      </c>
      <c r="L2761" s="23">
        <v>18.333850026815067</v>
      </c>
      <c r="M2761" s="22">
        <v>0.10625309889904154</v>
      </c>
      <c r="U2761" s="3"/>
      <c r="V2761" s="2"/>
    </row>
    <row r="2762" spans="2:22" x14ac:dyDescent="0.3">
      <c r="B2762" s="39" t="s">
        <v>104</v>
      </c>
      <c r="C2762" s="39">
        <v>2021</v>
      </c>
      <c r="D2762" s="41" t="s">
        <v>14</v>
      </c>
      <c r="E2762" s="12">
        <v>253.66430193108781</v>
      </c>
      <c r="F2762" s="12">
        <v>55.451999999999998</v>
      </c>
      <c r="G2762" s="9">
        <v>0.2186038775572941</v>
      </c>
      <c r="H2762" s="12">
        <v>112.095</v>
      </c>
      <c r="I2762" s="9">
        <v>0.44190293686043575</v>
      </c>
      <c r="J2762" s="12">
        <v>41.716000000000001</v>
      </c>
      <c r="K2762" s="20">
        <v>0.16445356986547069</v>
      </c>
      <c r="L2762" s="23">
        <v>44.401301931087808</v>
      </c>
      <c r="M2762" s="22">
        <v>0.17503961571679949</v>
      </c>
      <c r="U2762" s="3"/>
      <c r="V2762" s="2"/>
    </row>
    <row r="2763" spans="2:22" x14ac:dyDescent="0.3">
      <c r="B2763" s="39" t="s">
        <v>104</v>
      </c>
      <c r="C2763" s="39">
        <v>2021</v>
      </c>
      <c r="D2763" s="41" t="s">
        <v>15</v>
      </c>
      <c r="E2763" s="12">
        <v>139.93297767670967</v>
      </c>
      <c r="F2763" s="12">
        <v>26.056999999999999</v>
      </c>
      <c r="G2763" s="9">
        <v>0.18621057332318103</v>
      </c>
      <c r="H2763" s="12">
        <v>51.247</v>
      </c>
      <c r="I2763" s="9">
        <v>0.36622532337157226</v>
      </c>
      <c r="J2763" s="12">
        <v>36.954999999999998</v>
      </c>
      <c r="K2763" s="20">
        <v>0.26409071409441437</v>
      </c>
      <c r="L2763" s="23">
        <v>25.673977676709669</v>
      </c>
      <c r="M2763" s="22">
        <v>0.18347338921083237</v>
      </c>
      <c r="U2763" s="3"/>
      <c r="V2763" s="2"/>
    </row>
    <row r="2764" spans="2:22" x14ac:dyDescent="0.3">
      <c r="B2764" s="39" t="s">
        <v>104</v>
      </c>
      <c r="C2764" s="39">
        <v>2021</v>
      </c>
      <c r="D2764" s="41" t="s">
        <v>16</v>
      </c>
      <c r="E2764" s="12">
        <v>2093.4022295499899</v>
      </c>
      <c r="F2764" s="12">
        <v>744.44600000000003</v>
      </c>
      <c r="G2764" s="9">
        <v>0.35561536597772253</v>
      </c>
      <c r="H2764" s="12">
        <v>926.99699999999996</v>
      </c>
      <c r="I2764" s="9">
        <v>0.44281838765370607</v>
      </c>
      <c r="J2764" s="12">
        <v>339.09100000000001</v>
      </c>
      <c r="K2764" s="20">
        <v>0.1619808153509481</v>
      </c>
      <c r="L2764" s="23">
        <v>82.868229549990019</v>
      </c>
      <c r="M2764" s="22">
        <v>3.9585431017623338E-2</v>
      </c>
      <c r="U2764" s="3"/>
      <c r="V2764" s="2"/>
    </row>
    <row r="2765" spans="2:22" x14ac:dyDescent="0.3">
      <c r="B2765" s="39" t="s">
        <v>104</v>
      </c>
      <c r="C2765" s="39">
        <v>2021</v>
      </c>
      <c r="D2765" s="41" t="s">
        <v>17</v>
      </c>
      <c r="E2765" s="12">
        <v>3725.3879971502815</v>
      </c>
      <c r="F2765" s="12">
        <v>1324.683</v>
      </c>
      <c r="G2765" s="9">
        <v>0.35558255972621111</v>
      </c>
      <c r="H2765" s="12">
        <v>1356.33</v>
      </c>
      <c r="I2765" s="9">
        <v>0.36407751381534442</v>
      </c>
      <c r="J2765" s="12">
        <v>527.37300000000005</v>
      </c>
      <c r="K2765" s="20">
        <v>0.14156189916417072</v>
      </c>
      <c r="L2765" s="23">
        <v>517.00199715028157</v>
      </c>
      <c r="M2765" s="22">
        <v>0.13877802729427374</v>
      </c>
      <c r="U2765" s="3"/>
      <c r="V2765" s="2"/>
    </row>
    <row r="2766" spans="2:22" x14ac:dyDescent="0.3">
      <c r="B2766" s="39" t="s">
        <v>104</v>
      </c>
      <c r="C2766" s="39">
        <v>2021</v>
      </c>
      <c r="D2766" s="41" t="s">
        <v>18</v>
      </c>
      <c r="E2766" s="12">
        <v>88.076500436733639</v>
      </c>
      <c r="F2766" s="12">
        <v>39.848999999999997</v>
      </c>
      <c r="G2766" s="9">
        <v>0.45243623216642209</v>
      </c>
      <c r="H2766" s="12">
        <v>32.914000000000001</v>
      </c>
      <c r="I2766" s="9">
        <v>0.37369786307123437</v>
      </c>
      <c r="J2766" s="12">
        <v>9.1579999999999995</v>
      </c>
      <c r="K2766" s="20">
        <v>0.10397779151748082</v>
      </c>
      <c r="L2766" s="23">
        <v>6.1555004367336412</v>
      </c>
      <c r="M2766" s="22">
        <v>6.9888113244862715E-2</v>
      </c>
      <c r="U2766" s="3"/>
      <c r="V2766" s="2"/>
    </row>
    <row r="2767" spans="2:22" x14ac:dyDescent="0.3">
      <c r="B2767" s="39" t="s">
        <v>104</v>
      </c>
      <c r="C2767" s="39">
        <v>2021</v>
      </c>
      <c r="D2767" s="41" t="s">
        <v>19</v>
      </c>
      <c r="E2767" s="12">
        <v>269.32127490881606</v>
      </c>
      <c r="F2767" s="12">
        <v>101.517</v>
      </c>
      <c r="G2767" s="9">
        <v>0.37693643041891339</v>
      </c>
      <c r="H2767" s="12">
        <v>118.205</v>
      </c>
      <c r="I2767" s="9">
        <v>0.43889960063504302</v>
      </c>
      <c r="J2767" s="12">
        <v>26.55</v>
      </c>
      <c r="K2767" s="20">
        <v>9.858114628704702E-2</v>
      </c>
      <c r="L2767" s="23">
        <v>23.04927490881607</v>
      </c>
      <c r="M2767" s="22">
        <v>8.5582822658996582E-2</v>
      </c>
      <c r="U2767" s="3"/>
      <c r="V2767" s="2"/>
    </row>
    <row r="2768" spans="2:22" x14ac:dyDescent="0.3">
      <c r="B2768" s="39" t="s">
        <v>104</v>
      </c>
      <c r="C2768" s="39">
        <v>2021</v>
      </c>
      <c r="D2768" s="41" t="s">
        <v>20</v>
      </c>
      <c r="E2768" s="12">
        <v>1477.5787335203458</v>
      </c>
      <c r="F2768" s="12">
        <v>417.99099999999999</v>
      </c>
      <c r="G2768" s="9">
        <v>0.28288915542533039</v>
      </c>
      <c r="H2768" s="12">
        <v>561.18299999999999</v>
      </c>
      <c r="I2768" s="9">
        <v>0.37979905047968304</v>
      </c>
      <c r="J2768" s="12">
        <v>349.22300000000001</v>
      </c>
      <c r="K2768" s="20">
        <v>0.23634814990059635</v>
      </c>
      <c r="L2768" s="23">
        <v>149.18173352034586</v>
      </c>
      <c r="M2768" s="22">
        <v>0.10096364419439018</v>
      </c>
      <c r="U2768" s="3"/>
      <c r="V2768" s="2"/>
    </row>
    <row r="2769" spans="2:22" x14ac:dyDescent="0.3">
      <c r="B2769" s="39" t="s">
        <v>104</v>
      </c>
      <c r="C2769" s="39">
        <v>2021</v>
      </c>
      <c r="D2769" s="41" t="s">
        <v>21</v>
      </c>
      <c r="E2769" s="12">
        <v>1241.6920364485775</v>
      </c>
      <c r="F2769" s="12">
        <v>269.95999999999998</v>
      </c>
      <c r="G2769" s="9">
        <v>0.21741300747335501</v>
      </c>
      <c r="H2769" s="12">
        <v>540.92399999999998</v>
      </c>
      <c r="I2769" s="9">
        <v>0.43563458902991958</v>
      </c>
      <c r="J2769" s="12">
        <v>241.06800000000001</v>
      </c>
      <c r="K2769" s="20">
        <v>0.19414475805892262</v>
      </c>
      <c r="L2769" s="23">
        <v>189.74003644857746</v>
      </c>
      <c r="M2769" s="22">
        <v>0.15280764543780273</v>
      </c>
      <c r="U2769" s="3"/>
      <c r="V2769" s="2"/>
    </row>
    <row r="2770" spans="2:22" x14ac:dyDescent="0.3">
      <c r="B2770" s="39" t="s">
        <v>104</v>
      </c>
      <c r="C2770" s="39">
        <v>2021</v>
      </c>
      <c r="D2770" s="41" t="s">
        <v>22</v>
      </c>
      <c r="E2770" s="12">
        <v>284.35344633071992</v>
      </c>
      <c r="F2770" s="12">
        <v>68.713999999999999</v>
      </c>
      <c r="G2770" s="9">
        <v>0.24164996375701225</v>
      </c>
      <c r="H2770" s="12">
        <v>170.59</v>
      </c>
      <c r="I2770" s="9">
        <v>0.59992239306849726</v>
      </c>
      <c r="J2770" s="12">
        <v>37.857999999999997</v>
      </c>
      <c r="K2770" s="20">
        <v>0.13313712384540224</v>
      </c>
      <c r="L2770" s="23">
        <v>7.1914463307199199</v>
      </c>
      <c r="M2770" s="22">
        <v>2.5290519329088212E-2</v>
      </c>
      <c r="U2770" s="3"/>
      <c r="V2770" s="2"/>
    </row>
    <row r="2771" spans="2:22" x14ac:dyDescent="0.3">
      <c r="B2771" s="39" t="s">
        <v>104</v>
      </c>
      <c r="C2771" s="39">
        <v>2021</v>
      </c>
      <c r="D2771" s="41" t="s">
        <v>23</v>
      </c>
      <c r="E2771" s="12">
        <v>278.81435995979041</v>
      </c>
      <c r="F2771" s="12">
        <v>173.26900000000001</v>
      </c>
      <c r="G2771" s="9">
        <v>0.62144934007340302</v>
      </c>
      <c r="H2771" s="12">
        <v>88.007999999999996</v>
      </c>
      <c r="I2771" s="9">
        <v>0.31565088689367432</v>
      </c>
      <c r="J2771" s="12">
        <v>10.486000000000001</v>
      </c>
      <c r="K2771" s="20">
        <v>3.7609253703834528E-2</v>
      </c>
      <c r="L2771" s="23">
        <v>7.0513599597904069</v>
      </c>
      <c r="M2771" s="22">
        <v>2.5290519329088101E-2</v>
      </c>
      <c r="U2771" s="3"/>
      <c r="V2771" s="2"/>
    </row>
    <row r="2772" spans="2:22" x14ac:dyDescent="0.3">
      <c r="B2772" s="39" t="s">
        <v>104</v>
      </c>
      <c r="C2772" s="39">
        <v>2021</v>
      </c>
      <c r="D2772" s="41" t="s">
        <v>24</v>
      </c>
      <c r="E2772" s="12">
        <v>55.505769742549873</v>
      </c>
      <c r="F2772" s="12">
        <v>5.048</v>
      </c>
      <c r="G2772" s="9">
        <v>9.0945500322109407E-2</v>
      </c>
      <c r="H2772" s="12">
        <v>25.215</v>
      </c>
      <c r="I2772" s="9">
        <v>0.45427709798375371</v>
      </c>
      <c r="J2772" s="12">
        <v>21.388000000000002</v>
      </c>
      <c r="K2772" s="20">
        <v>0.38532931079423061</v>
      </c>
      <c r="L2772" s="23">
        <v>3.8547697425498697</v>
      </c>
      <c r="M2772" s="22">
        <v>6.9448090899906251E-2</v>
      </c>
      <c r="U2772" s="3"/>
      <c r="V2772" s="2"/>
    </row>
    <row r="2773" spans="2:22" x14ac:dyDescent="0.3">
      <c r="B2773" s="39" t="s">
        <v>104</v>
      </c>
      <c r="C2773" s="39">
        <v>2021</v>
      </c>
      <c r="D2773" s="41" t="s">
        <v>25</v>
      </c>
      <c r="E2773" s="12">
        <v>78.216126458033287</v>
      </c>
      <c r="F2773" s="12">
        <v>8.0250000000000004</v>
      </c>
      <c r="G2773" s="9">
        <v>0.10260032506603096</v>
      </c>
      <c r="H2773" s="12">
        <v>41.003</v>
      </c>
      <c r="I2773" s="9">
        <v>0.52422693192304892</v>
      </c>
      <c r="J2773" s="12">
        <v>25.542000000000002</v>
      </c>
      <c r="K2773" s="20">
        <v>0.32655669817278044</v>
      </c>
      <c r="L2773" s="23">
        <v>3.6461264580332795</v>
      </c>
      <c r="M2773" s="22">
        <v>4.6616044838139636E-2</v>
      </c>
      <c r="U2773" s="3"/>
      <c r="V2773" s="2"/>
    </row>
    <row r="2774" spans="2:22" x14ac:dyDescent="0.3">
      <c r="B2774" s="39" t="s">
        <v>104</v>
      </c>
      <c r="C2774" s="39">
        <v>2021</v>
      </c>
      <c r="D2774" s="41" t="s">
        <v>26</v>
      </c>
      <c r="E2774" s="12">
        <v>116.57217073726456</v>
      </c>
      <c r="F2774" s="12">
        <v>28.17</v>
      </c>
      <c r="G2774" s="9">
        <v>0.2416528732530063</v>
      </c>
      <c r="H2774" s="12">
        <v>79.763000000000005</v>
      </c>
      <c r="I2774" s="9">
        <v>0.68423706529213846</v>
      </c>
      <c r="J2774" s="12">
        <v>4.1130000000000004</v>
      </c>
      <c r="K2774" s="20">
        <v>3.5282863602755232E-2</v>
      </c>
      <c r="L2774" s="23">
        <v>4.5261707372645494</v>
      </c>
      <c r="M2774" s="22">
        <v>3.8827197852099968E-2</v>
      </c>
      <c r="U2774" s="3"/>
      <c r="V2774" s="2"/>
    </row>
    <row r="2775" spans="2:22" x14ac:dyDescent="0.3">
      <c r="B2775" s="39" t="s">
        <v>104</v>
      </c>
      <c r="C2775" s="39">
        <v>2021</v>
      </c>
      <c r="D2775" s="41" t="s">
        <v>27</v>
      </c>
      <c r="E2775" s="12">
        <v>149.34911672327215</v>
      </c>
      <c r="F2775" s="12">
        <v>46.223999999999997</v>
      </c>
      <c r="G2775" s="9">
        <v>0.30950300218814214</v>
      </c>
      <c r="H2775" s="12">
        <v>72.08</v>
      </c>
      <c r="I2775" s="9">
        <v>0.48262756139064744</v>
      </c>
      <c r="J2775" s="12">
        <v>27.268000000000001</v>
      </c>
      <c r="K2775" s="20">
        <v>0.18257891709212229</v>
      </c>
      <c r="L2775" s="23">
        <v>3.7771167232721581</v>
      </c>
      <c r="M2775" s="22">
        <v>2.529051932908816E-2</v>
      </c>
      <c r="U2775" s="3"/>
      <c r="V2775" s="2"/>
    </row>
    <row r="2776" spans="2:22" x14ac:dyDescent="0.3">
      <c r="B2776" s="39" t="s">
        <v>104</v>
      </c>
      <c r="C2776" s="39">
        <v>2021</v>
      </c>
      <c r="D2776" s="41" t="s">
        <v>28</v>
      </c>
      <c r="E2776" s="12">
        <v>190.34697382064445</v>
      </c>
      <c r="F2776" s="12">
        <v>49.541000000000004</v>
      </c>
      <c r="G2776" s="9">
        <v>0.2602668117365517</v>
      </c>
      <c r="H2776" s="12">
        <v>79.349000000000004</v>
      </c>
      <c r="I2776" s="9">
        <v>0.41686504601206353</v>
      </c>
      <c r="J2776" s="12">
        <v>35.139000000000003</v>
      </c>
      <c r="K2776" s="20">
        <v>0.1846049837026037</v>
      </c>
      <c r="L2776" s="23">
        <v>26.317973820644447</v>
      </c>
      <c r="M2776" s="22">
        <v>0.1382631585487811</v>
      </c>
      <c r="U2776" s="3"/>
      <c r="V2776" s="2"/>
    </row>
    <row r="2777" spans="2:22" x14ac:dyDescent="0.3">
      <c r="B2777" s="39" t="s">
        <v>104</v>
      </c>
      <c r="C2777" s="39">
        <v>2021</v>
      </c>
      <c r="D2777" s="41" t="s">
        <v>29</v>
      </c>
      <c r="E2777" s="12">
        <v>225.57285464040061</v>
      </c>
      <c r="F2777" s="12">
        <v>90.039000000000001</v>
      </c>
      <c r="G2777" s="9">
        <v>0.3991570711978471</v>
      </c>
      <c r="H2777" s="12">
        <v>77.703999999999994</v>
      </c>
      <c r="I2777" s="9">
        <v>0.34447407301677618</v>
      </c>
      <c r="J2777" s="12">
        <v>24.510999999999999</v>
      </c>
      <c r="K2777" s="20">
        <v>0.10866112431424638</v>
      </c>
      <c r="L2777" s="23">
        <v>33.318854640400602</v>
      </c>
      <c r="M2777" s="22">
        <v>0.14770773147113031</v>
      </c>
      <c r="U2777" s="3"/>
      <c r="V2777" s="2"/>
    </row>
    <row r="2778" spans="2:22" x14ac:dyDescent="0.3">
      <c r="B2778" s="39" t="s">
        <v>104</v>
      </c>
      <c r="C2778" s="39">
        <v>2021</v>
      </c>
      <c r="D2778" s="41" t="s">
        <v>30</v>
      </c>
      <c r="E2778" s="12">
        <v>1316.4968900443509</v>
      </c>
      <c r="F2778" s="12">
        <v>405.38499999999999</v>
      </c>
      <c r="G2778" s="9">
        <v>0.30792704720050129</v>
      </c>
      <c r="H2778" s="12">
        <v>601.48099999999999</v>
      </c>
      <c r="I2778" s="9">
        <v>0.45687992470664851</v>
      </c>
      <c r="J2778" s="12">
        <v>186.494</v>
      </c>
      <c r="K2778" s="20">
        <v>0.14165927881053883</v>
      </c>
      <c r="L2778" s="23">
        <v>123.13689004435096</v>
      </c>
      <c r="M2778" s="22">
        <v>9.3533749282311368E-2</v>
      </c>
      <c r="U2778" s="3"/>
      <c r="V2778" s="2"/>
    </row>
    <row r="2779" spans="2:22" x14ac:dyDescent="0.3">
      <c r="B2779" s="39" t="s">
        <v>104</v>
      </c>
      <c r="C2779" s="39">
        <v>2021</v>
      </c>
      <c r="D2779" s="41" t="s">
        <v>31</v>
      </c>
      <c r="E2779" s="12">
        <v>539.26119569310367</v>
      </c>
      <c r="F2779" s="12">
        <v>158.23499999999999</v>
      </c>
      <c r="G2779" s="9">
        <v>0.29342923478227118</v>
      </c>
      <c r="H2779" s="12">
        <v>239.00299999999999</v>
      </c>
      <c r="I2779" s="9">
        <v>0.44320452112786141</v>
      </c>
      <c r="J2779" s="12">
        <v>108.151</v>
      </c>
      <c r="K2779" s="20">
        <v>0.20055401883867291</v>
      </c>
      <c r="L2779" s="23">
        <v>33.872195693103677</v>
      </c>
      <c r="M2779" s="22">
        <v>6.2812225251194453E-2</v>
      </c>
      <c r="U2779" s="3"/>
      <c r="V2779" s="2"/>
    </row>
    <row r="2780" spans="2:22" x14ac:dyDescent="0.3">
      <c r="B2780" s="39" t="s">
        <v>104</v>
      </c>
      <c r="C2780" s="39">
        <v>2021</v>
      </c>
      <c r="D2780" s="41" t="s">
        <v>32</v>
      </c>
      <c r="E2780" s="12">
        <v>69.806441149178141</v>
      </c>
      <c r="F2780" s="12">
        <v>22.962</v>
      </c>
      <c r="G2780" s="9">
        <v>0.32893812694060165</v>
      </c>
      <c r="H2780" s="12">
        <v>22.664000000000001</v>
      </c>
      <c r="I2780" s="9">
        <v>0.32466917990513877</v>
      </c>
      <c r="J2780" s="12">
        <v>22.414999999999999</v>
      </c>
      <c r="K2780" s="20">
        <v>0.32110217382517142</v>
      </c>
      <c r="L2780" s="23">
        <v>1.7654411491781374</v>
      </c>
      <c r="M2780" s="22">
        <v>2.5290519329088053E-2</v>
      </c>
      <c r="U2780" s="3"/>
      <c r="V2780" s="2"/>
    </row>
    <row r="2781" spans="2:22" x14ac:dyDescent="0.3">
      <c r="B2781" s="39" t="s">
        <v>104</v>
      </c>
      <c r="C2781" s="39">
        <v>2021</v>
      </c>
      <c r="D2781" s="41" t="s">
        <v>33</v>
      </c>
      <c r="E2781" s="12">
        <v>256.70007829181759</v>
      </c>
      <c r="F2781" s="12">
        <v>51.832999999999998</v>
      </c>
      <c r="G2781" s="9">
        <v>0.20192046821690507</v>
      </c>
      <c r="H2781" s="12">
        <v>119.599</v>
      </c>
      <c r="I2781" s="9">
        <v>0.46590948002765864</v>
      </c>
      <c r="J2781" s="12">
        <v>77.933999999999997</v>
      </c>
      <c r="K2781" s="20">
        <v>0.30359943993240368</v>
      </c>
      <c r="L2781" s="23">
        <v>7.3340782918175904</v>
      </c>
      <c r="M2781" s="22">
        <v>2.8570611823032572E-2</v>
      </c>
      <c r="U2781" s="3"/>
      <c r="V2781" s="2"/>
    </row>
    <row r="2782" spans="2:22" x14ac:dyDescent="0.3">
      <c r="B2782" s="39" t="s">
        <v>104</v>
      </c>
      <c r="C2782" s="39">
        <v>2021</v>
      </c>
      <c r="D2782" s="41" t="s">
        <v>34</v>
      </c>
      <c r="E2782" s="12">
        <v>954.89581096446204</v>
      </c>
      <c r="F2782" s="12">
        <v>333.39699999999999</v>
      </c>
      <c r="G2782" s="9">
        <v>0.34914489745563237</v>
      </c>
      <c r="H2782" s="12">
        <v>418.96800000000002</v>
      </c>
      <c r="I2782" s="9">
        <v>0.43875781544882342</v>
      </c>
      <c r="J2782" s="12">
        <v>138.38200000000001</v>
      </c>
      <c r="K2782" s="20">
        <v>0.1449184281793337</v>
      </c>
      <c r="L2782" s="23">
        <v>64.148810964462086</v>
      </c>
      <c r="M2782" s="22">
        <v>6.7178858916210588E-2</v>
      </c>
      <c r="U2782" s="3"/>
      <c r="V2782" s="2"/>
    </row>
    <row r="2783" spans="2:22" x14ac:dyDescent="0.3">
      <c r="B2783" s="39" t="s">
        <v>104</v>
      </c>
      <c r="C2783" s="39">
        <v>2021</v>
      </c>
      <c r="D2783" s="41" t="s">
        <v>35</v>
      </c>
      <c r="E2783" s="12">
        <v>795.814563603176</v>
      </c>
      <c r="F2783" s="12">
        <v>347.16399999999993</v>
      </c>
      <c r="G2783" s="9">
        <v>0.43623730436417268</v>
      </c>
      <c r="H2783" s="12">
        <v>269.32400000000001</v>
      </c>
      <c r="I2783" s="9">
        <v>0.33842557339060636</v>
      </c>
      <c r="J2783" s="12">
        <v>159.19999999999999</v>
      </c>
      <c r="K2783" s="20">
        <v>0.20004660291613272</v>
      </c>
      <c r="L2783" s="23">
        <v>20.126563603176066</v>
      </c>
      <c r="M2783" s="22">
        <v>2.5290519329088268E-2</v>
      </c>
      <c r="U2783" s="3"/>
      <c r="V2783" s="2"/>
    </row>
    <row r="2784" spans="2:22" x14ac:dyDescent="0.3">
      <c r="B2784" s="39" t="s">
        <v>104</v>
      </c>
      <c r="C2784" s="39">
        <v>2021</v>
      </c>
      <c r="D2784" s="41" t="s">
        <v>36</v>
      </c>
      <c r="E2784" s="12">
        <v>229.91876496958332</v>
      </c>
      <c r="F2784" s="12">
        <v>90.853000000000009</v>
      </c>
      <c r="G2784" s="9">
        <v>0.39515260971421468</v>
      </c>
      <c r="H2784" s="12">
        <v>81.251000000000005</v>
      </c>
      <c r="I2784" s="9">
        <v>0.35339003326130841</v>
      </c>
      <c r="J2784" s="12">
        <v>19.369</v>
      </c>
      <c r="K2784" s="20">
        <v>8.4242797679268969E-2</v>
      </c>
      <c r="L2784" s="23">
        <v>38.445764969583308</v>
      </c>
      <c r="M2784" s="22">
        <v>0.16721455934520796</v>
      </c>
      <c r="U2784" s="3"/>
      <c r="V2784" s="2"/>
    </row>
    <row r="2785" spans="2:22" x14ac:dyDescent="0.3">
      <c r="B2785" s="39" t="s">
        <v>104</v>
      </c>
      <c r="C2785" s="39">
        <v>2021</v>
      </c>
      <c r="D2785" s="41" t="s">
        <v>37</v>
      </c>
      <c r="E2785" s="12">
        <v>412.15255208503964</v>
      </c>
      <c r="F2785" s="12">
        <v>123.10499999999999</v>
      </c>
      <c r="G2785" s="9">
        <v>0.29868794789022601</v>
      </c>
      <c r="H2785" s="12">
        <v>172.983</v>
      </c>
      <c r="I2785" s="9">
        <v>0.41970624499325759</v>
      </c>
      <c r="J2785" s="12">
        <v>68.108999999999995</v>
      </c>
      <c r="K2785" s="20">
        <v>0.16525191862926286</v>
      </c>
      <c r="L2785" s="23">
        <v>47.955552085039685</v>
      </c>
      <c r="M2785" s="22">
        <v>0.1163538884872536</v>
      </c>
      <c r="U2785" s="3"/>
      <c r="V2785" s="2"/>
    </row>
    <row r="2786" spans="2:22" x14ac:dyDescent="0.3">
      <c r="B2786" s="39" t="s">
        <v>104</v>
      </c>
      <c r="C2786" s="39">
        <v>2021</v>
      </c>
      <c r="D2786" s="41" t="s">
        <v>38</v>
      </c>
      <c r="E2786" s="12">
        <v>396.93878809272388</v>
      </c>
      <c r="F2786" s="12">
        <v>109.217</v>
      </c>
      <c r="G2786" s="9">
        <v>0.27514821749918578</v>
      </c>
      <c r="H2786" s="12">
        <v>256.79000000000002</v>
      </c>
      <c r="I2786" s="9">
        <v>0.64692594350344657</v>
      </c>
      <c r="J2786" s="12">
        <v>20.893000000000001</v>
      </c>
      <c r="K2786" s="20">
        <v>5.2635319668279557E-2</v>
      </c>
      <c r="L2786" s="23">
        <v>10.038788092723877</v>
      </c>
      <c r="M2786" s="22">
        <v>2.5290519329088195E-2</v>
      </c>
      <c r="U2786" s="3"/>
      <c r="V2786" s="2"/>
    </row>
    <row r="2787" spans="2:22" x14ac:dyDescent="0.3">
      <c r="B2787" s="39" t="s">
        <v>104</v>
      </c>
      <c r="C2787" s="39">
        <v>2021</v>
      </c>
      <c r="D2787" s="41" t="s">
        <v>39</v>
      </c>
      <c r="E2787" s="12">
        <v>101.87240605442001</v>
      </c>
      <c r="F2787" s="12">
        <v>37.033999999999999</v>
      </c>
      <c r="G2787" s="9">
        <v>0.36353318267771667</v>
      </c>
      <c r="H2787" s="12">
        <v>35.232999999999997</v>
      </c>
      <c r="I2787" s="9">
        <v>0.34585420492747182</v>
      </c>
      <c r="J2787" s="12">
        <v>13.826000000000001</v>
      </c>
      <c r="K2787" s="20">
        <v>0.13571879310099128</v>
      </c>
      <c r="L2787" s="23">
        <v>15.779406054420008</v>
      </c>
      <c r="M2787" s="22">
        <v>0.15489381929382021</v>
      </c>
      <c r="U2787" s="3"/>
      <c r="V2787" s="2"/>
    </row>
    <row r="2788" spans="2:22" x14ac:dyDescent="0.3">
      <c r="B2788" s="39" t="s">
        <v>104</v>
      </c>
      <c r="C2788" s="39">
        <v>2021</v>
      </c>
      <c r="D2788" s="41" t="s">
        <v>40</v>
      </c>
      <c r="E2788" s="12">
        <v>383.37372048827308</v>
      </c>
      <c r="F2788" s="12">
        <v>127.80099999999999</v>
      </c>
      <c r="G2788" s="9">
        <v>0.33335879109613947</v>
      </c>
      <c r="H2788" s="12">
        <v>100.408</v>
      </c>
      <c r="I2788" s="9">
        <v>0.26190631917106422</v>
      </c>
      <c r="J2788" s="12">
        <v>53.774999999999999</v>
      </c>
      <c r="K2788" s="20">
        <v>0.14026783038626381</v>
      </c>
      <c r="L2788" s="23">
        <v>101.38972048827307</v>
      </c>
      <c r="M2788" s="22">
        <v>0.26446705934653247</v>
      </c>
      <c r="U2788" s="3"/>
      <c r="V2788" s="2"/>
    </row>
    <row r="2789" spans="2:22" x14ac:dyDescent="0.3">
      <c r="B2789" s="39" t="s">
        <v>104</v>
      </c>
      <c r="C2789" s="39">
        <v>2021</v>
      </c>
      <c r="D2789" s="41" t="s">
        <v>41</v>
      </c>
      <c r="E2789" s="12">
        <v>388.59476337430016</v>
      </c>
      <c r="F2789" s="12">
        <v>31.717000000000002</v>
      </c>
      <c r="G2789" s="9">
        <v>8.1619730859444767E-2</v>
      </c>
      <c r="H2789" s="12">
        <v>232.30799999999999</v>
      </c>
      <c r="I2789" s="9">
        <v>0.59781557008846653</v>
      </c>
      <c r="J2789" s="12">
        <v>112.39700000000001</v>
      </c>
      <c r="K2789" s="20">
        <v>0.28923961564489115</v>
      </c>
      <c r="L2789" s="23">
        <v>12.172763374300175</v>
      </c>
      <c r="M2789" s="22">
        <v>3.1325083407197619E-2</v>
      </c>
      <c r="U2789" s="3"/>
      <c r="V2789" s="2"/>
    </row>
    <row r="2790" spans="2:22" x14ac:dyDescent="0.3">
      <c r="B2790" s="39" t="s">
        <v>104</v>
      </c>
      <c r="C2790" s="39">
        <v>2021</v>
      </c>
      <c r="D2790" s="41" t="s">
        <v>42</v>
      </c>
      <c r="E2790" s="12">
        <v>1730.3535396404322</v>
      </c>
      <c r="F2790" s="12">
        <v>830.94</v>
      </c>
      <c r="G2790" s="9">
        <v>0.48021400307168993</v>
      </c>
      <c r="H2790" s="12">
        <v>618.76199999999994</v>
      </c>
      <c r="I2790" s="9">
        <v>0.35759281893836492</v>
      </c>
      <c r="J2790" s="12">
        <v>235.184</v>
      </c>
      <c r="K2790" s="20">
        <v>0.13591673297519954</v>
      </c>
      <c r="L2790" s="23">
        <v>45.46753964043225</v>
      </c>
      <c r="M2790" s="22">
        <v>2.6276445014745606E-2</v>
      </c>
      <c r="U2790" s="3"/>
      <c r="V2790" s="2"/>
    </row>
    <row r="2791" spans="2:22" x14ac:dyDescent="0.3">
      <c r="B2791" s="39" t="s">
        <v>104</v>
      </c>
      <c r="C2791" s="39">
        <v>2021</v>
      </c>
      <c r="D2791" s="41" t="s">
        <v>43</v>
      </c>
      <c r="E2791" s="12">
        <v>511.57704925243661</v>
      </c>
      <c r="F2791" s="12">
        <v>122.336</v>
      </c>
      <c r="G2791" s="9">
        <v>0.23913504364351099</v>
      </c>
      <c r="H2791" s="12">
        <v>257.49900000000002</v>
      </c>
      <c r="I2791" s="9">
        <v>0.50334353422672351</v>
      </c>
      <c r="J2791" s="12">
        <v>77.653999999999996</v>
      </c>
      <c r="K2791" s="20">
        <v>0.15179336155418849</v>
      </c>
      <c r="L2791" s="23">
        <v>54.088049252436576</v>
      </c>
      <c r="M2791" s="22">
        <v>0.10572806057557704</v>
      </c>
      <c r="U2791" s="3"/>
      <c r="V2791" s="2"/>
    </row>
    <row r="2792" spans="2:22" x14ac:dyDescent="0.3">
      <c r="B2792" s="39" t="s">
        <v>104</v>
      </c>
      <c r="C2792" s="39">
        <v>2021</v>
      </c>
      <c r="D2792" s="41" t="s">
        <v>44</v>
      </c>
      <c r="E2792" s="12">
        <v>73.286452442045842</v>
      </c>
      <c r="F2792" s="12">
        <v>13.345000000000001</v>
      </c>
      <c r="G2792" s="9">
        <v>0.18209368246543367</v>
      </c>
      <c r="H2792" s="12">
        <v>41.344000000000001</v>
      </c>
      <c r="I2792" s="9">
        <v>0.56414246593112694</v>
      </c>
      <c r="J2792" s="12">
        <v>10.722</v>
      </c>
      <c r="K2792" s="20">
        <v>0.14630261996211161</v>
      </c>
      <c r="L2792" s="23">
        <v>7.8754524420458427</v>
      </c>
      <c r="M2792" s="22">
        <v>0.10746123164132781</v>
      </c>
      <c r="U2792" s="3"/>
      <c r="V2792" s="2"/>
    </row>
    <row r="2793" spans="2:22" x14ac:dyDescent="0.3">
      <c r="B2793" s="39" t="s">
        <v>104</v>
      </c>
      <c r="C2793" s="39">
        <v>2021</v>
      </c>
      <c r="D2793" s="41" t="s">
        <v>45</v>
      </c>
      <c r="E2793" s="12">
        <v>253.03129280145947</v>
      </c>
      <c r="F2793" s="12">
        <v>89.450999999999993</v>
      </c>
      <c r="G2793" s="9">
        <v>0.35351753931158053</v>
      </c>
      <c r="H2793" s="12">
        <v>77.704999999999998</v>
      </c>
      <c r="I2793" s="9">
        <v>0.30709640353049567</v>
      </c>
      <c r="J2793" s="12">
        <v>65.241</v>
      </c>
      <c r="K2793" s="20">
        <v>0.25783767405872293</v>
      </c>
      <c r="L2793" s="23">
        <v>20.63429280145948</v>
      </c>
      <c r="M2793" s="22">
        <v>8.1548383099200858E-2</v>
      </c>
      <c r="U2793" s="3"/>
      <c r="V2793" s="2"/>
    </row>
    <row r="2794" spans="2:22" x14ac:dyDescent="0.3">
      <c r="B2794" s="39" t="s">
        <v>104</v>
      </c>
      <c r="C2794" s="39">
        <v>2021</v>
      </c>
      <c r="D2794" s="41" t="s">
        <v>46</v>
      </c>
      <c r="E2794" s="12">
        <v>1899.9722858192431</v>
      </c>
      <c r="F2794" s="12">
        <v>783.21399999999994</v>
      </c>
      <c r="G2794" s="9">
        <v>0.4122239076041514</v>
      </c>
      <c r="H2794" s="12">
        <v>594.428</v>
      </c>
      <c r="I2794" s="9">
        <v>0.31286140563028814</v>
      </c>
      <c r="J2794" s="12">
        <v>389.78100000000001</v>
      </c>
      <c r="K2794" s="20">
        <v>0.20515088715198368</v>
      </c>
      <c r="L2794" s="23">
        <v>132.54928581924315</v>
      </c>
      <c r="M2794" s="22">
        <v>6.9763799613576802E-2</v>
      </c>
      <c r="U2794" s="3"/>
      <c r="V2794" s="2"/>
    </row>
    <row r="2795" spans="2:22" x14ac:dyDescent="0.3">
      <c r="B2795" s="39" t="s">
        <v>104</v>
      </c>
      <c r="C2795" s="39">
        <v>2021</v>
      </c>
      <c r="D2795" s="41" t="s">
        <v>47</v>
      </c>
      <c r="E2795" s="12">
        <v>156.26604954653692</v>
      </c>
      <c r="F2795" s="12">
        <v>39.659999999999997</v>
      </c>
      <c r="G2795" s="9">
        <v>0.25379793061313055</v>
      </c>
      <c r="H2795" s="12">
        <v>71.677999999999997</v>
      </c>
      <c r="I2795" s="9">
        <v>0.4586920844802817</v>
      </c>
      <c r="J2795" s="12">
        <v>28.1</v>
      </c>
      <c r="K2795" s="20">
        <v>0.17982152925438652</v>
      </c>
      <c r="L2795" s="23">
        <v>16.828049546536924</v>
      </c>
      <c r="M2795" s="22">
        <v>0.10768845565220125</v>
      </c>
      <c r="U2795" s="3"/>
      <c r="V2795" s="2"/>
    </row>
    <row r="2796" spans="2:22" x14ac:dyDescent="0.3">
      <c r="B2796" s="39" t="s">
        <v>104</v>
      </c>
      <c r="C2796" s="39">
        <v>2021</v>
      </c>
      <c r="D2796" s="41" t="s">
        <v>48</v>
      </c>
      <c r="E2796" s="12">
        <v>339.41498114113188</v>
      </c>
      <c r="F2796" s="12">
        <v>54.568999999999996</v>
      </c>
      <c r="G2796" s="9">
        <v>0.16077369306603972</v>
      </c>
      <c r="H2796" s="12">
        <v>162.797</v>
      </c>
      <c r="I2796" s="9">
        <v>0.47963999541996499</v>
      </c>
      <c r="J2796" s="12">
        <v>45.98</v>
      </c>
      <c r="K2796" s="20">
        <v>0.13546838694453822</v>
      </c>
      <c r="L2796" s="23">
        <v>76.068981141131871</v>
      </c>
      <c r="M2796" s="22">
        <v>0.22411792456945703</v>
      </c>
      <c r="U2796" s="3"/>
      <c r="V2796" s="2"/>
    </row>
    <row r="2797" spans="2:22" x14ac:dyDescent="0.3">
      <c r="B2797" s="39" t="s">
        <v>104</v>
      </c>
      <c r="C2797" s="39">
        <v>2021</v>
      </c>
      <c r="D2797" s="41" t="s">
        <v>49</v>
      </c>
      <c r="E2797" s="12">
        <v>4184.9064576578212</v>
      </c>
      <c r="F2797" s="12">
        <v>1010.0350000000001</v>
      </c>
      <c r="G2797" s="9">
        <v>0.24135187015991016</v>
      </c>
      <c r="H2797" s="12">
        <v>1736.1279999999999</v>
      </c>
      <c r="I2797" s="9">
        <v>0.41485467299349477</v>
      </c>
      <c r="J2797" s="12">
        <v>630.93799999999999</v>
      </c>
      <c r="K2797" s="20">
        <v>0.1507651380941783</v>
      </c>
      <c r="L2797" s="23">
        <v>807.80545765782142</v>
      </c>
      <c r="M2797" s="22">
        <v>0.1930283187524168</v>
      </c>
      <c r="U2797" s="3"/>
      <c r="V2797" s="2"/>
    </row>
    <row r="2798" spans="2:22" x14ac:dyDescent="0.3">
      <c r="B2798" s="39" t="s">
        <v>104</v>
      </c>
      <c r="C2798" s="39">
        <v>2021</v>
      </c>
      <c r="D2798" s="41" t="s">
        <v>50</v>
      </c>
      <c r="E2798" s="12">
        <v>5001.535428427771</v>
      </c>
      <c r="F2798" s="12">
        <v>1569.8720000000001</v>
      </c>
      <c r="G2798" s="9">
        <v>0.3138780125553341</v>
      </c>
      <c r="H2798" s="12">
        <v>1511.3679999999999</v>
      </c>
      <c r="I2798" s="9">
        <v>0.30218080460045793</v>
      </c>
      <c r="J2798" s="12">
        <v>1439.981</v>
      </c>
      <c r="K2798" s="20">
        <v>0.2879077876396563</v>
      </c>
      <c r="L2798" s="23">
        <v>480.31442842777074</v>
      </c>
      <c r="M2798" s="22">
        <v>9.6033395204551661E-2</v>
      </c>
      <c r="U2798" s="3"/>
      <c r="V2798" s="2"/>
    </row>
    <row r="2799" spans="2:22" x14ac:dyDescent="0.3">
      <c r="B2799" s="39" t="s">
        <v>104</v>
      </c>
      <c r="C2799" s="39">
        <v>2021</v>
      </c>
      <c r="D2799" s="41" t="s">
        <v>91</v>
      </c>
      <c r="E2799" s="12">
        <v>829.5723146587535</v>
      </c>
      <c r="F2799" s="12">
        <v>181.25600000000003</v>
      </c>
      <c r="G2799" s="9">
        <v>0.21849330889804358</v>
      </c>
      <c r="H2799" s="12">
        <v>225.017</v>
      </c>
      <c r="I2799" s="9">
        <v>0.2712445871491761</v>
      </c>
      <c r="J2799" s="12">
        <v>209.59200000000001</v>
      </c>
      <c r="K2799" s="20">
        <v>0.25265066865956848</v>
      </c>
      <c r="L2799" s="23">
        <v>213.70731465875352</v>
      </c>
      <c r="M2799" s="22">
        <v>0.2576114352932119</v>
      </c>
      <c r="U2799" s="3"/>
      <c r="V2799" s="2"/>
    </row>
    <row r="2800" spans="2:22" x14ac:dyDescent="0.3">
      <c r="B2800" s="39" t="s">
        <v>104</v>
      </c>
      <c r="C2800" s="39">
        <v>2021</v>
      </c>
      <c r="D2800" s="41" t="s">
        <v>52</v>
      </c>
      <c r="E2800" s="12">
        <v>165.84428817572709</v>
      </c>
      <c r="F2800" s="12">
        <v>16.977</v>
      </c>
      <c r="G2800" s="9">
        <v>0.10236710704206663</v>
      </c>
      <c r="H2800" s="12">
        <v>119.967</v>
      </c>
      <c r="I2800" s="9">
        <v>0.72337131003802835</v>
      </c>
      <c r="J2800" s="12">
        <v>9.5670000000000002</v>
      </c>
      <c r="K2800" s="20">
        <v>5.768664151919959E-2</v>
      </c>
      <c r="L2800" s="23">
        <v>19.333288175727084</v>
      </c>
      <c r="M2800" s="22">
        <v>0.1165749414007054</v>
      </c>
      <c r="U2800" s="3"/>
      <c r="V2800" s="2"/>
    </row>
    <row r="2801" spans="2:22" x14ac:dyDescent="0.3">
      <c r="B2801" s="39" t="s">
        <v>104</v>
      </c>
      <c r="C2801" s="39">
        <v>2021</v>
      </c>
      <c r="D2801" s="41" t="s">
        <v>53</v>
      </c>
      <c r="E2801" s="12">
        <v>143.83260118030347</v>
      </c>
      <c r="F2801" s="12">
        <v>12.48</v>
      </c>
      <c r="G2801" s="9">
        <v>8.6767533212831996E-2</v>
      </c>
      <c r="H2801" s="12">
        <v>47.204999999999998</v>
      </c>
      <c r="I2801" s="9">
        <v>0.32819402286151717</v>
      </c>
      <c r="J2801" s="12">
        <v>36.567</v>
      </c>
      <c r="K2801" s="20">
        <v>0.25423304382961759</v>
      </c>
      <c r="L2801" s="23">
        <v>47.580601180303482</v>
      </c>
      <c r="M2801" s="22">
        <v>0.33080540009603332</v>
      </c>
      <c r="U2801" s="3"/>
      <c r="V2801" s="2"/>
    </row>
    <row r="2802" spans="2:22" x14ac:dyDescent="0.3">
      <c r="B2802" s="39" t="s">
        <v>104</v>
      </c>
      <c r="C2802" s="39">
        <v>2021</v>
      </c>
      <c r="D2802" s="41" t="s">
        <v>54</v>
      </c>
      <c r="E2802" s="12">
        <v>151.72007960588337</v>
      </c>
      <c r="F2802" s="12">
        <v>51.143000000000001</v>
      </c>
      <c r="G2802" s="9">
        <v>0.33708788008055324</v>
      </c>
      <c r="H2802" s="12">
        <v>50.823</v>
      </c>
      <c r="I2802" s="9">
        <v>0.33497873275587969</v>
      </c>
      <c r="J2802" s="12">
        <v>16.87</v>
      </c>
      <c r="K2802" s="20">
        <v>0.11119161052263131</v>
      </c>
      <c r="L2802" s="23">
        <v>32.884079605883372</v>
      </c>
      <c r="M2802" s="22">
        <v>0.2167417766409358</v>
      </c>
      <c r="U2802" s="3"/>
      <c r="V2802" s="2"/>
    </row>
    <row r="2803" spans="2:22" x14ac:dyDescent="0.3">
      <c r="B2803" s="39" t="s">
        <v>104</v>
      </c>
      <c r="C2803" s="39">
        <v>2021</v>
      </c>
      <c r="D2803" s="41" t="s">
        <v>55</v>
      </c>
      <c r="E2803" s="12">
        <v>410.29969229880174</v>
      </c>
      <c r="F2803" s="12">
        <v>124.251</v>
      </c>
      <c r="G2803" s="9">
        <v>0.30282986395591521</v>
      </c>
      <c r="H2803" s="12">
        <v>259.233</v>
      </c>
      <c r="I2803" s="9">
        <v>0.63181378115977949</v>
      </c>
      <c r="J2803" s="12">
        <v>16.439</v>
      </c>
      <c r="K2803" s="20">
        <v>4.0065835555217179E-2</v>
      </c>
      <c r="L2803" s="23">
        <v>10.376692298801707</v>
      </c>
      <c r="M2803" s="22">
        <v>2.5290519329088008E-2</v>
      </c>
      <c r="U2803" s="3"/>
      <c r="V2803" s="2"/>
    </row>
    <row r="2804" spans="2:22" x14ac:dyDescent="0.3">
      <c r="B2804" s="39" t="s">
        <v>104</v>
      </c>
      <c r="C2804" s="39">
        <v>2021</v>
      </c>
      <c r="D2804" s="41" t="s">
        <v>56</v>
      </c>
      <c r="E2804" s="12">
        <v>799.63108542200484</v>
      </c>
      <c r="F2804" s="12">
        <v>259.00700000000001</v>
      </c>
      <c r="G2804" s="9">
        <v>0.32390811803334185</v>
      </c>
      <c r="H2804" s="12">
        <v>322.28699999999998</v>
      </c>
      <c r="I2804" s="9">
        <v>0.40304461129085944</v>
      </c>
      <c r="J2804" s="12">
        <v>194.108</v>
      </c>
      <c r="K2804" s="20">
        <v>0.24274694110667247</v>
      </c>
      <c r="L2804" s="23">
        <v>24.2290854220048</v>
      </c>
      <c r="M2804" s="22">
        <v>3.0300329569126136E-2</v>
      </c>
      <c r="U2804" s="3"/>
      <c r="V2804" s="2"/>
    </row>
    <row r="2805" spans="2:22" x14ac:dyDescent="0.3">
      <c r="B2805" s="39" t="s">
        <v>104</v>
      </c>
      <c r="C2805" s="39">
        <v>2021</v>
      </c>
      <c r="D2805" s="41" t="s">
        <v>57</v>
      </c>
      <c r="E2805" s="12">
        <v>192.48196895639259</v>
      </c>
      <c r="F2805" s="12">
        <v>75.106999999999999</v>
      </c>
      <c r="G2805" s="9">
        <v>0.39020278318649021</v>
      </c>
      <c r="H2805" s="12">
        <v>35.707999999999998</v>
      </c>
      <c r="I2805" s="9">
        <v>0.18551348052808916</v>
      </c>
      <c r="J2805" s="12">
        <v>76.799000000000007</v>
      </c>
      <c r="K2805" s="20">
        <v>0.3989932169563325</v>
      </c>
      <c r="L2805" s="23">
        <v>4.8679689563925876</v>
      </c>
      <c r="M2805" s="22">
        <v>2.5290519329088126E-2</v>
      </c>
      <c r="U2805" s="3"/>
      <c r="V2805" s="2"/>
    </row>
    <row r="2806" spans="2:22" x14ac:dyDescent="0.3">
      <c r="B2806" s="39" t="s">
        <v>104</v>
      </c>
      <c r="C2806" s="39">
        <v>2021</v>
      </c>
      <c r="D2806" s="41" t="s">
        <v>58</v>
      </c>
      <c r="E2806" s="12">
        <v>311.16348616126794</v>
      </c>
      <c r="F2806" s="12">
        <v>81.163999999999987</v>
      </c>
      <c r="G2806" s="9">
        <v>0.26084037366111396</v>
      </c>
      <c r="H2806" s="12">
        <v>129.07599999999999</v>
      </c>
      <c r="I2806" s="9">
        <v>0.41481730903703545</v>
      </c>
      <c r="J2806" s="12">
        <v>50.898000000000003</v>
      </c>
      <c r="K2806" s="20">
        <v>0.16357317700708912</v>
      </c>
      <c r="L2806" s="23">
        <v>50.025486161267956</v>
      </c>
      <c r="M2806" s="22">
        <v>0.16076914029476147</v>
      </c>
      <c r="U2806" s="3"/>
      <c r="V2806" s="2"/>
    </row>
    <row r="2807" spans="2:22" x14ac:dyDescent="0.3">
      <c r="B2807" s="39" t="s">
        <v>104</v>
      </c>
      <c r="C2807" s="39">
        <v>2021</v>
      </c>
      <c r="D2807" s="41" t="s">
        <v>59</v>
      </c>
      <c r="E2807" s="12">
        <v>83.926545932119879</v>
      </c>
      <c r="F2807" s="12">
        <v>22.81</v>
      </c>
      <c r="G2807" s="9">
        <v>0.27178528255468559</v>
      </c>
      <c r="H2807" s="12">
        <v>44.860999999999997</v>
      </c>
      <c r="I2807" s="9">
        <v>0.53452694259911226</v>
      </c>
      <c r="J2807" s="12">
        <v>14.132999999999999</v>
      </c>
      <c r="K2807" s="20">
        <v>0.16839725551711404</v>
      </c>
      <c r="L2807" s="23">
        <v>2.1225459321198805</v>
      </c>
      <c r="M2807" s="22">
        <v>2.5290519329088129E-2</v>
      </c>
      <c r="U2807" s="3"/>
      <c r="V2807" s="2"/>
    </row>
    <row r="2808" spans="2:22" x14ac:dyDescent="0.3">
      <c r="B2808" s="39" t="s">
        <v>104</v>
      </c>
      <c r="C2808" s="39">
        <v>2021</v>
      </c>
      <c r="D2808" s="41" t="s">
        <v>60</v>
      </c>
      <c r="E2808" s="12">
        <v>118.26600878105127</v>
      </c>
      <c r="F2808" s="12">
        <v>55.024000000000001</v>
      </c>
      <c r="G2808" s="9">
        <v>0.46525625213130567</v>
      </c>
      <c r="H2808" s="12">
        <v>46.784999999999997</v>
      </c>
      <c r="I2808" s="9">
        <v>0.39559126482922241</v>
      </c>
      <c r="J2808" s="12">
        <v>0</v>
      </c>
      <c r="K2808" s="20">
        <v>0</v>
      </c>
      <c r="L2808" s="23">
        <v>16.457008781051272</v>
      </c>
      <c r="M2808" s="22">
        <v>0.13915248303947189</v>
      </c>
      <c r="U2808" s="3"/>
      <c r="V2808" s="2"/>
    </row>
    <row r="2809" spans="2:22" x14ac:dyDescent="0.3">
      <c r="B2809" s="39" t="s">
        <v>104</v>
      </c>
      <c r="C2809" s="39">
        <v>2021</v>
      </c>
      <c r="D2809" s="41" t="s">
        <v>61</v>
      </c>
      <c r="E2809" s="12">
        <v>632.8706268204138</v>
      </c>
      <c r="F2809" s="12">
        <v>153.83100000000002</v>
      </c>
      <c r="G2809" s="9">
        <v>0.24306863595938666</v>
      </c>
      <c r="H2809" s="12">
        <v>290.15600000000001</v>
      </c>
      <c r="I2809" s="9">
        <v>0.45847601026731799</v>
      </c>
      <c r="J2809" s="12">
        <v>93.915000000000006</v>
      </c>
      <c r="K2809" s="20">
        <v>0.14839525808273885</v>
      </c>
      <c r="L2809" s="23">
        <v>94.968626820413775</v>
      </c>
      <c r="M2809" s="22">
        <v>0.15006009569055651</v>
      </c>
      <c r="U2809" s="3"/>
      <c r="V2809" s="2"/>
    </row>
    <row r="2810" spans="2:22" x14ac:dyDescent="0.3">
      <c r="B2810" s="39" t="s">
        <v>104</v>
      </c>
      <c r="C2810" s="39">
        <v>2021</v>
      </c>
      <c r="D2810" s="41" t="s">
        <v>62</v>
      </c>
      <c r="E2810" s="12">
        <v>1449.1394902897168</v>
      </c>
      <c r="F2810" s="12">
        <v>408.35499999999996</v>
      </c>
      <c r="G2810" s="9">
        <v>0.28179136841986152</v>
      </c>
      <c r="H2810" s="12">
        <v>389.30099999999999</v>
      </c>
      <c r="I2810" s="9">
        <v>0.26864287572631784</v>
      </c>
      <c r="J2810" s="12">
        <v>350.59399999999999</v>
      </c>
      <c r="K2810" s="20">
        <v>0.24193254158708219</v>
      </c>
      <c r="L2810" s="23">
        <v>300.88949028971689</v>
      </c>
      <c r="M2810" s="22">
        <v>0.20763321426673842</v>
      </c>
      <c r="U2810" s="3"/>
      <c r="V2810" s="2"/>
    </row>
    <row r="2811" spans="2:22" x14ac:dyDescent="0.3">
      <c r="B2811" s="39" t="s">
        <v>104</v>
      </c>
      <c r="C2811" s="39">
        <v>2021</v>
      </c>
      <c r="D2811" s="41" t="s">
        <v>63</v>
      </c>
      <c r="E2811" s="12">
        <v>361.06040515555492</v>
      </c>
      <c r="F2811" s="12">
        <v>48.75</v>
      </c>
      <c r="G2811" s="9">
        <v>0.13501895888860241</v>
      </c>
      <c r="H2811" s="12">
        <v>223.82300000000001</v>
      </c>
      <c r="I2811" s="9">
        <v>0.61990458328869047</v>
      </c>
      <c r="J2811" s="12">
        <v>73.58</v>
      </c>
      <c r="K2811" s="20">
        <v>0.20378861528253056</v>
      </c>
      <c r="L2811" s="23">
        <v>14.907405155554912</v>
      </c>
      <c r="M2811" s="22">
        <v>4.1287842540176582E-2</v>
      </c>
      <c r="U2811" s="3"/>
      <c r="V2811" s="2"/>
    </row>
    <row r="2812" spans="2:22" x14ac:dyDescent="0.3">
      <c r="B2812" s="39" t="s">
        <v>104</v>
      </c>
      <c r="C2812" s="39">
        <v>2021</v>
      </c>
      <c r="D2812" s="41" t="s">
        <v>64</v>
      </c>
      <c r="E2812" s="12">
        <v>371.33013187772644</v>
      </c>
      <c r="F2812" s="12">
        <v>116.092</v>
      </c>
      <c r="G2812" s="9">
        <v>0.31263824299135357</v>
      </c>
      <c r="H2812" s="12">
        <v>177.952</v>
      </c>
      <c r="I2812" s="9">
        <v>0.47922854819278976</v>
      </c>
      <c r="J2812" s="12">
        <v>67.894999999999996</v>
      </c>
      <c r="K2812" s="20">
        <v>0.18284268948676866</v>
      </c>
      <c r="L2812" s="23">
        <v>9.3911318777264654</v>
      </c>
      <c r="M2812" s="22">
        <v>2.5290519329088077E-2</v>
      </c>
      <c r="U2812" s="3"/>
      <c r="V2812" s="2"/>
    </row>
    <row r="2813" spans="2:22" x14ac:dyDescent="0.3">
      <c r="B2813" s="39" t="s">
        <v>104</v>
      </c>
      <c r="C2813" s="39">
        <v>2021</v>
      </c>
      <c r="D2813" s="41" t="s">
        <v>65</v>
      </c>
      <c r="E2813" s="12">
        <v>1637.6079556559862</v>
      </c>
      <c r="F2813" s="12">
        <v>505.26</v>
      </c>
      <c r="G2813" s="9">
        <v>0.30853538434209976</v>
      </c>
      <c r="H2813" s="12">
        <v>627.54100000000005</v>
      </c>
      <c r="I2813" s="9">
        <v>0.38320588137874689</v>
      </c>
      <c r="J2813" s="12">
        <v>306.09800000000001</v>
      </c>
      <c r="K2813" s="20">
        <v>0.18691775338706421</v>
      </c>
      <c r="L2813" s="23">
        <v>198.70895565598613</v>
      </c>
      <c r="M2813" s="22">
        <v>0.12134098089208911</v>
      </c>
      <c r="U2813" s="3"/>
      <c r="V2813" s="2"/>
    </row>
    <row r="2814" spans="2:22" x14ac:dyDescent="0.3">
      <c r="B2814" s="39" t="s">
        <v>104</v>
      </c>
      <c r="C2814" s="39">
        <v>2021</v>
      </c>
      <c r="D2814" s="41" t="s">
        <v>66</v>
      </c>
      <c r="E2814" s="12">
        <v>504.43440814956358</v>
      </c>
      <c r="F2814" s="12">
        <v>279.51</v>
      </c>
      <c r="G2814" s="9">
        <v>0.55410573799939111</v>
      </c>
      <c r="H2814" s="12">
        <v>142.93799999999999</v>
      </c>
      <c r="I2814" s="9">
        <v>0.28336290643682499</v>
      </c>
      <c r="J2814" s="12">
        <v>69.228999999999999</v>
      </c>
      <c r="K2814" s="20">
        <v>0.13724083623469588</v>
      </c>
      <c r="L2814" s="23">
        <v>12.757408149563602</v>
      </c>
      <c r="M2814" s="22">
        <v>2.5290519329087997E-2</v>
      </c>
      <c r="U2814" s="3"/>
      <c r="V2814" s="2"/>
    </row>
    <row r="2815" spans="2:22" x14ac:dyDescent="0.3">
      <c r="B2815" s="39" t="s">
        <v>104</v>
      </c>
      <c r="C2815" s="39">
        <v>2021</v>
      </c>
      <c r="D2815" s="41" t="s">
        <v>67</v>
      </c>
      <c r="E2815" s="12">
        <v>2540.7950257089428</v>
      </c>
      <c r="F2815" s="12">
        <v>935.745</v>
      </c>
      <c r="G2815" s="9">
        <v>0.36828826825135358</v>
      </c>
      <c r="H2815" s="12">
        <v>871.90099999999995</v>
      </c>
      <c r="I2815" s="9">
        <v>0.34316070016577532</v>
      </c>
      <c r="J2815" s="12">
        <v>584.94200000000001</v>
      </c>
      <c r="K2815" s="20">
        <v>0.23022006658596442</v>
      </c>
      <c r="L2815" s="23">
        <v>148.20702570894298</v>
      </c>
      <c r="M2815" s="22">
        <v>5.8330964996906688E-2</v>
      </c>
      <c r="U2815" s="3"/>
      <c r="V2815" s="2"/>
    </row>
    <row r="2816" spans="2:22" x14ac:dyDescent="0.3">
      <c r="B2816" s="39" t="s">
        <v>104</v>
      </c>
      <c r="C2816" s="39">
        <v>2021</v>
      </c>
      <c r="D2816" s="41" t="s">
        <v>68</v>
      </c>
      <c r="E2816" s="12">
        <v>1703.5763301050999</v>
      </c>
      <c r="F2816" s="12">
        <v>578.83399999999995</v>
      </c>
      <c r="G2816" s="9">
        <v>0.33977579388197388</v>
      </c>
      <c r="H2816" s="12">
        <v>622.90200000000004</v>
      </c>
      <c r="I2816" s="9">
        <v>0.36564372784022592</v>
      </c>
      <c r="J2816" s="12">
        <v>347.11900000000003</v>
      </c>
      <c r="K2816" s="20">
        <v>0.20375899445526163</v>
      </c>
      <c r="L2816" s="23">
        <v>154.72133010509981</v>
      </c>
      <c r="M2816" s="22">
        <v>9.0821483822538476E-2</v>
      </c>
      <c r="U2816" s="3"/>
      <c r="V2816" s="2"/>
    </row>
    <row r="2817" spans="2:22" x14ac:dyDescent="0.3">
      <c r="B2817" s="39" t="s">
        <v>104</v>
      </c>
      <c r="C2817" s="39">
        <v>2021</v>
      </c>
      <c r="D2817" s="41" t="s">
        <v>69</v>
      </c>
      <c r="E2817" s="12">
        <v>123.27262880145058</v>
      </c>
      <c r="F2817" s="12">
        <v>56.216000000000001</v>
      </c>
      <c r="G2817" s="9">
        <v>0.45602986280550944</v>
      </c>
      <c r="H2817" s="12">
        <v>46.317</v>
      </c>
      <c r="I2817" s="9">
        <v>0.37572817624097732</v>
      </c>
      <c r="J2817" s="12">
        <v>11.47</v>
      </c>
      <c r="K2817" s="20">
        <v>9.3045797039618502E-2</v>
      </c>
      <c r="L2817" s="23">
        <v>9.269628801450585</v>
      </c>
      <c r="M2817" s="22">
        <v>7.519616391389479E-2</v>
      </c>
      <c r="U2817" s="3"/>
      <c r="V2817" s="2"/>
    </row>
    <row r="2818" spans="2:22" x14ac:dyDescent="0.3">
      <c r="B2818" s="39" t="s">
        <v>104</v>
      </c>
      <c r="C2818" s="39">
        <v>2021</v>
      </c>
      <c r="D2818" s="41" t="s">
        <v>70</v>
      </c>
      <c r="E2818" s="12">
        <v>184.30825139440054</v>
      </c>
      <c r="F2818" s="12">
        <v>27.576000000000001</v>
      </c>
      <c r="G2818" s="9">
        <v>0.1496189117490471</v>
      </c>
      <c r="H2818" s="12">
        <v>74.257000000000005</v>
      </c>
      <c r="I2818" s="9">
        <v>0.40289568935846354</v>
      </c>
      <c r="J2818" s="12">
        <v>47.529000000000003</v>
      </c>
      <c r="K2818" s="20">
        <v>0.25787776532203582</v>
      </c>
      <c r="L2818" s="23">
        <v>34.946251394400541</v>
      </c>
      <c r="M2818" s="22">
        <v>0.1896076335704536</v>
      </c>
      <c r="U2818" s="3"/>
      <c r="V2818" s="2"/>
    </row>
    <row r="2819" spans="2:22" x14ac:dyDescent="0.3">
      <c r="B2819" s="39" t="s">
        <v>104</v>
      </c>
      <c r="C2819" s="39">
        <v>2021</v>
      </c>
      <c r="D2819" s="41" t="s">
        <v>71</v>
      </c>
      <c r="E2819" s="12">
        <v>125.0916323457473</v>
      </c>
      <c r="F2819" s="12">
        <v>30.475000000000001</v>
      </c>
      <c r="G2819" s="9">
        <v>0.24362141118894792</v>
      </c>
      <c r="H2819" s="12">
        <v>53.109000000000002</v>
      </c>
      <c r="I2819" s="9">
        <v>0.42456077200439163</v>
      </c>
      <c r="J2819" s="12">
        <v>34.143999999999998</v>
      </c>
      <c r="K2819" s="20">
        <v>0.27295191020953036</v>
      </c>
      <c r="L2819" s="23">
        <v>7.3636323457472912</v>
      </c>
      <c r="M2819" s="22">
        <v>5.8865906597130035E-2</v>
      </c>
      <c r="U2819" s="3"/>
      <c r="V2819" s="2"/>
    </row>
    <row r="2820" spans="2:22" x14ac:dyDescent="0.3">
      <c r="B2820" s="39" t="s">
        <v>104</v>
      </c>
      <c r="C2820" s="39">
        <v>2021</v>
      </c>
      <c r="D2820" s="41" t="s">
        <v>72</v>
      </c>
      <c r="E2820" s="12">
        <v>668.92239475419069</v>
      </c>
      <c r="F2820" s="12">
        <v>122.45399999999999</v>
      </c>
      <c r="G2820" s="9">
        <v>0.18306159423022195</v>
      </c>
      <c r="H2820" s="12">
        <v>330.49900000000002</v>
      </c>
      <c r="I2820" s="9">
        <v>0.49407674581062377</v>
      </c>
      <c r="J2820" s="12">
        <v>161.91900000000001</v>
      </c>
      <c r="K2820" s="20">
        <v>0.24205946948375151</v>
      </c>
      <c r="L2820" s="23">
        <v>54.050394754190705</v>
      </c>
      <c r="M2820" s="22">
        <v>8.080219047540281E-2</v>
      </c>
      <c r="U2820" s="3"/>
      <c r="V2820" s="2"/>
    </row>
    <row r="2821" spans="2:22" x14ac:dyDescent="0.3">
      <c r="B2821" s="39" t="s">
        <v>104</v>
      </c>
      <c r="C2821" s="39">
        <v>2021</v>
      </c>
      <c r="D2821" s="41" t="s">
        <v>73</v>
      </c>
      <c r="E2821" s="12">
        <v>418.21487128596993</v>
      </c>
      <c r="F2821" s="12">
        <v>76.067999999999998</v>
      </c>
      <c r="G2821" s="9">
        <v>0.18188736274752335</v>
      </c>
      <c r="H2821" s="12">
        <v>98.744</v>
      </c>
      <c r="I2821" s="9">
        <v>0.23610829451466381</v>
      </c>
      <c r="J2821" s="12">
        <v>37.823</v>
      </c>
      <c r="K2821" s="20">
        <v>9.0439156034069199E-2</v>
      </c>
      <c r="L2821" s="23">
        <v>205.57987128596994</v>
      </c>
      <c r="M2821" s="22">
        <v>0.49156518670374366</v>
      </c>
      <c r="U2821" s="3"/>
      <c r="V2821" s="2"/>
    </row>
    <row r="2822" spans="2:22" x14ac:dyDescent="0.3">
      <c r="B2822" s="39" t="s">
        <v>104</v>
      </c>
      <c r="C2822" s="39">
        <v>2021</v>
      </c>
      <c r="D2822" s="41" t="s">
        <v>74</v>
      </c>
      <c r="E2822" s="12">
        <v>420.9951869120523</v>
      </c>
      <c r="F2822" s="12">
        <v>139.148</v>
      </c>
      <c r="G2822" s="9">
        <v>0.33052159341923454</v>
      </c>
      <c r="H2822" s="12">
        <v>132.63200000000001</v>
      </c>
      <c r="I2822" s="9">
        <v>0.3150439817919044</v>
      </c>
      <c r="J2822" s="12">
        <v>63.444000000000003</v>
      </c>
      <c r="K2822" s="20">
        <v>0.1507000601725495</v>
      </c>
      <c r="L2822" s="23">
        <v>85.771186912052272</v>
      </c>
      <c r="M2822" s="22">
        <v>0.2037343646163115</v>
      </c>
      <c r="U2822" s="3"/>
      <c r="V2822" s="2"/>
    </row>
    <row r="2823" spans="2:22" x14ac:dyDescent="0.3">
      <c r="B2823" s="39" t="s">
        <v>104</v>
      </c>
      <c r="C2823" s="39">
        <v>2021</v>
      </c>
      <c r="D2823" s="41" t="s">
        <v>75</v>
      </c>
      <c r="E2823" s="12">
        <v>739.60602035366435</v>
      </c>
      <c r="F2823" s="12">
        <v>331.64100000000002</v>
      </c>
      <c r="G2823" s="9">
        <v>0.44840224507828658</v>
      </c>
      <c r="H2823" s="12">
        <v>231.63</v>
      </c>
      <c r="I2823" s="9">
        <v>0.31318025222298662</v>
      </c>
      <c r="J2823" s="12">
        <v>97.453000000000003</v>
      </c>
      <c r="K2823" s="20">
        <v>0.13176339472385581</v>
      </c>
      <c r="L2823" s="23">
        <v>78.882020353664331</v>
      </c>
      <c r="M2823" s="22">
        <v>0.10665410797487096</v>
      </c>
      <c r="U2823" s="3"/>
      <c r="V2823" s="2"/>
    </row>
    <row r="2824" spans="2:22" x14ac:dyDescent="0.3">
      <c r="B2824" s="39" t="s">
        <v>104</v>
      </c>
      <c r="C2824" s="39">
        <v>2021</v>
      </c>
      <c r="D2824" s="41" t="s">
        <v>76</v>
      </c>
      <c r="E2824" s="12">
        <v>759.10516381835873</v>
      </c>
      <c r="F2824" s="12">
        <v>170.453</v>
      </c>
      <c r="G2824" s="9">
        <v>0.2245446456227593</v>
      </c>
      <c r="H2824" s="12">
        <v>360.226</v>
      </c>
      <c r="I2824" s="9">
        <v>0.47454031031489086</v>
      </c>
      <c r="J2824" s="12">
        <v>171.46799999999999</v>
      </c>
      <c r="K2824" s="20">
        <v>0.22588174626227339</v>
      </c>
      <c r="L2824" s="23">
        <v>56.95816381835877</v>
      </c>
      <c r="M2824" s="22">
        <v>7.5033297800076504E-2</v>
      </c>
      <c r="U2824" s="3"/>
      <c r="V2824" s="2"/>
    </row>
    <row r="2825" spans="2:22" x14ac:dyDescent="0.3">
      <c r="B2825" s="39" t="s">
        <v>104</v>
      </c>
      <c r="C2825" s="39">
        <v>2021</v>
      </c>
      <c r="D2825" s="41" t="s">
        <v>77</v>
      </c>
      <c r="E2825" s="12">
        <v>127.90888205394741</v>
      </c>
      <c r="F2825" s="12">
        <v>69.786000000000001</v>
      </c>
      <c r="G2825" s="9">
        <v>0.5455915092007978</v>
      </c>
      <c r="H2825" s="12">
        <v>34.134999999999998</v>
      </c>
      <c r="I2825" s="9">
        <v>0.26686966105765098</v>
      </c>
      <c r="J2825" s="12">
        <v>20.753</v>
      </c>
      <c r="K2825" s="20">
        <v>0.16224831041246318</v>
      </c>
      <c r="L2825" s="23">
        <v>3.234882053947409</v>
      </c>
      <c r="M2825" s="22">
        <v>2.5290519329088115E-2</v>
      </c>
      <c r="U2825" s="3"/>
      <c r="V2825" s="2"/>
    </row>
    <row r="2826" spans="2:22" x14ac:dyDescent="0.3">
      <c r="B2826" s="39" t="s">
        <v>104</v>
      </c>
      <c r="C2826" s="39">
        <v>2021</v>
      </c>
      <c r="D2826" s="41" t="s">
        <v>78</v>
      </c>
      <c r="E2826" s="12">
        <v>219.14940219209734</v>
      </c>
      <c r="F2826" s="12">
        <v>47.948999999999998</v>
      </c>
      <c r="G2826" s="9">
        <v>0.21879594249574946</v>
      </c>
      <c r="H2826" s="12">
        <v>119.937</v>
      </c>
      <c r="I2826" s="9">
        <v>0.54728417600184998</v>
      </c>
      <c r="J2826" s="12">
        <v>27.149000000000001</v>
      </c>
      <c r="K2826" s="20">
        <v>0.12388352296851034</v>
      </c>
      <c r="L2826" s="23">
        <v>24.11440219209733</v>
      </c>
      <c r="M2826" s="22">
        <v>0.11003635853389022</v>
      </c>
      <c r="U2826" s="3"/>
      <c r="V2826" s="2"/>
    </row>
    <row r="2827" spans="2:22" x14ac:dyDescent="0.3">
      <c r="B2827" s="39" t="s">
        <v>104</v>
      </c>
      <c r="C2827" s="39">
        <v>2021</v>
      </c>
      <c r="D2827" s="41" t="s">
        <v>79</v>
      </c>
      <c r="E2827" s="12">
        <v>265.82792630851696</v>
      </c>
      <c r="F2827" s="12">
        <v>117.59299999999999</v>
      </c>
      <c r="G2827" s="9">
        <v>0.44236511051710514</v>
      </c>
      <c r="H2827" s="12">
        <v>87.546000000000006</v>
      </c>
      <c r="I2827" s="9">
        <v>0.32933334437705047</v>
      </c>
      <c r="J2827" s="12">
        <v>53.966000000000001</v>
      </c>
      <c r="K2827" s="20">
        <v>0.20301102577675625</v>
      </c>
      <c r="L2827" s="23">
        <v>6.7229263085169677</v>
      </c>
      <c r="M2827" s="22">
        <v>2.5290519329088147E-2</v>
      </c>
      <c r="U2827" s="3"/>
      <c r="V2827" s="2"/>
    </row>
    <row r="2828" spans="2:22" x14ac:dyDescent="0.3">
      <c r="B2828" s="39" t="s">
        <v>104</v>
      </c>
      <c r="C2828" s="39">
        <v>2021</v>
      </c>
      <c r="D2828" s="41" t="s">
        <v>80</v>
      </c>
      <c r="E2828" s="12">
        <v>1125.5630746967256</v>
      </c>
      <c r="F2828" s="12">
        <v>249.351</v>
      </c>
      <c r="G2828" s="9">
        <v>0.22153445293786467</v>
      </c>
      <c r="H2828" s="12">
        <v>517.75300000000004</v>
      </c>
      <c r="I2828" s="9">
        <v>0.4599946565762249</v>
      </c>
      <c r="J2828" s="12">
        <v>217.87299999999999</v>
      </c>
      <c r="K2828" s="20">
        <v>0.19356800600331012</v>
      </c>
      <c r="L2828" s="23">
        <v>140.58607469672557</v>
      </c>
      <c r="M2828" s="22">
        <v>0.12490288448260034</v>
      </c>
      <c r="U2828" s="3"/>
      <c r="V2828" s="2"/>
    </row>
    <row r="2829" spans="2:22" x14ac:dyDescent="0.3">
      <c r="B2829" s="39" t="s">
        <v>104</v>
      </c>
      <c r="C2829" s="39">
        <v>2021</v>
      </c>
      <c r="D2829" s="41" t="s">
        <v>81</v>
      </c>
      <c r="E2829" s="12">
        <v>292.9990993864381</v>
      </c>
      <c r="F2829" s="12">
        <v>162.41499999999999</v>
      </c>
      <c r="G2829" s="9">
        <v>0.55431910999081246</v>
      </c>
      <c r="H2829" s="12">
        <v>123.17400000000001</v>
      </c>
      <c r="I2829" s="9">
        <v>0.42039037068009943</v>
      </c>
      <c r="J2829" s="12">
        <v>0</v>
      </c>
      <c r="K2829" s="20">
        <v>0</v>
      </c>
      <c r="L2829" s="23">
        <v>7.4100993864381053</v>
      </c>
      <c r="M2829" s="22">
        <v>2.5290519329088056E-2</v>
      </c>
      <c r="U2829" s="3"/>
      <c r="V2829" s="2"/>
    </row>
    <row r="2830" spans="2:22" x14ac:dyDescent="0.3">
      <c r="B2830" s="39" t="s">
        <v>104</v>
      </c>
      <c r="C2830" s="39">
        <v>2021</v>
      </c>
      <c r="D2830" s="41" t="s">
        <v>82</v>
      </c>
      <c r="E2830" s="12">
        <v>636.96723209530194</v>
      </c>
      <c r="F2830" s="12">
        <v>188.13500000000002</v>
      </c>
      <c r="G2830" s="9">
        <v>0.29536056255379173</v>
      </c>
      <c r="H2830" s="12">
        <v>278.20299999999997</v>
      </c>
      <c r="I2830" s="9">
        <v>0.43676187091265589</v>
      </c>
      <c r="J2830" s="12">
        <v>81.5</v>
      </c>
      <c r="K2830" s="20">
        <v>0.12795006696326588</v>
      </c>
      <c r="L2830" s="23">
        <v>89.129232095301973</v>
      </c>
      <c r="M2830" s="22">
        <v>0.13992749957028655</v>
      </c>
      <c r="U2830" s="3"/>
      <c r="V2830" s="2"/>
    </row>
    <row r="2831" spans="2:22" x14ac:dyDescent="0.3">
      <c r="B2831" s="39" t="s">
        <v>104</v>
      </c>
      <c r="C2831" s="39">
        <v>2021</v>
      </c>
      <c r="D2831" s="41" t="s">
        <v>83</v>
      </c>
      <c r="E2831" s="12">
        <v>278.12800160043645</v>
      </c>
      <c r="F2831" s="12">
        <v>71.471000000000004</v>
      </c>
      <c r="G2831" s="9">
        <v>0.25697160871517172</v>
      </c>
      <c r="H2831" s="12">
        <v>104.654</v>
      </c>
      <c r="I2831" s="9">
        <v>0.37627998402817336</v>
      </c>
      <c r="J2831" s="12">
        <v>79.825000000000003</v>
      </c>
      <c r="K2831" s="20">
        <v>0.28700813848537982</v>
      </c>
      <c r="L2831" s="23">
        <v>22.178001600436446</v>
      </c>
      <c r="M2831" s="22">
        <v>7.9740268771275144E-2</v>
      </c>
      <c r="U2831" s="3"/>
      <c r="V2831" s="2"/>
    </row>
    <row r="2832" spans="2:22" x14ac:dyDescent="0.3">
      <c r="B2832" s="39" t="s">
        <v>104</v>
      </c>
      <c r="C2832" s="39">
        <v>2021</v>
      </c>
      <c r="D2832" s="41" t="s">
        <v>84</v>
      </c>
      <c r="E2832" s="12">
        <v>872.97499088067832</v>
      </c>
      <c r="F2832" s="12">
        <v>292.149</v>
      </c>
      <c r="G2832" s="9">
        <v>0.33465907162503361</v>
      </c>
      <c r="H2832" s="12">
        <v>367.81700000000001</v>
      </c>
      <c r="I2832" s="9">
        <v>0.42133738519695429</v>
      </c>
      <c r="J2832" s="12">
        <v>164.99100000000001</v>
      </c>
      <c r="K2832" s="20">
        <v>0.18899854145140296</v>
      </c>
      <c r="L2832" s="23">
        <v>48.017990880678298</v>
      </c>
      <c r="M2832" s="22">
        <v>5.5005001726609125E-2</v>
      </c>
      <c r="U2832" s="3"/>
      <c r="V2832" s="2"/>
    </row>
    <row r="2833" spans="2:22" x14ac:dyDescent="0.3">
      <c r="B2833" s="39" t="s">
        <v>104</v>
      </c>
      <c r="C2833" s="39">
        <v>2021</v>
      </c>
      <c r="D2833" s="41" t="s">
        <v>85</v>
      </c>
      <c r="E2833" s="12">
        <v>84.40463710619899</v>
      </c>
      <c r="F2833" s="12">
        <v>28.870999999999999</v>
      </c>
      <c r="G2833" s="9">
        <v>0.34205466654248085</v>
      </c>
      <c r="H2833" s="12">
        <v>44.515000000000001</v>
      </c>
      <c r="I2833" s="9">
        <v>0.52739993353671621</v>
      </c>
      <c r="J2833" s="12">
        <v>8.8840000000000003</v>
      </c>
      <c r="K2833" s="20">
        <v>0.10525488059171487</v>
      </c>
      <c r="L2833" s="23">
        <v>2.1346371061989942</v>
      </c>
      <c r="M2833" s="22">
        <v>2.5290519329088122E-2</v>
      </c>
      <c r="U2833" s="3"/>
      <c r="V2833" s="2"/>
    </row>
    <row r="2834" spans="2:22" x14ac:dyDescent="0.3">
      <c r="B2834" s="39" t="s">
        <v>104</v>
      </c>
      <c r="C2834" s="39">
        <v>2021</v>
      </c>
      <c r="D2834" s="41" t="s">
        <v>86</v>
      </c>
      <c r="E2834" s="12">
        <v>247.64199465245176</v>
      </c>
      <c r="F2834" s="12">
        <v>43.176000000000002</v>
      </c>
      <c r="G2834" s="9">
        <v>0.174348458388871</v>
      </c>
      <c r="H2834" s="12">
        <v>134.84399999999999</v>
      </c>
      <c r="I2834" s="9">
        <v>0.54451184739181302</v>
      </c>
      <c r="J2834" s="12">
        <v>58.210999999999999</v>
      </c>
      <c r="K2834" s="20">
        <v>0.2350611013358016</v>
      </c>
      <c r="L2834" s="23">
        <v>11.410994652451748</v>
      </c>
      <c r="M2834" s="22">
        <v>4.6078592883514291E-2</v>
      </c>
      <c r="U2834" s="3"/>
      <c r="V2834" s="2"/>
    </row>
    <row r="2835" spans="2:22" x14ac:dyDescent="0.3">
      <c r="B2835" s="39" t="s">
        <v>104</v>
      </c>
      <c r="C2835" s="39">
        <v>2021</v>
      </c>
      <c r="D2835" s="41" t="s">
        <v>87</v>
      </c>
      <c r="E2835" s="12">
        <v>621.27127314200504</v>
      </c>
      <c r="F2835" s="12">
        <v>271.45</v>
      </c>
      <c r="G2835" s="9">
        <v>0.43692668844508797</v>
      </c>
      <c r="H2835" s="12">
        <v>180.453</v>
      </c>
      <c r="I2835" s="9">
        <v>0.29045765964259151</v>
      </c>
      <c r="J2835" s="12">
        <v>104.02</v>
      </c>
      <c r="K2835" s="20">
        <v>0.16743088646917684</v>
      </c>
      <c r="L2835" s="23">
        <v>65.348273142005056</v>
      </c>
      <c r="M2835" s="22">
        <v>0.10518476544314369</v>
      </c>
      <c r="U2835" s="3"/>
      <c r="V2835" s="2"/>
    </row>
    <row r="2836" spans="2:22" x14ac:dyDescent="0.3">
      <c r="B2836" s="39" t="s">
        <v>104</v>
      </c>
      <c r="C2836" s="39">
        <v>2021</v>
      </c>
      <c r="D2836" s="41" t="s">
        <v>88</v>
      </c>
      <c r="E2836" s="12">
        <v>118.34808451909061</v>
      </c>
      <c r="F2836" s="12">
        <v>25.016999999999999</v>
      </c>
      <c r="G2836" s="9">
        <v>0.21138491680416283</v>
      </c>
      <c r="H2836" s="12">
        <v>73.444999999999993</v>
      </c>
      <c r="I2836" s="9">
        <v>0.62058461105175433</v>
      </c>
      <c r="J2836" s="12">
        <v>15.622999999999999</v>
      </c>
      <c r="K2836" s="20">
        <v>0.13200889615986872</v>
      </c>
      <c r="L2836" s="23">
        <v>4.2630845190906168</v>
      </c>
      <c r="M2836" s="22">
        <v>3.602157598421412E-2</v>
      </c>
      <c r="U2836" s="3"/>
      <c r="V2836" s="2"/>
    </row>
    <row r="2837" spans="2:22" x14ac:dyDescent="0.3">
      <c r="B2837" s="39" t="s">
        <v>104</v>
      </c>
      <c r="C2837" s="39">
        <v>2021</v>
      </c>
      <c r="D2837" s="41" t="s">
        <v>89</v>
      </c>
      <c r="E2837" s="12">
        <v>206.20195451639256</v>
      </c>
      <c r="F2837" s="12">
        <v>40.22</v>
      </c>
      <c r="G2837" s="9">
        <v>0.19505149742313721</v>
      </c>
      <c r="H2837" s="12">
        <v>101.328</v>
      </c>
      <c r="I2837" s="9">
        <v>0.49140174368203998</v>
      </c>
      <c r="J2837" s="12">
        <v>52.850999999999999</v>
      </c>
      <c r="K2837" s="20">
        <v>0.25630697887394888</v>
      </c>
      <c r="L2837" s="23">
        <v>11.80295451639256</v>
      </c>
      <c r="M2837" s="22">
        <v>5.7239780020873925E-2</v>
      </c>
      <c r="U2837" s="3"/>
      <c r="V2837" s="2"/>
    </row>
    <row r="2838" spans="2:22" x14ac:dyDescent="0.3">
      <c r="B2838" s="39" t="s">
        <v>104</v>
      </c>
      <c r="C2838" s="39">
        <v>2021</v>
      </c>
      <c r="D2838" s="41" t="s">
        <v>90</v>
      </c>
      <c r="E2838" s="12">
        <v>554.91406488392988</v>
      </c>
      <c r="F2838" s="12">
        <v>130.95600000000002</v>
      </c>
      <c r="G2838" s="9">
        <v>0.23599329749804016</v>
      </c>
      <c r="H2838" s="12">
        <v>319.39400000000001</v>
      </c>
      <c r="I2838" s="9">
        <v>0.57557380540860303</v>
      </c>
      <c r="J2838" s="12">
        <v>90.53</v>
      </c>
      <c r="K2838" s="20">
        <v>0.16314237776426871</v>
      </c>
      <c r="L2838" s="23">
        <v>14.034064883929858</v>
      </c>
      <c r="M2838" s="22">
        <v>2.5290519329088067E-2</v>
      </c>
      <c r="U2838" s="3"/>
      <c r="V2838" s="2"/>
    </row>
    <row r="2839" spans="2:22" x14ac:dyDescent="0.3">
      <c r="B2839" s="39" t="s">
        <v>105</v>
      </c>
      <c r="C2839" s="39">
        <v>2021</v>
      </c>
      <c r="D2839" s="41" t="s">
        <v>10</v>
      </c>
      <c r="E2839" s="12">
        <v>2155.7094801498074</v>
      </c>
      <c r="F2839" s="12">
        <v>662.82100000000003</v>
      </c>
      <c r="G2839" s="9">
        <v>0.30747232226948246</v>
      </c>
      <c r="H2839" s="12">
        <v>964.87599999999998</v>
      </c>
      <c r="I2839" s="9">
        <v>0.44759092488332314</v>
      </c>
      <c r="J2839" s="12">
        <v>400.61900000000003</v>
      </c>
      <c r="K2839" s="20">
        <v>0.18584090467151432</v>
      </c>
      <c r="L2839" s="23">
        <v>127.39348014980749</v>
      </c>
      <c r="M2839" s="22">
        <v>5.9095848175680192E-2</v>
      </c>
      <c r="U2839" s="3"/>
      <c r="V2839" s="2"/>
    </row>
    <row r="2840" spans="2:22" x14ac:dyDescent="0.3">
      <c r="B2840" s="39" t="s">
        <v>105</v>
      </c>
      <c r="C2840" s="39">
        <v>2021</v>
      </c>
      <c r="D2840" s="41" t="s">
        <v>11</v>
      </c>
      <c r="E2840" s="12">
        <v>159.51009175941587</v>
      </c>
      <c r="F2840" s="12">
        <v>62.036000000000001</v>
      </c>
      <c r="G2840" s="9">
        <v>0.38891583169274946</v>
      </c>
      <c r="H2840" s="12">
        <v>50.792000000000002</v>
      </c>
      <c r="I2840" s="9">
        <v>0.31842499392833401</v>
      </c>
      <c r="J2840" s="12">
        <v>42.649000000000001</v>
      </c>
      <c r="K2840" s="20">
        <v>0.26737493239190263</v>
      </c>
      <c r="L2840" s="23">
        <v>4.0330917594158677</v>
      </c>
      <c r="M2840" s="22">
        <v>2.5284241987013931E-2</v>
      </c>
      <c r="U2840" s="3"/>
      <c r="V2840" s="2"/>
    </row>
    <row r="2841" spans="2:22" x14ac:dyDescent="0.3">
      <c r="B2841" s="39" t="s">
        <v>105</v>
      </c>
      <c r="C2841" s="39">
        <v>2021</v>
      </c>
      <c r="D2841" s="41" t="s">
        <v>12</v>
      </c>
      <c r="E2841" s="12">
        <v>583.35262903631497</v>
      </c>
      <c r="F2841" s="12">
        <v>134.89500000000001</v>
      </c>
      <c r="G2841" s="9">
        <v>0.23124092236087704</v>
      </c>
      <c r="H2841" s="12">
        <v>242.83699999999999</v>
      </c>
      <c r="I2841" s="9">
        <v>0.41627823020384958</v>
      </c>
      <c r="J2841" s="12">
        <v>155.46600000000001</v>
      </c>
      <c r="K2841" s="20">
        <v>0.26650432733426821</v>
      </c>
      <c r="L2841" s="23">
        <v>50.154629036314986</v>
      </c>
      <c r="M2841" s="22">
        <v>8.5976520101005247E-2</v>
      </c>
      <c r="U2841" s="3"/>
      <c r="V2841" s="2"/>
    </row>
    <row r="2842" spans="2:22" x14ac:dyDescent="0.3">
      <c r="B2842" s="39" t="s">
        <v>105</v>
      </c>
      <c r="C2842" s="39">
        <v>2021</v>
      </c>
      <c r="D2842" s="41" t="s">
        <v>13</v>
      </c>
      <c r="E2842" s="12">
        <v>143.39872814299758</v>
      </c>
      <c r="F2842" s="12">
        <v>54.566000000000003</v>
      </c>
      <c r="G2842" s="9">
        <v>0.38051941399080363</v>
      </c>
      <c r="H2842" s="12">
        <v>49.698999999999998</v>
      </c>
      <c r="I2842" s="9">
        <v>0.34657908506998769</v>
      </c>
      <c r="J2842" s="12">
        <v>24.475000000000001</v>
      </c>
      <c r="K2842" s="20">
        <v>0.17067794336079095</v>
      </c>
      <c r="L2842" s="23">
        <v>14.658728142997582</v>
      </c>
      <c r="M2842" s="22">
        <v>0.10222355757841771</v>
      </c>
      <c r="U2842" s="3"/>
      <c r="V2842" s="2"/>
    </row>
    <row r="2843" spans="2:22" x14ac:dyDescent="0.3">
      <c r="B2843" s="39" t="s">
        <v>105</v>
      </c>
      <c r="C2843" s="39">
        <v>2021</v>
      </c>
      <c r="D2843" s="41" t="s">
        <v>14</v>
      </c>
      <c r="E2843" s="12">
        <v>180.48954123675523</v>
      </c>
      <c r="F2843" s="12">
        <v>33.103999999999999</v>
      </c>
      <c r="G2843" s="9">
        <v>0.18341228956073516</v>
      </c>
      <c r="H2843" s="12">
        <v>73.441999999999993</v>
      </c>
      <c r="I2843" s="9">
        <v>0.40690446380858841</v>
      </c>
      <c r="J2843" s="12">
        <v>43.283999999999999</v>
      </c>
      <c r="K2843" s="20">
        <v>0.23981444965402551</v>
      </c>
      <c r="L2843" s="23">
        <v>30.659541236755224</v>
      </c>
      <c r="M2843" s="22">
        <v>0.16986879697665083</v>
      </c>
      <c r="U2843" s="3"/>
      <c r="V2843" s="2"/>
    </row>
    <row r="2844" spans="2:22" x14ac:dyDescent="0.3">
      <c r="B2844" s="39" t="s">
        <v>105</v>
      </c>
      <c r="C2844" s="39">
        <v>2021</v>
      </c>
      <c r="D2844" s="41" t="s">
        <v>15</v>
      </c>
      <c r="E2844" s="12">
        <v>103.13673414384324</v>
      </c>
      <c r="F2844" s="12">
        <v>25.327000000000002</v>
      </c>
      <c r="G2844" s="9">
        <v>0.24556720949372721</v>
      </c>
      <c r="H2844" s="12">
        <v>41.942</v>
      </c>
      <c r="I2844" s="9">
        <v>0.40666403050443817</v>
      </c>
      <c r="J2844" s="12">
        <v>17.539000000000001</v>
      </c>
      <c r="K2844" s="20">
        <v>0.17005580160739456</v>
      </c>
      <c r="L2844" s="23">
        <v>18.328734143843242</v>
      </c>
      <c r="M2844" s="22">
        <v>0.1777129583944401</v>
      </c>
      <c r="U2844" s="3"/>
      <c r="V2844" s="2"/>
    </row>
    <row r="2845" spans="2:22" x14ac:dyDescent="0.3">
      <c r="B2845" s="39" t="s">
        <v>105</v>
      </c>
      <c r="C2845" s="39">
        <v>2021</v>
      </c>
      <c r="D2845" s="41" t="s">
        <v>16</v>
      </c>
      <c r="E2845" s="12">
        <v>1718.5092025337742</v>
      </c>
      <c r="F2845" s="12">
        <v>615.3850000000001</v>
      </c>
      <c r="G2845" s="9">
        <v>0.35809235067969081</v>
      </c>
      <c r="H2845" s="12">
        <v>759.745</v>
      </c>
      <c r="I2845" s="9">
        <v>0.44209539226198502</v>
      </c>
      <c r="J2845" s="12">
        <v>273.17599999999999</v>
      </c>
      <c r="K2845" s="20">
        <v>0.15896103413192586</v>
      </c>
      <c r="L2845" s="23">
        <v>70.203202533774231</v>
      </c>
      <c r="M2845" s="22">
        <v>4.0851222926398333E-2</v>
      </c>
      <c r="U2845" s="3"/>
      <c r="V2845" s="2"/>
    </row>
    <row r="2846" spans="2:22" x14ac:dyDescent="0.3">
      <c r="B2846" s="39" t="s">
        <v>105</v>
      </c>
      <c r="C2846" s="39">
        <v>2021</v>
      </c>
      <c r="D2846" s="41" t="s">
        <v>17</v>
      </c>
      <c r="E2846" s="12">
        <v>3477.8261992095918</v>
      </c>
      <c r="F2846" s="12">
        <v>1219.106</v>
      </c>
      <c r="G2846" s="9">
        <v>0.35053678078480954</v>
      </c>
      <c r="H2846" s="12">
        <v>1319</v>
      </c>
      <c r="I2846" s="9">
        <v>0.37925989524714321</v>
      </c>
      <c r="J2846" s="12">
        <v>479.07600000000002</v>
      </c>
      <c r="K2846" s="20">
        <v>0.13775156449993964</v>
      </c>
      <c r="L2846" s="23">
        <v>460.64419920959153</v>
      </c>
      <c r="M2846" s="22">
        <v>0.13245175946810755</v>
      </c>
      <c r="U2846" s="3"/>
      <c r="V2846" s="2"/>
    </row>
    <row r="2847" spans="2:22" x14ac:dyDescent="0.3">
      <c r="B2847" s="39" t="s">
        <v>105</v>
      </c>
      <c r="C2847" s="39">
        <v>2021</v>
      </c>
      <c r="D2847" s="41" t="s">
        <v>18</v>
      </c>
      <c r="E2847" s="12">
        <v>56.623687004416603</v>
      </c>
      <c r="F2847" s="12">
        <v>21.773</v>
      </c>
      <c r="G2847" s="9">
        <v>0.38452105738543169</v>
      </c>
      <c r="H2847" s="12">
        <v>24.93</v>
      </c>
      <c r="I2847" s="9">
        <v>0.44027510956775878</v>
      </c>
      <c r="J2847" s="12">
        <v>6.4210000000000003</v>
      </c>
      <c r="K2847" s="20">
        <v>0.11339777290551863</v>
      </c>
      <c r="L2847" s="23">
        <v>3.4996870044165993</v>
      </c>
      <c r="M2847" s="22">
        <v>6.1806060141290808E-2</v>
      </c>
      <c r="U2847" s="3"/>
      <c r="V2847" s="2"/>
    </row>
    <row r="2848" spans="2:22" x14ac:dyDescent="0.3">
      <c r="B2848" s="39" t="s">
        <v>105</v>
      </c>
      <c r="C2848" s="39">
        <v>2021</v>
      </c>
      <c r="D2848" s="41" t="s">
        <v>19</v>
      </c>
      <c r="E2848" s="12">
        <v>242.38758638890533</v>
      </c>
      <c r="F2848" s="12">
        <v>98.853999999999999</v>
      </c>
      <c r="G2848" s="9">
        <v>0.4078344170703157</v>
      </c>
      <c r="H2848" s="12">
        <v>93.403000000000006</v>
      </c>
      <c r="I2848" s="9">
        <v>0.38534564162925833</v>
      </c>
      <c r="J2848" s="12">
        <v>28.86</v>
      </c>
      <c r="K2848" s="20">
        <v>0.11906550343586816</v>
      </c>
      <c r="L2848" s="23">
        <v>21.270586388905343</v>
      </c>
      <c r="M2848" s="22">
        <v>8.775443786455786E-2</v>
      </c>
      <c r="U2848" s="3"/>
      <c r="V2848" s="2"/>
    </row>
    <row r="2849" spans="2:22" x14ac:dyDescent="0.3">
      <c r="B2849" s="39" t="s">
        <v>105</v>
      </c>
      <c r="C2849" s="39">
        <v>2021</v>
      </c>
      <c r="D2849" s="41" t="s">
        <v>20</v>
      </c>
      <c r="E2849" s="12">
        <v>1361.2994240545788</v>
      </c>
      <c r="F2849" s="12">
        <v>392.041</v>
      </c>
      <c r="G2849" s="9">
        <v>0.28799027831240881</v>
      </c>
      <c r="H2849" s="12">
        <v>521.81700000000001</v>
      </c>
      <c r="I2849" s="9">
        <v>0.383322721496339</v>
      </c>
      <c r="J2849" s="12">
        <v>328.67500000000001</v>
      </c>
      <c r="K2849" s="20">
        <v>0.24144210611729633</v>
      </c>
      <c r="L2849" s="23">
        <v>118.76642405457886</v>
      </c>
      <c r="M2849" s="22">
        <v>8.7244894073955873E-2</v>
      </c>
      <c r="U2849" s="3"/>
      <c r="V2849" s="2"/>
    </row>
    <row r="2850" spans="2:22" x14ac:dyDescent="0.3">
      <c r="B2850" s="39" t="s">
        <v>105</v>
      </c>
      <c r="C2850" s="39">
        <v>2021</v>
      </c>
      <c r="D2850" s="41" t="s">
        <v>21</v>
      </c>
      <c r="E2850" s="12">
        <v>1077.6280073087789</v>
      </c>
      <c r="F2850" s="12">
        <v>274.26800000000003</v>
      </c>
      <c r="G2850" s="9">
        <v>0.25451083132568625</v>
      </c>
      <c r="H2850" s="12">
        <v>435.54700000000003</v>
      </c>
      <c r="I2850" s="9">
        <v>0.40417193785424715</v>
      </c>
      <c r="J2850" s="12">
        <v>226.06</v>
      </c>
      <c r="K2850" s="20">
        <v>0.2097755426425417</v>
      </c>
      <c r="L2850" s="23">
        <v>141.75300730877888</v>
      </c>
      <c r="M2850" s="22">
        <v>0.13154168817752485</v>
      </c>
      <c r="U2850" s="3"/>
      <c r="V2850" s="2"/>
    </row>
    <row r="2851" spans="2:22" x14ac:dyDescent="0.3">
      <c r="B2851" s="39" t="s">
        <v>105</v>
      </c>
      <c r="C2851" s="39">
        <v>2021</v>
      </c>
      <c r="D2851" s="41" t="s">
        <v>22</v>
      </c>
      <c r="E2851" s="12">
        <v>241.8694866292077</v>
      </c>
      <c r="F2851" s="12">
        <v>79.320999999999998</v>
      </c>
      <c r="G2851" s="9">
        <v>0.32794959424377984</v>
      </c>
      <c r="H2851" s="12">
        <v>122.899</v>
      </c>
      <c r="I2851" s="9">
        <v>0.508121142988191</v>
      </c>
      <c r="J2851" s="12">
        <v>27.234000000000002</v>
      </c>
      <c r="K2851" s="20">
        <v>0.11259791542763078</v>
      </c>
      <c r="L2851" s="23">
        <v>12.415486629207699</v>
      </c>
      <c r="M2851" s="22">
        <v>5.1331347340398369E-2</v>
      </c>
      <c r="U2851" s="3"/>
      <c r="V2851" s="2"/>
    </row>
    <row r="2852" spans="2:22" x14ac:dyDescent="0.3">
      <c r="B2852" s="39" t="s">
        <v>105</v>
      </c>
      <c r="C2852" s="39">
        <v>2021</v>
      </c>
      <c r="D2852" s="41" t="s">
        <v>23</v>
      </c>
      <c r="E2852" s="12">
        <v>241.83255278495204</v>
      </c>
      <c r="F2852" s="12">
        <v>151.55000000000001</v>
      </c>
      <c r="G2852" s="9">
        <v>0.62667328386830046</v>
      </c>
      <c r="H2852" s="12">
        <v>77.513999999999996</v>
      </c>
      <c r="I2852" s="9">
        <v>0.3205275679694321</v>
      </c>
      <c r="J2852" s="12">
        <v>6.6539999999999999</v>
      </c>
      <c r="K2852" s="20">
        <v>2.7514906175253522E-2</v>
      </c>
      <c r="L2852" s="23">
        <v>6.1145527849520356</v>
      </c>
      <c r="M2852" s="22">
        <v>2.5284241987013883E-2</v>
      </c>
      <c r="U2852" s="3"/>
      <c r="V2852" s="2"/>
    </row>
    <row r="2853" spans="2:22" x14ac:dyDescent="0.3">
      <c r="B2853" s="39" t="s">
        <v>105</v>
      </c>
      <c r="C2853" s="39">
        <v>2021</v>
      </c>
      <c r="D2853" s="41" t="s">
        <v>24</v>
      </c>
      <c r="E2853" s="12">
        <v>31.470713126186393</v>
      </c>
      <c r="F2853" s="12">
        <v>0</v>
      </c>
      <c r="G2853" s="9">
        <v>0</v>
      </c>
      <c r="H2853" s="12">
        <v>10.352</v>
      </c>
      <c r="I2853" s="9">
        <v>0.3289407506748307</v>
      </c>
      <c r="J2853" s="12">
        <v>20.323</v>
      </c>
      <c r="K2853" s="20">
        <v>0.6457750073381554</v>
      </c>
      <c r="L2853" s="23">
        <v>0.79571312618639212</v>
      </c>
      <c r="M2853" s="22">
        <v>2.5284241987013921E-2</v>
      </c>
      <c r="U2853" s="3"/>
      <c r="V2853" s="2"/>
    </row>
    <row r="2854" spans="2:22" x14ac:dyDescent="0.3">
      <c r="B2854" s="39" t="s">
        <v>105</v>
      </c>
      <c r="C2854" s="39">
        <v>2021</v>
      </c>
      <c r="D2854" s="41" t="s">
        <v>25</v>
      </c>
      <c r="E2854" s="12">
        <v>77.747794038424018</v>
      </c>
      <c r="F2854" s="12">
        <v>5.1150000000000002</v>
      </c>
      <c r="G2854" s="9">
        <v>6.5789647967016238E-2</v>
      </c>
      <c r="H2854" s="12">
        <v>42.69</v>
      </c>
      <c r="I2854" s="9">
        <v>0.54908310297398299</v>
      </c>
      <c r="J2854" s="12">
        <v>22.805</v>
      </c>
      <c r="K2854" s="20">
        <v>0.29332021933290425</v>
      </c>
      <c r="L2854" s="23">
        <v>7.1377940384240262</v>
      </c>
      <c r="M2854" s="22">
        <v>9.1807029726096556E-2</v>
      </c>
      <c r="U2854" s="3"/>
      <c r="V2854" s="2"/>
    </row>
    <row r="2855" spans="2:22" x14ac:dyDescent="0.3">
      <c r="B2855" s="39" t="s">
        <v>105</v>
      </c>
      <c r="C2855" s="39">
        <v>2021</v>
      </c>
      <c r="D2855" s="41" t="s">
        <v>26</v>
      </c>
      <c r="E2855" s="12">
        <v>85.95018528353765</v>
      </c>
      <c r="F2855" s="12">
        <v>18.998999999999999</v>
      </c>
      <c r="G2855" s="9">
        <v>0.22104664390571066</v>
      </c>
      <c r="H2855" s="12">
        <v>59.558</v>
      </c>
      <c r="I2855" s="9">
        <v>0.69293626073668702</v>
      </c>
      <c r="J2855" s="12">
        <v>0</v>
      </c>
      <c r="K2855" s="20">
        <v>0</v>
      </c>
      <c r="L2855" s="23">
        <v>7.3931852835376546</v>
      </c>
      <c r="M2855" s="22">
        <v>8.6017095357602422E-2</v>
      </c>
      <c r="U2855" s="3"/>
      <c r="V2855" s="2"/>
    </row>
    <row r="2856" spans="2:22" x14ac:dyDescent="0.3">
      <c r="B2856" s="39" t="s">
        <v>105</v>
      </c>
      <c r="C2856" s="39">
        <v>2021</v>
      </c>
      <c r="D2856" s="41" t="s">
        <v>27</v>
      </c>
      <c r="E2856" s="12">
        <v>112.55178660868472</v>
      </c>
      <c r="F2856" s="12">
        <v>27.744</v>
      </c>
      <c r="G2856" s="9">
        <v>0.24649986318261799</v>
      </c>
      <c r="H2856" s="12">
        <v>63.183999999999997</v>
      </c>
      <c r="I2856" s="9">
        <v>0.56137713939340161</v>
      </c>
      <c r="J2856" s="12">
        <v>18.777999999999999</v>
      </c>
      <c r="K2856" s="20">
        <v>0.16683875543696655</v>
      </c>
      <c r="L2856" s="23">
        <v>2.8457866086847261</v>
      </c>
      <c r="M2856" s="22">
        <v>2.528424198701382E-2</v>
      </c>
      <c r="U2856" s="3"/>
      <c r="V2856" s="2"/>
    </row>
    <row r="2857" spans="2:22" x14ac:dyDescent="0.3">
      <c r="B2857" s="39" t="s">
        <v>105</v>
      </c>
      <c r="C2857" s="39">
        <v>2021</v>
      </c>
      <c r="D2857" s="41" t="s">
        <v>28</v>
      </c>
      <c r="E2857" s="12">
        <v>167.61912245377212</v>
      </c>
      <c r="F2857" s="12">
        <v>45.088000000000001</v>
      </c>
      <c r="G2857" s="9">
        <v>0.26899078899804452</v>
      </c>
      <c r="H2857" s="12">
        <v>66.623000000000005</v>
      </c>
      <c r="I2857" s="9">
        <v>0.39746658391183287</v>
      </c>
      <c r="J2857" s="12">
        <v>32.704999999999998</v>
      </c>
      <c r="K2857" s="20">
        <v>0.19511496970770592</v>
      </c>
      <c r="L2857" s="23">
        <v>23.203122453772124</v>
      </c>
      <c r="M2857" s="22">
        <v>0.13842765738241675</v>
      </c>
      <c r="U2857" s="3"/>
      <c r="V2857" s="2"/>
    </row>
    <row r="2858" spans="2:22" x14ac:dyDescent="0.3">
      <c r="B2858" s="39" t="s">
        <v>105</v>
      </c>
      <c r="C2858" s="39">
        <v>2021</v>
      </c>
      <c r="D2858" s="41" t="s">
        <v>29</v>
      </c>
      <c r="E2858" s="12">
        <v>181.15640231359373</v>
      </c>
      <c r="F2858" s="12">
        <v>79.866</v>
      </c>
      <c r="G2858" s="9">
        <v>0.44086766451536535</v>
      </c>
      <c r="H2858" s="12">
        <v>55.933</v>
      </c>
      <c r="I2858" s="9">
        <v>0.30875530362529652</v>
      </c>
      <c r="J2858" s="12">
        <v>19.3</v>
      </c>
      <c r="K2858" s="20">
        <v>0.10653777483718418</v>
      </c>
      <c r="L2858" s="23">
        <v>26.05740231359373</v>
      </c>
      <c r="M2858" s="22">
        <v>0.14383925702215394</v>
      </c>
      <c r="U2858" s="3"/>
      <c r="V2858" s="2"/>
    </row>
    <row r="2859" spans="2:22" x14ac:dyDescent="0.3">
      <c r="B2859" s="39" t="s">
        <v>105</v>
      </c>
      <c r="C2859" s="39">
        <v>2021</v>
      </c>
      <c r="D2859" s="41" t="s">
        <v>30</v>
      </c>
      <c r="E2859" s="12">
        <v>1177.8633827983153</v>
      </c>
      <c r="F2859" s="12">
        <v>380.74799999999999</v>
      </c>
      <c r="G2859" s="9">
        <v>0.32325310860367851</v>
      </c>
      <c r="H2859" s="12">
        <v>522.029</v>
      </c>
      <c r="I2859" s="9">
        <v>0.4431999564837365</v>
      </c>
      <c r="J2859" s="12">
        <v>172.22800000000001</v>
      </c>
      <c r="K2859" s="20">
        <v>0.14622069292181272</v>
      </c>
      <c r="L2859" s="23">
        <v>102.85838279831529</v>
      </c>
      <c r="M2859" s="22">
        <v>8.7326241990772241E-2</v>
      </c>
      <c r="U2859" s="3"/>
      <c r="V2859" s="2"/>
    </row>
    <row r="2860" spans="2:22" x14ac:dyDescent="0.3">
      <c r="B2860" s="39" t="s">
        <v>105</v>
      </c>
      <c r="C2860" s="39">
        <v>2021</v>
      </c>
      <c r="D2860" s="41" t="s">
        <v>31</v>
      </c>
      <c r="E2860" s="12">
        <v>479.14070964858439</v>
      </c>
      <c r="F2860" s="12">
        <v>148.845</v>
      </c>
      <c r="G2860" s="9">
        <v>0.31064987174470565</v>
      </c>
      <c r="H2860" s="12">
        <v>186.714</v>
      </c>
      <c r="I2860" s="9">
        <v>0.38968510969761144</v>
      </c>
      <c r="J2860" s="12">
        <v>110.404</v>
      </c>
      <c r="K2860" s="20">
        <v>0.2304208299916187</v>
      </c>
      <c r="L2860" s="23">
        <v>33.177709648584425</v>
      </c>
      <c r="M2860" s="22">
        <v>6.9244188566064263E-2</v>
      </c>
      <c r="U2860" s="3"/>
      <c r="V2860" s="2"/>
    </row>
    <row r="2861" spans="2:22" x14ac:dyDescent="0.3">
      <c r="B2861" s="39" t="s">
        <v>105</v>
      </c>
      <c r="C2861" s="39">
        <v>2021</v>
      </c>
      <c r="D2861" s="41" t="s">
        <v>32</v>
      </c>
      <c r="E2861" s="12">
        <v>37.313442099409919</v>
      </c>
      <c r="F2861" s="12">
        <v>16.497</v>
      </c>
      <c r="G2861" s="9">
        <v>0.44211949023756469</v>
      </c>
      <c r="H2861" s="12">
        <v>8.8249999999999993</v>
      </c>
      <c r="I2861" s="9">
        <v>0.23650994128305197</v>
      </c>
      <c r="J2861" s="12">
        <v>11.048</v>
      </c>
      <c r="K2861" s="20">
        <v>0.29608632649236921</v>
      </c>
      <c r="L2861" s="23">
        <v>0.94344209940991952</v>
      </c>
      <c r="M2861" s="22">
        <v>2.5284241987014091E-2</v>
      </c>
      <c r="U2861" s="3"/>
      <c r="V2861" s="2"/>
    </row>
    <row r="2862" spans="2:22" x14ac:dyDescent="0.3">
      <c r="B2862" s="39" t="s">
        <v>105</v>
      </c>
      <c r="C2862" s="39">
        <v>2021</v>
      </c>
      <c r="D2862" s="41" t="s">
        <v>33</v>
      </c>
      <c r="E2862" s="12">
        <v>143.86963465725739</v>
      </c>
      <c r="F2862" s="12">
        <v>31.946000000000002</v>
      </c>
      <c r="G2862" s="9">
        <v>0.22204824580326069</v>
      </c>
      <c r="H2862" s="12">
        <v>54.593000000000004</v>
      </c>
      <c r="I2862" s="9">
        <v>0.37946158777741845</v>
      </c>
      <c r="J2862" s="12">
        <v>52.093000000000004</v>
      </c>
      <c r="K2862" s="20">
        <v>0.36208474515210853</v>
      </c>
      <c r="L2862" s="23">
        <v>5.237634657257388</v>
      </c>
      <c r="M2862" s="22">
        <v>3.6405421267212343E-2</v>
      </c>
      <c r="U2862" s="3"/>
      <c r="V2862" s="2"/>
    </row>
    <row r="2863" spans="2:22" x14ac:dyDescent="0.3">
      <c r="B2863" s="39" t="s">
        <v>105</v>
      </c>
      <c r="C2863" s="39">
        <v>2021</v>
      </c>
      <c r="D2863" s="41" t="s">
        <v>34</v>
      </c>
      <c r="E2863" s="12">
        <v>802.41238901729116</v>
      </c>
      <c r="F2863" s="12">
        <v>320.12399999999997</v>
      </c>
      <c r="G2863" s="9">
        <v>0.3989519658240242</v>
      </c>
      <c r="H2863" s="12">
        <v>283.12</v>
      </c>
      <c r="I2863" s="9">
        <v>0.35283602780203216</v>
      </c>
      <c r="J2863" s="12">
        <v>140.256</v>
      </c>
      <c r="K2863" s="20">
        <v>0.17479291436635286</v>
      </c>
      <c r="L2863" s="23">
        <v>58.91238901729119</v>
      </c>
      <c r="M2863" s="22">
        <v>7.3419092007590739E-2</v>
      </c>
      <c r="U2863" s="3"/>
      <c r="V2863" s="2"/>
    </row>
    <row r="2864" spans="2:22" x14ac:dyDescent="0.3">
      <c r="B2864" s="39" t="s">
        <v>105</v>
      </c>
      <c r="C2864" s="39">
        <v>2021</v>
      </c>
      <c r="D2864" s="41" t="s">
        <v>35</v>
      </c>
      <c r="E2864" s="12">
        <v>692.55061739856103</v>
      </c>
      <c r="F2864" s="12">
        <v>288.64699999999999</v>
      </c>
      <c r="G2864" s="9">
        <v>0.41678830795682392</v>
      </c>
      <c r="H2864" s="12">
        <v>277.31400000000002</v>
      </c>
      <c r="I2864" s="9">
        <v>0.40042416111284262</v>
      </c>
      <c r="J2864" s="12">
        <v>109.07899999999999</v>
      </c>
      <c r="K2864" s="20">
        <v>0.15750328894331966</v>
      </c>
      <c r="L2864" s="23">
        <v>17.510617398561024</v>
      </c>
      <c r="M2864" s="22">
        <v>2.5284241987013796E-2</v>
      </c>
      <c r="U2864" s="3"/>
      <c r="V2864" s="2"/>
    </row>
    <row r="2865" spans="2:22" x14ac:dyDescent="0.3">
      <c r="B2865" s="39" t="s">
        <v>105</v>
      </c>
      <c r="C2865" s="39">
        <v>2021</v>
      </c>
      <c r="D2865" s="41" t="s">
        <v>36</v>
      </c>
      <c r="E2865" s="12">
        <v>152.65783770987068</v>
      </c>
      <c r="F2865" s="12">
        <v>61.959000000000003</v>
      </c>
      <c r="G2865" s="9">
        <v>0.40586845018566514</v>
      </c>
      <c r="H2865" s="12">
        <v>63.661999999999999</v>
      </c>
      <c r="I2865" s="9">
        <v>0.41702411716973825</v>
      </c>
      <c r="J2865" s="12">
        <v>12.869</v>
      </c>
      <c r="K2865" s="20">
        <v>8.4299635007655457E-2</v>
      </c>
      <c r="L2865" s="23">
        <v>14.167837709870675</v>
      </c>
      <c r="M2865" s="22">
        <v>9.2807797636941108E-2</v>
      </c>
      <c r="U2865" s="3"/>
      <c r="V2865" s="2"/>
    </row>
    <row r="2866" spans="2:22" x14ac:dyDescent="0.3">
      <c r="B2866" s="39" t="s">
        <v>105</v>
      </c>
      <c r="C2866" s="39">
        <v>2021</v>
      </c>
      <c r="D2866" s="41" t="s">
        <v>37</v>
      </c>
      <c r="E2866" s="12">
        <v>373.24317064662972</v>
      </c>
      <c r="F2866" s="12">
        <v>129.47300000000001</v>
      </c>
      <c r="G2866" s="9">
        <v>0.34688645414648289</v>
      </c>
      <c r="H2866" s="12">
        <v>137.84700000000001</v>
      </c>
      <c r="I2866" s="9">
        <v>0.36932222969059358</v>
      </c>
      <c r="J2866" s="12">
        <v>71.584999999999994</v>
      </c>
      <c r="K2866" s="20">
        <v>0.19179185482746189</v>
      </c>
      <c r="L2866" s="23">
        <v>34.338170646629706</v>
      </c>
      <c r="M2866" s="22">
        <v>9.1999461335461594E-2</v>
      </c>
      <c r="U2866" s="3"/>
      <c r="V2866" s="2"/>
    </row>
    <row r="2867" spans="2:22" x14ac:dyDescent="0.3">
      <c r="B2867" s="39" t="s">
        <v>105</v>
      </c>
      <c r="C2867" s="39">
        <v>2021</v>
      </c>
      <c r="D2867" s="41" t="s">
        <v>38</v>
      </c>
      <c r="E2867" s="12">
        <v>305.21513328815644</v>
      </c>
      <c r="F2867" s="12">
        <v>95.747</v>
      </c>
      <c r="G2867" s="9">
        <v>0.31370331794657236</v>
      </c>
      <c r="H2867" s="12">
        <v>189.327</v>
      </c>
      <c r="I2867" s="9">
        <v>0.62030672581773538</v>
      </c>
      <c r="J2867" s="12">
        <v>7.024</v>
      </c>
      <c r="K2867" s="20">
        <v>2.301327566667075E-2</v>
      </c>
      <c r="L2867" s="23">
        <v>13.117133288156424</v>
      </c>
      <c r="M2867" s="22">
        <v>4.2976680569021514E-2</v>
      </c>
      <c r="U2867" s="3"/>
      <c r="V2867" s="2"/>
    </row>
    <row r="2868" spans="2:22" x14ac:dyDescent="0.3">
      <c r="B2868" s="39" t="s">
        <v>105</v>
      </c>
      <c r="C2868" s="39">
        <v>2021</v>
      </c>
      <c r="D2868" s="41" t="s">
        <v>39</v>
      </c>
      <c r="E2868" s="12">
        <v>75.96573605308788</v>
      </c>
      <c r="F2868" s="12">
        <v>31.300999999999998</v>
      </c>
      <c r="G2868" s="9">
        <v>0.41204102831473405</v>
      </c>
      <c r="H2868" s="12">
        <v>34.65</v>
      </c>
      <c r="I2868" s="9">
        <v>0.45612669343169659</v>
      </c>
      <c r="J2868" s="12">
        <v>2.7839999999999998</v>
      </c>
      <c r="K2868" s="20">
        <v>3.6648101428970944E-2</v>
      </c>
      <c r="L2868" s="23">
        <v>7.2307360530878801</v>
      </c>
      <c r="M2868" s="22">
        <v>9.5184176824598316E-2</v>
      </c>
      <c r="U2868" s="3"/>
      <c r="V2868" s="2"/>
    </row>
    <row r="2869" spans="2:22" x14ac:dyDescent="0.3">
      <c r="B2869" s="39" t="s">
        <v>105</v>
      </c>
      <c r="C2869" s="39">
        <v>2021</v>
      </c>
      <c r="D2869" s="41" t="s">
        <v>40</v>
      </c>
      <c r="E2869" s="12">
        <v>240.9204920198606</v>
      </c>
      <c r="F2869" s="12">
        <v>81.230999999999995</v>
      </c>
      <c r="G2869" s="9">
        <v>0.33716932635727642</v>
      </c>
      <c r="H2869" s="12">
        <v>39.58</v>
      </c>
      <c r="I2869" s="9">
        <v>0.16428656470092701</v>
      </c>
      <c r="J2869" s="12">
        <v>50.113999999999997</v>
      </c>
      <c r="K2869" s="20">
        <v>0.20801053318398827</v>
      </c>
      <c r="L2869" s="23">
        <v>69.99549201986062</v>
      </c>
      <c r="M2869" s="22">
        <v>0.2905335757578083</v>
      </c>
      <c r="U2869" s="3"/>
      <c r="V2869" s="2"/>
    </row>
    <row r="2870" spans="2:22" x14ac:dyDescent="0.3">
      <c r="B2870" s="39" t="s">
        <v>105</v>
      </c>
      <c r="C2870" s="39">
        <v>2021</v>
      </c>
      <c r="D2870" s="41" t="s">
        <v>41</v>
      </c>
      <c r="E2870" s="12">
        <v>284.17720522407893</v>
      </c>
      <c r="F2870" s="12">
        <v>27.128</v>
      </c>
      <c r="G2870" s="9">
        <v>9.5461562367780611E-2</v>
      </c>
      <c r="H2870" s="12">
        <v>174.173</v>
      </c>
      <c r="I2870" s="9">
        <v>0.61290278318650293</v>
      </c>
      <c r="J2870" s="12">
        <v>75.691000000000003</v>
      </c>
      <c r="K2870" s="20">
        <v>0.26635141245870253</v>
      </c>
      <c r="L2870" s="23">
        <v>7.1852052240789419</v>
      </c>
      <c r="M2870" s="22">
        <v>2.528424198701397E-2</v>
      </c>
      <c r="U2870" s="3"/>
      <c r="V2870" s="2"/>
    </row>
    <row r="2871" spans="2:22" x14ac:dyDescent="0.3">
      <c r="B2871" s="39" t="s">
        <v>105</v>
      </c>
      <c r="C2871" s="39">
        <v>2021</v>
      </c>
      <c r="D2871" s="41" t="s">
        <v>42</v>
      </c>
      <c r="E2871" s="12">
        <v>1433.5615162809174</v>
      </c>
      <c r="F2871" s="12">
        <v>660.86599999999999</v>
      </c>
      <c r="G2871" s="9">
        <v>0.46099591297238635</v>
      </c>
      <c r="H2871" s="12">
        <v>547.46900000000005</v>
      </c>
      <c r="I2871" s="9">
        <v>0.38189431969427901</v>
      </c>
      <c r="J2871" s="12">
        <v>188.98</v>
      </c>
      <c r="K2871" s="20">
        <v>0.13182552534632069</v>
      </c>
      <c r="L2871" s="23">
        <v>36.246516280917405</v>
      </c>
      <c r="M2871" s="22">
        <v>2.5284241987013983E-2</v>
      </c>
      <c r="U2871" s="3"/>
      <c r="V2871" s="2"/>
    </row>
    <row r="2872" spans="2:22" x14ac:dyDescent="0.3">
      <c r="B2872" s="39" t="s">
        <v>105</v>
      </c>
      <c r="C2872" s="39">
        <v>2021</v>
      </c>
      <c r="D2872" s="41" t="s">
        <v>43</v>
      </c>
      <c r="E2872" s="12">
        <v>431.60992991189033</v>
      </c>
      <c r="F2872" s="12">
        <v>117.824</v>
      </c>
      <c r="G2872" s="9">
        <v>0.27298723183698026</v>
      </c>
      <c r="H2872" s="12">
        <v>205.25200000000001</v>
      </c>
      <c r="I2872" s="9">
        <v>0.47554976328255594</v>
      </c>
      <c r="J2872" s="12">
        <v>59.115000000000002</v>
      </c>
      <c r="K2872" s="20">
        <v>0.13696394800756287</v>
      </c>
      <c r="L2872" s="23">
        <v>49.418929911890309</v>
      </c>
      <c r="M2872" s="22">
        <v>0.11449905687290092</v>
      </c>
      <c r="U2872" s="3"/>
      <c r="V2872" s="2"/>
    </row>
    <row r="2873" spans="2:22" x14ac:dyDescent="0.3">
      <c r="B2873" s="39" t="s">
        <v>105</v>
      </c>
      <c r="C2873" s="39">
        <v>2021</v>
      </c>
      <c r="D2873" s="41" t="s">
        <v>44</v>
      </c>
      <c r="E2873" s="12">
        <v>47.693904215489908</v>
      </c>
      <c r="F2873" s="12">
        <v>6.0010000000000003</v>
      </c>
      <c r="G2873" s="9">
        <v>0.12582320736181229</v>
      </c>
      <c r="H2873" s="12">
        <v>29.045000000000002</v>
      </c>
      <c r="I2873" s="9">
        <v>0.60898767835758005</v>
      </c>
      <c r="J2873" s="12">
        <v>10.242000000000001</v>
      </c>
      <c r="K2873" s="20">
        <v>0.21474442422924206</v>
      </c>
      <c r="L2873" s="23">
        <v>2.4059042154899082</v>
      </c>
      <c r="M2873" s="22">
        <v>5.0444690051365614E-2</v>
      </c>
      <c r="U2873" s="3"/>
      <c r="V2873" s="2"/>
    </row>
    <row r="2874" spans="2:22" x14ac:dyDescent="0.3">
      <c r="B2874" s="39" t="s">
        <v>105</v>
      </c>
      <c r="C2874" s="39">
        <v>2021</v>
      </c>
      <c r="D2874" s="41" t="s">
        <v>45</v>
      </c>
      <c r="E2874" s="12">
        <v>248.71045533745257</v>
      </c>
      <c r="F2874" s="12">
        <v>97.246999999999986</v>
      </c>
      <c r="G2874" s="9">
        <v>0.3910048729879666</v>
      </c>
      <c r="H2874" s="12">
        <v>79.650000000000006</v>
      </c>
      <c r="I2874" s="9">
        <v>0.32025191659888269</v>
      </c>
      <c r="J2874" s="12">
        <v>54.24</v>
      </c>
      <c r="K2874" s="20">
        <v>0.21808492098334462</v>
      </c>
      <c r="L2874" s="23">
        <v>17.573455337452579</v>
      </c>
      <c r="M2874" s="22">
        <v>7.0658289429806065E-2</v>
      </c>
      <c r="U2874" s="3"/>
      <c r="V2874" s="2"/>
    </row>
    <row r="2875" spans="2:22" x14ac:dyDescent="0.3">
      <c r="B2875" s="39" t="s">
        <v>105</v>
      </c>
      <c r="C2875" s="39">
        <v>2021</v>
      </c>
      <c r="D2875" s="41" t="s">
        <v>46</v>
      </c>
      <c r="E2875" s="12">
        <v>1676.7401025009649</v>
      </c>
      <c r="F2875" s="12">
        <v>703.23599999999999</v>
      </c>
      <c r="G2875" s="9">
        <v>0.41940668023093058</v>
      </c>
      <c r="H2875" s="12">
        <v>550.60699999999997</v>
      </c>
      <c r="I2875" s="9">
        <v>0.32837945438218746</v>
      </c>
      <c r="J2875" s="12">
        <v>295.18200000000002</v>
      </c>
      <c r="K2875" s="20">
        <v>0.17604517215262952</v>
      </c>
      <c r="L2875" s="23">
        <v>127.71510250096492</v>
      </c>
      <c r="M2875" s="22">
        <v>7.6168693234252405E-2</v>
      </c>
      <c r="U2875" s="3"/>
      <c r="V2875" s="2"/>
    </row>
    <row r="2876" spans="2:22" x14ac:dyDescent="0.3">
      <c r="B2876" s="39" t="s">
        <v>105</v>
      </c>
      <c r="C2876" s="39">
        <v>2021</v>
      </c>
      <c r="D2876" s="41" t="s">
        <v>47</v>
      </c>
      <c r="E2876" s="12">
        <v>137.55189540930121</v>
      </c>
      <c r="F2876" s="12">
        <v>34.601999999999997</v>
      </c>
      <c r="G2876" s="9">
        <v>0.25155596654657381</v>
      </c>
      <c r="H2876" s="12">
        <v>63.911000000000001</v>
      </c>
      <c r="I2876" s="9">
        <v>0.46463191081319233</v>
      </c>
      <c r="J2876" s="12">
        <v>27.041</v>
      </c>
      <c r="K2876" s="20">
        <v>0.1965876218538207</v>
      </c>
      <c r="L2876" s="23">
        <v>11.997895409301204</v>
      </c>
      <c r="M2876" s="22">
        <v>8.7224500786413084E-2</v>
      </c>
      <c r="U2876" s="3"/>
      <c r="V2876" s="2"/>
    </row>
    <row r="2877" spans="2:22" x14ac:dyDescent="0.3">
      <c r="B2877" s="39" t="s">
        <v>105</v>
      </c>
      <c r="C2877" s="39">
        <v>2021</v>
      </c>
      <c r="D2877" s="41" t="s">
        <v>48</v>
      </c>
      <c r="E2877" s="12">
        <v>296.67007804355967</v>
      </c>
      <c r="F2877" s="12">
        <v>50.923000000000002</v>
      </c>
      <c r="G2877" s="9">
        <v>0.17164858800665109</v>
      </c>
      <c r="H2877" s="12">
        <v>126.587</v>
      </c>
      <c r="I2877" s="9">
        <v>0.4266928462580355</v>
      </c>
      <c r="J2877" s="12">
        <v>43.610999999999997</v>
      </c>
      <c r="K2877" s="20">
        <v>0.14700168041077824</v>
      </c>
      <c r="L2877" s="23">
        <v>75.549078043559661</v>
      </c>
      <c r="M2877" s="22">
        <v>0.25465688532453512</v>
      </c>
      <c r="U2877" s="3"/>
      <c r="V2877" s="2"/>
    </row>
    <row r="2878" spans="2:22" x14ac:dyDescent="0.3">
      <c r="B2878" s="39" t="s">
        <v>105</v>
      </c>
      <c r="C2878" s="39">
        <v>2021</v>
      </c>
      <c r="D2878" s="41" t="s">
        <v>49</v>
      </c>
      <c r="E2878" s="12">
        <v>4099.4853803797469</v>
      </c>
      <c r="F2878" s="12">
        <v>1016.3049999999999</v>
      </c>
      <c r="G2878" s="9">
        <v>0.24791038525568709</v>
      </c>
      <c r="H2878" s="12">
        <v>1792.684</v>
      </c>
      <c r="I2878" s="9">
        <v>0.43729488793394322</v>
      </c>
      <c r="J2878" s="12">
        <v>501.37900000000002</v>
      </c>
      <c r="K2878" s="20">
        <v>0.12230291206784494</v>
      </c>
      <c r="L2878" s="23">
        <v>789.11738037974703</v>
      </c>
      <c r="M2878" s="22">
        <v>0.1924918147425248</v>
      </c>
      <c r="U2878" s="3"/>
      <c r="V2878" s="2"/>
    </row>
    <row r="2879" spans="2:22" x14ac:dyDescent="0.3">
      <c r="B2879" s="39" t="s">
        <v>105</v>
      </c>
      <c r="C2879" s="39">
        <v>2021</v>
      </c>
      <c r="D2879" s="41" t="s">
        <v>50</v>
      </c>
      <c r="E2879" s="12">
        <v>4864.4478772619059</v>
      </c>
      <c r="F2879" s="12">
        <v>1542.492</v>
      </c>
      <c r="G2879" s="9">
        <v>0.31709497951661386</v>
      </c>
      <c r="H2879" s="12">
        <v>1473.2439999999999</v>
      </c>
      <c r="I2879" s="9">
        <v>0.3028594482194879</v>
      </c>
      <c r="J2879" s="12">
        <v>1383.5940000000001</v>
      </c>
      <c r="K2879" s="20">
        <v>0.28442981298399594</v>
      </c>
      <c r="L2879" s="23">
        <v>465.11787726190573</v>
      </c>
      <c r="M2879" s="22">
        <v>9.5615759279902221E-2</v>
      </c>
      <c r="U2879" s="3"/>
      <c r="V2879" s="2"/>
    </row>
    <row r="2880" spans="2:22" x14ac:dyDescent="0.3">
      <c r="B2880" s="39" t="s">
        <v>105</v>
      </c>
      <c r="C2880" s="39">
        <v>2021</v>
      </c>
      <c r="D2880" s="41" t="s">
        <v>91</v>
      </c>
      <c r="E2880" s="12">
        <v>449.32894169354847</v>
      </c>
      <c r="F2880" s="12">
        <v>119.07499999999999</v>
      </c>
      <c r="G2880" s="9">
        <v>0.26500629928532754</v>
      </c>
      <c r="H2880" s="12">
        <v>162.16999999999999</v>
      </c>
      <c r="I2880" s="9">
        <v>0.36091599038506461</v>
      </c>
      <c r="J2880" s="12">
        <v>156.72300000000001</v>
      </c>
      <c r="K2880" s="20">
        <v>0.34879346834259412</v>
      </c>
      <c r="L2880" s="23">
        <v>11.360941693548483</v>
      </c>
      <c r="M2880" s="22">
        <v>2.5284241987013775E-2</v>
      </c>
      <c r="U2880" s="3"/>
      <c r="V2880" s="2"/>
    </row>
    <row r="2881" spans="2:22" x14ac:dyDescent="0.3">
      <c r="B2881" s="39" t="s">
        <v>105</v>
      </c>
      <c r="C2881" s="39">
        <v>2021</v>
      </c>
      <c r="D2881" s="41" t="s">
        <v>52</v>
      </c>
      <c r="E2881" s="12">
        <v>122.95994910795649</v>
      </c>
      <c r="F2881" s="12">
        <v>16.097999999999999</v>
      </c>
      <c r="G2881" s="9">
        <v>0.1309206787802609</v>
      </c>
      <c r="H2881" s="12">
        <v>88.52</v>
      </c>
      <c r="I2881" s="9">
        <v>0.71990921143177378</v>
      </c>
      <c r="J2881" s="12">
        <v>10.225</v>
      </c>
      <c r="K2881" s="20">
        <v>8.3157158686058372E-2</v>
      </c>
      <c r="L2881" s="23">
        <v>8.1169491079564953</v>
      </c>
      <c r="M2881" s="22">
        <v>6.6012951101906928E-2</v>
      </c>
      <c r="U2881" s="3"/>
      <c r="V2881" s="2"/>
    </row>
    <row r="2882" spans="2:22" x14ac:dyDescent="0.3">
      <c r="B2882" s="39" t="s">
        <v>105</v>
      </c>
      <c r="C2882" s="39">
        <v>2021</v>
      </c>
      <c r="D2882" s="41" t="s">
        <v>53</v>
      </c>
      <c r="E2882" s="12">
        <v>110.92361964108056</v>
      </c>
      <c r="F2882" s="12">
        <v>11.256</v>
      </c>
      <c r="G2882" s="9">
        <v>0.10147523166320603</v>
      </c>
      <c r="H2882" s="12">
        <v>31.547999999999998</v>
      </c>
      <c r="I2882" s="9">
        <v>0.28441192328632048</v>
      </c>
      <c r="J2882" s="12">
        <v>34.366</v>
      </c>
      <c r="K2882" s="20">
        <v>0.30981679205203788</v>
      </c>
      <c r="L2882" s="23">
        <v>33.753619641080562</v>
      </c>
      <c r="M2882" s="22">
        <v>0.3042960529984356</v>
      </c>
      <c r="U2882" s="3"/>
      <c r="V2882" s="2"/>
    </row>
    <row r="2883" spans="2:22" x14ac:dyDescent="0.3">
      <c r="B2883" s="39" t="s">
        <v>105</v>
      </c>
      <c r="C2883" s="39">
        <v>2021</v>
      </c>
      <c r="D2883" s="41" t="s">
        <v>54</v>
      </c>
      <c r="E2883" s="12">
        <v>131.74610028033334</v>
      </c>
      <c r="F2883" s="12">
        <v>49.081999999999994</v>
      </c>
      <c r="G2883" s="9">
        <v>0.3725499266814109</v>
      </c>
      <c r="H2883" s="12">
        <v>40.055</v>
      </c>
      <c r="I2883" s="9">
        <v>0.30403176955348021</v>
      </c>
      <c r="J2883" s="12">
        <v>20.291</v>
      </c>
      <c r="K2883" s="20">
        <v>0.15401594397727292</v>
      </c>
      <c r="L2883" s="23">
        <v>22.318100280333343</v>
      </c>
      <c r="M2883" s="22">
        <v>0.16940235978783597</v>
      </c>
      <c r="U2883" s="3"/>
      <c r="V2883" s="2"/>
    </row>
    <row r="2884" spans="2:22" x14ac:dyDescent="0.3">
      <c r="B2884" s="39" t="s">
        <v>105</v>
      </c>
      <c r="C2884" s="39">
        <v>2021</v>
      </c>
      <c r="D2884" s="41" t="s">
        <v>55</v>
      </c>
      <c r="E2884" s="12">
        <v>267.67906218309429</v>
      </c>
      <c r="F2884" s="12">
        <v>72.527999999999992</v>
      </c>
      <c r="G2884" s="9">
        <v>0.27095133780164826</v>
      </c>
      <c r="H2884" s="12">
        <v>169.20599999999999</v>
      </c>
      <c r="I2884" s="9">
        <v>0.63212265696097647</v>
      </c>
      <c r="J2884" s="12">
        <v>19.177</v>
      </c>
      <c r="K2884" s="20">
        <v>7.1641763250361368E-2</v>
      </c>
      <c r="L2884" s="23">
        <v>6.7680621830943082</v>
      </c>
      <c r="M2884" s="22">
        <v>2.5284241987013942E-2</v>
      </c>
      <c r="U2884" s="3"/>
      <c r="V2884" s="2"/>
    </row>
    <row r="2885" spans="2:22" x14ac:dyDescent="0.3">
      <c r="B2885" s="39" t="s">
        <v>105</v>
      </c>
      <c r="C2885" s="39">
        <v>2021</v>
      </c>
      <c r="D2885" s="41" t="s">
        <v>56</v>
      </c>
      <c r="E2885" s="12">
        <v>690.92963201178441</v>
      </c>
      <c r="F2885" s="12">
        <v>181.648</v>
      </c>
      <c r="G2885" s="9">
        <v>0.26290376267564947</v>
      </c>
      <c r="H2885" s="12">
        <v>345.01400000000001</v>
      </c>
      <c r="I2885" s="9">
        <v>0.49934752254787573</v>
      </c>
      <c r="J2885" s="12">
        <v>146.798</v>
      </c>
      <c r="K2885" s="20">
        <v>0.2124644727894609</v>
      </c>
      <c r="L2885" s="23">
        <v>17.46963201178437</v>
      </c>
      <c r="M2885" s="22">
        <v>2.5284241987013824E-2</v>
      </c>
      <c r="U2885" s="3"/>
      <c r="V2885" s="2"/>
    </row>
    <row r="2886" spans="2:22" x14ac:dyDescent="0.3">
      <c r="B2886" s="39" t="s">
        <v>105</v>
      </c>
      <c r="C2886" s="39">
        <v>2021</v>
      </c>
      <c r="D2886" s="41" t="s">
        <v>57</v>
      </c>
      <c r="E2886" s="12">
        <v>146.57196092863066</v>
      </c>
      <c r="F2886" s="12">
        <v>44.564</v>
      </c>
      <c r="G2886" s="9">
        <v>0.30404178069023219</v>
      </c>
      <c r="H2886" s="12">
        <v>18.875</v>
      </c>
      <c r="I2886" s="9">
        <v>0.12877633539467132</v>
      </c>
      <c r="J2886" s="12">
        <v>79.427000000000007</v>
      </c>
      <c r="K2886" s="20">
        <v>0.54189764192808254</v>
      </c>
      <c r="L2886" s="23">
        <v>3.7059609286306596</v>
      </c>
      <c r="M2886" s="22">
        <v>2.5284241987014004E-2</v>
      </c>
      <c r="U2886" s="3"/>
      <c r="V2886" s="2"/>
    </row>
    <row r="2887" spans="2:22" x14ac:dyDescent="0.3">
      <c r="B2887" s="39" t="s">
        <v>105</v>
      </c>
      <c r="C2887" s="39">
        <v>2021</v>
      </c>
      <c r="D2887" s="41" t="s">
        <v>58</v>
      </c>
      <c r="E2887" s="12">
        <v>277.51680197663956</v>
      </c>
      <c r="F2887" s="12">
        <v>60.864000000000004</v>
      </c>
      <c r="G2887" s="9">
        <v>0.21931645063106245</v>
      </c>
      <c r="H2887" s="12">
        <v>110.869</v>
      </c>
      <c r="I2887" s="9">
        <v>0.39950373890995106</v>
      </c>
      <c r="J2887" s="12">
        <v>42.494999999999997</v>
      </c>
      <c r="K2887" s="20">
        <v>0.15312586372185524</v>
      </c>
      <c r="L2887" s="23">
        <v>63.288801976639554</v>
      </c>
      <c r="M2887" s="22">
        <v>0.22805394673713122</v>
      </c>
      <c r="U2887" s="3"/>
      <c r="V2887" s="2"/>
    </row>
    <row r="2888" spans="2:22" x14ac:dyDescent="0.3">
      <c r="B2888" s="39" t="s">
        <v>105</v>
      </c>
      <c r="C2888" s="39">
        <v>2021</v>
      </c>
      <c r="D2888" s="41" t="s">
        <v>59</v>
      </c>
      <c r="E2888" s="12">
        <v>36.646581022571404</v>
      </c>
      <c r="F2888" s="12">
        <v>11.37</v>
      </c>
      <c r="G2888" s="9">
        <v>0.3102608669822971</v>
      </c>
      <c r="H2888" s="12">
        <v>18.651</v>
      </c>
      <c r="I2888" s="9">
        <v>0.50894243008679185</v>
      </c>
      <c r="J2888" s="12">
        <v>5.6989999999999998</v>
      </c>
      <c r="K2888" s="20">
        <v>0.1555124609438972</v>
      </c>
      <c r="L2888" s="23">
        <v>0.92658102257140662</v>
      </c>
      <c r="M2888" s="22">
        <v>2.52842419870139E-2</v>
      </c>
      <c r="U2888" s="3"/>
      <c r="V2888" s="2"/>
    </row>
    <row r="2889" spans="2:22" x14ac:dyDescent="0.3">
      <c r="B2889" s="39" t="s">
        <v>105</v>
      </c>
      <c r="C2889" s="39">
        <v>2021</v>
      </c>
      <c r="D2889" s="41" t="s">
        <v>60</v>
      </c>
      <c r="E2889" s="12">
        <v>106.22789172001927</v>
      </c>
      <c r="F2889" s="12">
        <v>42.861999999999995</v>
      </c>
      <c r="G2889" s="9">
        <v>0.40349101639868468</v>
      </c>
      <c r="H2889" s="12">
        <v>38.720999999999997</v>
      </c>
      <c r="I2889" s="9">
        <v>0.36450878741014114</v>
      </c>
      <c r="J2889" s="12">
        <v>21.959</v>
      </c>
      <c r="K2889" s="20">
        <v>0.20671595420416028</v>
      </c>
      <c r="L2889" s="23">
        <v>2.6858917200192813</v>
      </c>
      <c r="M2889" s="22">
        <v>2.5284241987013935E-2</v>
      </c>
      <c r="U2889" s="3"/>
      <c r="V2889" s="2"/>
    </row>
    <row r="2890" spans="2:22" x14ac:dyDescent="0.3">
      <c r="B2890" s="39" t="s">
        <v>105</v>
      </c>
      <c r="C2890" s="39">
        <v>2021</v>
      </c>
      <c r="D2890" s="41" t="s">
        <v>61</v>
      </c>
      <c r="E2890" s="12">
        <v>541.74152378171038</v>
      </c>
      <c r="F2890" s="12">
        <v>148.90199999999999</v>
      </c>
      <c r="G2890" s="9">
        <v>0.27485801524049064</v>
      </c>
      <c r="H2890" s="12">
        <v>248.19800000000001</v>
      </c>
      <c r="I2890" s="9">
        <v>0.45814837723240326</v>
      </c>
      <c r="J2890" s="12">
        <v>71.066000000000003</v>
      </c>
      <c r="K2890" s="20">
        <v>0.13118064036131624</v>
      </c>
      <c r="L2890" s="23">
        <v>73.575523781710388</v>
      </c>
      <c r="M2890" s="22">
        <v>0.13581296716578983</v>
      </c>
      <c r="U2890" s="3"/>
      <c r="V2890" s="2"/>
    </row>
    <row r="2891" spans="2:22" x14ac:dyDescent="0.3">
      <c r="B2891" s="39" t="s">
        <v>105</v>
      </c>
      <c r="C2891" s="39">
        <v>2021</v>
      </c>
      <c r="D2891" s="41" t="s">
        <v>62</v>
      </c>
      <c r="E2891" s="12">
        <v>1137.5326508112407</v>
      </c>
      <c r="F2891" s="12">
        <v>354.86700000000002</v>
      </c>
      <c r="G2891" s="9">
        <v>0.31196203444966941</v>
      </c>
      <c r="H2891" s="12">
        <v>288.61599999999999</v>
      </c>
      <c r="I2891" s="9">
        <v>0.25372106883628448</v>
      </c>
      <c r="J2891" s="12">
        <v>247.13300000000001</v>
      </c>
      <c r="K2891" s="20">
        <v>0.21725354417190143</v>
      </c>
      <c r="L2891" s="23">
        <v>246.91665081124077</v>
      </c>
      <c r="M2891" s="22">
        <v>0.21706335254214473</v>
      </c>
      <c r="U2891" s="3"/>
      <c r="V2891" s="2"/>
    </row>
    <row r="2892" spans="2:22" x14ac:dyDescent="0.3">
      <c r="B2892" s="39" t="s">
        <v>105</v>
      </c>
      <c r="C2892" s="39">
        <v>2021</v>
      </c>
      <c r="D2892" s="41" t="s">
        <v>63</v>
      </c>
      <c r="E2892" s="12">
        <v>331.02881260251587</v>
      </c>
      <c r="F2892" s="12">
        <v>50.905000000000001</v>
      </c>
      <c r="G2892" s="9">
        <v>0.15377815483730831</v>
      </c>
      <c r="H2892" s="12">
        <v>197.75899999999999</v>
      </c>
      <c r="I2892" s="9">
        <v>0.59740721191378554</v>
      </c>
      <c r="J2892" s="12">
        <v>70.015000000000001</v>
      </c>
      <c r="K2892" s="20">
        <v>0.21150726865600905</v>
      </c>
      <c r="L2892" s="23">
        <v>12.349812602515854</v>
      </c>
      <c r="M2892" s="22">
        <v>3.7307364592897053E-2</v>
      </c>
      <c r="U2892" s="3"/>
      <c r="V2892" s="2"/>
    </row>
    <row r="2893" spans="2:22" x14ac:dyDescent="0.3">
      <c r="B2893" s="39" t="s">
        <v>105</v>
      </c>
      <c r="C2893" s="39">
        <v>2021</v>
      </c>
      <c r="D2893" s="41" t="s">
        <v>64</v>
      </c>
      <c r="E2893" s="12">
        <v>312.76810443844118</v>
      </c>
      <c r="F2893" s="12">
        <v>107.539</v>
      </c>
      <c r="G2893" s="9">
        <v>0.34382981664028905</v>
      </c>
      <c r="H2893" s="12">
        <v>152.34200000000001</v>
      </c>
      <c r="I2893" s="9">
        <v>0.48707652039367033</v>
      </c>
      <c r="J2893" s="12">
        <v>44.978999999999999</v>
      </c>
      <c r="K2893" s="20">
        <v>0.14380942097902677</v>
      </c>
      <c r="L2893" s="23">
        <v>7.9081044384411854</v>
      </c>
      <c r="M2893" s="22">
        <v>2.5284241987013907E-2</v>
      </c>
      <c r="U2893" s="3"/>
      <c r="V2893" s="2"/>
    </row>
    <row r="2894" spans="2:22" x14ac:dyDescent="0.3">
      <c r="B2894" s="39" t="s">
        <v>105</v>
      </c>
      <c r="C2894" s="39">
        <v>2021</v>
      </c>
      <c r="D2894" s="41" t="s">
        <v>65</v>
      </c>
      <c r="E2894" s="12">
        <v>1395.5370976795857</v>
      </c>
      <c r="F2894" s="12">
        <v>378.69800000000004</v>
      </c>
      <c r="G2894" s="9">
        <v>0.27136362095258953</v>
      </c>
      <c r="H2894" s="12">
        <v>572.27700000000004</v>
      </c>
      <c r="I2894" s="9">
        <v>0.41007652247406928</v>
      </c>
      <c r="J2894" s="12">
        <v>259.15899999999999</v>
      </c>
      <c r="K2894" s="20">
        <v>0.18570556127165219</v>
      </c>
      <c r="L2894" s="23">
        <v>185.40309767958558</v>
      </c>
      <c r="M2894" s="22">
        <v>0.13285429530168893</v>
      </c>
      <c r="U2894" s="3"/>
      <c r="V2894" s="2"/>
    </row>
    <row r="2895" spans="2:22" x14ac:dyDescent="0.3">
      <c r="B2895" s="39" t="s">
        <v>105</v>
      </c>
      <c r="C2895" s="39">
        <v>2021</v>
      </c>
      <c r="D2895" s="41" t="s">
        <v>66</v>
      </c>
      <c r="E2895" s="12">
        <v>560.29872863994876</v>
      </c>
      <c r="F2895" s="12">
        <v>358.29700000000003</v>
      </c>
      <c r="G2895" s="9">
        <v>0.63947494735481325</v>
      </c>
      <c r="H2895" s="12">
        <v>132.58600000000001</v>
      </c>
      <c r="I2895" s="9">
        <v>0.23663448304056486</v>
      </c>
      <c r="J2895" s="12">
        <v>55.249000000000002</v>
      </c>
      <c r="K2895" s="20">
        <v>9.8606327617607945E-2</v>
      </c>
      <c r="L2895" s="23">
        <v>14.166728639948722</v>
      </c>
      <c r="M2895" s="22">
        <v>2.5284241987013938E-2</v>
      </c>
      <c r="U2895" s="3"/>
      <c r="V2895" s="2"/>
    </row>
    <row r="2896" spans="2:22" x14ac:dyDescent="0.3">
      <c r="B2896" s="39" t="s">
        <v>105</v>
      </c>
      <c r="C2896" s="39">
        <v>2021</v>
      </c>
      <c r="D2896" s="41" t="s">
        <v>67</v>
      </c>
      <c r="E2896" s="12">
        <v>2588.0026861804281</v>
      </c>
      <c r="F2896" s="12">
        <v>959.37400000000002</v>
      </c>
      <c r="G2896" s="9">
        <v>0.37070054259329899</v>
      </c>
      <c r="H2896" s="12">
        <v>934.54600000000005</v>
      </c>
      <c r="I2896" s="9">
        <v>0.36110704404997135</v>
      </c>
      <c r="J2896" s="12">
        <v>543.37199999999996</v>
      </c>
      <c r="K2896" s="20">
        <v>0.20995805101035264</v>
      </c>
      <c r="L2896" s="23">
        <v>150.71068618042807</v>
      </c>
      <c r="M2896" s="22">
        <v>5.8234362346377008E-2</v>
      </c>
      <c r="U2896" s="3"/>
      <c r="V2896" s="2"/>
    </row>
    <row r="2897" spans="2:22" x14ac:dyDescent="0.3">
      <c r="B2897" s="39" t="s">
        <v>105</v>
      </c>
      <c r="C2897" s="39">
        <v>2021</v>
      </c>
      <c r="D2897" s="41" t="s">
        <v>68</v>
      </c>
      <c r="E2897" s="12">
        <v>1642.2685145290052</v>
      </c>
      <c r="F2897" s="12">
        <v>534.03100000000006</v>
      </c>
      <c r="G2897" s="9">
        <v>0.32517885794891321</v>
      </c>
      <c r="H2897" s="12">
        <v>605.56899999999996</v>
      </c>
      <c r="I2897" s="9">
        <v>0.368739335037227</v>
      </c>
      <c r="J2897" s="12">
        <v>358.47</v>
      </c>
      <c r="K2897" s="20">
        <v>0.21827733822371156</v>
      </c>
      <c r="L2897" s="23">
        <v>144.19851452900525</v>
      </c>
      <c r="M2897" s="22">
        <v>8.7804468790148305E-2</v>
      </c>
      <c r="U2897" s="3"/>
      <c r="V2897" s="2"/>
    </row>
    <row r="2898" spans="2:22" x14ac:dyDescent="0.3">
      <c r="B2898" s="39" t="s">
        <v>105</v>
      </c>
      <c r="C2898" s="39">
        <v>2021</v>
      </c>
      <c r="D2898" s="41" t="s">
        <v>69</v>
      </c>
      <c r="E2898" s="12">
        <v>77.090166422649446</v>
      </c>
      <c r="F2898" s="12">
        <v>33.738</v>
      </c>
      <c r="G2898" s="9">
        <v>0.43764336705449919</v>
      </c>
      <c r="H2898" s="12">
        <v>33.569000000000003</v>
      </c>
      <c r="I2898" s="9">
        <v>0.43545112895407212</v>
      </c>
      <c r="J2898" s="12">
        <v>7.8339999999999996</v>
      </c>
      <c r="K2898" s="20">
        <v>0.10162126200441479</v>
      </c>
      <c r="L2898" s="23">
        <v>1.9491664226494443</v>
      </c>
      <c r="M2898" s="22">
        <v>2.5284241987013928E-2</v>
      </c>
      <c r="U2898" s="3"/>
      <c r="V2898" s="2"/>
    </row>
    <row r="2899" spans="2:22" x14ac:dyDescent="0.3">
      <c r="B2899" s="39" t="s">
        <v>105</v>
      </c>
      <c r="C2899" s="39">
        <v>2021</v>
      </c>
      <c r="D2899" s="41" t="s">
        <v>70</v>
      </c>
      <c r="E2899" s="12">
        <v>138.13975909703728</v>
      </c>
      <c r="F2899" s="12">
        <v>16.204999999999998</v>
      </c>
      <c r="G2899" s="9">
        <v>0.11730873215593693</v>
      </c>
      <c r="H2899" s="12">
        <v>58.914000000000001</v>
      </c>
      <c r="I2899" s="9">
        <v>0.42648112596327487</v>
      </c>
      <c r="J2899" s="12">
        <v>41.832999999999998</v>
      </c>
      <c r="K2899" s="20">
        <v>0.30283098995861213</v>
      </c>
      <c r="L2899" s="23">
        <v>21.187759097037286</v>
      </c>
      <c r="M2899" s="22">
        <v>0.15337915192217608</v>
      </c>
      <c r="U2899" s="3"/>
      <c r="V2899" s="2"/>
    </row>
    <row r="2900" spans="2:22" x14ac:dyDescent="0.3">
      <c r="B2900" s="39" t="s">
        <v>105</v>
      </c>
      <c r="C2900" s="39">
        <v>2021</v>
      </c>
      <c r="D2900" s="41" t="s">
        <v>71</v>
      </c>
      <c r="E2900" s="12">
        <v>63.937614107157685</v>
      </c>
      <c r="F2900" s="12">
        <v>16.016999999999999</v>
      </c>
      <c r="G2900" s="9">
        <v>0.25050981685297091</v>
      </c>
      <c r="H2900" s="12">
        <v>29.053999999999998</v>
      </c>
      <c r="I2900" s="9">
        <v>0.45441170124531538</v>
      </c>
      <c r="J2900" s="12">
        <v>14.17</v>
      </c>
      <c r="K2900" s="20">
        <v>0.2216222828748578</v>
      </c>
      <c r="L2900" s="23">
        <v>4.696614107157691</v>
      </c>
      <c r="M2900" s="22">
        <v>7.3456199026856003E-2</v>
      </c>
      <c r="U2900" s="3"/>
      <c r="V2900" s="2"/>
    </row>
    <row r="2901" spans="2:22" x14ac:dyDescent="0.3">
      <c r="B2901" s="39" t="s">
        <v>105</v>
      </c>
      <c r="C2901" s="39">
        <v>2021</v>
      </c>
      <c r="D2901" s="41" t="s">
        <v>72</v>
      </c>
      <c r="E2901" s="12">
        <v>521.09037514219915</v>
      </c>
      <c r="F2901" s="12">
        <v>90.594999999999999</v>
      </c>
      <c r="G2901" s="9">
        <v>0.1738565982441678</v>
      </c>
      <c r="H2901" s="12">
        <v>257.71199999999999</v>
      </c>
      <c r="I2901" s="9">
        <v>0.49456296315139875</v>
      </c>
      <c r="J2901" s="12">
        <v>135.42699999999999</v>
      </c>
      <c r="K2901" s="20">
        <v>0.25989157823735209</v>
      </c>
      <c r="L2901" s="23">
        <v>37.356375142199141</v>
      </c>
      <c r="M2901" s="22">
        <v>7.1688860367081331E-2</v>
      </c>
      <c r="U2901" s="3"/>
      <c r="V2901" s="2"/>
    </row>
    <row r="2902" spans="2:22" x14ac:dyDescent="0.3">
      <c r="B2902" s="39" t="s">
        <v>105</v>
      </c>
      <c r="C2902" s="39">
        <v>2021</v>
      </c>
      <c r="D2902" s="41" t="s">
        <v>73</v>
      </c>
      <c r="E2902" s="12">
        <v>391.16121481122133</v>
      </c>
      <c r="F2902" s="12">
        <v>80.575999999999993</v>
      </c>
      <c r="G2902" s="9">
        <v>0.20599179302295309</v>
      </c>
      <c r="H2902" s="12">
        <v>97.965000000000003</v>
      </c>
      <c r="I2902" s="9">
        <v>0.25044660945558977</v>
      </c>
      <c r="J2902" s="12">
        <v>28.210999999999999</v>
      </c>
      <c r="K2902" s="20">
        <v>7.2121158570424559E-2</v>
      </c>
      <c r="L2902" s="23">
        <v>184.40921481122137</v>
      </c>
      <c r="M2902" s="22">
        <v>0.47144043895103271</v>
      </c>
      <c r="U2902" s="3"/>
      <c r="V2902" s="2"/>
    </row>
    <row r="2903" spans="2:22" x14ac:dyDescent="0.3">
      <c r="B2903" s="39" t="s">
        <v>105</v>
      </c>
      <c r="C2903" s="39">
        <v>2021</v>
      </c>
      <c r="D2903" s="41" t="s">
        <v>74</v>
      </c>
      <c r="E2903" s="12">
        <v>300.47631588213022</v>
      </c>
      <c r="F2903" s="12">
        <v>103.965</v>
      </c>
      <c r="G2903" s="9">
        <v>0.34600064798712132</v>
      </c>
      <c r="H2903" s="12">
        <v>75.515000000000001</v>
      </c>
      <c r="I2903" s="9">
        <v>0.25131764471454299</v>
      </c>
      <c r="J2903" s="12">
        <v>56.762999999999998</v>
      </c>
      <c r="K2903" s="20">
        <v>0.18891006378774552</v>
      </c>
      <c r="L2903" s="23">
        <v>64.233315882130228</v>
      </c>
      <c r="M2903" s="22">
        <v>0.21377164351059016</v>
      </c>
      <c r="U2903" s="3"/>
      <c r="V2903" s="2"/>
    </row>
    <row r="2904" spans="2:22" x14ac:dyDescent="0.3">
      <c r="B2904" s="39" t="s">
        <v>105</v>
      </c>
      <c r="C2904" s="39">
        <v>2021</v>
      </c>
      <c r="D2904" s="41" t="s">
        <v>75</v>
      </c>
      <c r="E2904" s="12">
        <v>541.67381173390845</v>
      </c>
      <c r="F2904" s="12">
        <v>250.505</v>
      </c>
      <c r="G2904" s="9">
        <v>0.46246466890863452</v>
      </c>
      <c r="H2904" s="12">
        <v>156.739</v>
      </c>
      <c r="I2904" s="9">
        <v>0.28936049076892861</v>
      </c>
      <c r="J2904" s="12">
        <v>82.597999999999999</v>
      </c>
      <c r="K2904" s="20">
        <v>0.1524866039500824</v>
      </c>
      <c r="L2904" s="23">
        <v>51.831811733908452</v>
      </c>
      <c r="M2904" s="22">
        <v>9.5688236372354449E-2</v>
      </c>
      <c r="U2904" s="3"/>
      <c r="V2904" s="2"/>
    </row>
    <row r="2905" spans="2:22" x14ac:dyDescent="0.3">
      <c r="B2905" s="39" t="s">
        <v>105</v>
      </c>
      <c r="C2905" s="39">
        <v>2021</v>
      </c>
      <c r="D2905" s="41" t="s">
        <v>76</v>
      </c>
      <c r="E2905" s="12">
        <v>565.07550583034879</v>
      </c>
      <c r="F2905" s="12">
        <v>128.08600000000001</v>
      </c>
      <c r="G2905" s="9">
        <v>0.22667059300647682</v>
      </c>
      <c r="H2905" s="12">
        <v>281.26</v>
      </c>
      <c r="I2905" s="9">
        <v>0.49773879260029719</v>
      </c>
      <c r="J2905" s="12">
        <v>122.836</v>
      </c>
      <c r="K2905" s="20">
        <v>0.21737979921727266</v>
      </c>
      <c r="L2905" s="23">
        <v>32.893505830348786</v>
      </c>
      <c r="M2905" s="22">
        <v>5.8210815175953355E-2</v>
      </c>
      <c r="U2905" s="3"/>
      <c r="V2905" s="2"/>
    </row>
    <row r="2906" spans="2:22" x14ac:dyDescent="0.3">
      <c r="B2906" s="39" t="s">
        <v>105</v>
      </c>
      <c r="C2906" s="39">
        <v>2021</v>
      </c>
      <c r="D2906" s="41" t="s">
        <v>77</v>
      </c>
      <c r="E2906" s="12">
        <v>106.11093454654298</v>
      </c>
      <c r="F2906" s="12">
        <v>62.327999999999996</v>
      </c>
      <c r="G2906" s="9">
        <v>0.58738527057888967</v>
      </c>
      <c r="H2906" s="12">
        <v>24.216999999999999</v>
      </c>
      <c r="I2906" s="9">
        <v>0.22822341640368649</v>
      </c>
      <c r="J2906" s="12">
        <v>16.882999999999999</v>
      </c>
      <c r="K2906" s="20">
        <v>0.15910707103041</v>
      </c>
      <c r="L2906" s="23">
        <v>2.6829345465429846</v>
      </c>
      <c r="M2906" s="22">
        <v>2.528424198701389E-2</v>
      </c>
      <c r="U2906" s="3"/>
      <c r="V2906" s="2"/>
    </row>
    <row r="2907" spans="2:22" x14ac:dyDescent="0.3">
      <c r="B2907" s="39" t="s">
        <v>105</v>
      </c>
      <c r="C2907" s="39">
        <v>2021</v>
      </c>
      <c r="D2907" s="41" t="s">
        <v>78</v>
      </c>
      <c r="E2907" s="12">
        <v>168.21519366245388</v>
      </c>
      <c r="F2907" s="12">
        <v>37.667000000000002</v>
      </c>
      <c r="G2907" s="9">
        <v>0.22392150899034624</v>
      </c>
      <c r="H2907" s="12">
        <v>86.918999999999997</v>
      </c>
      <c r="I2907" s="9">
        <v>0.51671313457222245</v>
      </c>
      <c r="J2907" s="12">
        <v>24.116</v>
      </c>
      <c r="K2907" s="20">
        <v>0.14336398202169512</v>
      </c>
      <c r="L2907" s="23">
        <v>19.513193662453887</v>
      </c>
      <c r="M2907" s="22">
        <v>0.11600137441573619</v>
      </c>
      <c r="U2907" s="3"/>
      <c r="V2907" s="2"/>
    </row>
    <row r="2908" spans="2:22" x14ac:dyDescent="0.3">
      <c r="B2908" s="39" t="s">
        <v>105</v>
      </c>
      <c r="C2908" s="39">
        <v>2021</v>
      </c>
      <c r="D2908" s="41" t="s">
        <v>79</v>
      </c>
      <c r="E2908" s="12">
        <v>155.49456213672983</v>
      </c>
      <c r="F2908" s="12">
        <v>68.3</v>
      </c>
      <c r="G2908" s="9">
        <v>0.43924365625045003</v>
      </c>
      <c r="H2908" s="12">
        <v>55.898000000000003</v>
      </c>
      <c r="I2908" s="9">
        <v>0.35948524007448984</v>
      </c>
      <c r="J2908" s="12">
        <v>26.765000000000001</v>
      </c>
      <c r="K2908" s="20">
        <v>0.17212820584982863</v>
      </c>
      <c r="L2908" s="23">
        <v>4.5315621367298249</v>
      </c>
      <c r="M2908" s="22">
        <v>2.9142897825231481E-2</v>
      </c>
      <c r="U2908" s="3"/>
      <c r="V2908" s="2"/>
    </row>
    <row r="2909" spans="2:22" x14ac:dyDescent="0.3">
      <c r="B2909" s="39" t="s">
        <v>105</v>
      </c>
      <c r="C2909" s="39">
        <v>2021</v>
      </c>
      <c r="D2909" s="41" t="s">
        <v>80</v>
      </c>
      <c r="E2909" s="12">
        <v>912.3675211867785</v>
      </c>
      <c r="F2909" s="12">
        <v>212.69800000000001</v>
      </c>
      <c r="G2909" s="9">
        <v>0.23312754461418053</v>
      </c>
      <c r="H2909" s="12">
        <v>442.61799999999999</v>
      </c>
      <c r="I2909" s="9">
        <v>0.4851312543702308</v>
      </c>
      <c r="J2909" s="12">
        <v>147.197</v>
      </c>
      <c r="K2909" s="20">
        <v>0.16133520383159941</v>
      </c>
      <c r="L2909" s="23">
        <v>109.85452118677853</v>
      </c>
      <c r="M2909" s="22">
        <v>0.12040599718398927</v>
      </c>
      <c r="U2909" s="3"/>
      <c r="V2909" s="2"/>
    </row>
    <row r="2910" spans="2:22" x14ac:dyDescent="0.3">
      <c r="B2910" s="39" t="s">
        <v>105</v>
      </c>
      <c r="C2910" s="39">
        <v>2021</v>
      </c>
      <c r="D2910" s="41" t="s">
        <v>81</v>
      </c>
      <c r="E2910" s="12">
        <v>326.22946472951509</v>
      </c>
      <c r="F2910" s="12">
        <v>193.51499999999999</v>
      </c>
      <c r="G2910" s="9">
        <v>0.59318676245399249</v>
      </c>
      <c r="H2910" s="12">
        <v>116.89</v>
      </c>
      <c r="I2910" s="9">
        <v>0.35830607789188013</v>
      </c>
      <c r="J2910" s="12">
        <v>7.5759999999999996</v>
      </c>
      <c r="K2910" s="20">
        <v>2.3222917667113388E-2</v>
      </c>
      <c r="L2910" s="23">
        <v>8.2484647295150992</v>
      </c>
      <c r="M2910" s="22">
        <v>2.5284241987013973E-2</v>
      </c>
      <c r="U2910" s="3"/>
      <c r="V2910" s="2"/>
    </row>
    <row r="2911" spans="2:22" x14ac:dyDescent="0.3">
      <c r="B2911" s="39" t="s">
        <v>105</v>
      </c>
      <c r="C2911" s="39">
        <v>2021</v>
      </c>
      <c r="D2911" s="41" t="s">
        <v>82</v>
      </c>
      <c r="E2911" s="12">
        <v>552.47490929845571</v>
      </c>
      <c r="F2911" s="12">
        <v>167.83100000000002</v>
      </c>
      <c r="G2911" s="9">
        <v>0.30378031142285783</v>
      </c>
      <c r="H2911" s="12">
        <v>249.148</v>
      </c>
      <c r="I2911" s="9">
        <v>0.45096708611866804</v>
      </c>
      <c r="J2911" s="12">
        <v>62.896000000000001</v>
      </c>
      <c r="K2911" s="20">
        <v>0.11384408403246161</v>
      </c>
      <c r="L2911" s="23">
        <v>72.5999092984557</v>
      </c>
      <c r="M2911" s="22">
        <v>0.1314085184260125</v>
      </c>
      <c r="U2911" s="3"/>
      <c r="V2911" s="2"/>
    </row>
    <row r="2912" spans="2:22" x14ac:dyDescent="0.3">
      <c r="B2912" s="39" t="s">
        <v>105</v>
      </c>
      <c r="C2912" s="39">
        <v>2021</v>
      </c>
      <c r="D2912" s="41" t="s">
        <v>83</v>
      </c>
      <c r="E2912" s="12">
        <v>212.17364990752998</v>
      </c>
      <c r="F2912" s="12">
        <v>54.125999999999998</v>
      </c>
      <c r="G2912" s="9">
        <v>0.25510236555571025</v>
      </c>
      <c r="H2912" s="12">
        <v>82.498000000000005</v>
      </c>
      <c r="I2912" s="9">
        <v>0.38882302319800066</v>
      </c>
      <c r="J2912" s="12">
        <v>41.564999999999998</v>
      </c>
      <c r="K2912" s="20">
        <v>0.19590085770836743</v>
      </c>
      <c r="L2912" s="23">
        <v>33.98464990752997</v>
      </c>
      <c r="M2912" s="22">
        <v>0.1601737535379216</v>
      </c>
      <c r="U2912" s="3"/>
      <c r="V2912" s="2"/>
    </row>
    <row r="2913" spans="2:22" x14ac:dyDescent="0.3">
      <c r="B2913" s="39" t="s">
        <v>105</v>
      </c>
      <c r="C2913" s="39">
        <v>2021</v>
      </c>
      <c r="D2913" s="41" t="s">
        <v>84</v>
      </c>
      <c r="E2913" s="12">
        <v>730.59145104178413</v>
      </c>
      <c r="F2913" s="12">
        <v>250.62900000000002</v>
      </c>
      <c r="G2913" s="9">
        <v>0.34304945622155386</v>
      </c>
      <c r="H2913" s="12">
        <v>300.63400000000001</v>
      </c>
      <c r="I2913" s="9">
        <v>0.41149400197786612</v>
      </c>
      <c r="J2913" s="12">
        <v>132.10900000000001</v>
      </c>
      <c r="K2913" s="20">
        <v>0.1808247274336699</v>
      </c>
      <c r="L2913" s="23">
        <v>47.219451041784083</v>
      </c>
      <c r="M2913" s="22">
        <v>6.4631814366910109E-2</v>
      </c>
      <c r="U2913" s="3"/>
      <c r="V2913" s="2"/>
    </row>
    <row r="2914" spans="2:22" x14ac:dyDescent="0.3">
      <c r="B2914" s="39" t="s">
        <v>105</v>
      </c>
      <c r="C2914" s="39">
        <v>2021</v>
      </c>
      <c r="D2914" s="41" t="s">
        <v>85</v>
      </c>
      <c r="E2914" s="12">
        <v>62.214034708559709</v>
      </c>
      <c r="F2914" s="12">
        <v>24.577000000000002</v>
      </c>
      <c r="G2914" s="9">
        <v>0.39503948128634359</v>
      </c>
      <c r="H2914" s="12">
        <v>31.709</v>
      </c>
      <c r="I2914" s="9">
        <v>0.50967599430803867</v>
      </c>
      <c r="J2914" s="12">
        <v>4.3550000000000004</v>
      </c>
      <c r="K2914" s="20">
        <v>7.0000282418603829E-2</v>
      </c>
      <c r="L2914" s="23">
        <v>1.5730347085597103</v>
      </c>
      <c r="M2914" s="22">
        <v>2.5284241987013976E-2</v>
      </c>
      <c r="U2914" s="3"/>
      <c r="V2914" s="2"/>
    </row>
    <row r="2915" spans="2:22" x14ac:dyDescent="0.3">
      <c r="B2915" s="39" t="s">
        <v>105</v>
      </c>
      <c r="C2915" s="39">
        <v>2021</v>
      </c>
      <c r="D2915" s="41" t="s">
        <v>86</v>
      </c>
      <c r="E2915" s="12">
        <v>201.12222295413858</v>
      </c>
      <c r="F2915" s="12">
        <v>54.86</v>
      </c>
      <c r="G2915" s="9">
        <v>0.27276945925816259</v>
      </c>
      <c r="H2915" s="12">
        <v>96.765000000000001</v>
      </c>
      <c r="I2915" s="9">
        <v>0.48112535043959359</v>
      </c>
      <c r="J2915" s="12">
        <v>39.737000000000002</v>
      </c>
      <c r="K2915" s="20">
        <v>0.19757637627673366</v>
      </c>
      <c r="L2915" s="23">
        <v>9.7602229541385626</v>
      </c>
      <c r="M2915" s="22">
        <v>4.8528814025510063E-2</v>
      </c>
      <c r="U2915" s="3"/>
      <c r="V2915" s="2"/>
    </row>
    <row r="2916" spans="2:22" x14ac:dyDescent="0.3">
      <c r="B2916" s="39" t="s">
        <v>105</v>
      </c>
      <c r="C2916" s="39">
        <v>2021</v>
      </c>
      <c r="D2916" s="41" t="s">
        <v>87</v>
      </c>
      <c r="E2916" s="12">
        <v>549.68640405715257</v>
      </c>
      <c r="F2916" s="12">
        <v>220.006</v>
      </c>
      <c r="G2916" s="9">
        <v>0.40023911520490379</v>
      </c>
      <c r="H2916" s="12">
        <v>209.899</v>
      </c>
      <c r="I2916" s="9">
        <v>0.38185226785812254</v>
      </c>
      <c r="J2916" s="12">
        <v>74.972999999999999</v>
      </c>
      <c r="K2916" s="20">
        <v>0.13639231286536391</v>
      </c>
      <c r="L2916" s="23">
        <v>44.8084040571526</v>
      </c>
      <c r="M2916" s="22">
        <v>8.1516304071609771E-2</v>
      </c>
      <c r="U2916" s="3"/>
      <c r="V2916" s="2"/>
    </row>
    <row r="2917" spans="2:22" x14ac:dyDescent="0.3">
      <c r="B2917" s="39" t="s">
        <v>105</v>
      </c>
      <c r="C2917" s="39">
        <v>2021</v>
      </c>
      <c r="D2917" s="41" t="s">
        <v>88</v>
      </c>
      <c r="E2917" s="12">
        <v>105.56718628389005</v>
      </c>
      <c r="F2917" s="12">
        <v>27.713000000000001</v>
      </c>
      <c r="G2917" s="9">
        <v>0.26251528505718169</v>
      </c>
      <c r="H2917" s="12">
        <v>55.845999999999997</v>
      </c>
      <c r="I2917" s="9">
        <v>0.52900907910739969</v>
      </c>
      <c r="J2917" s="12">
        <v>18.420999999999999</v>
      </c>
      <c r="K2917" s="20">
        <v>0.1744955099064823</v>
      </c>
      <c r="L2917" s="23">
        <v>3.5871862838900483</v>
      </c>
      <c r="M2917" s="22">
        <v>3.3980125928936178E-2</v>
      </c>
      <c r="U2917" s="3"/>
      <c r="V2917" s="2"/>
    </row>
    <row r="2918" spans="2:22" x14ac:dyDescent="0.3">
      <c r="B2918" s="39" t="s">
        <v>105</v>
      </c>
      <c r="C2918" s="39">
        <v>2021</v>
      </c>
      <c r="D2918" s="41" t="s">
        <v>89</v>
      </c>
      <c r="E2918" s="12">
        <v>161.55889417548741</v>
      </c>
      <c r="F2918" s="12">
        <v>40.020000000000003</v>
      </c>
      <c r="G2918" s="9">
        <v>0.24771152466870533</v>
      </c>
      <c r="H2918" s="12">
        <v>57.24</v>
      </c>
      <c r="I2918" s="9">
        <v>0.35429804277952753</v>
      </c>
      <c r="J2918" s="12">
        <v>43.137999999999998</v>
      </c>
      <c r="K2918" s="20">
        <v>0.26701098828482284</v>
      </c>
      <c r="L2918" s="23">
        <v>21.160894175487392</v>
      </c>
      <c r="M2918" s="22">
        <v>0.13097944426694422</v>
      </c>
      <c r="U2918" s="3"/>
      <c r="V2918" s="2"/>
    </row>
    <row r="2919" spans="2:22" x14ac:dyDescent="0.3">
      <c r="B2919" s="39" t="s">
        <v>105</v>
      </c>
      <c r="C2919" s="39">
        <v>2021</v>
      </c>
      <c r="D2919" s="41" t="s">
        <v>90</v>
      </c>
      <c r="E2919" s="12">
        <v>420.96990494590244</v>
      </c>
      <c r="F2919" s="12">
        <v>108.005</v>
      </c>
      <c r="G2919" s="9">
        <v>0.25656228326792002</v>
      </c>
      <c r="H2919" s="12">
        <v>239.227</v>
      </c>
      <c r="I2919" s="9">
        <v>0.56827577741155233</v>
      </c>
      <c r="J2919" s="12">
        <v>63.094000000000001</v>
      </c>
      <c r="K2919" s="20">
        <v>0.14987769733351372</v>
      </c>
      <c r="L2919" s="23">
        <v>10.643904945902442</v>
      </c>
      <c r="M2919" s="22">
        <v>2.5284241987013911E-2</v>
      </c>
      <c r="U2919" s="3"/>
      <c r="V2919" s="2"/>
    </row>
    <row r="2920" spans="2:22" x14ac:dyDescent="0.3">
      <c r="B2920" s="39" t="s">
        <v>94</v>
      </c>
      <c r="C2920" s="39">
        <v>2022</v>
      </c>
      <c r="D2920" s="41" t="s">
        <v>10</v>
      </c>
      <c r="E2920" s="12">
        <v>2086.0064525253383</v>
      </c>
      <c r="F2920" s="12">
        <v>573.99899999999991</v>
      </c>
      <c r="G2920" s="9">
        <v>0.27516645468910778</v>
      </c>
      <c r="H2920" s="12">
        <v>1037.5999999999999</v>
      </c>
      <c r="I2920" s="9">
        <v>0.49740977490451765</v>
      </c>
      <c r="J2920" s="12">
        <v>364.82600000000002</v>
      </c>
      <c r="K2920" s="20">
        <v>0.17489207646425942</v>
      </c>
      <c r="L2920" s="23">
        <v>109.58145252533859</v>
      </c>
      <c r="M2920" s="22">
        <v>5.253169394211523E-2</v>
      </c>
      <c r="U2920" s="3"/>
      <c r="V2920" s="2"/>
    </row>
    <row r="2921" spans="2:22" x14ac:dyDescent="0.3">
      <c r="B2921" s="39" t="s">
        <v>94</v>
      </c>
      <c r="C2921" s="39">
        <v>2022</v>
      </c>
      <c r="D2921" s="41" t="s">
        <v>11</v>
      </c>
      <c r="E2921" s="12">
        <v>129.2685501070907</v>
      </c>
      <c r="F2921" s="12">
        <v>52.673999999999999</v>
      </c>
      <c r="G2921" s="9">
        <v>0.40747730175949964</v>
      </c>
      <c r="H2921" s="12">
        <v>40.06</v>
      </c>
      <c r="I2921" s="9">
        <v>0.3098974960793856</v>
      </c>
      <c r="J2921" s="12">
        <v>33.267000000000003</v>
      </c>
      <c r="K2921" s="20">
        <v>0.25734797808469601</v>
      </c>
      <c r="L2921" s="23">
        <v>3.2675501070906918</v>
      </c>
      <c r="M2921" s="22">
        <v>2.5277224076418713E-2</v>
      </c>
      <c r="U2921" s="3"/>
      <c r="V2921" s="2"/>
    </row>
    <row r="2922" spans="2:22" x14ac:dyDescent="0.3">
      <c r="B2922" s="39" t="s">
        <v>94</v>
      </c>
      <c r="C2922" s="39">
        <v>2022</v>
      </c>
      <c r="D2922" s="41" t="s">
        <v>12</v>
      </c>
      <c r="E2922" s="12">
        <v>529.18020666056475</v>
      </c>
      <c r="F2922" s="12">
        <v>118.91000000000001</v>
      </c>
      <c r="G2922" s="9">
        <v>0.22470606138198432</v>
      </c>
      <c r="H2922" s="12">
        <v>246.43100000000001</v>
      </c>
      <c r="I2922" s="9">
        <v>0.46568446230278171</v>
      </c>
      <c r="J2922" s="12">
        <v>121.629</v>
      </c>
      <c r="K2922" s="20">
        <v>0.22984419762702354</v>
      </c>
      <c r="L2922" s="23">
        <v>42.210206660564708</v>
      </c>
      <c r="M2922" s="22">
        <v>7.9765278688210373E-2</v>
      </c>
      <c r="U2922" s="3"/>
      <c r="V2922" s="2"/>
    </row>
    <row r="2923" spans="2:22" x14ac:dyDescent="0.3">
      <c r="B2923" s="39" t="s">
        <v>94</v>
      </c>
      <c r="C2923" s="39">
        <v>2022</v>
      </c>
      <c r="D2923" s="41" t="s">
        <v>13</v>
      </c>
      <c r="E2923" s="12">
        <v>114.71672024289141</v>
      </c>
      <c r="F2923" s="12">
        <v>47.371000000000002</v>
      </c>
      <c r="G2923" s="9">
        <v>0.41293893252614511</v>
      </c>
      <c r="H2923" s="12">
        <v>41.124000000000002</v>
      </c>
      <c r="I2923" s="9">
        <v>0.35848305210371728</v>
      </c>
      <c r="J2923" s="12">
        <v>18.122</v>
      </c>
      <c r="K2923" s="20">
        <v>0.15797174083804019</v>
      </c>
      <c r="L2923" s="23">
        <v>8.099720242891415</v>
      </c>
      <c r="M2923" s="22">
        <v>7.0606274532097474E-2</v>
      </c>
      <c r="U2923" s="3"/>
      <c r="V2923" s="2"/>
    </row>
    <row r="2924" spans="2:22" x14ac:dyDescent="0.3">
      <c r="B2924" s="39" t="s">
        <v>94</v>
      </c>
      <c r="C2924" s="39">
        <v>2022</v>
      </c>
      <c r="D2924" s="41" t="s">
        <v>14</v>
      </c>
      <c r="E2924" s="12">
        <v>126.98277198121393</v>
      </c>
      <c r="F2924" s="12">
        <v>32.608000000000004</v>
      </c>
      <c r="G2924" s="9">
        <v>0.25679074012358222</v>
      </c>
      <c r="H2924" s="12">
        <v>59.368000000000002</v>
      </c>
      <c r="I2924" s="9">
        <v>0.46752798882657104</v>
      </c>
      <c r="J2924" s="12">
        <v>22.806000000000001</v>
      </c>
      <c r="K2924" s="20">
        <v>0.17959916643947546</v>
      </c>
      <c r="L2924" s="23">
        <v>12.200771981213922</v>
      </c>
      <c r="M2924" s="22">
        <v>9.6082104610371297E-2</v>
      </c>
      <c r="U2924" s="3"/>
      <c r="V2924" s="2"/>
    </row>
    <row r="2925" spans="2:22" x14ac:dyDescent="0.3">
      <c r="B2925" s="39" t="s">
        <v>94</v>
      </c>
      <c r="C2925" s="39">
        <v>2022</v>
      </c>
      <c r="D2925" s="41" t="s">
        <v>15</v>
      </c>
      <c r="E2925" s="12">
        <v>79.779607002941987</v>
      </c>
      <c r="F2925" s="12">
        <v>26.207000000000001</v>
      </c>
      <c r="G2925" s="9">
        <v>0.32849246799415271</v>
      </c>
      <c r="H2925" s="12">
        <v>32.67</v>
      </c>
      <c r="I2925" s="9">
        <v>0.40950314531876858</v>
      </c>
      <c r="J2925" s="12">
        <v>16.170999999999999</v>
      </c>
      <c r="K2925" s="20">
        <v>0.2026959094872913</v>
      </c>
      <c r="L2925" s="23">
        <v>4.7316070029419848</v>
      </c>
      <c r="M2925" s="22">
        <v>5.9308477199787407E-2</v>
      </c>
      <c r="U2925" s="3"/>
      <c r="V2925" s="2"/>
    </row>
    <row r="2926" spans="2:22" x14ac:dyDescent="0.3">
      <c r="B2926" s="39" t="s">
        <v>94</v>
      </c>
      <c r="C2926" s="39">
        <v>2022</v>
      </c>
      <c r="D2926" s="41" t="s">
        <v>16</v>
      </c>
      <c r="E2926" s="12">
        <v>1565.9221654626299</v>
      </c>
      <c r="F2926" s="12">
        <v>529.97400000000005</v>
      </c>
      <c r="G2926" s="9">
        <v>0.33844210886651993</v>
      </c>
      <c r="H2926" s="12">
        <v>714.94799999999998</v>
      </c>
      <c r="I2926" s="9">
        <v>0.45656675393491131</v>
      </c>
      <c r="J2926" s="12">
        <v>248.72800000000001</v>
      </c>
      <c r="K2926" s="20">
        <v>0.15883803517559686</v>
      </c>
      <c r="L2926" s="23">
        <v>72.272165462629744</v>
      </c>
      <c r="M2926" s="22">
        <v>4.6153102022971834E-2</v>
      </c>
      <c r="U2926" s="3"/>
      <c r="V2926" s="2"/>
    </row>
    <row r="2927" spans="2:22" x14ac:dyDescent="0.3">
      <c r="B2927" s="39" t="s">
        <v>94</v>
      </c>
      <c r="C2927" s="39">
        <v>2022</v>
      </c>
      <c r="D2927" s="41" t="s">
        <v>17</v>
      </c>
      <c r="E2927" s="12">
        <v>3497.6426982222119</v>
      </c>
      <c r="F2927" s="12">
        <v>1176.7930000000001</v>
      </c>
      <c r="G2927" s="9">
        <v>0.33645317762107108</v>
      </c>
      <c r="H2927" s="12">
        <v>1384.325</v>
      </c>
      <c r="I2927" s="9">
        <v>0.39578799764299172</v>
      </c>
      <c r="J2927" s="12">
        <v>484.25900000000001</v>
      </c>
      <c r="K2927" s="20">
        <v>0.13845296440546659</v>
      </c>
      <c r="L2927" s="23">
        <v>452.26569822221177</v>
      </c>
      <c r="M2927" s="22">
        <v>0.12930586033047062</v>
      </c>
      <c r="U2927" s="3"/>
      <c r="V2927" s="2"/>
    </row>
    <row r="2928" spans="2:22" x14ac:dyDescent="0.3">
      <c r="B2928" s="39" t="s">
        <v>94</v>
      </c>
      <c r="C2928" s="39">
        <v>2022</v>
      </c>
      <c r="D2928" s="41" t="s">
        <v>18</v>
      </c>
      <c r="E2928" s="12">
        <v>50.430749351704748</v>
      </c>
      <c r="F2928" s="12">
        <v>25.111999999999998</v>
      </c>
      <c r="G2928" s="9">
        <v>0.4979501657781954</v>
      </c>
      <c r="H2928" s="12">
        <v>16.73</v>
      </c>
      <c r="I2928" s="9">
        <v>0.33174204657013417</v>
      </c>
      <c r="J2928" s="12">
        <v>4.6340000000000003</v>
      </c>
      <c r="K2928" s="20">
        <v>9.1888382773819596E-2</v>
      </c>
      <c r="L2928" s="23">
        <v>3.9547493517047485</v>
      </c>
      <c r="M2928" s="22">
        <v>7.8419404877850846E-2</v>
      </c>
      <c r="U2928" s="3"/>
      <c r="V2928" s="2"/>
    </row>
    <row r="2929" spans="2:22" x14ac:dyDescent="0.3">
      <c r="B2929" s="39" t="s">
        <v>94</v>
      </c>
      <c r="C2929" s="39">
        <v>2022</v>
      </c>
      <c r="D2929" s="41" t="s">
        <v>19</v>
      </c>
      <c r="E2929" s="12">
        <v>204.84183291070829</v>
      </c>
      <c r="F2929" s="12">
        <v>74.478999999999999</v>
      </c>
      <c r="G2929" s="9">
        <v>0.36359272391624137</v>
      </c>
      <c r="H2929" s="12">
        <v>87.858999999999995</v>
      </c>
      <c r="I2929" s="9">
        <v>0.42891141302322866</v>
      </c>
      <c r="J2929" s="12">
        <v>22.228000000000002</v>
      </c>
      <c r="K2929" s="20">
        <v>0.10851299114126416</v>
      </c>
      <c r="L2929" s="23">
        <v>20.275832910708282</v>
      </c>
      <c r="M2929" s="22">
        <v>9.8982871919265789E-2</v>
      </c>
      <c r="U2929" s="3"/>
      <c r="V2929" s="2"/>
    </row>
    <row r="2930" spans="2:22" x14ac:dyDescent="0.3">
      <c r="B2930" s="39" t="s">
        <v>94</v>
      </c>
      <c r="C2930" s="39">
        <v>2022</v>
      </c>
      <c r="D2930" s="41" t="s">
        <v>20</v>
      </c>
      <c r="E2930" s="12">
        <v>1325.4917520274425</v>
      </c>
      <c r="F2930" s="12">
        <v>373.70100000000002</v>
      </c>
      <c r="G2930" s="9">
        <v>0.28193385543772365</v>
      </c>
      <c r="H2930" s="12">
        <v>508.59399999999999</v>
      </c>
      <c r="I2930" s="9">
        <v>0.38370212354929101</v>
      </c>
      <c r="J2930" s="12">
        <v>294.827</v>
      </c>
      <c r="K2930" s="20">
        <v>0.22242839274483542</v>
      </c>
      <c r="L2930" s="23">
        <v>148.36975202744253</v>
      </c>
      <c r="M2930" s="22">
        <v>0.1119356282681499</v>
      </c>
      <c r="U2930" s="3"/>
      <c r="V2930" s="2"/>
    </row>
    <row r="2931" spans="2:22" x14ac:dyDescent="0.3">
      <c r="B2931" s="39" t="s">
        <v>94</v>
      </c>
      <c r="C2931" s="39">
        <v>2022</v>
      </c>
      <c r="D2931" s="41" t="s">
        <v>21</v>
      </c>
      <c r="E2931" s="12">
        <v>1059.5771695407386</v>
      </c>
      <c r="F2931" s="12">
        <v>224.13099999999997</v>
      </c>
      <c r="G2931" s="9">
        <v>0.21152871772156712</v>
      </c>
      <c r="H2931" s="12">
        <v>478.23099999999999</v>
      </c>
      <c r="I2931" s="9">
        <v>0.45134135931532354</v>
      </c>
      <c r="J2931" s="12">
        <v>195.33699999999999</v>
      </c>
      <c r="K2931" s="20">
        <v>0.18435372676505152</v>
      </c>
      <c r="L2931" s="23">
        <v>161.87816954073867</v>
      </c>
      <c r="M2931" s="22">
        <v>0.15277619619805782</v>
      </c>
      <c r="U2931" s="3"/>
      <c r="V2931" s="2"/>
    </row>
    <row r="2932" spans="2:22" x14ac:dyDescent="0.3">
      <c r="B2932" s="39" t="s">
        <v>94</v>
      </c>
      <c r="C2932" s="39">
        <v>2022</v>
      </c>
      <c r="D2932" s="41" t="s">
        <v>22</v>
      </c>
      <c r="E2932" s="12">
        <v>230.33728722227178</v>
      </c>
      <c r="F2932" s="12">
        <v>66.474000000000004</v>
      </c>
      <c r="G2932" s="9">
        <v>0.2885941777019092</v>
      </c>
      <c r="H2932" s="12">
        <v>124.41800000000001</v>
      </c>
      <c r="I2932" s="9">
        <v>0.54015570601011131</v>
      </c>
      <c r="J2932" s="12">
        <v>29.882999999999999</v>
      </c>
      <c r="K2932" s="20">
        <v>0.12973583374351103</v>
      </c>
      <c r="L2932" s="23">
        <v>9.5622872222717596</v>
      </c>
      <c r="M2932" s="22">
        <v>4.1514282544468394E-2</v>
      </c>
      <c r="U2932" s="3"/>
      <c r="V2932" s="2"/>
    </row>
    <row r="2933" spans="2:22" x14ac:dyDescent="0.3">
      <c r="B2933" s="39" t="s">
        <v>94</v>
      </c>
      <c r="C2933" s="39">
        <v>2022</v>
      </c>
      <c r="D2933" s="41" t="s">
        <v>23</v>
      </c>
      <c r="E2933" s="12">
        <v>210.19104617297106</v>
      </c>
      <c r="F2933" s="12">
        <v>132.94299999999998</v>
      </c>
      <c r="G2933" s="9">
        <v>0.63248650416154328</v>
      </c>
      <c r="H2933" s="12">
        <v>65.067999999999998</v>
      </c>
      <c r="I2933" s="9">
        <v>0.30956599334138163</v>
      </c>
      <c r="J2933" s="12">
        <v>6.867</v>
      </c>
      <c r="K2933" s="20">
        <v>3.2670278420656354E-2</v>
      </c>
      <c r="L2933" s="23">
        <v>5.3130461729710747</v>
      </c>
      <c r="M2933" s="22">
        <v>2.5277224076418775E-2</v>
      </c>
      <c r="U2933" s="3"/>
      <c r="V2933" s="2"/>
    </row>
    <row r="2934" spans="2:22" x14ac:dyDescent="0.3">
      <c r="B2934" s="39" t="s">
        <v>94</v>
      </c>
      <c r="C2934" s="39">
        <v>2022</v>
      </c>
      <c r="D2934" s="41" t="s">
        <v>24</v>
      </c>
      <c r="E2934" s="12">
        <v>26.8609707772466</v>
      </c>
      <c r="F2934" s="12">
        <v>7.032</v>
      </c>
      <c r="G2934" s="9">
        <v>0.26179247423018193</v>
      </c>
      <c r="H2934" s="12">
        <v>7.1230000000000002</v>
      </c>
      <c r="I2934" s="9">
        <v>0.26518028924083986</v>
      </c>
      <c r="J2934" s="12">
        <v>10.887</v>
      </c>
      <c r="K2934" s="20">
        <v>0.40530925297838322</v>
      </c>
      <c r="L2934" s="23">
        <v>1.8189707772465979</v>
      </c>
      <c r="M2934" s="22">
        <v>6.7717983550594996E-2</v>
      </c>
      <c r="U2934" s="3"/>
      <c r="V2934" s="2"/>
    </row>
    <row r="2935" spans="2:22" x14ac:dyDescent="0.3">
      <c r="B2935" s="39" t="s">
        <v>94</v>
      </c>
      <c r="C2935" s="39">
        <v>2022</v>
      </c>
      <c r="D2935" s="41" t="s">
        <v>25</v>
      </c>
      <c r="E2935" s="12">
        <v>65.212388147769559</v>
      </c>
      <c r="F2935" s="12">
        <v>4.6959999999999997</v>
      </c>
      <c r="G2935" s="9">
        <v>7.201085765114118E-2</v>
      </c>
      <c r="H2935" s="12">
        <v>36.180999999999997</v>
      </c>
      <c r="I2935" s="9">
        <v>0.55481789622571098</v>
      </c>
      <c r="J2935" s="12">
        <v>18.853000000000002</v>
      </c>
      <c r="K2935" s="20">
        <v>0.28910151177533322</v>
      </c>
      <c r="L2935" s="23">
        <v>5.4823881477695622</v>
      </c>
      <c r="M2935" s="22">
        <v>8.4069734347814631E-2</v>
      </c>
      <c r="U2935" s="3"/>
      <c r="V2935" s="2"/>
    </row>
    <row r="2936" spans="2:22" x14ac:dyDescent="0.3">
      <c r="B2936" s="39" t="s">
        <v>94</v>
      </c>
      <c r="C2936" s="39">
        <v>2022</v>
      </c>
      <c r="D2936" s="41" t="s">
        <v>26</v>
      </c>
      <c r="E2936" s="12">
        <v>48.743090008317282</v>
      </c>
      <c r="F2936" s="12">
        <v>13.423999999999999</v>
      </c>
      <c r="G2936" s="9">
        <v>0.27540313914668507</v>
      </c>
      <c r="H2936" s="12">
        <v>31.347000000000001</v>
      </c>
      <c r="I2936" s="9">
        <v>0.64310654073533502</v>
      </c>
      <c r="J2936" s="12">
        <v>0</v>
      </c>
      <c r="K2936" s="20">
        <v>0</v>
      </c>
      <c r="L2936" s="23">
        <v>3.9720900083172808</v>
      </c>
      <c r="M2936" s="22">
        <v>8.1490320117979853E-2</v>
      </c>
      <c r="U2936" s="3"/>
      <c r="V2936" s="2"/>
    </row>
    <row r="2937" spans="2:22" x14ac:dyDescent="0.3">
      <c r="B2937" s="39" t="s">
        <v>94</v>
      </c>
      <c r="C2937" s="39">
        <v>2022</v>
      </c>
      <c r="D2937" s="41" t="s">
        <v>27</v>
      </c>
      <c r="E2937" s="12">
        <v>93.288063279162515</v>
      </c>
      <c r="F2937" s="12">
        <v>31.945</v>
      </c>
      <c r="G2937" s="9">
        <v>0.34243395003715832</v>
      </c>
      <c r="H2937" s="12">
        <v>36.545999999999999</v>
      </c>
      <c r="I2937" s="9">
        <v>0.39175430076875839</v>
      </c>
      <c r="J2937" s="12">
        <v>22.439</v>
      </c>
      <c r="K2937" s="20">
        <v>0.2405345251176646</v>
      </c>
      <c r="L2937" s="23">
        <v>2.3580632791625149</v>
      </c>
      <c r="M2937" s="22">
        <v>2.5277224076418667E-2</v>
      </c>
      <c r="U2937" s="3"/>
      <c r="V2937" s="2"/>
    </row>
    <row r="2938" spans="2:22" x14ac:dyDescent="0.3">
      <c r="B2938" s="39" t="s">
        <v>94</v>
      </c>
      <c r="C2938" s="39">
        <v>2022</v>
      </c>
      <c r="D2938" s="41" t="s">
        <v>28</v>
      </c>
      <c r="E2938" s="12">
        <v>139.71151938146213</v>
      </c>
      <c r="F2938" s="12">
        <v>22.411000000000001</v>
      </c>
      <c r="G2938" s="9">
        <v>0.16040910655913779</v>
      </c>
      <c r="H2938" s="12">
        <v>66.144000000000005</v>
      </c>
      <c r="I2938" s="9">
        <v>0.47343268681663514</v>
      </c>
      <c r="J2938" s="12">
        <v>35.462000000000003</v>
      </c>
      <c r="K2938" s="20">
        <v>0.25382302158761966</v>
      </c>
      <c r="L2938" s="23">
        <v>15.694519381462115</v>
      </c>
      <c r="M2938" s="22">
        <v>0.11233518503660744</v>
      </c>
      <c r="U2938" s="3"/>
      <c r="V2938" s="2"/>
    </row>
    <row r="2939" spans="2:22" x14ac:dyDescent="0.3">
      <c r="B2939" s="39" t="s">
        <v>94</v>
      </c>
      <c r="C2939" s="39">
        <v>2022</v>
      </c>
      <c r="D2939" s="41" t="s">
        <v>29</v>
      </c>
      <c r="E2939" s="12">
        <v>152.55414531491155</v>
      </c>
      <c r="F2939" s="12">
        <v>61.048999999999999</v>
      </c>
      <c r="G2939" s="9">
        <v>0.40017922734239009</v>
      </c>
      <c r="H2939" s="12">
        <v>48.399000000000001</v>
      </c>
      <c r="I2939" s="9">
        <v>0.31725784900890003</v>
      </c>
      <c r="J2939" s="12">
        <v>20.196000000000002</v>
      </c>
      <c r="K2939" s="20">
        <v>0.13238578314807631</v>
      </c>
      <c r="L2939" s="23">
        <v>22.910145314911542</v>
      </c>
      <c r="M2939" s="22">
        <v>0.15017714050063358</v>
      </c>
      <c r="U2939" s="3"/>
      <c r="V2939" s="2"/>
    </row>
    <row r="2940" spans="2:22" x14ac:dyDescent="0.3">
      <c r="B2940" s="39" t="s">
        <v>94</v>
      </c>
      <c r="C2940" s="39">
        <v>2022</v>
      </c>
      <c r="D2940" s="41" t="s">
        <v>30</v>
      </c>
      <c r="E2940" s="12">
        <v>1028.8012394599259</v>
      </c>
      <c r="F2940" s="12">
        <v>330.68300000000005</v>
      </c>
      <c r="G2940" s="9">
        <v>0.32142554588444477</v>
      </c>
      <c r="H2940" s="12">
        <v>455.76900000000001</v>
      </c>
      <c r="I2940" s="9">
        <v>0.44300976954426891</v>
      </c>
      <c r="J2940" s="12">
        <v>150.596</v>
      </c>
      <c r="K2940" s="20">
        <v>0.14638007248033263</v>
      </c>
      <c r="L2940" s="23">
        <v>91.753239459925908</v>
      </c>
      <c r="M2940" s="22">
        <v>8.9184612090953741E-2</v>
      </c>
      <c r="U2940" s="3"/>
      <c r="V2940" s="2"/>
    </row>
    <row r="2941" spans="2:22" x14ac:dyDescent="0.3">
      <c r="B2941" s="39" t="s">
        <v>94</v>
      </c>
      <c r="C2941" s="39">
        <v>2022</v>
      </c>
      <c r="D2941" s="41" t="s">
        <v>31</v>
      </c>
      <c r="E2941" s="12">
        <v>445.64978959110312</v>
      </c>
      <c r="F2941" s="12">
        <v>126.943</v>
      </c>
      <c r="G2941" s="9">
        <v>0.28484923131339063</v>
      </c>
      <c r="H2941" s="12">
        <v>206.672</v>
      </c>
      <c r="I2941" s="9">
        <v>0.46375428604965274</v>
      </c>
      <c r="J2941" s="12">
        <v>85.403999999999996</v>
      </c>
      <c r="K2941" s="20">
        <v>0.1916392692081392</v>
      </c>
      <c r="L2941" s="23">
        <v>26.630789591103138</v>
      </c>
      <c r="M2941" s="22">
        <v>5.975721342881745E-2</v>
      </c>
      <c r="U2941" s="3"/>
      <c r="V2941" s="2"/>
    </row>
    <row r="2942" spans="2:22" x14ac:dyDescent="0.3">
      <c r="B2942" s="39" t="s">
        <v>94</v>
      </c>
      <c r="C2942" s="39">
        <v>2022</v>
      </c>
      <c r="D2942" s="41" t="s">
        <v>32</v>
      </c>
      <c r="E2942" s="12">
        <v>27.517567725433818</v>
      </c>
      <c r="F2942" s="12">
        <v>10.7</v>
      </c>
      <c r="G2942" s="9">
        <v>0.38884250624048616</v>
      </c>
      <c r="H2942" s="12">
        <v>10.345000000000001</v>
      </c>
      <c r="I2942" s="9">
        <v>0.37594165673437663</v>
      </c>
      <c r="J2942" s="12">
        <v>5.7770000000000001</v>
      </c>
      <c r="K2942" s="20">
        <v>0.20993861294871857</v>
      </c>
      <c r="L2942" s="23">
        <v>0.69556772543381751</v>
      </c>
      <c r="M2942" s="22">
        <v>2.5277224076418688E-2</v>
      </c>
      <c r="U2942" s="3"/>
      <c r="V2942" s="2"/>
    </row>
    <row r="2943" spans="2:22" x14ac:dyDescent="0.3">
      <c r="B2943" s="39" t="s">
        <v>94</v>
      </c>
      <c r="C2943" s="39">
        <v>2022</v>
      </c>
      <c r="D2943" s="41" t="s">
        <v>33</v>
      </c>
      <c r="E2943" s="12">
        <v>129.84409836948603</v>
      </c>
      <c r="F2943" s="12">
        <v>27.448999999999998</v>
      </c>
      <c r="G2943" s="9">
        <v>0.21139967349067165</v>
      </c>
      <c r="H2943" s="12">
        <v>73.721000000000004</v>
      </c>
      <c r="I2943" s="9">
        <v>0.56776550436831241</v>
      </c>
      <c r="J2943" s="12">
        <v>24.792000000000002</v>
      </c>
      <c r="K2943" s="20">
        <v>0.19093667183433757</v>
      </c>
      <c r="L2943" s="23">
        <v>3.8820983694860303</v>
      </c>
      <c r="M2943" s="22">
        <v>2.9898150306678407E-2</v>
      </c>
      <c r="U2943" s="3"/>
      <c r="V2943" s="2"/>
    </row>
    <row r="2944" spans="2:22" x14ac:dyDescent="0.3">
      <c r="B2944" s="39" t="s">
        <v>94</v>
      </c>
      <c r="C2944" s="39">
        <v>2022</v>
      </c>
      <c r="D2944" s="41" t="s">
        <v>34</v>
      </c>
      <c r="E2944" s="12">
        <v>650.23616525165733</v>
      </c>
      <c r="F2944" s="12">
        <v>243.28300000000002</v>
      </c>
      <c r="G2944" s="9">
        <v>0.3741455997081361</v>
      </c>
      <c r="H2944" s="12">
        <v>268.68400000000003</v>
      </c>
      <c r="I2944" s="9">
        <v>0.41320986798083237</v>
      </c>
      <c r="J2944" s="12">
        <v>102.221</v>
      </c>
      <c r="K2944" s="20">
        <v>0.15720595910016474</v>
      </c>
      <c r="L2944" s="23">
        <v>36.048165251657281</v>
      </c>
      <c r="M2944" s="22">
        <v>5.5438573210866787E-2</v>
      </c>
      <c r="U2944" s="3"/>
      <c r="V2944" s="2"/>
    </row>
    <row r="2945" spans="2:22" x14ac:dyDescent="0.3">
      <c r="B2945" s="39" t="s">
        <v>94</v>
      </c>
      <c r="C2945" s="39">
        <v>2022</v>
      </c>
      <c r="D2945" s="41" t="s">
        <v>35</v>
      </c>
      <c r="E2945" s="12">
        <v>631.54367088295248</v>
      </c>
      <c r="F2945" s="12">
        <v>265.48400000000004</v>
      </c>
      <c r="G2945" s="9">
        <v>0.42037314637138318</v>
      </c>
      <c r="H2945" s="12">
        <v>235.34200000000001</v>
      </c>
      <c r="I2945" s="9">
        <v>0.37264564724553667</v>
      </c>
      <c r="J2945" s="12">
        <v>114.754</v>
      </c>
      <c r="K2945" s="20">
        <v>0.18170398230666143</v>
      </c>
      <c r="L2945" s="23">
        <v>15.963670882952428</v>
      </c>
      <c r="M2945" s="22">
        <v>2.5277224076418723E-2</v>
      </c>
      <c r="U2945" s="3"/>
      <c r="V2945" s="2"/>
    </row>
    <row r="2946" spans="2:22" x14ac:dyDescent="0.3">
      <c r="B2946" s="39" t="s">
        <v>94</v>
      </c>
      <c r="C2946" s="39">
        <v>2022</v>
      </c>
      <c r="D2946" s="41" t="s">
        <v>36</v>
      </c>
      <c r="E2946" s="12">
        <v>153.74627914896399</v>
      </c>
      <c r="F2946" s="12">
        <v>63.677000000000007</v>
      </c>
      <c r="G2946" s="9">
        <v>0.41416937276448612</v>
      </c>
      <c r="H2946" s="12">
        <v>58.05</v>
      </c>
      <c r="I2946" s="9">
        <v>0.37757011305461025</v>
      </c>
      <c r="J2946" s="12">
        <v>12.148999999999999</v>
      </c>
      <c r="K2946" s="20">
        <v>7.9019798509913169E-2</v>
      </c>
      <c r="L2946" s="23">
        <v>19.870279148963988</v>
      </c>
      <c r="M2946" s="22">
        <v>0.12924071567099049</v>
      </c>
      <c r="U2946" s="3"/>
      <c r="V2946" s="2"/>
    </row>
    <row r="2947" spans="2:22" x14ac:dyDescent="0.3">
      <c r="B2947" s="39" t="s">
        <v>94</v>
      </c>
      <c r="C2947" s="39">
        <v>2022</v>
      </c>
      <c r="D2947" s="41" t="s">
        <v>37</v>
      </c>
      <c r="E2947" s="12">
        <v>350.68432629586857</v>
      </c>
      <c r="F2947" s="12">
        <v>111.023</v>
      </c>
      <c r="G2947" s="9">
        <v>0.31658956980680991</v>
      </c>
      <c r="H2947" s="12">
        <v>125.053</v>
      </c>
      <c r="I2947" s="9">
        <v>0.35659706072661523</v>
      </c>
      <c r="J2947" s="12">
        <v>73.792000000000002</v>
      </c>
      <c r="K2947" s="20">
        <v>0.21042286314713277</v>
      </c>
      <c r="L2947" s="23">
        <v>40.816326295868578</v>
      </c>
      <c r="M2947" s="22">
        <v>0.11639050631944207</v>
      </c>
      <c r="U2947" s="3"/>
      <c r="V2947" s="2"/>
    </row>
    <row r="2948" spans="2:22" x14ac:dyDescent="0.3">
      <c r="B2948" s="39" t="s">
        <v>94</v>
      </c>
      <c r="C2948" s="39">
        <v>2022</v>
      </c>
      <c r="D2948" s="41" t="s">
        <v>38</v>
      </c>
      <c r="E2948" s="12">
        <v>218.17177689164041</v>
      </c>
      <c r="F2948" s="12">
        <v>63.288000000000004</v>
      </c>
      <c r="G2948" s="9">
        <v>0.29008335038419436</v>
      </c>
      <c r="H2948" s="12">
        <v>141.49100000000001</v>
      </c>
      <c r="I2948" s="9">
        <v>0.64853026370259836</v>
      </c>
      <c r="J2948" s="12">
        <v>7.8780000000000001</v>
      </c>
      <c r="K2948" s="20">
        <v>3.6109161836788702E-2</v>
      </c>
      <c r="L2948" s="23">
        <v>5.5147768916403805</v>
      </c>
      <c r="M2948" s="22">
        <v>2.5277224076418511E-2</v>
      </c>
      <c r="U2948" s="3"/>
      <c r="V2948" s="2"/>
    </row>
    <row r="2949" spans="2:22" x14ac:dyDescent="0.3">
      <c r="B2949" s="39" t="s">
        <v>94</v>
      </c>
      <c r="C2949" s="39">
        <v>2022</v>
      </c>
      <c r="D2949" s="41" t="s">
        <v>39</v>
      </c>
      <c r="E2949" s="12">
        <v>53.229493843352778</v>
      </c>
      <c r="F2949" s="12">
        <v>19.135000000000002</v>
      </c>
      <c r="G2949" s="9">
        <v>0.35948115637379019</v>
      </c>
      <c r="H2949" s="12">
        <v>29.187000000000001</v>
      </c>
      <c r="I2949" s="9">
        <v>0.54832383125590878</v>
      </c>
      <c r="J2949" s="12">
        <v>1.0620000000000001</v>
      </c>
      <c r="K2949" s="20">
        <v>1.9951345078075004E-2</v>
      </c>
      <c r="L2949" s="23">
        <v>3.8454938433527781</v>
      </c>
      <c r="M2949" s="22">
        <v>7.2243667292226144E-2</v>
      </c>
      <c r="U2949" s="3"/>
      <c r="V2949" s="2"/>
    </row>
    <row r="2950" spans="2:22" x14ac:dyDescent="0.3">
      <c r="B2950" s="39" t="s">
        <v>94</v>
      </c>
      <c r="C2950" s="39">
        <v>2022</v>
      </c>
      <c r="D2950" s="41" t="s">
        <v>40</v>
      </c>
      <c r="E2950" s="12">
        <v>211.45396936549989</v>
      </c>
      <c r="F2950" s="12">
        <v>60.070999999999998</v>
      </c>
      <c r="G2950" s="9">
        <v>0.28408546872046081</v>
      </c>
      <c r="H2950" s="12">
        <v>36.826000000000001</v>
      </c>
      <c r="I2950" s="9">
        <v>0.17415610645901833</v>
      </c>
      <c r="J2950" s="12">
        <v>41.412999999999997</v>
      </c>
      <c r="K2950" s="20">
        <v>0.1958487708897878</v>
      </c>
      <c r="L2950" s="23">
        <v>73.143969365499899</v>
      </c>
      <c r="M2950" s="22">
        <v>0.34590965393073309</v>
      </c>
      <c r="U2950" s="3"/>
      <c r="V2950" s="2"/>
    </row>
    <row r="2951" spans="2:22" x14ac:dyDescent="0.3">
      <c r="B2951" s="39" t="s">
        <v>94</v>
      </c>
      <c r="C2951" s="39">
        <v>2022</v>
      </c>
      <c r="D2951" s="41" t="s">
        <v>41</v>
      </c>
      <c r="E2951" s="12">
        <v>270.57129115517529</v>
      </c>
      <c r="F2951" s="12">
        <v>26.898999999999997</v>
      </c>
      <c r="G2951" s="9">
        <v>9.9415573193880197E-2</v>
      </c>
      <c r="H2951" s="12">
        <v>144.78200000000001</v>
      </c>
      <c r="I2951" s="9">
        <v>0.5350974206534207</v>
      </c>
      <c r="J2951" s="12">
        <v>92.051000000000002</v>
      </c>
      <c r="K2951" s="20">
        <v>0.34020978207628039</v>
      </c>
      <c r="L2951" s="23">
        <v>6.8392911551752746</v>
      </c>
      <c r="M2951" s="22">
        <v>2.527722407641864E-2</v>
      </c>
      <c r="U2951" s="3"/>
      <c r="V2951" s="2"/>
    </row>
    <row r="2952" spans="2:22" x14ac:dyDescent="0.3">
      <c r="B2952" s="39" t="s">
        <v>94</v>
      </c>
      <c r="C2952" s="39">
        <v>2022</v>
      </c>
      <c r="D2952" s="41" t="s">
        <v>42</v>
      </c>
      <c r="E2952" s="12">
        <v>1234.0267712122311</v>
      </c>
      <c r="F2952" s="12">
        <v>624.62400000000002</v>
      </c>
      <c r="G2952" s="9">
        <v>0.50616730088149409</v>
      </c>
      <c r="H2952" s="12">
        <v>419.26799999999997</v>
      </c>
      <c r="I2952" s="9">
        <v>0.33975600025932756</v>
      </c>
      <c r="J2952" s="12">
        <v>158.94200000000001</v>
      </c>
      <c r="K2952" s="20">
        <v>0.1287994747827596</v>
      </c>
      <c r="L2952" s="23">
        <v>31.192771212231094</v>
      </c>
      <c r="M2952" s="22">
        <v>2.5277224076418744E-2</v>
      </c>
      <c r="U2952" s="3"/>
      <c r="V2952" s="2"/>
    </row>
    <row r="2953" spans="2:22" x14ac:dyDescent="0.3">
      <c r="B2953" s="39" t="s">
        <v>94</v>
      </c>
      <c r="C2953" s="39">
        <v>2022</v>
      </c>
      <c r="D2953" s="41" t="s">
        <v>43</v>
      </c>
      <c r="E2953" s="12">
        <v>419.66906909752009</v>
      </c>
      <c r="F2953" s="12">
        <v>96.94</v>
      </c>
      <c r="G2953" s="9">
        <v>0.23099152913143017</v>
      </c>
      <c r="H2953" s="12">
        <v>227.30799999999999</v>
      </c>
      <c r="I2953" s="9">
        <v>0.54163629568606486</v>
      </c>
      <c r="J2953" s="12">
        <v>50.640999999999998</v>
      </c>
      <c r="K2953" s="20">
        <v>0.12066888824783119</v>
      </c>
      <c r="L2953" s="23">
        <v>44.780069097520105</v>
      </c>
      <c r="M2953" s="22">
        <v>0.10670328693467374</v>
      </c>
      <c r="U2953" s="3"/>
      <c r="V2953" s="2"/>
    </row>
    <row r="2954" spans="2:22" x14ac:dyDescent="0.3">
      <c r="B2954" s="39" t="s">
        <v>94</v>
      </c>
      <c r="C2954" s="39">
        <v>2022</v>
      </c>
      <c r="D2954" s="41" t="s">
        <v>44</v>
      </c>
      <c r="E2954" s="12">
        <v>47.457596295694479</v>
      </c>
      <c r="F2954" s="12">
        <v>8.3119999999999994</v>
      </c>
      <c r="G2954" s="9">
        <v>0.1751458280400538</v>
      </c>
      <c r="H2954" s="12">
        <v>27.914000000000001</v>
      </c>
      <c r="I2954" s="9">
        <v>0.58818823916146079</v>
      </c>
      <c r="J2954" s="12">
        <v>7.0519999999999996</v>
      </c>
      <c r="K2954" s="20">
        <v>0.14859581079625353</v>
      </c>
      <c r="L2954" s="23">
        <v>4.1795962956944805</v>
      </c>
      <c r="M2954" s="22">
        <v>8.8070122002231882E-2</v>
      </c>
      <c r="U2954" s="3"/>
      <c r="V2954" s="2"/>
    </row>
    <row r="2955" spans="2:22" x14ac:dyDescent="0.3">
      <c r="B2955" s="39" t="s">
        <v>94</v>
      </c>
      <c r="C2955" s="39">
        <v>2022</v>
      </c>
      <c r="D2955" s="41" t="s">
        <v>45</v>
      </c>
      <c r="E2955" s="12">
        <v>173.24926037558751</v>
      </c>
      <c r="F2955" s="12">
        <v>55.608999999999995</v>
      </c>
      <c r="G2955" s="9">
        <v>0.3209768392629504</v>
      </c>
      <c r="H2955" s="12">
        <v>57.607999999999997</v>
      </c>
      <c r="I2955" s="9">
        <v>0.33251512805948763</v>
      </c>
      <c r="J2955" s="12">
        <v>45.863</v>
      </c>
      <c r="K2955" s="20">
        <v>0.26472263085321973</v>
      </c>
      <c r="L2955" s="23">
        <v>14.16926037558752</v>
      </c>
      <c r="M2955" s="22">
        <v>8.1785401824342241E-2</v>
      </c>
      <c r="U2955" s="3"/>
      <c r="V2955" s="2"/>
    </row>
    <row r="2956" spans="2:22" x14ac:dyDescent="0.3">
      <c r="B2956" s="39" t="s">
        <v>94</v>
      </c>
      <c r="C2956" s="39">
        <v>2022</v>
      </c>
      <c r="D2956" s="41" t="s">
        <v>46</v>
      </c>
      <c r="E2956" s="12">
        <v>1450.0061298565652</v>
      </c>
      <c r="F2956" s="12">
        <v>631.32500000000005</v>
      </c>
      <c r="G2956" s="9">
        <v>0.43539471109853228</v>
      </c>
      <c r="H2956" s="12">
        <v>463.03100000000001</v>
      </c>
      <c r="I2956" s="9">
        <v>0.31933037417283411</v>
      </c>
      <c r="J2956" s="12">
        <v>313.24799999999999</v>
      </c>
      <c r="K2956" s="20">
        <v>0.21603219017493847</v>
      </c>
      <c r="L2956" s="23">
        <v>42.402129856565125</v>
      </c>
      <c r="M2956" s="22">
        <v>2.9242724553695199E-2</v>
      </c>
      <c r="U2956" s="3"/>
      <c r="V2956" s="2"/>
    </row>
    <row r="2957" spans="2:22" x14ac:dyDescent="0.3">
      <c r="B2957" s="39" t="s">
        <v>94</v>
      </c>
      <c r="C2957" s="39">
        <v>2022</v>
      </c>
      <c r="D2957" s="41" t="s">
        <v>47</v>
      </c>
      <c r="E2957" s="12">
        <v>94.169339495557551</v>
      </c>
      <c r="F2957" s="12">
        <v>22.347000000000001</v>
      </c>
      <c r="G2957" s="9">
        <v>0.23730653862188578</v>
      </c>
      <c r="H2957" s="12">
        <v>46.802</v>
      </c>
      <c r="I2957" s="9">
        <v>0.49699828256953943</v>
      </c>
      <c r="J2957" s="12">
        <v>13.218</v>
      </c>
      <c r="K2957" s="20">
        <v>0.14036415749335865</v>
      </c>
      <c r="L2957" s="23">
        <v>11.802339495557543</v>
      </c>
      <c r="M2957" s="22">
        <v>0.12533102131521609</v>
      </c>
      <c r="U2957" s="3"/>
      <c r="V2957" s="2"/>
    </row>
    <row r="2958" spans="2:22" x14ac:dyDescent="0.3">
      <c r="B2958" s="39" t="s">
        <v>94</v>
      </c>
      <c r="C2958" s="39">
        <v>2022</v>
      </c>
      <c r="D2958" s="41" t="s">
        <v>48</v>
      </c>
      <c r="E2958" s="12">
        <v>256.63091719897534</v>
      </c>
      <c r="F2958" s="12">
        <v>38.695999999999998</v>
      </c>
      <c r="G2958" s="9">
        <v>0.15078463819695417</v>
      </c>
      <c r="H2958" s="12">
        <v>121.473</v>
      </c>
      <c r="I2958" s="9">
        <v>0.47333735672158916</v>
      </c>
      <c r="J2958" s="12">
        <v>38.433</v>
      </c>
      <c r="K2958" s="20">
        <v>0.14975982013188804</v>
      </c>
      <c r="L2958" s="23">
        <v>58.028917198975343</v>
      </c>
      <c r="M2958" s="22">
        <v>0.22611818494956865</v>
      </c>
      <c r="U2958" s="3"/>
      <c r="V2958" s="2"/>
    </row>
    <row r="2959" spans="2:22" x14ac:dyDescent="0.3">
      <c r="B2959" s="39" t="s">
        <v>94</v>
      </c>
      <c r="C2959" s="39">
        <v>2022</v>
      </c>
      <c r="D2959" s="41" t="s">
        <v>49</v>
      </c>
      <c r="E2959" s="12">
        <v>3755.2215772651334</v>
      </c>
      <c r="F2959" s="12">
        <v>894.28599999999994</v>
      </c>
      <c r="G2959" s="9">
        <v>0.23814466912263904</v>
      </c>
      <c r="H2959" s="12">
        <v>1612.96</v>
      </c>
      <c r="I2959" s="9">
        <v>0.42952458778070096</v>
      </c>
      <c r="J2959" s="12">
        <v>550.52</v>
      </c>
      <c r="K2959" s="20">
        <v>0.14660120279798103</v>
      </c>
      <c r="L2959" s="23">
        <v>697.45557726513334</v>
      </c>
      <c r="M2959" s="22">
        <v>0.18572954029867894</v>
      </c>
      <c r="U2959" s="3"/>
      <c r="V2959" s="2"/>
    </row>
    <row r="2960" spans="2:22" x14ac:dyDescent="0.3">
      <c r="B2960" s="39" t="s">
        <v>94</v>
      </c>
      <c r="C2960" s="39">
        <v>2022</v>
      </c>
      <c r="D2960" s="41" t="s">
        <v>50</v>
      </c>
      <c r="E2960" s="12">
        <v>4432.9968548295856</v>
      </c>
      <c r="F2960" s="12">
        <v>1366.779</v>
      </c>
      <c r="G2960" s="9">
        <v>0.30831941568172894</v>
      </c>
      <c r="H2960" s="12">
        <v>1424.097</v>
      </c>
      <c r="I2960" s="9">
        <v>0.32124926920453351</v>
      </c>
      <c r="J2960" s="12">
        <v>1205.5930000000001</v>
      </c>
      <c r="K2960" s="20">
        <v>0.27195891165285879</v>
      </c>
      <c r="L2960" s="23">
        <v>436.52785482958552</v>
      </c>
      <c r="M2960" s="22">
        <v>9.8472403460878752E-2</v>
      </c>
      <c r="U2960" s="3"/>
      <c r="V2960" s="2"/>
    </row>
    <row r="2961" spans="2:22" x14ac:dyDescent="0.3">
      <c r="B2961" s="39" t="s">
        <v>94</v>
      </c>
      <c r="C2961" s="39">
        <v>2022</v>
      </c>
      <c r="D2961" s="41" t="s">
        <v>91</v>
      </c>
      <c r="E2961" s="12">
        <v>379.33144595873074</v>
      </c>
      <c r="F2961" s="12">
        <v>95.931999999999988</v>
      </c>
      <c r="G2961" s="9">
        <v>0.25289756760750304</v>
      </c>
      <c r="H2961" s="12">
        <v>150.79599999999999</v>
      </c>
      <c r="I2961" s="9">
        <v>0.39753097615958211</v>
      </c>
      <c r="J2961" s="12">
        <v>123.015</v>
      </c>
      <c r="K2961" s="20">
        <v>0.32429423215649616</v>
      </c>
      <c r="L2961" s="23">
        <v>9.5884459587307873</v>
      </c>
      <c r="M2961" s="22">
        <v>2.5277224076418806E-2</v>
      </c>
      <c r="U2961" s="3"/>
      <c r="V2961" s="2"/>
    </row>
    <row r="2962" spans="2:22" x14ac:dyDescent="0.3">
      <c r="B2962" s="39" t="s">
        <v>94</v>
      </c>
      <c r="C2962" s="39">
        <v>2022</v>
      </c>
      <c r="D2962" s="41" t="s">
        <v>52</v>
      </c>
      <c r="E2962" s="12">
        <v>106.89808689580575</v>
      </c>
      <c r="F2962" s="12">
        <v>12.368</v>
      </c>
      <c r="G2962" s="9">
        <v>0.11569898357540458</v>
      </c>
      <c r="H2962" s="12">
        <v>73.307000000000002</v>
      </c>
      <c r="I2962" s="9">
        <v>0.68576531282035769</v>
      </c>
      <c r="J2962" s="12">
        <v>7.2839999999999998</v>
      </c>
      <c r="K2962" s="20">
        <v>6.8139666588231479E-2</v>
      </c>
      <c r="L2962" s="23">
        <v>13.939086895805751</v>
      </c>
      <c r="M2962" s="22">
        <v>0.13039603701600636</v>
      </c>
      <c r="U2962" s="3"/>
      <c r="V2962" s="2"/>
    </row>
    <row r="2963" spans="2:22" x14ac:dyDescent="0.3">
      <c r="B2963" s="39" t="s">
        <v>94</v>
      </c>
      <c r="C2963" s="39">
        <v>2022</v>
      </c>
      <c r="D2963" s="41" t="s">
        <v>53</v>
      </c>
      <c r="E2963" s="12">
        <v>59.78725586337265</v>
      </c>
      <c r="F2963" s="12">
        <v>1.365</v>
      </c>
      <c r="G2963" s="9">
        <v>2.2830952521375666E-2</v>
      </c>
      <c r="H2963" s="12">
        <v>32.222000000000001</v>
      </c>
      <c r="I2963" s="9">
        <v>0.53894428728481081</v>
      </c>
      <c r="J2963" s="12">
        <v>6.8170000000000002</v>
      </c>
      <c r="K2963" s="20">
        <v>0.11402095482653328</v>
      </c>
      <c r="L2963" s="23">
        <v>19.383255863372646</v>
      </c>
      <c r="M2963" s="22">
        <v>0.32420380536728016</v>
      </c>
      <c r="U2963" s="3"/>
      <c r="V2963" s="2"/>
    </row>
    <row r="2964" spans="2:22" x14ac:dyDescent="0.3">
      <c r="B2964" s="39" t="s">
        <v>94</v>
      </c>
      <c r="C2964" s="39">
        <v>2022</v>
      </c>
      <c r="D2964" s="41" t="s">
        <v>54</v>
      </c>
      <c r="E2964" s="12">
        <v>89.931211381555343</v>
      </c>
      <c r="F2964" s="12">
        <v>27.811</v>
      </c>
      <c r="G2964" s="9">
        <v>0.30924747451699469</v>
      </c>
      <c r="H2964" s="12">
        <v>27.821999999999999</v>
      </c>
      <c r="I2964" s="9">
        <v>0.30936979022731387</v>
      </c>
      <c r="J2964" s="12">
        <v>12.497999999999999</v>
      </c>
      <c r="K2964" s="20">
        <v>0.13897288614265577</v>
      </c>
      <c r="L2964" s="23">
        <v>21.80021138155535</v>
      </c>
      <c r="M2964" s="22">
        <v>0.2424098491130357</v>
      </c>
      <c r="U2964" s="3"/>
      <c r="V2964" s="2"/>
    </row>
    <row r="2965" spans="2:22" x14ac:dyDescent="0.3">
      <c r="B2965" s="39" t="s">
        <v>94</v>
      </c>
      <c r="C2965" s="39">
        <v>2022</v>
      </c>
      <c r="D2965" s="41" t="s">
        <v>55</v>
      </c>
      <c r="E2965" s="12">
        <v>295.71485053981968</v>
      </c>
      <c r="F2965" s="12">
        <v>77.403999999999996</v>
      </c>
      <c r="G2965" s="9">
        <v>0.26175215704825455</v>
      </c>
      <c r="H2965" s="12">
        <v>192.63499999999999</v>
      </c>
      <c r="I2965" s="9">
        <v>0.65142146107424048</v>
      </c>
      <c r="J2965" s="12">
        <v>18.201000000000001</v>
      </c>
      <c r="K2965" s="20">
        <v>6.154915780108626E-2</v>
      </c>
      <c r="L2965" s="23">
        <v>7.4748505398196912</v>
      </c>
      <c r="M2965" s="22">
        <v>2.5277224076418713E-2</v>
      </c>
      <c r="U2965" s="3"/>
      <c r="V2965" s="2"/>
    </row>
    <row r="2966" spans="2:22" x14ac:dyDescent="0.3">
      <c r="B2966" s="39" t="s">
        <v>94</v>
      </c>
      <c r="C2966" s="39">
        <v>2022</v>
      </c>
      <c r="D2966" s="41" t="s">
        <v>56</v>
      </c>
      <c r="E2966" s="12">
        <v>583.72802406394965</v>
      </c>
      <c r="F2966" s="12">
        <v>156.619</v>
      </c>
      <c r="G2966" s="9">
        <v>0.26830817357304365</v>
      </c>
      <c r="H2966" s="12">
        <v>304.98500000000001</v>
      </c>
      <c r="I2966" s="9">
        <v>0.52247791338965721</v>
      </c>
      <c r="J2966" s="12">
        <v>107.369</v>
      </c>
      <c r="K2966" s="20">
        <v>0.18393668896088036</v>
      </c>
      <c r="L2966" s="23">
        <v>14.755024063949605</v>
      </c>
      <c r="M2966" s="22">
        <v>2.527722407641874E-2</v>
      </c>
      <c r="U2966" s="3"/>
      <c r="V2966" s="2"/>
    </row>
    <row r="2967" spans="2:22" x14ac:dyDescent="0.3">
      <c r="B2967" s="39" t="s">
        <v>94</v>
      </c>
      <c r="C2967" s="39">
        <v>2022</v>
      </c>
      <c r="D2967" s="41" t="s">
        <v>57</v>
      </c>
      <c r="E2967" s="12">
        <v>98.664976725176928</v>
      </c>
      <c r="F2967" s="12">
        <v>25.986000000000001</v>
      </c>
      <c r="G2967" s="9">
        <v>0.26337613267149335</v>
      </c>
      <c r="H2967" s="12">
        <v>21.765999999999998</v>
      </c>
      <c r="I2967" s="9">
        <v>0.22060512982866634</v>
      </c>
      <c r="J2967" s="12">
        <v>48.418999999999997</v>
      </c>
      <c r="K2967" s="20">
        <v>0.49074151342342165</v>
      </c>
      <c r="L2967" s="23">
        <v>2.4939767251769283</v>
      </c>
      <c r="M2967" s="22">
        <v>2.5277224076418654E-2</v>
      </c>
      <c r="U2967" s="3"/>
      <c r="V2967" s="2"/>
    </row>
    <row r="2968" spans="2:22" x14ac:dyDescent="0.3">
      <c r="B2968" s="39" t="s">
        <v>94</v>
      </c>
      <c r="C2968" s="39">
        <v>2022</v>
      </c>
      <c r="D2968" s="41" t="s">
        <v>58</v>
      </c>
      <c r="E2968" s="12">
        <v>219.72401311446424</v>
      </c>
      <c r="F2968" s="12">
        <v>71.658000000000015</v>
      </c>
      <c r="G2968" s="9">
        <v>0.32612730390405759</v>
      </c>
      <c r="H2968" s="12">
        <v>76.361999999999995</v>
      </c>
      <c r="I2968" s="9">
        <v>0.34753597896566524</v>
      </c>
      <c r="J2968" s="12">
        <v>39.502000000000002</v>
      </c>
      <c r="K2968" s="20">
        <v>0.17978007701607748</v>
      </c>
      <c r="L2968" s="23">
        <v>32.202013114464229</v>
      </c>
      <c r="M2968" s="22">
        <v>0.14655664011419969</v>
      </c>
      <c r="U2968" s="3"/>
      <c r="V2968" s="2"/>
    </row>
    <row r="2969" spans="2:22" x14ac:dyDescent="0.3">
      <c r="B2969" s="39" t="s">
        <v>94</v>
      </c>
      <c r="C2969" s="39">
        <v>2022</v>
      </c>
      <c r="D2969" s="41" t="s">
        <v>59</v>
      </c>
      <c r="E2969" s="12">
        <v>42.608012273692935</v>
      </c>
      <c r="F2969" s="12">
        <v>10.788</v>
      </c>
      <c r="G2969" s="9">
        <v>0.25319181591253748</v>
      </c>
      <c r="H2969" s="12">
        <v>19.797999999999998</v>
      </c>
      <c r="I2969" s="9">
        <v>0.46465439112313839</v>
      </c>
      <c r="J2969" s="12">
        <v>10.945</v>
      </c>
      <c r="K2969" s="20">
        <v>0.25687656888790533</v>
      </c>
      <c r="L2969" s="23">
        <v>1.0770122736929366</v>
      </c>
      <c r="M2969" s="22">
        <v>2.5277224076418747E-2</v>
      </c>
      <c r="U2969" s="3"/>
      <c r="V2969" s="2"/>
    </row>
    <row r="2970" spans="2:22" x14ac:dyDescent="0.3">
      <c r="B2970" s="39" t="s">
        <v>94</v>
      </c>
      <c r="C2970" s="39">
        <v>2022</v>
      </c>
      <c r="D2970" s="41" t="s">
        <v>60</v>
      </c>
      <c r="E2970" s="12">
        <v>99.922770254048075</v>
      </c>
      <c r="F2970" s="12">
        <v>42.359000000000002</v>
      </c>
      <c r="G2970" s="9">
        <v>0.42391739032359294</v>
      </c>
      <c r="H2970" s="12">
        <v>33.207999999999998</v>
      </c>
      <c r="I2970" s="9">
        <v>0.3323366627603549</v>
      </c>
      <c r="J2970" s="12">
        <v>21.83</v>
      </c>
      <c r="K2970" s="20">
        <v>0.21846872283963345</v>
      </c>
      <c r="L2970" s="23">
        <v>2.5257702540480764</v>
      </c>
      <c r="M2970" s="22">
        <v>2.5277224076418681E-2</v>
      </c>
      <c r="U2970" s="3"/>
      <c r="V2970" s="2"/>
    </row>
    <row r="2971" spans="2:22" x14ac:dyDescent="0.3">
      <c r="B2971" s="39" t="s">
        <v>94</v>
      </c>
      <c r="C2971" s="39">
        <v>2022</v>
      </c>
      <c r="D2971" s="41" t="s">
        <v>61</v>
      </c>
      <c r="E2971" s="12">
        <v>471.76490727251837</v>
      </c>
      <c r="F2971" s="12">
        <v>115.55000000000001</v>
      </c>
      <c r="G2971" s="9">
        <v>0.24493131688841732</v>
      </c>
      <c r="H2971" s="12">
        <v>232.85300000000001</v>
      </c>
      <c r="I2971" s="9">
        <v>0.4935784676020652</v>
      </c>
      <c r="J2971" s="12">
        <v>49.429000000000002</v>
      </c>
      <c r="K2971" s="20">
        <v>0.10477464355238061</v>
      </c>
      <c r="L2971" s="23">
        <v>73.932907272518349</v>
      </c>
      <c r="M2971" s="22">
        <v>0.15671557195713687</v>
      </c>
      <c r="U2971" s="3"/>
      <c r="V2971" s="2"/>
    </row>
    <row r="2972" spans="2:22" x14ac:dyDescent="0.3">
      <c r="B2972" s="39" t="s">
        <v>94</v>
      </c>
      <c r="C2972" s="39">
        <v>2022</v>
      </c>
      <c r="D2972" s="41" t="s">
        <v>62</v>
      </c>
      <c r="E2972" s="12">
        <v>970.00708648068621</v>
      </c>
      <c r="F2972" s="12">
        <v>229.697</v>
      </c>
      <c r="G2972" s="9">
        <v>0.23679930095497656</v>
      </c>
      <c r="H2972" s="12">
        <v>299.34800000000001</v>
      </c>
      <c r="I2972" s="9">
        <v>0.30860393101464245</v>
      </c>
      <c r="J2972" s="12">
        <v>226.97399999999999</v>
      </c>
      <c r="K2972" s="20">
        <v>0.2339921049685231</v>
      </c>
      <c r="L2972" s="23">
        <v>213.98808648068621</v>
      </c>
      <c r="M2972" s="22">
        <v>0.22060466306185786</v>
      </c>
      <c r="U2972" s="3"/>
      <c r="V2972" s="2"/>
    </row>
    <row r="2973" spans="2:22" x14ac:dyDescent="0.3">
      <c r="B2973" s="39" t="s">
        <v>94</v>
      </c>
      <c r="C2973" s="39">
        <v>2022</v>
      </c>
      <c r="D2973" s="41" t="s">
        <v>63</v>
      </c>
      <c r="E2973" s="12">
        <v>273.99277681486961</v>
      </c>
      <c r="F2973" s="12">
        <v>46.712000000000003</v>
      </c>
      <c r="G2973" s="9">
        <v>0.17048624618145386</v>
      </c>
      <c r="H2973" s="12">
        <v>162.57400000000001</v>
      </c>
      <c r="I2973" s="9">
        <v>0.59335140834697031</v>
      </c>
      <c r="J2973" s="12">
        <v>54.021000000000001</v>
      </c>
      <c r="K2973" s="20">
        <v>0.19716213189262541</v>
      </c>
      <c r="L2973" s="23">
        <v>10.685776814869612</v>
      </c>
      <c r="M2973" s="22">
        <v>3.9000213578950428E-2</v>
      </c>
      <c r="U2973" s="3"/>
      <c r="V2973" s="2"/>
    </row>
    <row r="2974" spans="2:22" x14ac:dyDescent="0.3">
      <c r="B2974" s="39" t="s">
        <v>94</v>
      </c>
      <c r="C2974" s="39">
        <v>2022</v>
      </c>
      <c r="D2974" s="41" t="s">
        <v>64</v>
      </c>
      <c r="E2974" s="12">
        <v>194.30550375776647</v>
      </c>
      <c r="F2974" s="12">
        <v>73.588000000000008</v>
      </c>
      <c r="G2974" s="9">
        <v>0.37872318887960815</v>
      </c>
      <c r="H2974" s="12">
        <v>86.290999999999997</v>
      </c>
      <c r="I2974" s="9">
        <v>0.44409961803025311</v>
      </c>
      <c r="J2974" s="12">
        <v>29.515000000000001</v>
      </c>
      <c r="K2974" s="20">
        <v>0.1518999690137201</v>
      </c>
      <c r="L2974" s="23">
        <v>4.911503757766468</v>
      </c>
      <c r="M2974" s="22">
        <v>2.5277224076418643E-2</v>
      </c>
      <c r="U2974" s="3"/>
      <c r="V2974" s="2"/>
    </row>
    <row r="2975" spans="2:22" x14ac:dyDescent="0.3">
      <c r="B2975" s="39" t="s">
        <v>94</v>
      </c>
      <c r="C2975" s="39">
        <v>2022</v>
      </c>
      <c r="D2975" s="41" t="s">
        <v>65</v>
      </c>
      <c r="E2975" s="12">
        <v>1294.9353715511797</v>
      </c>
      <c r="F2975" s="12">
        <v>371.09100000000001</v>
      </c>
      <c r="G2975" s="9">
        <v>0.28657105841156905</v>
      </c>
      <c r="H2975" s="12">
        <v>498.08</v>
      </c>
      <c r="I2975" s="9">
        <v>0.38463695636281747</v>
      </c>
      <c r="J2975" s="12">
        <v>250.74</v>
      </c>
      <c r="K2975" s="20">
        <v>0.193631285011269</v>
      </c>
      <c r="L2975" s="23">
        <v>175.02437155117974</v>
      </c>
      <c r="M2975" s="22">
        <v>0.13516070021434445</v>
      </c>
      <c r="U2975" s="3"/>
      <c r="V2975" s="2"/>
    </row>
    <row r="2976" spans="2:22" x14ac:dyDescent="0.3">
      <c r="B2976" s="39" t="s">
        <v>94</v>
      </c>
      <c r="C2976" s="39">
        <v>2022</v>
      </c>
      <c r="D2976" s="41" t="s">
        <v>66</v>
      </c>
      <c r="E2976" s="12">
        <v>347.46392345155658</v>
      </c>
      <c r="F2976" s="12">
        <v>150.715</v>
      </c>
      <c r="G2976" s="9">
        <v>0.43375726176940116</v>
      </c>
      <c r="H2976" s="12">
        <v>111.709</v>
      </c>
      <c r="I2976" s="9">
        <v>0.32149812530271066</v>
      </c>
      <c r="J2976" s="12">
        <v>76.257000000000005</v>
      </c>
      <c r="K2976" s="20">
        <v>0.21946738885146952</v>
      </c>
      <c r="L2976" s="23">
        <v>8.7829234515565702</v>
      </c>
      <c r="M2976" s="22">
        <v>2.5277224076418643E-2</v>
      </c>
      <c r="U2976" s="3"/>
      <c r="V2976" s="2"/>
    </row>
    <row r="2977" spans="2:22" x14ac:dyDescent="0.3">
      <c r="B2977" s="39" t="s">
        <v>94</v>
      </c>
      <c r="C2977" s="39">
        <v>2022</v>
      </c>
      <c r="D2977" s="41" t="s">
        <v>67</v>
      </c>
      <c r="E2977" s="12">
        <v>2317.8590423920982</v>
      </c>
      <c r="F2977" s="12">
        <v>814.97300000000007</v>
      </c>
      <c r="G2977" s="9">
        <v>0.35160593681267355</v>
      </c>
      <c r="H2977" s="12">
        <v>880.41600000000005</v>
      </c>
      <c r="I2977" s="9">
        <v>0.3798401817788648</v>
      </c>
      <c r="J2977" s="12">
        <v>484.08600000000001</v>
      </c>
      <c r="K2977" s="20">
        <v>0.20885049140020573</v>
      </c>
      <c r="L2977" s="23">
        <v>138.38404239209819</v>
      </c>
      <c r="M2977" s="22">
        <v>5.9703390008255988E-2</v>
      </c>
      <c r="U2977" s="3"/>
      <c r="V2977" s="2"/>
    </row>
    <row r="2978" spans="2:22" x14ac:dyDescent="0.3">
      <c r="B2978" s="39" t="s">
        <v>94</v>
      </c>
      <c r="C2978" s="39">
        <v>2022</v>
      </c>
      <c r="D2978" s="41" t="s">
        <v>68</v>
      </c>
      <c r="E2978" s="12">
        <v>1510.6931287255006</v>
      </c>
      <c r="F2978" s="12">
        <v>495.08600000000001</v>
      </c>
      <c r="G2978" s="9">
        <v>0.3277210907933899</v>
      </c>
      <c r="H2978" s="12">
        <v>598.58199999999999</v>
      </c>
      <c r="I2978" s="9">
        <v>0.39623004077935731</v>
      </c>
      <c r="J2978" s="12">
        <v>304.37599999999998</v>
      </c>
      <c r="K2978" s="20">
        <v>0.201481024976123</v>
      </c>
      <c r="L2978" s="23">
        <v>112.64912872550065</v>
      </c>
      <c r="M2978" s="22">
        <v>7.4567843451129823E-2</v>
      </c>
      <c r="U2978" s="3"/>
      <c r="V2978" s="2"/>
    </row>
    <row r="2979" spans="2:22" x14ac:dyDescent="0.3">
      <c r="B2979" s="39" t="s">
        <v>94</v>
      </c>
      <c r="C2979" s="39">
        <v>2022</v>
      </c>
      <c r="D2979" s="41" t="s">
        <v>69</v>
      </c>
      <c r="E2979" s="12">
        <v>67.836724075055358</v>
      </c>
      <c r="F2979" s="12">
        <v>25.516999999999999</v>
      </c>
      <c r="G2979" s="9">
        <v>0.37615318764166278</v>
      </c>
      <c r="H2979" s="12">
        <v>27.518999999999998</v>
      </c>
      <c r="I2979" s="9">
        <v>0.40566522595567334</v>
      </c>
      <c r="J2979" s="12">
        <v>5.7939999999999996</v>
      </c>
      <c r="K2979" s="20">
        <v>8.5410964031657086E-2</v>
      </c>
      <c r="L2979" s="23">
        <v>9.006724075055363</v>
      </c>
      <c r="M2979" s="22">
        <v>0.13277062237100684</v>
      </c>
      <c r="U2979" s="3"/>
      <c r="V2979" s="2"/>
    </row>
    <row r="2980" spans="2:22" x14ac:dyDescent="0.3">
      <c r="B2980" s="39" t="s">
        <v>94</v>
      </c>
      <c r="C2980" s="39">
        <v>2022</v>
      </c>
      <c r="D2980" s="41" t="s">
        <v>70</v>
      </c>
      <c r="E2980" s="12">
        <v>115.93655426069547</v>
      </c>
      <c r="F2980" s="12">
        <v>18.009999999999998</v>
      </c>
      <c r="G2980" s="9">
        <v>0.15534358524665678</v>
      </c>
      <c r="H2980" s="12">
        <v>54.03</v>
      </c>
      <c r="I2980" s="9">
        <v>0.46603075573997044</v>
      </c>
      <c r="J2980" s="12">
        <v>22.742999999999999</v>
      </c>
      <c r="K2980" s="20">
        <v>0.19616763793807415</v>
      </c>
      <c r="L2980" s="23">
        <v>21.153554260695469</v>
      </c>
      <c r="M2980" s="22">
        <v>0.18245802107529854</v>
      </c>
      <c r="U2980" s="3"/>
      <c r="V2980" s="2"/>
    </row>
    <row r="2981" spans="2:22" x14ac:dyDescent="0.3">
      <c r="B2981" s="39" t="s">
        <v>94</v>
      </c>
      <c r="C2981" s="39">
        <v>2022</v>
      </c>
      <c r="D2981" s="41" t="s">
        <v>71</v>
      </c>
      <c r="E2981" s="12">
        <v>55.861011299759369</v>
      </c>
      <c r="F2981" s="12">
        <v>15.176</v>
      </c>
      <c r="G2981" s="9">
        <v>0.27167427955364232</v>
      </c>
      <c r="H2981" s="12">
        <v>29.081</v>
      </c>
      <c r="I2981" s="9">
        <v>0.52059565917893202</v>
      </c>
      <c r="J2981" s="12">
        <v>8.8919999999999995</v>
      </c>
      <c r="K2981" s="20">
        <v>0.1591807916309296</v>
      </c>
      <c r="L2981" s="23">
        <v>2.7120112997593679</v>
      </c>
      <c r="M2981" s="22">
        <v>4.8549269636496008E-2</v>
      </c>
      <c r="U2981" s="3"/>
      <c r="V2981" s="2"/>
    </row>
    <row r="2982" spans="2:22" x14ac:dyDescent="0.3">
      <c r="B2982" s="39" t="s">
        <v>94</v>
      </c>
      <c r="C2982" s="39">
        <v>2022</v>
      </c>
      <c r="D2982" s="41" t="s">
        <v>72</v>
      </c>
      <c r="E2982" s="12">
        <v>389.62668091976002</v>
      </c>
      <c r="F2982" s="12">
        <v>76.515000000000001</v>
      </c>
      <c r="G2982" s="9">
        <v>0.19638028848377956</v>
      </c>
      <c r="H2982" s="12">
        <v>220.524</v>
      </c>
      <c r="I2982" s="9">
        <v>0.56598793357638377</v>
      </c>
      <c r="J2982" s="12">
        <v>65.373000000000005</v>
      </c>
      <c r="K2982" s="20">
        <v>0.16778368423250503</v>
      </c>
      <c r="L2982" s="23">
        <v>27.214680919760028</v>
      </c>
      <c r="M2982" s="22">
        <v>6.9848093707331707E-2</v>
      </c>
      <c r="U2982" s="3"/>
      <c r="V2982" s="2"/>
    </row>
    <row r="2983" spans="2:22" x14ac:dyDescent="0.3">
      <c r="B2983" s="39" t="s">
        <v>94</v>
      </c>
      <c r="C2983" s="39">
        <v>2022</v>
      </c>
      <c r="D2983" s="41" t="s">
        <v>73</v>
      </c>
      <c r="E2983" s="12">
        <v>389.67387382541102</v>
      </c>
      <c r="F2983" s="12">
        <v>76.49199999999999</v>
      </c>
      <c r="G2983" s="9">
        <v>0.19629748140177181</v>
      </c>
      <c r="H2983" s="12">
        <v>124.742</v>
      </c>
      <c r="I2983" s="9">
        <v>0.32011897224572272</v>
      </c>
      <c r="J2983" s="12">
        <v>35.863999999999997</v>
      </c>
      <c r="K2983" s="20">
        <v>9.2035936738392832E-2</v>
      </c>
      <c r="L2983" s="23">
        <v>152.57587382541098</v>
      </c>
      <c r="M2983" s="22">
        <v>0.39154760961411256</v>
      </c>
      <c r="U2983" s="3"/>
      <c r="V2983" s="2"/>
    </row>
    <row r="2984" spans="2:22" x14ac:dyDescent="0.3">
      <c r="B2984" s="39" t="s">
        <v>94</v>
      </c>
      <c r="C2984" s="39">
        <v>2022</v>
      </c>
      <c r="D2984" s="41" t="s">
        <v>74</v>
      </c>
      <c r="E2984" s="12">
        <v>277.72819789041603</v>
      </c>
      <c r="F2984" s="12">
        <v>92.433999999999997</v>
      </c>
      <c r="G2984" s="9">
        <v>0.33282180456329441</v>
      </c>
      <c r="H2984" s="12">
        <v>87.721999999999994</v>
      </c>
      <c r="I2984" s="9">
        <v>0.31585557630202427</v>
      </c>
      <c r="J2984" s="12">
        <v>40.835999999999999</v>
      </c>
      <c r="K2984" s="20">
        <v>0.14703584407411441</v>
      </c>
      <c r="L2984" s="23">
        <v>56.736197890416037</v>
      </c>
      <c r="M2984" s="22">
        <v>0.20428677506056692</v>
      </c>
      <c r="U2984" s="3"/>
      <c r="V2984" s="2"/>
    </row>
    <row r="2985" spans="2:22" x14ac:dyDescent="0.3">
      <c r="B2985" s="39" t="s">
        <v>94</v>
      </c>
      <c r="C2985" s="39">
        <v>2022</v>
      </c>
      <c r="D2985" s="41" t="s">
        <v>75</v>
      </c>
      <c r="E2985" s="12">
        <v>524.87641885174367</v>
      </c>
      <c r="F2985" s="12">
        <v>204.54899999999998</v>
      </c>
      <c r="G2985" s="9">
        <v>0.3897088774677393</v>
      </c>
      <c r="H2985" s="12">
        <v>168.38800000000001</v>
      </c>
      <c r="I2985" s="9">
        <v>0.32081456501394628</v>
      </c>
      <c r="J2985" s="12">
        <v>100.592</v>
      </c>
      <c r="K2985" s="20">
        <v>0.19164892227405089</v>
      </c>
      <c r="L2985" s="23">
        <v>51.347418851743683</v>
      </c>
      <c r="M2985" s="22">
        <v>9.7827635244263564E-2</v>
      </c>
      <c r="U2985" s="3"/>
      <c r="V2985" s="2"/>
    </row>
    <row r="2986" spans="2:22" x14ac:dyDescent="0.3">
      <c r="B2986" s="39" t="s">
        <v>94</v>
      </c>
      <c r="C2986" s="39">
        <v>2022</v>
      </c>
      <c r="D2986" s="41" t="s">
        <v>76</v>
      </c>
      <c r="E2986" s="12">
        <v>496.13286151211656</v>
      </c>
      <c r="F2986" s="12">
        <v>104.94999999999999</v>
      </c>
      <c r="G2986" s="9">
        <v>0.21153607862243348</v>
      </c>
      <c r="H2986" s="12">
        <v>253.441</v>
      </c>
      <c r="I2986" s="9">
        <v>0.51083292331727648</v>
      </c>
      <c r="J2986" s="12">
        <v>114.676</v>
      </c>
      <c r="K2986" s="20">
        <v>0.23113969844789123</v>
      </c>
      <c r="L2986" s="23">
        <v>23.06586151211657</v>
      </c>
      <c r="M2986" s="22">
        <v>4.6491299612398791E-2</v>
      </c>
      <c r="U2986" s="3"/>
      <c r="V2986" s="2"/>
    </row>
    <row r="2987" spans="2:22" x14ac:dyDescent="0.3">
      <c r="B2987" s="39" t="s">
        <v>94</v>
      </c>
      <c r="C2987" s="39">
        <v>2022</v>
      </c>
      <c r="D2987" s="41" t="s">
        <v>77</v>
      </c>
      <c r="E2987" s="12">
        <v>99.663209272967819</v>
      </c>
      <c r="F2987" s="12">
        <v>54.149000000000001</v>
      </c>
      <c r="G2987" s="9">
        <v>0.54331985087587498</v>
      </c>
      <c r="H2987" s="12">
        <v>25.547999999999998</v>
      </c>
      <c r="I2987" s="9">
        <v>0.25634334060050701</v>
      </c>
      <c r="J2987" s="12">
        <v>17.446999999999999</v>
      </c>
      <c r="K2987" s="20">
        <v>0.17505958444719924</v>
      </c>
      <c r="L2987" s="23">
        <v>2.5192092729678208</v>
      </c>
      <c r="M2987" s="22">
        <v>2.5277224076418733E-2</v>
      </c>
      <c r="U2987" s="3"/>
      <c r="V2987" s="2"/>
    </row>
    <row r="2988" spans="2:22" x14ac:dyDescent="0.3">
      <c r="B2988" s="39" t="s">
        <v>94</v>
      </c>
      <c r="C2988" s="39">
        <v>2022</v>
      </c>
      <c r="D2988" s="41" t="s">
        <v>78</v>
      </c>
      <c r="E2988" s="12">
        <v>173.35800924513103</v>
      </c>
      <c r="F2988" s="12">
        <v>30.055</v>
      </c>
      <c r="G2988" s="9">
        <v>0.1733695497016336</v>
      </c>
      <c r="H2988" s="12">
        <v>100.34</v>
      </c>
      <c r="I2988" s="9">
        <v>0.57880221650513775</v>
      </c>
      <c r="J2988" s="12">
        <v>25.535</v>
      </c>
      <c r="K2988" s="20">
        <v>0.14729633843391163</v>
      </c>
      <c r="L2988" s="23">
        <v>17.428009245131019</v>
      </c>
      <c r="M2988" s="22">
        <v>0.10053189535931699</v>
      </c>
      <c r="U2988" s="3"/>
      <c r="V2988" s="2"/>
    </row>
    <row r="2989" spans="2:22" x14ac:dyDescent="0.3">
      <c r="B2989" s="39" t="s">
        <v>94</v>
      </c>
      <c r="C2989" s="39">
        <v>2022</v>
      </c>
      <c r="D2989" s="41" t="s">
        <v>79</v>
      </c>
      <c r="E2989" s="12">
        <v>123.58590870707661</v>
      </c>
      <c r="F2989" s="12">
        <v>34.371000000000002</v>
      </c>
      <c r="G2989" s="9">
        <v>0.27811423130339369</v>
      </c>
      <c r="H2989" s="12">
        <v>52.972999999999999</v>
      </c>
      <c r="I2989" s="9">
        <v>0.42863300965449574</v>
      </c>
      <c r="J2989" s="12">
        <v>33.118000000000002</v>
      </c>
      <c r="K2989" s="20">
        <v>0.26797553496569176</v>
      </c>
      <c r="L2989" s="23">
        <v>3.1239087070766018</v>
      </c>
      <c r="M2989" s="22">
        <v>2.5277224076418713E-2</v>
      </c>
      <c r="U2989" s="3"/>
      <c r="V2989" s="2"/>
    </row>
    <row r="2990" spans="2:22" x14ac:dyDescent="0.3">
      <c r="B2990" s="39" t="s">
        <v>94</v>
      </c>
      <c r="C2990" s="39">
        <v>2022</v>
      </c>
      <c r="D2990" s="41" t="s">
        <v>80</v>
      </c>
      <c r="E2990" s="12">
        <v>846.71254266936774</v>
      </c>
      <c r="F2990" s="12">
        <v>187.90499999999997</v>
      </c>
      <c r="G2990" s="9">
        <v>0.22192301463682804</v>
      </c>
      <c r="H2990" s="12">
        <v>408.452</v>
      </c>
      <c r="I2990" s="9">
        <v>0.4823974836988994</v>
      </c>
      <c r="J2990" s="12">
        <v>176.60499999999999</v>
      </c>
      <c r="K2990" s="20">
        <v>0.20857728107254739</v>
      </c>
      <c r="L2990" s="23">
        <v>73.750542669367775</v>
      </c>
      <c r="M2990" s="22">
        <v>8.7102220591725163E-2</v>
      </c>
      <c r="U2990" s="3"/>
      <c r="V2990" s="2"/>
    </row>
    <row r="2991" spans="2:22" x14ac:dyDescent="0.3">
      <c r="B2991" s="39" t="s">
        <v>94</v>
      </c>
      <c r="C2991" s="39">
        <v>2022</v>
      </c>
      <c r="D2991" s="41" t="s">
        <v>81</v>
      </c>
      <c r="E2991" s="12">
        <v>224.68439787147241</v>
      </c>
      <c r="F2991" s="12">
        <v>97.855999999999995</v>
      </c>
      <c r="G2991" s="9">
        <v>0.43552645812094687</v>
      </c>
      <c r="H2991" s="12">
        <v>121.149</v>
      </c>
      <c r="I2991" s="9">
        <v>0.53919631780263444</v>
      </c>
      <c r="J2991" s="12">
        <v>0</v>
      </c>
      <c r="K2991" s="20">
        <v>0</v>
      </c>
      <c r="L2991" s="23">
        <v>5.6793978714724176</v>
      </c>
      <c r="M2991" s="22">
        <v>2.5277224076418685E-2</v>
      </c>
      <c r="U2991" s="3"/>
      <c r="V2991" s="2"/>
    </row>
    <row r="2992" spans="2:22" x14ac:dyDescent="0.3">
      <c r="B2992" s="39" t="s">
        <v>94</v>
      </c>
      <c r="C2992" s="39">
        <v>2022</v>
      </c>
      <c r="D2992" s="41" t="s">
        <v>82</v>
      </c>
      <c r="E2992" s="12">
        <v>510.81088110229558</v>
      </c>
      <c r="F2992" s="12">
        <v>159.405</v>
      </c>
      <c r="G2992" s="9">
        <v>0.31206265547048395</v>
      </c>
      <c r="H2992" s="12">
        <v>212.215</v>
      </c>
      <c r="I2992" s="9">
        <v>0.41544729732862051</v>
      </c>
      <c r="J2992" s="12">
        <v>71.311999999999998</v>
      </c>
      <c r="K2992" s="20">
        <v>0.13960548343471754</v>
      </c>
      <c r="L2992" s="23">
        <v>67.878881102295551</v>
      </c>
      <c r="M2992" s="22">
        <v>0.13288456376617797</v>
      </c>
      <c r="U2992" s="3"/>
      <c r="V2992" s="2"/>
    </row>
    <row r="2993" spans="2:22" x14ac:dyDescent="0.3">
      <c r="B2993" s="39" t="s">
        <v>94</v>
      </c>
      <c r="C2993" s="39">
        <v>2022</v>
      </c>
      <c r="D2993" s="41" t="s">
        <v>83</v>
      </c>
      <c r="E2993" s="12">
        <v>159.70900018468922</v>
      </c>
      <c r="F2993" s="12">
        <v>49.859000000000002</v>
      </c>
      <c r="G2993" s="9">
        <v>0.31218653890727832</v>
      </c>
      <c r="H2993" s="12">
        <v>74.811000000000007</v>
      </c>
      <c r="I2993" s="9">
        <v>0.46842068958848754</v>
      </c>
      <c r="J2993" s="12">
        <v>29.513999999999999</v>
      </c>
      <c r="K2993" s="20">
        <v>0.18479860224451777</v>
      </c>
      <c r="L2993" s="23">
        <v>5.5250001846892012</v>
      </c>
      <c r="M2993" s="22">
        <v>3.4594169259716305E-2</v>
      </c>
      <c r="U2993" s="3"/>
      <c r="V2993" s="2"/>
    </row>
    <row r="2994" spans="2:22" x14ac:dyDescent="0.3">
      <c r="B2994" s="39" t="s">
        <v>94</v>
      </c>
      <c r="C2994" s="39">
        <v>2022</v>
      </c>
      <c r="D2994" s="41" t="s">
        <v>84</v>
      </c>
      <c r="E2994" s="12">
        <v>622.06713024169414</v>
      </c>
      <c r="F2994" s="12">
        <v>209.81100000000001</v>
      </c>
      <c r="G2994" s="9">
        <v>0.33728031879530646</v>
      </c>
      <c r="H2994" s="12">
        <v>271.23</v>
      </c>
      <c r="I2994" s="9">
        <v>0.43601403580770776</v>
      </c>
      <c r="J2994" s="12">
        <v>106.072</v>
      </c>
      <c r="K2994" s="20">
        <v>0.17051535894331443</v>
      </c>
      <c r="L2994" s="23">
        <v>34.954130241694088</v>
      </c>
      <c r="M2994" s="22">
        <v>5.6190286453671363E-2</v>
      </c>
      <c r="U2994" s="3"/>
      <c r="V2994" s="2"/>
    </row>
    <row r="2995" spans="2:22" x14ac:dyDescent="0.3">
      <c r="B2995" s="39" t="s">
        <v>94</v>
      </c>
      <c r="C2995" s="39">
        <v>2022</v>
      </c>
      <c r="D2995" s="41" t="s">
        <v>85</v>
      </c>
      <c r="E2995" s="12">
        <v>39.183448815803956</v>
      </c>
      <c r="F2995" s="12">
        <v>21.047999999999998</v>
      </c>
      <c r="G2995" s="9">
        <v>0.53716557975648782</v>
      </c>
      <c r="H2995" s="12">
        <v>13.14</v>
      </c>
      <c r="I2995" s="9">
        <v>0.33534567265299559</v>
      </c>
      <c r="J2995" s="12">
        <v>4.0049999999999999</v>
      </c>
      <c r="K2995" s="20">
        <v>0.10221152351409796</v>
      </c>
      <c r="L2995" s="23">
        <v>0.99044881580395749</v>
      </c>
      <c r="M2995" s="22">
        <v>2.5277224076418647E-2</v>
      </c>
      <c r="U2995" s="3"/>
      <c r="V2995" s="2"/>
    </row>
    <row r="2996" spans="2:22" x14ac:dyDescent="0.3">
      <c r="B2996" s="39" t="s">
        <v>94</v>
      </c>
      <c r="C2996" s="39">
        <v>2022</v>
      </c>
      <c r="D2996" s="41" t="s">
        <v>86</v>
      </c>
      <c r="E2996" s="12">
        <v>209.33747014032767</v>
      </c>
      <c r="F2996" s="12">
        <v>45.071000000000005</v>
      </c>
      <c r="G2996" s="9">
        <v>0.21530307006092617</v>
      </c>
      <c r="H2996" s="12">
        <v>126.428</v>
      </c>
      <c r="I2996" s="9">
        <v>0.60394347899231804</v>
      </c>
      <c r="J2996" s="12">
        <v>32.546999999999997</v>
      </c>
      <c r="K2996" s="20">
        <v>0.15547622687033708</v>
      </c>
      <c r="L2996" s="23">
        <v>5.2914701403276752</v>
      </c>
      <c r="M2996" s="22">
        <v>2.5277224076418719E-2</v>
      </c>
      <c r="U2996" s="3"/>
      <c r="V2996" s="2"/>
    </row>
    <row r="2997" spans="2:22" x14ac:dyDescent="0.3">
      <c r="B2997" s="39" t="s">
        <v>94</v>
      </c>
      <c r="C2997" s="39">
        <v>2022</v>
      </c>
      <c r="D2997" s="41" t="s">
        <v>87</v>
      </c>
      <c r="E2997" s="12">
        <v>373.48157752347521</v>
      </c>
      <c r="F2997" s="12">
        <v>161.49799999999999</v>
      </c>
      <c r="G2997" s="9">
        <v>0.43241222517822586</v>
      </c>
      <c r="H2997" s="12">
        <v>110.4</v>
      </c>
      <c r="I2997" s="9">
        <v>0.29559690930956511</v>
      </c>
      <c r="J2997" s="12">
        <v>71.100999999999999</v>
      </c>
      <c r="K2997" s="20">
        <v>0.19037351312336401</v>
      </c>
      <c r="L2997" s="23">
        <v>30.482577523475214</v>
      </c>
      <c r="M2997" s="22">
        <v>8.1617352388845016E-2</v>
      </c>
      <c r="U2997" s="3"/>
      <c r="V2997" s="2"/>
    </row>
    <row r="2998" spans="2:22" x14ac:dyDescent="0.3">
      <c r="B2998" s="39" t="s">
        <v>94</v>
      </c>
      <c r="C2998" s="39">
        <v>2022</v>
      </c>
      <c r="D2998" s="41" t="s">
        <v>88</v>
      </c>
      <c r="E2998" s="12">
        <v>102.34499743321999</v>
      </c>
      <c r="F2998" s="12">
        <v>20.527999999999999</v>
      </c>
      <c r="G2998" s="9">
        <v>0.20057648653901719</v>
      </c>
      <c r="H2998" s="12">
        <v>61.598999999999997</v>
      </c>
      <c r="I2998" s="9">
        <v>0.60187602271613994</v>
      </c>
      <c r="J2998" s="12">
        <v>15.955</v>
      </c>
      <c r="K2998" s="20">
        <v>0.15589428306362138</v>
      </c>
      <c r="L2998" s="23">
        <v>4.2629974332199989</v>
      </c>
      <c r="M2998" s="22">
        <v>4.1653207681221556E-2</v>
      </c>
      <c r="U2998" s="3"/>
      <c r="V2998" s="2"/>
    </row>
    <row r="2999" spans="2:22" x14ac:dyDescent="0.3">
      <c r="B2999" s="39" t="s">
        <v>94</v>
      </c>
      <c r="C2999" s="39">
        <v>2022</v>
      </c>
      <c r="D2999" s="41" t="s">
        <v>89</v>
      </c>
      <c r="E2999" s="12">
        <v>102.36756795331394</v>
      </c>
      <c r="F2999" s="12">
        <v>17.439999999999998</v>
      </c>
      <c r="G2999" s="9">
        <v>0.17036645832939723</v>
      </c>
      <c r="H2999" s="12">
        <v>34.106999999999999</v>
      </c>
      <c r="I2999" s="9">
        <v>0.33318169691747429</v>
      </c>
      <c r="J2999" s="12">
        <v>40.052999999999997</v>
      </c>
      <c r="K2999" s="20">
        <v>0.39126649974010019</v>
      </c>
      <c r="L2999" s="23">
        <v>10.767567953313943</v>
      </c>
      <c r="M2999" s="22">
        <v>0.10518534501302827</v>
      </c>
      <c r="U2999" s="3"/>
      <c r="V2999" s="2"/>
    </row>
    <row r="3000" spans="2:22" x14ac:dyDescent="0.3">
      <c r="B3000" s="39" t="s">
        <v>94</v>
      </c>
      <c r="C3000" s="39">
        <v>2022</v>
      </c>
      <c r="D3000" s="41" t="s">
        <v>90</v>
      </c>
      <c r="E3000" s="12">
        <v>411.07277873992518</v>
      </c>
      <c r="F3000" s="12">
        <v>105.22</v>
      </c>
      <c r="G3000" s="9">
        <v>0.25596440689294558</v>
      </c>
      <c r="H3000" s="12">
        <v>230.041</v>
      </c>
      <c r="I3000" s="9">
        <v>0.55961136785839283</v>
      </c>
      <c r="J3000" s="12">
        <v>65.421000000000006</v>
      </c>
      <c r="K3000" s="20">
        <v>0.15914700117224287</v>
      </c>
      <c r="L3000" s="23">
        <v>10.390778739925153</v>
      </c>
      <c r="M3000" s="22">
        <v>2.527722407641865E-2</v>
      </c>
      <c r="U3000" s="3"/>
      <c r="V3000" s="2"/>
    </row>
    <row r="3001" spans="2:22" x14ac:dyDescent="0.3">
      <c r="B3001" s="39" t="s">
        <v>95</v>
      </c>
      <c r="C3001" s="39">
        <v>2022</v>
      </c>
      <c r="D3001" s="41" t="s">
        <v>10</v>
      </c>
      <c r="E3001" s="12">
        <v>2195.1573559929443</v>
      </c>
      <c r="F3001" s="12">
        <v>520.673</v>
      </c>
      <c r="G3001" s="9">
        <v>0.2371916521512791</v>
      </c>
      <c r="H3001" s="12">
        <v>1131.4449999999999</v>
      </c>
      <c r="I3001" s="9">
        <v>0.51542774230333432</v>
      </c>
      <c r="J3001" s="12">
        <v>379.64499999999998</v>
      </c>
      <c r="K3001" s="20">
        <v>0.17294659946064489</v>
      </c>
      <c r="L3001" s="23">
        <v>163.39435599294438</v>
      </c>
      <c r="M3001" s="22">
        <v>7.4434006084741725E-2</v>
      </c>
      <c r="U3001" s="3"/>
      <c r="V3001" s="2"/>
    </row>
    <row r="3002" spans="2:22" x14ac:dyDescent="0.3">
      <c r="B3002" s="39" t="s">
        <v>95</v>
      </c>
      <c r="C3002" s="39">
        <v>2022</v>
      </c>
      <c r="D3002" s="41" t="s">
        <v>11</v>
      </c>
      <c r="E3002" s="12">
        <v>205.63979701292863</v>
      </c>
      <c r="F3002" s="12">
        <v>65.971000000000004</v>
      </c>
      <c r="G3002" s="9">
        <v>0.32080852518956915</v>
      </c>
      <c r="H3002" s="12">
        <v>90.822000000000003</v>
      </c>
      <c r="I3002" s="9">
        <v>0.4416557559346842</v>
      </c>
      <c r="J3002" s="12">
        <v>43.64</v>
      </c>
      <c r="K3002" s="20">
        <v>0.21221573174990219</v>
      </c>
      <c r="L3002" s="23">
        <v>5.2067970129286181</v>
      </c>
      <c r="M3002" s="22">
        <v>2.5319987125844448E-2</v>
      </c>
      <c r="U3002" s="3"/>
      <c r="V3002" s="2"/>
    </row>
    <row r="3003" spans="2:22" x14ac:dyDescent="0.3">
      <c r="B3003" s="39" t="s">
        <v>95</v>
      </c>
      <c r="C3003" s="39">
        <v>2022</v>
      </c>
      <c r="D3003" s="41" t="s">
        <v>12</v>
      </c>
      <c r="E3003" s="12">
        <v>594.77571340621023</v>
      </c>
      <c r="F3003" s="12">
        <v>122.96300000000001</v>
      </c>
      <c r="G3003" s="9">
        <v>0.20673843472156156</v>
      </c>
      <c r="H3003" s="12">
        <v>279.601</v>
      </c>
      <c r="I3003" s="9">
        <v>0.47009485037436738</v>
      </c>
      <c r="J3003" s="12">
        <v>144.744</v>
      </c>
      <c r="K3003" s="20">
        <v>0.24335896160095075</v>
      </c>
      <c r="L3003" s="23">
        <v>47.467713406210208</v>
      </c>
      <c r="M3003" s="22">
        <v>7.9807753303120302E-2</v>
      </c>
      <c r="U3003" s="3"/>
      <c r="V3003" s="2"/>
    </row>
    <row r="3004" spans="2:22" x14ac:dyDescent="0.3">
      <c r="B3004" s="39" t="s">
        <v>95</v>
      </c>
      <c r="C3004" s="39">
        <v>2022</v>
      </c>
      <c r="D3004" s="41" t="s">
        <v>13</v>
      </c>
      <c r="E3004" s="12">
        <v>119.03598972741018</v>
      </c>
      <c r="F3004" s="12">
        <v>58.805</v>
      </c>
      <c r="G3004" s="9">
        <v>0.49401025802920751</v>
      </c>
      <c r="H3004" s="12">
        <v>38.601999999999997</v>
      </c>
      <c r="I3004" s="9">
        <v>0.32428847853827852</v>
      </c>
      <c r="J3004" s="12">
        <v>12.38</v>
      </c>
      <c r="K3004" s="20">
        <v>0.10400215958509633</v>
      </c>
      <c r="L3004" s="23">
        <v>9.2489897274101853</v>
      </c>
      <c r="M3004" s="22">
        <v>7.7699103847417655E-2</v>
      </c>
      <c r="U3004" s="3"/>
      <c r="V3004" s="2"/>
    </row>
    <row r="3005" spans="2:22" x14ac:dyDescent="0.3">
      <c r="B3005" s="39" t="s">
        <v>95</v>
      </c>
      <c r="C3005" s="39">
        <v>2022</v>
      </c>
      <c r="D3005" s="41" t="s">
        <v>14</v>
      </c>
      <c r="E3005" s="12">
        <v>195.44465617824838</v>
      </c>
      <c r="F3005" s="12">
        <v>30.456999999999997</v>
      </c>
      <c r="G3005" s="9">
        <v>0.15583439627135556</v>
      </c>
      <c r="H3005" s="12">
        <v>107.593</v>
      </c>
      <c r="I3005" s="9">
        <v>0.55050366740072754</v>
      </c>
      <c r="J3005" s="12">
        <v>28.748000000000001</v>
      </c>
      <c r="K3005" s="20">
        <v>0.14709023291883411</v>
      </c>
      <c r="L3005" s="23">
        <v>28.646656178248382</v>
      </c>
      <c r="M3005" s="22">
        <v>0.14657170340908279</v>
      </c>
      <c r="U3005" s="3"/>
      <c r="V3005" s="2"/>
    </row>
    <row r="3006" spans="2:22" x14ac:dyDescent="0.3">
      <c r="B3006" s="39" t="s">
        <v>95</v>
      </c>
      <c r="C3006" s="39">
        <v>2022</v>
      </c>
      <c r="D3006" s="41" t="s">
        <v>15</v>
      </c>
      <c r="E3006" s="12">
        <v>102.939424913553</v>
      </c>
      <c r="F3006" s="12">
        <v>29.681000000000001</v>
      </c>
      <c r="G3006" s="9">
        <v>0.28833462033546103</v>
      </c>
      <c r="H3006" s="12">
        <v>50.555</v>
      </c>
      <c r="I3006" s="9">
        <v>0.49111407065325396</v>
      </c>
      <c r="J3006" s="12">
        <v>11.379</v>
      </c>
      <c r="K3006" s="20">
        <v>0.11054073800738556</v>
      </c>
      <c r="L3006" s="23">
        <v>11.324424913553001</v>
      </c>
      <c r="M3006" s="22">
        <v>0.11001057100389948</v>
      </c>
      <c r="U3006" s="3"/>
      <c r="V3006" s="2"/>
    </row>
    <row r="3007" spans="2:22" x14ac:dyDescent="0.3">
      <c r="B3007" s="39" t="s">
        <v>95</v>
      </c>
      <c r="C3007" s="39">
        <v>2022</v>
      </c>
      <c r="D3007" s="41" t="s">
        <v>16</v>
      </c>
      <c r="E3007" s="12">
        <v>1657.6363305488285</v>
      </c>
      <c r="F3007" s="12">
        <v>481.87099999999998</v>
      </c>
      <c r="G3007" s="9">
        <v>0.29069765853916635</v>
      </c>
      <c r="H3007" s="12">
        <v>853.22</v>
      </c>
      <c r="I3007" s="9">
        <v>0.51472086143135298</v>
      </c>
      <c r="J3007" s="12">
        <v>234.126</v>
      </c>
      <c r="K3007" s="20">
        <v>0.14124087152607412</v>
      </c>
      <c r="L3007" s="23">
        <v>88.419330548828356</v>
      </c>
      <c r="M3007" s="22">
        <v>5.3340608503406481E-2</v>
      </c>
      <c r="U3007" s="3"/>
      <c r="V3007" s="2"/>
    </row>
    <row r="3008" spans="2:22" x14ac:dyDescent="0.3">
      <c r="B3008" s="39" t="s">
        <v>95</v>
      </c>
      <c r="C3008" s="39">
        <v>2022</v>
      </c>
      <c r="D3008" s="41" t="s">
        <v>17</v>
      </c>
      <c r="E3008" s="12">
        <v>3493.005863494172</v>
      </c>
      <c r="F3008" s="12">
        <v>1068.9250000000002</v>
      </c>
      <c r="G3008" s="9">
        <v>0.30601866752399848</v>
      </c>
      <c r="H3008" s="12">
        <v>1489.3019999999999</v>
      </c>
      <c r="I3008" s="9">
        <v>0.42636687661045053</v>
      </c>
      <c r="J3008" s="12">
        <v>497.51499999999999</v>
      </c>
      <c r="K3008" s="20">
        <v>0.14243176777903227</v>
      </c>
      <c r="L3008" s="23">
        <v>437.26386349417191</v>
      </c>
      <c r="M3008" s="22">
        <v>0.12518268808651872</v>
      </c>
      <c r="U3008" s="3"/>
      <c r="V3008" s="2"/>
    </row>
    <row r="3009" spans="2:22" x14ac:dyDescent="0.3">
      <c r="B3009" s="39" t="s">
        <v>95</v>
      </c>
      <c r="C3009" s="39">
        <v>2022</v>
      </c>
      <c r="D3009" s="41" t="s">
        <v>18</v>
      </c>
      <c r="E3009" s="12">
        <v>56.421594034575072</v>
      </c>
      <c r="F3009" s="12">
        <v>25.447000000000003</v>
      </c>
      <c r="G3009" s="9">
        <v>0.45101526171710282</v>
      </c>
      <c r="H3009" s="12">
        <v>20.771999999999998</v>
      </c>
      <c r="I3009" s="9">
        <v>0.36815691501503744</v>
      </c>
      <c r="J3009" s="12">
        <v>6.0780000000000003</v>
      </c>
      <c r="K3009" s="20">
        <v>0.10772471256794713</v>
      </c>
      <c r="L3009" s="23">
        <v>4.1245940345750709</v>
      </c>
      <c r="M3009" s="22">
        <v>7.3103110699912613E-2</v>
      </c>
      <c r="U3009" s="3"/>
      <c r="V3009" s="2"/>
    </row>
    <row r="3010" spans="2:22" x14ac:dyDescent="0.3">
      <c r="B3010" s="39" t="s">
        <v>95</v>
      </c>
      <c r="C3010" s="39">
        <v>2022</v>
      </c>
      <c r="D3010" s="41" t="s">
        <v>19</v>
      </c>
      <c r="E3010" s="12">
        <v>197.28115633866676</v>
      </c>
      <c r="F3010" s="12">
        <v>66.98</v>
      </c>
      <c r="G3010" s="9">
        <v>0.33951544710645049</v>
      </c>
      <c r="H3010" s="12">
        <v>94.346000000000004</v>
      </c>
      <c r="I3010" s="9">
        <v>0.47823117904904711</v>
      </c>
      <c r="J3010" s="12">
        <v>20.363</v>
      </c>
      <c r="K3010" s="20">
        <v>0.10321817034082786</v>
      </c>
      <c r="L3010" s="23">
        <v>15.592156338666769</v>
      </c>
      <c r="M3010" s="22">
        <v>7.9035203503674586E-2</v>
      </c>
      <c r="U3010" s="3"/>
      <c r="V3010" s="2"/>
    </row>
    <row r="3011" spans="2:22" x14ac:dyDescent="0.3">
      <c r="B3011" s="39" t="s">
        <v>95</v>
      </c>
      <c r="C3011" s="39">
        <v>2022</v>
      </c>
      <c r="D3011" s="41" t="s">
        <v>20</v>
      </c>
      <c r="E3011" s="12">
        <v>1286.6499604336482</v>
      </c>
      <c r="F3011" s="12">
        <v>374.59100000000001</v>
      </c>
      <c r="G3011" s="9">
        <v>0.29113668170770324</v>
      </c>
      <c r="H3011" s="12">
        <v>488.69299999999998</v>
      </c>
      <c r="I3011" s="9">
        <v>0.37981814403918573</v>
      </c>
      <c r="J3011" s="12">
        <v>282.72399999999999</v>
      </c>
      <c r="K3011" s="20">
        <v>0.21973653184173855</v>
      </c>
      <c r="L3011" s="23">
        <v>140.64196043364819</v>
      </c>
      <c r="M3011" s="22">
        <v>0.10930864241137248</v>
      </c>
      <c r="U3011" s="3"/>
      <c r="V3011" s="2"/>
    </row>
    <row r="3012" spans="2:22" x14ac:dyDescent="0.3">
      <c r="B3012" s="39" t="s">
        <v>95</v>
      </c>
      <c r="C3012" s="39">
        <v>2022</v>
      </c>
      <c r="D3012" s="41" t="s">
        <v>21</v>
      </c>
      <c r="E3012" s="12">
        <v>1099.6583348820409</v>
      </c>
      <c r="F3012" s="12">
        <v>238.63099999999997</v>
      </c>
      <c r="G3012" s="9">
        <v>0.21700467538910406</v>
      </c>
      <c r="H3012" s="12">
        <v>496.73399999999998</v>
      </c>
      <c r="I3012" s="9">
        <v>0.45171666893543266</v>
      </c>
      <c r="J3012" s="12">
        <v>211.70400000000001</v>
      </c>
      <c r="K3012" s="20">
        <v>0.19251797879812302</v>
      </c>
      <c r="L3012" s="23">
        <v>152.58933488204093</v>
      </c>
      <c r="M3012" s="22">
        <v>0.13876067687734028</v>
      </c>
      <c r="U3012" s="3"/>
      <c r="V3012" s="2"/>
    </row>
    <row r="3013" spans="2:22" x14ac:dyDescent="0.3">
      <c r="B3013" s="39" t="s">
        <v>95</v>
      </c>
      <c r="C3013" s="39">
        <v>2022</v>
      </c>
      <c r="D3013" s="41" t="s">
        <v>22</v>
      </c>
      <c r="E3013" s="12">
        <v>223.52361505552821</v>
      </c>
      <c r="F3013" s="12">
        <v>50.162000000000006</v>
      </c>
      <c r="G3013" s="9">
        <v>0.22441476703720389</v>
      </c>
      <c r="H3013" s="12">
        <v>130.834</v>
      </c>
      <c r="I3013" s="9">
        <v>0.58532517903085068</v>
      </c>
      <c r="J3013" s="12">
        <v>31.968</v>
      </c>
      <c r="K3013" s="20">
        <v>0.1430184456888747</v>
      </c>
      <c r="L3013" s="23">
        <v>10.559615055528202</v>
      </c>
      <c r="M3013" s="22">
        <v>4.7241608243070693E-2</v>
      </c>
      <c r="U3013" s="3"/>
      <c r="V3013" s="2"/>
    </row>
    <row r="3014" spans="2:22" x14ac:dyDescent="0.3">
      <c r="B3014" s="39" t="s">
        <v>95</v>
      </c>
      <c r="C3014" s="39">
        <v>2022</v>
      </c>
      <c r="D3014" s="41" t="s">
        <v>23</v>
      </c>
      <c r="E3014" s="12">
        <v>224.28796847424982</v>
      </c>
      <c r="F3014" s="12">
        <v>134.321</v>
      </c>
      <c r="G3014" s="9">
        <v>0.59887742045967662</v>
      </c>
      <c r="H3014" s="12">
        <v>70.146000000000001</v>
      </c>
      <c r="I3014" s="9">
        <v>0.3127497229440257</v>
      </c>
      <c r="J3014" s="12">
        <v>14.141999999999999</v>
      </c>
      <c r="K3014" s="20">
        <v>6.3052869470453216E-2</v>
      </c>
      <c r="L3014" s="23">
        <v>5.6789684742498245</v>
      </c>
      <c r="M3014" s="22">
        <v>2.5319987125844507E-2</v>
      </c>
      <c r="U3014" s="3"/>
      <c r="V3014" s="2"/>
    </row>
    <row r="3015" spans="2:22" x14ac:dyDescent="0.3">
      <c r="B3015" s="39" t="s">
        <v>95</v>
      </c>
      <c r="C3015" s="39">
        <v>2022</v>
      </c>
      <c r="D3015" s="41" t="s">
        <v>24</v>
      </c>
      <c r="E3015" s="12">
        <v>34.181474494133852</v>
      </c>
      <c r="F3015" s="12">
        <v>0</v>
      </c>
      <c r="G3015" s="9">
        <v>0</v>
      </c>
      <c r="H3015" s="12">
        <v>13.94</v>
      </c>
      <c r="I3015" s="9">
        <v>0.40782324947369814</v>
      </c>
      <c r="J3015" s="12">
        <v>17.581</v>
      </c>
      <c r="K3015" s="20">
        <v>0.51434293751772509</v>
      </c>
      <c r="L3015" s="23">
        <v>2.6604744941338545</v>
      </c>
      <c r="M3015" s="22">
        <v>7.7833813008576891E-2</v>
      </c>
      <c r="U3015" s="3"/>
      <c r="V3015" s="2"/>
    </row>
    <row r="3016" spans="2:22" x14ac:dyDescent="0.3">
      <c r="B3016" s="39" t="s">
        <v>95</v>
      </c>
      <c r="C3016" s="39">
        <v>2022</v>
      </c>
      <c r="D3016" s="41" t="s">
        <v>25</v>
      </c>
      <c r="E3016" s="12">
        <v>84.711904326964529</v>
      </c>
      <c r="F3016" s="12">
        <v>5.6619999999999999</v>
      </c>
      <c r="G3016" s="9">
        <v>6.6838303836804863E-2</v>
      </c>
      <c r="H3016" s="12">
        <v>49.999000000000002</v>
      </c>
      <c r="I3016" s="9">
        <v>0.59022401157478044</v>
      </c>
      <c r="J3016" s="12">
        <v>22.783999999999999</v>
      </c>
      <c r="K3016" s="20">
        <v>0.26895865676753128</v>
      </c>
      <c r="L3016" s="23">
        <v>6.2669043269645215</v>
      </c>
      <c r="M3016" s="22">
        <v>7.3979027820883392E-2</v>
      </c>
      <c r="U3016" s="3"/>
      <c r="V3016" s="2"/>
    </row>
    <row r="3017" spans="2:22" x14ac:dyDescent="0.3">
      <c r="B3017" s="39" t="s">
        <v>95</v>
      </c>
      <c r="C3017" s="39">
        <v>2022</v>
      </c>
      <c r="D3017" s="41" t="s">
        <v>26</v>
      </c>
      <c r="E3017" s="12">
        <v>94.326341758965015</v>
      </c>
      <c r="F3017" s="12">
        <v>30.989000000000001</v>
      </c>
      <c r="G3017" s="9">
        <v>0.32852964953509106</v>
      </c>
      <c r="H3017" s="12">
        <v>47.493000000000002</v>
      </c>
      <c r="I3017" s="9">
        <v>0.5034966809309781</v>
      </c>
      <c r="J3017" s="12">
        <v>9.5060000000000002</v>
      </c>
      <c r="K3017" s="20">
        <v>0.1007777872303261</v>
      </c>
      <c r="L3017" s="23">
        <v>6.338341758965008</v>
      </c>
      <c r="M3017" s="22">
        <v>6.7195882303604723E-2</v>
      </c>
      <c r="U3017" s="3"/>
      <c r="V3017" s="2"/>
    </row>
    <row r="3018" spans="2:22" x14ac:dyDescent="0.3">
      <c r="B3018" s="39" t="s">
        <v>95</v>
      </c>
      <c r="C3018" s="39">
        <v>2022</v>
      </c>
      <c r="D3018" s="41" t="s">
        <v>27</v>
      </c>
      <c r="E3018" s="12">
        <v>112.53642072391824</v>
      </c>
      <c r="F3018" s="12">
        <v>27.425999999999998</v>
      </c>
      <c r="G3018" s="9">
        <v>0.24370776877010569</v>
      </c>
      <c r="H3018" s="12">
        <v>59.216999999999999</v>
      </c>
      <c r="I3018" s="9">
        <v>0.5262029805024192</v>
      </c>
      <c r="J3018" s="12">
        <v>23.044</v>
      </c>
      <c r="K3018" s="20">
        <v>0.20476926360163045</v>
      </c>
      <c r="L3018" s="23">
        <v>2.8494207239182394</v>
      </c>
      <c r="M3018" s="22">
        <v>2.5319987125844583E-2</v>
      </c>
      <c r="U3018" s="3"/>
      <c r="V3018" s="2"/>
    </row>
    <row r="3019" spans="2:22" x14ac:dyDescent="0.3">
      <c r="B3019" s="39" t="s">
        <v>95</v>
      </c>
      <c r="C3019" s="39">
        <v>2022</v>
      </c>
      <c r="D3019" s="41" t="s">
        <v>28</v>
      </c>
      <c r="E3019" s="12">
        <v>178.23080160199137</v>
      </c>
      <c r="F3019" s="12">
        <v>52.094000000000001</v>
      </c>
      <c r="G3019" s="9">
        <v>0.29228393482924198</v>
      </c>
      <c r="H3019" s="12">
        <v>70.863</v>
      </c>
      <c r="I3019" s="9">
        <v>0.3975912096173182</v>
      </c>
      <c r="J3019" s="12">
        <v>30.58</v>
      </c>
      <c r="K3019" s="20">
        <v>0.17157528174220099</v>
      </c>
      <c r="L3019" s="23">
        <v>24.693801601991382</v>
      </c>
      <c r="M3019" s="22">
        <v>0.13854957381123892</v>
      </c>
      <c r="U3019" s="3"/>
      <c r="V3019" s="2"/>
    </row>
    <row r="3020" spans="2:22" x14ac:dyDescent="0.3">
      <c r="B3020" s="39" t="s">
        <v>95</v>
      </c>
      <c r="C3020" s="39">
        <v>2022</v>
      </c>
      <c r="D3020" s="41" t="s">
        <v>29</v>
      </c>
      <c r="E3020" s="12">
        <v>188.71321620478179</v>
      </c>
      <c r="F3020" s="12">
        <v>64.811999999999998</v>
      </c>
      <c r="G3020" s="9">
        <v>0.34344176472340643</v>
      </c>
      <c r="H3020" s="12">
        <v>82.227000000000004</v>
      </c>
      <c r="I3020" s="9">
        <v>0.43572464956970225</v>
      </c>
      <c r="J3020" s="12">
        <v>19.331</v>
      </c>
      <c r="K3020" s="20">
        <v>0.10243585684546334</v>
      </c>
      <c r="L3020" s="23">
        <v>22.343216204781786</v>
      </c>
      <c r="M3020" s="22">
        <v>0.11839772886142795</v>
      </c>
      <c r="U3020" s="3"/>
      <c r="V3020" s="2"/>
    </row>
    <row r="3021" spans="2:22" x14ac:dyDescent="0.3">
      <c r="B3021" s="39" t="s">
        <v>95</v>
      </c>
      <c r="C3021" s="39">
        <v>2022</v>
      </c>
      <c r="D3021" s="41" t="s">
        <v>30</v>
      </c>
      <c r="E3021" s="12">
        <v>1071.4737002972063</v>
      </c>
      <c r="F3021" s="12">
        <v>330.87799999999993</v>
      </c>
      <c r="G3021" s="9">
        <v>0.30880645965292541</v>
      </c>
      <c r="H3021" s="12">
        <v>508.279</v>
      </c>
      <c r="I3021" s="9">
        <v>0.47437375257928693</v>
      </c>
      <c r="J3021" s="12">
        <v>142.75299999999999</v>
      </c>
      <c r="K3021" s="20">
        <v>0.13323052162680524</v>
      </c>
      <c r="L3021" s="23">
        <v>89.563700297206367</v>
      </c>
      <c r="M3021" s="22">
        <v>8.3589266140982374E-2</v>
      </c>
      <c r="U3021" s="3"/>
      <c r="V3021" s="2"/>
    </row>
    <row r="3022" spans="2:22" x14ac:dyDescent="0.3">
      <c r="B3022" s="39" t="s">
        <v>95</v>
      </c>
      <c r="C3022" s="39">
        <v>2022</v>
      </c>
      <c r="D3022" s="41" t="s">
        <v>31</v>
      </c>
      <c r="E3022" s="12">
        <v>467.65091515101301</v>
      </c>
      <c r="F3022" s="12">
        <v>133.93299999999999</v>
      </c>
      <c r="G3022" s="9">
        <v>0.28639524838040908</v>
      </c>
      <c r="H3022" s="12">
        <v>196.23099999999999</v>
      </c>
      <c r="I3022" s="9">
        <v>0.41960999891689171</v>
      </c>
      <c r="J3022" s="12">
        <v>107.98099999999999</v>
      </c>
      <c r="K3022" s="20">
        <v>0.23090086323284742</v>
      </c>
      <c r="L3022" s="23">
        <v>29.505915151013028</v>
      </c>
      <c r="M3022" s="22">
        <v>6.3093889469851741E-2</v>
      </c>
      <c r="U3022" s="3"/>
      <c r="V3022" s="2"/>
    </row>
    <row r="3023" spans="2:22" x14ac:dyDescent="0.3">
      <c r="B3023" s="39" t="s">
        <v>95</v>
      </c>
      <c r="C3023" s="39">
        <v>2022</v>
      </c>
      <c r="D3023" s="41" t="s">
        <v>32</v>
      </c>
      <c r="E3023" s="12">
        <v>30.476668863256275</v>
      </c>
      <c r="F3023" s="12">
        <v>7.1639999999999997</v>
      </c>
      <c r="G3023" s="9">
        <v>0.23506506016598047</v>
      </c>
      <c r="H3023" s="12">
        <v>10.275</v>
      </c>
      <c r="I3023" s="9">
        <v>0.33714314533856077</v>
      </c>
      <c r="J3023" s="12">
        <v>12.266</v>
      </c>
      <c r="K3023" s="20">
        <v>0.40247180736961424</v>
      </c>
      <c r="L3023" s="23">
        <v>0.77166886325627715</v>
      </c>
      <c r="M3023" s="22">
        <v>2.5319987125844576E-2</v>
      </c>
      <c r="U3023" s="3"/>
      <c r="V3023" s="2"/>
    </row>
    <row r="3024" spans="2:22" x14ac:dyDescent="0.3">
      <c r="B3024" s="39" t="s">
        <v>95</v>
      </c>
      <c r="C3024" s="39">
        <v>2022</v>
      </c>
      <c r="D3024" s="41" t="s">
        <v>33</v>
      </c>
      <c r="E3024" s="12">
        <v>181.89559410088219</v>
      </c>
      <c r="F3024" s="12">
        <v>29.577000000000002</v>
      </c>
      <c r="G3024" s="9">
        <v>0.1626042683782441</v>
      </c>
      <c r="H3024" s="12">
        <v>107.114</v>
      </c>
      <c r="I3024" s="9">
        <v>0.58887627558803257</v>
      </c>
      <c r="J3024" s="12">
        <v>37.594999999999999</v>
      </c>
      <c r="K3024" s="20">
        <v>0.20668450044561945</v>
      </c>
      <c r="L3024" s="23">
        <v>7.609594100882191</v>
      </c>
      <c r="M3024" s="22">
        <v>4.1834955588103961E-2</v>
      </c>
      <c r="U3024" s="3"/>
      <c r="V3024" s="2"/>
    </row>
    <row r="3025" spans="2:22" x14ac:dyDescent="0.3">
      <c r="B3025" s="39" t="s">
        <v>95</v>
      </c>
      <c r="C3025" s="39">
        <v>2022</v>
      </c>
      <c r="D3025" s="41" t="s">
        <v>34</v>
      </c>
      <c r="E3025" s="12">
        <v>778.81047110176974</v>
      </c>
      <c r="F3025" s="12">
        <v>225.19</v>
      </c>
      <c r="G3025" s="9">
        <v>0.28914608669992276</v>
      </c>
      <c r="H3025" s="12">
        <v>378.26</v>
      </c>
      <c r="I3025" s="9">
        <v>0.48568941229678397</v>
      </c>
      <c r="J3025" s="12">
        <v>129.321</v>
      </c>
      <c r="K3025" s="20">
        <v>0.16604938531071856</v>
      </c>
      <c r="L3025" s="23">
        <v>46.039471101769692</v>
      </c>
      <c r="M3025" s="22">
        <v>5.911511569257466E-2</v>
      </c>
      <c r="U3025" s="3"/>
      <c r="V3025" s="2"/>
    </row>
    <row r="3026" spans="2:22" x14ac:dyDescent="0.3">
      <c r="B3026" s="39" t="s">
        <v>95</v>
      </c>
      <c r="C3026" s="39">
        <v>2022</v>
      </c>
      <c r="D3026" s="41" t="s">
        <v>35</v>
      </c>
      <c r="E3026" s="12">
        <v>633.0313455187918</v>
      </c>
      <c r="F3026" s="12">
        <v>274.39699999999999</v>
      </c>
      <c r="G3026" s="9">
        <v>0.43346510712691777</v>
      </c>
      <c r="H3026" s="12">
        <v>222.45</v>
      </c>
      <c r="I3026" s="9">
        <v>0.3514043997579524</v>
      </c>
      <c r="J3026" s="12">
        <v>120.15600000000001</v>
      </c>
      <c r="K3026" s="20">
        <v>0.18981050598928537</v>
      </c>
      <c r="L3026" s="23">
        <v>16.028345518791809</v>
      </c>
      <c r="M3026" s="22">
        <v>2.5319987125844469E-2</v>
      </c>
      <c r="U3026" s="3"/>
      <c r="V3026" s="2"/>
    </row>
    <row r="3027" spans="2:22" x14ac:dyDescent="0.3">
      <c r="B3027" s="39" t="s">
        <v>95</v>
      </c>
      <c r="C3027" s="39">
        <v>2022</v>
      </c>
      <c r="D3027" s="41" t="s">
        <v>36</v>
      </c>
      <c r="E3027" s="12">
        <v>162.78470667735502</v>
      </c>
      <c r="F3027" s="12">
        <v>60.305999999999997</v>
      </c>
      <c r="G3027" s="9">
        <v>0.37046477664224686</v>
      </c>
      <c r="H3027" s="12">
        <v>63.99</v>
      </c>
      <c r="I3027" s="9">
        <v>0.39309589522331739</v>
      </c>
      <c r="J3027" s="12">
        <v>13.513</v>
      </c>
      <c r="K3027" s="20">
        <v>8.3011483546689913E-2</v>
      </c>
      <c r="L3027" s="23">
        <v>24.975706677355021</v>
      </c>
      <c r="M3027" s="22">
        <v>0.15342784458774586</v>
      </c>
      <c r="U3027" s="3"/>
      <c r="V3027" s="2"/>
    </row>
    <row r="3028" spans="2:22" x14ac:dyDescent="0.3">
      <c r="B3028" s="39" t="s">
        <v>95</v>
      </c>
      <c r="C3028" s="39">
        <v>2022</v>
      </c>
      <c r="D3028" s="41" t="s">
        <v>37</v>
      </c>
      <c r="E3028" s="12">
        <v>335.07509714592595</v>
      </c>
      <c r="F3028" s="12">
        <v>111.554</v>
      </c>
      <c r="G3028" s="9">
        <v>0.33292238351994863</v>
      </c>
      <c r="H3028" s="12">
        <v>132.77799999999999</v>
      </c>
      <c r="I3028" s="9">
        <v>0.39626340820599654</v>
      </c>
      <c r="J3028" s="12">
        <v>60.183999999999997</v>
      </c>
      <c r="K3028" s="20">
        <v>0.1796134672872742</v>
      </c>
      <c r="L3028" s="23">
        <v>30.559097145925961</v>
      </c>
      <c r="M3028" s="22">
        <v>9.120074098678066E-2</v>
      </c>
      <c r="U3028" s="3"/>
      <c r="V3028" s="2"/>
    </row>
    <row r="3029" spans="2:22" x14ac:dyDescent="0.3">
      <c r="B3029" s="39" t="s">
        <v>95</v>
      </c>
      <c r="C3029" s="39">
        <v>2022</v>
      </c>
      <c r="D3029" s="41" t="s">
        <v>38</v>
      </c>
      <c r="E3029" s="12">
        <v>287.38559968415592</v>
      </c>
      <c r="F3029" s="12">
        <v>67.83</v>
      </c>
      <c r="G3029" s="9">
        <v>0.23602435221022519</v>
      </c>
      <c r="H3029" s="12">
        <v>202.77199999999999</v>
      </c>
      <c r="I3029" s="9">
        <v>0.70557467118342598</v>
      </c>
      <c r="J3029" s="12">
        <v>9.5069999999999997</v>
      </c>
      <c r="K3029" s="20">
        <v>3.3080989480504364E-2</v>
      </c>
      <c r="L3029" s="23">
        <v>7.2765996841559453</v>
      </c>
      <c r="M3029" s="22">
        <v>2.5319987125844556E-2</v>
      </c>
      <c r="U3029" s="3"/>
      <c r="V3029" s="2"/>
    </row>
    <row r="3030" spans="2:22" x14ac:dyDescent="0.3">
      <c r="B3030" s="39" t="s">
        <v>95</v>
      </c>
      <c r="C3030" s="39">
        <v>2022</v>
      </c>
      <c r="D3030" s="41" t="s">
        <v>39</v>
      </c>
      <c r="E3030" s="12">
        <v>81.346697329102867</v>
      </c>
      <c r="F3030" s="12">
        <v>16.309000000000001</v>
      </c>
      <c r="G3030" s="9">
        <v>0.2004875494086622</v>
      </c>
      <c r="H3030" s="12">
        <v>37.585000000000001</v>
      </c>
      <c r="I3030" s="9">
        <v>0.46203473815222079</v>
      </c>
      <c r="J3030" s="12">
        <v>17.613</v>
      </c>
      <c r="K3030" s="20">
        <v>0.21651770235665996</v>
      </c>
      <c r="L3030" s="23">
        <v>9.8396973291028687</v>
      </c>
      <c r="M3030" s="22">
        <v>0.1209600100824571</v>
      </c>
      <c r="U3030" s="3"/>
      <c r="V3030" s="2"/>
    </row>
    <row r="3031" spans="2:22" x14ac:dyDescent="0.3">
      <c r="B3031" s="39" t="s">
        <v>95</v>
      </c>
      <c r="C3031" s="39">
        <v>2022</v>
      </c>
      <c r="D3031" s="41" t="s">
        <v>40</v>
      </c>
      <c r="E3031" s="12">
        <v>212.93142083420997</v>
      </c>
      <c r="F3031" s="12">
        <v>59.675000000000004</v>
      </c>
      <c r="G3031" s="9">
        <v>0.28025455222253653</v>
      </c>
      <c r="H3031" s="12">
        <v>65.951999999999998</v>
      </c>
      <c r="I3031" s="9">
        <v>0.30973352707466656</v>
      </c>
      <c r="J3031" s="12">
        <v>28.896000000000001</v>
      </c>
      <c r="K3031" s="20">
        <v>0.13570566470083645</v>
      </c>
      <c r="L3031" s="23">
        <v>58.408420834209963</v>
      </c>
      <c r="M3031" s="22">
        <v>0.2743062560019604</v>
      </c>
      <c r="U3031" s="3"/>
      <c r="V3031" s="2"/>
    </row>
    <row r="3032" spans="2:22" x14ac:dyDescent="0.3">
      <c r="B3032" s="39" t="s">
        <v>95</v>
      </c>
      <c r="C3032" s="39">
        <v>2022</v>
      </c>
      <c r="D3032" s="41" t="s">
        <v>41</v>
      </c>
      <c r="E3032" s="12">
        <v>294.21142961000157</v>
      </c>
      <c r="F3032" s="12">
        <v>43.137999999999998</v>
      </c>
      <c r="G3032" s="9">
        <v>0.14662244786744866</v>
      </c>
      <c r="H3032" s="12">
        <v>156.042</v>
      </c>
      <c r="I3032" s="9">
        <v>0.53037368468942525</v>
      </c>
      <c r="J3032" s="12">
        <v>84.602000000000004</v>
      </c>
      <c r="K3032" s="20">
        <v>0.28755510998381689</v>
      </c>
      <c r="L3032" s="23">
        <v>10.429429610001563</v>
      </c>
      <c r="M3032" s="22">
        <v>3.5448757459309185E-2</v>
      </c>
      <c r="U3032" s="3"/>
      <c r="V3032" s="2"/>
    </row>
    <row r="3033" spans="2:22" x14ac:dyDescent="0.3">
      <c r="B3033" s="39" t="s">
        <v>95</v>
      </c>
      <c r="C3033" s="39">
        <v>2022</v>
      </c>
      <c r="D3033" s="41" t="s">
        <v>42</v>
      </c>
      <c r="E3033" s="12">
        <v>1575.1979929009069</v>
      </c>
      <c r="F3033" s="12">
        <v>707.25099999999998</v>
      </c>
      <c r="G3033" s="9">
        <v>0.44899181130717197</v>
      </c>
      <c r="H3033" s="12">
        <v>623.74599999999998</v>
      </c>
      <c r="I3033" s="9">
        <v>0.39597942786309709</v>
      </c>
      <c r="J3033" s="12">
        <v>202.71899999999999</v>
      </c>
      <c r="K3033" s="20">
        <v>0.12869429805879185</v>
      </c>
      <c r="L3033" s="23">
        <v>41.48199290090696</v>
      </c>
      <c r="M3033" s="22">
        <v>2.6334462770939121E-2</v>
      </c>
      <c r="U3033" s="3"/>
      <c r="V3033" s="2"/>
    </row>
    <row r="3034" spans="2:22" x14ac:dyDescent="0.3">
      <c r="B3034" s="39" t="s">
        <v>95</v>
      </c>
      <c r="C3034" s="39">
        <v>2022</v>
      </c>
      <c r="D3034" s="41" t="s">
        <v>43</v>
      </c>
      <c r="E3034" s="12">
        <v>377.82348579620157</v>
      </c>
      <c r="F3034" s="12">
        <v>90.991</v>
      </c>
      <c r="G3034" s="9">
        <v>0.24082939102700632</v>
      </c>
      <c r="H3034" s="12">
        <v>188.46600000000001</v>
      </c>
      <c r="I3034" s="9">
        <v>0.49882023507045509</v>
      </c>
      <c r="J3034" s="12">
        <v>53.164999999999999</v>
      </c>
      <c r="K3034" s="20">
        <v>0.14071385712818621</v>
      </c>
      <c r="L3034" s="23">
        <v>45.201485796201574</v>
      </c>
      <c r="M3034" s="22">
        <v>0.11963651677435243</v>
      </c>
      <c r="U3034" s="3"/>
      <c r="V3034" s="2"/>
    </row>
    <row r="3035" spans="2:22" x14ac:dyDescent="0.3">
      <c r="B3035" s="39" t="s">
        <v>95</v>
      </c>
      <c r="C3035" s="39">
        <v>2022</v>
      </c>
      <c r="D3035" s="41" t="s">
        <v>44</v>
      </c>
      <c r="E3035" s="12">
        <v>54.688717626224957</v>
      </c>
      <c r="F3035" s="12">
        <v>9.2289999999999992</v>
      </c>
      <c r="G3035" s="9">
        <v>0.16875509978267261</v>
      </c>
      <c r="H3035" s="12">
        <v>34.415999999999997</v>
      </c>
      <c r="I3035" s="9">
        <v>0.62930713122986892</v>
      </c>
      <c r="J3035" s="12">
        <v>7.5439999999999996</v>
      </c>
      <c r="K3035" s="20">
        <v>0.13794435721751894</v>
      </c>
      <c r="L3035" s="23">
        <v>3.4997176262249612</v>
      </c>
      <c r="M3035" s="22">
        <v>6.3993411769939487E-2</v>
      </c>
      <c r="U3035" s="3"/>
      <c r="V3035" s="2"/>
    </row>
    <row r="3036" spans="2:22" x14ac:dyDescent="0.3">
      <c r="B3036" s="39" t="s">
        <v>95</v>
      </c>
      <c r="C3036" s="39">
        <v>2022</v>
      </c>
      <c r="D3036" s="41" t="s">
        <v>45</v>
      </c>
      <c r="E3036" s="12">
        <v>188.40337092632015</v>
      </c>
      <c r="F3036" s="12">
        <v>81.524000000000001</v>
      </c>
      <c r="G3036" s="9">
        <v>0.4327098798666506</v>
      </c>
      <c r="H3036" s="12">
        <v>57.487000000000002</v>
      </c>
      <c r="I3036" s="9">
        <v>0.30512723693506383</v>
      </c>
      <c r="J3036" s="12">
        <v>36.932000000000002</v>
      </c>
      <c r="K3036" s="20">
        <v>0.19602621661394362</v>
      </c>
      <c r="L3036" s="23">
        <v>12.460370926320145</v>
      </c>
      <c r="M3036" s="22">
        <v>6.6136666584341974E-2</v>
      </c>
      <c r="U3036" s="3"/>
      <c r="V3036" s="2"/>
    </row>
    <row r="3037" spans="2:22" x14ac:dyDescent="0.3">
      <c r="B3037" s="39" t="s">
        <v>95</v>
      </c>
      <c r="C3037" s="39">
        <v>2022</v>
      </c>
      <c r="D3037" s="41" t="s">
        <v>46</v>
      </c>
      <c r="E3037" s="12">
        <v>1626.3275937357962</v>
      </c>
      <c r="F3037" s="12">
        <v>611.28600000000006</v>
      </c>
      <c r="G3037" s="9">
        <v>0.37586892232199687</v>
      </c>
      <c r="H3037" s="12">
        <v>546.06799999999998</v>
      </c>
      <c r="I3037" s="9">
        <v>0.33576753054139657</v>
      </c>
      <c r="J3037" s="12">
        <v>383.53500000000003</v>
      </c>
      <c r="K3037" s="20">
        <v>0.23582887081131756</v>
      </c>
      <c r="L3037" s="23">
        <v>85.438593735796132</v>
      </c>
      <c r="M3037" s="22">
        <v>5.2534676325288986E-2</v>
      </c>
      <c r="U3037" s="3"/>
      <c r="V3037" s="2"/>
    </row>
    <row r="3038" spans="2:22" x14ac:dyDescent="0.3">
      <c r="B3038" s="39" t="s">
        <v>95</v>
      </c>
      <c r="C3038" s="39">
        <v>2022</v>
      </c>
      <c r="D3038" s="41" t="s">
        <v>47</v>
      </c>
      <c r="E3038" s="12">
        <v>112.29223802102462</v>
      </c>
      <c r="F3038" s="12">
        <v>25.972000000000001</v>
      </c>
      <c r="G3038" s="9">
        <v>0.23128936120355204</v>
      </c>
      <c r="H3038" s="12">
        <v>49.908999999999999</v>
      </c>
      <c r="I3038" s="9">
        <v>0.44445636563638063</v>
      </c>
      <c r="J3038" s="12">
        <v>25.248000000000001</v>
      </c>
      <c r="K3038" s="20">
        <v>0.22484189864728482</v>
      </c>
      <c r="L3038" s="23">
        <v>11.163238021024608</v>
      </c>
      <c r="M3038" s="22">
        <v>9.9412374512782453E-2</v>
      </c>
      <c r="U3038" s="3"/>
      <c r="V3038" s="2"/>
    </row>
    <row r="3039" spans="2:22" x14ac:dyDescent="0.3">
      <c r="B3039" s="39" t="s">
        <v>95</v>
      </c>
      <c r="C3039" s="39">
        <v>2022</v>
      </c>
      <c r="D3039" s="41" t="s">
        <v>48</v>
      </c>
      <c r="E3039" s="12">
        <v>280.32174292187625</v>
      </c>
      <c r="F3039" s="12">
        <v>41.531999999999996</v>
      </c>
      <c r="G3039" s="9">
        <v>0.14815832538389531</v>
      </c>
      <c r="H3039" s="12">
        <v>144.102</v>
      </c>
      <c r="I3039" s="9">
        <v>0.51405930377708964</v>
      </c>
      <c r="J3039" s="12">
        <v>35.625999999999998</v>
      </c>
      <c r="K3039" s="20">
        <v>0.12708967784182448</v>
      </c>
      <c r="L3039" s="23">
        <v>59.061742921876267</v>
      </c>
      <c r="M3039" s="22">
        <v>0.21069269299719062</v>
      </c>
      <c r="U3039" s="3"/>
      <c r="V3039" s="2"/>
    </row>
    <row r="3040" spans="2:22" x14ac:dyDescent="0.3">
      <c r="B3040" s="39" t="s">
        <v>95</v>
      </c>
      <c r="C3040" s="39">
        <v>2022</v>
      </c>
      <c r="D3040" s="41" t="s">
        <v>49</v>
      </c>
      <c r="E3040" s="12">
        <v>3954.1356641090847</v>
      </c>
      <c r="F3040" s="12">
        <v>884.08799999999997</v>
      </c>
      <c r="G3040" s="9">
        <v>0.22358565185931623</v>
      </c>
      <c r="H3040" s="12">
        <v>1753.8679999999999</v>
      </c>
      <c r="I3040" s="9">
        <v>0.44355281380947964</v>
      </c>
      <c r="J3040" s="12">
        <v>550.85400000000004</v>
      </c>
      <c r="K3040" s="20">
        <v>0.1393108499033035</v>
      </c>
      <c r="L3040" s="23">
        <v>765.32566410908453</v>
      </c>
      <c r="M3040" s="22">
        <v>0.19355068442790058</v>
      </c>
      <c r="U3040" s="3"/>
      <c r="V3040" s="2"/>
    </row>
    <row r="3041" spans="2:22" x14ac:dyDescent="0.3">
      <c r="B3041" s="39" t="s">
        <v>95</v>
      </c>
      <c r="C3041" s="39">
        <v>2022</v>
      </c>
      <c r="D3041" s="41" t="s">
        <v>50</v>
      </c>
      <c r="E3041" s="12">
        <v>4463.7039259383409</v>
      </c>
      <c r="F3041" s="12">
        <v>1378.752</v>
      </c>
      <c r="G3041" s="9">
        <v>0.30888070151520286</v>
      </c>
      <c r="H3041" s="12">
        <v>1425.4780000000001</v>
      </c>
      <c r="I3041" s="9">
        <v>0.31934868970959857</v>
      </c>
      <c r="J3041" s="12">
        <v>1197.2760000000001</v>
      </c>
      <c r="K3041" s="20">
        <v>0.26822477921142895</v>
      </c>
      <c r="L3041" s="23">
        <v>462.19792593834086</v>
      </c>
      <c r="M3041" s="22">
        <v>0.10354582956376963</v>
      </c>
      <c r="U3041" s="3"/>
      <c r="V3041" s="2"/>
    </row>
    <row r="3042" spans="2:22" x14ac:dyDescent="0.3">
      <c r="B3042" s="39" t="s">
        <v>95</v>
      </c>
      <c r="C3042" s="39">
        <v>2022</v>
      </c>
      <c r="D3042" s="41" t="s">
        <v>91</v>
      </c>
      <c r="E3042" s="12">
        <v>587.76212955334984</v>
      </c>
      <c r="F3042" s="12">
        <v>109.282</v>
      </c>
      <c r="G3042" s="9">
        <v>0.18592895749007374</v>
      </c>
      <c r="H3042" s="12">
        <v>175.51300000000001</v>
      </c>
      <c r="I3042" s="9">
        <v>0.29861229768814002</v>
      </c>
      <c r="J3042" s="12">
        <v>156.63</v>
      </c>
      <c r="K3042" s="20">
        <v>0.266485355426056</v>
      </c>
      <c r="L3042" s="23">
        <v>146.33712955334988</v>
      </c>
      <c r="M3042" s="22">
        <v>0.24897338939573035</v>
      </c>
      <c r="U3042" s="3"/>
      <c r="V3042" s="2"/>
    </row>
    <row r="3043" spans="2:22" x14ac:dyDescent="0.3">
      <c r="B3043" s="39" t="s">
        <v>95</v>
      </c>
      <c r="C3043" s="39">
        <v>2022</v>
      </c>
      <c r="D3043" s="41" t="s">
        <v>52</v>
      </c>
      <c r="E3043" s="12">
        <v>137.29223769080969</v>
      </c>
      <c r="F3043" s="12">
        <v>11.805</v>
      </c>
      <c r="G3043" s="9">
        <v>8.5984467866170006E-2</v>
      </c>
      <c r="H3043" s="12">
        <v>112.81100000000001</v>
      </c>
      <c r="I3043" s="9">
        <v>0.82168520156293989</v>
      </c>
      <c r="J3043" s="12">
        <v>9.1999999999999993</v>
      </c>
      <c r="K3043" s="20">
        <v>6.7010343445045653E-2</v>
      </c>
      <c r="L3043" s="23">
        <v>3.4762376908096719</v>
      </c>
      <c r="M3043" s="22">
        <v>2.531998712584441E-2</v>
      </c>
      <c r="U3043" s="3"/>
      <c r="V3043" s="2"/>
    </row>
    <row r="3044" spans="2:22" x14ac:dyDescent="0.3">
      <c r="B3044" s="39" t="s">
        <v>95</v>
      </c>
      <c r="C3044" s="39">
        <v>2022</v>
      </c>
      <c r="D3044" s="41" t="s">
        <v>53</v>
      </c>
      <c r="E3044" s="12">
        <v>103.59092078051708</v>
      </c>
      <c r="F3044" s="12">
        <v>9.6950000000000003</v>
      </c>
      <c r="G3044" s="9">
        <v>9.3589282988817607E-2</v>
      </c>
      <c r="H3044" s="12">
        <v>34.549999999999997</v>
      </c>
      <c r="I3044" s="9">
        <v>0.33352343757232061</v>
      </c>
      <c r="J3044" s="12">
        <v>21.71</v>
      </c>
      <c r="K3044" s="20">
        <v>0.20957435107655806</v>
      </c>
      <c r="L3044" s="23">
        <v>37.63592078051709</v>
      </c>
      <c r="M3044" s="22">
        <v>0.36331292836230378</v>
      </c>
      <c r="U3044" s="3"/>
      <c r="V3044" s="2"/>
    </row>
    <row r="3045" spans="2:22" x14ac:dyDescent="0.3">
      <c r="B3045" s="39" t="s">
        <v>95</v>
      </c>
      <c r="C3045" s="39">
        <v>2022</v>
      </c>
      <c r="D3045" s="41" t="s">
        <v>54</v>
      </c>
      <c r="E3045" s="12">
        <v>119.09960034749173</v>
      </c>
      <c r="F3045" s="12">
        <v>33.556999999999995</v>
      </c>
      <c r="G3045" s="9">
        <v>0.28175577333670471</v>
      </c>
      <c r="H3045" s="12">
        <v>40.098999999999997</v>
      </c>
      <c r="I3045" s="9">
        <v>0.33668458905827464</v>
      </c>
      <c r="J3045" s="12">
        <v>25.727</v>
      </c>
      <c r="K3045" s="20">
        <v>0.21601247968034695</v>
      </c>
      <c r="L3045" s="23">
        <v>19.716600347491745</v>
      </c>
      <c r="M3045" s="22">
        <v>0.16554715792467378</v>
      </c>
      <c r="U3045" s="3"/>
      <c r="V3045" s="2"/>
    </row>
    <row r="3046" spans="2:22" x14ac:dyDescent="0.3">
      <c r="B3046" s="39" t="s">
        <v>95</v>
      </c>
      <c r="C3046" s="39">
        <v>2022</v>
      </c>
      <c r="D3046" s="41" t="s">
        <v>55</v>
      </c>
      <c r="E3046" s="12">
        <v>271.91282933819508</v>
      </c>
      <c r="F3046" s="12">
        <v>74.25</v>
      </c>
      <c r="G3046" s="9">
        <v>0.27306545329514631</v>
      </c>
      <c r="H3046" s="12">
        <v>181.375</v>
      </c>
      <c r="I3046" s="9">
        <v>0.66703362412669576</v>
      </c>
      <c r="J3046" s="12">
        <v>9.4030000000000005</v>
      </c>
      <c r="K3046" s="20">
        <v>3.4580935452313277E-2</v>
      </c>
      <c r="L3046" s="23">
        <v>6.8848293381950807</v>
      </c>
      <c r="M3046" s="22">
        <v>2.5319987125844604E-2</v>
      </c>
      <c r="U3046" s="3"/>
      <c r="V3046" s="2"/>
    </row>
    <row r="3047" spans="2:22" x14ac:dyDescent="0.3">
      <c r="B3047" s="39" t="s">
        <v>95</v>
      </c>
      <c r="C3047" s="39">
        <v>2022</v>
      </c>
      <c r="D3047" s="41" t="s">
        <v>56</v>
      </c>
      <c r="E3047" s="12">
        <v>658.75055558659551</v>
      </c>
      <c r="F3047" s="12">
        <v>179.09</v>
      </c>
      <c r="G3047" s="9">
        <v>0.2718631483210307</v>
      </c>
      <c r="H3047" s="12">
        <v>332.55599999999998</v>
      </c>
      <c r="I3047" s="9">
        <v>0.50482841673487455</v>
      </c>
      <c r="J3047" s="12">
        <v>125.831</v>
      </c>
      <c r="K3047" s="20">
        <v>0.19101463965818088</v>
      </c>
      <c r="L3047" s="23">
        <v>21.273555586595492</v>
      </c>
      <c r="M3047" s="22">
        <v>3.2293795285913793E-2</v>
      </c>
      <c r="U3047" s="3"/>
      <c r="V3047" s="2"/>
    </row>
    <row r="3048" spans="2:22" x14ac:dyDescent="0.3">
      <c r="B3048" s="39" t="s">
        <v>95</v>
      </c>
      <c r="C3048" s="39">
        <v>2022</v>
      </c>
      <c r="D3048" s="41" t="s">
        <v>57</v>
      </c>
      <c r="E3048" s="12">
        <v>104.50096303878028</v>
      </c>
      <c r="F3048" s="12">
        <v>33.716999999999999</v>
      </c>
      <c r="G3048" s="9">
        <v>0.32264774428430509</v>
      </c>
      <c r="H3048" s="12">
        <v>25.033999999999999</v>
      </c>
      <c r="I3048" s="9">
        <v>0.23955760092574349</v>
      </c>
      <c r="J3048" s="12">
        <v>43.103999999999999</v>
      </c>
      <c r="K3048" s="20">
        <v>0.41247466766410673</v>
      </c>
      <c r="L3048" s="23">
        <v>2.6459630387802875</v>
      </c>
      <c r="M3048" s="22">
        <v>2.5319987125844681E-2</v>
      </c>
      <c r="U3048" s="3"/>
      <c r="V3048" s="2"/>
    </row>
    <row r="3049" spans="2:22" x14ac:dyDescent="0.3">
      <c r="B3049" s="39" t="s">
        <v>95</v>
      </c>
      <c r="C3049" s="39">
        <v>2022</v>
      </c>
      <c r="D3049" s="41" t="s">
        <v>58</v>
      </c>
      <c r="E3049" s="12">
        <v>293.75999940297135</v>
      </c>
      <c r="F3049" s="12">
        <v>68.926000000000002</v>
      </c>
      <c r="G3049" s="9">
        <v>0.23463371507381214</v>
      </c>
      <c r="H3049" s="12">
        <v>122.684</v>
      </c>
      <c r="I3049" s="9">
        <v>0.41763344311458039</v>
      </c>
      <c r="J3049" s="12">
        <v>37.308999999999997</v>
      </c>
      <c r="K3049" s="20">
        <v>0.12700503838448271</v>
      </c>
      <c r="L3049" s="23">
        <v>64.840999402971363</v>
      </c>
      <c r="M3049" s="22">
        <v>0.22072780342712481</v>
      </c>
      <c r="U3049" s="3"/>
      <c r="V3049" s="2"/>
    </row>
    <row r="3050" spans="2:22" x14ac:dyDescent="0.3">
      <c r="B3050" s="39" t="s">
        <v>95</v>
      </c>
      <c r="C3050" s="39">
        <v>2022</v>
      </c>
      <c r="D3050" s="41" t="s">
        <v>59</v>
      </c>
      <c r="E3050" s="12">
        <v>64.219024883278905</v>
      </c>
      <c r="F3050" s="12">
        <v>12.676</v>
      </c>
      <c r="G3050" s="9">
        <v>0.19738698965048482</v>
      </c>
      <c r="H3050" s="12">
        <v>32.424999999999997</v>
      </c>
      <c r="I3050" s="9">
        <v>0.50491268061036365</v>
      </c>
      <c r="J3050" s="12">
        <v>17.492000000000001</v>
      </c>
      <c r="K3050" s="20">
        <v>0.27238034261330707</v>
      </c>
      <c r="L3050" s="23">
        <v>1.6260248832789053</v>
      </c>
      <c r="M3050" s="22">
        <v>2.5319987125844434E-2</v>
      </c>
      <c r="U3050" s="3"/>
      <c r="V3050" s="2"/>
    </row>
    <row r="3051" spans="2:22" x14ac:dyDescent="0.3">
      <c r="B3051" s="39" t="s">
        <v>95</v>
      </c>
      <c r="C3051" s="39">
        <v>2022</v>
      </c>
      <c r="D3051" s="41" t="s">
        <v>60</v>
      </c>
      <c r="E3051" s="12">
        <v>103.96437667906027</v>
      </c>
      <c r="F3051" s="12">
        <v>43.961999999999996</v>
      </c>
      <c r="G3051" s="9">
        <v>0.42285638027448008</v>
      </c>
      <c r="H3051" s="12">
        <v>39.813000000000002</v>
      </c>
      <c r="I3051" s="9">
        <v>0.3829484797749847</v>
      </c>
      <c r="J3051" s="12">
        <v>17.556999999999999</v>
      </c>
      <c r="K3051" s="20">
        <v>0.16887515282469057</v>
      </c>
      <c r="L3051" s="23">
        <v>2.6323766790602683</v>
      </c>
      <c r="M3051" s="22">
        <v>2.5319987125844635E-2</v>
      </c>
      <c r="U3051" s="3"/>
      <c r="V3051" s="2"/>
    </row>
    <row r="3052" spans="2:22" x14ac:dyDescent="0.3">
      <c r="B3052" s="39" t="s">
        <v>95</v>
      </c>
      <c r="C3052" s="39">
        <v>2022</v>
      </c>
      <c r="D3052" s="41" t="s">
        <v>61</v>
      </c>
      <c r="E3052" s="12">
        <v>491.95632788861764</v>
      </c>
      <c r="F3052" s="12">
        <v>105.59899999999999</v>
      </c>
      <c r="G3052" s="9">
        <v>0.21465116721480273</v>
      </c>
      <c r="H3052" s="12">
        <v>280.02300000000002</v>
      </c>
      <c r="I3052" s="9">
        <v>0.56920296401472281</v>
      </c>
      <c r="J3052" s="12">
        <v>46.127000000000002</v>
      </c>
      <c r="K3052" s="20">
        <v>9.3762387807812639E-2</v>
      </c>
      <c r="L3052" s="23">
        <v>60.20732788861762</v>
      </c>
      <c r="M3052" s="22">
        <v>0.12238348096266176</v>
      </c>
      <c r="U3052" s="3"/>
      <c r="V3052" s="2"/>
    </row>
    <row r="3053" spans="2:22" x14ac:dyDescent="0.3">
      <c r="B3053" s="39" t="s">
        <v>95</v>
      </c>
      <c r="C3053" s="39">
        <v>2022</v>
      </c>
      <c r="D3053" s="41" t="s">
        <v>62</v>
      </c>
      <c r="E3053" s="12">
        <v>1178.8032839741284</v>
      </c>
      <c r="F3053" s="12">
        <v>277.548</v>
      </c>
      <c r="G3053" s="9">
        <v>0.23544895384435616</v>
      </c>
      <c r="H3053" s="12">
        <v>399.346</v>
      </c>
      <c r="I3053" s="9">
        <v>0.33877238503584334</v>
      </c>
      <c r="J3053" s="12">
        <v>268.26499999999999</v>
      </c>
      <c r="K3053" s="20">
        <v>0.22757401819885642</v>
      </c>
      <c r="L3053" s="23">
        <v>233.64428397412837</v>
      </c>
      <c r="M3053" s="22">
        <v>0.19820464292094409</v>
      </c>
      <c r="U3053" s="3"/>
      <c r="V3053" s="2"/>
    </row>
    <row r="3054" spans="2:22" x14ac:dyDescent="0.3">
      <c r="B3054" s="39" t="s">
        <v>95</v>
      </c>
      <c r="C3054" s="39">
        <v>2022</v>
      </c>
      <c r="D3054" s="41" t="s">
        <v>63</v>
      </c>
      <c r="E3054" s="12">
        <v>297.47096090030846</v>
      </c>
      <c r="F3054" s="12">
        <v>42.084000000000003</v>
      </c>
      <c r="G3054" s="9">
        <v>0.14147263273238839</v>
      </c>
      <c r="H3054" s="12">
        <v>170.91300000000001</v>
      </c>
      <c r="I3054" s="9">
        <v>0.57455356140553882</v>
      </c>
      <c r="J3054" s="12">
        <v>70.159000000000006</v>
      </c>
      <c r="K3054" s="20">
        <v>0.23585159300141709</v>
      </c>
      <c r="L3054" s="23">
        <v>14.314960900308435</v>
      </c>
      <c r="M3054" s="22">
        <v>4.8122212860655711E-2</v>
      </c>
      <c r="U3054" s="3"/>
      <c r="V3054" s="2"/>
    </row>
    <row r="3055" spans="2:22" x14ac:dyDescent="0.3">
      <c r="B3055" s="39" t="s">
        <v>95</v>
      </c>
      <c r="C3055" s="39">
        <v>2022</v>
      </c>
      <c r="D3055" s="41" t="s">
        <v>64</v>
      </c>
      <c r="E3055" s="12">
        <v>281.57240979089858</v>
      </c>
      <c r="F3055" s="12">
        <v>78.847999999999999</v>
      </c>
      <c r="G3055" s="9">
        <v>0.28002743613464876</v>
      </c>
      <c r="H3055" s="12">
        <v>153.77099999999999</v>
      </c>
      <c r="I3055" s="9">
        <v>0.54611529628983702</v>
      </c>
      <c r="J3055" s="12">
        <v>41.823999999999998</v>
      </c>
      <c r="K3055" s="20">
        <v>0.1485372804496696</v>
      </c>
      <c r="L3055" s="23">
        <v>7.1294097908985776</v>
      </c>
      <c r="M3055" s="22">
        <v>2.5319987125844549E-2</v>
      </c>
      <c r="U3055" s="3"/>
      <c r="V3055" s="2"/>
    </row>
    <row r="3056" spans="2:22" x14ac:dyDescent="0.3">
      <c r="B3056" s="39" t="s">
        <v>95</v>
      </c>
      <c r="C3056" s="39">
        <v>2022</v>
      </c>
      <c r="D3056" s="41" t="s">
        <v>65</v>
      </c>
      <c r="E3056" s="12">
        <v>1280.6992895227954</v>
      </c>
      <c r="F3056" s="12">
        <v>352.43200000000002</v>
      </c>
      <c r="G3056" s="9">
        <v>0.27518715976747404</v>
      </c>
      <c r="H3056" s="12">
        <v>514.58600000000001</v>
      </c>
      <c r="I3056" s="9">
        <v>0.40180080071079072</v>
      </c>
      <c r="J3056" s="12">
        <v>268.31400000000002</v>
      </c>
      <c r="K3056" s="20">
        <v>0.2095058552737834</v>
      </c>
      <c r="L3056" s="23">
        <v>145.36728952279537</v>
      </c>
      <c r="M3056" s="22">
        <v>0.11350618424795179</v>
      </c>
      <c r="U3056" s="3"/>
      <c r="V3056" s="2"/>
    </row>
    <row r="3057" spans="2:22" x14ac:dyDescent="0.3">
      <c r="B3057" s="39" t="s">
        <v>95</v>
      </c>
      <c r="C3057" s="39">
        <v>2022</v>
      </c>
      <c r="D3057" s="41" t="s">
        <v>66</v>
      </c>
      <c r="E3057" s="12">
        <v>384.73549785248019</v>
      </c>
      <c r="F3057" s="12">
        <v>165.125</v>
      </c>
      <c r="G3057" s="9">
        <v>0.42919096605771001</v>
      </c>
      <c r="H3057" s="12">
        <v>129.78899999999999</v>
      </c>
      <c r="I3057" s="9">
        <v>0.33734604871257606</v>
      </c>
      <c r="J3057" s="12">
        <v>80.08</v>
      </c>
      <c r="K3057" s="20">
        <v>0.2081429981038693</v>
      </c>
      <c r="L3057" s="23">
        <v>9.7414978524802081</v>
      </c>
      <c r="M3057" s="22">
        <v>2.531998712584459E-2</v>
      </c>
      <c r="U3057" s="3"/>
      <c r="V3057" s="2"/>
    </row>
    <row r="3058" spans="2:22" x14ac:dyDescent="0.3">
      <c r="B3058" s="39" t="s">
        <v>95</v>
      </c>
      <c r="C3058" s="39">
        <v>2022</v>
      </c>
      <c r="D3058" s="41" t="s">
        <v>67</v>
      </c>
      <c r="E3058" s="12">
        <v>2344.896755664869</v>
      </c>
      <c r="F3058" s="12">
        <v>818.14699999999993</v>
      </c>
      <c r="G3058" s="9">
        <v>0.34890534008522844</v>
      </c>
      <c r="H3058" s="12">
        <v>891.42600000000004</v>
      </c>
      <c r="I3058" s="9">
        <v>0.3801557564726325</v>
      </c>
      <c r="J3058" s="12">
        <v>499.20499999999998</v>
      </c>
      <c r="K3058" s="20">
        <v>0.21288997001424739</v>
      </c>
      <c r="L3058" s="23">
        <v>136.11875566486907</v>
      </c>
      <c r="M3058" s="22">
        <v>5.8048933427891643E-2</v>
      </c>
      <c r="U3058" s="3"/>
      <c r="V3058" s="2"/>
    </row>
    <row r="3059" spans="2:22" x14ac:dyDescent="0.3">
      <c r="B3059" s="39" t="s">
        <v>95</v>
      </c>
      <c r="C3059" s="39">
        <v>2022</v>
      </c>
      <c r="D3059" s="41" t="s">
        <v>68</v>
      </c>
      <c r="E3059" s="12">
        <v>1539.1810442240983</v>
      </c>
      <c r="F3059" s="12">
        <v>507.52699999999999</v>
      </c>
      <c r="G3059" s="9">
        <v>0.3297383383875056</v>
      </c>
      <c r="H3059" s="12">
        <v>599.14400000000001</v>
      </c>
      <c r="I3059" s="9">
        <v>0.38926155064625856</v>
      </c>
      <c r="J3059" s="12">
        <v>319.37400000000002</v>
      </c>
      <c r="K3059" s="20">
        <v>0.20749605850362884</v>
      </c>
      <c r="L3059" s="23">
        <v>113.13604422409821</v>
      </c>
      <c r="M3059" s="22">
        <v>7.3504052462606911E-2</v>
      </c>
      <c r="U3059" s="3"/>
      <c r="V3059" s="2"/>
    </row>
    <row r="3060" spans="2:22" x14ac:dyDescent="0.3">
      <c r="B3060" s="39" t="s">
        <v>95</v>
      </c>
      <c r="C3060" s="39">
        <v>2022</v>
      </c>
      <c r="D3060" s="41" t="s">
        <v>69</v>
      </c>
      <c r="E3060" s="12">
        <v>84.325110717759074</v>
      </c>
      <c r="F3060" s="12">
        <v>37.994999999999997</v>
      </c>
      <c r="G3060" s="9">
        <v>0.45057752876449125</v>
      </c>
      <c r="H3060" s="12">
        <v>32.261000000000003</v>
      </c>
      <c r="I3060" s="9">
        <v>0.3825788039339717</v>
      </c>
      <c r="J3060" s="12">
        <v>7.9</v>
      </c>
      <c r="K3060" s="20">
        <v>9.3685023746268747E-2</v>
      </c>
      <c r="L3060" s="23">
        <v>6.1691107177590734</v>
      </c>
      <c r="M3060" s="22">
        <v>7.3158643555268327E-2</v>
      </c>
      <c r="U3060" s="3"/>
      <c r="V3060" s="2"/>
    </row>
    <row r="3061" spans="2:22" x14ac:dyDescent="0.3">
      <c r="B3061" s="39" t="s">
        <v>95</v>
      </c>
      <c r="C3061" s="39">
        <v>2022</v>
      </c>
      <c r="D3061" s="41" t="s">
        <v>70</v>
      </c>
      <c r="E3061" s="12">
        <v>119.23297745411429</v>
      </c>
      <c r="F3061" s="12">
        <v>15.58</v>
      </c>
      <c r="G3061" s="9">
        <v>0.13066854768426645</v>
      </c>
      <c r="H3061" s="12">
        <v>49.573</v>
      </c>
      <c r="I3061" s="9">
        <v>0.4157658481612414</v>
      </c>
      <c r="J3061" s="12">
        <v>35.518999999999998</v>
      </c>
      <c r="K3061" s="20">
        <v>0.29789577311922077</v>
      </c>
      <c r="L3061" s="23">
        <v>18.560977454114294</v>
      </c>
      <c r="M3061" s="22">
        <v>0.15566983103527138</v>
      </c>
      <c r="U3061" s="3"/>
      <c r="V3061" s="2"/>
    </row>
    <row r="3062" spans="2:22" x14ac:dyDescent="0.3">
      <c r="B3062" s="39" t="s">
        <v>95</v>
      </c>
      <c r="C3062" s="39">
        <v>2022</v>
      </c>
      <c r="D3062" s="41" t="s">
        <v>71</v>
      </c>
      <c r="E3062" s="12">
        <v>91.760371423095492</v>
      </c>
      <c r="F3062" s="12">
        <v>15.891</v>
      </c>
      <c r="G3062" s="9">
        <v>0.17317933388399884</v>
      </c>
      <c r="H3062" s="12">
        <v>50.542999999999999</v>
      </c>
      <c r="I3062" s="9">
        <v>0.55081512003643274</v>
      </c>
      <c r="J3062" s="12">
        <v>18.003</v>
      </c>
      <c r="K3062" s="20">
        <v>0.19619580567073383</v>
      </c>
      <c r="L3062" s="23">
        <v>7.3233714230954874</v>
      </c>
      <c r="M3062" s="22">
        <v>7.9809740408834512E-2</v>
      </c>
      <c r="U3062" s="3"/>
      <c r="V3062" s="2"/>
    </row>
    <row r="3063" spans="2:22" x14ac:dyDescent="0.3">
      <c r="B3063" s="39" t="s">
        <v>95</v>
      </c>
      <c r="C3063" s="39">
        <v>2022</v>
      </c>
      <c r="D3063" s="41" t="s">
        <v>72</v>
      </c>
      <c r="E3063" s="12">
        <v>430.86345718902294</v>
      </c>
      <c r="F3063" s="12">
        <v>79.388999999999996</v>
      </c>
      <c r="G3063" s="9">
        <v>0.18425558880750351</v>
      </c>
      <c r="H3063" s="12">
        <v>211.346</v>
      </c>
      <c r="I3063" s="9">
        <v>0.49051734714016598</v>
      </c>
      <c r="J3063" s="12">
        <v>105.54</v>
      </c>
      <c r="K3063" s="20">
        <v>0.24494999109125851</v>
      </c>
      <c r="L3063" s="23">
        <v>34.588457189022918</v>
      </c>
      <c r="M3063" s="22">
        <v>8.0277072961072005E-2</v>
      </c>
      <c r="U3063" s="3"/>
      <c r="V3063" s="2"/>
    </row>
    <row r="3064" spans="2:22" x14ac:dyDescent="0.3">
      <c r="B3064" s="39" t="s">
        <v>95</v>
      </c>
      <c r="C3064" s="39">
        <v>2022</v>
      </c>
      <c r="D3064" s="41" t="s">
        <v>73</v>
      </c>
      <c r="E3064" s="12">
        <v>400.05744947018331</v>
      </c>
      <c r="F3064" s="12">
        <v>67.012999999999991</v>
      </c>
      <c r="G3064" s="9">
        <v>0.16750844182191521</v>
      </c>
      <c r="H3064" s="12">
        <v>108.598</v>
      </c>
      <c r="I3064" s="9">
        <v>0.27145601248976098</v>
      </c>
      <c r="J3064" s="12">
        <v>27.507000000000001</v>
      </c>
      <c r="K3064" s="20">
        <v>6.8757624777213713E-2</v>
      </c>
      <c r="L3064" s="23">
        <v>196.93944947018332</v>
      </c>
      <c r="M3064" s="22">
        <v>0.49227792091111006</v>
      </c>
      <c r="U3064" s="3"/>
      <c r="V3064" s="2"/>
    </row>
    <row r="3065" spans="2:22" x14ac:dyDescent="0.3">
      <c r="B3065" s="39" t="s">
        <v>95</v>
      </c>
      <c r="C3065" s="39">
        <v>2022</v>
      </c>
      <c r="D3065" s="41" t="s">
        <v>74</v>
      </c>
      <c r="E3065" s="12">
        <v>271.09922898779746</v>
      </c>
      <c r="F3065" s="12">
        <v>86.248999999999995</v>
      </c>
      <c r="G3065" s="9">
        <v>0.31814550090027066</v>
      </c>
      <c r="H3065" s="12">
        <v>83.692999999999998</v>
      </c>
      <c r="I3065" s="9">
        <v>0.30871721882974124</v>
      </c>
      <c r="J3065" s="12">
        <v>47.755000000000003</v>
      </c>
      <c r="K3065" s="20">
        <v>0.17615321215889373</v>
      </c>
      <c r="L3065" s="23">
        <v>53.402228987797464</v>
      </c>
      <c r="M3065" s="22">
        <v>0.19698406811109437</v>
      </c>
      <c r="U3065" s="3"/>
      <c r="V3065" s="2"/>
    </row>
    <row r="3066" spans="2:22" x14ac:dyDescent="0.3">
      <c r="B3066" s="39" t="s">
        <v>95</v>
      </c>
      <c r="C3066" s="39">
        <v>2022</v>
      </c>
      <c r="D3066" s="41" t="s">
        <v>75</v>
      </c>
      <c r="E3066" s="12">
        <v>565.42762006052953</v>
      </c>
      <c r="F3066" s="12">
        <v>232.77300000000002</v>
      </c>
      <c r="G3066" s="9">
        <v>0.41167603375137823</v>
      </c>
      <c r="H3066" s="12">
        <v>184.64599999999999</v>
      </c>
      <c r="I3066" s="9">
        <v>0.32655992287789809</v>
      </c>
      <c r="J3066" s="12">
        <v>95.366</v>
      </c>
      <c r="K3066" s="20">
        <v>0.16866172895797163</v>
      </c>
      <c r="L3066" s="23">
        <v>52.642620060529524</v>
      </c>
      <c r="M3066" s="22">
        <v>9.3102314412752046E-2</v>
      </c>
      <c r="U3066" s="3"/>
      <c r="V3066" s="2"/>
    </row>
    <row r="3067" spans="2:22" x14ac:dyDescent="0.3">
      <c r="B3067" s="39" t="s">
        <v>95</v>
      </c>
      <c r="C3067" s="39">
        <v>2022</v>
      </c>
      <c r="D3067" s="41" t="s">
        <v>76</v>
      </c>
      <c r="E3067" s="12">
        <v>533.07341192712488</v>
      </c>
      <c r="F3067" s="12">
        <v>113.64999999999999</v>
      </c>
      <c r="G3067" s="9">
        <v>0.21319765243804131</v>
      </c>
      <c r="H3067" s="12">
        <v>272.37799999999999</v>
      </c>
      <c r="I3067" s="9">
        <v>0.51095776661477177</v>
      </c>
      <c r="J3067" s="12">
        <v>117.136</v>
      </c>
      <c r="K3067" s="20">
        <v>0.21973708944991119</v>
      </c>
      <c r="L3067" s="23">
        <v>29.909411927124921</v>
      </c>
      <c r="M3067" s="22">
        <v>5.610749149727573E-2</v>
      </c>
      <c r="U3067" s="3"/>
      <c r="V3067" s="2"/>
    </row>
    <row r="3068" spans="2:22" x14ac:dyDescent="0.3">
      <c r="B3068" s="39" t="s">
        <v>95</v>
      </c>
      <c r="C3068" s="39">
        <v>2022</v>
      </c>
      <c r="D3068" s="41" t="s">
        <v>77</v>
      </c>
      <c r="E3068" s="12">
        <v>98.332784846358223</v>
      </c>
      <c r="F3068" s="12">
        <v>54.597999999999999</v>
      </c>
      <c r="G3068" s="9">
        <v>0.5552369953246783</v>
      </c>
      <c r="H3068" s="12">
        <v>29.407</v>
      </c>
      <c r="I3068" s="9">
        <v>0.29905590537222637</v>
      </c>
      <c r="J3068" s="12">
        <v>11.837999999999999</v>
      </c>
      <c r="K3068" s="20">
        <v>0.12038711217725084</v>
      </c>
      <c r="L3068" s="23">
        <v>2.4897848463582246</v>
      </c>
      <c r="M3068" s="22">
        <v>2.5319987125844472E-2</v>
      </c>
      <c r="U3068" s="3"/>
      <c r="V3068" s="2"/>
    </row>
    <row r="3069" spans="2:22" x14ac:dyDescent="0.3">
      <c r="B3069" s="39" t="s">
        <v>95</v>
      </c>
      <c r="C3069" s="39">
        <v>2022</v>
      </c>
      <c r="D3069" s="41" t="s">
        <v>78</v>
      </c>
      <c r="E3069" s="12">
        <v>157.44962241245238</v>
      </c>
      <c r="F3069" s="12">
        <v>30.555</v>
      </c>
      <c r="G3069" s="9">
        <v>0.19406207224783706</v>
      </c>
      <c r="H3069" s="12">
        <v>83.212999999999994</v>
      </c>
      <c r="I3069" s="9">
        <v>0.5285055545069306</v>
      </c>
      <c r="J3069" s="12">
        <v>24.068000000000001</v>
      </c>
      <c r="K3069" s="20">
        <v>0.15286159236985575</v>
      </c>
      <c r="L3069" s="23">
        <v>19.613622412452383</v>
      </c>
      <c r="M3069" s="22">
        <v>0.12457078087537655</v>
      </c>
      <c r="U3069" s="3"/>
      <c r="V3069" s="2"/>
    </row>
    <row r="3070" spans="2:22" x14ac:dyDescent="0.3">
      <c r="B3070" s="39" t="s">
        <v>95</v>
      </c>
      <c r="C3070" s="39">
        <v>2022</v>
      </c>
      <c r="D3070" s="41" t="s">
        <v>79</v>
      </c>
      <c r="E3070" s="12">
        <v>185.65682850763855</v>
      </c>
      <c r="F3070" s="12">
        <v>55.847999999999999</v>
      </c>
      <c r="G3070" s="9">
        <v>0.30081306703837302</v>
      </c>
      <c r="H3070" s="12">
        <v>80.710999999999999</v>
      </c>
      <c r="I3070" s="9">
        <v>0.43473219190900525</v>
      </c>
      <c r="J3070" s="12">
        <v>43.756999999999998</v>
      </c>
      <c r="K3070" s="20">
        <v>0.23568753356249261</v>
      </c>
      <c r="L3070" s="23">
        <v>5.3408285076385695</v>
      </c>
      <c r="M3070" s="22">
        <v>2.8767207490129187E-2</v>
      </c>
      <c r="U3070" s="3"/>
      <c r="V3070" s="2"/>
    </row>
    <row r="3071" spans="2:22" x14ac:dyDescent="0.3">
      <c r="B3071" s="39" t="s">
        <v>95</v>
      </c>
      <c r="C3071" s="39">
        <v>2022</v>
      </c>
      <c r="D3071" s="41" t="s">
        <v>80</v>
      </c>
      <c r="E3071" s="12">
        <v>863.40131005503065</v>
      </c>
      <c r="F3071" s="12">
        <v>169.178</v>
      </c>
      <c r="G3071" s="9">
        <v>0.1959436452432729</v>
      </c>
      <c r="H3071" s="12">
        <v>441.238</v>
      </c>
      <c r="I3071" s="9">
        <v>0.51104624797462583</v>
      </c>
      <c r="J3071" s="12">
        <v>171.196</v>
      </c>
      <c r="K3071" s="20">
        <v>0.19828091295007239</v>
      </c>
      <c r="L3071" s="23">
        <v>81.789310055030654</v>
      </c>
      <c r="M3071" s="22">
        <v>9.4729193832028866E-2</v>
      </c>
      <c r="U3071" s="3"/>
      <c r="V3071" s="2"/>
    </row>
    <row r="3072" spans="2:22" x14ac:dyDescent="0.3">
      <c r="B3072" s="39" t="s">
        <v>95</v>
      </c>
      <c r="C3072" s="39">
        <v>2022</v>
      </c>
      <c r="D3072" s="41" t="s">
        <v>81</v>
      </c>
      <c r="E3072" s="12">
        <v>208.65104168936887</v>
      </c>
      <c r="F3072" s="12">
        <v>99.700999999999993</v>
      </c>
      <c r="G3072" s="9">
        <v>0.47783609989558912</v>
      </c>
      <c r="H3072" s="12">
        <v>96.527000000000001</v>
      </c>
      <c r="I3072" s="9">
        <v>0.46262409819983286</v>
      </c>
      <c r="J3072" s="12">
        <v>7.14</v>
      </c>
      <c r="K3072" s="20">
        <v>3.4219814778733475E-2</v>
      </c>
      <c r="L3072" s="23">
        <v>5.283041689368873</v>
      </c>
      <c r="M3072" s="22">
        <v>2.5319987125844545E-2</v>
      </c>
      <c r="U3072" s="3"/>
      <c r="V3072" s="2"/>
    </row>
    <row r="3073" spans="2:22" x14ac:dyDescent="0.3">
      <c r="B3073" s="39" t="s">
        <v>95</v>
      </c>
      <c r="C3073" s="39">
        <v>2022</v>
      </c>
      <c r="D3073" s="41" t="s">
        <v>82</v>
      </c>
      <c r="E3073" s="12">
        <v>557.8877096253816</v>
      </c>
      <c r="F3073" s="12">
        <v>155.02800000000002</v>
      </c>
      <c r="G3073" s="9">
        <v>0.27788387757117006</v>
      </c>
      <c r="H3073" s="12">
        <v>251.602</v>
      </c>
      <c r="I3073" s="9">
        <v>0.45099039763566273</v>
      </c>
      <c r="J3073" s="12">
        <v>79.77</v>
      </c>
      <c r="K3073" s="20">
        <v>0.14298576330632035</v>
      </c>
      <c r="L3073" s="23">
        <v>71.487709625381584</v>
      </c>
      <c r="M3073" s="22">
        <v>0.12813996148684684</v>
      </c>
      <c r="U3073" s="3"/>
      <c r="V3073" s="2"/>
    </row>
    <row r="3074" spans="2:22" x14ac:dyDescent="0.3">
      <c r="B3074" s="39" t="s">
        <v>95</v>
      </c>
      <c r="C3074" s="39">
        <v>2022</v>
      </c>
      <c r="D3074" s="41" t="s">
        <v>83</v>
      </c>
      <c r="E3074" s="12">
        <v>207.79229831826822</v>
      </c>
      <c r="F3074" s="12">
        <v>67.356999999999999</v>
      </c>
      <c r="G3074" s="9">
        <v>0.32415542127952995</v>
      </c>
      <c r="H3074" s="12">
        <v>67.254000000000005</v>
      </c>
      <c r="I3074" s="9">
        <v>0.32365973399547943</v>
      </c>
      <c r="J3074" s="12">
        <v>38.828000000000003</v>
      </c>
      <c r="K3074" s="20">
        <v>0.18685966859333983</v>
      </c>
      <c r="L3074" s="23">
        <v>34.353298318268216</v>
      </c>
      <c r="M3074" s="22">
        <v>0.16532517613165079</v>
      </c>
      <c r="U3074" s="3"/>
      <c r="V3074" s="2"/>
    </row>
    <row r="3075" spans="2:22" x14ac:dyDescent="0.3">
      <c r="B3075" s="39" t="s">
        <v>95</v>
      </c>
      <c r="C3075" s="39">
        <v>2022</v>
      </c>
      <c r="D3075" s="41" t="s">
        <v>84</v>
      </c>
      <c r="E3075" s="12">
        <v>645.77809300093611</v>
      </c>
      <c r="F3075" s="12">
        <v>219.64699999999999</v>
      </c>
      <c r="G3075" s="9">
        <v>0.34012767292755097</v>
      </c>
      <c r="H3075" s="12">
        <v>264.97300000000001</v>
      </c>
      <c r="I3075" s="9">
        <v>0.41031586991232283</v>
      </c>
      <c r="J3075" s="12">
        <v>117.98699999999999</v>
      </c>
      <c r="K3075" s="20">
        <v>0.1827051757852507</v>
      </c>
      <c r="L3075" s="23">
        <v>43.171093000936111</v>
      </c>
      <c r="M3075" s="22">
        <v>6.6851281374875518E-2</v>
      </c>
      <c r="U3075" s="3"/>
      <c r="V3075" s="2"/>
    </row>
    <row r="3076" spans="2:22" x14ac:dyDescent="0.3">
      <c r="B3076" s="39" t="s">
        <v>95</v>
      </c>
      <c r="C3076" s="39">
        <v>2022</v>
      </c>
      <c r="D3076" s="41" t="s">
        <v>85</v>
      </c>
      <c r="E3076" s="12">
        <v>54.456846656250356</v>
      </c>
      <c r="F3076" s="12">
        <v>12.388</v>
      </c>
      <c r="G3076" s="9">
        <v>0.22748287425082023</v>
      </c>
      <c r="H3076" s="12">
        <v>33.841000000000001</v>
      </c>
      <c r="I3076" s="9">
        <v>0.62142782915095318</v>
      </c>
      <c r="J3076" s="12">
        <v>6.8490000000000002</v>
      </c>
      <c r="K3076" s="20">
        <v>0.12576930947238196</v>
      </c>
      <c r="L3076" s="23">
        <v>1.3788466562503565</v>
      </c>
      <c r="M3076" s="22">
        <v>2.5319987125844674E-2</v>
      </c>
      <c r="U3076" s="3"/>
      <c r="V3076" s="2"/>
    </row>
    <row r="3077" spans="2:22" x14ac:dyDescent="0.3">
      <c r="B3077" s="39" t="s">
        <v>95</v>
      </c>
      <c r="C3077" s="39">
        <v>2022</v>
      </c>
      <c r="D3077" s="41" t="s">
        <v>86</v>
      </c>
      <c r="E3077" s="12">
        <v>192.59859391847147</v>
      </c>
      <c r="F3077" s="12">
        <v>41.167999999999999</v>
      </c>
      <c r="G3077" s="9">
        <v>0.21375026246259485</v>
      </c>
      <c r="H3077" s="12">
        <v>95.239000000000004</v>
      </c>
      <c r="I3077" s="9">
        <v>0.49449478348899806</v>
      </c>
      <c r="J3077" s="12">
        <v>45.654000000000003</v>
      </c>
      <c r="K3077" s="20">
        <v>0.23704222897559526</v>
      </c>
      <c r="L3077" s="23">
        <v>10.537593918471451</v>
      </c>
      <c r="M3077" s="22">
        <v>5.4712725072811795E-2</v>
      </c>
      <c r="U3077" s="3"/>
      <c r="V3077" s="2"/>
    </row>
    <row r="3078" spans="2:22" x14ac:dyDescent="0.3">
      <c r="B3078" s="39" t="s">
        <v>95</v>
      </c>
      <c r="C3078" s="39">
        <v>2022</v>
      </c>
      <c r="D3078" s="41" t="s">
        <v>87</v>
      </c>
      <c r="E3078" s="12">
        <v>459.19788452437217</v>
      </c>
      <c r="F3078" s="12">
        <v>176.85500000000002</v>
      </c>
      <c r="G3078" s="9">
        <v>0.38513896940789011</v>
      </c>
      <c r="H3078" s="12">
        <v>174.54400000000001</v>
      </c>
      <c r="I3078" s="9">
        <v>0.38010628071771091</v>
      </c>
      <c r="J3078" s="12">
        <v>63.927</v>
      </c>
      <c r="K3078" s="20">
        <v>0.13921449151756063</v>
      </c>
      <c r="L3078" s="23">
        <v>43.871884524372142</v>
      </c>
      <c r="M3078" s="22">
        <v>9.5540258356838353E-2</v>
      </c>
      <c r="U3078" s="3"/>
      <c r="V3078" s="2"/>
    </row>
    <row r="3079" spans="2:22" x14ac:dyDescent="0.3">
      <c r="B3079" s="39" t="s">
        <v>95</v>
      </c>
      <c r="C3079" s="39">
        <v>2022</v>
      </c>
      <c r="D3079" s="41" t="s">
        <v>88</v>
      </c>
      <c r="E3079" s="12">
        <v>127.40283822361806</v>
      </c>
      <c r="F3079" s="12">
        <v>23.718</v>
      </c>
      <c r="G3079" s="9">
        <v>0.18616539733887288</v>
      </c>
      <c r="H3079" s="12">
        <v>82.763999999999996</v>
      </c>
      <c r="I3079" s="9">
        <v>0.64962446012962627</v>
      </c>
      <c r="J3079" s="12">
        <v>16.934999999999999</v>
      </c>
      <c r="K3079" s="20">
        <v>0.13292482519326301</v>
      </c>
      <c r="L3079" s="23">
        <v>3.9858382236180638</v>
      </c>
      <c r="M3079" s="22">
        <v>3.1285317338237799E-2</v>
      </c>
      <c r="U3079" s="3"/>
      <c r="V3079" s="2"/>
    </row>
    <row r="3080" spans="2:22" x14ac:dyDescent="0.3">
      <c r="B3080" s="39" t="s">
        <v>95</v>
      </c>
      <c r="C3080" s="39">
        <v>2022</v>
      </c>
      <c r="D3080" s="41" t="s">
        <v>89</v>
      </c>
      <c r="E3080" s="12">
        <v>167.66117889102466</v>
      </c>
      <c r="F3080" s="12">
        <v>29.068000000000001</v>
      </c>
      <c r="G3080" s="9">
        <v>0.17337346780135332</v>
      </c>
      <c r="H3080" s="12">
        <v>81.897999999999996</v>
      </c>
      <c r="I3080" s="9">
        <v>0.48847324432349087</v>
      </c>
      <c r="J3080" s="12">
        <v>36.786000000000001</v>
      </c>
      <c r="K3080" s="20">
        <v>0.21940678362944072</v>
      </c>
      <c r="L3080" s="23">
        <v>19.909178891024652</v>
      </c>
      <c r="M3080" s="22">
        <v>0.11874650424571506</v>
      </c>
      <c r="U3080" s="3"/>
      <c r="V3080" s="2"/>
    </row>
    <row r="3081" spans="2:22" x14ac:dyDescent="0.3">
      <c r="B3081" s="39" t="s">
        <v>95</v>
      </c>
      <c r="C3081" s="39">
        <v>2022</v>
      </c>
      <c r="D3081" s="41" t="s">
        <v>90</v>
      </c>
      <c r="E3081" s="12">
        <v>424.59883708873537</v>
      </c>
      <c r="F3081" s="12">
        <v>105.982</v>
      </c>
      <c r="G3081" s="9">
        <v>0.24960501711843175</v>
      </c>
      <c r="H3081" s="12">
        <v>249.47300000000001</v>
      </c>
      <c r="I3081" s="9">
        <v>0.58754988993967394</v>
      </c>
      <c r="J3081" s="12">
        <v>58.393000000000001</v>
      </c>
      <c r="K3081" s="20">
        <v>0.13752510581604976</v>
      </c>
      <c r="L3081" s="23">
        <v>10.750837088735324</v>
      </c>
      <c r="M3081" s="22">
        <v>2.5319987125844497E-2</v>
      </c>
      <c r="U3081" s="3"/>
      <c r="V3081" s="2"/>
    </row>
    <row r="3082" spans="2:22" x14ac:dyDescent="0.3">
      <c r="B3082" s="39" t="s">
        <v>96</v>
      </c>
      <c r="C3082" s="39">
        <v>2022</v>
      </c>
      <c r="D3082" s="41" t="s">
        <v>10</v>
      </c>
      <c r="E3082" s="12">
        <v>2272.2200542401661</v>
      </c>
      <c r="F3082" s="12">
        <v>681.95499999999993</v>
      </c>
      <c r="G3082" s="9">
        <v>0.30012718122411203</v>
      </c>
      <c r="H3082" s="12">
        <v>1053.6020000000001</v>
      </c>
      <c r="I3082" s="9">
        <v>0.46368836417664938</v>
      </c>
      <c r="J3082" s="12">
        <v>362.27100000000002</v>
      </c>
      <c r="K3082" s="20">
        <v>0.15943482204726162</v>
      </c>
      <c r="L3082" s="23">
        <v>174.39205424016603</v>
      </c>
      <c r="M3082" s="22">
        <v>7.6749632551977018E-2</v>
      </c>
      <c r="U3082" s="3"/>
      <c r="V3082" s="2"/>
    </row>
    <row r="3083" spans="2:22" x14ac:dyDescent="0.3">
      <c r="B3083" s="39" t="s">
        <v>96</v>
      </c>
      <c r="C3083" s="39">
        <v>2022</v>
      </c>
      <c r="D3083" s="41" t="s">
        <v>11</v>
      </c>
      <c r="E3083" s="12">
        <v>227.90364835982808</v>
      </c>
      <c r="F3083" s="12">
        <v>79.484000000000009</v>
      </c>
      <c r="G3083" s="9">
        <v>0.34876141988962744</v>
      </c>
      <c r="H3083" s="12">
        <v>95.554000000000002</v>
      </c>
      <c r="I3083" s="9">
        <v>0.41927367414993533</v>
      </c>
      <c r="J3083" s="12">
        <v>47.134</v>
      </c>
      <c r="K3083" s="20">
        <v>0.20681546934071887</v>
      </c>
      <c r="L3083" s="23">
        <v>5.7316483598280712</v>
      </c>
      <c r="M3083" s="22">
        <v>2.5149436619718336E-2</v>
      </c>
      <c r="U3083" s="3"/>
      <c r="V3083" s="2"/>
    </row>
    <row r="3084" spans="2:22" x14ac:dyDescent="0.3">
      <c r="B3084" s="39" t="s">
        <v>96</v>
      </c>
      <c r="C3084" s="39">
        <v>2022</v>
      </c>
      <c r="D3084" s="41" t="s">
        <v>12</v>
      </c>
      <c r="E3084" s="12">
        <v>631.29675779848674</v>
      </c>
      <c r="F3084" s="12">
        <v>158.27199999999999</v>
      </c>
      <c r="G3084" s="9">
        <v>0.25070935030925862</v>
      </c>
      <c r="H3084" s="12">
        <v>280.44099999999997</v>
      </c>
      <c r="I3084" s="9">
        <v>0.44423006539425031</v>
      </c>
      <c r="J3084" s="12">
        <v>153.334</v>
      </c>
      <c r="K3084" s="20">
        <v>0.24288735544075932</v>
      </c>
      <c r="L3084" s="23">
        <v>39.249757798486769</v>
      </c>
      <c r="M3084" s="22">
        <v>6.2173228855731746E-2</v>
      </c>
      <c r="U3084" s="3"/>
      <c r="V3084" s="2"/>
    </row>
    <row r="3085" spans="2:22" x14ac:dyDescent="0.3">
      <c r="B3085" s="39" t="s">
        <v>96</v>
      </c>
      <c r="C3085" s="39">
        <v>2022</v>
      </c>
      <c r="D3085" s="41" t="s">
        <v>13</v>
      </c>
      <c r="E3085" s="12">
        <v>124.30007690597289</v>
      </c>
      <c r="F3085" s="12">
        <v>47.474999999999994</v>
      </c>
      <c r="G3085" s="9">
        <v>0.38193862129234707</v>
      </c>
      <c r="H3085" s="12">
        <v>40.630000000000003</v>
      </c>
      <c r="I3085" s="9">
        <v>0.32687027241933786</v>
      </c>
      <c r="J3085" s="12">
        <v>16.367000000000001</v>
      </c>
      <c r="K3085" s="20">
        <v>0.13167328940899095</v>
      </c>
      <c r="L3085" s="23">
        <v>19.828076905972889</v>
      </c>
      <c r="M3085" s="22">
        <v>0.15951781687932412</v>
      </c>
      <c r="U3085" s="3"/>
      <c r="V3085" s="2"/>
    </row>
    <row r="3086" spans="2:22" x14ac:dyDescent="0.3">
      <c r="B3086" s="39" t="s">
        <v>96</v>
      </c>
      <c r="C3086" s="39">
        <v>2022</v>
      </c>
      <c r="D3086" s="41" t="s">
        <v>14</v>
      </c>
      <c r="E3086" s="12">
        <v>187.19381908877619</v>
      </c>
      <c r="F3086" s="12">
        <v>34.795000000000002</v>
      </c>
      <c r="G3086" s="9">
        <v>0.18587686372004922</v>
      </c>
      <c r="H3086" s="12">
        <v>83.125</v>
      </c>
      <c r="I3086" s="9">
        <v>0.4440584652027329</v>
      </c>
      <c r="J3086" s="12">
        <v>40.201999999999998</v>
      </c>
      <c r="K3086" s="20">
        <v>0.21476136442803329</v>
      </c>
      <c r="L3086" s="23">
        <v>29.071819088776181</v>
      </c>
      <c r="M3086" s="22">
        <v>0.15530330664918451</v>
      </c>
      <c r="U3086" s="3"/>
      <c r="V3086" s="2"/>
    </row>
    <row r="3087" spans="2:22" x14ac:dyDescent="0.3">
      <c r="B3087" s="39" t="s">
        <v>96</v>
      </c>
      <c r="C3087" s="39">
        <v>2022</v>
      </c>
      <c r="D3087" s="41" t="s">
        <v>15</v>
      </c>
      <c r="E3087" s="12">
        <v>97.252854500343062</v>
      </c>
      <c r="F3087" s="12">
        <v>24.503</v>
      </c>
      <c r="G3087" s="9">
        <v>0.25195147356742692</v>
      </c>
      <c r="H3087" s="12">
        <v>50.390999999999998</v>
      </c>
      <c r="I3087" s="9">
        <v>0.51814417436788185</v>
      </c>
      <c r="J3087" s="12">
        <v>7.8929999999999998</v>
      </c>
      <c r="K3087" s="20">
        <v>8.1159571516455156E-2</v>
      </c>
      <c r="L3087" s="23">
        <v>14.465854500343063</v>
      </c>
      <c r="M3087" s="22">
        <v>0.14874478054823609</v>
      </c>
      <c r="U3087" s="3"/>
      <c r="V3087" s="2"/>
    </row>
    <row r="3088" spans="2:22" x14ac:dyDescent="0.3">
      <c r="B3088" s="39" t="s">
        <v>96</v>
      </c>
      <c r="C3088" s="39">
        <v>2022</v>
      </c>
      <c r="D3088" s="41" t="s">
        <v>16</v>
      </c>
      <c r="E3088" s="12">
        <v>1719.9436128816567</v>
      </c>
      <c r="F3088" s="12">
        <v>534.40599999999995</v>
      </c>
      <c r="G3088" s="9">
        <v>0.31071134890558216</v>
      </c>
      <c r="H3088" s="12">
        <v>853.16700000000003</v>
      </c>
      <c r="I3088" s="9">
        <v>0.49604358748166905</v>
      </c>
      <c r="J3088" s="12">
        <v>252.81800000000001</v>
      </c>
      <c r="K3088" s="20">
        <v>0.14699202817260937</v>
      </c>
      <c r="L3088" s="23">
        <v>79.5526128816567</v>
      </c>
      <c r="M3088" s="22">
        <v>4.6253035440139416E-2</v>
      </c>
      <c r="U3088" s="3"/>
      <c r="V3088" s="2"/>
    </row>
    <row r="3089" spans="2:22" x14ac:dyDescent="0.3">
      <c r="B3089" s="39" t="s">
        <v>96</v>
      </c>
      <c r="C3089" s="39">
        <v>2022</v>
      </c>
      <c r="D3089" s="41" t="s">
        <v>17</v>
      </c>
      <c r="E3089" s="12">
        <v>3945.7719413549703</v>
      </c>
      <c r="F3089" s="12">
        <v>1335.7080000000001</v>
      </c>
      <c r="G3089" s="9">
        <v>0.33851627003595158</v>
      </c>
      <c r="H3089" s="12">
        <v>1551.84</v>
      </c>
      <c r="I3089" s="9">
        <v>0.39329186356044216</v>
      </c>
      <c r="J3089" s="12">
        <v>569.25300000000004</v>
      </c>
      <c r="K3089" s="20">
        <v>0.14426910841798923</v>
      </c>
      <c r="L3089" s="23">
        <v>488.97094135497025</v>
      </c>
      <c r="M3089" s="22">
        <v>0.12392275798561703</v>
      </c>
      <c r="U3089" s="3"/>
      <c r="V3089" s="2"/>
    </row>
    <row r="3090" spans="2:22" x14ac:dyDescent="0.3">
      <c r="B3090" s="39" t="s">
        <v>96</v>
      </c>
      <c r="C3090" s="39">
        <v>2022</v>
      </c>
      <c r="D3090" s="41" t="s">
        <v>18</v>
      </c>
      <c r="E3090" s="12">
        <v>60.799062160339787</v>
      </c>
      <c r="F3090" s="12">
        <v>27.045000000000002</v>
      </c>
      <c r="G3090" s="9">
        <v>0.44482594038501294</v>
      </c>
      <c r="H3090" s="12">
        <v>25.475999999999999</v>
      </c>
      <c r="I3090" s="9">
        <v>0.41901962127005321</v>
      </c>
      <c r="J3090" s="12">
        <v>4.2610000000000001</v>
      </c>
      <c r="K3090" s="20">
        <v>7.0083317876891843E-2</v>
      </c>
      <c r="L3090" s="23">
        <v>4.017062160339786</v>
      </c>
      <c r="M3090" s="22">
        <v>6.6071120468042033E-2</v>
      </c>
      <c r="U3090" s="3"/>
      <c r="V3090" s="2"/>
    </row>
    <row r="3091" spans="2:22" x14ac:dyDescent="0.3">
      <c r="B3091" s="39" t="s">
        <v>96</v>
      </c>
      <c r="C3091" s="39">
        <v>2022</v>
      </c>
      <c r="D3091" s="41" t="s">
        <v>19</v>
      </c>
      <c r="E3091" s="12">
        <v>234.79701258654453</v>
      </c>
      <c r="F3091" s="12">
        <v>83.084000000000003</v>
      </c>
      <c r="G3091" s="9">
        <v>0.3538545873507476</v>
      </c>
      <c r="H3091" s="12">
        <v>101.336</v>
      </c>
      <c r="I3091" s="9">
        <v>0.43158981830166288</v>
      </c>
      <c r="J3091" s="12">
        <v>30.401</v>
      </c>
      <c r="K3091" s="20">
        <v>0.12947779729009287</v>
      </c>
      <c r="L3091" s="23">
        <v>19.976012586544524</v>
      </c>
      <c r="M3091" s="22">
        <v>8.5077797057496657E-2</v>
      </c>
      <c r="U3091" s="3"/>
      <c r="V3091" s="2"/>
    </row>
    <row r="3092" spans="2:22" x14ac:dyDescent="0.3">
      <c r="B3092" s="39" t="s">
        <v>96</v>
      </c>
      <c r="C3092" s="39">
        <v>2022</v>
      </c>
      <c r="D3092" s="41" t="s">
        <v>20</v>
      </c>
      <c r="E3092" s="12">
        <v>1374.6537678075324</v>
      </c>
      <c r="F3092" s="12">
        <v>404.33500000000004</v>
      </c>
      <c r="G3092" s="9">
        <v>0.29413588313578293</v>
      </c>
      <c r="H3092" s="12">
        <v>528.87400000000002</v>
      </c>
      <c r="I3092" s="9">
        <v>0.38473251402315917</v>
      </c>
      <c r="J3092" s="12">
        <v>298.17399999999998</v>
      </c>
      <c r="K3092" s="20">
        <v>0.21690843686084293</v>
      </c>
      <c r="L3092" s="23">
        <v>143.27076780753237</v>
      </c>
      <c r="M3092" s="22">
        <v>0.10422316598021499</v>
      </c>
      <c r="U3092" s="3"/>
      <c r="V3092" s="2"/>
    </row>
    <row r="3093" spans="2:22" x14ac:dyDescent="0.3">
      <c r="B3093" s="39" t="s">
        <v>96</v>
      </c>
      <c r="C3093" s="39">
        <v>2022</v>
      </c>
      <c r="D3093" s="41" t="s">
        <v>21</v>
      </c>
      <c r="E3093" s="12">
        <v>1215.1072630994797</v>
      </c>
      <c r="F3093" s="12">
        <v>305.142</v>
      </c>
      <c r="G3093" s="9">
        <v>0.25112350922966897</v>
      </c>
      <c r="H3093" s="12">
        <v>549.44100000000003</v>
      </c>
      <c r="I3093" s="9">
        <v>0.45217489573594771</v>
      </c>
      <c r="J3093" s="12">
        <v>215.70400000000001</v>
      </c>
      <c r="K3093" s="20">
        <v>0.17751848462314765</v>
      </c>
      <c r="L3093" s="23">
        <v>144.82026309947963</v>
      </c>
      <c r="M3093" s="22">
        <v>0.11918311041123562</v>
      </c>
      <c r="U3093" s="3"/>
      <c r="V3093" s="2"/>
    </row>
    <row r="3094" spans="2:22" x14ac:dyDescent="0.3">
      <c r="B3094" s="39" t="s">
        <v>96</v>
      </c>
      <c r="C3094" s="39">
        <v>2022</v>
      </c>
      <c r="D3094" s="41" t="s">
        <v>22</v>
      </c>
      <c r="E3094" s="12">
        <v>248.44115508350214</v>
      </c>
      <c r="F3094" s="12">
        <v>63.619</v>
      </c>
      <c r="G3094" s="9">
        <v>0.25607271057251918</v>
      </c>
      <c r="H3094" s="12">
        <v>144.96299999999999</v>
      </c>
      <c r="I3094" s="9">
        <v>0.58349028344871967</v>
      </c>
      <c r="J3094" s="12">
        <v>27.411000000000001</v>
      </c>
      <c r="K3094" s="20">
        <v>0.110331961670308</v>
      </c>
      <c r="L3094" s="23">
        <v>12.448155083502144</v>
      </c>
      <c r="M3094" s="22">
        <v>5.0105044308453105E-2</v>
      </c>
      <c r="U3094" s="3"/>
      <c r="V3094" s="2"/>
    </row>
    <row r="3095" spans="2:22" x14ac:dyDescent="0.3">
      <c r="B3095" s="39" t="s">
        <v>96</v>
      </c>
      <c r="C3095" s="39">
        <v>2022</v>
      </c>
      <c r="D3095" s="41" t="s">
        <v>23</v>
      </c>
      <c r="E3095" s="12">
        <v>274.8041700577005</v>
      </c>
      <c r="F3095" s="12">
        <v>179.84800000000001</v>
      </c>
      <c r="G3095" s="9">
        <v>0.65445877317741363</v>
      </c>
      <c r="H3095" s="12">
        <v>79.561999999999998</v>
      </c>
      <c r="I3095" s="9">
        <v>0.28952253520495852</v>
      </c>
      <c r="J3095" s="12">
        <v>8.4830000000000005</v>
      </c>
      <c r="K3095" s="20">
        <v>3.0869254997909344E-2</v>
      </c>
      <c r="L3095" s="23">
        <v>6.9111700577004918</v>
      </c>
      <c r="M3095" s="22">
        <v>2.5149436619718531E-2</v>
      </c>
      <c r="U3095" s="3"/>
      <c r="V3095" s="2"/>
    </row>
    <row r="3096" spans="2:22" x14ac:dyDescent="0.3">
      <c r="B3096" s="39" t="s">
        <v>96</v>
      </c>
      <c r="C3096" s="39">
        <v>2022</v>
      </c>
      <c r="D3096" s="41" t="s">
        <v>24</v>
      </c>
      <c r="E3096" s="12">
        <v>35.347981828634197</v>
      </c>
      <c r="F3096" s="12">
        <v>8.8879999999999999</v>
      </c>
      <c r="G3096" s="9">
        <v>0.25144292658881401</v>
      </c>
      <c r="H3096" s="12">
        <v>13.574999999999999</v>
      </c>
      <c r="I3096" s="9">
        <v>0.38403889833968835</v>
      </c>
      <c r="J3096" s="12">
        <v>10.976000000000001</v>
      </c>
      <c r="K3096" s="20">
        <v>0.31051277702957053</v>
      </c>
      <c r="L3096" s="23">
        <v>1.9089818286341984</v>
      </c>
      <c r="M3096" s="22">
        <v>5.4005398041927166E-2</v>
      </c>
      <c r="U3096" s="3"/>
      <c r="V3096" s="2"/>
    </row>
    <row r="3097" spans="2:22" x14ac:dyDescent="0.3">
      <c r="B3097" s="39" t="s">
        <v>96</v>
      </c>
      <c r="C3097" s="39">
        <v>2022</v>
      </c>
      <c r="D3097" s="41" t="s">
        <v>25</v>
      </c>
      <c r="E3097" s="12">
        <v>82.819873150655525</v>
      </c>
      <c r="F3097" s="12">
        <v>6.6630000000000003</v>
      </c>
      <c r="G3097" s="9">
        <v>8.0451704965540174E-2</v>
      </c>
      <c r="H3097" s="12">
        <v>37.478000000000002</v>
      </c>
      <c r="I3097" s="9">
        <v>0.45252423813575188</v>
      </c>
      <c r="J3097" s="12">
        <v>27.75</v>
      </c>
      <c r="K3097" s="20">
        <v>0.33506450739812993</v>
      </c>
      <c r="L3097" s="23">
        <v>10.928873150655527</v>
      </c>
      <c r="M3097" s="22">
        <v>0.13195954950057809</v>
      </c>
      <c r="U3097" s="3"/>
      <c r="V3097" s="2"/>
    </row>
    <row r="3098" spans="2:22" x14ac:dyDescent="0.3">
      <c r="B3098" s="39" t="s">
        <v>96</v>
      </c>
      <c r="C3098" s="39">
        <v>2022</v>
      </c>
      <c r="D3098" s="41" t="s">
        <v>26</v>
      </c>
      <c r="E3098" s="12">
        <v>73.245072303606236</v>
      </c>
      <c r="F3098" s="12">
        <v>12.358000000000001</v>
      </c>
      <c r="G3098" s="9">
        <v>0.16872124787828971</v>
      </c>
      <c r="H3098" s="12">
        <v>57.131</v>
      </c>
      <c r="I3098" s="9">
        <v>0.7799978647462833</v>
      </c>
      <c r="J3098" s="12">
        <v>0</v>
      </c>
      <c r="K3098" s="20">
        <v>0</v>
      </c>
      <c r="L3098" s="23">
        <v>3.7560723036062313</v>
      </c>
      <c r="M3098" s="22">
        <v>5.1280887375426895E-2</v>
      </c>
      <c r="U3098" s="3"/>
      <c r="V3098" s="2"/>
    </row>
    <row r="3099" spans="2:22" x14ac:dyDescent="0.3">
      <c r="B3099" s="39" t="s">
        <v>96</v>
      </c>
      <c r="C3099" s="39">
        <v>2022</v>
      </c>
      <c r="D3099" s="41" t="s">
        <v>27</v>
      </c>
      <c r="E3099" s="12">
        <v>117.55647922346785</v>
      </c>
      <c r="F3099" s="12">
        <v>39.171999999999997</v>
      </c>
      <c r="G3099" s="9">
        <v>0.33321855382838034</v>
      </c>
      <c r="H3099" s="12">
        <v>58.384</v>
      </c>
      <c r="I3099" s="9">
        <v>0.49664638125998573</v>
      </c>
      <c r="J3099" s="12">
        <v>17.044</v>
      </c>
      <c r="K3099" s="20">
        <v>0.14498562829191552</v>
      </c>
      <c r="L3099" s="23">
        <v>2.9564792234678485</v>
      </c>
      <c r="M3099" s="22">
        <v>2.5149436619718409E-2</v>
      </c>
      <c r="U3099" s="3"/>
      <c r="V3099" s="2"/>
    </row>
    <row r="3100" spans="2:22" x14ac:dyDescent="0.3">
      <c r="B3100" s="39" t="s">
        <v>96</v>
      </c>
      <c r="C3100" s="39">
        <v>2022</v>
      </c>
      <c r="D3100" s="41" t="s">
        <v>28</v>
      </c>
      <c r="E3100" s="12">
        <v>189.54597447149359</v>
      </c>
      <c r="F3100" s="12">
        <v>38.466999999999999</v>
      </c>
      <c r="G3100" s="9">
        <v>0.20294284860048648</v>
      </c>
      <c r="H3100" s="12">
        <v>85.54</v>
      </c>
      <c r="I3100" s="9">
        <v>0.45128892997336978</v>
      </c>
      <c r="J3100" s="12">
        <v>42.517000000000003</v>
      </c>
      <c r="K3100" s="20">
        <v>0.22430969646572085</v>
      </c>
      <c r="L3100" s="23">
        <v>23.0219744714936</v>
      </c>
      <c r="M3100" s="22">
        <v>0.12145852496042298</v>
      </c>
      <c r="U3100" s="3"/>
      <c r="V3100" s="2"/>
    </row>
    <row r="3101" spans="2:22" x14ac:dyDescent="0.3">
      <c r="B3101" s="39" t="s">
        <v>96</v>
      </c>
      <c r="C3101" s="39">
        <v>2022</v>
      </c>
      <c r="D3101" s="41" t="s">
        <v>29</v>
      </c>
      <c r="E3101" s="12">
        <v>206.82144276645363</v>
      </c>
      <c r="F3101" s="12">
        <v>86.444999999999993</v>
      </c>
      <c r="G3101" s="9">
        <v>0.4179692339619504</v>
      </c>
      <c r="H3101" s="12">
        <v>75.783000000000001</v>
      </c>
      <c r="I3101" s="9">
        <v>0.36641751931677358</v>
      </c>
      <c r="J3101" s="12">
        <v>20.856000000000002</v>
      </c>
      <c r="K3101" s="20">
        <v>0.10084060782590594</v>
      </c>
      <c r="L3101" s="23">
        <v>23.737442766453633</v>
      </c>
      <c r="M3101" s="22">
        <v>0.11477263889537008</v>
      </c>
      <c r="U3101" s="3"/>
      <c r="V3101" s="2"/>
    </row>
    <row r="3102" spans="2:22" x14ac:dyDescent="0.3">
      <c r="B3102" s="39" t="s">
        <v>96</v>
      </c>
      <c r="C3102" s="39">
        <v>2022</v>
      </c>
      <c r="D3102" s="41" t="s">
        <v>30</v>
      </c>
      <c r="E3102" s="12">
        <v>1233.1243835277608</v>
      </c>
      <c r="F3102" s="12">
        <v>389.887</v>
      </c>
      <c r="G3102" s="9">
        <v>0.3161781611069916</v>
      </c>
      <c r="H3102" s="12">
        <v>555.45799999999997</v>
      </c>
      <c r="I3102" s="9">
        <v>0.45044766563688277</v>
      </c>
      <c r="J3102" s="12">
        <v>177.37200000000001</v>
      </c>
      <c r="K3102" s="20">
        <v>0.14383950424576689</v>
      </c>
      <c r="L3102" s="23">
        <v>110.40738352776083</v>
      </c>
      <c r="M3102" s="22">
        <v>8.9534669010358822E-2</v>
      </c>
      <c r="U3102" s="3"/>
      <c r="V3102" s="2"/>
    </row>
    <row r="3103" spans="2:22" x14ac:dyDescent="0.3">
      <c r="B3103" s="39" t="s">
        <v>96</v>
      </c>
      <c r="C3103" s="39">
        <v>2022</v>
      </c>
      <c r="D3103" s="41" t="s">
        <v>31</v>
      </c>
      <c r="E3103" s="12">
        <v>457.42395475854079</v>
      </c>
      <c r="F3103" s="12">
        <v>110.95700000000001</v>
      </c>
      <c r="G3103" s="9">
        <v>0.24256928139797707</v>
      </c>
      <c r="H3103" s="12">
        <v>214.68799999999999</v>
      </c>
      <c r="I3103" s="9">
        <v>0.46934140148678222</v>
      </c>
      <c r="J3103" s="12">
        <v>103.18</v>
      </c>
      <c r="K3103" s="20">
        <v>0.22556754828125555</v>
      </c>
      <c r="L3103" s="23">
        <v>28.598954758540799</v>
      </c>
      <c r="M3103" s="22">
        <v>6.252176883398522E-2</v>
      </c>
      <c r="U3103" s="3"/>
      <c r="V3103" s="2"/>
    </row>
    <row r="3104" spans="2:22" x14ac:dyDescent="0.3">
      <c r="B3104" s="39" t="s">
        <v>96</v>
      </c>
      <c r="C3104" s="39">
        <v>2022</v>
      </c>
      <c r="D3104" s="41" t="s">
        <v>32</v>
      </c>
      <c r="E3104" s="12">
        <v>34.039063264156489</v>
      </c>
      <c r="F3104" s="12">
        <v>7.3940000000000001</v>
      </c>
      <c r="G3104" s="9">
        <v>0.21722101876363809</v>
      </c>
      <c r="H3104" s="12">
        <v>20.257999999999999</v>
      </c>
      <c r="I3104" s="9">
        <v>0.59513976171406269</v>
      </c>
      <c r="J3104" s="12">
        <v>5.5309999999999997</v>
      </c>
      <c r="K3104" s="20">
        <v>0.16248978290258076</v>
      </c>
      <c r="L3104" s="23">
        <v>0.85606326415649203</v>
      </c>
      <c r="M3104" s="22">
        <v>2.5149436619718503E-2</v>
      </c>
      <c r="U3104" s="3"/>
      <c r="V3104" s="2"/>
    </row>
    <row r="3105" spans="2:22" x14ac:dyDescent="0.3">
      <c r="B3105" s="39" t="s">
        <v>96</v>
      </c>
      <c r="C3105" s="39">
        <v>2022</v>
      </c>
      <c r="D3105" s="41" t="s">
        <v>33</v>
      </c>
      <c r="E3105" s="12">
        <v>154.43084884516071</v>
      </c>
      <c r="F3105" s="12">
        <v>36.754999999999995</v>
      </c>
      <c r="G3105" s="9">
        <v>0.23800296556585146</v>
      </c>
      <c r="H3105" s="12">
        <v>79.182000000000002</v>
      </c>
      <c r="I3105" s="9">
        <v>0.5127343441554959</v>
      </c>
      <c r="J3105" s="12">
        <v>32.090000000000003</v>
      </c>
      <c r="K3105" s="20">
        <v>0.20779527043961843</v>
      </c>
      <c r="L3105" s="23">
        <v>6.4038488451607094</v>
      </c>
      <c r="M3105" s="22">
        <v>4.1467419839034202E-2</v>
      </c>
      <c r="U3105" s="3"/>
      <c r="V3105" s="2"/>
    </row>
    <row r="3106" spans="2:22" x14ac:dyDescent="0.3">
      <c r="B3106" s="39" t="s">
        <v>96</v>
      </c>
      <c r="C3106" s="39">
        <v>2022</v>
      </c>
      <c r="D3106" s="41" t="s">
        <v>34</v>
      </c>
      <c r="E3106" s="12">
        <v>814.19145642979731</v>
      </c>
      <c r="F3106" s="12">
        <v>255.33999999999997</v>
      </c>
      <c r="G3106" s="9">
        <v>0.31361174080560544</v>
      </c>
      <c r="H3106" s="12">
        <v>359.55099999999999</v>
      </c>
      <c r="I3106" s="9">
        <v>0.44160497774886914</v>
      </c>
      <c r="J3106" s="12">
        <v>153.93799999999999</v>
      </c>
      <c r="K3106" s="20">
        <v>0.18906855234641376</v>
      </c>
      <c r="L3106" s="23">
        <v>45.362456429797305</v>
      </c>
      <c r="M3106" s="22">
        <v>5.5714729099111626E-2</v>
      </c>
      <c r="U3106" s="3"/>
      <c r="V3106" s="2"/>
    </row>
    <row r="3107" spans="2:22" x14ac:dyDescent="0.3">
      <c r="B3107" s="39" t="s">
        <v>96</v>
      </c>
      <c r="C3107" s="39">
        <v>2022</v>
      </c>
      <c r="D3107" s="41" t="s">
        <v>35</v>
      </c>
      <c r="E3107" s="12">
        <v>687.63154598342919</v>
      </c>
      <c r="F3107" s="12">
        <v>301.70499999999998</v>
      </c>
      <c r="G3107" s="9">
        <v>0.43875968425577522</v>
      </c>
      <c r="H3107" s="12">
        <v>221.68299999999999</v>
      </c>
      <c r="I3107" s="9">
        <v>0.32238631472754187</v>
      </c>
      <c r="J3107" s="12">
        <v>146.94999999999999</v>
      </c>
      <c r="K3107" s="20">
        <v>0.21370456439696447</v>
      </c>
      <c r="L3107" s="23">
        <v>17.293545983429226</v>
      </c>
      <c r="M3107" s="22">
        <v>2.5149436619718392E-2</v>
      </c>
      <c r="U3107" s="3"/>
      <c r="V3107" s="2"/>
    </row>
    <row r="3108" spans="2:22" x14ac:dyDescent="0.3">
      <c r="B3108" s="39" t="s">
        <v>96</v>
      </c>
      <c r="C3108" s="39">
        <v>2022</v>
      </c>
      <c r="D3108" s="41" t="s">
        <v>36</v>
      </c>
      <c r="E3108" s="12">
        <v>178.73303513908019</v>
      </c>
      <c r="F3108" s="12">
        <v>65.840999999999994</v>
      </c>
      <c r="G3108" s="9">
        <v>0.36837622070685566</v>
      </c>
      <c r="H3108" s="12">
        <v>75.057000000000002</v>
      </c>
      <c r="I3108" s="9">
        <v>0.41993915641613083</v>
      </c>
      <c r="J3108" s="12">
        <v>14.132999999999999</v>
      </c>
      <c r="K3108" s="20">
        <v>7.9073238973435878E-2</v>
      </c>
      <c r="L3108" s="23">
        <v>23.702035139080191</v>
      </c>
      <c r="M3108" s="22">
        <v>0.13261138390357763</v>
      </c>
      <c r="U3108" s="3"/>
      <c r="V3108" s="2"/>
    </row>
    <row r="3109" spans="2:22" x14ac:dyDescent="0.3">
      <c r="B3109" s="39" t="s">
        <v>96</v>
      </c>
      <c r="C3109" s="39">
        <v>2022</v>
      </c>
      <c r="D3109" s="41" t="s">
        <v>37</v>
      </c>
      <c r="E3109" s="12">
        <v>374.30352272121451</v>
      </c>
      <c r="F3109" s="12">
        <v>105.30799999999999</v>
      </c>
      <c r="G3109" s="9">
        <v>0.28134386562649205</v>
      </c>
      <c r="H3109" s="12">
        <v>170.58099999999999</v>
      </c>
      <c r="I3109" s="9">
        <v>0.45572907986508759</v>
      </c>
      <c r="J3109" s="12">
        <v>62.835999999999999</v>
      </c>
      <c r="K3109" s="20">
        <v>0.16787445531684445</v>
      </c>
      <c r="L3109" s="23">
        <v>35.578522721214526</v>
      </c>
      <c r="M3109" s="22">
        <v>9.5052599191575896E-2</v>
      </c>
      <c r="U3109" s="3"/>
      <c r="V3109" s="2"/>
    </row>
    <row r="3110" spans="2:22" x14ac:dyDescent="0.3">
      <c r="B3110" s="39" t="s">
        <v>96</v>
      </c>
      <c r="C3110" s="39">
        <v>2022</v>
      </c>
      <c r="D3110" s="41" t="s">
        <v>38</v>
      </c>
      <c r="E3110" s="12">
        <v>264.35641490158338</v>
      </c>
      <c r="F3110" s="12">
        <v>63.843000000000004</v>
      </c>
      <c r="G3110" s="9">
        <v>0.24150350209495752</v>
      </c>
      <c r="H3110" s="12">
        <v>181.876</v>
      </c>
      <c r="I3110" s="9">
        <v>0.68799540978685991</v>
      </c>
      <c r="J3110" s="12">
        <v>11.989000000000001</v>
      </c>
      <c r="K3110" s="20">
        <v>4.5351651498464138E-2</v>
      </c>
      <c r="L3110" s="23">
        <v>6.6484149015833545</v>
      </c>
      <c r="M3110" s="22">
        <v>2.5149436619718409E-2</v>
      </c>
      <c r="U3110" s="3"/>
      <c r="V3110" s="2"/>
    </row>
    <row r="3111" spans="2:22" x14ac:dyDescent="0.3">
      <c r="B3111" s="39" t="s">
        <v>96</v>
      </c>
      <c r="C3111" s="39">
        <v>2022</v>
      </c>
      <c r="D3111" s="41" t="s">
        <v>39</v>
      </c>
      <c r="E3111" s="12">
        <v>55.092546506586288</v>
      </c>
      <c r="F3111" s="12">
        <v>19.064</v>
      </c>
      <c r="G3111" s="9">
        <v>0.34603591971775904</v>
      </c>
      <c r="H3111" s="12">
        <v>20.324999999999999</v>
      </c>
      <c r="I3111" s="9">
        <v>0.36892467836044129</v>
      </c>
      <c r="J3111" s="12">
        <v>9.8979999999999997</v>
      </c>
      <c r="K3111" s="20">
        <v>0.17966132676072069</v>
      </c>
      <c r="L3111" s="23">
        <v>5.805546506586289</v>
      </c>
      <c r="M3111" s="22">
        <v>0.10537807516107899</v>
      </c>
      <c r="U3111" s="3"/>
      <c r="V3111" s="2"/>
    </row>
    <row r="3112" spans="2:22" x14ac:dyDescent="0.3">
      <c r="B3112" s="39" t="s">
        <v>96</v>
      </c>
      <c r="C3112" s="39">
        <v>2022</v>
      </c>
      <c r="D3112" s="41" t="s">
        <v>40</v>
      </c>
      <c r="E3112" s="12">
        <v>244.90420272431788</v>
      </c>
      <c r="F3112" s="12">
        <v>66.569000000000003</v>
      </c>
      <c r="G3112" s="9">
        <v>0.27181648685275911</v>
      </c>
      <c r="H3112" s="12">
        <v>55.451000000000001</v>
      </c>
      <c r="I3112" s="9">
        <v>0.22641914423338708</v>
      </c>
      <c r="J3112" s="12">
        <v>41.250999999999998</v>
      </c>
      <c r="K3112" s="20">
        <v>0.16843728911600242</v>
      </c>
      <c r="L3112" s="23">
        <v>81.633202724317869</v>
      </c>
      <c r="M3112" s="22">
        <v>0.33332707979785137</v>
      </c>
      <c r="U3112" s="3"/>
      <c r="V3112" s="2"/>
    </row>
    <row r="3113" spans="2:22" x14ac:dyDescent="0.3">
      <c r="B3113" s="39" t="s">
        <v>96</v>
      </c>
      <c r="C3113" s="39">
        <v>2022</v>
      </c>
      <c r="D3113" s="41" t="s">
        <v>41</v>
      </c>
      <c r="E3113" s="12">
        <v>358.81294337781492</v>
      </c>
      <c r="F3113" s="12">
        <v>42.524000000000001</v>
      </c>
      <c r="G3113" s="9">
        <v>0.11851300457470962</v>
      </c>
      <c r="H3113" s="12">
        <v>211.15</v>
      </c>
      <c r="I3113" s="9">
        <v>0.58846818069678142</v>
      </c>
      <c r="J3113" s="12">
        <v>96.114999999999995</v>
      </c>
      <c r="K3113" s="20">
        <v>0.26786937810879063</v>
      </c>
      <c r="L3113" s="23">
        <v>9.0239433778149163</v>
      </c>
      <c r="M3113" s="22">
        <v>2.514943661971827E-2</v>
      </c>
      <c r="U3113" s="3"/>
      <c r="V3113" s="2"/>
    </row>
    <row r="3114" spans="2:22" x14ac:dyDescent="0.3">
      <c r="B3114" s="39" t="s">
        <v>96</v>
      </c>
      <c r="C3114" s="39">
        <v>2022</v>
      </c>
      <c r="D3114" s="41" t="s">
        <v>42</v>
      </c>
      <c r="E3114" s="12">
        <v>1517.2386984845207</v>
      </c>
      <c r="F3114" s="12">
        <v>753.529</v>
      </c>
      <c r="G3114" s="9">
        <v>0.49664499116233668</v>
      </c>
      <c r="H3114" s="12">
        <v>548.495</v>
      </c>
      <c r="I3114" s="9">
        <v>0.36150870693441906</v>
      </c>
      <c r="J3114" s="12">
        <v>175.42099999999999</v>
      </c>
      <c r="K3114" s="20">
        <v>0.11561859065104098</v>
      </c>
      <c r="L3114" s="23">
        <v>39.793698484520689</v>
      </c>
      <c r="M3114" s="22">
        <v>2.6227711252203259E-2</v>
      </c>
      <c r="U3114" s="3"/>
      <c r="V3114" s="2"/>
    </row>
    <row r="3115" spans="2:22" x14ac:dyDescent="0.3">
      <c r="B3115" s="39" t="s">
        <v>96</v>
      </c>
      <c r="C3115" s="39">
        <v>2022</v>
      </c>
      <c r="D3115" s="41" t="s">
        <v>43</v>
      </c>
      <c r="E3115" s="12">
        <v>388.44209997371939</v>
      </c>
      <c r="F3115" s="12">
        <v>101.583</v>
      </c>
      <c r="G3115" s="9">
        <v>0.26151387814779281</v>
      </c>
      <c r="H3115" s="12">
        <v>181.44800000000001</v>
      </c>
      <c r="I3115" s="9">
        <v>0.46711723577922198</v>
      </c>
      <c r="J3115" s="12">
        <v>60.845999999999997</v>
      </c>
      <c r="K3115" s="20">
        <v>0.15664110559621786</v>
      </c>
      <c r="L3115" s="23">
        <v>44.565099973719363</v>
      </c>
      <c r="M3115" s="22">
        <v>0.11472778047676727</v>
      </c>
      <c r="U3115" s="3"/>
      <c r="V3115" s="2"/>
    </row>
    <row r="3116" spans="2:22" x14ac:dyDescent="0.3">
      <c r="B3116" s="39" t="s">
        <v>96</v>
      </c>
      <c r="C3116" s="39">
        <v>2022</v>
      </c>
      <c r="D3116" s="41" t="s">
        <v>44</v>
      </c>
      <c r="E3116" s="12">
        <v>70.349243849436519</v>
      </c>
      <c r="F3116" s="12">
        <v>15.577</v>
      </c>
      <c r="G3116" s="9">
        <v>0.22142384406203916</v>
      </c>
      <c r="H3116" s="12">
        <v>41.607999999999997</v>
      </c>
      <c r="I3116" s="9">
        <v>0.59144914320686426</v>
      </c>
      <c r="J3116" s="12">
        <v>9.2949999999999999</v>
      </c>
      <c r="K3116" s="20">
        <v>0.13212650899124698</v>
      </c>
      <c r="L3116" s="23">
        <v>3.8692438494365238</v>
      </c>
      <c r="M3116" s="22">
        <v>5.5000503739849584E-2</v>
      </c>
      <c r="U3116" s="3"/>
      <c r="V3116" s="2"/>
    </row>
    <row r="3117" spans="2:22" x14ac:dyDescent="0.3">
      <c r="B3117" s="39" t="s">
        <v>96</v>
      </c>
      <c r="C3117" s="39">
        <v>2022</v>
      </c>
      <c r="D3117" s="41" t="s">
        <v>45</v>
      </c>
      <c r="E3117" s="12">
        <v>202.79621044121026</v>
      </c>
      <c r="F3117" s="12">
        <v>75.641999999999996</v>
      </c>
      <c r="G3117" s="9">
        <v>0.37299513553744773</v>
      </c>
      <c r="H3117" s="12">
        <v>69.611000000000004</v>
      </c>
      <c r="I3117" s="9">
        <v>0.34325592104779457</v>
      </c>
      <c r="J3117" s="12">
        <v>46.103000000000002</v>
      </c>
      <c r="K3117" s="20">
        <v>0.22733659519424335</v>
      </c>
      <c r="L3117" s="23">
        <v>11.440210441210262</v>
      </c>
      <c r="M3117" s="22">
        <v>5.6412348220514351E-2</v>
      </c>
      <c r="U3117" s="3"/>
      <c r="V3117" s="2"/>
    </row>
    <row r="3118" spans="2:22" x14ac:dyDescent="0.3">
      <c r="B3118" s="39" t="s">
        <v>96</v>
      </c>
      <c r="C3118" s="39">
        <v>2022</v>
      </c>
      <c r="D3118" s="41" t="s">
        <v>46</v>
      </c>
      <c r="E3118" s="12">
        <v>1777.5596230783801</v>
      </c>
      <c r="F3118" s="12">
        <v>722.16100000000006</v>
      </c>
      <c r="G3118" s="9">
        <v>0.40626541614922634</v>
      </c>
      <c r="H3118" s="12">
        <v>593.21699999999998</v>
      </c>
      <c r="I3118" s="9">
        <v>0.33372551463149575</v>
      </c>
      <c r="J3118" s="12">
        <v>376.83199999999999</v>
      </c>
      <c r="K3118" s="20">
        <v>0.21199401421337521</v>
      </c>
      <c r="L3118" s="23">
        <v>85.349623078380091</v>
      </c>
      <c r="M3118" s="22">
        <v>4.8015055005902696E-2</v>
      </c>
      <c r="U3118" s="3"/>
      <c r="V3118" s="2"/>
    </row>
    <row r="3119" spans="2:22" x14ac:dyDescent="0.3">
      <c r="B3119" s="39" t="s">
        <v>96</v>
      </c>
      <c r="C3119" s="39">
        <v>2022</v>
      </c>
      <c r="D3119" s="41" t="s">
        <v>47</v>
      </c>
      <c r="E3119" s="12">
        <v>114.78272076081289</v>
      </c>
      <c r="F3119" s="12">
        <v>25.437999999999999</v>
      </c>
      <c r="G3119" s="9">
        <v>0.22161872302198116</v>
      </c>
      <c r="H3119" s="12">
        <v>56.319000000000003</v>
      </c>
      <c r="I3119" s="9">
        <v>0.49065747550416533</v>
      </c>
      <c r="J3119" s="12">
        <v>20.678999999999998</v>
      </c>
      <c r="K3119" s="20">
        <v>0.18015777865286375</v>
      </c>
      <c r="L3119" s="23">
        <v>12.346720760812889</v>
      </c>
      <c r="M3119" s="22">
        <v>0.10756602282098972</v>
      </c>
      <c r="U3119" s="3"/>
      <c r="V3119" s="2"/>
    </row>
    <row r="3120" spans="2:22" x14ac:dyDescent="0.3">
      <c r="B3120" s="39" t="s">
        <v>96</v>
      </c>
      <c r="C3120" s="39">
        <v>2022</v>
      </c>
      <c r="D3120" s="41" t="s">
        <v>48</v>
      </c>
      <c r="E3120" s="12">
        <v>327.1680932245448</v>
      </c>
      <c r="F3120" s="12">
        <v>50.718000000000004</v>
      </c>
      <c r="G3120" s="9">
        <v>0.15502122930181578</v>
      </c>
      <c r="H3120" s="12">
        <v>153.19</v>
      </c>
      <c r="I3120" s="9">
        <v>0.46823025586074291</v>
      </c>
      <c r="J3120" s="12">
        <v>58.442999999999998</v>
      </c>
      <c r="K3120" s="20">
        <v>0.17863294499164042</v>
      </c>
      <c r="L3120" s="23">
        <v>64.817093224544791</v>
      </c>
      <c r="M3120" s="22">
        <v>0.19811556984580087</v>
      </c>
      <c r="U3120" s="3"/>
      <c r="V3120" s="2"/>
    </row>
    <row r="3121" spans="2:22" x14ac:dyDescent="0.3">
      <c r="B3121" s="39" t="s">
        <v>96</v>
      </c>
      <c r="C3121" s="39">
        <v>2022</v>
      </c>
      <c r="D3121" s="41" t="s">
        <v>49</v>
      </c>
      <c r="E3121" s="12">
        <v>4079.5668068446462</v>
      </c>
      <c r="F3121" s="12">
        <v>986.07100000000003</v>
      </c>
      <c r="G3121" s="9">
        <v>0.24170973210821856</v>
      </c>
      <c r="H3121" s="12">
        <v>1848.345</v>
      </c>
      <c r="I3121" s="9">
        <v>0.45307384031531728</v>
      </c>
      <c r="J3121" s="12">
        <v>546.577</v>
      </c>
      <c r="K3121" s="20">
        <v>0.13397917619168778</v>
      </c>
      <c r="L3121" s="23">
        <v>698.57380684464624</v>
      </c>
      <c r="M3121" s="22">
        <v>0.17123725138477641</v>
      </c>
      <c r="U3121" s="3"/>
      <c r="V3121" s="2"/>
    </row>
    <row r="3122" spans="2:22" x14ac:dyDescent="0.3">
      <c r="B3122" s="39" t="s">
        <v>96</v>
      </c>
      <c r="C3122" s="39">
        <v>2022</v>
      </c>
      <c r="D3122" s="41" t="s">
        <v>50</v>
      </c>
      <c r="E3122" s="12">
        <v>4639.9788541082289</v>
      </c>
      <c r="F3122" s="12">
        <v>1422.9349999999999</v>
      </c>
      <c r="G3122" s="9">
        <v>0.30666842344338185</v>
      </c>
      <c r="H3122" s="12">
        <v>1463.249</v>
      </c>
      <c r="I3122" s="9">
        <v>0.31535682510803731</v>
      </c>
      <c r="J3122" s="12">
        <v>1291.9939999999999</v>
      </c>
      <c r="K3122" s="20">
        <v>0.27844825173202475</v>
      </c>
      <c r="L3122" s="23">
        <v>461.80085410822903</v>
      </c>
      <c r="M3122" s="22">
        <v>9.9526499716556124E-2</v>
      </c>
      <c r="U3122" s="3"/>
      <c r="V3122" s="2"/>
    </row>
    <row r="3123" spans="2:22" x14ac:dyDescent="0.3">
      <c r="B3123" s="39" t="s">
        <v>96</v>
      </c>
      <c r="C3123" s="39">
        <v>2022</v>
      </c>
      <c r="D3123" s="41" t="s">
        <v>91</v>
      </c>
      <c r="E3123" s="12">
        <v>616.33343875457115</v>
      </c>
      <c r="F3123" s="12">
        <v>116.872</v>
      </c>
      <c r="G3123" s="9">
        <v>0.18962462954494888</v>
      </c>
      <c r="H3123" s="12">
        <v>169.84</v>
      </c>
      <c r="I3123" s="9">
        <v>0.27556512322809673</v>
      </c>
      <c r="J3123" s="12">
        <v>175.87</v>
      </c>
      <c r="K3123" s="20">
        <v>0.28534878840158601</v>
      </c>
      <c r="L3123" s="23">
        <v>153.75143875457115</v>
      </c>
      <c r="M3123" s="22">
        <v>0.24946145882536838</v>
      </c>
      <c r="U3123" s="3"/>
      <c r="V3123" s="2"/>
    </row>
    <row r="3124" spans="2:22" x14ac:dyDescent="0.3">
      <c r="B3124" s="39" t="s">
        <v>96</v>
      </c>
      <c r="C3124" s="39">
        <v>2022</v>
      </c>
      <c r="D3124" s="41" t="s">
        <v>52</v>
      </c>
      <c r="E3124" s="12">
        <v>141.84840753490712</v>
      </c>
      <c r="F3124" s="12">
        <v>17.271999999999998</v>
      </c>
      <c r="G3124" s="9">
        <v>0.12176379206618569</v>
      </c>
      <c r="H3124" s="12">
        <v>106.776</v>
      </c>
      <c r="I3124" s="9">
        <v>0.75274725924380759</v>
      </c>
      <c r="J3124" s="12">
        <v>9.81</v>
      </c>
      <c r="K3124" s="20">
        <v>6.915833720294591E-2</v>
      </c>
      <c r="L3124" s="23">
        <v>7.9904075349071366</v>
      </c>
      <c r="M3124" s="22">
        <v>5.6330611487060908E-2</v>
      </c>
      <c r="U3124" s="3"/>
      <c r="V3124" s="2"/>
    </row>
    <row r="3125" spans="2:22" x14ac:dyDescent="0.3">
      <c r="B3125" s="39" t="s">
        <v>96</v>
      </c>
      <c r="C3125" s="39">
        <v>2022</v>
      </c>
      <c r="D3125" s="41" t="s">
        <v>53</v>
      </c>
      <c r="E3125" s="12">
        <v>82.035137490917705</v>
      </c>
      <c r="F3125" s="12">
        <v>6.6</v>
      </c>
      <c r="G3125" s="9">
        <v>8.0453330144423796E-2</v>
      </c>
      <c r="H3125" s="12">
        <v>31.129000000000001</v>
      </c>
      <c r="I3125" s="9">
        <v>0.37945935061602554</v>
      </c>
      <c r="J3125" s="12">
        <v>18.422999999999998</v>
      </c>
      <c r="K3125" s="20">
        <v>0.22457450018950295</v>
      </c>
      <c r="L3125" s="23">
        <v>25.883137490917708</v>
      </c>
      <c r="M3125" s="22">
        <v>0.31551281905004774</v>
      </c>
      <c r="U3125" s="3"/>
      <c r="V3125" s="2"/>
    </row>
    <row r="3126" spans="2:22" x14ac:dyDescent="0.3">
      <c r="B3126" s="39" t="s">
        <v>96</v>
      </c>
      <c r="C3126" s="39">
        <v>2022</v>
      </c>
      <c r="D3126" s="41" t="s">
        <v>54</v>
      </c>
      <c r="E3126" s="12">
        <v>135.39921394958478</v>
      </c>
      <c r="F3126" s="12">
        <v>42.222000000000001</v>
      </c>
      <c r="G3126" s="9">
        <v>0.31183342036033646</v>
      </c>
      <c r="H3126" s="12">
        <v>47.643000000000001</v>
      </c>
      <c r="I3126" s="9">
        <v>0.35187058041370634</v>
      </c>
      <c r="J3126" s="12">
        <v>19.18</v>
      </c>
      <c r="K3126" s="20">
        <v>0.14165517982358139</v>
      </c>
      <c r="L3126" s="23">
        <v>26.354213949584768</v>
      </c>
      <c r="M3126" s="22">
        <v>0.19464081940237576</v>
      </c>
      <c r="U3126" s="3"/>
      <c r="V3126" s="2"/>
    </row>
    <row r="3127" spans="2:22" x14ac:dyDescent="0.3">
      <c r="B3127" s="39" t="s">
        <v>96</v>
      </c>
      <c r="C3127" s="39">
        <v>2022</v>
      </c>
      <c r="D3127" s="41" t="s">
        <v>55</v>
      </c>
      <c r="E3127" s="12">
        <v>303.20031715948085</v>
      </c>
      <c r="F3127" s="12">
        <v>85.025000000000006</v>
      </c>
      <c r="G3127" s="9">
        <v>0.28042516840534032</v>
      </c>
      <c r="H3127" s="12">
        <v>195.732</v>
      </c>
      <c r="I3127" s="9">
        <v>0.64555341443474346</v>
      </c>
      <c r="J3127" s="12">
        <v>14.818</v>
      </c>
      <c r="K3127" s="20">
        <v>4.8871980540197965E-2</v>
      </c>
      <c r="L3127" s="23">
        <v>7.6253171594808418</v>
      </c>
      <c r="M3127" s="22">
        <v>2.514943661971827E-2</v>
      </c>
      <c r="U3127" s="3"/>
      <c r="V3127" s="2"/>
    </row>
    <row r="3128" spans="2:22" x14ac:dyDescent="0.3">
      <c r="B3128" s="39" t="s">
        <v>96</v>
      </c>
      <c r="C3128" s="39">
        <v>2022</v>
      </c>
      <c r="D3128" s="41" t="s">
        <v>56</v>
      </c>
      <c r="E3128" s="12">
        <v>712.06503445309579</v>
      </c>
      <c r="F3128" s="12">
        <v>213.82299999999998</v>
      </c>
      <c r="G3128" s="9">
        <v>0.30028577398724193</v>
      </c>
      <c r="H3128" s="12">
        <v>351.81</v>
      </c>
      <c r="I3128" s="9">
        <v>0.49407003992298115</v>
      </c>
      <c r="J3128" s="12">
        <v>124.623</v>
      </c>
      <c r="K3128" s="20">
        <v>0.17501631728865491</v>
      </c>
      <c r="L3128" s="23">
        <v>21.809034453095805</v>
      </c>
      <c r="M3128" s="22">
        <v>3.062786880112196E-2</v>
      </c>
      <c r="U3128" s="3"/>
      <c r="V3128" s="2"/>
    </row>
    <row r="3129" spans="2:22" x14ac:dyDescent="0.3">
      <c r="B3129" s="39" t="s">
        <v>96</v>
      </c>
      <c r="C3129" s="39">
        <v>2022</v>
      </c>
      <c r="D3129" s="41" t="s">
        <v>57</v>
      </c>
      <c r="E3129" s="12">
        <v>145.27662527980092</v>
      </c>
      <c r="F3129" s="12">
        <v>49.072000000000003</v>
      </c>
      <c r="G3129" s="9">
        <v>0.3377831767876488</v>
      </c>
      <c r="H3129" s="12">
        <v>16.379000000000001</v>
      </c>
      <c r="I3129" s="9">
        <v>0.11274353302504278</v>
      </c>
      <c r="J3129" s="12">
        <v>76.171999999999997</v>
      </c>
      <c r="K3129" s="20">
        <v>0.52432385356759004</v>
      </c>
      <c r="L3129" s="23">
        <v>3.6536252798009201</v>
      </c>
      <c r="M3129" s="22">
        <v>2.5149436619718309E-2</v>
      </c>
      <c r="U3129" s="3"/>
      <c r="V3129" s="2"/>
    </row>
    <row r="3130" spans="2:22" x14ac:dyDescent="0.3">
      <c r="B3130" s="39" t="s">
        <v>96</v>
      </c>
      <c r="C3130" s="39">
        <v>2022</v>
      </c>
      <c r="D3130" s="41" t="s">
        <v>58</v>
      </c>
      <c r="E3130" s="12">
        <v>224.76265412438082</v>
      </c>
      <c r="F3130" s="12">
        <v>53.032000000000004</v>
      </c>
      <c r="G3130" s="9">
        <v>0.23594667097431926</v>
      </c>
      <c r="H3130" s="12">
        <v>81.644000000000005</v>
      </c>
      <c r="I3130" s="9">
        <v>0.36324539909917264</v>
      </c>
      <c r="J3130" s="12">
        <v>39.207999999999998</v>
      </c>
      <c r="K3130" s="20">
        <v>0.17444179128754542</v>
      </c>
      <c r="L3130" s="23">
        <v>50.878654124380802</v>
      </c>
      <c r="M3130" s="22">
        <v>0.22636613863896266</v>
      </c>
      <c r="U3130" s="3"/>
      <c r="V3130" s="2"/>
    </row>
    <row r="3131" spans="2:22" x14ac:dyDescent="0.3">
      <c r="B3131" s="39" t="s">
        <v>96</v>
      </c>
      <c r="C3131" s="39">
        <v>2022</v>
      </c>
      <c r="D3131" s="41" t="s">
        <v>59</v>
      </c>
      <c r="E3131" s="12">
        <v>72.838856197389021</v>
      </c>
      <c r="F3131" s="12">
        <v>21.812999999999999</v>
      </c>
      <c r="G3131" s="9">
        <v>0.29946928245122423</v>
      </c>
      <c r="H3131" s="12">
        <v>26.459</v>
      </c>
      <c r="I3131" s="9">
        <v>0.36325391942313956</v>
      </c>
      <c r="J3131" s="12">
        <v>22.734999999999999</v>
      </c>
      <c r="K3131" s="20">
        <v>0.31212736150591774</v>
      </c>
      <c r="L3131" s="23">
        <v>1.8318561973890191</v>
      </c>
      <c r="M3131" s="22">
        <v>2.5149436619718416E-2</v>
      </c>
      <c r="U3131" s="3"/>
      <c r="V3131" s="2"/>
    </row>
    <row r="3132" spans="2:22" x14ac:dyDescent="0.3">
      <c r="B3132" s="39" t="s">
        <v>96</v>
      </c>
      <c r="C3132" s="39">
        <v>2022</v>
      </c>
      <c r="D3132" s="41" t="s">
        <v>60</v>
      </c>
      <c r="E3132" s="12">
        <v>94.270858993339402</v>
      </c>
      <c r="F3132" s="12">
        <v>42.796000000000006</v>
      </c>
      <c r="G3132" s="9">
        <v>0.45396849521678495</v>
      </c>
      <c r="H3132" s="12">
        <v>33.606000000000002</v>
      </c>
      <c r="I3132" s="9">
        <v>0.35648343887875672</v>
      </c>
      <c r="J3132" s="12">
        <v>15.497999999999999</v>
      </c>
      <c r="K3132" s="20">
        <v>0.16439862928473997</v>
      </c>
      <c r="L3132" s="23">
        <v>2.3708589933393949</v>
      </c>
      <c r="M3132" s="22">
        <v>2.514943661971835E-2</v>
      </c>
      <c r="U3132" s="3"/>
      <c r="V3132" s="2"/>
    </row>
    <row r="3133" spans="2:22" x14ac:dyDescent="0.3">
      <c r="B3133" s="39" t="s">
        <v>96</v>
      </c>
      <c r="C3133" s="39">
        <v>2022</v>
      </c>
      <c r="D3133" s="41" t="s">
        <v>61</v>
      </c>
      <c r="E3133" s="12">
        <v>599.52368286421358</v>
      </c>
      <c r="F3133" s="12">
        <v>156.44499999999999</v>
      </c>
      <c r="G3133" s="9">
        <v>0.26094882399405278</v>
      </c>
      <c r="H3133" s="12">
        <v>321.89999999999998</v>
      </c>
      <c r="I3133" s="9">
        <v>0.5369262452854715</v>
      </c>
      <c r="J3133" s="12">
        <v>49.470999999999997</v>
      </c>
      <c r="K3133" s="20">
        <v>8.2517173906547253E-2</v>
      </c>
      <c r="L3133" s="23">
        <v>71.707682864213609</v>
      </c>
      <c r="M3133" s="22">
        <v>0.11960775681392843</v>
      </c>
      <c r="U3133" s="3"/>
      <c r="V3133" s="2"/>
    </row>
    <row r="3134" spans="2:22" x14ac:dyDescent="0.3">
      <c r="B3134" s="39" t="s">
        <v>96</v>
      </c>
      <c r="C3134" s="39">
        <v>2022</v>
      </c>
      <c r="D3134" s="41" t="s">
        <v>62</v>
      </c>
      <c r="E3134" s="12">
        <v>1316.0981264156196</v>
      </c>
      <c r="F3134" s="12">
        <v>273.471</v>
      </c>
      <c r="G3134" s="9">
        <v>0.20778921762072225</v>
      </c>
      <c r="H3134" s="12">
        <v>464.89</v>
      </c>
      <c r="I3134" s="9">
        <v>0.35323353986235306</v>
      </c>
      <c r="J3134" s="12">
        <v>292.76499999999999</v>
      </c>
      <c r="K3134" s="20">
        <v>0.22244921873518855</v>
      </c>
      <c r="L3134" s="23">
        <v>284.97212641561964</v>
      </c>
      <c r="M3134" s="22">
        <v>0.21652802378173613</v>
      </c>
      <c r="U3134" s="3"/>
      <c r="V3134" s="2"/>
    </row>
    <row r="3135" spans="2:22" x14ac:dyDescent="0.3">
      <c r="B3135" s="39" t="s">
        <v>96</v>
      </c>
      <c r="C3135" s="39">
        <v>2022</v>
      </c>
      <c r="D3135" s="41" t="s">
        <v>63</v>
      </c>
      <c r="E3135" s="12">
        <v>340.5239864138079</v>
      </c>
      <c r="F3135" s="12">
        <v>54.870999999999995</v>
      </c>
      <c r="G3135" s="9">
        <v>0.16113696006518685</v>
      </c>
      <c r="H3135" s="12">
        <v>207.55799999999999</v>
      </c>
      <c r="I3135" s="9">
        <v>0.60952534412002801</v>
      </c>
      <c r="J3135" s="12">
        <v>64.626999999999995</v>
      </c>
      <c r="K3135" s="20">
        <v>0.18978692420646298</v>
      </c>
      <c r="L3135" s="23">
        <v>13.467986413807935</v>
      </c>
      <c r="M3135" s="22">
        <v>3.9550771608322217E-2</v>
      </c>
      <c r="U3135" s="3"/>
      <c r="V3135" s="2"/>
    </row>
    <row r="3136" spans="2:22" x14ac:dyDescent="0.3">
      <c r="B3136" s="39" t="s">
        <v>96</v>
      </c>
      <c r="C3136" s="39">
        <v>2022</v>
      </c>
      <c r="D3136" s="41" t="s">
        <v>64</v>
      </c>
      <c r="E3136" s="12">
        <v>261.14258899052641</v>
      </c>
      <c r="F3136" s="12">
        <v>107.86600000000001</v>
      </c>
      <c r="G3136" s="9">
        <v>0.41305403464431883</v>
      </c>
      <c r="H3136" s="12">
        <v>103.345</v>
      </c>
      <c r="I3136" s="9">
        <v>0.39574165362873498</v>
      </c>
      <c r="J3136" s="12">
        <v>43.363999999999997</v>
      </c>
      <c r="K3136" s="20">
        <v>0.16605487510722786</v>
      </c>
      <c r="L3136" s="23">
        <v>6.5675889905263958</v>
      </c>
      <c r="M3136" s="22">
        <v>2.5149436619718323E-2</v>
      </c>
      <c r="U3136" s="3"/>
      <c r="V3136" s="2"/>
    </row>
    <row r="3137" spans="2:22" x14ac:dyDescent="0.3">
      <c r="B3137" s="39" t="s">
        <v>96</v>
      </c>
      <c r="C3137" s="39">
        <v>2022</v>
      </c>
      <c r="D3137" s="41" t="s">
        <v>65</v>
      </c>
      <c r="E3137" s="12">
        <v>1474.1131143393736</v>
      </c>
      <c r="F3137" s="12">
        <v>433.77600000000001</v>
      </c>
      <c r="G3137" s="9">
        <v>0.29426235733232553</v>
      </c>
      <c r="H3137" s="12">
        <v>587.34</v>
      </c>
      <c r="I3137" s="9">
        <v>0.39843618124462415</v>
      </c>
      <c r="J3137" s="12">
        <v>268.69200000000001</v>
      </c>
      <c r="K3137" s="20">
        <v>0.18227366501682254</v>
      </c>
      <c r="L3137" s="23">
        <v>184.30511433937352</v>
      </c>
      <c r="M3137" s="22">
        <v>0.12502779640622774</v>
      </c>
      <c r="U3137" s="3"/>
      <c r="V3137" s="2"/>
    </row>
    <row r="3138" spans="2:22" x14ac:dyDescent="0.3">
      <c r="B3138" s="39" t="s">
        <v>96</v>
      </c>
      <c r="C3138" s="39">
        <v>2022</v>
      </c>
      <c r="D3138" s="41" t="s">
        <v>66</v>
      </c>
      <c r="E3138" s="12">
        <v>416.74079624193757</v>
      </c>
      <c r="F3138" s="12">
        <v>186.10499999999999</v>
      </c>
      <c r="G3138" s="9">
        <v>0.44657254983972655</v>
      </c>
      <c r="H3138" s="12">
        <v>157.79599999999999</v>
      </c>
      <c r="I3138" s="9">
        <v>0.37864303524628296</v>
      </c>
      <c r="J3138" s="12">
        <v>62.359000000000002</v>
      </c>
      <c r="K3138" s="20">
        <v>0.14963497829427211</v>
      </c>
      <c r="L3138" s="23">
        <v>10.48079624193759</v>
      </c>
      <c r="M3138" s="22">
        <v>2.5149436619718402E-2</v>
      </c>
      <c r="U3138" s="3"/>
      <c r="V3138" s="2"/>
    </row>
    <row r="3139" spans="2:22" x14ac:dyDescent="0.3">
      <c r="B3139" s="39" t="s">
        <v>96</v>
      </c>
      <c r="C3139" s="39">
        <v>2022</v>
      </c>
      <c r="D3139" s="41" t="s">
        <v>67</v>
      </c>
      <c r="E3139" s="12">
        <v>2516.1825741727985</v>
      </c>
      <c r="F3139" s="12">
        <v>869.90699999999993</v>
      </c>
      <c r="G3139" s="9">
        <v>0.34572491238477959</v>
      </c>
      <c r="H3139" s="12">
        <v>936.87300000000005</v>
      </c>
      <c r="I3139" s="9">
        <v>0.37233903835773902</v>
      </c>
      <c r="J3139" s="12">
        <v>557.20899999999995</v>
      </c>
      <c r="K3139" s="20">
        <v>0.22145014663062909</v>
      </c>
      <c r="L3139" s="23">
        <v>152.19357417279855</v>
      </c>
      <c r="M3139" s="22">
        <v>6.0485902626852335E-2</v>
      </c>
      <c r="U3139" s="3"/>
      <c r="V3139" s="2"/>
    </row>
    <row r="3140" spans="2:22" x14ac:dyDescent="0.3">
      <c r="B3140" s="39" t="s">
        <v>96</v>
      </c>
      <c r="C3140" s="39">
        <v>2022</v>
      </c>
      <c r="D3140" s="41" t="s">
        <v>68</v>
      </c>
      <c r="E3140" s="12">
        <v>1701.5941338210162</v>
      </c>
      <c r="F3140" s="12">
        <v>577.71100000000001</v>
      </c>
      <c r="G3140" s="9">
        <v>0.33951163119181693</v>
      </c>
      <c r="H3140" s="12">
        <v>622.11699999999996</v>
      </c>
      <c r="I3140" s="9">
        <v>0.36560833610950727</v>
      </c>
      <c r="J3140" s="12">
        <v>365.07600000000002</v>
      </c>
      <c r="K3140" s="20">
        <v>0.21454939973271023</v>
      </c>
      <c r="L3140" s="23">
        <v>136.69013382101616</v>
      </c>
      <c r="M3140" s="22">
        <v>8.033063296596557E-2</v>
      </c>
      <c r="U3140" s="3"/>
      <c r="V3140" s="2"/>
    </row>
    <row r="3141" spans="2:22" x14ac:dyDescent="0.3">
      <c r="B3141" s="39" t="s">
        <v>96</v>
      </c>
      <c r="C3141" s="39">
        <v>2022</v>
      </c>
      <c r="D3141" s="41" t="s">
        <v>69</v>
      </c>
      <c r="E3141" s="12">
        <v>97.248751307350972</v>
      </c>
      <c r="F3141" s="12">
        <v>50.427999999999997</v>
      </c>
      <c r="G3141" s="9">
        <v>0.51854650390958978</v>
      </c>
      <c r="H3141" s="12">
        <v>34.348999999999997</v>
      </c>
      <c r="I3141" s="9">
        <v>0.35320762002836714</v>
      </c>
      <c r="J3141" s="12">
        <v>6.226</v>
      </c>
      <c r="K3141" s="20">
        <v>6.4021387589059772E-2</v>
      </c>
      <c r="L3141" s="23">
        <v>6.2457513073509778</v>
      </c>
      <c r="M3141" s="22">
        <v>6.422448847298326E-2</v>
      </c>
      <c r="U3141" s="3"/>
      <c r="V3141" s="2"/>
    </row>
    <row r="3142" spans="2:22" x14ac:dyDescent="0.3">
      <c r="B3142" s="39" t="s">
        <v>96</v>
      </c>
      <c r="C3142" s="39">
        <v>2022</v>
      </c>
      <c r="D3142" s="41" t="s">
        <v>70</v>
      </c>
      <c r="E3142" s="12">
        <v>154.82578117064966</v>
      </c>
      <c r="F3142" s="12">
        <v>11.561</v>
      </c>
      <c r="G3142" s="9">
        <v>7.4671026443957775E-2</v>
      </c>
      <c r="H3142" s="12">
        <v>67.436999999999998</v>
      </c>
      <c r="I3142" s="9">
        <v>0.43556699336572785</v>
      </c>
      <c r="J3142" s="12">
        <v>50.613</v>
      </c>
      <c r="K3142" s="20">
        <v>0.32690292028440748</v>
      </c>
      <c r="L3142" s="23">
        <v>25.214781170649658</v>
      </c>
      <c r="M3142" s="22">
        <v>0.16285905990590685</v>
      </c>
      <c r="U3142" s="3"/>
      <c r="V3142" s="2"/>
    </row>
    <row r="3143" spans="2:22" x14ac:dyDescent="0.3">
      <c r="B3143" s="39" t="s">
        <v>96</v>
      </c>
      <c r="C3143" s="39">
        <v>2022</v>
      </c>
      <c r="D3143" s="41" t="s">
        <v>71</v>
      </c>
      <c r="E3143" s="12">
        <v>93.0152819377589</v>
      </c>
      <c r="F3143" s="12">
        <v>23.456</v>
      </c>
      <c r="G3143" s="9">
        <v>0.25217361611284006</v>
      </c>
      <c r="H3143" s="12">
        <v>40.082000000000001</v>
      </c>
      <c r="I3143" s="9">
        <v>0.43091843797044921</v>
      </c>
      <c r="J3143" s="12">
        <v>24.538</v>
      </c>
      <c r="K3143" s="20">
        <v>0.26380611324082837</v>
      </c>
      <c r="L3143" s="23">
        <v>4.9392819377588957</v>
      </c>
      <c r="M3143" s="22">
        <v>5.3101832675882359E-2</v>
      </c>
      <c r="U3143" s="3"/>
      <c r="V3143" s="2"/>
    </row>
    <row r="3144" spans="2:22" x14ac:dyDescent="0.3">
      <c r="B3144" s="39" t="s">
        <v>96</v>
      </c>
      <c r="C3144" s="39">
        <v>2022</v>
      </c>
      <c r="D3144" s="41" t="s">
        <v>72</v>
      </c>
      <c r="E3144" s="12">
        <v>434.56711819608608</v>
      </c>
      <c r="F3144" s="12">
        <v>79.41</v>
      </c>
      <c r="G3144" s="9">
        <v>0.18273356790001882</v>
      </c>
      <c r="H3144" s="12">
        <v>221.61799999999999</v>
      </c>
      <c r="I3144" s="9">
        <v>0.50997415754774422</v>
      </c>
      <c r="J3144" s="12">
        <v>98.06</v>
      </c>
      <c r="K3144" s="20">
        <v>0.22564983841173461</v>
      </c>
      <c r="L3144" s="23">
        <v>35.479118196086119</v>
      </c>
      <c r="M3144" s="22">
        <v>8.16424361405024E-2</v>
      </c>
      <c r="U3144" s="3"/>
      <c r="V3144" s="2"/>
    </row>
    <row r="3145" spans="2:22" x14ac:dyDescent="0.3">
      <c r="B3145" s="39" t="s">
        <v>96</v>
      </c>
      <c r="C3145" s="39">
        <v>2022</v>
      </c>
      <c r="D3145" s="41" t="s">
        <v>73</v>
      </c>
      <c r="E3145" s="12">
        <v>406.47768477046463</v>
      </c>
      <c r="F3145" s="12">
        <v>79.685000000000002</v>
      </c>
      <c r="G3145" s="9">
        <v>0.19603782196554681</v>
      </c>
      <c r="H3145" s="12">
        <v>103.40300000000001</v>
      </c>
      <c r="I3145" s="9">
        <v>0.25438788862023515</v>
      </c>
      <c r="J3145" s="12">
        <v>21.593</v>
      </c>
      <c r="K3145" s="20">
        <v>5.3122227391630195E-2</v>
      </c>
      <c r="L3145" s="23">
        <v>201.79668477046462</v>
      </c>
      <c r="M3145" s="22">
        <v>0.49645206202258785</v>
      </c>
      <c r="U3145" s="3"/>
      <c r="V3145" s="2"/>
    </row>
    <row r="3146" spans="2:22" x14ac:dyDescent="0.3">
      <c r="B3146" s="39" t="s">
        <v>96</v>
      </c>
      <c r="C3146" s="39">
        <v>2022</v>
      </c>
      <c r="D3146" s="41" t="s">
        <v>74</v>
      </c>
      <c r="E3146" s="12">
        <v>289.88545590013871</v>
      </c>
      <c r="F3146" s="12">
        <v>105.4</v>
      </c>
      <c r="G3146" s="9">
        <v>0.36359188726014857</v>
      </c>
      <c r="H3146" s="12">
        <v>75.795000000000002</v>
      </c>
      <c r="I3146" s="9">
        <v>0.26146534245619507</v>
      </c>
      <c r="J3146" s="12">
        <v>49.456000000000003</v>
      </c>
      <c r="K3146" s="20">
        <v>0.17060531666354753</v>
      </c>
      <c r="L3146" s="23">
        <v>59.234455900138698</v>
      </c>
      <c r="M3146" s="22">
        <v>0.20433745362010883</v>
      </c>
      <c r="U3146" s="3"/>
      <c r="V3146" s="2"/>
    </row>
    <row r="3147" spans="2:22" x14ac:dyDescent="0.3">
      <c r="B3147" s="39" t="s">
        <v>96</v>
      </c>
      <c r="C3147" s="39">
        <v>2022</v>
      </c>
      <c r="D3147" s="41" t="s">
        <v>75</v>
      </c>
      <c r="E3147" s="12">
        <v>538.68769196694507</v>
      </c>
      <c r="F3147" s="12">
        <v>212.69299999999998</v>
      </c>
      <c r="G3147" s="9">
        <v>0.39483545507301332</v>
      </c>
      <c r="H3147" s="12">
        <v>186.191</v>
      </c>
      <c r="I3147" s="9">
        <v>0.34563811792348331</v>
      </c>
      <c r="J3147" s="12">
        <v>85.417000000000002</v>
      </c>
      <c r="K3147" s="20">
        <v>0.15856497423973323</v>
      </c>
      <c r="L3147" s="23">
        <v>54.386691966945079</v>
      </c>
      <c r="M3147" s="22">
        <v>0.10096145276377014</v>
      </c>
      <c r="U3147" s="3"/>
      <c r="V3147" s="2"/>
    </row>
    <row r="3148" spans="2:22" x14ac:dyDescent="0.3">
      <c r="B3148" s="39" t="s">
        <v>96</v>
      </c>
      <c r="C3148" s="39">
        <v>2022</v>
      </c>
      <c r="D3148" s="41" t="s">
        <v>76</v>
      </c>
      <c r="E3148" s="12">
        <v>560.2561259298825</v>
      </c>
      <c r="F3148" s="12">
        <v>122.705</v>
      </c>
      <c r="G3148" s="9">
        <v>0.21901590062284629</v>
      </c>
      <c r="H3148" s="12">
        <v>272.33600000000001</v>
      </c>
      <c r="I3148" s="9">
        <v>0.48609196293568696</v>
      </c>
      <c r="J3148" s="12">
        <v>127.47799999999999</v>
      </c>
      <c r="K3148" s="20">
        <v>0.2275352184474895</v>
      </c>
      <c r="L3148" s="23">
        <v>37.737125929882509</v>
      </c>
      <c r="M3148" s="22">
        <v>6.7356917993977292E-2</v>
      </c>
      <c r="U3148" s="3"/>
      <c r="V3148" s="2"/>
    </row>
    <row r="3149" spans="2:22" x14ac:dyDescent="0.3">
      <c r="B3149" s="39" t="s">
        <v>96</v>
      </c>
      <c r="C3149" s="39">
        <v>2022</v>
      </c>
      <c r="D3149" s="41" t="s">
        <v>77</v>
      </c>
      <c r="E3149" s="12">
        <v>122.8157468410832</v>
      </c>
      <c r="F3149" s="12">
        <v>53.413000000000004</v>
      </c>
      <c r="G3149" s="9">
        <v>0.43490351501191032</v>
      </c>
      <c r="H3149" s="12">
        <v>32.292999999999999</v>
      </c>
      <c r="I3149" s="9">
        <v>0.26293859566546757</v>
      </c>
      <c r="J3149" s="12">
        <v>34.021000000000001</v>
      </c>
      <c r="K3149" s="20">
        <v>0.27700845270290381</v>
      </c>
      <c r="L3149" s="23">
        <v>3.0887468410832</v>
      </c>
      <c r="M3149" s="22">
        <v>2.5149436619718381E-2</v>
      </c>
      <c r="U3149" s="3"/>
      <c r="V3149" s="2"/>
    </row>
    <row r="3150" spans="2:22" x14ac:dyDescent="0.3">
      <c r="B3150" s="39" t="s">
        <v>96</v>
      </c>
      <c r="C3150" s="39">
        <v>2022</v>
      </c>
      <c r="D3150" s="41" t="s">
        <v>78</v>
      </c>
      <c r="E3150" s="12">
        <v>174.58060383108196</v>
      </c>
      <c r="F3150" s="12">
        <v>37.183999999999997</v>
      </c>
      <c r="G3150" s="9">
        <v>0.21299044214543975</v>
      </c>
      <c r="H3150" s="12">
        <v>89.492999999999995</v>
      </c>
      <c r="I3150" s="9">
        <v>0.51261708366291525</v>
      </c>
      <c r="J3150" s="12">
        <v>22.695</v>
      </c>
      <c r="K3150" s="20">
        <v>0.12999725915691576</v>
      </c>
      <c r="L3150" s="23">
        <v>25.208603831081966</v>
      </c>
      <c r="M3150" s="22">
        <v>0.1443952150347293</v>
      </c>
      <c r="U3150" s="3"/>
      <c r="V3150" s="2"/>
    </row>
    <row r="3151" spans="2:22" x14ac:dyDescent="0.3">
      <c r="B3151" s="39" t="s">
        <v>96</v>
      </c>
      <c r="C3151" s="39">
        <v>2022</v>
      </c>
      <c r="D3151" s="41" t="s">
        <v>79</v>
      </c>
      <c r="E3151" s="12">
        <v>186.93839532501843</v>
      </c>
      <c r="F3151" s="12">
        <v>71.706000000000003</v>
      </c>
      <c r="G3151" s="9">
        <v>0.38358091110886627</v>
      </c>
      <c r="H3151" s="12">
        <v>65.504000000000005</v>
      </c>
      <c r="I3151" s="9">
        <v>0.35040420608143225</v>
      </c>
      <c r="J3151" s="12">
        <v>44.326999999999998</v>
      </c>
      <c r="K3151" s="20">
        <v>0.23712089708982115</v>
      </c>
      <c r="L3151" s="23">
        <v>5.4013953250184272</v>
      </c>
      <c r="M3151" s="22">
        <v>2.8893985719880333E-2</v>
      </c>
      <c r="U3151" s="3"/>
      <c r="V3151" s="2"/>
    </row>
    <row r="3152" spans="2:22" x14ac:dyDescent="0.3">
      <c r="B3152" s="39" t="s">
        <v>96</v>
      </c>
      <c r="C3152" s="39">
        <v>2022</v>
      </c>
      <c r="D3152" s="41" t="s">
        <v>80</v>
      </c>
      <c r="E3152" s="12">
        <v>851.48435173668372</v>
      </c>
      <c r="F3152" s="12">
        <v>211.69200000000001</v>
      </c>
      <c r="G3152" s="9">
        <v>0.24861525589781414</v>
      </c>
      <c r="H3152" s="12">
        <v>377.59500000000003</v>
      </c>
      <c r="I3152" s="9">
        <v>0.44345500798676912</v>
      </c>
      <c r="J3152" s="12">
        <v>179.92500000000001</v>
      </c>
      <c r="K3152" s="20">
        <v>0.21130746517305429</v>
      </c>
      <c r="L3152" s="23">
        <v>82.272351736683675</v>
      </c>
      <c r="M3152" s="22">
        <v>9.662227094236242E-2</v>
      </c>
      <c r="U3152" s="3"/>
      <c r="V3152" s="2"/>
    </row>
    <row r="3153" spans="2:22" x14ac:dyDescent="0.3">
      <c r="B3153" s="39" t="s">
        <v>96</v>
      </c>
      <c r="C3153" s="39">
        <v>2022</v>
      </c>
      <c r="D3153" s="41" t="s">
        <v>81</v>
      </c>
      <c r="E3153" s="12">
        <v>270.69995126735932</v>
      </c>
      <c r="F3153" s="12">
        <v>105.52500000000001</v>
      </c>
      <c r="G3153" s="9">
        <v>0.38982275211338052</v>
      </c>
      <c r="H3153" s="12">
        <v>147.28899999999999</v>
      </c>
      <c r="I3153" s="9">
        <v>0.5441042723148799</v>
      </c>
      <c r="J3153" s="12">
        <v>11.077999999999999</v>
      </c>
      <c r="K3153" s="20">
        <v>4.0923538952021124E-2</v>
      </c>
      <c r="L3153" s="23">
        <v>6.8079512673593321</v>
      </c>
      <c r="M3153" s="22">
        <v>2.5149436619718472E-2</v>
      </c>
      <c r="U3153" s="3"/>
      <c r="V3153" s="2"/>
    </row>
    <row r="3154" spans="2:22" x14ac:dyDescent="0.3">
      <c r="B3154" s="39" t="s">
        <v>96</v>
      </c>
      <c r="C3154" s="39">
        <v>2022</v>
      </c>
      <c r="D3154" s="41" t="s">
        <v>82</v>
      </c>
      <c r="E3154" s="12">
        <v>625.10709116991427</v>
      </c>
      <c r="F3154" s="12">
        <v>172.29900000000001</v>
      </c>
      <c r="G3154" s="9">
        <v>0.27563117173656626</v>
      </c>
      <c r="H3154" s="12">
        <v>271.23099999999999</v>
      </c>
      <c r="I3154" s="9">
        <v>0.43389525383943373</v>
      </c>
      <c r="J3154" s="12">
        <v>91.665999999999997</v>
      </c>
      <c r="K3154" s="20">
        <v>0.14664047376017317</v>
      </c>
      <c r="L3154" s="23">
        <v>89.9110911699143</v>
      </c>
      <c r="M3154" s="22">
        <v>0.1438331006638269</v>
      </c>
      <c r="U3154" s="3"/>
      <c r="V3154" s="2"/>
    </row>
    <row r="3155" spans="2:22" x14ac:dyDescent="0.3">
      <c r="B3155" s="39" t="s">
        <v>96</v>
      </c>
      <c r="C3155" s="39">
        <v>2022</v>
      </c>
      <c r="D3155" s="41" t="s">
        <v>83</v>
      </c>
      <c r="E3155" s="12">
        <v>179.99168958940473</v>
      </c>
      <c r="F3155" s="12">
        <v>55.585999999999999</v>
      </c>
      <c r="G3155" s="9">
        <v>0.3088253692534485</v>
      </c>
      <c r="H3155" s="12">
        <v>88.078999999999994</v>
      </c>
      <c r="I3155" s="9">
        <v>0.48935037056946873</v>
      </c>
      <c r="J3155" s="12">
        <v>26.584</v>
      </c>
      <c r="K3155" s="20">
        <v>0.14769570784430747</v>
      </c>
      <c r="L3155" s="23">
        <v>9.7426895894047369</v>
      </c>
      <c r="M3155" s="22">
        <v>5.4128552332775276E-2</v>
      </c>
      <c r="U3155" s="3"/>
      <c r="V3155" s="2"/>
    </row>
    <row r="3156" spans="2:22" x14ac:dyDescent="0.3">
      <c r="B3156" s="39" t="s">
        <v>96</v>
      </c>
      <c r="C3156" s="39">
        <v>2022</v>
      </c>
      <c r="D3156" s="41" t="s">
        <v>84</v>
      </c>
      <c r="E3156" s="12">
        <v>692.27636045047859</v>
      </c>
      <c r="F3156" s="12">
        <v>256.14600000000002</v>
      </c>
      <c r="G3156" s="9">
        <v>0.37000541204862247</v>
      </c>
      <c r="H3156" s="12">
        <v>274.76100000000002</v>
      </c>
      <c r="I3156" s="9">
        <v>0.39689496232575</v>
      </c>
      <c r="J3156" s="12">
        <v>118.908</v>
      </c>
      <c r="K3156" s="20">
        <v>0.17176377353492772</v>
      </c>
      <c r="L3156" s="23">
        <v>42.461360450478551</v>
      </c>
      <c r="M3156" s="22">
        <v>6.1335852090699826E-2</v>
      </c>
      <c r="U3156" s="3"/>
      <c r="V3156" s="2"/>
    </row>
    <row r="3157" spans="2:22" x14ac:dyDescent="0.3">
      <c r="B3157" s="39" t="s">
        <v>96</v>
      </c>
      <c r="C3157" s="39">
        <v>2022</v>
      </c>
      <c r="D3157" s="41" t="s">
        <v>85</v>
      </c>
      <c r="E3157" s="12">
        <v>54.746852497002429</v>
      </c>
      <c r="F3157" s="12">
        <v>20.585999999999999</v>
      </c>
      <c r="G3157" s="9">
        <v>0.37602161697107883</v>
      </c>
      <c r="H3157" s="12">
        <v>32.783999999999999</v>
      </c>
      <c r="I3157" s="9">
        <v>0.59882894640920281</v>
      </c>
      <c r="J3157" s="12">
        <v>0</v>
      </c>
      <c r="K3157" s="20">
        <v>0</v>
      </c>
      <c r="L3157" s="23">
        <v>1.3768524970024316</v>
      </c>
      <c r="M3157" s="22">
        <v>2.5149436619718347E-2</v>
      </c>
      <c r="U3157" s="3"/>
      <c r="V3157" s="2"/>
    </row>
    <row r="3158" spans="2:22" x14ac:dyDescent="0.3">
      <c r="B3158" s="39" t="s">
        <v>96</v>
      </c>
      <c r="C3158" s="39">
        <v>2022</v>
      </c>
      <c r="D3158" s="41" t="s">
        <v>86</v>
      </c>
      <c r="E3158" s="12">
        <v>201.74887042997852</v>
      </c>
      <c r="F3158" s="12">
        <v>46.436</v>
      </c>
      <c r="G3158" s="9">
        <v>0.23016733576268847</v>
      </c>
      <c r="H3158" s="12">
        <v>108.331</v>
      </c>
      <c r="I3158" s="9">
        <v>0.53695963585381612</v>
      </c>
      <c r="J3158" s="12">
        <v>36.74</v>
      </c>
      <c r="K3158" s="20">
        <v>0.18210758712897698</v>
      </c>
      <c r="L3158" s="23">
        <v>10.241870429978512</v>
      </c>
      <c r="M3158" s="22">
        <v>5.0765441254518366E-2</v>
      </c>
      <c r="U3158" s="3"/>
      <c r="V3158" s="2"/>
    </row>
    <row r="3159" spans="2:22" x14ac:dyDescent="0.3">
      <c r="B3159" s="39" t="s">
        <v>96</v>
      </c>
      <c r="C3159" s="39">
        <v>2022</v>
      </c>
      <c r="D3159" s="41" t="s">
        <v>87</v>
      </c>
      <c r="E3159" s="12">
        <v>497.52240827377091</v>
      </c>
      <c r="F3159" s="12">
        <v>225.238</v>
      </c>
      <c r="G3159" s="9">
        <v>0.45271930721974363</v>
      </c>
      <c r="H3159" s="12">
        <v>142.19</v>
      </c>
      <c r="I3159" s="9">
        <v>0.28579617246457234</v>
      </c>
      <c r="J3159" s="12">
        <v>70.790000000000006</v>
      </c>
      <c r="K3159" s="20">
        <v>0.14228504851794835</v>
      </c>
      <c r="L3159" s="23">
        <v>59.304408273770903</v>
      </c>
      <c r="M3159" s="22">
        <v>0.1191994717977357</v>
      </c>
      <c r="U3159" s="3"/>
      <c r="V3159" s="2"/>
    </row>
    <row r="3160" spans="2:22" x14ac:dyDescent="0.3">
      <c r="B3160" s="39" t="s">
        <v>96</v>
      </c>
      <c r="C3160" s="39">
        <v>2022</v>
      </c>
      <c r="D3160" s="41" t="s">
        <v>88</v>
      </c>
      <c r="E3160" s="12">
        <v>136.68864234735003</v>
      </c>
      <c r="F3160" s="12">
        <v>28.92</v>
      </c>
      <c r="G3160" s="9">
        <v>0.21157573521367756</v>
      </c>
      <c r="H3160" s="12">
        <v>85.918000000000006</v>
      </c>
      <c r="I3160" s="9">
        <v>0.62856722054248781</v>
      </c>
      <c r="J3160" s="12">
        <v>17.832999999999998</v>
      </c>
      <c r="K3160" s="20">
        <v>0.13046438748497619</v>
      </c>
      <c r="L3160" s="23">
        <v>4.0176423473500193</v>
      </c>
      <c r="M3160" s="22">
        <v>2.9392656758858424E-2</v>
      </c>
      <c r="U3160" s="3"/>
      <c r="V3160" s="2"/>
    </row>
    <row r="3161" spans="2:22" x14ac:dyDescent="0.3">
      <c r="B3161" s="39" t="s">
        <v>96</v>
      </c>
      <c r="C3161" s="39">
        <v>2022</v>
      </c>
      <c r="D3161" s="41" t="s">
        <v>89</v>
      </c>
      <c r="E3161" s="12">
        <v>190.65896557059884</v>
      </c>
      <c r="F3161" s="12">
        <v>35.427999999999997</v>
      </c>
      <c r="G3161" s="9">
        <v>0.18581869409587987</v>
      </c>
      <c r="H3161" s="12">
        <v>85.78</v>
      </c>
      <c r="I3161" s="9">
        <v>0.4499132770561301</v>
      </c>
      <c r="J3161" s="12">
        <v>64.656000000000006</v>
      </c>
      <c r="K3161" s="20">
        <v>0.33911859222827173</v>
      </c>
      <c r="L3161" s="23">
        <v>4.7949655705988334</v>
      </c>
      <c r="M3161" s="22">
        <v>2.5149436619718323E-2</v>
      </c>
      <c r="U3161" s="3"/>
      <c r="V3161" s="2"/>
    </row>
    <row r="3162" spans="2:22" x14ac:dyDescent="0.3">
      <c r="B3162" s="39" t="s">
        <v>96</v>
      </c>
      <c r="C3162" s="39">
        <v>2022</v>
      </c>
      <c r="D3162" s="41" t="s">
        <v>90</v>
      </c>
      <c r="E3162" s="12">
        <v>491.0783436796886</v>
      </c>
      <c r="F3162" s="12">
        <v>110.78200000000001</v>
      </c>
      <c r="G3162" s="9">
        <v>0.22558925968899746</v>
      </c>
      <c r="H3162" s="12">
        <v>289.779</v>
      </c>
      <c r="I3162" s="9">
        <v>0.59008710876692949</v>
      </c>
      <c r="J3162" s="12">
        <v>78.167000000000002</v>
      </c>
      <c r="K3162" s="20">
        <v>0.15917419492435469</v>
      </c>
      <c r="L3162" s="23">
        <v>12.350343679688564</v>
      </c>
      <c r="M3162" s="22">
        <v>2.5149436619718288E-2</v>
      </c>
      <c r="U3162" s="3"/>
      <c r="V3162" s="2"/>
    </row>
    <row r="3163" spans="2:22" x14ac:dyDescent="0.3">
      <c r="B3163" s="39" t="s">
        <v>97</v>
      </c>
      <c r="C3163" s="39">
        <v>2022</v>
      </c>
      <c r="D3163" s="41" t="s">
        <v>10</v>
      </c>
      <c r="E3163" s="12">
        <v>2107.683809061009</v>
      </c>
      <c r="F3163" s="12">
        <v>612.61599999999999</v>
      </c>
      <c r="G3163" s="9">
        <v>0.29065839826939011</v>
      </c>
      <c r="H3163" s="12">
        <v>930.71500000000003</v>
      </c>
      <c r="I3163" s="9">
        <v>0.44158189003436976</v>
      </c>
      <c r="J3163" s="12">
        <v>390.839</v>
      </c>
      <c r="K3163" s="20">
        <v>0.18543530975555678</v>
      </c>
      <c r="L3163" s="23">
        <v>173.513809061009</v>
      </c>
      <c r="M3163" s="22">
        <v>8.2324401940683342E-2</v>
      </c>
      <c r="U3163" s="3"/>
      <c r="V3163" s="2"/>
    </row>
    <row r="3164" spans="2:22" x14ac:dyDescent="0.3">
      <c r="B3164" s="39" t="s">
        <v>97</v>
      </c>
      <c r="C3164" s="39">
        <v>2022</v>
      </c>
      <c r="D3164" s="41" t="s">
        <v>11</v>
      </c>
      <c r="E3164" s="12">
        <v>190.11902312416387</v>
      </c>
      <c r="F3164" s="12">
        <v>54.712000000000003</v>
      </c>
      <c r="G3164" s="9">
        <v>0.28777762004525143</v>
      </c>
      <c r="H3164" s="12">
        <v>84.644999999999996</v>
      </c>
      <c r="I3164" s="9">
        <v>0.44522109681112565</v>
      </c>
      <c r="J3164" s="12">
        <v>45.972000000000001</v>
      </c>
      <c r="K3164" s="20">
        <v>0.24180641812984902</v>
      </c>
      <c r="L3164" s="23">
        <v>4.7900231241638593</v>
      </c>
      <c r="M3164" s="22">
        <v>2.5194865013773857E-2</v>
      </c>
      <c r="U3164" s="3"/>
      <c r="V3164" s="2"/>
    </row>
    <row r="3165" spans="2:22" x14ac:dyDescent="0.3">
      <c r="B3165" s="39" t="s">
        <v>97</v>
      </c>
      <c r="C3165" s="39">
        <v>2022</v>
      </c>
      <c r="D3165" s="41" t="s">
        <v>12</v>
      </c>
      <c r="E3165" s="12">
        <v>571.52550802666019</v>
      </c>
      <c r="F3165" s="12">
        <v>130.15</v>
      </c>
      <c r="G3165" s="9">
        <v>0.22772386913993845</v>
      </c>
      <c r="H3165" s="12">
        <v>250.18799999999999</v>
      </c>
      <c r="I3165" s="9">
        <v>0.43775473970328788</v>
      </c>
      <c r="J3165" s="12">
        <v>159.59</v>
      </c>
      <c r="K3165" s="20">
        <v>0.27923513081861528</v>
      </c>
      <c r="L3165" s="23">
        <v>31.597508026660222</v>
      </c>
      <c r="M3165" s="22">
        <v>5.5286260338158484E-2</v>
      </c>
      <c r="U3165" s="3"/>
      <c r="V3165" s="2"/>
    </row>
    <row r="3166" spans="2:22" x14ac:dyDescent="0.3">
      <c r="B3166" s="39" t="s">
        <v>97</v>
      </c>
      <c r="C3166" s="39">
        <v>2022</v>
      </c>
      <c r="D3166" s="41" t="s">
        <v>13</v>
      </c>
      <c r="E3166" s="12">
        <v>132.05921407237864</v>
      </c>
      <c r="F3166" s="12">
        <v>54.009</v>
      </c>
      <c r="G3166" s="9">
        <v>0.40897562793610825</v>
      </c>
      <c r="H3166" s="12">
        <v>48.448</v>
      </c>
      <c r="I3166" s="9">
        <v>0.3668657301977184</v>
      </c>
      <c r="J3166" s="12">
        <v>13.705</v>
      </c>
      <c r="K3166" s="20">
        <v>0.1037792031117844</v>
      </c>
      <c r="L3166" s="23">
        <v>15.897214072378636</v>
      </c>
      <c r="M3166" s="22">
        <v>0.12037943875438889</v>
      </c>
      <c r="U3166" s="3"/>
      <c r="V3166" s="2"/>
    </row>
    <row r="3167" spans="2:22" x14ac:dyDescent="0.3">
      <c r="B3167" s="39" t="s">
        <v>97</v>
      </c>
      <c r="C3167" s="39">
        <v>2022</v>
      </c>
      <c r="D3167" s="41" t="s">
        <v>14</v>
      </c>
      <c r="E3167" s="12">
        <v>186.0546210628678</v>
      </c>
      <c r="F3167" s="12">
        <v>35.224000000000004</v>
      </c>
      <c r="G3167" s="9">
        <v>0.18932074784693376</v>
      </c>
      <c r="H3167" s="12">
        <v>82.796999999999997</v>
      </c>
      <c r="I3167" s="9">
        <v>0.44501447761419977</v>
      </c>
      <c r="J3167" s="12">
        <v>50.448</v>
      </c>
      <c r="K3167" s="20">
        <v>0.27114618122252193</v>
      </c>
      <c r="L3167" s="23">
        <v>17.585621062867808</v>
      </c>
      <c r="M3167" s="22">
        <v>9.4518593316344629E-2</v>
      </c>
      <c r="U3167" s="3"/>
      <c r="V3167" s="2"/>
    </row>
    <row r="3168" spans="2:22" x14ac:dyDescent="0.3">
      <c r="B3168" s="39" t="s">
        <v>97</v>
      </c>
      <c r="C3168" s="39">
        <v>2022</v>
      </c>
      <c r="D3168" s="41" t="s">
        <v>15</v>
      </c>
      <c r="E3168" s="12">
        <v>99.604522499126901</v>
      </c>
      <c r="F3168" s="12">
        <v>29.306000000000001</v>
      </c>
      <c r="G3168" s="9">
        <v>0.29422358809317006</v>
      </c>
      <c r="H3168" s="12">
        <v>35.29</v>
      </c>
      <c r="I3168" s="9">
        <v>0.35430118145799394</v>
      </c>
      <c r="J3168" s="12">
        <v>20.457000000000001</v>
      </c>
      <c r="K3168" s="20">
        <v>0.20538224055217291</v>
      </c>
      <c r="L3168" s="23">
        <v>14.551522499126904</v>
      </c>
      <c r="M3168" s="22">
        <v>0.14609298989666314</v>
      </c>
      <c r="U3168" s="3"/>
      <c r="V3168" s="2"/>
    </row>
    <row r="3169" spans="2:22" x14ac:dyDescent="0.3">
      <c r="B3169" s="39" t="s">
        <v>97</v>
      </c>
      <c r="C3169" s="39">
        <v>2022</v>
      </c>
      <c r="D3169" s="41" t="s">
        <v>16</v>
      </c>
      <c r="E3169" s="12">
        <v>1307.858313670059</v>
      </c>
      <c r="F3169" s="12">
        <v>403.43299999999999</v>
      </c>
      <c r="G3169" s="9">
        <v>0.30846842947987435</v>
      </c>
      <c r="H3169" s="12">
        <v>619.42899999999997</v>
      </c>
      <c r="I3169" s="9">
        <v>0.47362087584379337</v>
      </c>
      <c r="J3169" s="12">
        <v>225.93199999999999</v>
      </c>
      <c r="K3169" s="20">
        <v>0.17274959958468189</v>
      </c>
      <c r="L3169" s="23">
        <v>59.064313670059079</v>
      </c>
      <c r="M3169" s="22">
        <v>4.5161095091650408E-2</v>
      </c>
      <c r="U3169" s="3"/>
      <c r="V3169" s="2"/>
    </row>
    <row r="3170" spans="2:22" x14ac:dyDescent="0.3">
      <c r="B3170" s="39" t="s">
        <v>97</v>
      </c>
      <c r="C3170" s="39">
        <v>2022</v>
      </c>
      <c r="D3170" s="41" t="s">
        <v>17</v>
      </c>
      <c r="E3170" s="12">
        <v>3574.1522843426856</v>
      </c>
      <c r="F3170" s="12">
        <v>1213.076</v>
      </c>
      <c r="G3170" s="9">
        <v>0.33940243825483618</v>
      </c>
      <c r="H3170" s="12">
        <v>1407.165</v>
      </c>
      <c r="I3170" s="9">
        <v>0.39370594424987926</v>
      </c>
      <c r="J3170" s="12">
        <v>510.20699999999999</v>
      </c>
      <c r="K3170" s="20">
        <v>0.14274909388586141</v>
      </c>
      <c r="L3170" s="23">
        <v>443.70428434268558</v>
      </c>
      <c r="M3170" s="22">
        <v>0.12414252360942317</v>
      </c>
      <c r="U3170" s="3"/>
      <c r="V3170" s="2"/>
    </row>
    <row r="3171" spans="2:22" x14ac:dyDescent="0.3">
      <c r="B3171" s="39" t="s">
        <v>97</v>
      </c>
      <c r="C3171" s="39">
        <v>2022</v>
      </c>
      <c r="D3171" s="41" t="s">
        <v>18</v>
      </c>
      <c r="E3171" s="12">
        <v>76.210103264433158</v>
      </c>
      <c r="F3171" s="12">
        <v>28.6</v>
      </c>
      <c r="G3171" s="9">
        <v>0.37527832629702612</v>
      </c>
      <c r="H3171" s="12">
        <v>32.222000000000001</v>
      </c>
      <c r="I3171" s="9">
        <v>0.42280483321478235</v>
      </c>
      <c r="J3171" s="12">
        <v>9.6159999999999997</v>
      </c>
      <c r="K3171" s="20">
        <v>0.12617749600252456</v>
      </c>
      <c r="L3171" s="23">
        <v>5.7721032644331558</v>
      </c>
      <c r="M3171" s="22">
        <v>7.5739344485666965E-2</v>
      </c>
      <c r="U3171" s="3"/>
      <c r="V3171" s="2"/>
    </row>
    <row r="3172" spans="2:22" x14ac:dyDescent="0.3">
      <c r="B3172" s="39" t="s">
        <v>97</v>
      </c>
      <c r="C3172" s="39">
        <v>2022</v>
      </c>
      <c r="D3172" s="41" t="s">
        <v>19</v>
      </c>
      <c r="E3172" s="12">
        <v>230.89024864767484</v>
      </c>
      <c r="F3172" s="12">
        <v>82.873999999999995</v>
      </c>
      <c r="G3172" s="9">
        <v>0.35893243861701984</v>
      </c>
      <c r="H3172" s="12">
        <v>99.817999999999998</v>
      </c>
      <c r="I3172" s="9">
        <v>0.4323179544594648</v>
      </c>
      <c r="J3172" s="12">
        <v>28.396999999999998</v>
      </c>
      <c r="K3172" s="20">
        <v>0.12298916981692101</v>
      </c>
      <c r="L3172" s="23">
        <v>19.801248647674846</v>
      </c>
      <c r="M3172" s="22">
        <v>8.5760437106594339E-2</v>
      </c>
      <c r="U3172" s="3"/>
      <c r="V3172" s="2"/>
    </row>
    <row r="3173" spans="2:22" x14ac:dyDescent="0.3">
      <c r="B3173" s="39" t="s">
        <v>97</v>
      </c>
      <c r="C3173" s="39">
        <v>2022</v>
      </c>
      <c r="D3173" s="41" t="s">
        <v>20</v>
      </c>
      <c r="E3173" s="12">
        <v>1351.6475782809837</v>
      </c>
      <c r="F3173" s="12">
        <v>403.65300000000002</v>
      </c>
      <c r="G3173" s="9">
        <v>0.29863775623625444</v>
      </c>
      <c r="H3173" s="12">
        <v>513.43799999999999</v>
      </c>
      <c r="I3173" s="9">
        <v>0.37986085148984394</v>
      </c>
      <c r="J3173" s="12">
        <v>298.52699999999999</v>
      </c>
      <c r="K3173" s="20">
        <v>0.22086156539389107</v>
      </c>
      <c r="L3173" s="23">
        <v>136.02957828098369</v>
      </c>
      <c r="M3173" s="22">
        <v>0.10063982688001054</v>
      </c>
      <c r="U3173" s="3"/>
      <c r="V3173" s="2"/>
    </row>
    <row r="3174" spans="2:22" x14ac:dyDescent="0.3">
      <c r="B3174" s="39" t="s">
        <v>97</v>
      </c>
      <c r="C3174" s="39">
        <v>2022</v>
      </c>
      <c r="D3174" s="41" t="s">
        <v>21</v>
      </c>
      <c r="E3174" s="12">
        <v>1154.3055730988729</v>
      </c>
      <c r="F3174" s="12">
        <v>313.14500000000004</v>
      </c>
      <c r="G3174" s="9">
        <v>0.27128431785989254</v>
      </c>
      <c r="H3174" s="12">
        <v>502.01400000000001</v>
      </c>
      <c r="I3174" s="9">
        <v>0.43490563651380693</v>
      </c>
      <c r="J3174" s="12">
        <v>204.398</v>
      </c>
      <c r="K3174" s="20">
        <v>0.17707442878515162</v>
      </c>
      <c r="L3174" s="23">
        <v>134.74857309887287</v>
      </c>
      <c r="M3174" s="22">
        <v>0.11673561684114894</v>
      </c>
      <c r="U3174" s="3"/>
      <c r="V3174" s="2"/>
    </row>
    <row r="3175" spans="2:22" x14ac:dyDescent="0.3">
      <c r="B3175" s="39" t="s">
        <v>97</v>
      </c>
      <c r="C3175" s="39">
        <v>2022</v>
      </c>
      <c r="D3175" s="41" t="s">
        <v>22</v>
      </c>
      <c r="E3175" s="12">
        <v>224.53102896620737</v>
      </c>
      <c r="F3175" s="12">
        <v>61.576999999999998</v>
      </c>
      <c r="G3175" s="9">
        <v>0.27424717324600839</v>
      </c>
      <c r="H3175" s="12">
        <v>132.06100000000001</v>
      </c>
      <c r="I3175" s="9">
        <v>0.58816369660816725</v>
      </c>
      <c r="J3175" s="12">
        <v>25.236000000000001</v>
      </c>
      <c r="K3175" s="20">
        <v>0.11239426513205041</v>
      </c>
      <c r="L3175" s="23">
        <v>5.6570289662073669</v>
      </c>
      <c r="M3175" s="22">
        <v>2.5194865013773965E-2</v>
      </c>
      <c r="U3175" s="3"/>
      <c r="V3175" s="2"/>
    </row>
    <row r="3176" spans="2:22" x14ac:dyDescent="0.3">
      <c r="B3176" s="39" t="s">
        <v>97</v>
      </c>
      <c r="C3176" s="39">
        <v>2022</v>
      </c>
      <c r="D3176" s="41" t="s">
        <v>23</v>
      </c>
      <c r="E3176" s="12">
        <v>283.91725696429643</v>
      </c>
      <c r="F3176" s="12">
        <v>193.00200000000001</v>
      </c>
      <c r="G3176" s="9">
        <v>0.67978256081936816</v>
      </c>
      <c r="H3176" s="12">
        <v>74.364000000000004</v>
      </c>
      <c r="I3176" s="9">
        <v>0.26192138088087946</v>
      </c>
      <c r="J3176" s="12">
        <v>9.3979999999999997</v>
      </c>
      <c r="K3176" s="20">
        <v>3.3101193285978492E-2</v>
      </c>
      <c r="L3176" s="23">
        <v>7.1532569642964141</v>
      </c>
      <c r="M3176" s="22">
        <v>2.5194865013773927E-2</v>
      </c>
      <c r="U3176" s="3"/>
      <c r="V3176" s="2"/>
    </row>
    <row r="3177" spans="2:22" x14ac:dyDescent="0.3">
      <c r="B3177" s="39" t="s">
        <v>97</v>
      </c>
      <c r="C3177" s="39">
        <v>2022</v>
      </c>
      <c r="D3177" s="41" t="s">
        <v>24</v>
      </c>
      <c r="E3177" s="12">
        <v>40.270612649731973</v>
      </c>
      <c r="F3177" s="12">
        <v>2.1920000000000002</v>
      </c>
      <c r="G3177" s="9">
        <v>5.4431751984150394E-2</v>
      </c>
      <c r="H3177" s="12">
        <v>15.988</v>
      </c>
      <c r="I3177" s="9">
        <v>0.39701407423476109</v>
      </c>
      <c r="J3177" s="12">
        <v>18.942</v>
      </c>
      <c r="K3177" s="20">
        <v>0.47036781299442365</v>
      </c>
      <c r="L3177" s="23">
        <v>3.1486126497319731</v>
      </c>
      <c r="M3177" s="22">
        <v>7.8186360786664841E-2</v>
      </c>
      <c r="U3177" s="3"/>
      <c r="V3177" s="2"/>
    </row>
    <row r="3178" spans="2:22" x14ac:dyDescent="0.3">
      <c r="B3178" s="39" t="s">
        <v>97</v>
      </c>
      <c r="C3178" s="39">
        <v>2022</v>
      </c>
      <c r="D3178" s="41" t="s">
        <v>25</v>
      </c>
      <c r="E3178" s="12">
        <v>86.497287482170904</v>
      </c>
      <c r="F3178" s="12">
        <v>5.649</v>
      </c>
      <c r="G3178" s="9">
        <v>6.5308406360886057E-2</v>
      </c>
      <c r="H3178" s="12">
        <v>45.442</v>
      </c>
      <c r="I3178" s="9">
        <v>0.52535751493209137</v>
      </c>
      <c r="J3178" s="12">
        <v>25.209</v>
      </c>
      <c r="K3178" s="20">
        <v>0.29144266524191476</v>
      </c>
      <c r="L3178" s="23">
        <v>10.197287482170903</v>
      </c>
      <c r="M3178" s="22">
        <v>0.1178914134651078</v>
      </c>
      <c r="U3178" s="3"/>
      <c r="V3178" s="2"/>
    </row>
    <row r="3179" spans="2:22" x14ac:dyDescent="0.3">
      <c r="B3179" s="39" t="s">
        <v>97</v>
      </c>
      <c r="C3179" s="39">
        <v>2022</v>
      </c>
      <c r="D3179" s="41" t="s">
        <v>26</v>
      </c>
      <c r="E3179" s="12">
        <v>87.408238777080257</v>
      </c>
      <c r="F3179" s="12">
        <v>30.846</v>
      </c>
      <c r="G3179" s="9">
        <v>0.35289579599775989</v>
      </c>
      <c r="H3179" s="12">
        <v>42.603000000000002</v>
      </c>
      <c r="I3179" s="9">
        <v>0.48740256749311306</v>
      </c>
      <c r="J3179" s="12">
        <v>6.7770000000000001</v>
      </c>
      <c r="K3179" s="20">
        <v>7.7532737128860107E-2</v>
      </c>
      <c r="L3179" s="23">
        <v>7.1822387770802516</v>
      </c>
      <c r="M3179" s="22">
        <v>8.2168899380266905E-2</v>
      </c>
      <c r="U3179" s="3"/>
      <c r="V3179" s="2"/>
    </row>
    <row r="3180" spans="2:22" x14ac:dyDescent="0.3">
      <c r="B3180" s="39" t="s">
        <v>97</v>
      </c>
      <c r="C3180" s="39">
        <v>2022</v>
      </c>
      <c r="D3180" s="41" t="s">
        <v>27</v>
      </c>
      <c r="E3180" s="12">
        <v>140.02901205678273</v>
      </c>
      <c r="F3180" s="12">
        <v>36.558</v>
      </c>
      <c r="G3180" s="9">
        <v>0.26107446923338629</v>
      </c>
      <c r="H3180" s="12">
        <v>80.831999999999994</v>
      </c>
      <c r="I3180" s="9">
        <v>0.5772518052703397</v>
      </c>
      <c r="J3180" s="12">
        <v>19.111000000000001</v>
      </c>
      <c r="K3180" s="20">
        <v>0.1364788604825003</v>
      </c>
      <c r="L3180" s="23">
        <v>3.528012056782746</v>
      </c>
      <c r="M3180" s="22">
        <v>2.5194865013773809E-2</v>
      </c>
      <c r="U3180" s="3"/>
      <c r="V3180" s="2"/>
    </row>
    <row r="3181" spans="2:22" x14ac:dyDescent="0.3">
      <c r="B3181" s="39" t="s">
        <v>97</v>
      </c>
      <c r="C3181" s="39">
        <v>2022</v>
      </c>
      <c r="D3181" s="41" t="s">
        <v>28</v>
      </c>
      <c r="E3181" s="12">
        <v>139.93053083571147</v>
      </c>
      <c r="F3181" s="12">
        <v>43.367000000000004</v>
      </c>
      <c r="G3181" s="9">
        <v>0.30991806963782614</v>
      </c>
      <c r="H3181" s="12">
        <v>53.566000000000003</v>
      </c>
      <c r="I3181" s="9">
        <v>0.38280423635990024</v>
      </c>
      <c r="J3181" s="12">
        <v>21.658000000000001</v>
      </c>
      <c r="K3181" s="20">
        <v>0.15477680153609977</v>
      </c>
      <c r="L3181" s="23">
        <v>21.339530835711457</v>
      </c>
      <c r="M3181" s="22">
        <v>0.15250089246617385</v>
      </c>
      <c r="U3181" s="3"/>
      <c r="V3181" s="2"/>
    </row>
    <row r="3182" spans="2:22" x14ac:dyDescent="0.3">
      <c r="B3182" s="39" t="s">
        <v>97</v>
      </c>
      <c r="C3182" s="39">
        <v>2022</v>
      </c>
      <c r="D3182" s="41" t="s">
        <v>29</v>
      </c>
      <c r="E3182" s="12">
        <v>165.26995418656304</v>
      </c>
      <c r="F3182" s="12">
        <v>76.602999999999994</v>
      </c>
      <c r="G3182" s="9">
        <v>0.46350227648473602</v>
      </c>
      <c r="H3182" s="12">
        <v>38.106999999999999</v>
      </c>
      <c r="I3182" s="9">
        <v>0.23057427581170237</v>
      </c>
      <c r="J3182" s="12">
        <v>25.478999999999999</v>
      </c>
      <c r="K3182" s="20">
        <v>0.15416595306390857</v>
      </c>
      <c r="L3182" s="23">
        <v>25.080954186563048</v>
      </c>
      <c r="M3182" s="22">
        <v>0.15175749463965307</v>
      </c>
      <c r="U3182" s="3"/>
      <c r="V3182" s="2"/>
    </row>
    <row r="3183" spans="2:22" x14ac:dyDescent="0.3">
      <c r="B3183" s="39" t="s">
        <v>97</v>
      </c>
      <c r="C3183" s="39">
        <v>2022</v>
      </c>
      <c r="D3183" s="41" t="s">
        <v>30</v>
      </c>
      <c r="E3183" s="12">
        <v>1230.2469046974657</v>
      </c>
      <c r="F3183" s="12">
        <v>370.70500000000004</v>
      </c>
      <c r="G3183" s="9">
        <v>0.30132569209037058</v>
      </c>
      <c r="H3183" s="12">
        <v>574.74099999999999</v>
      </c>
      <c r="I3183" s="9">
        <v>0.46717532700587172</v>
      </c>
      <c r="J3183" s="12">
        <v>175.94399999999999</v>
      </c>
      <c r="K3183" s="20">
        <v>0.14301519420873243</v>
      </c>
      <c r="L3183" s="23">
        <v>108.85690469746564</v>
      </c>
      <c r="M3183" s="22">
        <v>8.8483786695025268E-2</v>
      </c>
      <c r="U3183" s="3"/>
      <c r="V3183" s="2"/>
    </row>
    <row r="3184" spans="2:22" x14ac:dyDescent="0.3">
      <c r="B3184" s="39" t="s">
        <v>97</v>
      </c>
      <c r="C3184" s="39">
        <v>2022</v>
      </c>
      <c r="D3184" s="41" t="s">
        <v>31</v>
      </c>
      <c r="E3184" s="12">
        <v>467.58370841618557</v>
      </c>
      <c r="F3184" s="12">
        <v>121.28999999999999</v>
      </c>
      <c r="G3184" s="9">
        <v>0.25939740375223369</v>
      </c>
      <c r="H3184" s="12">
        <v>198.52600000000001</v>
      </c>
      <c r="I3184" s="9">
        <v>0.42457852236223886</v>
      </c>
      <c r="J3184" s="12">
        <v>111.57299999999999</v>
      </c>
      <c r="K3184" s="20">
        <v>0.23861609802001787</v>
      </c>
      <c r="L3184" s="23">
        <v>36.194708416185605</v>
      </c>
      <c r="M3184" s="22">
        <v>7.7407975865509668E-2</v>
      </c>
      <c r="U3184" s="3"/>
      <c r="V3184" s="2"/>
    </row>
    <row r="3185" spans="2:22" x14ac:dyDescent="0.3">
      <c r="B3185" s="39" t="s">
        <v>97</v>
      </c>
      <c r="C3185" s="39">
        <v>2022</v>
      </c>
      <c r="D3185" s="41" t="s">
        <v>32</v>
      </c>
      <c r="E3185" s="12">
        <v>36.864803754350113</v>
      </c>
      <c r="F3185" s="12">
        <v>14.191000000000001</v>
      </c>
      <c r="G3185" s="9">
        <v>0.38494711906137402</v>
      </c>
      <c r="H3185" s="12">
        <v>13.689</v>
      </c>
      <c r="I3185" s="9">
        <v>0.37132979443528635</v>
      </c>
      <c r="J3185" s="12">
        <v>8.0559999999999992</v>
      </c>
      <c r="K3185" s="20">
        <v>0.21852822148956583</v>
      </c>
      <c r="L3185" s="23">
        <v>0.92880375435011153</v>
      </c>
      <c r="M3185" s="22">
        <v>2.5194865013773767E-2</v>
      </c>
      <c r="U3185" s="3"/>
      <c r="V3185" s="2"/>
    </row>
    <row r="3186" spans="2:22" x14ac:dyDescent="0.3">
      <c r="B3186" s="39" t="s">
        <v>97</v>
      </c>
      <c r="C3186" s="39">
        <v>2022</v>
      </c>
      <c r="D3186" s="41" t="s">
        <v>33</v>
      </c>
      <c r="E3186" s="12">
        <v>133.44308039764073</v>
      </c>
      <c r="F3186" s="12">
        <v>25.055</v>
      </c>
      <c r="G3186" s="9">
        <v>0.18775795586657465</v>
      </c>
      <c r="H3186" s="12">
        <v>81.525999999999996</v>
      </c>
      <c r="I3186" s="9">
        <v>0.61094213170937395</v>
      </c>
      <c r="J3186" s="12">
        <v>21.74</v>
      </c>
      <c r="K3186" s="20">
        <v>0.16291590343401846</v>
      </c>
      <c r="L3186" s="23">
        <v>5.1220803976407261</v>
      </c>
      <c r="M3186" s="22">
        <v>3.8384008990032907E-2</v>
      </c>
      <c r="U3186" s="3"/>
      <c r="V3186" s="2"/>
    </row>
    <row r="3187" spans="2:22" x14ac:dyDescent="0.3">
      <c r="B3187" s="39" t="s">
        <v>97</v>
      </c>
      <c r="C3187" s="39">
        <v>2022</v>
      </c>
      <c r="D3187" s="41" t="s">
        <v>34</v>
      </c>
      <c r="E3187" s="12">
        <v>783.86640834713785</v>
      </c>
      <c r="F3187" s="12">
        <v>257.57299999999998</v>
      </c>
      <c r="G3187" s="9">
        <v>0.32859298122382724</v>
      </c>
      <c r="H3187" s="12">
        <v>322.3</v>
      </c>
      <c r="I3187" s="9">
        <v>0.41116700061124239</v>
      </c>
      <c r="J3187" s="12">
        <v>153.23099999999999</v>
      </c>
      <c r="K3187" s="20">
        <v>0.1954810135608479</v>
      </c>
      <c r="L3187" s="23">
        <v>50.762408347137864</v>
      </c>
      <c r="M3187" s="22">
        <v>6.4759004604082432E-2</v>
      </c>
      <c r="U3187" s="3"/>
      <c r="V3187" s="2"/>
    </row>
    <row r="3188" spans="2:22" x14ac:dyDescent="0.3">
      <c r="B3188" s="39" t="s">
        <v>97</v>
      </c>
      <c r="C3188" s="39">
        <v>2022</v>
      </c>
      <c r="D3188" s="41" t="s">
        <v>35</v>
      </c>
      <c r="E3188" s="12">
        <v>649.09690900319333</v>
      </c>
      <c r="F3188" s="12">
        <v>303.39</v>
      </c>
      <c r="G3188" s="9">
        <v>0.46740324255419835</v>
      </c>
      <c r="H3188" s="12">
        <v>220.46</v>
      </c>
      <c r="I3188" s="9">
        <v>0.33964111820923093</v>
      </c>
      <c r="J3188" s="12">
        <v>108.893</v>
      </c>
      <c r="K3188" s="20">
        <v>0.16776077422279681</v>
      </c>
      <c r="L3188" s="23">
        <v>16.353909003193337</v>
      </c>
      <c r="M3188" s="22">
        <v>2.5194865013773899E-2</v>
      </c>
      <c r="U3188" s="3"/>
      <c r="V3188" s="2"/>
    </row>
    <row r="3189" spans="2:22" x14ac:dyDescent="0.3">
      <c r="B3189" s="39" t="s">
        <v>97</v>
      </c>
      <c r="C3189" s="39">
        <v>2022</v>
      </c>
      <c r="D3189" s="41" t="s">
        <v>36</v>
      </c>
      <c r="E3189" s="12">
        <v>132.06229161053713</v>
      </c>
      <c r="F3189" s="12">
        <v>60.710000000000008</v>
      </c>
      <c r="G3189" s="9">
        <v>0.45970730372481294</v>
      </c>
      <c r="H3189" s="12">
        <v>44.716999999999999</v>
      </c>
      <c r="I3189" s="9">
        <v>0.33860536156584509</v>
      </c>
      <c r="J3189" s="12">
        <v>12.114000000000001</v>
      </c>
      <c r="K3189" s="20">
        <v>9.1729439586927752E-2</v>
      </c>
      <c r="L3189" s="23">
        <v>14.521291610537123</v>
      </c>
      <c r="M3189" s="22">
        <v>0.1099578951224142</v>
      </c>
      <c r="U3189" s="3"/>
      <c r="V3189" s="2"/>
    </row>
    <row r="3190" spans="2:22" x14ac:dyDescent="0.3">
      <c r="B3190" s="39" t="s">
        <v>97</v>
      </c>
      <c r="C3190" s="39">
        <v>2022</v>
      </c>
      <c r="D3190" s="41" t="s">
        <v>37</v>
      </c>
      <c r="E3190" s="12">
        <v>407.1880479021159</v>
      </c>
      <c r="F3190" s="12">
        <v>117.523</v>
      </c>
      <c r="G3190" s="9">
        <v>0.28862094701819785</v>
      </c>
      <c r="H3190" s="12">
        <v>182.92099999999999</v>
      </c>
      <c r="I3190" s="9">
        <v>0.44922978693120297</v>
      </c>
      <c r="J3190" s="12">
        <v>68.929000000000002</v>
      </c>
      <c r="K3190" s="20">
        <v>0.16928050898136843</v>
      </c>
      <c r="L3190" s="23">
        <v>37.815047902115936</v>
      </c>
      <c r="M3190" s="22">
        <v>9.2868757069230853E-2</v>
      </c>
      <c r="U3190" s="3"/>
      <c r="V3190" s="2"/>
    </row>
    <row r="3191" spans="2:22" x14ac:dyDescent="0.3">
      <c r="B3191" s="39" t="s">
        <v>97</v>
      </c>
      <c r="C3191" s="39">
        <v>2022</v>
      </c>
      <c r="D3191" s="41" t="s">
        <v>38</v>
      </c>
      <c r="E3191" s="12">
        <v>254.09180882443732</v>
      </c>
      <c r="F3191" s="12">
        <v>70.159000000000006</v>
      </c>
      <c r="G3191" s="9">
        <v>0.27611673247001756</v>
      </c>
      <c r="H3191" s="12">
        <v>157.50899999999999</v>
      </c>
      <c r="I3191" s="9">
        <v>0.61989011266722716</v>
      </c>
      <c r="J3191" s="12">
        <v>14.722</v>
      </c>
      <c r="K3191" s="20">
        <v>5.7939687501583514E-2</v>
      </c>
      <c r="L3191" s="23">
        <v>11.701808824437316</v>
      </c>
      <c r="M3191" s="22">
        <v>4.6053467361171753E-2</v>
      </c>
      <c r="U3191" s="3"/>
      <c r="V3191" s="2"/>
    </row>
    <row r="3192" spans="2:22" x14ac:dyDescent="0.3">
      <c r="B3192" s="39" t="s">
        <v>97</v>
      </c>
      <c r="C3192" s="39">
        <v>2022</v>
      </c>
      <c r="D3192" s="41" t="s">
        <v>39</v>
      </c>
      <c r="E3192" s="12">
        <v>97.928290048809444</v>
      </c>
      <c r="F3192" s="12">
        <v>27.560000000000002</v>
      </c>
      <c r="G3192" s="9">
        <v>0.28143042205948393</v>
      </c>
      <c r="H3192" s="12">
        <v>46.28</v>
      </c>
      <c r="I3192" s="9">
        <v>0.47259070874139752</v>
      </c>
      <c r="J3192" s="12">
        <v>17.111000000000001</v>
      </c>
      <c r="K3192" s="20">
        <v>0.17472989665674271</v>
      </c>
      <c r="L3192" s="23">
        <v>6.97729004880944</v>
      </c>
      <c r="M3192" s="22">
        <v>7.1248972542375832E-2</v>
      </c>
      <c r="U3192" s="3"/>
      <c r="V3192" s="2"/>
    </row>
    <row r="3193" spans="2:22" x14ac:dyDescent="0.3">
      <c r="B3193" s="39" t="s">
        <v>97</v>
      </c>
      <c r="C3193" s="39">
        <v>2022</v>
      </c>
      <c r="D3193" s="41" t="s">
        <v>40</v>
      </c>
      <c r="E3193" s="12">
        <v>297.32301318262472</v>
      </c>
      <c r="F3193" s="12">
        <v>96.394000000000005</v>
      </c>
      <c r="G3193" s="9">
        <v>0.32420632015050888</v>
      </c>
      <c r="H3193" s="12">
        <v>78.725999999999999</v>
      </c>
      <c r="I3193" s="9">
        <v>0.26478273295193644</v>
      </c>
      <c r="J3193" s="12">
        <v>42.030999999999999</v>
      </c>
      <c r="K3193" s="20">
        <v>0.14136477210455048</v>
      </c>
      <c r="L3193" s="23">
        <v>80.17201318262471</v>
      </c>
      <c r="M3193" s="22">
        <v>0.26964617479300418</v>
      </c>
      <c r="U3193" s="3"/>
      <c r="V3193" s="2"/>
    </row>
    <row r="3194" spans="2:22" x14ac:dyDescent="0.3">
      <c r="B3194" s="39" t="s">
        <v>97</v>
      </c>
      <c r="C3194" s="39">
        <v>2022</v>
      </c>
      <c r="D3194" s="41" t="s">
        <v>41</v>
      </c>
      <c r="E3194" s="12">
        <v>310.22713068112125</v>
      </c>
      <c r="F3194" s="12">
        <v>26.062999999999999</v>
      </c>
      <c r="G3194" s="9">
        <v>8.4012639200115105E-2</v>
      </c>
      <c r="H3194" s="12">
        <v>177.11799999999999</v>
      </c>
      <c r="I3194" s="9">
        <v>0.57093007826597042</v>
      </c>
      <c r="J3194" s="12">
        <v>99.23</v>
      </c>
      <c r="K3194" s="20">
        <v>0.31986241752014055</v>
      </c>
      <c r="L3194" s="23">
        <v>7.8161306811212654</v>
      </c>
      <c r="M3194" s="22">
        <v>2.5194865013773965E-2</v>
      </c>
      <c r="U3194" s="3"/>
      <c r="V3194" s="2"/>
    </row>
    <row r="3195" spans="2:22" x14ac:dyDescent="0.3">
      <c r="B3195" s="39" t="s">
        <v>97</v>
      </c>
      <c r="C3195" s="39">
        <v>2022</v>
      </c>
      <c r="D3195" s="41" t="s">
        <v>42</v>
      </c>
      <c r="E3195" s="12">
        <v>1137.5678689009662</v>
      </c>
      <c r="F3195" s="12">
        <v>580.49900000000002</v>
      </c>
      <c r="G3195" s="9">
        <v>0.51029834427446963</v>
      </c>
      <c r="H3195" s="12">
        <v>343.75799999999998</v>
      </c>
      <c r="I3195" s="9">
        <v>0.30218680519880847</v>
      </c>
      <c r="J3195" s="12">
        <v>182.50200000000001</v>
      </c>
      <c r="K3195" s="20">
        <v>0.16043174652631487</v>
      </c>
      <c r="L3195" s="23">
        <v>30.808868900966218</v>
      </c>
      <c r="M3195" s="22">
        <v>2.7083104000406994E-2</v>
      </c>
      <c r="U3195" s="3"/>
      <c r="V3195" s="2"/>
    </row>
    <row r="3196" spans="2:22" x14ac:dyDescent="0.3">
      <c r="B3196" s="39" t="s">
        <v>97</v>
      </c>
      <c r="C3196" s="39">
        <v>2022</v>
      </c>
      <c r="D3196" s="41" t="s">
        <v>43</v>
      </c>
      <c r="E3196" s="12">
        <v>392.49280319538548</v>
      </c>
      <c r="F3196" s="12">
        <v>115.99000000000001</v>
      </c>
      <c r="G3196" s="9">
        <v>0.29552134218945009</v>
      </c>
      <c r="H3196" s="12">
        <v>187.547</v>
      </c>
      <c r="I3196" s="9">
        <v>0.47783551309254929</v>
      </c>
      <c r="J3196" s="12">
        <v>45.533999999999999</v>
      </c>
      <c r="K3196" s="20">
        <v>0.11601231826238831</v>
      </c>
      <c r="L3196" s="23">
        <v>43.421803195385472</v>
      </c>
      <c r="M3196" s="22">
        <v>0.11063082645561227</v>
      </c>
      <c r="U3196" s="3"/>
      <c r="V3196" s="2"/>
    </row>
    <row r="3197" spans="2:22" x14ac:dyDescent="0.3">
      <c r="B3197" s="39" t="s">
        <v>97</v>
      </c>
      <c r="C3197" s="39">
        <v>2022</v>
      </c>
      <c r="D3197" s="41" t="s">
        <v>44</v>
      </c>
      <c r="E3197" s="12">
        <v>56.106598167204773</v>
      </c>
      <c r="F3197" s="12">
        <v>7.7560000000000002</v>
      </c>
      <c r="G3197" s="9">
        <v>0.13823686078571609</v>
      </c>
      <c r="H3197" s="12">
        <v>32.960999999999999</v>
      </c>
      <c r="I3197" s="9">
        <v>0.58747101190794071</v>
      </c>
      <c r="J3197" s="12">
        <v>11.316000000000001</v>
      </c>
      <c r="K3197" s="20">
        <v>0.2016875085934971</v>
      </c>
      <c r="L3197" s="23">
        <v>4.0735981672047732</v>
      </c>
      <c r="M3197" s="22">
        <v>7.2604618712846111E-2</v>
      </c>
      <c r="U3197" s="3"/>
      <c r="V3197" s="2"/>
    </row>
    <row r="3198" spans="2:22" x14ac:dyDescent="0.3">
      <c r="B3198" s="39" t="s">
        <v>97</v>
      </c>
      <c r="C3198" s="39">
        <v>2022</v>
      </c>
      <c r="D3198" s="41" t="s">
        <v>45</v>
      </c>
      <c r="E3198" s="12">
        <v>235.59580449198708</v>
      </c>
      <c r="F3198" s="12">
        <v>97.644000000000005</v>
      </c>
      <c r="G3198" s="9">
        <v>0.41445559784287672</v>
      </c>
      <c r="H3198" s="12">
        <v>78.262</v>
      </c>
      <c r="I3198" s="9">
        <v>0.33218757935335724</v>
      </c>
      <c r="J3198" s="12">
        <v>46.253999999999998</v>
      </c>
      <c r="K3198" s="20">
        <v>0.19632777459571932</v>
      </c>
      <c r="L3198" s="23">
        <v>13.435804491987078</v>
      </c>
      <c r="M3198" s="22">
        <v>5.7029048208046704E-2</v>
      </c>
      <c r="U3198" s="3"/>
      <c r="V3198" s="2"/>
    </row>
    <row r="3199" spans="2:22" x14ac:dyDescent="0.3">
      <c r="B3199" s="39" t="s">
        <v>97</v>
      </c>
      <c r="C3199" s="39">
        <v>2022</v>
      </c>
      <c r="D3199" s="41" t="s">
        <v>46</v>
      </c>
      <c r="E3199" s="12">
        <v>1099.6310560214131</v>
      </c>
      <c r="F3199" s="12">
        <v>521.00900000000001</v>
      </c>
      <c r="G3199" s="9">
        <v>0.47380346084901265</v>
      </c>
      <c r="H3199" s="12">
        <v>335.37400000000002</v>
      </c>
      <c r="I3199" s="9">
        <v>0.30498774853942401</v>
      </c>
      <c r="J3199" s="12">
        <v>195.821</v>
      </c>
      <c r="K3199" s="20">
        <v>0.17807881918913973</v>
      </c>
      <c r="L3199" s="23">
        <v>47.427056021413051</v>
      </c>
      <c r="M3199" s="22">
        <v>4.312997142242362E-2</v>
      </c>
      <c r="U3199" s="3"/>
      <c r="V3199" s="2"/>
    </row>
    <row r="3200" spans="2:22" x14ac:dyDescent="0.3">
      <c r="B3200" s="39" t="s">
        <v>97</v>
      </c>
      <c r="C3200" s="39">
        <v>2022</v>
      </c>
      <c r="D3200" s="41" t="s">
        <v>47</v>
      </c>
      <c r="E3200" s="12">
        <v>139.61149271328262</v>
      </c>
      <c r="F3200" s="12">
        <v>35.112000000000002</v>
      </c>
      <c r="G3200" s="9">
        <v>0.25149791981745245</v>
      </c>
      <c r="H3200" s="12">
        <v>61.69</v>
      </c>
      <c r="I3200" s="9">
        <v>0.44186906680162458</v>
      </c>
      <c r="J3200" s="12">
        <v>29.635999999999999</v>
      </c>
      <c r="K3200" s="20">
        <v>0.2122747878705292</v>
      </c>
      <c r="L3200" s="23">
        <v>13.173492713282624</v>
      </c>
      <c r="M3200" s="22">
        <v>9.4358225510393814E-2</v>
      </c>
      <c r="U3200" s="3"/>
      <c r="V3200" s="2"/>
    </row>
    <row r="3201" spans="2:22" x14ac:dyDescent="0.3">
      <c r="B3201" s="39" t="s">
        <v>97</v>
      </c>
      <c r="C3201" s="39">
        <v>2022</v>
      </c>
      <c r="D3201" s="41" t="s">
        <v>48</v>
      </c>
      <c r="E3201" s="12">
        <v>292.51692442513558</v>
      </c>
      <c r="F3201" s="12">
        <v>45.965000000000003</v>
      </c>
      <c r="G3201" s="9">
        <v>0.15713620704283016</v>
      </c>
      <c r="H3201" s="12">
        <v>125.14400000000001</v>
      </c>
      <c r="I3201" s="9">
        <v>0.42781798094567464</v>
      </c>
      <c r="J3201" s="12">
        <v>52.640999999999998</v>
      </c>
      <c r="K3201" s="20">
        <v>0.17995881812121442</v>
      </c>
      <c r="L3201" s="23">
        <v>68.766924425135585</v>
      </c>
      <c r="M3201" s="22">
        <v>0.23508699389028082</v>
      </c>
      <c r="U3201" s="3"/>
      <c r="V3201" s="2"/>
    </row>
    <row r="3202" spans="2:22" x14ac:dyDescent="0.3">
      <c r="B3202" s="39" t="s">
        <v>97</v>
      </c>
      <c r="C3202" s="39">
        <v>2022</v>
      </c>
      <c r="D3202" s="41" t="s">
        <v>49</v>
      </c>
      <c r="E3202" s="12">
        <v>3265.6844796421606</v>
      </c>
      <c r="F3202" s="12">
        <v>823.97499999999991</v>
      </c>
      <c r="G3202" s="9">
        <v>0.25231310775322896</v>
      </c>
      <c r="H3202" s="12">
        <v>1461.5920000000001</v>
      </c>
      <c r="I3202" s="9">
        <v>0.44756069029674139</v>
      </c>
      <c r="J3202" s="12">
        <v>418.50700000000001</v>
      </c>
      <c r="K3202" s="20">
        <v>0.12815291942896398</v>
      </c>
      <c r="L3202" s="23">
        <v>561.6104796421605</v>
      </c>
      <c r="M3202" s="22">
        <v>0.17197328252106564</v>
      </c>
      <c r="U3202" s="3"/>
      <c r="V3202" s="2"/>
    </row>
    <row r="3203" spans="2:22" x14ac:dyDescent="0.3">
      <c r="B3203" s="39" t="s">
        <v>97</v>
      </c>
      <c r="C3203" s="39">
        <v>2022</v>
      </c>
      <c r="D3203" s="41" t="s">
        <v>50</v>
      </c>
      <c r="E3203" s="12">
        <v>4395.8047061996112</v>
      </c>
      <c r="F3203" s="12">
        <v>1394.8679999999999</v>
      </c>
      <c r="G3203" s="9">
        <v>0.31731800960874162</v>
      </c>
      <c r="H3203" s="12">
        <v>1436.758</v>
      </c>
      <c r="I3203" s="9">
        <v>0.32684755034127705</v>
      </c>
      <c r="J3203" s="12">
        <v>1116.9469999999999</v>
      </c>
      <c r="K3203" s="20">
        <v>0.25409386327484401</v>
      </c>
      <c r="L3203" s="23">
        <v>447.23170619961138</v>
      </c>
      <c r="M3203" s="22">
        <v>0.10174057677513729</v>
      </c>
      <c r="U3203" s="3"/>
      <c r="V3203" s="2"/>
    </row>
    <row r="3204" spans="2:22" x14ac:dyDescent="0.3">
      <c r="B3204" s="39" t="s">
        <v>97</v>
      </c>
      <c r="C3204" s="39">
        <v>2022</v>
      </c>
      <c r="D3204" s="41" t="s">
        <v>91</v>
      </c>
      <c r="E3204" s="12">
        <v>563.23051684351026</v>
      </c>
      <c r="F3204" s="12">
        <v>105.39400000000001</v>
      </c>
      <c r="G3204" s="9">
        <v>0.1871240936848651</v>
      </c>
      <c r="H3204" s="12">
        <v>123.621</v>
      </c>
      <c r="I3204" s="9">
        <v>0.21948562143401623</v>
      </c>
      <c r="J3204" s="12">
        <v>143.22200000000001</v>
      </c>
      <c r="K3204" s="20">
        <v>0.25428664768140263</v>
      </c>
      <c r="L3204" s="23">
        <v>190.99351684351026</v>
      </c>
      <c r="M3204" s="22">
        <v>0.33910363719971603</v>
      </c>
      <c r="U3204" s="3"/>
      <c r="V3204" s="2"/>
    </row>
    <row r="3205" spans="2:22" x14ac:dyDescent="0.3">
      <c r="B3205" s="39" t="s">
        <v>97</v>
      </c>
      <c r="C3205" s="39">
        <v>2022</v>
      </c>
      <c r="D3205" s="41" t="s">
        <v>52</v>
      </c>
      <c r="E3205" s="12">
        <v>116.72178973657921</v>
      </c>
      <c r="F3205" s="12">
        <v>25.512</v>
      </c>
      <c r="G3205" s="9">
        <v>0.21857101452587516</v>
      </c>
      <c r="H3205" s="12">
        <v>74.292000000000002</v>
      </c>
      <c r="I3205" s="9">
        <v>0.63648784145328929</v>
      </c>
      <c r="J3205" s="12">
        <v>9.6389999999999993</v>
      </c>
      <c r="K3205" s="20">
        <v>8.2580981852262092E-2</v>
      </c>
      <c r="L3205" s="23">
        <v>7.2787897365792098</v>
      </c>
      <c r="M3205" s="22">
        <v>6.2360162168573437E-2</v>
      </c>
      <c r="U3205" s="3"/>
      <c r="V3205" s="2"/>
    </row>
    <row r="3206" spans="2:22" x14ac:dyDescent="0.3">
      <c r="B3206" s="39" t="s">
        <v>97</v>
      </c>
      <c r="C3206" s="39">
        <v>2022</v>
      </c>
      <c r="D3206" s="41" t="s">
        <v>53</v>
      </c>
      <c r="E3206" s="12">
        <v>69.113300270983856</v>
      </c>
      <c r="F3206" s="12">
        <v>2.9130000000000003</v>
      </c>
      <c r="G3206" s="9">
        <v>4.214818260130139E-2</v>
      </c>
      <c r="H3206" s="12">
        <v>24.347000000000001</v>
      </c>
      <c r="I3206" s="9">
        <v>0.3522766226549553</v>
      </c>
      <c r="J3206" s="12">
        <v>16.088999999999999</v>
      </c>
      <c r="K3206" s="20">
        <v>0.23279166147351113</v>
      </c>
      <c r="L3206" s="23">
        <v>25.76430027098386</v>
      </c>
      <c r="M3206" s="22">
        <v>0.37278353327023223</v>
      </c>
      <c r="U3206" s="3"/>
      <c r="V3206" s="2"/>
    </row>
    <row r="3207" spans="2:22" x14ac:dyDescent="0.3">
      <c r="B3207" s="39" t="s">
        <v>97</v>
      </c>
      <c r="C3207" s="39">
        <v>2022</v>
      </c>
      <c r="D3207" s="41" t="s">
        <v>54</v>
      </c>
      <c r="E3207" s="12">
        <v>151.24253526022224</v>
      </c>
      <c r="F3207" s="12">
        <v>55.585000000000001</v>
      </c>
      <c r="G3207" s="9">
        <v>0.36752227079744815</v>
      </c>
      <c r="H3207" s="12">
        <v>44.000999999999998</v>
      </c>
      <c r="I3207" s="9">
        <v>0.290930060940155</v>
      </c>
      <c r="J3207" s="12">
        <v>22.806000000000001</v>
      </c>
      <c r="K3207" s="20">
        <v>0.15079091315654589</v>
      </c>
      <c r="L3207" s="23">
        <v>28.850535260222234</v>
      </c>
      <c r="M3207" s="22">
        <v>0.19075675510585091</v>
      </c>
      <c r="U3207" s="3"/>
      <c r="V3207" s="2"/>
    </row>
    <row r="3208" spans="2:22" x14ac:dyDescent="0.3">
      <c r="B3208" s="39" t="s">
        <v>97</v>
      </c>
      <c r="C3208" s="39">
        <v>2022</v>
      </c>
      <c r="D3208" s="41" t="s">
        <v>55</v>
      </c>
      <c r="E3208" s="12">
        <v>300.99041282147715</v>
      </c>
      <c r="F3208" s="12">
        <v>91.244</v>
      </c>
      <c r="G3208" s="9">
        <v>0.30314586815135025</v>
      </c>
      <c r="H3208" s="12">
        <v>173.2</v>
      </c>
      <c r="I3208" s="9">
        <v>0.57543361058057363</v>
      </c>
      <c r="J3208" s="12">
        <v>28.963000000000001</v>
      </c>
      <c r="K3208" s="20">
        <v>9.6225656254302294E-2</v>
      </c>
      <c r="L3208" s="23">
        <v>7.583412821477161</v>
      </c>
      <c r="M3208" s="22">
        <v>2.5194865013773778E-2</v>
      </c>
      <c r="U3208" s="3"/>
      <c r="V3208" s="2"/>
    </row>
    <row r="3209" spans="2:22" x14ac:dyDescent="0.3">
      <c r="B3209" s="39" t="s">
        <v>97</v>
      </c>
      <c r="C3209" s="39">
        <v>2022</v>
      </c>
      <c r="D3209" s="41" t="s">
        <v>56</v>
      </c>
      <c r="E3209" s="12">
        <v>652.33447914591159</v>
      </c>
      <c r="F3209" s="12">
        <v>196.22800000000001</v>
      </c>
      <c r="G3209" s="9">
        <v>0.30080887378039162</v>
      </c>
      <c r="H3209" s="12">
        <v>302.39299999999997</v>
      </c>
      <c r="I3209" s="9">
        <v>0.4635551387624291</v>
      </c>
      <c r="J3209" s="12">
        <v>137.27799999999999</v>
      </c>
      <c r="K3209" s="20">
        <v>0.2104411224434056</v>
      </c>
      <c r="L3209" s="23">
        <v>16.435479145911614</v>
      </c>
      <c r="M3209" s="22">
        <v>2.5194865013773694E-2</v>
      </c>
      <c r="U3209" s="3"/>
      <c r="V3209" s="2"/>
    </row>
    <row r="3210" spans="2:22" x14ac:dyDescent="0.3">
      <c r="B3210" s="39" t="s">
        <v>97</v>
      </c>
      <c r="C3210" s="39">
        <v>2022</v>
      </c>
      <c r="D3210" s="41" t="s">
        <v>57</v>
      </c>
      <c r="E3210" s="12">
        <v>152.6058846644278</v>
      </c>
      <c r="F3210" s="12">
        <v>41.622999999999998</v>
      </c>
      <c r="G3210" s="9">
        <v>0.27274832875237254</v>
      </c>
      <c r="H3210" s="12">
        <v>19.628</v>
      </c>
      <c r="I3210" s="9">
        <v>0.12861889332223933</v>
      </c>
      <c r="J3210" s="12">
        <v>87.51</v>
      </c>
      <c r="K3210" s="20">
        <v>0.57343791291161428</v>
      </c>
      <c r="L3210" s="23">
        <v>3.8448846644278092</v>
      </c>
      <c r="M3210" s="22">
        <v>2.5194865013773913E-2</v>
      </c>
      <c r="U3210" s="3"/>
      <c r="V3210" s="2"/>
    </row>
    <row r="3211" spans="2:22" x14ac:dyDescent="0.3">
      <c r="B3211" s="39" t="s">
        <v>97</v>
      </c>
      <c r="C3211" s="39">
        <v>2022</v>
      </c>
      <c r="D3211" s="41" t="s">
        <v>58</v>
      </c>
      <c r="E3211" s="12">
        <v>267.26367214272136</v>
      </c>
      <c r="F3211" s="12">
        <v>48.881</v>
      </c>
      <c r="G3211" s="9">
        <v>0.18289429164879947</v>
      </c>
      <c r="H3211" s="12">
        <v>117.559</v>
      </c>
      <c r="I3211" s="9">
        <v>0.43986150103191862</v>
      </c>
      <c r="J3211" s="12">
        <v>38.759</v>
      </c>
      <c r="K3211" s="20">
        <v>0.14502157995981707</v>
      </c>
      <c r="L3211" s="23">
        <v>62.064672142721363</v>
      </c>
      <c r="M3211" s="22">
        <v>0.23222262735946483</v>
      </c>
      <c r="U3211" s="3"/>
      <c r="V3211" s="2"/>
    </row>
    <row r="3212" spans="2:22" x14ac:dyDescent="0.3">
      <c r="B3212" s="39" t="s">
        <v>97</v>
      </c>
      <c r="C3212" s="39">
        <v>2022</v>
      </c>
      <c r="D3212" s="41" t="s">
        <v>59</v>
      </c>
      <c r="E3212" s="12">
        <v>79.463061097943964</v>
      </c>
      <c r="F3212" s="12">
        <v>22.923999999999999</v>
      </c>
      <c r="G3212" s="9">
        <v>0.28848624358611752</v>
      </c>
      <c r="H3212" s="12">
        <v>28.437000000000001</v>
      </c>
      <c r="I3212" s="9">
        <v>0.35786439141765941</v>
      </c>
      <c r="J3212" s="12">
        <v>26.1</v>
      </c>
      <c r="K3212" s="20">
        <v>0.3284544999824493</v>
      </c>
      <c r="L3212" s="23">
        <v>2.0020610979439617</v>
      </c>
      <c r="M3212" s="22">
        <v>2.5194865013773843E-2</v>
      </c>
      <c r="U3212" s="3"/>
      <c r="V3212" s="2"/>
    </row>
    <row r="3213" spans="2:22" x14ac:dyDescent="0.3">
      <c r="B3213" s="39" t="s">
        <v>97</v>
      </c>
      <c r="C3213" s="39">
        <v>2022</v>
      </c>
      <c r="D3213" s="41" t="s">
        <v>60</v>
      </c>
      <c r="E3213" s="12">
        <v>82.094356223442304</v>
      </c>
      <c r="F3213" s="12">
        <v>31.248000000000001</v>
      </c>
      <c r="G3213" s="9">
        <v>0.38063517929234991</v>
      </c>
      <c r="H3213" s="12">
        <v>25.908000000000001</v>
      </c>
      <c r="I3213" s="9">
        <v>0.3155880768403162</v>
      </c>
      <c r="J3213" s="12">
        <v>22.87</v>
      </c>
      <c r="K3213" s="20">
        <v>0.27858187885355995</v>
      </c>
      <c r="L3213" s="23">
        <v>2.0683562234422972</v>
      </c>
      <c r="M3213" s="22">
        <v>2.5194865013773889E-2</v>
      </c>
      <c r="U3213" s="3"/>
      <c r="V3213" s="2"/>
    </row>
    <row r="3214" spans="2:22" x14ac:dyDescent="0.3">
      <c r="B3214" s="39" t="s">
        <v>97</v>
      </c>
      <c r="C3214" s="39">
        <v>2022</v>
      </c>
      <c r="D3214" s="41" t="s">
        <v>61</v>
      </c>
      <c r="E3214" s="12">
        <v>439.8591929925139</v>
      </c>
      <c r="F3214" s="12">
        <v>142.54000000000002</v>
      </c>
      <c r="G3214" s="9">
        <v>0.32405824925529281</v>
      </c>
      <c r="H3214" s="12">
        <v>194.55799999999999</v>
      </c>
      <c r="I3214" s="9">
        <v>0.44231882179466292</v>
      </c>
      <c r="J3214" s="12">
        <v>36.326000000000001</v>
      </c>
      <c r="K3214" s="20">
        <v>8.2585519590625545E-2</v>
      </c>
      <c r="L3214" s="23">
        <v>66.43519299251389</v>
      </c>
      <c r="M3214" s="22">
        <v>0.15103740935941873</v>
      </c>
      <c r="U3214" s="3"/>
      <c r="V3214" s="2"/>
    </row>
    <row r="3215" spans="2:22" x14ac:dyDescent="0.3">
      <c r="B3215" s="39" t="s">
        <v>97</v>
      </c>
      <c r="C3215" s="39">
        <v>2022</v>
      </c>
      <c r="D3215" s="41" t="s">
        <v>62</v>
      </c>
      <c r="E3215" s="12">
        <v>1086.70642160186</v>
      </c>
      <c r="F3215" s="12">
        <v>287.22899999999998</v>
      </c>
      <c r="G3215" s="9">
        <v>0.26431149599411585</v>
      </c>
      <c r="H3215" s="12">
        <v>287.714</v>
      </c>
      <c r="I3215" s="9">
        <v>0.26475779868485094</v>
      </c>
      <c r="J3215" s="12">
        <v>251.721</v>
      </c>
      <c r="K3215" s="20">
        <v>0.23163661776190719</v>
      </c>
      <c r="L3215" s="23">
        <v>260.04242160185999</v>
      </c>
      <c r="M3215" s="22">
        <v>0.23929408755912598</v>
      </c>
      <c r="U3215" s="3"/>
      <c r="V3215" s="2"/>
    </row>
    <row r="3216" spans="2:22" x14ac:dyDescent="0.3">
      <c r="B3216" s="39" t="s">
        <v>97</v>
      </c>
      <c r="C3216" s="39">
        <v>2022</v>
      </c>
      <c r="D3216" s="41" t="s">
        <v>63</v>
      </c>
      <c r="E3216" s="12">
        <v>281.41727013355978</v>
      </c>
      <c r="F3216" s="12">
        <v>38.057000000000002</v>
      </c>
      <c r="G3216" s="9">
        <v>0.13523334933189518</v>
      </c>
      <c r="H3216" s="12">
        <v>174.249</v>
      </c>
      <c r="I3216" s="9">
        <v>0.61918374773979556</v>
      </c>
      <c r="J3216" s="12">
        <v>58.621000000000002</v>
      </c>
      <c r="K3216" s="20">
        <v>0.20830633447683808</v>
      </c>
      <c r="L3216" s="23">
        <v>10.490270133559768</v>
      </c>
      <c r="M3216" s="22">
        <v>3.7276568451471079E-2</v>
      </c>
      <c r="U3216" s="3"/>
      <c r="V3216" s="2"/>
    </row>
    <row r="3217" spans="2:22" x14ac:dyDescent="0.3">
      <c r="B3217" s="39" t="s">
        <v>97</v>
      </c>
      <c r="C3217" s="39">
        <v>2022</v>
      </c>
      <c r="D3217" s="41" t="s">
        <v>64</v>
      </c>
      <c r="E3217" s="12">
        <v>286.72089422666949</v>
      </c>
      <c r="F3217" s="12">
        <v>95.923000000000002</v>
      </c>
      <c r="G3217" s="9">
        <v>0.33455183047862325</v>
      </c>
      <c r="H3217" s="12">
        <v>133.59200000000001</v>
      </c>
      <c r="I3217" s="9">
        <v>0.46593046649187619</v>
      </c>
      <c r="J3217" s="12">
        <v>49.981999999999999</v>
      </c>
      <c r="K3217" s="20">
        <v>0.17432283801572665</v>
      </c>
      <c r="L3217" s="23">
        <v>7.2238942266694721</v>
      </c>
      <c r="M3217" s="22">
        <v>2.5194865013773864E-2</v>
      </c>
      <c r="U3217" s="3"/>
      <c r="V3217" s="2"/>
    </row>
    <row r="3218" spans="2:22" x14ac:dyDescent="0.3">
      <c r="B3218" s="39" t="s">
        <v>97</v>
      </c>
      <c r="C3218" s="39">
        <v>2022</v>
      </c>
      <c r="D3218" s="41" t="s">
        <v>65</v>
      </c>
      <c r="E3218" s="12">
        <v>1326.0322023419221</v>
      </c>
      <c r="F3218" s="12">
        <v>414.18900000000002</v>
      </c>
      <c r="G3218" s="9">
        <v>0.31235214293325275</v>
      </c>
      <c r="H3218" s="12">
        <v>481.07400000000001</v>
      </c>
      <c r="I3218" s="9">
        <v>0.36279209445318839</v>
      </c>
      <c r="J3218" s="12">
        <v>266.71300000000002</v>
      </c>
      <c r="K3218" s="20">
        <v>0.20113614098432514</v>
      </c>
      <c r="L3218" s="23">
        <v>164.05620234192202</v>
      </c>
      <c r="M3218" s="22">
        <v>0.12371962162923367</v>
      </c>
      <c r="U3218" s="3"/>
      <c r="V3218" s="2"/>
    </row>
    <row r="3219" spans="2:22" x14ac:dyDescent="0.3">
      <c r="B3219" s="39" t="s">
        <v>97</v>
      </c>
      <c r="C3219" s="39">
        <v>2022</v>
      </c>
      <c r="D3219" s="41" t="s">
        <v>66</v>
      </c>
      <c r="E3219" s="12">
        <v>362.75968120028074</v>
      </c>
      <c r="F3219" s="12">
        <v>181.94399999999999</v>
      </c>
      <c r="G3219" s="9">
        <v>0.50155518771544005</v>
      </c>
      <c r="H3219" s="12">
        <v>127.926</v>
      </c>
      <c r="I3219" s="9">
        <v>0.35264668768239343</v>
      </c>
      <c r="J3219" s="12">
        <v>43.75</v>
      </c>
      <c r="K3219" s="20">
        <v>0.1206032595883926</v>
      </c>
      <c r="L3219" s="23">
        <v>9.1396812002807479</v>
      </c>
      <c r="M3219" s="22">
        <v>2.5194865013773958E-2</v>
      </c>
      <c r="U3219" s="3"/>
      <c r="V3219" s="2"/>
    </row>
    <row r="3220" spans="2:22" x14ac:dyDescent="0.3">
      <c r="B3220" s="39" t="s">
        <v>97</v>
      </c>
      <c r="C3220" s="39">
        <v>2022</v>
      </c>
      <c r="D3220" s="41" t="s">
        <v>67</v>
      </c>
      <c r="E3220" s="12">
        <v>2319.3199531431956</v>
      </c>
      <c r="F3220" s="12">
        <v>865.577</v>
      </c>
      <c r="G3220" s="9">
        <v>0.37320292908572195</v>
      </c>
      <c r="H3220" s="12">
        <v>859.33799999999997</v>
      </c>
      <c r="I3220" s="9">
        <v>0.37051291644147905</v>
      </c>
      <c r="J3220" s="12">
        <v>427.41300000000001</v>
      </c>
      <c r="K3220" s="20">
        <v>0.18428375930658472</v>
      </c>
      <c r="L3220" s="23">
        <v>166.99195314319559</v>
      </c>
      <c r="M3220" s="22">
        <v>7.2000395166214246E-2</v>
      </c>
      <c r="U3220" s="3"/>
      <c r="V3220" s="2"/>
    </row>
    <row r="3221" spans="2:22" x14ac:dyDescent="0.3">
      <c r="B3221" s="39" t="s">
        <v>97</v>
      </c>
      <c r="C3221" s="39">
        <v>2022</v>
      </c>
      <c r="D3221" s="41" t="s">
        <v>68</v>
      </c>
      <c r="E3221" s="12">
        <v>1801.2030681648077</v>
      </c>
      <c r="F3221" s="12">
        <v>610.04299999999989</v>
      </c>
      <c r="G3221" s="9">
        <v>0.33868640953490858</v>
      </c>
      <c r="H3221" s="12">
        <v>669.62699999999995</v>
      </c>
      <c r="I3221" s="9">
        <v>0.37176652196260301</v>
      </c>
      <c r="J3221" s="12">
        <v>391.23500000000001</v>
      </c>
      <c r="K3221" s="20">
        <v>0.21720760247128479</v>
      </c>
      <c r="L3221" s="23">
        <v>130.29806816480789</v>
      </c>
      <c r="M3221" s="22">
        <v>7.2339466031203642E-2</v>
      </c>
      <c r="U3221" s="3"/>
      <c r="V3221" s="2"/>
    </row>
    <row r="3222" spans="2:22" x14ac:dyDescent="0.3">
      <c r="B3222" s="39" t="s">
        <v>97</v>
      </c>
      <c r="C3222" s="39">
        <v>2022</v>
      </c>
      <c r="D3222" s="41" t="s">
        <v>69</v>
      </c>
      <c r="E3222" s="12">
        <v>88.727476801014305</v>
      </c>
      <c r="F3222" s="12">
        <v>47.417999999999999</v>
      </c>
      <c r="G3222" s="9">
        <v>0.53442295114897187</v>
      </c>
      <c r="H3222" s="12">
        <v>29.29</v>
      </c>
      <c r="I3222" s="9">
        <v>0.33011194565678403</v>
      </c>
      <c r="J3222" s="12">
        <v>6.9320000000000004</v>
      </c>
      <c r="K3222" s="20">
        <v>7.8126869487634934E-2</v>
      </c>
      <c r="L3222" s="23">
        <v>5.0874768010143061</v>
      </c>
      <c r="M3222" s="22">
        <v>5.7338233706609218E-2</v>
      </c>
      <c r="U3222" s="3"/>
      <c r="V3222" s="2"/>
    </row>
    <row r="3223" spans="2:22" x14ac:dyDescent="0.3">
      <c r="B3223" s="39" t="s">
        <v>97</v>
      </c>
      <c r="C3223" s="39">
        <v>2022</v>
      </c>
      <c r="D3223" s="41" t="s">
        <v>70</v>
      </c>
      <c r="E3223" s="12">
        <v>118.94582397910568</v>
      </c>
      <c r="F3223" s="12">
        <v>17.745000000000001</v>
      </c>
      <c r="G3223" s="9">
        <v>0.14918556538073277</v>
      </c>
      <c r="H3223" s="12">
        <v>38.314</v>
      </c>
      <c r="I3223" s="9">
        <v>0.32211303195251589</v>
      </c>
      <c r="J3223" s="12">
        <v>41.075000000000003</v>
      </c>
      <c r="K3223" s="20">
        <v>0.3453252802487235</v>
      </c>
      <c r="L3223" s="23">
        <v>21.811823979105675</v>
      </c>
      <c r="M3223" s="22">
        <v>0.18337612241802784</v>
      </c>
      <c r="U3223" s="3"/>
      <c r="V3223" s="2"/>
    </row>
    <row r="3224" spans="2:22" x14ac:dyDescent="0.3">
      <c r="B3224" s="39" t="s">
        <v>97</v>
      </c>
      <c r="C3224" s="39">
        <v>2022</v>
      </c>
      <c r="D3224" s="41" t="s">
        <v>71</v>
      </c>
      <c r="E3224" s="12">
        <v>79.181979279469687</v>
      </c>
      <c r="F3224" s="12">
        <v>16.032</v>
      </c>
      <c r="G3224" s="9">
        <v>0.2024703113749618</v>
      </c>
      <c r="H3224" s="12">
        <v>41.621000000000002</v>
      </c>
      <c r="I3224" s="9">
        <v>0.52563727730397236</v>
      </c>
      <c r="J3224" s="12">
        <v>15.186</v>
      </c>
      <c r="K3224" s="20">
        <v>0.19178606215944172</v>
      </c>
      <c r="L3224" s="23">
        <v>6.342979279469688</v>
      </c>
      <c r="M3224" s="22">
        <v>8.0106349161624152E-2</v>
      </c>
      <c r="U3224" s="3"/>
      <c r="V3224" s="2"/>
    </row>
    <row r="3225" spans="2:22" x14ac:dyDescent="0.3">
      <c r="B3225" s="39" t="s">
        <v>97</v>
      </c>
      <c r="C3225" s="39">
        <v>2022</v>
      </c>
      <c r="D3225" s="41" t="s">
        <v>72</v>
      </c>
      <c r="E3225" s="12">
        <v>498.21547155356581</v>
      </c>
      <c r="F3225" s="12">
        <v>87.4</v>
      </c>
      <c r="G3225" s="9">
        <v>0.17542610575192297</v>
      </c>
      <c r="H3225" s="12">
        <v>269.827</v>
      </c>
      <c r="I3225" s="9">
        <v>0.54158695465359397</v>
      </c>
      <c r="J3225" s="12">
        <v>105.157</v>
      </c>
      <c r="K3225" s="20">
        <v>0.21106731124204761</v>
      </c>
      <c r="L3225" s="23">
        <v>35.831471553565777</v>
      </c>
      <c r="M3225" s="22">
        <v>7.1919628352435344E-2</v>
      </c>
      <c r="U3225" s="3"/>
      <c r="V3225" s="2"/>
    </row>
    <row r="3226" spans="2:22" x14ac:dyDescent="0.3">
      <c r="B3226" s="39" t="s">
        <v>97</v>
      </c>
      <c r="C3226" s="39">
        <v>2022</v>
      </c>
      <c r="D3226" s="41" t="s">
        <v>73</v>
      </c>
      <c r="E3226" s="12">
        <v>380.09340195487931</v>
      </c>
      <c r="F3226" s="12">
        <v>76.577999999999989</v>
      </c>
      <c r="G3226" s="9">
        <v>0.201471532013309</v>
      </c>
      <c r="H3226" s="12">
        <v>86.042000000000002</v>
      </c>
      <c r="I3226" s="9">
        <v>0.22637067509583869</v>
      </c>
      <c r="J3226" s="12">
        <v>38.268999999999998</v>
      </c>
      <c r="K3226" s="20">
        <v>0.10068314736108704</v>
      </c>
      <c r="L3226" s="23">
        <v>179.20440195487933</v>
      </c>
      <c r="M3226" s="22">
        <v>0.47147464552976531</v>
      </c>
      <c r="U3226" s="3"/>
      <c r="V3226" s="2"/>
    </row>
    <row r="3227" spans="2:22" x14ac:dyDescent="0.3">
      <c r="B3227" s="39" t="s">
        <v>97</v>
      </c>
      <c r="C3227" s="39">
        <v>2022</v>
      </c>
      <c r="D3227" s="41" t="s">
        <v>74</v>
      </c>
      <c r="E3227" s="12">
        <v>313.46880420805098</v>
      </c>
      <c r="F3227" s="12">
        <v>112.392</v>
      </c>
      <c r="G3227" s="9">
        <v>0.35854285495473037</v>
      </c>
      <c r="H3227" s="12">
        <v>100.91800000000001</v>
      </c>
      <c r="I3227" s="9">
        <v>0.32193953160653321</v>
      </c>
      <c r="J3227" s="12">
        <v>50.862000000000002</v>
      </c>
      <c r="K3227" s="20">
        <v>0.16225538017570199</v>
      </c>
      <c r="L3227" s="23">
        <v>49.296804208050979</v>
      </c>
      <c r="M3227" s="22">
        <v>0.15726223326303443</v>
      </c>
      <c r="U3227" s="3"/>
      <c r="V3227" s="2"/>
    </row>
    <row r="3228" spans="2:22" x14ac:dyDescent="0.3">
      <c r="B3228" s="39" t="s">
        <v>97</v>
      </c>
      <c r="C3228" s="39">
        <v>2022</v>
      </c>
      <c r="D3228" s="41" t="s">
        <v>75</v>
      </c>
      <c r="E3228" s="12">
        <v>519.72028235895436</v>
      </c>
      <c r="F3228" s="12">
        <v>220.21099999999998</v>
      </c>
      <c r="G3228" s="9">
        <v>0.42371061410281313</v>
      </c>
      <c r="H3228" s="12">
        <v>170.096</v>
      </c>
      <c r="I3228" s="9">
        <v>0.32728374430174745</v>
      </c>
      <c r="J3228" s="12">
        <v>83.805000000000007</v>
      </c>
      <c r="K3228" s="20">
        <v>0.16125020101124041</v>
      </c>
      <c r="L3228" s="23">
        <v>45.608282358954341</v>
      </c>
      <c r="M3228" s="22">
        <v>8.7755440584198985E-2</v>
      </c>
      <c r="U3228" s="3"/>
      <c r="V3228" s="2"/>
    </row>
    <row r="3229" spans="2:22" x14ac:dyDescent="0.3">
      <c r="B3229" s="39" t="s">
        <v>97</v>
      </c>
      <c r="C3229" s="39">
        <v>2022</v>
      </c>
      <c r="D3229" s="41" t="s">
        <v>76</v>
      </c>
      <c r="E3229" s="12">
        <v>527.41002437093698</v>
      </c>
      <c r="F3229" s="12">
        <v>123.645</v>
      </c>
      <c r="G3229" s="9">
        <v>0.23443809235039917</v>
      </c>
      <c r="H3229" s="12">
        <v>241.48500000000001</v>
      </c>
      <c r="I3229" s="9">
        <v>0.45786956796664763</v>
      </c>
      <c r="J3229" s="12">
        <v>132.12299999999999</v>
      </c>
      <c r="K3229" s="20">
        <v>0.25051287213887974</v>
      </c>
      <c r="L3229" s="23">
        <v>30.157024370936995</v>
      </c>
      <c r="M3229" s="22">
        <v>5.7179467544073478E-2</v>
      </c>
      <c r="U3229" s="3"/>
      <c r="V3229" s="2"/>
    </row>
    <row r="3230" spans="2:22" x14ac:dyDescent="0.3">
      <c r="B3230" s="39" t="s">
        <v>97</v>
      </c>
      <c r="C3230" s="39">
        <v>2022</v>
      </c>
      <c r="D3230" s="41" t="s">
        <v>77</v>
      </c>
      <c r="E3230" s="12">
        <v>98.382739850211308</v>
      </c>
      <c r="F3230" s="12">
        <v>64.578000000000003</v>
      </c>
      <c r="G3230" s="9">
        <v>0.65639562486591296</v>
      </c>
      <c r="H3230" s="12">
        <v>27.276</v>
      </c>
      <c r="I3230" s="9">
        <v>0.27724375273069218</v>
      </c>
      <c r="J3230" s="12">
        <v>4.05</v>
      </c>
      <c r="K3230" s="20">
        <v>4.1165757389621034E-2</v>
      </c>
      <c r="L3230" s="23">
        <v>2.4787398502113058</v>
      </c>
      <c r="M3230" s="22">
        <v>2.5194865013773875E-2</v>
      </c>
      <c r="U3230" s="3"/>
      <c r="V3230" s="2"/>
    </row>
    <row r="3231" spans="2:22" x14ac:dyDescent="0.3">
      <c r="B3231" s="39" t="s">
        <v>97</v>
      </c>
      <c r="C3231" s="39">
        <v>2022</v>
      </c>
      <c r="D3231" s="41" t="s">
        <v>78</v>
      </c>
      <c r="E3231" s="12">
        <v>151.42718754973089</v>
      </c>
      <c r="F3231" s="12">
        <v>34.616</v>
      </c>
      <c r="G3231" s="9">
        <v>0.22859831553453108</v>
      </c>
      <c r="H3231" s="12">
        <v>76.156999999999996</v>
      </c>
      <c r="I3231" s="9">
        <v>0.5029281810770535</v>
      </c>
      <c r="J3231" s="12">
        <v>25.478999999999999</v>
      </c>
      <c r="K3231" s="20">
        <v>0.16825908485972724</v>
      </c>
      <c r="L3231" s="23">
        <v>15.175187549730893</v>
      </c>
      <c r="M3231" s="22">
        <v>0.10021441852868819</v>
      </c>
      <c r="U3231" s="3"/>
      <c r="V3231" s="2"/>
    </row>
    <row r="3232" spans="2:22" x14ac:dyDescent="0.3">
      <c r="B3232" s="39" t="s">
        <v>97</v>
      </c>
      <c r="C3232" s="39">
        <v>2022</v>
      </c>
      <c r="D3232" s="41" t="s">
        <v>79</v>
      </c>
      <c r="E3232" s="12">
        <v>207.16140359975989</v>
      </c>
      <c r="F3232" s="12">
        <v>88.631999999999991</v>
      </c>
      <c r="G3232" s="9">
        <v>0.42784031416990609</v>
      </c>
      <c r="H3232" s="12">
        <v>51.067999999999998</v>
      </c>
      <c r="I3232" s="9">
        <v>0.24651310095708961</v>
      </c>
      <c r="J3232" s="12">
        <v>62.241999999999997</v>
      </c>
      <c r="K3232" s="20">
        <v>0.30045171985923025</v>
      </c>
      <c r="L3232" s="23">
        <v>5.2194035997599073</v>
      </c>
      <c r="M3232" s="22">
        <v>2.5194865013774007E-2</v>
      </c>
      <c r="U3232" s="3"/>
      <c r="V3232" s="2"/>
    </row>
    <row r="3233" spans="2:22" x14ac:dyDescent="0.3">
      <c r="B3233" s="39" t="s">
        <v>97</v>
      </c>
      <c r="C3233" s="39">
        <v>2022</v>
      </c>
      <c r="D3233" s="41" t="s">
        <v>80</v>
      </c>
      <c r="E3233" s="12">
        <v>817.44029796402265</v>
      </c>
      <c r="F3233" s="12">
        <v>187.11</v>
      </c>
      <c r="G3233" s="9">
        <v>0.22889745032882527</v>
      </c>
      <c r="H3233" s="12">
        <v>425.25</v>
      </c>
      <c r="I3233" s="9">
        <v>0.52022147802005747</v>
      </c>
      <c r="J3233" s="12">
        <v>123.554</v>
      </c>
      <c r="K3233" s="20">
        <v>0.1511474297361321</v>
      </c>
      <c r="L3233" s="23">
        <v>81.526297964022632</v>
      </c>
      <c r="M3233" s="22">
        <v>9.9733641914985197E-2</v>
      </c>
      <c r="U3233" s="3"/>
      <c r="V3233" s="2"/>
    </row>
    <row r="3234" spans="2:22" x14ac:dyDescent="0.3">
      <c r="B3234" s="39" t="s">
        <v>97</v>
      </c>
      <c r="C3234" s="39">
        <v>2022</v>
      </c>
      <c r="D3234" s="41" t="s">
        <v>81</v>
      </c>
      <c r="E3234" s="12">
        <v>263.53061835648811</v>
      </c>
      <c r="F3234" s="12">
        <v>94.769000000000005</v>
      </c>
      <c r="G3234" s="9">
        <v>0.35961286241055412</v>
      </c>
      <c r="H3234" s="12">
        <v>154.52600000000001</v>
      </c>
      <c r="I3234" s="9">
        <v>0.58636829740583196</v>
      </c>
      <c r="J3234" s="12">
        <v>7.5960000000000001</v>
      </c>
      <c r="K3234" s="20">
        <v>2.8823975169840022E-2</v>
      </c>
      <c r="L3234" s="23">
        <v>6.6396183564880893</v>
      </c>
      <c r="M3234" s="22">
        <v>2.519486501377392E-2</v>
      </c>
      <c r="U3234" s="3"/>
      <c r="V3234" s="2"/>
    </row>
    <row r="3235" spans="2:22" x14ac:dyDescent="0.3">
      <c r="B3235" s="39" t="s">
        <v>97</v>
      </c>
      <c r="C3235" s="39">
        <v>2022</v>
      </c>
      <c r="D3235" s="41" t="s">
        <v>82</v>
      </c>
      <c r="E3235" s="12">
        <v>555.41254407492443</v>
      </c>
      <c r="F3235" s="12">
        <v>148.01500000000001</v>
      </c>
      <c r="G3235" s="9">
        <v>0.26649560147498752</v>
      </c>
      <c r="H3235" s="12">
        <v>245.215</v>
      </c>
      <c r="I3235" s="9">
        <v>0.44150065139133915</v>
      </c>
      <c r="J3235" s="12">
        <v>95.474999999999994</v>
      </c>
      <c r="K3235" s="20">
        <v>0.17189925041937934</v>
      </c>
      <c r="L3235" s="23">
        <v>66.707544074924442</v>
      </c>
      <c r="M3235" s="22">
        <v>0.12010449671429402</v>
      </c>
      <c r="U3235" s="3"/>
      <c r="V3235" s="2"/>
    </row>
    <row r="3236" spans="2:22" x14ac:dyDescent="0.3">
      <c r="B3236" s="39" t="s">
        <v>97</v>
      </c>
      <c r="C3236" s="39">
        <v>2022</v>
      </c>
      <c r="D3236" s="41" t="s">
        <v>83</v>
      </c>
      <c r="E3236" s="12">
        <v>204.03565067679946</v>
      </c>
      <c r="F3236" s="12">
        <v>53.506999999999998</v>
      </c>
      <c r="G3236" s="9">
        <v>0.26224338649894668</v>
      </c>
      <c r="H3236" s="12">
        <v>83.370999999999995</v>
      </c>
      <c r="I3236" s="9">
        <v>0.40860996459909332</v>
      </c>
      <c r="J3236" s="12">
        <v>30.352</v>
      </c>
      <c r="K3236" s="20">
        <v>0.14875831698686209</v>
      </c>
      <c r="L3236" s="23">
        <v>36.805650676799459</v>
      </c>
      <c r="M3236" s="22">
        <v>0.18038833191509784</v>
      </c>
      <c r="U3236" s="3"/>
      <c r="V3236" s="2"/>
    </row>
    <row r="3237" spans="2:22" x14ac:dyDescent="0.3">
      <c r="B3237" s="39" t="s">
        <v>97</v>
      </c>
      <c r="C3237" s="39">
        <v>2022</v>
      </c>
      <c r="D3237" s="41" t="s">
        <v>84</v>
      </c>
      <c r="E3237" s="12">
        <v>671.24287359159791</v>
      </c>
      <c r="F3237" s="12">
        <v>237.77699999999999</v>
      </c>
      <c r="G3237" s="9">
        <v>0.35423392836594919</v>
      </c>
      <c r="H3237" s="12">
        <v>274.916</v>
      </c>
      <c r="I3237" s="9">
        <v>0.40956263495061884</v>
      </c>
      <c r="J3237" s="12">
        <v>121.679</v>
      </c>
      <c r="K3237" s="20">
        <v>0.18127417777850816</v>
      </c>
      <c r="L3237" s="23">
        <v>36.870873591597928</v>
      </c>
      <c r="M3237" s="22">
        <v>5.4929258904923811E-2</v>
      </c>
      <c r="U3237" s="3"/>
      <c r="V3237" s="2"/>
    </row>
    <row r="3238" spans="2:22" x14ac:dyDescent="0.3">
      <c r="B3238" s="39" t="s">
        <v>97</v>
      </c>
      <c r="C3238" s="39">
        <v>2022</v>
      </c>
      <c r="D3238" s="41" t="s">
        <v>85</v>
      </c>
      <c r="E3238" s="12">
        <v>51.251268799179975</v>
      </c>
      <c r="F3238" s="12">
        <v>13.811999999999999</v>
      </c>
      <c r="G3238" s="9">
        <v>0.26949576710227696</v>
      </c>
      <c r="H3238" s="12">
        <v>29.08</v>
      </c>
      <c r="I3238" s="9">
        <v>0.56740058697757123</v>
      </c>
      <c r="J3238" s="12">
        <v>7.0679999999999996</v>
      </c>
      <c r="K3238" s="20">
        <v>0.13790878090637804</v>
      </c>
      <c r="L3238" s="23">
        <v>1.2912687991799796</v>
      </c>
      <c r="M3238" s="22">
        <v>2.5194865013773864E-2</v>
      </c>
      <c r="U3238" s="3"/>
      <c r="V3238" s="2"/>
    </row>
    <row r="3239" spans="2:22" x14ac:dyDescent="0.3">
      <c r="B3239" s="39" t="s">
        <v>97</v>
      </c>
      <c r="C3239" s="39">
        <v>2022</v>
      </c>
      <c r="D3239" s="41" t="s">
        <v>86</v>
      </c>
      <c r="E3239" s="12">
        <v>203.89305807545668</v>
      </c>
      <c r="F3239" s="12">
        <v>58.064</v>
      </c>
      <c r="G3239" s="9">
        <v>0.28477673810018433</v>
      </c>
      <c r="H3239" s="12">
        <v>112.71899999999999</v>
      </c>
      <c r="I3239" s="9">
        <v>0.55283392707899348</v>
      </c>
      <c r="J3239" s="12">
        <v>27.972999999999999</v>
      </c>
      <c r="K3239" s="20">
        <v>0.13719446980704836</v>
      </c>
      <c r="L3239" s="23">
        <v>5.137058075456693</v>
      </c>
      <c r="M3239" s="22">
        <v>2.5194865013773899E-2</v>
      </c>
      <c r="U3239" s="3"/>
      <c r="V3239" s="2"/>
    </row>
    <row r="3240" spans="2:22" x14ac:dyDescent="0.3">
      <c r="B3240" s="39" t="s">
        <v>97</v>
      </c>
      <c r="C3240" s="39">
        <v>2022</v>
      </c>
      <c r="D3240" s="41" t="s">
        <v>87</v>
      </c>
      <c r="E3240" s="12">
        <v>579.68200999267867</v>
      </c>
      <c r="F3240" s="12">
        <v>228.52600000000001</v>
      </c>
      <c r="G3240" s="9">
        <v>0.39422648290031681</v>
      </c>
      <c r="H3240" s="12">
        <v>222.24700000000001</v>
      </c>
      <c r="I3240" s="9">
        <v>0.38339468220310474</v>
      </c>
      <c r="J3240" s="12">
        <v>78.397999999999996</v>
      </c>
      <c r="K3240" s="20">
        <v>0.13524311372193551</v>
      </c>
      <c r="L3240" s="23">
        <v>50.511009992678652</v>
      </c>
      <c r="M3240" s="22">
        <v>8.713572117464298E-2</v>
      </c>
      <c r="U3240" s="3"/>
      <c r="V3240" s="2"/>
    </row>
    <row r="3241" spans="2:22" x14ac:dyDescent="0.3">
      <c r="B3241" s="39" t="s">
        <v>97</v>
      </c>
      <c r="C3241" s="39">
        <v>2022</v>
      </c>
      <c r="D3241" s="41" t="s">
        <v>88</v>
      </c>
      <c r="E3241" s="12">
        <v>120.55024720572533</v>
      </c>
      <c r="F3241" s="12">
        <v>23.276</v>
      </c>
      <c r="G3241" s="9">
        <v>0.19308131289252592</v>
      </c>
      <c r="H3241" s="12">
        <v>75.632000000000005</v>
      </c>
      <c r="I3241" s="9">
        <v>0.62738983745864929</v>
      </c>
      <c r="J3241" s="12">
        <v>18.605</v>
      </c>
      <c r="K3241" s="20">
        <v>0.15433398463505091</v>
      </c>
      <c r="L3241" s="23">
        <v>3.0372472057253255</v>
      </c>
      <c r="M3241" s="22">
        <v>2.5194865013773913E-2</v>
      </c>
      <c r="U3241" s="3"/>
      <c r="V3241" s="2"/>
    </row>
    <row r="3242" spans="2:22" x14ac:dyDescent="0.3">
      <c r="B3242" s="39" t="s">
        <v>97</v>
      </c>
      <c r="C3242" s="39">
        <v>2022</v>
      </c>
      <c r="D3242" s="41" t="s">
        <v>89</v>
      </c>
      <c r="E3242" s="12">
        <v>186.51727763269224</v>
      </c>
      <c r="F3242" s="12">
        <v>34.957999999999998</v>
      </c>
      <c r="G3242" s="9">
        <v>0.18742499592366266</v>
      </c>
      <c r="H3242" s="12">
        <v>59.576999999999998</v>
      </c>
      <c r="I3242" s="9">
        <v>0.31941812981703904</v>
      </c>
      <c r="J3242" s="12">
        <v>70.275000000000006</v>
      </c>
      <c r="K3242" s="20">
        <v>0.37677474651111031</v>
      </c>
      <c r="L3242" s="23">
        <v>21.707277632692239</v>
      </c>
      <c r="M3242" s="22">
        <v>0.11638212774818801</v>
      </c>
      <c r="U3242" s="3"/>
      <c r="V3242" s="2"/>
    </row>
    <row r="3243" spans="2:22" x14ac:dyDescent="0.3">
      <c r="B3243" s="39" t="s">
        <v>97</v>
      </c>
      <c r="C3243" s="39">
        <v>2022</v>
      </c>
      <c r="D3243" s="41" t="s">
        <v>90</v>
      </c>
      <c r="E3243" s="12">
        <v>434.73201442049026</v>
      </c>
      <c r="F3243" s="12">
        <v>105.89099999999999</v>
      </c>
      <c r="G3243" s="9">
        <v>0.24357764435903256</v>
      </c>
      <c r="H3243" s="12">
        <v>243.45</v>
      </c>
      <c r="I3243" s="9">
        <v>0.56000016544566089</v>
      </c>
      <c r="J3243" s="12">
        <v>74.438000000000002</v>
      </c>
      <c r="K3243" s="20">
        <v>0.17122732518153258</v>
      </c>
      <c r="L3243" s="23">
        <v>10.953014420490305</v>
      </c>
      <c r="M3243" s="22">
        <v>2.5194865013774003E-2</v>
      </c>
      <c r="U3243" s="3"/>
      <c r="V3243" s="2"/>
    </row>
    <row r="3244" spans="2:22" x14ac:dyDescent="0.3">
      <c r="B3244" s="39" t="s">
        <v>98</v>
      </c>
      <c r="C3244" s="39">
        <v>2022</v>
      </c>
      <c r="D3244" s="41" t="s">
        <v>10</v>
      </c>
      <c r="E3244" s="12">
        <v>2139.0046628004948</v>
      </c>
      <c r="F3244" s="12">
        <v>551.928</v>
      </c>
      <c r="G3244" s="9">
        <v>0.25803029306041225</v>
      </c>
      <c r="H3244" s="12">
        <v>1043.557</v>
      </c>
      <c r="I3244" s="9">
        <v>0.48787037174277198</v>
      </c>
      <c r="J3244" s="12">
        <v>362.18200000000002</v>
      </c>
      <c r="K3244" s="20">
        <v>0.16932267904727835</v>
      </c>
      <c r="L3244" s="23">
        <v>181.33766280049485</v>
      </c>
      <c r="M3244" s="22">
        <v>8.4776656149537458E-2</v>
      </c>
      <c r="N3244" s="59"/>
      <c r="U3244" s="3"/>
      <c r="V3244" s="2"/>
    </row>
    <row r="3245" spans="2:22" x14ac:dyDescent="0.3">
      <c r="B3245" s="39" t="s">
        <v>98</v>
      </c>
      <c r="C3245" s="39">
        <v>2022</v>
      </c>
      <c r="D3245" s="41" t="s">
        <v>11</v>
      </c>
      <c r="E3245" s="12">
        <v>255.4495367576024</v>
      </c>
      <c r="F3245" s="12">
        <v>71.569000000000003</v>
      </c>
      <c r="G3245" s="9">
        <v>0.28016883846578378</v>
      </c>
      <c r="H3245" s="12">
        <v>117.636</v>
      </c>
      <c r="I3245" s="9">
        <v>0.46050582629016668</v>
      </c>
      <c r="J3245" s="12">
        <v>59.807000000000002</v>
      </c>
      <c r="K3245" s="20">
        <v>0.23412451930477066</v>
      </c>
      <c r="L3245" s="23">
        <v>6.4375367576023876</v>
      </c>
      <c r="M3245" s="22">
        <v>2.5200815939278861E-2</v>
      </c>
      <c r="U3245" s="3"/>
      <c r="V3245" s="2"/>
    </row>
    <row r="3246" spans="2:22" x14ac:dyDescent="0.3">
      <c r="B3246" s="39" t="s">
        <v>98</v>
      </c>
      <c r="C3246" s="39">
        <v>2022</v>
      </c>
      <c r="D3246" s="41" t="s">
        <v>12</v>
      </c>
      <c r="E3246" s="12">
        <v>701.82044793072453</v>
      </c>
      <c r="F3246" s="12">
        <v>169.23200000000003</v>
      </c>
      <c r="G3246" s="9">
        <v>0.24113290015839581</v>
      </c>
      <c r="H3246" s="12">
        <v>318.88499999999999</v>
      </c>
      <c r="I3246" s="9">
        <v>0.45436835153522998</v>
      </c>
      <c r="J3246" s="12">
        <v>166.547</v>
      </c>
      <c r="K3246" s="20">
        <v>0.23730713530939976</v>
      </c>
      <c r="L3246" s="23">
        <v>47.156447930724454</v>
      </c>
      <c r="M3246" s="22">
        <v>6.719161299697439E-2</v>
      </c>
      <c r="U3246" s="3"/>
      <c r="V3246" s="2"/>
    </row>
    <row r="3247" spans="2:22" x14ac:dyDescent="0.3">
      <c r="B3247" s="39" t="s">
        <v>98</v>
      </c>
      <c r="C3247" s="39">
        <v>2022</v>
      </c>
      <c r="D3247" s="41" t="s">
        <v>13</v>
      </c>
      <c r="E3247" s="12">
        <v>157.81404264123526</v>
      </c>
      <c r="F3247" s="12">
        <v>59.061999999999998</v>
      </c>
      <c r="G3247" s="9">
        <v>0.37425059906910768</v>
      </c>
      <c r="H3247" s="12">
        <v>62.054000000000002</v>
      </c>
      <c r="I3247" s="9">
        <v>0.3932096216625649</v>
      </c>
      <c r="J3247" s="12">
        <v>15.102</v>
      </c>
      <c r="K3247" s="20">
        <v>9.5694906151868611E-2</v>
      </c>
      <c r="L3247" s="23">
        <v>21.596042641235261</v>
      </c>
      <c r="M3247" s="22">
        <v>0.13684487311645882</v>
      </c>
      <c r="U3247" s="3"/>
      <c r="V3247" s="2"/>
    </row>
    <row r="3248" spans="2:22" x14ac:dyDescent="0.3">
      <c r="B3248" s="39" t="s">
        <v>98</v>
      </c>
      <c r="C3248" s="39">
        <v>2022</v>
      </c>
      <c r="D3248" s="41" t="s">
        <v>14</v>
      </c>
      <c r="E3248" s="12">
        <v>241.15120718582489</v>
      </c>
      <c r="F3248" s="12">
        <v>50.707999999999998</v>
      </c>
      <c r="G3248" s="9">
        <v>0.21027470934833731</v>
      </c>
      <c r="H3248" s="12">
        <v>98.525000000000006</v>
      </c>
      <c r="I3248" s="9">
        <v>0.4085610897401778</v>
      </c>
      <c r="J3248" s="12">
        <v>50.720999999999997</v>
      </c>
      <c r="K3248" s="20">
        <v>0.21032861743427103</v>
      </c>
      <c r="L3248" s="23">
        <v>41.197207185824887</v>
      </c>
      <c r="M3248" s="22">
        <v>0.17083558347721386</v>
      </c>
      <c r="U3248" s="3"/>
      <c r="V3248" s="2"/>
    </row>
    <row r="3249" spans="2:22" x14ac:dyDescent="0.3">
      <c r="B3249" s="39" t="s">
        <v>98</v>
      </c>
      <c r="C3249" s="39">
        <v>2022</v>
      </c>
      <c r="D3249" s="41" t="s">
        <v>15</v>
      </c>
      <c r="E3249" s="12">
        <v>156.48453804050177</v>
      </c>
      <c r="F3249" s="12">
        <v>35.694000000000003</v>
      </c>
      <c r="G3249" s="9">
        <v>0.2280992131680229</v>
      </c>
      <c r="H3249" s="12">
        <v>74.23</v>
      </c>
      <c r="I3249" s="9">
        <v>0.47435996507710931</v>
      </c>
      <c r="J3249" s="12">
        <v>19.707999999999998</v>
      </c>
      <c r="K3249" s="20">
        <v>0.12594215535147069</v>
      </c>
      <c r="L3249" s="23">
        <v>26.85253804050177</v>
      </c>
      <c r="M3249" s="22">
        <v>0.1715986664033971</v>
      </c>
      <c r="U3249" s="3"/>
      <c r="V3249" s="2"/>
    </row>
    <row r="3250" spans="2:22" x14ac:dyDescent="0.3">
      <c r="B3250" s="39" t="s">
        <v>98</v>
      </c>
      <c r="C3250" s="39">
        <v>2022</v>
      </c>
      <c r="D3250" s="41" t="s">
        <v>16</v>
      </c>
      <c r="E3250" s="12">
        <v>1674.2268835324949</v>
      </c>
      <c r="F3250" s="12">
        <v>471.46700000000004</v>
      </c>
      <c r="G3250" s="9">
        <v>0.28160281299822371</v>
      </c>
      <c r="H3250" s="12">
        <v>869.79300000000001</v>
      </c>
      <c r="I3250" s="9">
        <v>0.51951919333943619</v>
      </c>
      <c r="J3250" s="12">
        <v>263.36900000000003</v>
      </c>
      <c r="K3250" s="20">
        <v>0.15730783120882094</v>
      </c>
      <c r="L3250" s="23">
        <v>69.597883532494734</v>
      </c>
      <c r="M3250" s="22">
        <v>4.1570162453519049E-2</v>
      </c>
      <c r="U3250" s="3"/>
      <c r="V3250" s="2"/>
    </row>
    <row r="3251" spans="2:22" x14ac:dyDescent="0.3">
      <c r="B3251" s="39" t="s">
        <v>98</v>
      </c>
      <c r="C3251" s="39">
        <v>2022</v>
      </c>
      <c r="D3251" s="41" t="s">
        <v>17</v>
      </c>
      <c r="E3251" s="12">
        <v>3718.5874375682729</v>
      </c>
      <c r="F3251" s="12">
        <v>1229.9009999999998</v>
      </c>
      <c r="G3251" s="9">
        <v>0.33074413890998333</v>
      </c>
      <c r="H3251" s="12">
        <v>1438.6590000000001</v>
      </c>
      <c r="I3251" s="9">
        <v>0.38688319802983967</v>
      </c>
      <c r="J3251" s="12">
        <v>536.74199999999996</v>
      </c>
      <c r="K3251" s="20">
        <v>0.14434029292343228</v>
      </c>
      <c r="L3251" s="23">
        <v>513.28543756827298</v>
      </c>
      <c r="M3251" s="22">
        <v>0.13803237013674474</v>
      </c>
      <c r="U3251" s="3"/>
      <c r="V3251" s="2"/>
    </row>
    <row r="3252" spans="2:22" x14ac:dyDescent="0.3">
      <c r="B3252" s="39" t="s">
        <v>98</v>
      </c>
      <c r="C3252" s="39">
        <v>2022</v>
      </c>
      <c r="D3252" s="41" t="s">
        <v>18</v>
      </c>
      <c r="E3252" s="12">
        <v>89.169134957529423</v>
      </c>
      <c r="F3252" s="12">
        <v>37.914999999999999</v>
      </c>
      <c r="G3252" s="9">
        <v>0.42520318289572534</v>
      </c>
      <c r="H3252" s="12">
        <v>35.954999999999998</v>
      </c>
      <c r="I3252" s="9">
        <v>0.40322248294911789</v>
      </c>
      <c r="J3252" s="12">
        <v>8.3919999999999995</v>
      </c>
      <c r="K3252" s="20">
        <v>9.4113282628535591E-2</v>
      </c>
      <c r="L3252" s="23">
        <v>6.9071349575294256</v>
      </c>
      <c r="M3252" s="22">
        <v>7.7461051526621194E-2</v>
      </c>
      <c r="U3252" s="3"/>
      <c r="V3252" s="2"/>
    </row>
    <row r="3253" spans="2:22" x14ac:dyDescent="0.3">
      <c r="B3253" s="39" t="s">
        <v>98</v>
      </c>
      <c r="C3253" s="39">
        <v>2022</v>
      </c>
      <c r="D3253" s="41" t="s">
        <v>19</v>
      </c>
      <c r="E3253" s="12">
        <v>260.60854805165241</v>
      </c>
      <c r="F3253" s="12">
        <v>91.811000000000007</v>
      </c>
      <c r="G3253" s="9">
        <v>0.35229466065634629</v>
      </c>
      <c r="H3253" s="12">
        <v>123.233</v>
      </c>
      <c r="I3253" s="9">
        <v>0.47286630051588069</v>
      </c>
      <c r="J3253" s="12">
        <v>22.2</v>
      </c>
      <c r="K3253" s="20">
        <v>8.5185233431406771E-2</v>
      </c>
      <c r="L3253" s="23">
        <v>23.364548051652395</v>
      </c>
      <c r="M3253" s="22">
        <v>8.9653805396366207E-2</v>
      </c>
      <c r="U3253" s="3"/>
      <c r="V3253" s="2"/>
    </row>
    <row r="3254" spans="2:22" x14ac:dyDescent="0.3">
      <c r="B3254" s="39" t="s">
        <v>98</v>
      </c>
      <c r="C3254" s="39">
        <v>2022</v>
      </c>
      <c r="D3254" s="41" t="s">
        <v>20</v>
      </c>
      <c r="E3254" s="12">
        <v>1464.2164492323695</v>
      </c>
      <c r="F3254" s="12">
        <v>429.36</v>
      </c>
      <c r="G3254" s="9">
        <v>0.29323533431487975</v>
      </c>
      <c r="H3254" s="12">
        <v>585.62400000000002</v>
      </c>
      <c r="I3254" s="9">
        <v>0.39995726062701958</v>
      </c>
      <c r="J3254" s="12">
        <v>295.48</v>
      </c>
      <c r="K3254" s="20">
        <v>0.20180076528638127</v>
      </c>
      <c r="L3254" s="23">
        <v>153.75244923236937</v>
      </c>
      <c r="M3254" s="22">
        <v>0.10500663977171931</v>
      </c>
      <c r="U3254" s="3"/>
      <c r="V3254" s="2"/>
    </row>
    <row r="3255" spans="2:22" x14ac:dyDescent="0.3">
      <c r="B3255" s="39" t="s">
        <v>98</v>
      </c>
      <c r="C3255" s="39">
        <v>2022</v>
      </c>
      <c r="D3255" s="41" t="s">
        <v>21</v>
      </c>
      <c r="E3255" s="12">
        <v>1399.2902561919191</v>
      </c>
      <c r="F3255" s="12">
        <v>316.28199999999998</v>
      </c>
      <c r="G3255" s="9">
        <v>0.2260303025769233</v>
      </c>
      <c r="H3255" s="12">
        <v>653.40499999999997</v>
      </c>
      <c r="I3255" s="9">
        <v>0.46695458437493936</v>
      </c>
      <c r="J3255" s="12">
        <v>224.494</v>
      </c>
      <c r="K3255" s="20">
        <v>0.16043419083825136</v>
      </c>
      <c r="L3255" s="23">
        <v>205.10925619191917</v>
      </c>
      <c r="M3255" s="22">
        <v>0.14658092220988603</v>
      </c>
      <c r="U3255" s="3"/>
      <c r="V3255" s="2"/>
    </row>
    <row r="3256" spans="2:22" x14ac:dyDescent="0.3">
      <c r="B3256" s="39" t="s">
        <v>98</v>
      </c>
      <c r="C3256" s="39">
        <v>2022</v>
      </c>
      <c r="D3256" s="41" t="s">
        <v>22</v>
      </c>
      <c r="E3256" s="12">
        <v>241.58309101060021</v>
      </c>
      <c r="F3256" s="12">
        <v>55.403000000000006</v>
      </c>
      <c r="G3256" s="9">
        <v>0.22933310343963198</v>
      </c>
      <c r="H3256" s="12">
        <v>141.93899999999999</v>
      </c>
      <c r="I3256" s="9">
        <v>0.58753698119448261</v>
      </c>
      <c r="J3256" s="12">
        <v>38.152999999999999</v>
      </c>
      <c r="K3256" s="20">
        <v>0.15792909942660646</v>
      </c>
      <c r="L3256" s="23">
        <v>6.0880910106002304</v>
      </c>
      <c r="M3256" s="22">
        <v>2.5200815939279031E-2</v>
      </c>
      <c r="U3256" s="3"/>
      <c r="V3256" s="2"/>
    </row>
    <row r="3257" spans="2:22" x14ac:dyDescent="0.3">
      <c r="B3257" s="39" t="s">
        <v>98</v>
      </c>
      <c r="C3257" s="39">
        <v>2022</v>
      </c>
      <c r="D3257" s="41" t="s">
        <v>23</v>
      </c>
      <c r="E3257" s="12">
        <v>275.43416571353566</v>
      </c>
      <c r="F3257" s="12">
        <v>188.905</v>
      </c>
      <c r="G3257" s="9">
        <v>0.68584447216497457</v>
      </c>
      <c r="H3257" s="12">
        <v>72.623999999999995</v>
      </c>
      <c r="I3257" s="9">
        <v>0.26367099307328606</v>
      </c>
      <c r="J3257" s="12">
        <v>6.9640000000000004</v>
      </c>
      <c r="K3257" s="20">
        <v>2.5283718822460406E-2</v>
      </c>
      <c r="L3257" s="23">
        <v>6.9411657135356659</v>
      </c>
      <c r="M3257" s="22">
        <v>2.5200815939278937E-2</v>
      </c>
      <c r="U3257" s="3"/>
      <c r="V3257" s="2"/>
    </row>
    <row r="3258" spans="2:22" x14ac:dyDescent="0.3">
      <c r="B3258" s="39" t="s">
        <v>98</v>
      </c>
      <c r="C3258" s="39">
        <v>2022</v>
      </c>
      <c r="D3258" s="41" t="s">
        <v>24</v>
      </c>
      <c r="E3258" s="12">
        <v>50.753017451149432</v>
      </c>
      <c r="F3258" s="12">
        <v>4.226</v>
      </c>
      <c r="G3258" s="9">
        <v>8.3265985201128004E-2</v>
      </c>
      <c r="H3258" s="12">
        <v>25.202000000000002</v>
      </c>
      <c r="I3258" s="9">
        <v>0.49656160885916423</v>
      </c>
      <c r="J3258" s="12">
        <v>19.257999999999999</v>
      </c>
      <c r="K3258" s="20">
        <v>0.379445419546456</v>
      </c>
      <c r="L3258" s="23">
        <v>2.0670174511494324</v>
      </c>
      <c r="M3258" s="22">
        <v>4.0726986393251764E-2</v>
      </c>
      <c r="U3258" s="3"/>
      <c r="V3258" s="2"/>
    </row>
    <row r="3259" spans="2:22" x14ac:dyDescent="0.3">
      <c r="B3259" s="39" t="s">
        <v>98</v>
      </c>
      <c r="C3259" s="39">
        <v>2022</v>
      </c>
      <c r="D3259" s="41" t="s">
        <v>25</v>
      </c>
      <c r="E3259" s="12">
        <v>100.95617806125475</v>
      </c>
      <c r="F3259" s="12">
        <v>8.93</v>
      </c>
      <c r="G3259" s="9">
        <v>8.8454220152646423E-2</v>
      </c>
      <c r="H3259" s="12">
        <v>58.031999999999996</v>
      </c>
      <c r="I3259" s="9">
        <v>0.57482366225065806</v>
      </c>
      <c r="J3259" s="12">
        <v>26.06</v>
      </c>
      <c r="K3259" s="20">
        <v>0.25813180035587519</v>
      </c>
      <c r="L3259" s="23">
        <v>7.9341780612547446</v>
      </c>
      <c r="M3259" s="22">
        <v>7.8590317240820218E-2</v>
      </c>
      <c r="U3259" s="3"/>
      <c r="V3259" s="2"/>
    </row>
    <row r="3260" spans="2:22" x14ac:dyDescent="0.3">
      <c r="B3260" s="39" t="s">
        <v>98</v>
      </c>
      <c r="C3260" s="39">
        <v>2022</v>
      </c>
      <c r="D3260" s="41" t="s">
        <v>26</v>
      </c>
      <c r="E3260" s="12">
        <v>102.87144433407069</v>
      </c>
      <c r="F3260" s="12">
        <v>22.962999999999997</v>
      </c>
      <c r="G3260" s="9">
        <v>0.22322035185419017</v>
      </c>
      <c r="H3260" s="12">
        <v>66.783000000000001</v>
      </c>
      <c r="I3260" s="9">
        <v>0.64918890205453927</v>
      </c>
      <c r="J3260" s="12">
        <v>6.7249999999999996</v>
      </c>
      <c r="K3260" s="20">
        <v>6.5372854863015681E-2</v>
      </c>
      <c r="L3260" s="23">
        <v>6.4004443340706931</v>
      </c>
      <c r="M3260" s="22">
        <v>6.221789122825494E-2</v>
      </c>
      <c r="U3260" s="3"/>
      <c r="V3260" s="2"/>
    </row>
    <row r="3261" spans="2:22" x14ac:dyDescent="0.3">
      <c r="B3261" s="39" t="s">
        <v>98</v>
      </c>
      <c r="C3261" s="39">
        <v>2022</v>
      </c>
      <c r="D3261" s="41" t="s">
        <v>27</v>
      </c>
      <c r="E3261" s="12">
        <v>154.01428566506479</v>
      </c>
      <c r="F3261" s="12">
        <v>40.409999999999997</v>
      </c>
      <c r="G3261" s="9">
        <v>0.26237825813041599</v>
      </c>
      <c r="H3261" s="12">
        <v>82.402000000000001</v>
      </c>
      <c r="I3261" s="9">
        <v>0.53502829068207225</v>
      </c>
      <c r="J3261" s="12">
        <v>27.321000000000002</v>
      </c>
      <c r="K3261" s="20">
        <v>0.17739263524823301</v>
      </c>
      <c r="L3261" s="23">
        <v>3.8812856650647909</v>
      </c>
      <c r="M3261" s="22">
        <v>2.5200815939278719E-2</v>
      </c>
      <c r="U3261" s="3"/>
      <c r="V3261" s="2"/>
    </row>
    <row r="3262" spans="2:22" x14ac:dyDescent="0.3">
      <c r="B3262" s="39" t="s">
        <v>98</v>
      </c>
      <c r="C3262" s="39">
        <v>2022</v>
      </c>
      <c r="D3262" s="41" t="s">
        <v>28</v>
      </c>
      <c r="E3262" s="12">
        <v>206.94211002482155</v>
      </c>
      <c r="F3262" s="12">
        <v>50.152000000000001</v>
      </c>
      <c r="G3262" s="9">
        <v>0.2423479686854674</v>
      </c>
      <c r="H3262" s="12">
        <v>87.611999999999995</v>
      </c>
      <c r="I3262" s="9">
        <v>0.42336477573120052</v>
      </c>
      <c r="J3262" s="12">
        <v>42.487000000000002</v>
      </c>
      <c r="K3262" s="20">
        <v>0.20530862469172623</v>
      </c>
      <c r="L3262" s="23">
        <v>26.691110024821562</v>
      </c>
      <c r="M3262" s="22">
        <v>0.12897863089160594</v>
      </c>
      <c r="U3262" s="3"/>
      <c r="V3262" s="2"/>
    </row>
    <row r="3263" spans="2:22" x14ac:dyDescent="0.3">
      <c r="B3263" s="39" t="s">
        <v>98</v>
      </c>
      <c r="C3263" s="39">
        <v>2022</v>
      </c>
      <c r="D3263" s="41" t="s">
        <v>29</v>
      </c>
      <c r="E3263" s="12">
        <v>246.66824093794281</v>
      </c>
      <c r="F3263" s="12">
        <v>90.918000000000006</v>
      </c>
      <c r="G3263" s="9">
        <v>0.36858413411588442</v>
      </c>
      <c r="H3263" s="12">
        <v>98.42</v>
      </c>
      <c r="I3263" s="9">
        <v>0.39899745352609323</v>
      </c>
      <c r="J3263" s="12">
        <v>31.300999999999998</v>
      </c>
      <c r="K3263" s="20">
        <v>0.1268951360782386</v>
      </c>
      <c r="L3263" s="23">
        <v>26.029240937942806</v>
      </c>
      <c r="M3263" s="22">
        <v>0.10552327627978376</v>
      </c>
      <c r="U3263" s="3"/>
      <c r="V3263" s="2"/>
    </row>
    <row r="3264" spans="2:22" x14ac:dyDescent="0.3">
      <c r="B3264" s="39" t="s">
        <v>98</v>
      </c>
      <c r="C3264" s="39">
        <v>2022</v>
      </c>
      <c r="D3264" s="41" t="s">
        <v>30</v>
      </c>
      <c r="E3264" s="12">
        <v>1190.1733392584902</v>
      </c>
      <c r="F3264" s="12">
        <v>370.90100000000001</v>
      </c>
      <c r="G3264" s="9">
        <v>0.31163611867753754</v>
      </c>
      <c r="H3264" s="12">
        <v>525.01900000000001</v>
      </c>
      <c r="I3264" s="9">
        <v>0.44112818081364591</v>
      </c>
      <c r="J3264" s="12">
        <v>187.04599999999999</v>
      </c>
      <c r="K3264" s="20">
        <v>0.15715862037082318</v>
      </c>
      <c r="L3264" s="23">
        <v>107.20733925849009</v>
      </c>
      <c r="M3264" s="22">
        <v>9.0077080137993287E-2</v>
      </c>
      <c r="U3264" s="3"/>
      <c r="V3264" s="2"/>
    </row>
    <row r="3265" spans="2:22" x14ac:dyDescent="0.3">
      <c r="B3265" s="39" t="s">
        <v>98</v>
      </c>
      <c r="C3265" s="39">
        <v>2022</v>
      </c>
      <c r="D3265" s="41" t="s">
        <v>31</v>
      </c>
      <c r="E3265" s="12">
        <v>564.42496977482858</v>
      </c>
      <c r="F3265" s="12">
        <v>152.56699999999998</v>
      </c>
      <c r="G3265" s="9">
        <v>0.27030519231079553</v>
      </c>
      <c r="H3265" s="12">
        <v>261.43900000000002</v>
      </c>
      <c r="I3265" s="9">
        <v>0.46319531204350928</v>
      </c>
      <c r="J3265" s="12">
        <v>119.08799999999999</v>
      </c>
      <c r="K3265" s="20">
        <v>0.21098995681836843</v>
      </c>
      <c r="L3265" s="23">
        <v>31.33096977482856</v>
      </c>
      <c r="M3265" s="22">
        <v>5.5509538827326725E-2</v>
      </c>
      <c r="U3265" s="3"/>
      <c r="V3265" s="2"/>
    </row>
    <row r="3266" spans="2:22" x14ac:dyDescent="0.3">
      <c r="B3266" s="39" t="s">
        <v>98</v>
      </c>
      <c r="C3266" s="39">
        <v>2022</v>
      </c>
      <c r="D3266" s="41" t="s">
        <v>32</v>
      </c>
      <c r="E3266" s="12">
        <v>47.346161911769805</v>
      </c>
      <c r="F3266" s="12">
        <v>6.4880000000000004</v>
      </c>
      <c r="G3266" s="9">
        <v>0.13703328291088249</v>
      </c>
      <c r="H3266" s="12">
        <v>36.015000000000001</v>
      </c>
      <c r="I3266" s="9">
        <v>0.76067411899436377</v>
      </c>
      <c r="J3266" s="12">
        <v>3.65</v>
      </c>
      <c r="K3266" s="20">
        <v>7.7091782155474881E-2</v>
      </c>
      <c r="L3266" s="23">
        <v>1.1931619117698049</v>
      </c>
      <c r="M3266" s="22">
        <v>2.5200815939278833E-2</v>
      </c>
      <c r="U3266" s="3"/>
      <c r="V3266" s="2"/>
    </row>
    <row r="3267" spans="2:22" x14ac:dyDescent="0.3">
      <c r="B3267" s="39" t="s">
        <v>98</v>
      </c>
      <c r="C3267" s="39">
        <v>2022</v>
      </c>
      <c r="D3267" s="41" t="s">
        <v>33</v>
      </c>
      <c r="E3267" s="12">
        <v>237.31554537861606</v>
      </c>
      <c r="F3267" s="12">
        <v>47.168999999999997</v>
      </c>
      <c r="G3267" s="9">
        <v>0.19876068348049433</v>
      </c>
      <c r="H3267" s="12">
        <v>145.06299999999999</v>
      </c>
      <c r="I3267" s="9">
        <v>0.61126631956859268</v>
      </c>
      <c r="J3267" s="12">
        <v>36.423000000000002</v>
      </c>
      <c r="K3267" s="20">
        <v>0.15347919977972918</v>
      </c>
      <c r="L3267" s="23">
        <v>8.6605453786160638</v>
      </c>
      <c r="M3267" s="22">
        <v>3.6493797171183735E-2</v>
      </c>
      <c r="U3267" s="3"/>
      <c r="V3267" s="2"/>
    </row>
    <row r="3268" spans="2:22" x14ac:dyDescent="0.3">
      <c r="B3268" s="39" t="s">
        <v>98</v>
      </c>
      <c r="C3268" s="39">
        <v>2022</v>
      </c>
      <c r="D3268" s="41" t="s">
        <v>34</v>
      </c>
      <c r="E3268" s="12">
        <v>901.37129202322728</v>
      </c>
      <c r="F3268" s="12">
        <v>313.755</v>
      </c>
      <c r="G3268" s="9">
        <v>0.34808630225591308</v>
      </c>
      <c r="H3268" s="12">
        <v>358.28</v>
      </c>
      <c r="I3268" s="9">
        <v>0.39748326041735921</v>
      </c>
      <c r="J3268" s="12">
        <v>169.25899999999999</v>
      </c>
      <c r="K3268" s="20">
        <v>0.18777944394044266</v>
      </c>
      <c r="L3268" s="23">
        <v>60.077292023227329</v>
      </c>
      <c r="M3268" s="22">
        <v>6.6650993386285051E-2</v>
      </c>
      <c r="U3268" s="3"/>
      <c r="V3268" s="2"/>
    </row>
    <row r="3269" spans="2:22" x14ac:dyDescent="0.3">
      <c r="B3269" s="39" t="s">
        <v>98</v>
      </c>
      <c r="C3269" s="39">
        <v>2022</v>
      </c>
      <c r="D3269" s="41" t="s">
        <v>35</v>
      </c>
      <c r="E3269" s="12">
        <v>691.53730432134739</v>
      </c>
      <c r="F3269" s="12">
        <v>328.33199999999999</v>
      </c>
      <c r="G3269" s="9">
        <v>0.47478566658412524</v>
      </c>
      <c r="H3269" s="12">
        <v>244.65700000000001</v>
      </c>
      <c r="I3269" s="9">
        <v>0.35378713262634265</v>
      </c>
      <c r="J3269" s="12">
        <v>101.121</v>
      </c>
      <c r="K3269" s="20">
        <v>0.14622638485025319</v>
      </c>
      <c r="L3269" s="23">
        <v>17.427304321347393</v>
      </c>
      <c r="M3269" s="22">
        <v>2.5200815939278927E-2</v>
      </c>
      <c r="U3269" s="3"/>
      <c r="V3269" s="2"/>
    </row>
    <row r="3270" spans="2:22" x14ac:dyDescent="0.3">
      <c r="B3270" s="39" t="s">
        <v>98</v>
      </c>
      <c r="C3270" s="39">
        <v>2022</v>
      </c>
      <c r="D3270" s="41" t="s">
        <v>36</v>
      </c>
      <c r="E3270" s="12">
        <v>193.96405238293912</v>
      </c>
      <c r="F3270" s="12">
        <v>70.641999999999996</v>
      </c>
      <c r="G3270" s="9">
        <v>0.36420150606326268</v>
      </c>
      <c r="H3270" s="12">
        <v>86.456000000000003</v>
      </c>
      <c r="I3270" s="9">
        <v>0.44573207735066162</v>
      </c>
      <c r="J3270" s="12">
        <v>12.723000000000001</v>
      </c>
      <c r="K3270" s="20">
        <v>6.5594628714403483E-2</v>
      </c>
      <c r="L3270" s="23">
        <v>24.143052382939118</v>
      </c>
      <c r="M3270" s="22">
        <v>0.12447178787167223</v>
      </c>
      <c r="U3270" s="3"/>
      <c r="V3270" s="2"/>
    </row>
    <row r="3271" spans="2:22" x14ac:dyDescent="0.3">
      <c r="B3271" s="39" t="s">
        <v>98</v>
      </c>
      <c r="C3271" s="39">
        <v>2022</v>
      </c>
      <c r="D3271" s="41" t="s">
        <v>37</v>
      </c>
      <c r="E3271" s="12">
        <v>405.89385636514203</v>
      </c>
      <c r="F3271" s="12">
        <v>139.10499999999999</v>
      </c>
      <c r="G3271" s="9">
        <v>0.34271275068243745</v>
      </c>
      <c r="H3271" s="12">
        <v>162.52199999999999</v>
      </c>
      <c r="I3271" s="9">
        <v>0.40040517354811905</v>
      </c>
      <c r="J3271" s="12">
        <v>65.748000000000005</v>
      </c>
      <c r="K3271" s="20">
        <v>0.1619832351954919</v>
      </c>
      <c r="L3271" s="23">
        <v>38.518856365142014</v>
      </c>
      <c r="M3271" s="22">
        <v>9.4898840573951579E-2</v>
      </c>
      <c r="U3271" s="3"/>
      <c r="V3271" s="2"/>
    </row>
    <row r="3272" spans="2:22" x14ac:dyDescent="0.3">
      <c r="B3272" s="39" t="s">
        <v>98</v>
      </c>
      <c r="C3272" s="39">
        <v>2022</v>
      </c>
      <c r="D3272" s="41" t="s">
        <v>38</v>
      </c>
      <c r="E3272" s="12">
        <v>347.34128376015241</v>
      </c>
      <c r="F3272" s="12">
        <v>111.999</v>
      </c>
      <c r="G3272" s="9">
        <v>0.322446553970066</v>
      </c>
      <c r="H3272" s="12">
        <v>214.286</v>
      </c>
      <c r="I3272" s="9">
        <v>0.6169321356800469</v>
      </c>
      <c r="J3272" s="12">
        <v>12.303000000000001</v>
      </c>
      <c r="K3272" s="20">
        <v>3.5420494410608329E-2</v>
      </c>
      <c r="L3272" s="23">
        <v>8.7532837601524101</v>
      </c>
      <c r="M3272" s="22">
        <v>2.5200815939278802E-2</v>
      </c>
      <c r="U3272" s="3"/>
      <c r="V3272" s="2"/>
    </row>
    <row r="3273" spans="2:22" x14ac:dyDescent="0.3">
      <c r="B3273" s="39" t="s">
        <v>98</v>
      </c>
      <c r="C3273" s="39">
        <v>2022</v>
      </c>
      <c r="D3273" s="41" t="s">
        <v>39</v>
      </c>
      <c r="E3273" s="12">
        <v>106.26598964566574</v>
      </c>
      <c r="F3273" s="12">
        <v>24.891000000000002</v>
      </c>
      <c r="G3273" s="9">
        <v>0.23423298538880383</v>
      </c>
      <c r="H3273" s="12">
        <v>49.69</v>
      </c>
      <c r="I3273" s="9">
        <v>0.4676002187123724</v>
      </c>
      <c r="J3273" s="12">
        <v>17.542000000000002</v>
      </c>
      <c r="K3273" s="20">
        <v>0.16507633400387275</v>
      </c>
      <c r="L3273" s="23">
        <v>14.142989645665736</v>
      </c>
      <c r="M3273" s="22">
        <v>0.13309046189495102</v>
      </c>
      <c r="U3273" s="3"/>
      <c r="V3273" s="2"/>
    </row>
    <row r="3274" spans="2:22" x14ac:dyDescent="0.3">
      <c r="B3274" s="39" t="s">
        <v>98</v>
      </c>
      <c r="C3274" s="39">
        <v>2022</v>
      </c>
      <c r="D3274" s="41" t="s">
        <v>40</v>
      </c>
      <c r="E3274" s="12">
        <v>376.37598184237504</v>
      </c>
      <c r="F3274" s="12">
        <v>98.50200000000001</v>
      </c>
      <c r="G3274" s="9">
        <v>0.26171170518859599</v>
      </c>
      <c r="H3274" s="12">
        <v>102.584</v>
      </c>
      <c r="I3274" s="9">
        <v>0.27255724315310276</v>
      </c>
      <c r="J3274" s="12">
        <v>48.284999999999997</v>
      </c>
      <c r="K3274" s="20">
        <v>0.12828927011666114</v>
      </c>
      <c r="L3274" s="23">
        <v>127.00498184237503</v>
      </c>
      <c r="M3274" s="22">
        <v>0.33744178154164012</v>
      </c>
      <c r="U3274" s="3"/>
      <c r="V3274" s="2"/>
    </row>
    <row r="3275" spans="2:22" x14ac:dyDescent="0.3">
      <c r="B3275" s="39" t="s">
        <v>98</v>
      </c>
      <c r="C3275" s="39">
        <v>2022</v>
      </c>
      <c r="D3275" s="41" t="s">
        <v>41</v>
      </c>
      <c r="E3275" s="12">
        <v>398.87292311867594</v>
      </c>
      <c r="F3275" s="12">
        <v>51.03</v>
      </c>
      <c r="G3275" s="9">
        <v>0.12793548281244735</v>
      </c>
      <c r="H3275" s="12">
        <v>222.06399999999999</v>
      </c>
      <c r="I3275" s="9">
        <v>0.55672869008942405</v>
      </c>
      <c r="J3275" s="12">
        <v>113.027</v>
      </c>
      <c r="K3275" s="20">
        <v>0.28336593799416981</v>
      </c>
      <c r="L3275" s="23">
        <v>12.751923118675919</v>
      </c>
      <c r="M3275" s="22">
        <v>3.1969889103958711E-2</v>
      </c>
      <c r="U3275" s="3"/>
      <c r="V3275" s="2"/>
    </row>
    <row r="3276" spans="2:22" x14ac:dyDescent="0.3">
      <c r="B3276" s="39" t="s">
        <v>98</v>
      </c>
      <c r="C3276" s="39">
        <v>2022</v>
      </c>
      <c r="D3276" s="41" t="s">
        <v>42</v>
      </c>
      <c r="E3276" s="12">
        <v>1516.5102968612209</v>
      </c>
      <c r="F3276" s="12">
        <v>733.52700000000004</v>
      </c>
      <c r="G3276" s="9">
        <v>0.48369404514971565</v>
      </c>
      <c r="H3276" s="12">
        <v>558.40599999999995</v>
      </c>
      <c r="I3276" s="9">
        <v>0.36821774382656952</v>
      </c>
      <c r="J3276" s="12">
        <v>184.958</v>
      </c>
      <c r="K3276" s="20">
        <v>0.12196290416412905</v>
      </c>
      <c r="L3276" s="23">
        <v>39.619296861220931</v>
      </c>
      <c r="M3276" s="22">
        <v>2.6125306859585785E-2</v>
      </c>
      <c r="U3276" s="3"/>
      <c r="V3276" s="2"/>
    </row>
    <row r="3277" spans="2:22" x14ac:dyDescent="0.3">
      <c r="B3277" s="39" t="s">
        <v>98</v>
      </c>
      <c r="C3277" s="39">
        <v>2022</v>
      </c>
      <c r="D3277" s="41" t="s">
        <v>43</v>
      </c>
      <c r="E3277" s="12">
        <v>510.32151866164543</v>
      </c>
      <c r="F3277" s="12">
        <v>122.197</v>
      </c>
      <c r="G3277" s="9">
        <v>0.23945100398758482</v>
      </c>
      <c r="H3277" s="12">
        <v>275.315</v>
      </c>
      <c r="I3277" s="9">
        <v>0.53949322129710153</v>
      </c>
      <c r="J3277" s="12">
        <v>58.215000000000003</v>
      </c>
      <c r="K3277" s="20">
        <v>0.11407514257418146</v>
      </c>
      <c r="L3277" s="23">
        <v>54.594518661645424</v>
      </c>
      <c r="M3277" s="22">
        <v>0.10698063214113221</v>
      </c>
      <c r="U3277" s="3"/>
      <c r="V3277" s="2"/>
    </row>
    <row r="3278" spans="2:22" x14ac:dyDescent="0.3">
      <c r="B3278" s="39" t="s">
        <v>98</v>
      </c>
      <c r="C3278" s="39">
        <v>2022</v>
      </c>
      <c r="D3278" s="41" t="s">
        <v>44</v>
      </c>
      <c r="E3278" s="12">
        <v>98.505416879810028</v>
      </c>
      <c r="F3278" s="12">
        <v>13.247</v>
      </c>
      <c r="G3278" s="9">
        <v>0.1344799140961267</v>
      </c>
      <c r="H3278" s="12">
        <v>62.35</v>
      </c>
      <c r="I3278" s="9">
        <v>0.63296011503687621</v>
      </c>
      <c r="J3278" s="12">
        <v>15.336</v>
      </c>
      <c r="K3278" s="20">
        <v>0.15568686967450734</v>
      </c>
      <c r="L3278" s="23">
        <v>7.5724168798100262</v>
      </c>
      <c r="M3278" s="22">
        <v>7.6873101192489773E-2</v>
      </c>
      <c r="U3278" s="3"/>
      <c r="V3278" s="2"/>
    </row>
    <row r="3279" spans="2:22" x14ac:dyDescent="0.3">
      <c r="B3279" s="39" t="s">
        <v>98</v>
      </c>
      <c r="C3279" s="39">
        <v>2022</v>
      </c>
      <c r="D3279" s="41" t="s">
        <v>45</v>
      </c>
      <c r="E3279" s="12">
        <v>197.79766248551712</v>
      </c>
      <c r="F3279" s="12">
        <v>75.936999999999998</v>
      </c>
      <c r="G3279" s="9">
        <v>0.38391252477799204</v>
      </c>
      <c r="H3279" s="12">
        <v>61.856999999999999</v>
      </c>
      <c r="I3279" s="9">
        <v>0.31272867041353036</v>
      </c>
      <c r="J3279" s="12">
        <v>49.018999999999998</v>
      </c>
      <c r="K3279" s="20">
        <v>0.24782396002070653</v>
      </c>
      <c r="L3279" s="23">
        <v>10.984662485517127</v>
      </c>
      <c r="M3279" s="22">
        <v>5.5534844787771098E-2</v>
      </c>
      <c r="U3279" s="3"/>
      <c r="V3279" s="2"/>
    </row>
    <row r="3280" spans="2:22" x14ac:dyDescent="0.3">
      <c r="B3280" s="39" t="s">
        <v>98</v>
      </c>
      <c r="C3280" s="39">
        <v>2022</v>
      </c>
      <c r="D3280" s="41" t="s">
        <v>46</v>
      </c>
      <c r="E3280" s="12">
        <v>1810.9473508648703</v>
      </c>
      <c r="F3280" s="12">
        <v>773.94</v>
      </c>
      <c r="G3280" s="9">
        <v>0.42736747682387488</v>
      </c>
      <c r="H3280" s="12">
        <v>538.91</v>
      </c>
      <c r="I3280" s="9">
        <v>0.29758457623995965</v>
      </c>
      <c r="J3280" s="12">
        <v>374.13200000000001</v>
      </c>
      <c r="K3280" s="20">
        <v>0.20659463115883653</v>
      </c>
      <c r="L3280" s="23">
        <v>123.96535086487023</v>
      </c>
      <c r="M3280" s="22">
        <v>6.8453315777328924E-2</v>
      </c>
      <c r="U3280" s="3"/>
      <c r="V3280" s="2"/>
    </row>
    <row r="3281" spans="2:22" x14ac:dyDescent="0.3">
      <c r="B3281" s="39" t="s">
        <v>98</v>
      </c>
      <c r="C3281" s="39">
        <v>2022</v>
      </c>
      <c r="D3281" s="41" t="s">
        <v>47</v>
      </c>
      <c r="E3281" s="12">
        <v>158.3998043133177</v>
      </c>
      <c r="F3281" s="12">
        <v>46.76</v>
      </c>
      <c r="G3281" s="9">
        <v>0.29520238489378348</v>
      </c>
      <c r="H3281" s="12">
        <v>63.220999999999997</v>
      </c>
      <c r="I3281" s="9">
        <v>0.39912296782228157</v>
      </c>
      <c r="J3281" s="12">
        <v>31.483000000000001</v>
      </c>
      <c r="K3281" s="20">
        <v>0.19875655867431535</v>
      </c>
      <c r="L3281" s="23">
        <v>16.935804313317714</v>
      </c>
      <c r="M3281" s="22">
        <v>0.10691808860961964</v>
      </c>
      <c r="U3281" s="3"/>
      <c r="V3281" s="2"/>
    </row>
    <row r="3282" spans="2:22" x14ac:dyDescent="0.3">
      <c r="B3282" s="39" t="s">
        <v>98</v>
      </c>
      <c r="C3282" s="39">
        <v>2022</v>
      </c>
      <c r="D3282" s="41" t="s">
        <v>48</v>
      </c>
      <c r="E3282" s="12">
        <v>349.81153613558939</v>
      </c>
      <c r="F3282" s="12">
        <v>55.441000000000003</v>
      </c>
      <c r="G3282" s="9">
        <v>0.15848819799502176</v>
      </c>
      <c r="H3282" s="12">
        <v>174.57499999999999</v>
      </c>
      <c r="I3282" s="9">
        <v>0.49905443922333509</v>
      </c>
      <c r="J3282" s="12">
        <v>52.753999999999998</v>
      </c>
      <c r="K3282" s="20">
        <v>0.15080691901353471</v>
      </c>
      <c r="L3282" s="23">
        <v>67.041536135589439</v>
      </c>
      <c r="M3282" s="22">
        <v>0.19165044376810852</v>
      </c>
      <c r="U3282" s="3"/>
      <c r="V3282" s="2"/>
    </row>
    <row r="3283" spans="2:22" x14ac:dyDescent="0.3">
      <c r="B3283" s="39" t="s">
        <v>98</v>
      </c>
      <c r="C3283" s="39">
        <v>2022</v>
      </c>
      <c r="D3283" s="41" t="s">
        <v>49</v>
      </c>
      <c r="E3283" s="12">
        <v>3588.4457611344346</v>
      </c>
      <c r="F3283" s="12">
        <v>839.45999999999992</v>
      </c>
      <c r="G3283" s="9">
        <v>0.23393414750530239</v>
      </c>
      <c r="H3283" s="12">
        <v>1548.769</v>
      </c>
      <c r="I3283" s="9">
        <v>0.4315988322226666</v>
      </c>
      <c r="J3283" s="12">
        <v>534.31200000000001</v>
      </c>
      <c r="K3283" s="20">
        <v>0.14889788938347645</v>
      </c>
      <c r="L3283" s="23">
        <v>665.90476113443458</v>
      </c>
      <c r="M3283" s="22">
        <v>0.18556913088855453</v>
      </c>
      <c r="U3283" s="3"/>
      <c r="V3283" s="2"/>
    </row>
    <row r="3284" spans="2:22" x14ac:dyDescent="0.3">
      <c r="B3284" s="39" t="s">
        <v>98</v>
      </c>
      <c r="C3284" s="39">
        <v>2022</v>
      </c>
      <c r="D3284" s="41" t="s">
        <v>50</v>
      </c>
      <c r="E3284" s="12">
        <v>4565.5495744883347</v>
      </c>
      <c r="F3284" s="12">
        <v>1434.9399999999998</v>
      </c>
      <c r="G3284" s="9">
        <v>0.31429732096618729</v>
      </c>
      <c r="H3284" s="12">
        <v>1494.67</v>
      </c>
      <c r="I3284" s="9">
        <v>0.32738008329862656</v>
      </c>
      <c r="J3284" s="12">
        <v>1177.1500000000001</v>
      </c>
      <c r="K3284" s="20">
        <v>0.25783314380764871</v>
      </c>
      <c r="L3284" s="23">
        <v>458.78957448833489</v>
      </c>
      <c r="M3284" s="22">
        <v>0.10048945192753753</v>
      </c>
      <c r="U3284" s="3"/>
      <c r="V3284" s="2"/>
    </row>
    <row r="3285" spans="2:22" x14ac:dyDescent="0.3">
      <c r="B3285" s="39" t="s">
        <v>98</v>
      </c>
      <c r="C3285" s="39">
        <v>2022</v>
      </c>
      <c r="D3285" s="41" t="s">
        <v>91</v>
      </c>
      <c r="E3285" s="12">
        <v>771.63072384470286</v>
      </c>
      <c r="F3285" s="12">
        <v>180.744</v>
      </c>
      <c r="G3285" s="9">
        <v>0.23423639626404538</v>
      </c>
      <c r="H3285" s="12">
        <v>209.80699999999999</v>
      </c>
      <c r="I3285" s="9">
        <v>0.2719007855916134</v>
      </c>
      <c r="J3285" s="12">
        <v>188.08099999999999</v>
      </c>
      <c r="K3285" s="20">
        <v>0.2437448305102129</v>
      </c>
      <c r="L3285" s="23">
        <v>192.99872384470282</v>
      </c>
      <c r="M3285" s="22">
        <v>0.25011798763412824</v>
      </c>
      <c r="U3285" s="3"/>
      <c r="V3285" s="2"/>
    </row>
    <row r="3286" spans="2:22" x14ac:dyDescent="0.3">
      <c r="B3286" s="39" t="s">
        <v>98</v>
      </c>
      <c r="C3286" s="39">
        <v>2022</v>
      </c>
      <c r="D3286" s="41" t="s">
        <v>52</v>
      </c>
      <c r="E3286" s="12">
        <v>147.89610245613378</v>
      </c>
      <c r="F3286" s="12">
        <v>25.029</v>
      </c>
      <c r="G3286" s="9">
        <v>0.169233668665634</v>
      </c>
      <c r="H3286" s="12">
        <v>95.522000000000006</v>
      </c>
      <c r="I3286" s="9">
        <v>0.6458723280306321</v>
      </c>
      <c r="J3286" s="12">
        <v>11.673</v>
      </c>
      <c r="K3286" s="20">
        <v>7.8927029219463249E-2</v>
      </c>
      <c r="L3286" s="23">
        <v>15.672102456133773</v>
      </c>
      <c r="M3286" s="22">
        <v>0.10596697408427071</v>
      </c>
      <c r="U3286" s="3"/>
      <c r="V3286" s="2"/>
    </row>
    <row r="3287" spans="2:22" x14ac:dyDescent="0.3">
      <c r="B3287" s="39" t="s">
        <v>98</v>
      </c>
      <c r="C3287" s="39">
        <v>2022</v>
      </c>
      <c r="D3287" s="41" t="s">
        <v>53</v>
      </c>
      <c r="E3287" s="12">
        <v>124.76826200587375</v>
      </c>
      <c r="F3287" s="12">
        <v>14.578999999999999</v>
      </c>
      <c r="G3287" s="9">
        <v>0.11684862612988597</v>
      </c>
      <c r="H3287" s="12">
        <v>48.460999999999999</v>
      </c>
      <c r="I3287" s="9">
        <v>0.38840807125868748</v>
      </c>
      <c r="J3287" s="12">
        <v>20.148</v>
      </c>
      <c r="K3287" s="20">
        <v>0.16148337466663987</v>
      </c>
      <c r="L3287" s="23">
        <v>41.580262005873763</v>
      </c>
      <c r="M3287" s="22">
        <v>0.33325992794478676</v>
      </c>
      <c r="U3287" s="3"/>
      <c r="V3287" s="2"/>
    </row>
    <row r="3288" spans="2:22" x14ac:dyDescent="0.3">
      <c r="B3288" s="39" t="s">
        <v>98</v>
      </c>
      <c r="C3288" s="39">
        <v>2022</v>
      </c>
      <c r="D3288" s="41" t="s">
        <v>54</v>
      </c>
      <c r="E3288" s="12">
        <v>177.57606164473091</v>
      </c>
      <c r="F3288" s="12">
        <v>61.601999999999997</v>
      </c>
      <c r="G3288" s="9">
        <v>0.34690486673392146</v>
      </c>
      <c r="H3288" s="12">
        <v>54.204000000000001</v>
      </c>
      <c r="I3288" s="9">
        <v>0.30524384592132525</v>
      </c>
      <c r="J3288" s="12">
        <v>23.443000000000001</v>
      </c>
      <c r="K3288" s="20">
        <v>0.13201666814134802</v>
      </c>
      <c r="L3288" s="23">
        <v>38.327061644730904</v>
      </c>
      <c r="M3288" s="22">
        <v>0.21583461920340519</v>
      </c>
      <c r="U3288" s="3"/>
      <c r="V3288" s="2"/>
    </row>
    <row r="3289" spans="2:22" x14ac:dyDescent="0.3">
      <c r="B3289" s="39" t="s">
        <v>98</v>
      </c>
      <c r="C3289" s="39">
        <v>2022</v>
      </c>
      <c r="D3289" s="41" t="s">
        <v>55</v>
      </c>
      <c r="E3289" s="12">
        <v>359.46993568489961</v>
      </c>
      <c r="F3289" s="12">
        <v>90.050000000000011</v>
      </c>
      <c r="G3289" s="9">
        <v>0.25050773669966964</v>
      </c>
      <c r="H3289" s="12">
        <v>237.25200000000001</v>
      </c>
      <c r="I3289" s="9">
        <v>0.66000512545774592</v>
      </c>
      <c r="J3289" s="12">
        <v>23.109000000000002</v>
      </c>
      <c r="K3289" s="20">
        <v>6.4286321903305563E-2</v>
      </c>
      <c r="L3289" s="23">
        <v>9.0589356848995877</v>
      </c>
      <c r="M3289" s="22">
        <v>2.5200815939278923E-2</v>
      </c>
      <c r="U3289" s="3"/>
      <c r="V3289" s="2"/>
    </row>
    <row r="3290" spans="2:22" x14ac:dyDescent="0.3">
      <c r="B3290" s="39" t="s">
        <v>98</v>
      </c>
      <c r="C3290" s="39">
        <v>2022</v>
      </c>
      <c r="D3290" s="41" t="s">
        <v>56</v>
      </c>
      <c r="E3290" s="12">
        <v>797.8976723800281</v>
      </c>
      <c r="F3290" s="12">
        <v>243.923</v>
      </c>
      <c r="G3290" s="9">
        <v>0.30570712065421679</v>
      </c>
      <c r="H3290" s="12">
        <v>405.79199999999997</v>
      </c>
      <c r="I3290" s="9">
        <v>0.50857649301015462</v>
      </c>
      <c r="J3290" s="12">
        <v>123.46</v>
      </c>
      <c r="K3290" s="20">
        <v>0.15473162069985039</v>
      </c>
      <c r="L3290" s="23">
        <v>24.722672380028129</v>
      </c>
      <c r="M3290" s="22">
        <v>3.0984765635778226E-2</v>
      </c>
      <c r="U3290" s="3"/>
      <c r="V3290" s="2"/>
    </row>
    <row r="3291" spans="2:22" x14ac:dyDescent="0.3">
      <c r="B3291" s="39" t="s">
        <v>98</v>
      </c>
      <c r="C3291" s="39">
        <v>2022</v>
      </c>
      <c r="D3291" s="41" t="s">
        <v>57</v>
      </c>
      <c r="E3291" s="12">
        <v>223.39575531121412</v>
      </c>
      <c r="F3291" s="12">
        <v>55.369</v>
      </c>
      <c r="G3291" s="9">
        <v>0.2478516206490364</v>
      </c>
      <c r="H3291" s="12">
        <v>29.774999999999999</v>
      </c>
      <c r="I3291" s="9">
        <v>0.1332836425585627</v>
      </c>
      <c r="J3291" s="12">
        <v>132.62200000000001</v>
      </c>
      <c r="K3291" s="20">
        <v>0.59366392085312192</v>
      </c>
      <c r="L3291" s="23">
        <v>5.6297553112140974</v>
      </c>
      <c r="M3291" s="22">
        <v>2.5200815939278916E-2</v>
      </c>
      <c r="U3291" s="3"/>
      <c r="V3291" s="2"/>
    </row>
    <row r="3292" spans="2:22" x14ac:dyDescent="0.3">
      <c r="B3292" s="39" t="s">
        <v>98</v>
      </c>
      <c r="C3292" s="39">
        <v>2022</v>
      </c>
      <c r="D3292" s="41" t="s">
        <v>58</v>
      </c>
      <c r="E3292" s="12">
        <v>314.5888968869898</v>
      </c>
      <c r="F3292" s="12">
        <v>59.506999999999998</v>
      </c>
      <c r="G3292" s="9">
        <v>0.18915797915581484</v>
      </c>
      <c r="H3292" s="12">
        <v>133.005</v>
      </c>
      <c r="I3292" s="9">
        <v>0.42278987375635052</v>
      </c>
      <c r="J3292" s="12">
        <v>35.387</v>
      </c>
      <c r="K3292" s="20">
        <v>0.11248648744495303</v>
      </c>
      <c r="L3292" s="23">
        <v>86.6898968869898</v>
      </c>
      <c r="M3292" s="22">
        <v>0.2755656596428816</v>
      </c>
      <c r="U3292" s="3"/>
      <c r="V3292" s="2"/>
    </row>
    <row r="3293" spans="2:22" x14ac:dyDescent="0.3">
      <c r="B3293" s="39" t="s">
        <v>98</v>
      </c>
      <c r="C3293" s="39">
        <v>2022</v>
      </c>
      <c r="D3293" s="41" t="s">
        <v>59</v>
      </c>
      <c r="E3293" s="12">
        <v>100.59302634160994</v>
      </c>
      <c r="F3293" s="12">
        <v>21.78</v>
      </c>
      <c r="G3293" s="9">
        <v>0.21651600306800575</v>
      </c>
      <c r="H3293" s="12">
        <v>37.112000000000002</v>
      </c>
      <c r="I3293" s="9">
        <v>0.36893213525527224</v>
      </c>
      <c r="J3293" s="12">
        <v>39.165999999999997</v>
      </c>
      <c r="K3293" s="20">
        <v>0.38935104573744317</v>
      </c>
      <c r="L3293" s="23">
        <v>2.5350263416099423</v>
      </c>
      <c r="M3293" s="22">
        <v>2.5200815939278864E-2</v>
      </c>
      <c r="U3293" s="3"/>
      <c r="V3293" s="2"/>
    </row>
    <row r="3294" spans="2:22" x14ac:dyDescent="0.3">
      <c r="B3294" s="39" t="s">
        <v>98</v>
      </c>
      <c r="C3294" s="39">
        <v>2022</v>
      </c>
      <c r="D3294" s="41" t="s">
        <v>60</v>
      </c>
      <c r="E3294" s="12">
        <v>97.553425931136658</v>
      </c>
      <c r="F3294" s="12">
        <v>32.606000000000002</v>
      </c>
      <c r="G3294" s="9">
        <v>0.33423736469303195</v>
      </c>
      <c r="H3294" s="12">
        <v>46.223999999999997</v>
      </c>
      <c r="I3294" s="9">
        <v>0.47383266716465394</v>
      </c>
      <c r="J3294" s="12">
        <v>16.265000000000001</v>
      </c>
      <c r="K3294" s="20">
        <v>0.16672915220303516</v>
      </c>
      <c r="L3294" s="23">
        <v>2.4584259311366523</v>
      </c>
      <c r="M3294" s="22">
        <v>2.5200815939278899E-2</v>
      </c>
      <c r="U3294" s="3"/>
      <c r="V3294" s="2"/>
    </row>
    <row r="3295" spans="2:22" x14ac:dyDescent="0.3">
      <c r="B3295" s="39" t="s">
        <v>98</v>
      </c>
      <c r="C3295" s="39">
        <v>2022</v>
      </c>
      <c r="D3295" s="41" t="s">
        <v>61</v>
      </c>
      <c r="E3295" s="12">
        <v>551.0283643882708</v>
      </c>
      <c r="F3295" s="12">
        <v>144.10599999999999</v>
      </c>
      <c r="G3295" s="9">
        <v>0.2615219275689748</v>
      </c>
      <c r="H3295" s="12">
        <v>289.827</v>
      </c>
      <c r="I3295" s="9">
        <v>0.52597473874462719</v>
      </c>
      <c r="J3295" s="12">
        <v>37.923999999999999</v>
      </c>
      <c r="K3295" s="20">
        <v>6.8824043281513606E-2</v>
      </c>
      <c r="L3295" s="23">
        <v>79.171364388270803</v>
      </c>
      <c r="M3295" s="22">
        <v>0.14367929040488436</v>
      </c>
      <c r="U3295" s="3"/>
      <c r="V3295" s="2"/>
    </row>
    <row r="3296" spans="2:22" x14ac:dyDescent="0.3">
      <c r="B3296" s="39" t="s">
        <v>98</v>
      </c>
      <c r="C3296" s="39">
        <v>2022</v>
      </c>
      <c r="D3296" s="41" t="s">
        <v>62</v>
      </c>
      <c r="E3296" s="12">
        <v>1427.275507355507</v>
      </c>
      <c r="F3296" s="12">
        <v>318.96499999999997</v>
      </c>
      <c r="G3296" s="9">
        <v>0.22347822712307772</v>
      </c>
      <c r="H3296" s="12">
        <v>544.625</v>
      </c>
      <c r="I3296" s="9">
        <v>0.38158365164487079</v>
      </c>
      <c r="J3296" s="12">
        <v>267.90199999999999</v>
      </c>
      <c r="K3296" s="20">
        <v>0.18770167260585571</v>
      </c>
      <c r="L3296" s="23">
        <v>295.78350735550708</v>
      </c>
      <c r="M3296" s="22">
        <v>0.20723644862619581</v>
      </c>
      <c r="U3296" s="3"/>
      <c r="V3296" s="2"/>
    </row>
    <row r="3297" spans="2:22" x14ac:dyDescent="0.3">
      <c r="B3297" s="39" t="s">
        <v>98</v>
      </c>
      <c r="C3297" s="39">
        <v>2022</v>
      </c>
      <c r="D3297" s="41" t="s">
        <v>63</v>
      </c>
      <c r="E3297" s="12">
        <v>364.66177425304176</v>
      </c>
      <c r="F3297" s="12">
        <v>50.583999999999996</v>
      </c>
      <c r="G3297" s="9">
        <v>0.13871484090597155</v>
      </c>
      <c r="H3297" s="12">
        <v>232.09</v>
      </c>
      <c r="I3297" s="9">
        <v>0.63645278004639683</v>
      </c>
      <c r="J3297" s="12">
        <v>69.117999999999995</v>
      </c>
      <c r="K3297" s="20">
        <v>0.18954002004070342</v>
      </c>
      <c r="L3297" s="23">
        <v>12.869774253041754</v>
      </c>
      <c r="M3297" s="22">
        <v>3.5292359006928196E-2</v>
      </c>
      <c r="U3297" s="3"/>
      <c r="V3297" s="2"/>
    </row>
    <row r="3298" spans="2:22" x14ac:dyDescent="0.3">
      <c r="B3298" s="39" t="s">
        <v>98</v>
      </c>
      <c r="C3298" s="39">
        <v>2022</v>
      </c>
      <c r="D3298" s="41" t="s">
        <v>64</v>
      </c>
      <c r="E3298" s="12">
        <v>392.70960240786809</v>
      </c>
      <c r="F3298" s="12">
        <v>123.502</v>
      </c>
      <c r="G3298" s="9">
        <v>0.31448683516460302</v>
      </c>
      <c r="H3298" s="12">
        <v>199.744</v>
      </c>
      <c r="I3298" s="9">
        <v>0.50863029265209037</v>
      </c>
      <c r="J3298" s="12">
        <v>59.567</v>
      </c>
      <c r="K3298" s="20">
        <v>0.1516820562440277</v>
      </c>
      <c r="L3298" s="23">
        <v>9.8966024078680803</v>
      </c>
      <c r="M3298" s="22">
        <v>2.5200815939278896E-2</v>
      </c>
      <c r="U3298" s="3"/>
      <c r="V3298" s="2"/>
    </row>
    <row r="3299" spans="2:22" x14ac:dyDescent="0.3">
      <c r="B3299" s="39" t="s">
        <v>98</v>
      </c>
      <c r="C3299" s="39">
        <v>2022</v>
      </c>
      <c r="D3299" s="41" t="s">
        <v>65</v>
      </c>
      <c r="E3299" s="12">
        <v>1412.0836604170329</v>
      </c>
      <c r="F3299" s="12">
        <v>409.76400000000001</v>
      </c>
      <c r="G3299" s="9">
        <v>0.29018393986584601</v>
      </c>
      <c r="H3299" s="12">
        <v>539.12</v>
      </c>
      <c r="I3299" s="9">
        <v>0.38179041023729487</v>
      </c>
      <c r="J3299" s="12">
        <v>268.142</v>
      </c>
      <c r="K3299" s="20">
        <v>0.18989101532469344</v>
      </c>
      <c r="L3299" s="23">
        <v>195.05766041703288</v>
      </c>
      <c r="M3299" s="22">
        <v>0.13813463457216565</v>
      </c>
      <c r="U3299" s="3"/>
      <c r="V3299" s="2"/>
    </row>
    <row r="3300" spans="2:22" x14ac:dyDescent="0.3">
      <c r="B3300" s="39" t="s">
        <v>98</v>
      </c>
      <c r="C3300" s="39">
        <v>2022</v>
      </c>
      <c r="D3300" s="41" t="s">
        <v>66</v>
      </c>
      <c r="E3300" s="12">
        <v>434.04734730845257</v>
      </c>
      <c r="F3300" s="12">
        <v>194.13800000000001</v>
      </c>
      <c r="G3300" s="9">
        <v>0.44727378523070954</v>
      </c>
      <c r="H3300" s="12">
        <v>161.38999999999999</v>
      </c>
      <c r="I3300" s="9">
        <v>0.37182579504468061</v>
      </c>
      <c r="J3300" s="12">
        <v>67.581000000000003</v>
      </c>
      <c r="K3300" s="20">
        <v>0.15569960378533096</v>
      </c>
      <c r="L3300" s="23">
        <v>10.938347308452578</v>
      </c>
      <c r="M3300" s="22">
        <v>2.5200815939278903E-2</v>
      </c>
      <c r="U3300" s="3"/>
      <c r="V3300" s="2"/>
    </row>
    <row r="3301" spans="2:22" x14ac:dyDescent="0.3">
      <c r="B3301" s="39" t="s">
        <v>98</v>
      </c>
      <c r="C3301" s="39">
        <v>2022</v>
      </c>
      <c r="D3301" s="41" t="s">
        <v>67</v>
      </c>
      <c r="E3301" s="12">
        <v>2469.7384234269471</v>
      </c>
      <c r="F3301" s="12">
        <v>902.43900000000008</v>
      </c>
      <c r="G3301" s="9">
        <v>0.36539861527027562</v>
      </c>
      <c r="H3301" s="12">
        <v>890.52099999999996</v>
      </c>
      <c r="I3301" s="9">
        <v>0.36057300301638234</v>
      </c>
      <c r="J3301" s="12">
        <v>485.334</v>
      </c>
      <c r="K3301" s="20">
        <v>0.19651230891349325</v>
      </c>
      <c r="L3301" s="23">
        <v>191.44442342694703</v>
      </c>
      <c r="M3301" s="22">
        <v>7.7516072799848804E-2</v>
      </c>
      <c r="U3301" s="3"/>
      <c r="V3301" s="2"/>
    </row>
    <row r="3302" spans="2:22" x14ac:dyDescent="0.3">
      <c r="B3302" s="39" t="s">
        <v>98</v>
      </c>
      <c r="C3302" s="39">
        <v>2022</v>
      </c>
      <c r="D3302" s="41" t="s">
        <v>68</v>
      </c>
      <c r="E3302" s="12">
        <v>1938.4064234939879</v>
      </c>
      <c r="F3302" s="12">
        <v>654.42399999999986</v>
      </c>
      <c r="G3302" s="9">
        <v>0.33760928155634007</v>
      </c>
      <c r="H3302" s="12">
        <v>732.2</v>
      </c>
      <c r="I3302" s="9">
        <v>0.37773296204838491</v>
      </c>
      <c r="J3302" s="12">
        <v>405.73200000000003</v>
      </c>
      <c r="K3302" s="20">
        <v>0.20931214170693158</v>
      </c>
      <c r="L3302" s="23">
        <v>146.05042349398781</v>
      </c>
      <c r="M3302" s="22">
        <v>7.5345614688343401E-2</v>
      </c>
      <c r="U3302" s="3"/>
      <c r="V3302" s="2"/>
    </row>
    <row r="3303" spans="2:22" x14ac:dyDescent="0.3">
      <c r="B3303" s="39" t="s">
        <v>98</v>
      </c>
      <c r="C3303" s="39">
        <v>2022</v>
      </c>
      <c r="D3303" s="41" t="s">
        <v>69</v>
      </c>
      <c r="E3303" s="12">
        <v>139.20097823096617</v>
      </c>
      <c r="F3303" s="12">
        <v>64.400000000000006</v>
      </c>
      <c r="G3303" s="9">
        <v>0.46264042694546098</v>
      </c>
      <c r="H3303" s="12">
        <v>51.198</v>
      </c>
      <c r="I3303" s="9">
        <v>0.36779913942164144</v>
      </c>
      <c r="J3303" s="12">
        <v>8.3109999999999999</v>
      </c>
      <c r="K3303" s="20">
        <v>5.9705040191672755E-2</v>
      </c>
      <c r="L3303" s="23">
        <v>15.291978230966166</v>
      </c>
      <c r="M3303" s="22">
        <v>0.10985539344122486</v>
      </c>
      <c r="U3303" s="3"/>
      <c r="V3303" s="2"/>
    </row>
    <row r="3304" spans="2:22" x14ac:dyDescent="0.3">
      <c r="B3304" s="39" t="s">
        <v>98</v>
      </c>
      <c r="C3304" s="39">
        <v>2022</v>
      </c>
      <c r="D3304" s="41" t="s">
        <v>70</v>
      </c>
      <c r="E3304" s="12">
        <v>161.62303228824419</v>
      </c>
      <c r="F3304" s="12">
        <v>15.395999999999999</v>
      </c>
      <c r="G3304" s="9">
        <v>9.5258700335124472E-2</v>
      </c>
      <c r="H3304" s="12">
        <v>73.391999999999996</v>
      </c>
      <c r="I3304" s="9">
        <v>0.45409369544007888</v>
      </c>
      <c r="J3304" s="12">
        <v>52.087000000000003</v>
      </c>
      <c r="K3304" s="20">
        <v>0.3222746118703318</v>
      </c>
      <c r="L3304" s="23">
        <v>20.748032288244204</v>
      </c>
      <c r="M3304" s="22">
        <v>0.12837299235446489</v>
      </c>
      <c r="U3304" s="3"/>
      <c r="V3304" s="2"/>
    </row>
    <row r="3305" spans="2:22" x14ac:dyDescent="0.3">
      <c r="B3305" s="39" t="s">
        <v>98</v>
      </c>
      <c r="C3305" s="39">
        <v>2022</v>
      </c>
      <c r="D3305" s="41" t="s">
        <v>71</v>
      </c>
      <c r="E3305" s="12">
        <v>106.72146807369481</v>
      </c>
      <c r="F3305" s="12">
        <v>21.959</v>
      </c>
      <c r="G3305" s="9">
        <v>0.20575991313047307</v>
      </c>
      <c r="H3305" s="12">
        <v>48.601999999999997</v>
      </c>
      <c r="I3305" s="9">
        <v>0.45540977721969361</v>
      </c>
      <c r="J3305" s="12">
        <v>29.471</v>
      </c>
      <c r="K3305" s="20">
        <v>0.27614874993707239</v>
      </c>
      <c r="L3305" s="23">
        <v>6.6894680736948082</v>
      </c>
      <c r="M3305" s="22">
        <v>6.2681559712760904E-2</v>
      </c>
      <c r="U3305" s="3"/>
      <c r="V3305" s="2"/>
    </row>
    <row r="3306" spans="2:22" x14ac:dyDescent="0.3">
      <c r="B3306" s="39" t="s">
        <v>98</v>
      </c>
      <c r="C3306" s="39">
        <v>2022</v>
      </c>
      <c r="D3306" s="41" t="s">
        <v>72</v>
      </c>
      <c r="E3306" s="12">
        <v>607.49127582682968</v>
      </c>
      <c r="F3306" s="12">
        <v>109.624</v>
      </c>
      <c r="G3306" s="9">
        <v>0.18045362026112324</v>
      </c>
      <c r="H3306" s="12">
        <v>316.803</v>
      </c>
      <c r="I3306" s="9">
        <v>0.5214939088117988</v>
      </c>
      <c r="J3306" s="12">
        <v>135.02500000000001</v>
      </c>
      <c r="K3306" s="20">
        <v>0.22226656640660955</v>
      </c>
      <c r="L3306" s="23">
        <v>46.039275826829652</v>
      </c>
      <c r="M3306" s="22">
        <v>7.5785904520468406E-2</v>
      </c>
      <c r="U3306" s="3"/>
      <c r="V3306" s="2"/>
    </row>
    <row r="3307" spans="2:22" x14ac:dyDescent="0.3">
      <c r="B3307" s="39" t="s">
        <v>98</v>
      </c>
      <c r="C3307" s="39">
        <v>2022</v>
      </c>
      <c r="D3307" s="41" t="s">
        <v>73</v>
      </c>
      <c r="E3307" s="12">
        <v>427.53421095809989</v>
      </c>
      <c r="F3307" s="12">
        <v>75.947000000000003</v>
      </c>
      <c r="G3307" s="9">
        <v>0.17763958544932237</v>
      </c>
      <c r="H3307" s="12">
        <v>112.5</v>
      </c>
      <c r="I3307" s="9">
        <v>0.26313683704489665</v>
      </c>
      <c r="J3307" s="12">
        <v>35.639000000000003</v>
      </c>
      <c r="K3307" s="20">
        <v>8.3359410981716203E-2</v>
      </c>
      <c r="L3307" s="23">
        <v>203.44821095809988</v>
      </c>
      <c r="M3307" s="22">
        <v>0.47586416652406477</v>
      </c>
      <c r="U3307" s="3"/>
      <c r="V3307" s="2"/>
    </row>
    <row r="3308" spans="2:22" x14ac:dyDescent="0.3">
      <c r="B3308" s="39" t="s">
        <v>98</v>
      </c>
      <c r="C3308" s="39">
        <v>2022</v>
      </c>
      <c r="D3308" s="41" t="s">
        <v>74</v>
      </c>
      <c r="E3308" s="12">
        <v>411.68274098083589</v>
      </c>
      <c r="F3308" s="12">
        <v>153.434</v>
      </c>
      <c r="G3308" s="9">
        <v>0.37269961726946055</v>
      </c>
      <c r="H3308" s="12">
        <v>123.35</v>
      </c>
      <c r="I3308" s="9">
        <v>0.29962392813970801</v>
      </c>
      <c r="J3308" s="12">
        <v>56.594999999999999</v>
      </c>
      <c r="K3308" s="20">
        <v>0.13747236492149797</v>
      </c>
      <c r="L3308" s="23">
        <v>78.303740980835926</v>
      </c>
      <c r="M3308" s="22">
        <v>0.19020408966933355</v>
      </c>
      <c r="U3308" s="3"/>
      <c r="V3308" s="2"/>
    </row>
    <row r="3309" spans="2:22" x14ac:dyDescent="0.3">
      <c r="B3309" s="39" t="s">
        <v>98</v>
      </c>
      <c r="C3309" s="39">
        <v>2022</v>
      </c>
      <c r="D3309" s="41" t="s">
        <v>75</v>
      </c>
      <c r="E3309" s="12">
        <v>643.34481424938849</v>
      </c>
      <c r="F3309" s="12">
        <v>232.89600000000002</v>
      </c>
      <c r="G3309" s="9">
        <v>0.36200804738237835</v>
      </c>
      <c r="H3309" s="12">
        <v>215.63800000000001</v>
      </c>
      <c r="I3309" s="9">
        <v>0.33518261937277283</v>
      </c>
      <c r="J3309" s="12">
        <v>130.95500000000001</v>
      </c>
      <c r="K3309" s="20">
        <v>0.20355336220870843</v>
      </c>
      <c r="L3309" s="23">
        <v>63.855814249388459</v>
      </c>
      <c r="M3309" s="22">
        <v>9.925597103614045E-2</v>
      </c>
      <c r="U3309" s="3"/>
      <c r="V3309" s="2"/>
    </row>
    <row r="3310" spans="2:22" x14ac:dyDescent="0.3">
      <c r="B3310" s="39" t="s">
        <v>98</v>
      </c>
      <c r="C3310" s="39">
        <v>2022</v>
      </c>
      <c r="D3310" s="41" t="s">
        <v>76</v>
      </c>
      <c r="E3310" s="12">
        <v>690.42220285452834</v>
      </c>
      <c r="F3310" s="12">
        <v>158.745</v>
      </c>
      <c r="G3310" s="9">
        <v>0.22992452928610047</v>
      </c>
      <c r="H3310" s="12">
        <v>340.51299999999998</v>
      </c>
      <c r="I3310" s="9">
        <v>0.49319532105450831</v>
      </c>
      <c r="J3310" s="12">
        <v>149.565</v>
      </c>
      <c r="K3310" s="20">
        <v>0.21662831725519302</v>
      </c>
      <c r="L3310" s="23">
        <v>41.599202854528357</v>
      </c>
      <c r="M3310" s="22">
        <v>6.025183240419818E-2</v>
      </c>
      <c r="U3310" s="3"/>
      <c r="V3310" s="2"/>
    </row>
    <row r="3311" spans="2:22" x14ac:dyDescent="0.3">
      <c r="B3311" s="39" t="s">
        <v>98</v>
      </c>
      <c r="C3311" s="39">
        <v>2022</v>
      </c>
      <c r="D3311" s="41" t="s">
        <v>77</v>
      </c>
      <c r="E3311" s="12">
        <v>117.25389379570944</v>
      </c>
      <c r="F3311" s="12">
        <v>56.395000000000003</v>
      </c>
      <c r="G3311" s="9">
        <v>0.48096483770727971</v>
      </c>
      <c r="H3311" s="12">
        <v>40.496000000000002</v>
      </c>
      <c r="I3311" s="9">
        <v>0.34537019359507048</v>
      </c>
      <c r="J3311" s="12">
        <v>17.408000000000001</v>
      </c>
      <c r="K3311" s="20">
        <v>0.14846415275837088</v>
      </c>
      <c r="L3311" s="23">
        <v>2.9548937957094381</v>
      </c>
      <c r="M3311" s="22">
        <v>2.5200815939278969E-2</v>
      </c>
      <c r="U3311" s="3"/>
      <c r="V3311" s="2"/>
    </row>
    <row r="3312" spans="2:22" x14ac:dyDescent="0.3">
      <c r="B3312" s="39" t="s">
        <v>98</v>
      </c>
      <c r="C3312" s="39">
        <v>2022</v>
      </c>
      <c r="D3312" s="41" t="s">
        <v>78</v>
      </c>
      <c r="E3312" s="12">
        <v>221.71746092325111</v>
      </c>
      <c r="F3312" s="12">
        <v>40.397000000000006</v>
      </c>
      <c r="G3312" s="9">
        <v>0.18220035459446146</v>
      </c>
      <c r="H3312" s="12">
        <v>133.256</v>
      </c>
      <c r="I3312" s="9">
        <v>0.60101716592419119</v>
      </c>
      <c r="J3312" s="12">
        <v>23.8</v>
      </c>
      <c r="K3312" s="20">
        <v>0.10734382353511851</v>
      </c>
      <c r="L3312" s="23">
        <v>24.264460923251118</v>
      </c>
      <c r="M3312" s="22">
        <v>0.10943865594622885</v>
      </c>
      <c r="U3312" s="3"/>
      <c r="V3312" s="2"/>
    </row>
    <row r="3313" spans="2:22" x14ac:dyDescent="0.3">
      <c r="B3313" s="39" t="s">
        <v>98</v>
      </c>
      <c r="C3313" s="39">
        <v>2022</v>
      </c>
      <c r="D3313" s="41" t="s">
        <v>79</v>
      </c>
      <c r="E3313" s="12">
        <v>290.33877400370324</v>
      </c>
      <c r="F3313" s="12">
        <v>107.07000000000001</v>
      </c>
      <c r="G3313" s="9">
        <v>0.36877609739660311</v>
      </c>
      <c r="H3313" s="12">
        <v>103.199</v>
      </c>
      <c r="I3313" s="9">
        <v>0.35544339661186181</v>
      </c>
      <c r="J3313" s="12">
        <v>71.813000000000002</v>
      </c>
      <c r="K3313" s="20">
        <v>0.24734209285833808</v>
      </c>
      <c r="L3313" s="23">
        <v>8.2567740037032422</v>
      </c>
      <c r="M3313" s="22">
        <v>2.8438413133197043E-2</v>
      </c>
      <c r="U3313" s="3"/>
      <c r="V3313" s="2"/>
    </row>
    <row r="3314" spans="2:22" x14ac:dyDescent="0.3">
      <c r="B3314" s="39" t="s">
        <v>98</v>
      </c>
      <c r="C3314" s="39">
        <v>2022</v>
      </c>
      <c r="D3314" s="41" t="s">
        <v>80</v>
      </c>
      <c r="E3314" s="12">
        <v>1005.710731020608</v>
      </c>
      <c r="F3314" s="12">
        <v>191.60599999999999</v>
      </c>
      <c r="G3314" s="9">
        <v>0.19051800293067947</v>
      </c>
      <c r="H3314" s="12">
        <v>485.76499999999999</v>
      </c>
      <c r="I3314" s="9">
        <v>0.48300667877635101</v>
      </c>
      <c r="J3314" s="12">
        <v>234.124</v>
      </c>
      <c r="K3314" s="20">
        <v>0.2327945728116155</v>
      </c>
      <c r="L3314" s="23">
        <v>94.215731020608047</v>
      </c>
      <c r="M3314" s="22">
        <v>9.3680745481353994E-2</v>
      </c>
      <c r="U3314" s="3"/>
      <c r="V3314" s="2"/>
    </row>
    <row r="3315" spans="2:22" x14ac:dyDescent="0.3">
      <c r="B3315" s="39" t="s">
        <v>98</v>
      </c>
      <c r="C3315" s="39">
        <v>2022</v>
      </c>
      <c r="D3315" s="41" t="s">
        <v>81</v>
      </c>
      <c r="E3315" s="12">
        <v>218.00900480314954</v>
      </c>
      <c r="F3315" s="12">
        <v>89.960999999999999</v>
      </c>
      <c r="G3315" s="9">
        <v>0.41264809259245949</v>
      </c>
      <c r="H3315" s="12">
        <v>119.28400000000001</v>
      </c>
      <c r="I3315" s="9">
        <v>0.54715171103921634</v>
      </c>
      <c r="J3315" s="12">
        <v>3.27</v>
      </c>
      <c r="K3315" s="20">
        <v>1.4999380429045282E-2</v>
      </c>
      <c r="L3315" s="23">
        <v>5.4940048031495188</v>
      </c>
      <c r="M3315" s="22">
        <v>2.5200815939278799E-2</v>
      </c>
      <c r="U3315" s="3"/>
      <c r="V3315" s="2"/>
    </row>
    <row r="3316" spans="2:22" x14ac:dyDescent="0.3">
      <c r="B3316" s="39" t="s">
        <v>98</v>
      </c>
      <c r="C3316" s="39">
        <v>2022</v>
      </c>
      <c r="D3316" s="41" t="s">
        <v>82</v>
      </c>
      <c r="E3316" s="12">
        <v>702.08819538503883</v>
      </c>
      <c r="F3316" s="12">
        <v>175.23400000000001</v>
      </c>
      <c r="G3316" s="9">
        <v>0.24958972555278225</v>
      </c>
      <c r="H3316" s="12">
        <v>365.48099999999999</v>
      </c>
      <c r="I3316" s="9">
        <v>0.52056280450572612</v>
      </c>
      <c r="J3316" s="12">
        <v>72.123000000000005</v>
      </c>
      <c r="K3316" s="20">
        <v>0.10272641026309572</v>
      </c>
      <c r="L3316" s="23">
        <v>89.250195385038793</v>
      </c>
      <c r="M3316" s="22">
        <v>0.12712105967839588</v>
      </c>
      <c r="U3316" s="3"/>
      <c r="V3316" s="2"/>
    </row>
    <row r="3317" spans="2:22" x14ac:dyDescent="0.3">
      <c r="B3317" s="39" t="s">
        <v>98</v>
      </c>
      <c r="C3317" s="39">
        <v>2022</v>
      </c>
      <c r="D3317" s="41" t="s">
        <v>83</v>
      </c>
      <c r="E3317" s="12">
        <v>306.7308681511729</v>
      </c>
      <c r="F3317" s="12">
        <v>91.591000000000008</v>
      </c>
      <c r="G3317" s="9">
        <v>0.29860379084787519</v>
      </c>
      <c r="H3317" s="12">
        <v>148.53399999999999</v>
      </c>
      <c r="I3317" s="9">
        <v>0.48424862125971202</v>
      </c>
      <c r="J3317" s="12">
        <v>28.599</v>
      </c>
      <c r="K3317" s="20">
        <v>9.3238089053055223E-2</v>
      </c>
      <c r="L3317" s="23">
        <v>38.006868151172895</v>
      </c>
      <c r="M3317" s="22">
        <v>0.12390949883935756</v>
      </c>
      <c r="U3317" s="3"/>
      <c r="V3317" s="2"/>
    </row>
    <row r="3318" spans="2:22" x14ac:dyDescent="0.3">
      <c r="B3318" s="39" t="s">
        <v>98</v>
      </c>
      <c r="C3318" s="39">
        <v>2022</v>
      </c>
      <c r="D3318" s="41" t="s">
        <v>84</v>
      </c>
      <c r="E3318" s="12">
        <v>805.36690308831567</v>
      </c>
      <c r="F3318" s="12">
        <v>267.47300000000001</v>
      </c>
      <c r="G3318" s="9">
        <v>0.33211322562962237</v>
      </c>
      <c r="H3318" s="12">
        <v>366.63799999999998</v>
      </c>
      <c r="I3318" s="9">
        <v>0.45524344071511325</v>
      </c>
      <c r="J3318" s="12">
        <v>127.03</v>
      </c>
      <c r="K3318" s="20">
        <v>0.15772935231492874</v>
      </c>
      <c r="L3318" s="23">
        <v>44.225903088315732</v>
      </c>
      <c r="M3318" s="22">
        <v>5.4913981340335719E-2</v>
      </c>
      <c r="U3318" s="3"/>
      <c r="V3318" s="2"/>
    </row>
    <row r="3319" spans="2:22" x14ac:dyDescent="0.3">
      <c r="B3319" s="39" t="s">
        <v>98</v>
      </c>
      <c r="C3319" s="39">
        <v>2022</v>
      </c>
      <c r="D3319" s="41" t="s">
        <v>85</v>
      </c>
      <c r="E3319" s="12">
        <v>59.993895108099622</v>
      </c>
      <c r="F3319" s="12">
        <v>16.454000000000001</v>
      </c>
      <c r="G3319" s="9">
        <v>0.27426123892026788</v>
      </c>
      <c r="H3319" s="12">
        <v>36.735999999999997</v>
      </c>
      <c r="I3319" s="9">
        <v>0.61232897003615894</v>
      </c>
      <c r="J3319" s="12">
        <v>5.2919999999999998</v>
      </c>
      <c r="K3319" s="20">
        <v>8.8208975104294249E-2</v>
      </c>
      <c r="L3319" s="23">
        <v>1.5118951080996244</v>
      </c>
      <c r="M3319" s="22">
        <v>2.5200815939278916E-2</v>
      </c>
      <c r="U3319" s="3"/>
      <c r="V3319" s="2"/>
    </row>
    <row r="3320" spans="2:22" x14ac:dyDescent="0.3">
      <c r="B3320" s="39" t="s">
        <v>98</v>
      </c>
      <c r="C3320" s="39">
        <v>2022</v>
      </c>
      <c r="D3320" s="41" t="s">
        <v>86</v>
      </c>
      <c r="E3320" s="12">
        <v>252.80488948855071</v>
      </c>
      <c r="F3320" s="12">
        <v>58.552</v>
      </c>
      <c r="G3320" s="9">
        <v>0.23160944441563802</v>
      </c>
      <c r="H3320" s="12">
        <v>126.9</v>
      </c>
      <c r="I3320" s="9">
        <v>0.50196813936918405</v>
      </c>
      <c r="J3320" s="12">
        <v>55.32</v>
      </c>
      <c r="K3320" s="20">
        <v>0.21882488155952137</v>
      </c>
      <c r="L3320" s="23">
        <v>12.032889488550715</v>
      </c>
      <c r="M3320" s="22">
        <v>4.7597534655656547E-2</v>
      </c>
      <c r="U3320" s="3"/>
      <c r="V3320" s="2"/>
    </row>
    <row r="3321" spans="2:22" x14ac:dyDescent="0.3">
      <c r="B3321" s="39" t="s">
        <v>98</v>
      </c>
      <c r="C3321" s="39">
        <v>2022</v>
      </c>
      <c r="D3321" s="41" t="s">
        <v>87</v>
      </c>
      <c r="E3321" s="12">
        <v>671.81016429657473</v>
      </c>
      <c r="F3321" s="12">
        <v>233.761</v>
      </c>
      <c r="G3321" s="9">
        <v>0.34795692655939747</v>
      </c>
      <c r="H3321" s="12">
        <v>248.4</v>
      </c>
      <c r="I3321" s="9">
        <v>0.36974730839342035</v>
      </c>
      <c r="J3321" s="12">
        <v>122.53</v>
      </c>
      <c r="K3321" s="20">
        <v>0.18238783292047422</v>
      </c>
      <c r="L3321" s="23">
        <v>67.119164296574752</v>
      </c>
      <c r="M3321" s="22">
        <v>9.9907932126708024E-2</v>
      </c>
      <c r="U3321" s="3"/>
      <c r="V3321" s="2"/>
    </row>
    <row r="3322" spans="2:22" x14ac:dyDescent="0.3">
      <c r="B3322" s="39" t="s">
        <v>98</v>
      </c>
      <c r="C3322" s="39">
        <v>2022</v>
      </c>
      <c r="D3322" s="41" t="s">
        <v>88</v>
      </c>
      <c r="E3322" s="12">
        <v>126.87844021861204</v>
      </c>
      <c r="F3322" s="12">
        <v>22.374000000000002</v>
      </c>
      <c r="G3322" s="9">
        <v>0.17634201651162731</v>
      </c>
      <c r="H3322" s="12">
        <v>82.596000000000004</v>
      </c>
      <c r="I3322" s="9">
        <v>0.65098530418317546</v>
      </c>
      <c r="J3322" s="12">
        <v>18.710999999999999</v>
      </c>
      <c r="K3322" s="20">
        <v>0.14747186336591839</v>
      </c>
      <c r="L3322" s="23">
        <v>3.1974402186120443</v>
      </c>
      <c r="M3322" s="22">
        <v>2.5200815939278906E-2</v>
      </c>
      <c r="U3322" s="3"/>
      <c r="V3322" s="2"/>
    </row>
    <row r="3323" spans="2:22" x14ac:dyDescent="0.3">
      <c r="B3323" s="39" t="s">
        <v>98</v>
      </c>
      <c r="C3323" s="39">
        <v>2022</v>
      </c>
      <c r="D3323" s="41" t="s">
        <v>89</v>
      </c>
      <c r="E3323" s="12">
        <v>246.73902474770409</v>
      </c>
      <c r="F3323" s="12">
        <v>52.16</v>
      </c>
      <c r="G3323" s="9">
        <v>0.21139744737718205</v>
      </c>
      <c r="H3323" s="12">
        <v>107.85299999999999</v>
      </c>
      <c r="I3323" s="9">
        <v>0.43711366740742363</v>
      </c>
      <c r="J3323" s="12">
        <v>63.884</v>
      </c>
      <c r="K3323" s="20">
        <v>0.25891323865498272</v>
      </c>
      <c r="L3323" s="23">
        <v>22.842024747704102</v>
      </c>
      <c r="M3323" s="22">
        <v>9.257564656041159E-2</v>
      </c>
      <c r="U3323" s="3"/>
      <c r="V3323" s="2"/>
    </row>
    <row r="3324" spans="2:22" x14ac:dyDescent="0.3">
      <c r="B3324" s="39" t="s">
        <v>98</v>
      </c>
      <c r="C3324" s="39">
        <v>2022</v>
      </c>
      <c r="D3324" s="41" t="s">
        <v>90</v>
      </c>
      <c r="E3324" s="12">
        <v>486.99876627146307</v>
      </c>
      <c r="F3324" s="12">
        <v>96.067000000000007</v>
      </c>
      <c r="G3324" s="9">
        <v>0.19726333340739985</v>
      </c>
      <c r="H3324" s="12">
        <v>307.24400000000003</v>
      </c>
      <c r="I3324" s="9">
        <v>0.63089276868667865</v>
      </c>
      <c r="J3324" s="12">
        <v>71.415000000000006</v>
      </c>
      <c r="K3324" s="20">
        <v>0.14664308196664266</v>
      </c>
      <c r="L3324" s="23">
        <v>12.272766271463027</v>
      </c>
      <c r="M3324" s="22">
        <v>2.5200815939278861E-2</v>
      </c>
      <c r="U3324" s="3"/>
      <c r="V3324" s="2"/>
    </row>
    <row r="3325" spans="2:22" x14ac:dyDescent="0.3">
      <c r="B3325" s="39" t="s">
        <v>99</v>
      </c>
      <c r="C3325" s="39">
        <v>2022</v>
      </c>
      <c r="D3325" s="41" t="s">
        <v>10</v>
      </c>
      <c r="E3325" s="12">
        <v>1686.3067630989626</v>
      </c>
      <c r="F3325" s="12">
        <v>539.98399999999992</v>
      </c>
      <c r="G3325" s="9">
        <v>0.32021694499265341</v>
      </c>
      <c r="H3325" s="12">
        <v>687.197</v>
      </c>
      <c r="I3325" s="9">
        <v>0.40751600778563157</v>
      </c>
      <c r="J3325" s="12">
        <v>316.33</v>
      </c>
      <c r="K3325" s="20">
        <v>0.18758745853493078</v>
      </c>
      <c r="L3325" s="23">
        <v>142.79576309896271</v>
      </c>
      <c r="M3325" s="22">
        <v>8.4679588686784268E-2</v>
      </c>
      <c r="N3325" s="137">
        <f>E3406/E3325-1</f>
        <v>0.27161723290682827</v>
      </c>
      <c r="U3325" s="3"/>
      <c r="V3325" s="2"/>
    </row>
    <row r="3326" spans="2:22" x14ac:dyDescent="0.3">
      <c r="B3326" s="39" t="s">
        <v>99</v>
      </c>
      <c r="C3326" s="39">
        <v>2022</v>
      </c>
      <c r="D3326" s="41" t="s">
        <v>11</v>
      </c>
      <c r="E3326" s="12">
        <v>188.97526699179755</v>
      </c>
      <c r="F3326" s="12">
        <v>60.794000000000004</v>
      </c>
      <c r="G3326" s="9">
        <v>0.32170347457500226</v>
      </c>
      <c r="H3326" s="12">
        <v>71.869</v>
      </c>
      <c r="I3326" s="9">
        <v>0.3803090274407151</v>
      </c>
      <c r="J3326" s="12">
        <v>51.472000000000001</v>
      </c>
      <c r="K3326" s="20">
        <v>0.27237426791006536</v>
      </c>
      <c r="L3326" s="23">
        <v>4.8402669917975416</v>
      </c>
      <c r="M3326" s="22">
        <v>2.5613230074217241E-2</v>
      </c>
      <c r="U3326" s="3"/>
      <c r="V3326" s="2"/>
    </row>
    <row r="3327" spans="2:22" x14ac:dyDescent="0.3">
      <c r="B3327" s="39" t="s">
        <v>99</v>
      </c>
      <c r="C3327" s="39">
        <v>2022</v>
      </c>
      <c r="D3327" s="41" t="s">
        <v>12</v>
      </c>
      <c r="E3327" s="12">
        <v>672.23306003004473</v>
      </c>
      <c r="F3327" s="12">
        <v>170.1</v>
      </c>
      <c r="G3327" s="9">
        <v>0.25303724275684619</v>
      </c>
      <c r="H3327" s="12">
        <v>278.91800000000001</v>
      </c>
      <c r="I3327" s="9">
        <v>0.41491264947239292</v>
      </c>
      <c r="J3327" s="12">
        <v>177.21100000000001</v>
      </c>
      <c r="K3327" s="20">
        <v>0.26361541931912685</v>
      </c>
      <c r="L3327" s="23">
        <v>46.004060030044684</v>
      </c>
      <c r="M3327" s="22">
        <v>6.8434688451634001E-2</v>
      </c>
      <c r="U3327" s="3"/>
      <c r="V3327" s="2"/>
    </row>
    <row r="3328" spans="2:22" x14ac:dyDescent="0.3">
      <c r="B3328" s="39" t="s">
        <v>99</v>
      </c>
      <c r="C3328" s="39">
        <v>2022</v>
      </c>
      <c r="D3328" s="41" t="s">
        <v>13</v>
      </c>
      <c r="E3328" s="12">
        <v>120.66358414221422</v>
      </c>
      <c r="F3328" s="12">
        <v>48.972000000000001</v>
      </c>
      <c r="G3328" s="9">
        <v>0.40585567176822424</v>
      </c>
      <c r="H3328" s="12">
        <v>42.677</v>
      </c>
      <c r="I3328" s="9">
        <v>0.35368583076150667</v>
      </c>
      <c r="J3328" s="12">
        <v>11.064</v>
      </c>
      <c r="K3328" s="20">
        <v>9.1692950102990139E-2</v>
      </c>
      <c r="L3328" s="23">
        <v>17.950584142214225</v>
      </c>
      <c r="M3328" s="22">
        <v>0.14876554736727901</v>
      </c>
      <c r="U3328" s="3"/>
      <c r="V3328" s="2"/>
    </row>
    <row r="3329" spans="2:22" x14ac:dyDescent="0.3">
      <c r="B3329" s="39" t="s">
        <v>99</v>
      </c>
      <c r="C3329" s="39">
        <v>2022</v>
      </c>
      <c r="D3329" s="41" t="s">
        <v>14</v>
      </c>
      <c r="E3329" s="12">
        <v>206.38416510449676</v>
      </c>
      <c r="F3329" s="12">
        <v>33.534999999999997</v>
      </c>
      <c r="G3329" s="9">
        <v>0.16248824120310054</v>
      </c>
      <c r="H3329" s="12">
        <v>99.72</v>
      </c>
      <c r="I3329" s="9">
        <v>0.48317660392942263</v>
      </c>
      <c r="J3329" s="12">
        <v>46.987000000000002</v>
      </c>
      <c r="K3329" s="20">
        <v>0.22766766033726216</v>
      </c>
      <c r="L3329" s="23">
        <v>26.142165104496762</v>
      </c>
      <c r="M3329" s="22">
        <v>0.12666749453021467</v>
      </c>
      <c r="U3329" s="3"/>
      <c r="V3329" s="2"/>
    </row>
    <row r="3330" spans="2:22" x14ac:dyDescent="0.3">
      <c r="B3330" s="39" t="s">
        <v>99</v>
      </c>
      <c r="C3330" s="39">
        <v>2022</v>
      </c>
      <c r="D3330" s="41" t="s">
        <v>15</v>
      </c>
      <c r="E3330" s="12">
        <v>153.68743154364287</v>
      </c>
      <c r="F3330" s="12">
        <v>50.552999999999997</v>
      </c>
      <c r="G3330" s="9">
        <v>0.32893385940700282</v>
      </c>
      <c r="H3330" s="12">
        <v>60.814</v>
      </c>
      <c r="I3330" s="9">
        <v>0.39569924091502923</v>
      </c>
      <c r="J3330" s="12">
        <v>19.375</v>
      </c>
      <c r="K3330" s="20">
        <v>0.12606756327044252</v>
      </c>
      <c r="L3330" s="23">
        <v>22.945431543642876</v>
      </c>
      <c r="M3330" s="22">
        <v>0.14929933640752546</v>
      </c>
      <c r="U3330" s="3"/>
      <c r="V3330" s="2"/>
    </row>
    <row r="3331" spans="2:22" x14ac:dyDescent="0.3">
      <c r="B3331" s="39" t="s">
        <v>99</v>
      </c>
      <c r="C3331" s="39">
        <v>2022</v>
      </c>
      <c r="D3331" s="41" t="s">
        <v>16</v>
      </c>
      <c r="E3331" s="12">
        <v>1496.0363225283033</v>
      </c>
      <c r="F3331" s="12">
        <v>497.40500000000003</v>
      </c>
      <c r="G3331" s="9">
        <v>0.33248190067964722</v>
      </c>
      <c r="H3331" s="12">
        <v>670.37099999999998</v>
      </c>
      <c r="I3331" s="9">
        <v>0.44809807750327352</v>
      </c>
      <c r="J3331" s="12">
        <v>259.70400000000001</v>
      </c>
      <c r="K3331" s="20">
        <v>0.17359471564239826</v>
      </c>
      <c r="L3331" s="23">
        <v>68.556322528303383</v>
      </c>
      <c r="M3331" s="22">
        <v>4.5825306174681044E-2</v>
      </c>
      <c r="U3331" s="3"/>
      <c r="V3331" s="2"/>
    </row>
    <row r="3332" spans="2:22" x14ac:dyDescent="0.3">
      <c r="B3332" s="39" t="s">
        <v>99</v>
      </c>
      <c r="C3332" s="39">
        <v>2022</v>
      </c>
      <c r="D3332" s="41" t="s">
        <v>17</v>
      </c>
      <c r="E3332" s="12">
        <v>3398.2101381078955</v>
      </c>
      <c r="F3332" s="12">
        <v>1180.923</v>
      </c>
      <c r="G3332" s="9">
        <v>0.34751323549918289</v>
      </c>
      <c r="H3332" s="12">
        <v>1279.8140000000001</v>
      </c>
      <c r="I3332" s="9">
        <v>0.37661414332446003</v>
      </c>
      <c r="J3332" s="12">
        <v>503.20100000000002</v>
      </c>
      <c r="K3332" s="20">
        <v>0.14807824694448693</v>
      </c>
      <c r="L3332" s="23">
        <v>434.27213810789567</v>
      </c>
      <c r="M3332" s="22">
        <v>0.12779437423187018</v>
      </c>
      <c r="U3332" s="3"/>
      <c r="V3332" s="2"/>
    </row>
    <row r="3333" spans="2:22" x14ac:dyDescent="0.3">
      <c r="B3333" s="39" t="s">
        <v>99</v>
      </c>
      <c r="C3333" s="39">
        <v>2022</v>
      </c>
      <c r="D3333" s="41" t="s">
        <v>18</v>
      </c>
      <c r="E3333" s="12">
        <v>112.01506770079962</v>
      </c>
      <c r="F3333" s="12">
        <v>46.435000000000002</v>
      </c>
      <c r="G3333" s="9">
        <v>0.41454244462924628</v>
      </c>
      <c r="H3333" s="12">
        <v>43.728999999999999</v>
      </c>
      <c r="I3333" s="9">
        <v>0.39038498032071306</v>
      </c>
      <c r="J3333" s="12">
        <v>12.242000000000001</v>
      </c>
      <c r="K3333" s="20">
        <v>0.10928886846454686</v>
      </c>
      <c r="L3333" s="23">
        <v>9.609067700799617</v>
      </c>
      <c r="M3333" s="22">
        <v>8.5783706585493794E-2</v>
      </c>
      <c r="U3333" s="3"/>
      <c r="V3333" s="2"/>
    </row>
    <row r="3334" spans="2:22" x14ac:dyDescent="0.3">
      <c r="B3334" s="39" t="s">
        <v>99</v>
      </c>
      <c r="C3334" s="39">
        <v>2022</v>
      </c>
      <c r="D3334" s="41" t="s">
        <v>19</v>
      </c>
      <c r="E3334" s="12">
        <v>239.86778886355603</v>
      </c>
      <c r="F3334" s="12">
        <v>90.307000000000002</v>
      </c>
      <c r="G3334" s="9">
        <v>0.37648656548616172</v>
      </c>
      <c r="H3334" s="12">
        <v>101.05200000000001</v>
      </c>
      <c r="I3334" s="9">
        <v>0.42128207575833121</v>
      </c>
      <c r="J3334" s="12">
        <v>27.145</v>
      </c>
      <c r="K3334" s="20">
        <v>0.11316650780251652</v>
      </c>
      <c r="L3334" s="23">
        <v>21.363788863556007</v>
      </c>
      <c r="M3334" s="22">
        <v>8.9064850952990479E-2</v>
      </c>
      <c r="U3334" s="3"/>
      <c r="V3334" s="2"/>
    </row>
    <row r="3335" spans="2:22" x14ac:dyDescent="0.3">
      <c r="B3335" s="39" t="s">
        <v>99</v>
      </c>
      <c r="C3335" s="39">
        <v>2022</v>
      </c>
      <c r="D3335" s="41" t="s">
        <v>20</v>
      </c>
      <c r="E3335" s="12">
        <v>1240.5032963369022</v>
      </c>
      <c r="F3335" s="12">
        <v>387.85700000000003</v>
      </c>
      <c r="G3335" s="9">
        <v>0.31266099908424899</v>
      </c>
      <c r="H3335" s="12">
        <v>443.25299999999999</v>
      </c>
      <c r="I3335" s="9">
        <v>0.35731706744261571</v>
      </c>
      <c r="J3335" s="12">
        <v>272.11700000000002</v>
      </c>
      <c r="K3335" s="20">
        <v>0.21936015873842313</v>
      </c>
      <c r="L3335" s="23">
        <v>137.27629633690219</v>
      </c>
      <c r="M3335" s="22">
        <v>0.1106617747347122</v>
      </c>
      <c r="U3335" s="3"/>
      <c r="V3335" s="2"/>
    </row>
    <row r="3336" spans="2:22" x14ac:dyDescent="0.3">
      <c r="B3336" s="39" t="s">
        <v>99</v>
      </c>
      <c r="C3336" s="39">
        <v>2022</v>
      </c>
      <c r="D3336" s="41" t="s">
        <v>21</v>
      </c>
      <c r="E3336" s="12">
        <v>1244.0285905075748</v>
      </c>
      <c r="F3336" s="12">
        <v>300.315</v>
      </c>
      <c r="G3336" s="9">
        <v>0.24140522355476476</v>
      </c>
      <c r="H3336" s="12">
        <v>502.548</v>
      </c>
      <c r="I3336" s="9">
        <v>0.40396820767194419</v>
      </c>
      <c r="J3336" s="12">
        <v>255.35599999999999</v>
      </c>
      <c r="K3336" s="20">
        <v>0.20526537890565077</v>
      </c>
      <c r="L3336" s="23">
        <v>185.80959050757474</v>
      </c>
      <c r="M3336" s="22">
        <v>0.14936118986764024</v>
      </c>
      <c r="U3336" s="3"/>
      <c r="V3336" s="2"/>
    </row>
    <row r="3337" spans="2:22" x14ac:dyDescent="0.3">
      <c r="B3337" s="39" t="s">
        <v>99</v>
      </c>
      <c r="C3337" s="39">
        <v>2022</v>
      </c>
      <c r="D3337" s="41" t="s">
        <v>22</v>
      </c>
      <c r="E3337" s="12">
        <v>262.33833205624296</v>
      </c>
      <c r="F3337" s="12">
        <v>86.745000000000005</v>
      </c>
      <c r="G3337" s="9">
        <v>0.33066078952351752</v>
      </c>
      <c r="H3337" s="12">
        <v>132.917</v>
      </c>
      <c r="I3337" s="9">
        <v>0.50666251842869769</v>
      </c>
      <c r="J3337" s="12">
        <v>31.975000000000001</v>
      </c>
      <c r="K3337" s="20">
        <v>0.12188458983243383</v>
      </c>
      <c r="L3337" s="23">
        <v>10.701332056242954</v>
      </c>
      <c r="M3337" s="22">
        <v>4.0792102215350998E-2</v>
      </c>
      <c r="U3337" s="3"/>
      <c r="V3337" s="2"/>
    </row>
    <row r="3338" spans="2:22" x14ac:dyDescent="0.3">
      <c r="B3338" s="39" t="s">
        <v>99</v>
      </c>
      <c r="C3338" s="39">
        <v>2022</v>
      </c>
      <c r="D3338" s="41" t="s">
        <v>23</v>
      </c>
      <c r="E3338" s="12">
        <v>231.15153751231193</v>
      </c>
      <c r="F3338" s="12">
        <v>166.40100000000001</v>
      </c>
      <c r="G3338" s="9">
        <v>0.71987840440445661</v>
      </c>
      <c r="H3338" s="12">
        <v>51.195</v>
      </c>
      <c r="I3338" s="9">
        <v>0.22147808554928247</v>
      </c>
      <c r="J3338" s="12">
        <v>7.6349999999999998</v>
      </c>
      <c r="K3338" s="20">
        <v>3.3030279972043594E-2</v>
      </c>
      <c r="L3338" s="23">
        <v>5.9205375123119222</v>
      </c>
      <c r="M3338" s="22">
        <v>2.5613230074217324E-2</v>
      </c>
      <c r="U3338" s="3"/>
      <c r="V3338" s="2"/>
    </row>
    <row r="3339" spans="2:22" x14ac:dyDescent="0.3">
      <c r="B3339" s="39" t="s">
        <v>99</v>
      </c>
      <c r="C3339" s="39">
        <v>2022</v>
      </c>
      <c r="D3339" s="41" t="s">
        <v>24</v>
      </c>
      <c r="E3339" s="12">
        <v>79.70551571211864</v>
      </c>
      <c r="F3339" s="12">
        <v>5.5030000000000001</v>
      </c>
      <c r="G3339" s="9">
        <v>6.9041645999453824E-2</v>
      </c>
      <c r="H3339" s="12">
        <v>27.27</v>
      </c>
      <c r="I3339" s="9">
        <v>0.34213441511995379</v>
      </c>
      <c r="J3339" s="12">
        <v>41.323</v>
      </c>
      <c r="K3339" s="20">
        <v>0.51844592724612582</v>
      </c>
      <c r="L3339" s="23">
        <v>5.6095157121186432</v>
      </c>
      <c r="M3339" s="22">
        <v>7.0378011634466567E-2</v>
      </c>
      <c r="U3339" s="3"/>
      <c r="V3339" s="2"/>
    </row>
    <row r="3340" spans="2:22" x14ac:dyDescent="0.3">
      <c r="B3340" s="39" t="s">
        <v>99</v>
      </c>
      <c r="C3340" s="39">
        <v>2022</v>
      </c>
      <c r="D3340" s="41" t="s">
        <v>25</v>
      </c>
      <c r="E3340" s="12">
        <v>108.25988535131154</v>
      </c>
      <c r="F3340" s="12">
        <v>12.667999999999999</v>
      </c>
      <c r="G3340" s="9">
        <v>0.1170147184147792</v>
      </c>
      <c r="H3340" s="12">
        <v>64.281000000000006</v>
      </c>
      <c r="I3340" s="9">
        <v>0.59376563896593171</v>
      </c>
      <c r="J3340" s="12">
        <v>26.417999999999999</v>
      </c>
      <c r="K3340" s="20">
        <v>0.24402390520063444</v>
      </c>
      <c r="L3340" s="23">
        <v>4.8928853513115271</v>
      </c>
      <c r="M3340" s="22">
        <v>4.519573741865459E-2</v>
      </c>
      <c r="U3340" s="3"/>
      <c r="V3340" s="2"/>
    </row>
    <row r="3341" spans="2:22" x14ac:dyDescent="0.3">
      <c r="B3341" s="39" t="s">
        <v>99</v>
      </c>
      <c r="C3341" s="39">
        <v>2022</v>
      </c>
      <c r="D3341" s="41" t="s">
        <v>26</v>
      </c>
      <c r="E3341" s="12">
        <v>98.015493382852938</v>
      </c>
      <c r="F3341" s="12">
        <v>25.524000000000001</v>
      </c>
      <c r="G3341" s="9">
        <v>0.2604078102254927</v>
      </c>
      <c r="H3341" s="12">
        <v>60.813000000000002</v>
      </c>
      <c r="I3341" s="9">
        <v>0.62044272697237446</v>
      </c>
      <c r="J3341" s="12">
        <v>4.1459999999999999</v>
      </c>
      <c r="K3341" s="20">
        <v>4.2299435088344009E-2</v>
      </c>
      <c r="L3341" s="23">
        <v>7.5324933828529348</v>
      </c>
      <c r="M3341" s="22">
        <v>7.6850027713788835E-2</v>
      </c>
      <c r="U3341" s="3"/>
      <c r="V3341" s="2"/>
    </row>
    <row r="3342" spans="2:22" x14ac:dyDescent="0.3">
      <c r="B3342" s="39" t="s">
        <v>99</v>
      </c>
      <c r="C3342" s="39">
        <v>2022</v>
      </c>
      <c r="D3342" s="41" t="s">
        <v>27</v>
      </c>
      <c r="E3342" s="12">
        <v>142.83547795974371</v>
      </c>
      <c r="F3342" s="12">
        <v>53.433</v>
      </c>
      <c r="G3342" s="9">
        <v>0.37408773200632539</v>
      </c>
      <c r="H3342" s="12">
        <v>63.854999999999997</v>
      </c>
      <c r="I3342" s="9">
        <v>0.44705279747092441</v>
      </c>
      <c r="J3342" s="12">
        <v>21.888999999999999</v>
      </c>
      <c r="K3342" s="20">
        <v>0.15324624044853286</v>
      </c>
      <c r="L3342" s="23">
        <v>3.658477959743724</v>
      </c>
      <c r="M3342" s="22">
        <v>2.5613230074217397E-2</v>
      </c>
      <c r="U3342" s="3"/>
      <c r="V3342" s="2"/>
    </row>
    <row r="3343" spans="2:22" x14ac:dyDescent="0.3">
      <c r="B3343" s="39" t="s">
        <v>99</v>
      </c>
      <c r="C3343" s="39">
        <v>2022</v>
      </c>
      <c r="D3343" s="41" t="s">
        <v>28</v>
      </c>
      <c r="E3343" s="12">
        <v>197.00082752008308</v>
      </c>
      <c r="F3343" s="12">
        <v>56.236000000000004</v>
      </c>
      <c r="G3343" s="9">
        <v>0.28546072982493981</v>
      </c>
      <c r="H3343" s="12">
        <v>83.635999999999996</v>
      </c>
      <c r="I3343" s="9">
        <v>0.42454643999641978</v>
      </c>
      <c r="J3343" s="12">
        <v>29.158000000000001</v>
      </c>
      <c r="K3343" s="20">
        <v>0.14800953055401514</v>
      </c>
      <c r="L3343" s="23">
        <v>27.970827520083091</v>
      </c>
      <c r="M3343" s="22">
        <v>0.14198329962462533</v>
      </c>
      <c r="U3343" s="3"/>
      <c r="V3343" s="2"/>
    </row>
    <row r="3344" spans="2:22" x14ac:dyDescent="0.3">
      <c r="B3344" s="39" t="s">
        <v>99</v>
      </c>
      <c r="C3344" s="39">
        <v>2022</v>
      </c>
      <c r="D3344" s="41" t="s">
        <v>29</v>
      </c>
      <c r="E3344" s="12">
        <v>246.07990112413307</v>
      </c>
      <c r="F3344" s="12">
        <v>112.223</v>
      </c>
      <c r="G3344" s="9">
        <v>0.45604293356485864</v>
      </c>
      <c r="H3344" s="12">
        <v>77.293000000000006</v>
      </c>
      <c r="I3344" s="9">
        <v>0.31409716781790381</v>
      </c>
      <c r="J3344" s="12">
        <v>25.084</v>
      </c>
      <c r="K3344" s="20">
        <v>0.10193437125670241</v>
      </c>
      <c r="L3344" s="23">
        <v>31.479901124133054</v>
      </c>
      <c r="M3344" s="22">
        <v>0.12792552736053509</v>
      </c>
      <c r="U3344" s="3"/>
      <c r="V3344" s="2"/>
    </row>
    <row r="3345" spans="2:22" x14ac:dyDescent="0.3">
      <c r="B3345" s="39" t="s">
        <v>99</v>
      </c>
      <c r="C3345" s="39">
        <v>2022</v>
      </c>
      <c r="D3345" s="41" t="s">
        <v>30</v>
      </c>
      <c r="E3345" s="12">
        <v>1203.6719259738445</v>
      </c>
      <c r="F3345" s="12">
        <v>389.51100000000008</v>
      </c>
      <c r="G3345" s="9">
        <v>0.32360229693391057</v>
      </c>
      <c r="H3345" s="12">
        <v>551.38099999999997</v>
      </c>
      <c r="I3345" s="9">
        <v>0.45808246258954566</v>
      </c>
      <c r="J3345" s="12">
        <v>165.428</v>
      </c>
      <c r="K3345" s="20">
        <v>0.13743612061580532</v>
      </c>
      <c r="L3345" s="23">
        <v>97.351925973844459</v>
      </c>
      <c r="M3345" s="22">
        <v>8.0879119860738438E-2</v>
      </c>
      <c r="U3345" s="3"/>
      <c r="V3345" s="2"/>
    </row>
    <row r="3346" spans="2:22" x14ac:dyDescent="0.3">
      <c r="B3346" s="39" t="s">
        <v>99</v>
      </c>
      <c r="C3346" s="39">
        <v>2022</v>
      </c>
      <c r="D3346" s="41" t="s">
        <v>31</v>
      </c>
      <c r="E3346" s="12">
        <v>500.25822911894403</v>
      </c>
      <c r="F3346" s="12">
        <v>144.239</v>
      </c>
      <c r="G3346" s="9">
        <v>0.28832909006621255</v>
      </c>
      <c r="H3346" s="12">
        <v>209.15100000000001</v>
      </c>
      <c r="I3346" s="9">
        <v>0.41808607600190256</v>
      </c>
      <c r="J3346" s="12">
        <v>110.902</v>
      </c>
      <c r="K3346" s="20">
        <v>0.22168950662804859</v>
      </c>
      <c r="L3346" s="23">
        <v>35.966229118944042</v>
      </c>
      <c r="M3346" s="22">
        <v>7.1895327303836354E-2</v>
      </c>
      <c r="U3346" s="3"/>
      <c r="V3346" s="2"/>
    </row>
    <row r="3347" spans="2:22" x14ac:dyDescent="0.3">
      <c r="B3347" s="39" t="s">
        <v>99</v>
      </c>
      <c r="C3347" s="39">
        <v>2022</v>
      </c>
      <c r="D3347" s="41" t="s">
        <v>32</v>
      </c>
      <c r="E3347" s="12">
        <v>45.966346611429771</v>
      </c>
      <c r="F3347" s="12">
        <v>11.08</v>
      </c>
      <c r="G3347" s="9">
        <v>0.24104591329964214</v>
      </c>
      <c r="H3347" s="12">
        <v>28.408999999999999</v>
      </c>
      <c r="I3347" s="9">
        <v>0.6180391110947232</v>
      </c>
      <c r="J3347" s="12">
        <v>5.3</v>
      </c>
      <c r="K3347" s="20">
        <v>0.11530174553141727</v>
      </c>
      <c r="L3347" s="23">
        <v>1.1773466114297735</v>
      </c>
      <c r="M3347" s="22">
        <v>2.5613230074217386E-2</v>
      </c>
      <c r="U3347" s="3"/>
      <c r="V3347" s="2"/>
    </row>
    <row r="3348" spans="2:22" x14ac:dyDescent="0.3">
      <c r="B3348" s="39" t="s">
        <v>99</v>
      </c>
      <c r="C3348" s="39">
        <v>2022</v>
      </c>
      <c r="D3348" s="41" t="s">
        <v>33</v>
      </c>
      <c r="E3348" s="12">
        <v>199.12216174156214</v>
      </c>
      <c r="F3348" s="12">
        <v>38.073999999999998</v>
      </c>
      <c r="G3348" s="9">
        <v>0.19120925399261038</v>
      </c>
      <c r="H3348" s="12">
        <v>119.13800000000001</v>
      </c>
      <c r="I3348" s="9">
        <v>0.5983161239210909</v>
      </c>
      <c r="J3348" s="12">
        <v>31.66</v>
      </c>
      <c r="K3348" s="20">
        <v>0.15899787207559082</v>
      </c>
      <c r="L3348" s="23">
        <v>10.25016174156212</v>
      </c>
      <c r="M3348" s="22">
        <v>5.1476750010707804E-2</v>
      </c>
      <c r="U3348" s="3"/>
      <c r="V3348" s="2"/>
    </row>
    <row r="3349" spans="2:22" x14ac:dyDescent="0.3">
      <c r="B3349" s="39" t="s">
        <v>99</v>
      </c>
      <c r="C3349" s="39">
        <v>2022</v>
      </c>
      <c r="D3349" s="41" t="s">
        <v>34</v>
      </c>
      <c r="E3349" s="12">
        <v>728.70755424366314</v>
      </c>
      <c r="F3349" s="12">
        <v>235.59699999999998</v>
      </c>
      <c r="G3349" s="9">
        <v>0.32330802477343568</v>
      </c>
      <c r="H3349" s="12">
        <v>279.93299999999999</v>
      </c>
      <c r="I3349" s="9">
        <v>0.38414999044513376</v>
      </c>
      <c r="J3349" s="12">
        <v>164.69900000000001</v>
      </c>
      <c r="K3349" s="20">
        <v>0.22601522248653461</v>
      </c>
      <c r="L3349" s="23">
        <v>48.478554243663154</v>
      </c>
      <c r="M3349" s="22">
        <v>6.6526762294895916E-2</v>
      </c>
      <c r="U3349" s="3"/>
      <c r="V3349" s="2"/>
    </row>
    <row r="3350" spans="2:22" x14ac:dyDescent="0.3">
      <c r="B3350" s="39" t="s">
        <v>99</v>
      </c>
      <c r="C3350" s="39">
        <v>2022</v>
      </c>
      <c r="D3350" s="41" t="s">
        <v>35</v>
      </c>
      <c r="E3350" s="12">
        <v>485.74140639866289</v>
      </c>
      <c r="F3350" s="12">
        <v>246.93099999999995</v>
      </c>
      <c r="G3350" s="9">
        <v>0.5083589678524052</v>
      </c>
      <c r="H3350" s="12">
        <v>132.702</v>
      </c>
      <c r="I3350" s="9">
        <v>0.27319474570608748</v>
      </c>
      <c r="J3350" s="12">
        <v>93.667000000000002</v>
      </c>
      <c r="K3350" s="20">
        <v>0.19283305636728984</v>
      </c>
      <c r="L3350" s="23">
        <v>12.441406398662934</v>
      </c>
      <c r="M3350" s="22">
        <v>2.5613230074217494E-2</v>
      </c>
      <c r="U3350" s="3"/>
      <c r="V3350" s="2"/>
    </row>
    <row r="3351" spans="2:22" x14ac:dyDescent="0.3">
      <c r="B3351" s="39" t="s">
        <v>99</v>
      </c>
      <c r="C3351" s="39">
        <v>2022</v>
      </c>
      <c r="D3351" s="41" t="s">
        <v>36</v>
      </c>
      <c r="E3351" s="12">
        <v>157.50624365691019</v>
      </c>
      <c r="F3351" s="12">
        <v>77.396999999999991</v>
      </c>
      <c r="G3351" s="9">
        <v>0.49139004399464259</v>
      </c>
      <c r="H3351" s="12">
        <v>45.145000000000003</v>
      </c>
      <c r="I3351" s="9">
        <v>0.28662355822755592</v>
      </c>
      <c r="J3351" s="12">
        <v>19.422000000000001</v>
      </c>
      <c r="K3351" s="20">
        <v>0.12330939745033981</v>
      </c>
      <c r="L3351" s="23">
        <v>15.542243656910191</v>
      </c>
      <c r="M3351" s="22">
        <v>9.8677000327461711E-2</v>
      </c>
      <c r="U3351" s="3"/>
      <c r="V3351" s="2"/>
    </row>
    <row r="3352" spans="2:22" x14ac:dyDescent="0.3">
      <c r="B3352" s="39" t="s">
        <v>99</v>
      </c>
      <c r="C3352" s="39">
        <v>2022</v>
      </c>
      <c r="D3352" s="41" t="s">
        <v>37</v>
      </c>
      <c r="E3352" s="12">
        <v>386.4625543188381</v>
      </c>
      <c r="F3352" s="12">
        <v>107.61199999999999</v>
      </c>
      <c r="G3352" s="9">
        <v>0.27845388588726838</v>
      </c>
      <c r="H3352" s="12">
        <v>171.89599999999999</v>
      </c>
      <c r="I3352" s="9">
        <v>0.44479341679810691</v>
      </c>
      <c r="J3352" s="12">
        <v>74.807000000000002</v>
      </c>
      <c r="K3352" s="20">
        <v>0.19356855965476794</v>
      </c>
      <c r="L3352" s="23">
        <v>32.147554318838147</v>
      </c>
      <c r="M3352" s="22">
        <v>8.3184137659856883E-2</v>
      </c>
      <c r="U3352" s="3"/>
      <c r="V3352" s="2"/>
    </row>
    <row r="3353" spans="2:22" x14ac:dyDescent="0.3">
      <c r="B3353" s="39" t="s">
        <v>99</v>
      </c>
      <c r="C3353" s="39">
        <v>2022</v>
      </c>
      <c r="D3353" s="41" t="s">
        <v>38</v>
      </c>
      <c r="E3353" s="12">
        <v>296.40180769490348</v>
      </c>
      <c r="F3353" s="12">
        <v>92.915999999999997</v>
      </c>
      <c r="G3353" s="9">
        <v>0.31347986951429668</v>
      </c>
      <c r="H3353" s="12">
        <v>179.60599999999999</v>
      </c>
      <c r="I3353" s="9">
        <v>0.60595446902562278</v>
      </c>
      <c r="J3353" s="12">
        <v>16.288</v>
      </c>
      <c r="K3353" s="20">
        <v>5.4952431385863192E-2</v>
      </c>
      <c r="L3353" s="23">
        <v>7.5918076949034905</v>
      </c>
      <c r="M3353" s="22">
        <v>2.5613230074217355E-2</v>
      </c>
      <c r="U3353" s="3"/>
      <c r="V3353" s="2"/>
    </row>
    <row r="3354" spans="2:22" x14ac:dyDescent="0.3">
      <c r="B3354" s="39" t="s">
        <v>99</v>
      </c>
      <c r="C3354" s="39">
        <v>2022</v>
      </c>
      <c r="D3354" s="41" t="s">
        <v>39</v>
      </c>
      <c r="E3354" s="12">
        <v>119.89592183081299</v>
      </c>
      <c r="F3354" s="12">
        <v>34.302</v>
      </c>
      <c r="G3354" s="9">
        <v>0.28609813808683238</v>
      </c>
      <c r="H3354" s="12">
        <v>47.334000000000003</v>
      </c>
      <c r="I3354" s="9">
        <v>0.39479241059419645</v>
      </c>
      <c r="J3354" s="12">
        <v>20.451000000000001</v>
      </c>
      <c r="K3354" s="20">
        <v>0.17057294099509679</v>
      </c>
      <c r="L3354" s="23">
        <v>17.808921830812999</v>
      </c>
      <c r="M3354" s="22">
        <v>0.14853651032387444</v>
      </c>
      <c r="U3354" s="3"/>
      <c r="V3354" s="2"/>
    </row>
    <row r="3355" spans="2:22" x14ac:dyDescent="0.3">
      <c r="B3355" s="39" t="s">
        <v>99</v>
      </c>
      <c r="C3355" s="39">
        <v>2022</v>
      </c>
      <c r="D3355" s="41" t="s">
        <v>40</v>
      </c>
      <c r="E3355" s="12">
        <v>409.51705453717653</v>
      </c>
      <c r="F3355" s="12">
        <v>114.94300000000001</v>
      </c>
      <c r="G3355" s="9">
        <v>0.28067939717408114</v>
      </c>
      <c r="H3355" s="12">
        <v>106.476</v>
      </c>
      <c r="I3355" s="9">
        <v>0.26000382357783824</v>
      </c>
      <c r="J3355" s="12">
        <v>56.316000000000003</v>
      </c>
      <c r="K3355" s="20">
        <v>0.13751808227778595</v>
      </c>
      <c r="L3355" s="23">
        <v>131.78205453717649</v>
      </c>
      <c r="M3355" s="22">
        <v>0.32179869697029462</v>
      </c>
      <c r="U3355" s="3"/>
      <c r="V3355" s="2"/>
    </row>
    <row r="3356" spans="2:22" x14ac:dyDescent="0.3">
      <c r="B3356" s="39" t="s">
        <v>99</v>
      </c>
      <c r="C3356" s="39">
        <v>2022</v>
      </c>
      <c r="D3356" s="41" t="s">
        <v>41</v>
      </c>
      <c r="E3356" s="12">
        <v>342.9982942250503</v>
      </c>
      <c r="F3356" s="12">
        <v>31.542000000000002</v>
      </c>
      <c r="G3356" s="9">
        <v>9.1959640998402328E-2</v>
      </c>
      <c r="H3356" s="12">
        <v>197.578</v>
      </c>
      <c r="I3356" s="9">
        <v>0.57603201918655556</v>
      </c>
      <c r="J3356" s="12">
        <v>105.093</v>
      </c>
      <c r="K3356" s="20">
        <v>0.30639510974082479</v>
      </c>
      <c r="L3356" s="23">
        <v>8.7852942250503219</v>
      </c>
      <c r="M3356" s="22">
        <v>2.5613230074217386E-2</v>
      </c>
      <c r="U3356" s="3"/>
      <c r="V3356" s="2"/>
    </row>
    <row r="3357" spans="2:22" x14ac:dyDescent="0.3">
      <c r="B3357" s="39" t="s">
        <v>99</v>
      </c>
      <c r="C3357" s="39">
        <v>2022</v>
      </c>
      <c r="D3357" s="41" t="s">
        <v>42</v>
      </c>
      <c r="E3357" s="12">
        <v>1046.8799777296817</v>
      </c>
      <c r="F3357" s="12">
        <v>602.66999999999996</v>
      </c>
      <c r="G3357" s="9">
        <v>0.57568203883981184</v>
      </c>
      <c r="H3357" s="12">
        <v>262.30399999999997</v>
      </c>
      <c r="I3357" s="9">
        <v>0.25055785341204639</v>
      </c>
      <c r="J3357" s="12">
        <v>153.55199999999999</v>
      </c>
      <c r="K3357" s="20">
        <v>0.14667583989236363</v>
      </c>
      <c r="L3357" s="23">
        <v>28.353977729681816</v>
      </c>
      <c r="M3357" s="22">
        <v>2.70842678557782E-2</v>
      </c>
      <c r="U3357" s="3"/>
      <c r="V3357" s="2"/>
    </row>
    <row r="3358" spans="2:22" x14ac:dyDescent="0.3">
      <c r="B3358" s="39" t="s">
        <v>99</v>
      </c>
      <c r="C3358" s="39">
        <v>2022</v>
      </c>
      <c r="D3358" s="41" t="s">
        <v>43</v>
      </c>
      <c r="E3358" s="12">
        <v>458.88246207823312</v>
      </c>
      <c r="F3358" s="12">
        <v>127.57599999999999</v>
      </c>
      <c r="G3358" s="9">
        <v>0.27801454739024228</v>
      </c>
      <c r="H3358" s="12">
        <v>226.536</v>
      </c>
      <c r="I3358" s="9">
        <v>0.49366889938229702</v>
      </c>
      <c r="J3358" s="12">
        <v>59.015999999999998</v>
      </c>
      <c r="K3358" s="20">
        <v>0.12860809657602165</v>
      </c>
      <c r="L3358" s="23">
        <v>45.754462078233153</v>
      </c>
      <c r="M3358" s="22">
        <v>9.9708456651439098E-2</v>
      </c>
      <c r="U3358" s="3"/>
      <c r="V3358" s="2"/>
    </row>
    <row r="3359" spans="2:22" x14ac:dyDescent="0.3">
      <c r="B3359" s="39" t="s">
        <v>99</v>
      </c>
      <c r="C3359" s="39">
        <v>2022</v>
      </c>
      <c r="D3359" s="41" t="s">
        <v>44</v>
      </c>
      <c r="E3359" s="12">
        <v>98.916572940888059</v>
      </c>
      <c r="F3359" s="12">
        <v>11.885999999999999</v>
      </c>
      <c r="G3359" s="9">
        <v>0.12016186617285053</v>
      </c>
      <c r="H3359" s="12">
        <v>60.429000000000002</v>
      </c>
      <c r="I3359" s="9">
        <v>0.61090875071169326</v>
      </c>
      <c r="J3359" s="12">
        <v>17.367999999999999</v>
      </c>
      <c r="K3359" s="20">
        <v>0.17558230621656301</v>
      </c>
      <c r="L3359" s="23">
        <v>9.2335729408880631</v>
      </c>
      <c r="M3359" s="22">
        <v>9.3347076898893266E-2</v>
      </c>
      <c r="U3359" s="3"/>
      <c r="V3359" s="2"/>
    </row>
    <row r="3360" spans="2:22" x14ac:dyDescent="0.3">
      <c r="B3360" s="39" t="s">
        <v>99</v>
      </c>
      <c r="C3360" s="39">
        <v>2022</v>
      </c>
      <c r="D3360" s="41" t="s">
        <v>45</v>
      </c>
      <c r="E3360" s="12">
        <v>217.02572995331931</v>
      </c>
      <c r="F3360" s="12">
        <v>100.65600000000001</v>
      </c>
      <c r="G3360" s="9">
        <v>0.46379754152491687</v>
      </c>
      <c r="H3360" s="12">
        <v>70.760999999999996</v>
      </c>
      <c r="I3360" s="9">
        <v>0.32604889759025429</v>
      </c>
      <c r="J3360" s="12">
        <v>36.25</v>
      </c>
      <c r="K3360" s="20">
        <v>0.16703088618938003</v>
      </c>
      <c r="L3360" s="23">
        <v>9.3587299533193118</v>
      </c>
      <c r="M3360" s="22">
        <v>4.3122674695448823E-2</v>
      </c>
      <c r="U3360" s="3"/>
      <c r="V3360" s="2"/>
    </row>
    <row r="3361" spans="2:22" x14ac:dyDescent="0.3">
      <c r="B3361" s="39" t="s">
        <v>99</v>
      </c>
      <c r="C3361" s="39">
        <v>2022</v>
      </c>
      <c r="D3361" s="41" t="s">
        <v>46</v>
      </c>
      <c r="E3361" s="12">
        <v>1236.3078370735223</v>
      </c>
      <c r="F3361" s="12">
        <v>494.11</v>
      </c>
      <c r="G3361" s="9">
        <v>0.39966583174754694</v>
      </c>
      <c r="H3361" s="12">
        <v>398.279</v>
      </c>
      <c r="I3361" s="9">
        <v>0.32215196576183691</v>
      </c>
      <c r="J3361" s="12">
        <v>265.29500000000002</v>
      </c>
      <c r="K3361" s="20">
        <v>0.21458652290677271</v>
      </c>
      <c r="L3361" s="23">
        <v>78.623837073522225</v>
      </c>
      <c r="M3361" s="22">
        <v>6.359567958384342E-2</v>
      </c>
      <c r="U3361" s="3"/>
      <c r="V3361" s="2"/>
    </row>
    <row r="3362" spans="2:22" x14ac:dyDescent="0.3">
      <c r="B3362" s="39" t="s">
        <v>99</v>
      </c>
      <c r="C3362" s="39">
        <v>2022</v>
      </c>
      <c r="D3362" s="41" t="s">
        <v>47</v>
      </c>
      <c r="E3362" s="12">
        <v>160.11198511232155</v>
      </c>
      <c r="F3362" s="12">
        <v>32.228999999999999</v>
      </c>
      <c r="G3362" s="9">
        <v>0.20129036547383228</v>
      </c>
      <c r="H3362" s="12">
        <v>79.135999999999996</v>
      </c>
      <c r="I3362" s="9">
        <v>0.49425406814164857</v>
      </c>
      <c r="J3362" s="12">
        <v>33.585999999999999</v>
      </c>
      <c r="K3362" s="20">
        <v>0.20976568353979744</v>
      </c>
      <c r="L3362" s="23">
        <v>15.160985112321555</v>
      </c>
      <c r="M3362" s="22">
        <v>9.4689882844721712E-2</v>
      </c>
      <c r="U3362" s="3"/>
      <c r="V3362" s="2"/>
    </row>
    <row r="3363" spans="2:22" x14ac:dyDescent="0.3">
      <c r="B3363" s="39" t="s">
        <v>99</v>
      </c>
      <c r="C3363" s="39">
        <v>2022</v>
      </c>
      <c r="D3363" s="41" t="s">
        <v>48</v>
      </c>
      <c r="E3363" s="12">
        <v>323.98017886064378</v>
      </c>
      <c r="F3363" s="12">
        <v>51.088999999999999</v>
      </c>
      <c r="G3363" s="9">
        <v>0.15769174577181563</v>
      </c>
      <c r="H3363" s="12">
        <v>145.78</v>
      </c>
      <c r="I3363" s="9">
        <v>0.44996579887285493</v>
      </c>
      <c r="J3363" s="12">
        <v>70.031999999999996</v>
      </c>
      <c r="K3363" s="20">
        <v>0.21616137211321013</v>
      </c>
      <c r="L3363" s="23">
        <v>57.079178860643779</v>
      </c>
      <c r="M3363" s="22">
        <v>0.17618108324211929</v>
      </c>
      <c r="U3363" s="3"/>
      <c r="V3363" s="2"/>
    </row>
    <row r="3364" spans="2:22" x14ac:dyDescent="0.3">
      <c r="B3364" s="39" t="s">
        <v>99</v>
      </c>
      <c r="C3364" s="39">
        <v>2022</v>
      </c>
      <c r="D3364" s="41" t="s">
        <v>49</v>
      </c>
      <c r="E3364" s="12">
        <v>3055.2641844949862</v>
      </c>
      <c r="F3364" s="12">
        <v>732.6930000000001</v>
      </c>
      <c r="G3364" s="9">
        <v>0.23981330443315138</v>
      </c>
      <c r="H3364" s="12">
        <v>1318.9649999999999</v>
      </c>
      <c r="I3364" s="9">
        <v>0.4317024389228114</v>
      </c>
      <c r="J3364" s="12">
        <v>434.303</v>
      </c>
      <c r="K3364" s="20">
        <v>0.14214908229672035</v>
      </c>
      <c r="L3364" s="23">
        <v>569.30318449498611</v>
      </c>
      <c r="M3364" s="22">
        <v>0.18633517434731686</v>
      </c>
      <c r="U3364" s="3"/>
      <c r="V3364" s="2"/>
    </row>
    <row r="3365" spans="2:22" x14ac:dyDescent="0.3">
      <c r="B3365" s="39" t="s">
        <v>99</v>
      </c>
      <c r="C3365" s="39">
        <v>2022</v>
      </c>
      <c r="D3365" s="41" t="s">
        <v>50</v>
      </c>
      <c r="E3365" s="12">
        <v>3795.5390140218083</v>
      </c>
      <c r="F3365" s="12">
        <v>1180.059</v>
      </c>
      <c r="G3365" s="9">
        <v>0.31090682921201018</v>
      </c>
      <c r="H3365" s="12">
        <v>1131.2539999999999</v>
      </c>
      <c r="I3365" s="9">
        <v>0.29804831298554002</v>
      </c>
      <c r="J3365" s="12">
        <v>1060.9459999999999</v>
      </c>
      <c r="K3365" s="20">
        <v>0.27952446176434004</v>
      </c>
      <c r="L3365" s="23">
        <v>423.28001402180871</v>
      </c>
      <c r="M3365" s="22">
        <v>0.11152039603810976</v>
      </c>
      <c r="U3365" s="3"/>
      <c r="V3365" s="2"/>
    </row>
    <row r="3366" spans="2:22" x14ac:dyDescent="0.3">
      <c r="B3366" s="39" t="s">
        <v>99</v>
      </c>
      <c r="C3366" s="39">
        <v>2022</v>
      </c>
      <c r="D3366" s="41" t="s">
        <v>91</v>
      </c>
      <c r="E3366" s="12">
        <v>681.66771194008675</v>
      </c>
      <c r="F3366" s="12">
        <v>132.96800000000002</v>
      </c>
      <c r="G3366" s="9">
        <v>0.19506278157368095</v>
      </c>
      <c r="H3366" s="12">
        <v>156.56200000000001</v>
      </c>
      <c r="I3366" s="9">
        <v>0.22967495343795979</v>
      </c>
      <c r="J3366" s="12">
        <v>164.54</v>
      </c>
      <c r="K3366" s="20">
        <v>0.24137860297314737</v>
      </c>
      <c r="L3366" s="23">
        <v>227.59771194008667</v>
      </c>
      <c r="M3366" s="22">
        <v>0.3338836620152118</v>
      </c>
      <c r="U3366" s="3"/>
      <c r="V3366" s="2"/>
    </row>
    <row r="3367" spans="2:22" x14ac:dyDescent="0.3">
      <c r="B3367" s="39" t="s">
        <v>99</v>
      </c>
      <c r="C3367" s="39">
        <v>2022</v>
      </c>
      <c r="D3367" s="41" t="s">
        <v>52</v>
      </c>
      <c r="E3367" s="12">
        <v>148.79922888427916</v>
      </c>
      <c r="F3367" s="12">
        <v>37.638000000000005</v>
      </c>
      <c r="G3367" s="9">
        <v>0.2529448592053592</v>
      </c>
      <c r="H3367" s="12">
        <v>91.391000000000005</v>
      </c>
      <c r="I3367" s="9">
        <v>0.61419001083046332</v>
      </c>
      <c r="J3367" s="12">
        <v>6.9020000000000001</v>
      </c>
      <c r="K3367" s="20">
        <v>4.6384648978037853E-2</v>
      </c>
      <c r="L3367" s="23">
        <v>12.868228884279148</v>
      </c>
      <c r="M3367" s="22">
        <v>8.6480480986139668E-2</v>
      </c>
      <c r="U3367" s="3"/>
      <c r="V3367" s="2"/>
    </row>
    <row r="3368" spans="2:22" x14ac:dyDescent="0.3">
      <c r="B3368" s="39" t="s">
        <v>99</v>
      </c>
      <c r="C3368" s="39">
        <v>2022</v>
      </c>
      <c r="D3368" s="41" t="s">
        <v>53</v>
      </c>
      <c r="E3368" s="12">
        <v>124.22787720036456</v>
      </c>
      <c r="F3368" s="12">
        <v>10.608000000000001</v>
      </c>
      <c r="G3368" s="9">
        <v>8.5391461554885764E-2</v>
      </c>
      <c r="H3368" s="12">
        <v>36.856999999999999</v>
      </c>
      <c r="I3368" s="9">
        <v>0.29668864050984395</v>
      </c>
      <c r="J3368" s="12">
        <v>29.036000000000001</v>
      </c>
      <c r="K3368" s="20">
        <v>0.23373175694830911</v>
      </c>
      <c r="L3368" s="23">
        <v>47.726877200364555</v>
      </c>
      <c r="M3368" s="22">
        <v>0.38418814098696114</v>
      </c>
      <c r="U3368" s="3"/>
      <c r="V3368" s="2"/>
    </row>
    <row r="3369" spans="2:22" x14ac:dyDescent="0.3">
      <c r="B3369" s="39" t="s">
        <v>99</v>
      </c>
      <c r="C3369" s="39">
        <v>2022</v>
      </c>
      <c r="D3369" s="41" t="s">
        <v>54</v>
      </c>
      <c r="E3369" s="12">
        <v>169.72315830252538</v>
      </c>
      <c r="F3369" s="12">
        <v>61.248999999999995</v>
      </c>
      <c r="G3369" s="9">
        <v>0.36087591471062463</v>
      </c>
      <c r="H3369" s="12">
        <v>45.210999999999999</v>
      </c>
      <c r="I3369" s="9">
        <v>0.26638085487080693</v>
      </c>
      <c r="J3369" s="12">
        <v>25.181999999999999</v>
      </c>
      <c r="K3369" s="20">
        <v>0.14837103110651523</v>
      </c>
      <c r="L3369" s="23">
        <v>38.081158302525381</v>
      </c>
      <c r="M3369" s="22">
        <v>0.22437219931205321</v>
      </c>
      <c r="U3369" s="3"/>
      <c r="V3369" s="2"/>
    </row>
    <row r="3370" spans="2:22" x14ac:dyDescent="0.3">
      <c r="B3370" s="39" t="s">
        <v>99</v>
      </c>
      <c r="C3370" s="39">
        <v>2022</v>
      </c>
      <c r="D3370" s="41" t="s">
        <v>55</v>
      </c>
      <c r="E3370" s="12">
        <v>379.95076639659112</v>
      </c>
      <c r="F3370" s="12">
        <v>116.048</v>
      </c>
      <c r="G3370" s="9">
        <v>0.30542904571712209</v>
      </c>
      <c r="H3370" s="12">
        <v>224.59</v>
      </c>
      <c r="I3370" s="9">
        <v>0.59110290033097035</v>
      </c>
      <c r="J3370" s="12">
        <v>29.581</v>
      </c>
      <c r="K3370" s="20">
        <v>7.785482387769016E-2</v>
      </c>
      <c r="L3370" s="23">
        <v>9.7317663965911159</v>
      </c>
      <c r="M3370" s="22">
        <v>2.5613230074217397E-2</v>
      </c>
      <c r="U3370" s="3"/>
      <c r="V3370" s="2"/>
    </row>
    <row r="3371" spans="2:22" x14ac:dyDescent="0.3">
      <c r="B3371" s="39" t="s">
        <v>99</v>
      </c>
      <c r="C3371" s="39">
        <v>2022</v>
      </c>
      <c r="D3371" s="41" t="s">
        <v>56</v>
      </c>
      <c r="E3371" s="12">
        <v>822.2433069991547</v>
      </c>
      <c r="F3371" s="12">
        <v>272.34000000000003</v>
      </c>
      <c r="G3371" s="9">
        <v>0.33121583074227445</v>
      </c>
      <c r="H3371" s="12">
        <v>345.35500000000002</v>
      </c>
      <c r="I3371" s="9">
        <v>0.42001558061980682</v>
      </c>
      <c r="J3371" s="12">
        <v>178.041</v>
      </c>
      <c r="K3371" s="20">
        <v>0.21653079871185019</v>
      </c>
      <c r="L3371" s="23">
        <v>26.50730699915465</v>
      </c>
      <c r="M3371" s="22">
        <v>3.2237789926068565E-2</v>
      </c>
      <c r="U3371" s="3"/>
      <c r="V3371" s="2"/>
    </row>
    <row r="3372" spans="2:22" x14ac:dyDescent="0.3">
      <c r="B3372" s="39" t="s">
        <v>99</v>
      </c>
      <c r="C3372" s="39">
        <v>2022</v>
      </c>
      <c r="D3372" s="41" t="s">
        <v>57</v>
      </c>
      <c r="E3372" s="12">
        <v>242.71983908198385</v>
      </c>
      <c r="F3372" s="12">
        <v>72.296999999999997</v>
      </c>
      <c r="G3372" s="9">
        <v>0.29786193116080689</v>
      </c>
      <c r="H3372" s="12">
        <v>28.893000000000001</v>
      </c>
      <c r="I3372" s="9">
        <v>0.11903847707414131</v>
      </c>
      <c r="J3372" s="12">
        <v>135.31299999999999</v>
      </c>
      <c r="K3372" s="20">
        <v>0.55748636169083443</v>
      </c>
      <c r="L3372" s="23">
        <v>6.2168390819838635</v>
      </c>
      <c r="M3372" s="22">
        <v>2.5613230074217345E-2</v>
      </c>
      <c r="U3372" s="3"/>
      <c r="V3372" s="2"/>
    </row>
    <row r="3373" spans="2:22" x14ac:dyDescent="0.3">
      <c r="B3373" s="39" t="s">
        <v>99</v>
      </c>
      <c r="C3373" s="39">
        <v>2022</v>
      </c>
      <c r="D3373" s="41" t="s">
        <v>58</v>
      </c>
      <c r="E3373" s="12">
        <v>255.36471520334015</v>
      </c>
      <c r="F3373" s="12">
        <v>60.052999999999997</v>
      </c>
      <c r="G3373" s="9">
        <v>0.23516561382484413</v>
      </c>
      <c r="H3373" s="12">
        <v>83.573999999999998</v>
      </c>
      <c r="I3373" s="9">
        <v>0.32727309226512458</v>
      </c>
      <c r="J3373" s="12">
        <v>35.036999999999999</v>
      </c>
      <c r="K3373" s="20">
        <v>0.13720376353522828</v>
      </c>
      <c r="L3373" s="23">
        <v>76.700715203340167</v>
      </c>
      <c r="M3373" s="22">
        <v>0.30035753037480306</v>
      </c>
      <c r="U3373" s="3"/>
      <c r="V3373" s="2"/>
    </row>
    <row r="3374" spans="2:22" x14ac:dyDescent="0.3">
      <c r="B3374" s="39" t="s">
        <v>99</v>
      </c>
      <c r="C3374" s="39">
        <v>2022</v>
      </c>
      <c r="D3374" s="41" t="s">
        <v>59</v>
      </c>
      <c r="E3374" s="12">
        <v>86.44000780759302</v>
      </c>
      <c r="F3374" s="12">
        <v>14.396000000000001</v>
      </c>
      <c r="G3374" s="9">
        <v>0.16654325196318914</v>
      </c>
      <c r="H3374" s="12">
        <v>43.235999999999997</v>
      </c>
      <c r="I3374" s="9">
        <v>0.50018505431233984</v>
      </c>
      <c r="J3374" s="12">
        <v>26.594000000000001</v>
      </c>
      <c r="K3374" s="20">
        <v>0.30765846365025368</v>
      </c>
      <c r="L3374" s="23">
        <v>2.2140078075930205</v>
      </c>
      <c r="M3374" s="22">
        <v>2.561323007421731E-2</v>
      </c>
      <c r="U3374" s="3"/>
      <c r="V3374" s="2"/>
    </row>
    <row r="3375" spans="2:22" x14ac:dyDescent="0.3">
      <c r="B3375" s="39" t="s">
        <v>99</v>
      </c>
      <c r="C3375" s="39">
        <v>2022</v>
      </c>
      <c r="D3375" s="41" t="s">
        <v>60</v>
      </c>
      <c r="E3375" s="12">
        <v>77.583155204127024</v>
      </c>
      <c r="F3375" s="12">
        <v>38.268999999999998</v>
      </c>
      <c r="G3375" s="9">
        <v>0.49326429041602426</v>
      </c>
      <c r="H3375" s="12">
        <v>19.562000000000001</v>
      </c>
      <c r="I3375" s="9">
        <v>0.25214236194095135</v>
      </c>
      <c r="J3375" s="12">
        <v>17.765000000000001</v>
      </c>
      <c r="K3375" s="20">
        <v>0.22898011756880693</v>
      </c>
      <c r="L3375" s="23">
        <v>1.9871552041270242</v>
      </c>
      <c r="M3375" s="22">
        <v>2.5613230074217421E-2</v>
      </c>
      <c r="U3375" s="3"/>
      <c r="V3375" s="2"/>
    </row>
    <row r="3376" spans="2:22" x14ac:dyDescent="0.3">
      <c r="B3376" s="39" t="s">
        <v>99</v>
      </c>
      <c r="C3376" s="39">
        <v>2022</v>
      </c>
      <c r="D3376" s="41" t="s">
        <v>61</v>
      </c>
      <c r="E3376" s="12">
        <v>584.86939436113994</v>
      </c>
      <c r="F3376" s="12">
        <v>201.18</v>
      </c>
      <c r="G3376" s="9">
        <v>0.34397423072505173</v>
      </c>
      <c r="H3376" s="12">
        <v>263.81299999999999</v>
      </c>
      <c r="I3376" s="9">
        <v>0.45106309638268249</v>
      </c>
      <c r="J3376" s="12">
        <v>37.131</v>
      </c>
      <c r="K3376" s="20">
        <v>6.3485968590575079E-2</v>
      </c>
      <c r="L3376" s="23">
        <v>82.745394361139944</v>
      </c>
      <c r="M3376" s="22">
        <v>0.14147670430169074</v>
      </c>
      <c r="U3376" s="3"/>
      <c r="V3376" s="2"/>
    </row>
    <row r="3377" spans="2:22" x14ac:dyDescent="0.3">
      <c r="B3377" s="39" t="s">
        <v>99</v>
      </c>
      <c r="C3377" s="39">
        <v>2022</v>
      </c>
      <c r="D3377" s="41" t="s">
        <v>62</v>
      </c>
      <c r="E3377" s="12">
        <v>1371.8074190414263</v>
      </c>
      <c r="F3377" s="12">
        <v>314.19100000000003</v>
      </c>
      <c r="G3377" s="9">
        <v>0.22903433502316697</v>
      </c>
      <c r="H3377" s="12">
        <v>463</v>
      </c>
      <c r="I3377" s="9">
        <v>0.33751093161715739</v>
      </c>
      <c r="J3377" s="12">
        <v>309.572</v>
      </c>
      <c r="K3377" s="20">
        <v>0.22566724432524113</v>
      </c>
      <c r="L3377" s="23">
        <v>285.04441904142629</v>
      </c>
      <c r="M3377" s="22">
        <v>0.20778748903443453</v>
      </c>
      <c r="U3377" s="3"/>
      <c r="V3377" s="2"/>
    </row>
    <row r="3378" spans="2:22" x14ac:dyDescent="0.3">
      <c r="B3378" s="39" t="s">
        <v>99</v>
      </c>
      <c r="C3378" s="39">
        <v>2022</v>
      </c>
      <c r="D3378" s="41" t="s">
        <v>63</v>
      </c>
      <c r="E3378" s="12">
        <v>383.42371995512281</v>
      </c>
      <c r="F3378" s="12">
        <v>55.681000000000004</v>
      </c>
      <c r="G3378" s="9">
        <v>0.14522054088494341</v>
      </c>
      <c r="H3378" s="12">
        <v>239.24199999999999</v>
      </c>
      <c r="I3378" s="9">
        <v>0.62396244037275961</v>
      </c>
      <c r="J3378" s="12">
        <v>70.373999999999995</v>
      </c>
      <c r="K3378" s="20">
        <v>0.18354107045916931</v>
      </c>
      <c r="L3378" s="23">
        <v>18.126719955122837</v>
      </c>
      <c r="M3378" s="22">
        <v>4.7275948283127735E-2</v>
      </c>
      <c r="U3378" s="3"/>
      <c r="V3378" s="2"/>
    </row>
    <row r="3379" spans="2:22" x14ac:dyDescent="0.3">
      <c r="B3379" s="39" t="s">
        <v>99</v>
      </c>
      <c r="C3379" s="39">
        <v>2022</v>
      </c>
      <c r="D3379" s="41" t="s">
        <v>64</v>
      </c>
      <c r="E3379" s="12">
        <v>330.44270503028747</v>
      </c>
      <c r="F3379" s="12">
        <v>127.003</v>
      </c>
      <c r="G3379" s="9">
        <v>0.38434196932372666</v>
      </c>
      <c r="H3379" s="12">
        <v>136.83699999999999</v>
      </c>
      <c r="I3379" s="9">
        <v>0.41410204527728306</v>
      </c>
      <c r="J3379" s="12">
        <v>58.139000000000003</v>
      </c>
      <c r="K3379" s="20">
        <v>0.17594275532477299</v>
      </c>
      <c r="L3379" s="23">
        <v>8.4637050302874925</v>
      </c>
      <c r="M3379" s="22">
        <v>2.5613230074217352E-2</v>
      </c>
      <c r="U3379" s="3"/>
      <c r="V3379" s="2"/>
    </row>
    <row r="3380" spans="2:22" x14ac:dyDescent="0.3">
      <c r="B3380" s="39" t="s">
        <v>99</v>
      </c>
      <c r="C3380" s="39">
        <v>2022</v>
      </c>
      <c r="D3380" s="41" t="s">
        <v>65</v>
      </c>
      <c r="E3380" s="12">
        <v>1286.0837592196062</v>
      </c>
      <c r="F3380" s="12">
        <v>374.13499999999999</v>
      </c>
      <c r="G3380" s="9">
        <v>0.29091029049851663</v>
      </c>
      <c r="H3380" s="12">
        <v>480.39499999999998</v>
      </c>
      <c r="I3380" s="9">
        <v>0.37353321395762201</v>
      </c>
      <c r="J3380" s="12">
        <v>258.21800000000002</v>
      </c>
      <c r="K3380" s="20">
        <v>0.20077852484249262</v>
      </c>
      <c r="L3380" s="23">
        <v>173.33575921960625</v>
      </c>
      <c r="M3380" s="22">
        <v>0.13477797070136874</v>
      </c>
      <c r="U3380" s="3"/>
      <c r="V3380" s="2"/>
    </row>
    <row r="3381" spans="2:22" x14ac:dyDescent="0.3">
      <c r="B3381" s="39" t="s">
        <v>99</v>
      </c>
      <c r="C3381" s="39">
        <v>2022</v>
      </c>
      <c r="D3381" s="41" t="s">
        <v>66</v>
      </c>
      <c r="E3381" s="12">
        <v>375.00509169252359</v>
      </c>
      <c r="F3381" s="12">
        <v>170.15</v>
      </c>
      <c r="G3381" s="9">
        <v>0.45372717269532542</v>
      </c>
      <c r="H3381" s="12">
        <v>114.259</v>
      </c>
      <c r="I3381" s="9">
        <v>0.30468652967966608</v>
      </c>
      <c r="J3381" s="12">
        <v>80.991</v>
      </c>
      <c r="K3381" s="20">
        <v>0.21597306755079107</v>
      </c>
      <c r="L3381" s="23">
        <v>9.6050916925235867</v>
      </c>
      <c r="M3381" s="22">
        <v>2.5613230074217369E-2</v>
      </c>
      <c r="U3381" s="3"/>
      <c r="V3381" s="2"/>
    </row>
    <row r="3382" spans="2:22" x14ac:dyDescent="0.3">
      <c r="B3382" s="39" t="s">
        <v>99</v>
      </c>
      <c r="C3382" s="39">
        <v>2022</v>
      </c>
      <c r="D3382" s="41" t="s">
        <v>67</v>
      </c>
      <c r="E3382" s="12">
        <v>2150.2221342348316</v>
      </c>
      <c r="F3382" s="12">
        <v>865.69599999999991</v>
      </c>
      <c r="G3382" s="9">
        <v>0.40260770560250164</v>
      </c>
      <c r="H3382" s="12">
        <v>755.52700000000004</v>
      </c>
      <c r="I3382" s="9">
        <v>0.35137160387796795</v>
      </c>
      <c r="J3382" s="12">
        <v>393.92700000000002</v>
      </c>
      <c r="K3382" s="20">
        <v>0.18320293225898779</v>
      </c>
      <c r="L3382" s="23">
        <v>135.07213423483165</v>
      </c>
      <c r="M3382" s="22">
        <v>6.2817758260542603E-2</v>
      </c>
      <c r="U3382" s="3"/>
      <c r="V3382" s="2"/>
    </row>
    <row r="3383" spans="2:22" x14ac:dyDescent="0.3">
      <c r="B3383" s="39" t="s">
        <v>99</v>
      </c>
      <c r="C3383" s="39">
        <v>2022</v>
      </c>
      <c r="D3383" s="41" t="s">
        <v>68</v>
      </c>
      <c r="E3383" s="12">
        <v>1876.1081907333776</v>
      </c>
      <c r="F3383" s="12">
        <v>663.98199999999997</v>
      </c>
      <c r="G3383" s="9">
        <v>0.35391455742243039</v>
      </c>
      <c r="H3383" s="12">
        <v>654.66600000000005</v>
      </c>
      <c r="I3383" s="9">
        <v>0.34894895893188799</v>
      </c>
      <c r="J3383" s="12">
        <v>423.30799999999999</v>
      </c>
      <c r="K3383" s="20">
        <v>0.22563091088820808</v>
      </c>
      <c r="L3383" s="23">
        <v>134.15219073337755</v>
      </c>
      <c r="M3383" s="22">
        <v>7.1505572757473532E-2</v>
      </c>
      <c r="U3383" s="3"/>
      <c r="V3383" s="2"/>
    </row>
    <row r="3384" spans="2:22" x14ac:dyDescent="0.3">
      <c r="B3384" s="39" t="s">
        <v>99</v>
      </c>
      <c r="C3384" s="39">
        <v>2022</v>
      </c>
      <c r="D3384" s="41" t="s">
        <v>69</v>
      </c>
      <c r="E3384" s="12">
        <v>126.81617178506227</v>
      </c>
      <c r="F3384" s="12">
        <v>60.218000000000004</v>
      </c>
      <c r="G3384" s="9">
        <v>0.47484480214449359</v>
      </c>
      <c r="H3384" s="12">
        <v>40.009</v>
      </c>
      <c r="I3384" s="9">
        <v>0.31548815452188789</v>
      </c>
      <c r="J3384" s="12">
        <v>11.968999999999999</v>
      </c>
      <c r="K3384" s="20">
        <v>9.4380707377651918E-2</v>
      </c>
      <c r="L3384" s="23">
        <v>14.620171785062263</v>
      </c>
      <c r="M3384" s="22">
        <v>0.11528633595596662</v>
      </c>
      <c r="U3384" s="3"/>
      <c r="V3384" s="2"/>
    </row>
    <row r="3385" spans="2:22" x14ac:dyDescent="0.3">
      <c r="B3385" s="39" t="s">
        <v>99</v>
      </c>
      <c r="C3385" s="39">
        <v>2022</v>
      </c>
      <c r="D3385" s="41" t="s">
        <v>70</v>
      </c>
      <c r="E3385" s="12">
        <v>156.85660429445437</v>
      </c>
      <c r="F3385" s="12">
        <v>18.061999999999998</v>
      </c>
      <c r="G3385" s="9">
        <v>0.11514975783929153</v>
      </c>
      <c r="H3385" s="12">
        <v>61.256999999999998</v>
      </c>
      <c r="I3385" s="9">
        <v>0.39052866326882307</v>
      </c>
      <c r="J3385" s="12">
        <v>48.819000000000003</v>
      </c>
      <c r="K3385" s="20">
        <v>0.31123330904420188</v>
      </c>
      <c r="L3385" s="23">
        <v>28.718604294454352</v>
      </c>
      <c r="M3385" s="22">
        <v>0.18308826984768337</v>
      </c>
      <c r="U3385" s="3"/>
      <c r="V3385" s="2"/>
    </row>
    <row r="3386" spans="2:22" x14ac:dyDescent="0.3">
      <c r="B3386" s="39" t="s">
        <v>99</v>
      </c>
      <c r="C3386" s="39">
        <v>2022</v>
      </c>
      <c r="D3386" s="41" t="s">
        <v>71</v>
      </c>
      <c r="E3386" s="12">
        <v>122.56221419046591</v>
      </c>
      <c r="F3386" s="12">
        <v>22.858000000000001</v>
      </c>
      <c r="G3386" s="9">
        <v>0.18650119982719862</v>
      </c>
      <c r="H3386" s="12">
        <v>66.638999999999996</v>
      </c>
      <c r="I3386" s="9">
        <v>0.54371569932998021</v>
      </c>
      <c r="J3386" s="12">
        <v>26.405999999999999</v>
      </c>
      <c r="K3386" s="20">
        <v>0.21544976299925656</v>
      </c>
      <c r="L3386" s="23">
        <v>6.6592141904659101</v>
      </c>
      <c r="M3386" s="22">
        <v>5.4333337843564589E-2</v>
      </c>
      <c r="U3386" s="3"/>
      <c r="V3386" s="2"/>
    </row>
    <row r="3387" spans="2:22" x14ac:dyDescent="0.3">
      <c r="B3387" s="39" t="s">
        <v>99</v>
      </c>
      <c r="C3387" s="39">
        <v>2022</v>
      </c>
      <c r="D3387" s="41" t="s">
        <v>72</v>
      </c>
      <c r="E3387" s="12">
        <v>547.59979965721561</v>
      </c>
      <c r="F3387" s="12">
        <v>88.984000000000009</v>
      </c>
      <c r="G3387" s="9">
        <v>0.16249823330049037</v>
      </c>
      <c r="H3387" s="12">
        <v>319.99900000000002</v>
      </c>
      <c r="I3387" s="9">
        <v>0.58436653957929086</v>
      </c>
      <c r="J3387" s="12">
        <v>98.838999999999999</v>
      </c>
      <c r="K3387" s="20">
        <v>0.18049495281384481</v>
      </c>
      <c r="L3387" s="23">
        <v>39.777799657215553</v>
      </c>
      <c r="M3387" s="22">
        <v>7.2640274306373931E-2</v>
      </c>
      <c r="U3387" s="3"/>
      <c r="V3387" s="2"/>
    </row>
    <row r="3388" spans="2:22" x14ac:dyDescent="0.3">
      <c r="B3388" s="39" t="s">
        <v>99</v>
      </c>
      <c r="C3388" s="39">
        <v>2022</v>
      </c>
      <c r="D3388" s="41" t="s">
        <v>73</v>
      </c>
      <c r="E3388" s="12">
        <v>373.92441199478895</v>
      </c>
      <c r="F3388" s="12">
        <v>78.572000000000003</v>
      </c>
      <c r="G3388" s="9">
        <v>0.2101280298358669</v>
      </c>
      <c r="H3388" s="12">
        <v>94.977000000000004</v>
      </c>
      <c r="I3388" s="9">
        <v>0.25400053313802795</v>
      </c>
      <c r="J3388" s="12">
        <v>24.518999999999998</v>
      </c>
      <c r="K3388" s="20">
        <v>6.5572076102754423E-2</v>
      </c>
      <c r="L3388" s="23">
        <v>175.85641199478894</v>
      </c>
      <c r="M3388" s="22">
        <v>0.47029936092335073</v>
      </c>
      <c r="U3388" s="3"/>
      <c r="V3388" s="2"/>
    </row>
    <row r="3389" spans="2:22" x14ac:dyDescent="0.3">
      <c r="B3389" s="39" t="s">
        <v>99</v>
      </c>
      <c r="C3389" s="39">
        <v>2022</v>
      </c>
      <c r="D3389" s="41" t="s">
        <v>74</v>
      </c>
      <c r="E3389" s="12">
        <v>405.97020834973983</v>
      </c>
      <c r="F3389" s="12">
        <v>141.24299999999999</v>
      </c>
      <c r="G3389" s="9">
        <v>0.34791469200203079</v>
      </c>
      <c r="H3389" s="12">
        <v>113.13200000000001</v>
      </c>
      <c r="I3389" s="9">
        <v>0.27867069472875644</v>
      </c>
      <c r="J3389" s="12">
        <v>65.849999999999994</v>
      </c>
      <c r="K3389" s="20">
        <v>0.16220402050603375</v>
      </c>
      <c r="L3389" s="23">
        <v>85.745208349739841</v>
      </c>
      <c r="M3389" s="22">
        <v>0.21121059276317902</v>
      </c>
      <c r="U3389" s="3"/>
      <c r="V3389" s="2"/>
    </row>
    <row r="3390" spans="2:22" x14ac:dyDescent="0.3">
      <c r="B3390" s="39" t="s">
        <v>99</v>
      </c>
      <c r="C3390" s="39">
        <v>2022</v>
      </c>
      <c r="D3390" s="41" t="s">
        <v>75</v>
      </c>
      <c r="E3390" s="12">
        <v>636.48339565123422</v>
      </c>
      <c r="F3390" s="12">
        <v>275.27</v>
      </c>
      <c r="G3390" s="9">
        <v>0.43248575199412775</v>
      </c>
      <c r="H3390" s="12">
        <v>199.98400000000001</v>
      </c>
      <c r="I3390" s="9">
        <v>0.31420144086458263</v>
      </c>
      <c r="J3390" s="12">
        <v>90.677000000000007</v>
      </c>
      <c r="K3390" s="20">
        <v>0.14246561751579007</v>
      </c>
      <c r="L3390" s="23">
        <v>70.552395651234221</v>
      </c>
      <c r="M3390" s="22">
        <v>0.11084718962549955</v>
      </c>
      <c r="U3390" s="3"/>
      <c r="V3390" s="2"/>
    </row>
    <row r="3391" spans="2:22" x14ac:dyDescent="0.3">
      <c r="B3391" s="39" t="s">
        <v>99</v>
      </c>
      <c r="C3391" s="39">
        <v>2022</v>
      </c>
      <c r="D3391" s="41" t="s">
        <v>76</v>
      </c>
      <c r="E3391" s="12">
        <v>661.20971659854661</v>
      </c>
      <c r="F3391" s="12">
        <v>163.93100000000001</v>
      </c>
      <c r="G3391" s="9">
        <v>0.24792587871108177</v>
      </c>
      <c r="H3391" s="12">
        <v>293.82100000000003</v>
      </c>
      <c r="I3391" s="9">
        <v>0.44436884792241099</v>
      </c>
      <c r="J3391" s="12">
        <v>167.19399999999999</v>
      </c>
      <c r="K3391" s="20">
        <v>0.25286077291799963</v>
      </c>
      <c r="L3391" s="23">
        <v>36.263716598546551</v>
      </c>
      <c r="M3391" s="22">
        <v>5.4844500448507569E-2</v>
      </c>
      <c r="U3391" s="3"/>
      <c r="V3391" s="2"/>
    </row>
    <row r="3392" spans="2:22" x14ac:dyDescent="0.3">
      <c r="B3392" s="39" t="s">
        <v>99</v>
      </c>
      <c r="C3392" s="39">
        <v>2022</v>
      </c>
      <c r="D3392" s="41" t="s">
        <v>77</v>
      </c>
      <c r="E3392" s="12">
        <v>99.672946100651046</v>
      </c>
      <c r="F3392" s="12">
        <v>56.591999999999999</v>
      </c>
      <c r="G3392" s="9">
        <v>0.56777693661078965</v>
      </c>
      <c r="H3392" s="12">
        <v>19.396000000000001</v>
      </c>
      <c r="I3392" s="9">
        <v>0.19459643522941186</v>
      </c>
      <c r="J3392" s="12">
        <v>21.132000000000001</v>
      </c>
      <c r="K3392" s="20">
        <v>0.21201339808558112</v>
      </c>
      <c r="L3392" s="23">
        <v>2.5529461006510452</v>
      </c>
      <c r="M3392" s="22">
        <v>2.56132300742174E-2</v>
      </c>
      <c r="U3392" s="3"/>
      <c r="V3392" s="2"/>
    </row>
    <row r="3393" spans="2:22" x14ac:dyDescent="0.3">
      <c r="B3393" s="39" t="s">
        <v>99</v>
      </c>
      <c r="C3393" s="39">
        <v>2022</v>
      </c>
      <c r="D3393" s="41" t="s">
        <v>78</v>
      </c>
      <c r="E3393" s="12">
        <v>182.03757016683463</v>
      </c>
      <c r="F3393" s="12">
        <v>45.154999999999994</v>
      </c>
      <c r="G3393" s="9">
        <v>0.24805319011133872</v>
      </c>
      <c r="H3393" s="12">
        <v>88.031999999999996</v>
      </c>
      <c r="I3393" s="9">
        <v>0.48359247994422266</v>
      </c>
      <c r="J3393" s="12">
        <v>29.242999999999999</v>
      </c>
      <c r="K3393" s="20">
        <v>0.16064266279317638</v>
      </c>
      <c r="L3393" s="23">
        <v>19.60757016683463</v>
      </c>
      <c r="M3393" s="22">
        <v>0.10771166715126221</v>
      </c>
      <c r="U3393" s="3"/>
      <c r="V3393" s="2"/>
    </row>
    <row r="3394" spans="2:22" x14ac:dyDescent="0.3">
      <c r="B3394" s="39" t="s">
        <v>99</v>
      </c>
      <c r="C3394" s="39">
        <v>2022</v>
      </c>
      <c r="D3394" s="41" t="s">
        <v>79</v>
      </c>
      <c r="E3394" s="12">
        <v>324.16696300593122</v>
      </c>
      <c r="F3394" s="12">
        <v>133.05099999999999</v>
      </c>
      <c r="G3394" s="9">
        <v>0.41043972762136643</v>
      </c>
      <c r="H3394" s="12">
        <v>123.592</v>
      </c>
      <c r="I3394" s="9">
        <v>0.3812603198486289</v>
      </c>
      <c r="J3394" s="12">
        <v>59.220999999999997</v>
      </c>
      <c r="K3394" s="20">
        <v>0.18268672245578721</v>
      </c>
      <c r="L3394" s="23">
        <v>8.3029630059312396</v>
      </c>
      <c r="M3394" s="22">
        <v>2.5613230074217407E-2</v>
      </c>
      <c r="U3394" s="3"/>
      <c r="V3394" s="2"/>
    </row>
    <row r="3395" spans="2:22" x14ac:dyDescent="0.3">
      <c r="B3395" s="39" t="s">
        <v>99</v>
      </c>
      <c r="C3395" s="39">
        <v>2022</v>
      </c>
      <c r="D3395" s="41" t="s">
        <v>80</v>
      </c>
      <c r="E3395" s="12">
        <v>575.57431741680728</v>
      </c>
      <c r="F3395" s="12">
        <v>140.62900000000002</v>
      </c>
      <c r="G3395" s="9">
        <v>0.24432813581944846</v>
      </c>
      <c r="H3395" s="12">
        <v>297.71199999999999</v>
      </c>
      <c r="I3395" s="9">
        <v>0.51724337064957882</v>
      </c>
      <c r="J3395" s="12">
        <v>84.266000000000005</v>
      </c>
      <c r="K3395" s="20">
        <v>0.14640333567729019</v>
      </c>
      <c r="L3395" s="23">
        <v>52.967317416807262</v>
      </c>
      <c r="M3395" s="22">
        <v>9.2025157853682524E-2</v>
      </c>
      <c r="U3395" s="3"/>
      <c r="V3395" s="2"/>
    </row>
    <row r="3396" spans="2:22" x14ac:dyDescent="0.3">
      <c r="B3396" s="39" t="s">
        <v>99</v>
      </c>
      <c r="C3396" s="39">
        <v>2022</v>
      </c>
      <c r="D3396" s="41" t="s">
        <v>81</v>
      </c>
      <c r="E3396" s="12">
        <v>197.58170568619687</v>
      </c>
      <c r="F3396" s="12">
        <v>78.149999999999991</v>
      </c>
      <c r="G3396" s="9">
        <v>0.39553257083486942</v>
      </c>
      <c r="H3396" s="12">
        <v>102.38800000000001</v>
      </c>
      <c r="I3396" s="9">
        <v>0.51820587156289977</v>
      </c>
      <c r="J3396" s="12">
        <v>11.983000000000001</v>
      </c>
      <c r="K3396" s="20">
        <v>6.0648327528013322E-2</v>
      </c>
      <c r="L3396" s="23">
        <v>5.0607056861968722</v>
      </c>
      <c r="M3396" s="22">
        <v>2.5613230074217418E-2</v>
      </c>
      <c r="U3396" s="3"/>
      <c r="V3396" s="2"/>
    </row>
    <row r="3397" spans="2:22" x14ac:dyDescent="0.3">
      <c r="B3397" s="39" t="s">
        <v>99</v>
      </c>
      <c r="C3397" s="39">
        <v>2022</v>
      </c>
      <c r="D3397" s="41" t="s">
        <v>82</v>
      </c>
      <c r="E3397" s="12">
        <v>560.05276020072165</v>
      </c>
      <c r="F3397" s="12">
        <v>155.12199999999999</v>
      </c>
      <c r="G3397" s="9">
        <v>0.27697747609422479</v>
      </c>
      <c r="H3397" s="12">
        <v>239.70500000000001</v>
      </c>
      <c r="I3397" s="9">
        <v>0.42800431858257476</v>
      </c>
      <c r="J3397" s="12">
        <v>83.971000000000004</v>
      </c>
      <c r="K3397" s="20">
        <v>0.14993408829893989</v>
      </c>
      <c r="L3397" s="23">
        <v>81.254760200721677</v>
      </c>
      <c r="M3397" s="22">
        <v>0.14508411702426063</v>
      </c>
      <c r="U3397" s="3"/>
      <c r="V3397" s="2"/>
    </row>
    <row r="3398" spans="2:22" x14ac:dyDescent="0.3">
      <c r="B3398" s="39" t="s">
        <v>99</v>
      </c>
      <c r="C3398" s="39">
        <v>2022</v>
      </c>
      <c r="D3398" s="41" t="s">
        <v>83</v>
      </c>
      <c r="E3398" s="12">
        <v>288.45527122808573</v>
      </c>
      <c r="F3398" s="12">
        <v>109.90599999999999</v>
      </c>
      <c r="G3398" s="9">
        <v>0.38101574477068834</v>
      </c>
      <c r="H3398" s="12">
        <v>114.79900000000001</v>
      </c>
      <c r="I3398" s="9">
        <v>0.39797851331074058</v>
      </c>
      <c r="J3398" s="12">
        <v>27.401</v>
      </c>
      <c r="K3398" s="20">
        <v>9.4992197172689682E-2</v>
      </c>
      <c r="L3398" s="23">
        <v>36.349271228085726</v>
      </c>
      <c r="M3398" s="22">
        <v>0.12601354474588136</v>
      </c>
      <c r="U3398" s="3"/>
      <c r="V3398" s="2"/>
    </row>
    <row r="3399" spans="2:22" x14ac:dyDescent="0.3">
      <c r="B3399" s="39" t="s">
        <v>99</v>
      </c>
      <c r="C3399" s="39">
        <v>2022</v>
      </c>
      <c r="D3399" s="41" t="s">
        <v>84</v>
      </c>
      <c r="E3399" s="12">
        <v>750.57566725347226</v>
      </c>
      <c r="F3399" s="12">
        <v>268.20099999999996</v>
      </c>
      <c r="G3399" s="9">
        <v>0.35732706468011233</v>
      </c>
      <c r="H3399" s="12">
        <v>307.58</v>
      </c>
      <c r="I3399" s="9">
        <v>0.40979212812147964</v>
      </c>
      <c r="J3399" s="12">
        <v>128.99199999999999</v>
      </c>
      <c r="K3399" s="20">
        <v>0.17185742307902302</v>
      </c>
      <c r="L3399" s="23">
        <v>45.802667253472322</v>
      </c>
      <c r="M3399" s="22">
        <v>6.1023384119384974E-2</v>
      </c>
      <c r="U3399" s="3"/>
      <c r="V3399" s="2"/>
    </row>
    <row r="3400" spans="2:22" x14ac:dyDescent="0.3">
      <c r="B3400" s="39" t="s">
        <v>99</v>
      </c>
      <c r="C3400" s="39">
        <v>2022</v>
      </c>
      <c r="D3400" s="41" t="s">
        <v>85</v>
      </c>
      <c r="E3400" s="12">
        <v>69.782351422093981</v>
      </c>
      <c r="F3400" s="12">
        <v>25.219000000000001</v>
      </c>
      <c r="G3400" s="9">
        <v>0.36139510185687646</v>
      </c>
      <c r="H3400" s="12">
        <v>38.316000000000003</v>
      </c>
      <c r="I3400" s="9">
        <v>0.54907865984964033</v>
      </c>
      <c r="J3400" s="12">
        <v>4.46</v>
      </c>
      <c r="K3400" s="20">
        <v>6.3913008219265988E-2</v>
      </c>
      <c r="L3400" s="23">
        <v>1.7873514220939777</v>
      </c>
      <c r="M3400" s="22">
        <v>2.5613230074217296E-2</v>
      </c>
      <c r="U3400" s="3"/>
      <c r="V3400" s="2"/>
    </row>
    <row r="3401" spans="2:22" x14ac:dyDescent="0.3">
      <c r="B3401" s="39" t="s">
        <v>99</v>
      </c>
      <c r="C3401" s="39">
        <v>2022</v>
      </c>
      <c r="D3401" s="41" t="s">
        <v>86</v>
      </c>
      <c r="E3401" s="12">
        <v>191.14791553890504</v>
      </c>
      <c r="F3401" s="12">
        <v>52.359000000000002</v>
      </c>
      <c r="G3401" s="9">
        <v>0.27391875999476006</v>
      </c>
      <c r="H3401" s="12">
        <v>96.028000000000006</v>
      </c>
      <c r="I3401" s="9">
        <v>0.50237534492211122</v>
      </c>
      <c r="J3401" s="12">
        <v>32.686999999999998</v>
      </c>
      <c r="K3401" s="20">
        <v>0.17100369579153005</v>
      </c>
      <c r="L3401" s="23">
        <v>10.073915538905027</v>
      </c>
      <c r="M3401" s="22">
        <v>5.2702199291598584E-2</v>
      </c>
      <c r="U3401" s="3"/>
      <c r="V3401" s="2"/>
    </row>
    <row r="3402" spans="2:22" x14ac:dyDescent="0.3">
      <c r="B3402" s="39" t="s">
        <v>99</v>
      </c>
      <c r="C3402" s="39">
        <v>2022</v>
      </c>
      <c r="D3402" s="41" t="s">
        <v>87</v>
      </c>
      <c r="E3402" s="12">
        <v>554.13313959622656</v>
      </c>
      <c r="F3402" s="12">
        <v>214.42999999999998</v>
      </c>
      <c r="G3402" s="9">
        <v>0.38696476474272246</v>
      </c>
      <c r="H3402" s="12">
        <v>182.58</v>
      </c>
      <c r="I3402" s="9">
        <v>0.32948760316525799</v>
      </c>
      <c r="J3402" s="12">
        <v>88.75</v>
      </c>
      <c r="K3402" s="20">
        <v>0.16016006562009336</v>
      </c>
      <c r="L3402" s="23">
        <v>68.373139596226594</v>
      </c>
      <c r="M3402" s="22">
        <v>0.12338756647192625</v>
      </c>
      <c r="U3402" s="3"/>
      <c r="V3402" s="2"/>
    </row>
    <row r="3403" spans="2:22" x14ac:dyDescent="0.3">
      <c r="B3403" s="39" t="s">
        <v>99</v>
      </c>
      <c r="C3403" s="39">
        <v>2022</v>
      </c>
      <c r="D3403" s="41" t="s">
        <v>88</v>
      </c>
      <c r="E3403" s="12">
        <v>149.82962054289794</v>
      </c>
      <c r="F3403" s="12">
        <v>22.584</v>
      </c>
      <c r="G3403" s="9">
        <v>0.150731210011534</v>
      </c>
      <c r="H3403" s="12">
        <v>99.676000000000002</v>
      </c>
      <c r="I3403" s="9">
        <v>0.66526231354541554</v>
      </c>
      <c r="J3403" s="12">
        <v>23.731999999999999</v>
      </c>
      <c r="K3403" s="20">
        <v>0.15839324636883303</v>
      </c>
      <c r="L3403" s="23">
        <v>3.8376205428979375</v>
      </c>
      <c r="M3403" s="22">
        <v>2.5613230074217418E-2</v>
      </c>
      <c r="U3403" s="3"/>
      <c r="V3403" s="2"/>
    </row>
    <row r="3404" spans="2:22" x14ac:dyDescent="0.3">
      <c r="B3404" s="39" t="s">
        <v>99</v>
      </c>
      <c r="C3404" s="39">
        <v>2022</v>
      </c>
      <c r="D3404" s="41" t="s">
        <v>89</v>
      </c>
      <c r="E3404" s="12">
        <v>279.06988107064694</v>
      </c>
      <c r="F3404" s="12">
        <v>53.183</v>
      </c>
      <c r="G3404" s="9">
        <v>0.19057233907136201</v>
      </c>
      <c r="H3404" s="12">
        <v>104.724</v>
      </c>
      <c r="I3404" s="9">
        <v>0.37526084720510905</v>
      </c>
      <c r="J3404" s="12">
        <v>89.766999999999996</v>
      </c>
      <c r="K3404" s="20">
        <v>0.32166495236107312</v>
      </c>
      <c r="L3404" s="23">
        <v>31.395881070646951</v>
      </c>
      <c r="M3404" s="22">
        <v>0.1125018613624558</v>
      </c>
      <c r="U3404" s="3"/>
      <c r="V3404" s="2"/>
    </row>
    <row r="3405" spans="2:22" x14ac:dyDescent="0.3">
      <c r="B3405" s="39" t="s">
        <v>99</v>
      </c>
      <c r="C3405" s="39">
        <v>2022</v>
      </c>
      <c r="D3405" s="41" t="s">
        <v>90</v>
      </c>
      <c r="E3405" s="12">
        <v>491.35929876846274</v>
      </c>
      <c r="F3405" s="12">
        <v>126.10300000000001</v>
      </c>
      <c r="G3405" s="9">
        <v>0.25664111845662252</v>
      </c>
      <c r="H3405" s="12">
        <v>268.82900000000001</v>
      </c>
      <c r="I3405" s="9">
        <v>0.54711287783459051</v>
      </c>
      <c r="J3405" s="12">
        <v>83.841999999999999</v>
      </c>
      <c r="K3405" s="20">
        <v>0.17063277363456969</v>
      </c>
      <c r="L3405" s="23">
        <v>12.585298768462721</v>
      </c>
      <c r="M3405" s="22">
        <v>2.5613230074217317E-2</v>
      </c>
      <c r="U3405" s="3"/>
      <c r="V3405" s="2"/>
    </row>
    <row r="3406" spans="2:22" x14ac:dyDescent="0.3">
      <c r="B3406" s="39" t="s">
        <v>100</v>
      </c>
      <c r="C3406" s="39">
        <v>2022</v>
      </c>
      <c r="D3406" s="41" t="s">
        <v>10</v>
      </c>
      <c r="E3406" s="12">
        <v>2144.3367399239733</v>
      </c>
      <c r="F3406" s="12">
        <v>524.84900000000005</v>
      </c>
      <c r="G3406" s="9">
        <v>0.24476053141663207</v>
      </c>
      <c r="H3406" s="12">
        <v>1112.4459999999999</v>
      </c>
      <c r="I3406" s="9">
        <v>0.51878325791285995</v>
      </c>
      <c r="J3406" s="12">
        <v>320.28399999999999</v>
      </c>
      <c r="K3406" s="20">
        <v>0.14936273488992943</v>
      </c>
      <c r="L3406" s="23">
        <v>186.75773992397319</v>
      </c>
      <c r="M3406" s="22">
        <v>8.709347578057848E-2</v>
      </c>
      <c r="U3406" s="3"/>
      <c r="V3406" s="2"/>
    </row>
    <row r="3407" spans="2:22" x14ac:dyDescent="0.3">
      <c r="B3407" s="39" t="s">
        <v>100</v>
      </c>
      <c r="C3407" s="39">
        <v>2022</v>
      </c>
      <c r="D3407" s="41" t="s">
        <v>11</v>
      </c>
      <c r="E3407" s="12">
        <v>249.03931841499804</v>
      </c>
      <c r="F3407" s="12">
        <v>59.994999999999997</v>
      </c>
      <c r="G3407" s="9">
        <v>0.2409057348126234</v>
      </c>
      <c r="H3407" s="12">
        <v>119.983</v>
      </c>
      <c r="I3407" s="9">
        <v>0.4817833616138511</v>
      </c>
      <c r="J3407" s="12">
        <v>62.735999999999997</v>
      </c>
      <c r="K3407" s="20">
        <v>0.25191202898916149</v>
      </c>
      <c r="L3407" s="23">
        <v>6.3253184149980299</v>
      </c>
      <c r="M3407" s="22">
        <v>2.539887458436401E-2</v>
      </c>
      <c r="U3407" s="3"/>
      <c r="V3407" s="2"/>
    </row>
    <row r="3408" spans="2:22" x14ac:dyDescent="0.3">
      <c r="B3408" s="39" t="s">
        <v>100</v>
      </c>
      <c r="C3408" s="39">
        <v>2022</v>
      </c>
      <c r="D3408" s="41" t="s">
        <v>12</v>
      </c>
      <c r="E3408" s="12">
        <v>847.15169977655557</v>
      </c>
      <c r="F3408" s="12">
        <v>189.91200000000001</v>
      </c>
      <c r="G3408" s="9">
        <v>0.22417708664232289</v>
      </c>
      <c r="H3408" s="12">
        <v>411.66300000000001</v>
      </c>
      <c r="I3408" s="9">
        <v>0.48593776074412659</v>
      </c>
      <c r="J3408" s="12">
        <v>190.20500000000001</v>
      </c>
      <c r="K3408" s="20">
        <v>0.22452295149755164</v>
      </c>
      <c r="L3408" s="23">
        <v>55.371699776555516</v>
      </c>
      <c r="M3408" s="22">
        <v>6.5362201115998872E-2</v>
      </c>
      <c r="U3408" s="3"/>
      <c r="V3408" s="2"/>
    </row>
    <row r="3409" spans="2:22" x14ac:dyDescent="0.3">
      <c r="B3409" s="39" t="s">
        <v>100</v>
      </c>
      <c r="C3409" s="39">
        <v>2022</v>
      </c>
      <c r="D3409" s="41" t="s">
        <v>13</v>
      </c>
      <c r="E3409" s="12">
        <v>175.47281194351916</v>
      </c>
      <c r="F3409" s="12">
        <v>78.118000000000009</v>
      </c>
      <c r="G3409" s="9">
        <v>0.44518577627367412</v>
      </c>
      <c r="H3409" s="12">
        <v>67.384</v>
      </c>
      <c r="I3409" s="9">
        <v>0.38401390650586614</v>
      </c>
      <c r="J3409" s="12">
        <v>11.044</v>
      </c>
      <c r="K3409" s="20">
        <v>6.2938525220390382E-2</v>
      </c>
      <c r="L3409" s="23">
        <v>18.926811943519152</v>
      </c>
      <c r="M3409" s="22">
        <v>0.10786179200006937</v>
      </c>
      <c r="U3409" s="3"/>
      <c r="V3409" s="2"/>
    </row>
    <row r="3410" spans="2:22" x14ac:dyDescent="0.3">
      <c r="B3410" s="39" t="s">
        <v>100</v>
      </c>
      <c r="C3410" s="39">
        <v>2022</v>
      </c>
      <c r="D3410" s="41" t="s">
        <v>14</v>
      </c>
      <c r="E3410" s="12">
        <v>322.41497757966647</v>
      </c>
      <c r="F3410" s="12">
        <v>58.262999999999998</v>
      </c>
      <c r="G3410" s="9">
        <v>0.18070810617228109</v>
      </c>
      <c r="H3410" s="12">
        <v>144.40700000000001</v>
      </c>
      <c r="I3410" s="9">
        <v>0.44789172352986628</v>
      </c>
      <c r="J3410" s="12">
        <v>62.48</v>
      </c>
      <c r="K3410" s="20">
        <v>0.19378752336206723</v>
      </c>
      <c r="L3410" s="23">
        <v>57.264977579666485</v>
      </c>
      <c r="M3410" s="22">
        <v>0.17761264693578546</v>
      </c>
      <c r="U3410" s="3"/>
      <c r="V3410" s="2"/>
    </row>
    <row r="3411" spans="2:22" x14ac:dyDescent="0.3">
      <c r="B3411" s="39" t="s">
        <v>100</v>
      </c>
      <c r="C3411" s="39">
        <v>2022</v>
      </c>
      <c r="D3411" s="41" t="s">
        <v>15</v>
      </c>
      <c r="E3411" s="12">
        <v>224.51338736827759</v>
      </c>
      <c r="F3411" s="12">
        <v>49.194999999999993</v>
      </c>
      <c r="G3411" s="9">
        <v>0.21911833666873334</v>
      </c>
      <c r="H3411" s="12">
        <v>102.83799999999999</v>
      </c>
      <c r="I3411" s="9">
        <v>0.45804840952005693</v>
      </c>
      <c r="J3411" s="12">
        <v>33.292999999999999</v>
      </c>
      <c r="K3411" s="20">
        <v>0.14828959818502166</v>
      </c>
      <c r="L3411" s="23">
        <v>39.187387368277605</v>
      </c>
      <c r="M3411" s="22">
        <v>0.17454365562618807</v>
      </c>
      <c r="U3411" s="3"/>
      <c r="V3411" s="2"/>
    </row>
    <row r="3412" spans="2:22" x14ac:dyDescent="0.3">
      <c r="B3412" s="39" t="s">
        <v>100</v>
      </c>
      <c r="C3412" s="39">
        <v>2022</v>
      </c>
      <c r="D3412" s="41" t="s">
        <v>16</v>
      </c>
      <c r="E3412" s="12">
        <v>1971.4403666223948</v>
      </c>
      <c r="F3412" s="12">
        <v>503.80599999999998</v>
      </c>
      <c r="G3412" s="9">
        <v>0.25555223912917768</v>
      </c>
      <c r="H3412" s="12">
        <v>1111.028</v>
      </c>
      <c r="I3412" s="9">
        <v>0.56356155570837196</v>
      </c>
      <c r="J3412" s="12">
        <v>281.18799999999999</v>
      </c>
      <c r="K3412" s="20">
        <v>0.14263074083328744</v>
      </c>
      <c r="L3412" s="23">
        <v>75.418366622394728</v>
      </c>
      <c r="M3412" s="22">
        <v>3.8255464329162839E-2</v>
      </c>
      <c r="U3412" s="3"/>
      <c r="V3412" s="2"/>
    </row>
    <row r="3413" spans="2:22" x14ac:dyDescent="0.3">
      <c r="B3413" s="39" t="s">
        <v>100</v>
      </c>
      <c r="C3413" s="39">
        <v>2022</v>
      </c>
      <c r="D3413" s="41" t="s">
        <v>17</v>
      </c>
      <c r="E3413" s="12">
        <v>3650.1476421780931</v>
      </c>
      <c r="F3413" s="12">
        <v>1164.1480000000001</v>
      </c>
      <c r="G3413" s="9">
        <v>0.31893175677281294</v>
      </c>
      <c r="H3413" s="12">
        <v>1481.569</v>
      </c>
      <c r="I3413" s="9">
        <v>0.40589289673661733</v>
      </c>
      <c r="J3413" s="12">
        <v>509.78500000000003</v>
      </c>
      <c r="K3413" s="20">
        <v>0.13966147399336548</v>
      </c>
      <c r="L3413" s="23">
        <v>494.64564217809294</v>
      </c>
      <c r="M3413" s="22">
        <v>0.13551387249720429</v>
      </c>
      <c r="U3413" s="3"/>
      <c r="V3413" s="2"/>
    </row>
    <row r="3414" spans="2:22" x14ac:dyDescent="0.3">
      <c r="B3414" s="39" t="s">
        <v>100</v>
      </c>
      <c r="C3414" s="39">
        <v>2022</v>
      </c>
      <c r="D3414" s="41" t="s">
        <v>18</v>
      </c>
      <c r="E3414" s="12">
        <v>141.06488943501719</v>
      </c>
      <c r="F3414" s="12">
        <v>56.015999999999998</v>
      </c>
      <c r="G3414" s="9">
        <v>0.39709384967691957</v>
      </c>
      <c r="H3414" s="12">
        <v>63.566000000000003</v>
      </c>
      <c r="I3414" s="9">
        <v>0.45061531791922077</v>
      </c>
      <c r="J3414" s="12">
        <v>11.718</v>
      </c>
      <c r="K3414" s="20">
        <v>8.3068154286527848E-2</v>
      </c>
      <c r="L3414" s="23">
        <v>9.7648894350171993</v>
      </c>
      <c r="M3414" s="22">
        <v>6.9222678117331835E-2</v>
      </c>
      <c r="U3414" s="3"/>
      <c r="V3414" s="2"/>
    </row>
    <row r="3415" spans="2:22" x14ac:dyDescent="0.3">
      <c r="B3415" s="39" t="s">
        <v>100</v>
      </c>
      <c r="C3415" s="39">
        <v>2022</v>
      </c>
      <c r="D3415" s="41" t="s">
        <v>19</v>
      </c>
      <c r="E3415" s="12">
        <v>302.35343702720536</v>
      </c>
      <c r="F3415" s="12">
        <v>100.544</v>
      </c>
      <c r="G3415" s="9">
        <v>0.33253797604739377</v>
      </c>
      <c r="H3415" s="12">
        <v>144.369</v>
      </c>
      <c r="I3415" s="9">
        <v>0.47748423639387921</v>
      </c>
      <c r="J3415" s="12">
        <v>27.696000000000002</v>
      </c>
      <c r="K3415" s="20">
        <v>9.1601406196377896E-2</v>
      </c>
      <c r="L3415" s="23">
        <v>29.744437027205375</v>
      </c>
      <c r="M3415" s="22">
        <v>9.8376381362349163E-2</v>
      </c>
      <c r="U3415" s="3"/>
      <c r="V3415" s="2"/>
    </row>
    <row r="3416" spans="2:22" x14ac:dyDescent="0.3">
      <c r="B3416" s="39" t="s">
        <v>100</v>
      </c>
      <c r="C3416" s="39">
        <v>2022</v>
      </c>
      <c r="D3416" s="41" t="s">
        <v>20</v>
      </c>
      <c r="E3416" s="12">
        <v>1620.85796825477</v>
      </c>
      <c r="F3416" s="12">
        <v>472.13100000000009</v>
      </c>
      <c r="G3416" s="9">
        <v>0.29128462163057922</v>
      </c>
      <c r="H3416" s="12">
        <v>688.95600000000002</v>
      </c>
      <c r="I3416" s="9">
        <v>0.42505636736439106</v>
      </c>
      <c r="J3416" s="12">
        <v>301.21300000000002</v>
      </c>
      <c r="K3416" s="20">
        <v>0.18583553025582233</v>
      </c>
      <c r="L3416" s="23">
        <v>158.55796825476983</v>
      </c>
      <c r="M3416" s="22">
        <v>9.7823480749207353E-2</v>
      </c>
      <c r="U3416" s="3"/>
      <c r="V3416" s="2"/>
    </row>
    <row r="3417" spans="2:22" x14ac:dyDescent="0.3">
      <c r="B3417" s="39" t="s">
        <v>100</v>
      </c>
      <c r="C3417" s="39">
        <v>2022</v>
      </c>
      <c r="D3417" s="41" t="s">
        <v>21</v>
      </c>
      <c r="E3417" s="12">
        <v>1915.2235220372479</v>
      </c>
      <c r="F3417" s="12">
        <v>361.66400000000004</v>
      </c>
      <c r="G3417" s="9">
        <v>0.18883644433068231</v>
      </c>
      <c r="H3417" s="12">
        <v>991.20699999999999</v>
      </c>
      <c r="I3417" s="9">
        <v>0.51754115830075043</v>
      </c>
      <c r="J3417" s="12">
        <v>318.976</v>
      </c>
      <c r="K3417" s="20">
        <v>0.16654766210301195</v>
      </c>
      <c r="L3417" s="23">
        <v>243.37652203724792</v>
      </c>
      <c r="M3417" s="22">
        <v>0.12707473526555543</v>
      </c>
      <c r="U3417" s="3"/>
      <c r="V3417" s="2"/>
    </row>
    <row r="3418" spans="2:22" x14ac:dyDescent="0.3">
      <c r="B3418" s="39" t="s">
        <v>100</v>
      </c>
      <c r="C3418" s="39">
        <v>2022</v>
      </c>
      <c r="D3418" s="41" t="s">
        <v>22</v>
      </c>
      <c r="E3418" s="12">
        <v>362.76584417981405</v>
      </c>
      <c r="F3418" s="12">
        <v>86.191000000000003</v>
      </c>
      <c r="G3418" s="9">
        <v>0.23759403312864608</v>
      </c>
      <c r="H3418" s="12">
        <v>222.62299999999999</v>
      </c>
      <c r="I3418" s="9">
        <v>0.6136823616990007</v>
      </c>
      <c r="J3418" s="12">
        <v>41.497999999999998</v>
      </c>
      <c r="K3418" s="20">
        <v>0.11439334950020946</v>
      </c>
      <c r="L3418" s="23">
        <v>12.453844179814034</v>
      </c>
      <c r="M3418" s="22">
        <v>3.4330255672143629E-2</v>
      </c>
      <c r="U3418" s="3"/>
      <c r="V3418" s="2"/>
    </row>
    <row r="3419" spans="2:22" x14ac:dyDescent="0.3">
      <c r="B3419" s="39" t="s">
        <v>100</v>
      </c>
      <c r="C3419" s="39">
        <v>2022</v>
      </c>
      <c r="D3419" s="41" t="s">
        <v>23</v>
      </c>
      <c r="E3419" s="12">
        <v>243.96134356873523</v>
      </c>
      <c r="F3419" s="12">
        <v>168.26900000000001</v>
      </c>
      <c r="G3419" s="9">
        <v>0.68973632272438612</v>
      </c>
      <c r="H3419" s="12">
        <v>67.063000000000002</v>
      </c>
      <c r="I3419" s="9">
        <v>0.27489191123062184</v>
      </c>
      <c r="J3419" s="12">
        <v>2.4329999999999998</v>
      </c>
      <c r="K3419" s="20">
        <v>9.9728914606281097E-3</v>
      </c>
      <c r="L3419" s="23">
        <v>6.1963435687352231</v>
      </c>
      <c r="M3419" s="22">
        <v>2.5398874584363917E-2</v>
      </c>
      <c r="U3419" s="3"/>
      <c r="V3419" s="2"/>
    </row>
    <row r="3420" spans="2:22" x14ac:dyDescent="0.3">
      <c r="B3420" s="39" t="s">
        <v>100</v>
      </c>
      <c r="C3420" s="39">
        <v>2022</v>
      </c>
      <c r="D3420" s="41" t="s">
        <v>24</v>
      </c>
      <c r="E3420" s="12">
        <v>109.23853587240271</v>
      </c>
      <c r="F3420" s="12">
        <v>4.5440000000000005</v>
      </c>
      <c r="G3420" s="9">
        <v>4.1597042323120025E-2</v>
      </c>
      <c r="H3420" s="12">
        <v>49.323999999999998</v>
      </c>
      <c r="I3420" s="9">
        <v>0.45152564162534592</v>
      </c>
      <c r="J3420" s="12">
        <v>49.076000000000001</v>
      </c>
      <c r="K3420" s="20">
        <v>0.44925538051264041</v>
      </c>
      <c r="L3420" s="23">
        <v>6.2945358724027116</v>
      </c>
      <c r="M3420" s="22">
        <v>5.7621935538893658E-2</v>
      </c>
      <c r="U3420" s="3"/>
      <c r="V3420" s="2"/>
    </row>
    <row r="3421" spans="2:22" x14ac:dyDescent="0.3">
      <c r="B3421" s="39" t="s">
        <v>100</v>
      </c>
      <c r="C3421" s="39">
        <v>2022</v>
      </c>
      <c r="D3421" s="41" t="s">
        <v>25</v>
      </c>
      <c r="E3421" s="12">
        <v>133.3191565365654</v>
      </c>
      <c r="F3421" s="12">
        <v>12.657999999999998</v>
      </c>
      <c r="G3421" s="9">
        <v>9.494509512988325E-2</v>
      </c>
      <c r="H3421" s="12">
        <v>79.965999999999994</v>
      </c>
      <c r="I3421" s="9">
        <v>0.5998087752532979</v>
      </c>
      <c r="J3421" s="12">
        <v>31.798999999999999</v>
      </c>
      <c r="K3421" s="20">
        <v>0.23851786064426905</v>
      </c>
      <c r="L3421" s="23">
        <v>8.8961565365654067</v>
      </c>
      <c r="M3421" s="22">
        <v>6.6728268972549798E-2</v>
      </c>
      <c r="U3421" s="3"/>
      <c r="V3421" s="2"/>
    </row>
    <row r="3422" spans="2:22" x14ac:dyDescent="0.3">
      <c r="B3422" s="39" t="s">
        <v>100</v>
      </c>
      <c r="C3422" s="39">
        <v>2022</v>
      </c>
      <c r="D3422" s="41" t="s">
        <v>26</v>
      </c>
      <c r="E3422" s="12">
        <v>141.54405982362189</v>
      </c>
      <c r="F3422" s="12">
        <v>35.176000000000002</v>
      </c>
      <c r="G3422" s="9">
        <v>0.24851625736772584</v>
      </c>
      <c r="H3422" s="12">
        <v>88.765000000000001</v>
      </c>
      <c r="I3422" s="9">
        <v>0.62711921722896813</v>
      </c>
      <c r="J3422" s="12">
        <v>5</v>
      </c>
      <c r="K3422" s="20">
        <v>3.5324689755476153E-2</v>
      </c>
      <c r="L3422" s="23">
        <v>12.603059823621891</v>
      </c>
      <c r="M3422" s="22">
        <v>8.9039835647829857E-2</v>
      </c>
      <c r="U3422" s="3"/>
      <c r="V3422" s="2"/>
    </row>
    <row r="3423" spans="2:22" x14ac:dyDescent="0.3">
      <c r="B3423" s="39" t="s">
        <v>100</v>
      </c>
      <c r="C3423" s="39">
        <v>2022</v>
      </c>
      <c r="D3423" s="41" t="s">
        <v>27</v>
      </c>
      <c r="E3423" s="12">
        <v>154.31851665044988</v>
      </c>
      <c r="F3423" s="12">
        <v>50.813000000000002</v>
      </c>
      <c r="G3423" s="9">
        <v>0.32927351236208158</v>
      </c>
      <c r="H3423" s="12">
        <v>84.474999999999994</v>
      </c>
      <c r="I3423" s="9">
        <v>0.54740676513464737</v>
      </c>
      <c r="J3423" s="12">
        <v>15.111000000000001</v>
      </c>
      <c r="K3423" s="20">
        <v>9.7920847918906873E-2</v>
      </c>
      <c r="L3423" s="23">
        <v>3.9195166504498822</v>
      </c>
      <c r="M3423" s="22">
        <v>2.5398874584364118E-2</v>
      </c>
      <c r="U3423" s="3"/>
      <c r="V3423" s="2"/>
    </row>
    <row r="3424" spans="2:22" x14ac:dyDescent="0.3">
      <c r="B3424" s="39" t="s">
        <v>100</v>
      </c>
      <c r="C3424" s="39">
        <v>2022</v>
      </c>
      <c r="D3424" s="41" t="s">
        <v>28</v>
      </c>
      <c r="E3424" s="12">
        <v>268.95413227458874</v>
      </c>
      <c r="F3424" s="12">
        <v>65.81</v>
      </c>
      <c r="G3424" s="9">
        <v>0.24468856248251014</v>
      </c>
      <c r="H3424" s="12">
        <v>113.282</v>
      </c>
      <c r="I3424" s="9">
        <v>0.42119449529165343</v>
      </c>
      <c r="J3424" s="12">
        <v>47.23</v>
      </c>
      <c r="K3424" s="20">
        <v>0.17560615113279066</v>
      </c>
      <c r="L3424" s="23">
        <v>42.632132274588749</v>
      </c>
      <c r="M3424" s="22">
        <v>0.15851079109304581</v>
      </c>
      <c r="U3424" s="3"/>
      <c r="V3424" s="2"/>
    </row>
    <row r="3425" spans="2:22" x14ac:dyDescent="0.3">
      <c r="B3425" s="39" t="s">
        <v>100</v>
      </c>
      <c r="C3425" s="39">
        <v>2022</v>
      </c>
      <c r="D3425" s="41" t="s">
        <v>29</v>
      </c>
      <c r="E3425" s="12">
        <v>289.81907842507445</v>
      </c>
      <c r="F3425" s="12">
        <v>119.41499999999999</v>
      </c>
      <c r="G3425" s="9">
        <v>0.41203291601409114</v>
      </c>
      <c r="H3425" s="12">
        <v>100.753</v>
      </c>
      <c r="I3425" s="9">
        <v>0.34764101986490581</v>
      </c>
      <c r="J3425" s="12">
        <v>36.53</v>
      </c>
      <c r="K3425" s="20">
        <v>0.12604415209140185</v>
      </c>
      <c r="L3425" s="23">
        <v>33.121078425074458</v>
      </c>
      <c r="M3425" s="22">
        <v>0.11428191202960122</v>
      </c>
      <c r="U3425" s="3"/>
      <c r="V3425" s="2"/>
    </row>
    <row r="3426" spans="2:22" x14ac:dyDescent="0.3">
      <c r="B3426" s="39" t="s">
        <v>100</v>
      </c>
      <c r="C3426" s="39">
        <v>2022</v>
      </c>
      <c r="D3426" s="41" t="s">
        <v>30</v>
      </c>
      <c r="E3426" s="12">
        <v>1457.7461106399896</v>
      </c>
      <c r="F3426" s="12">
        <v>415.47199999999998</v>
      </c>
      <c r="G3426" s="9">
        <v>0.28500984977253457</v>
      </c>
      <c r="H3426" s="12">
        <v>767.57399999999996</v>
      </c>
      <c r="I3426" s="9">
        <v>0.52654848083457717</v>
      </c>
      <c r="J3426" s="12">
        <v>149.172</v>
      </c>
      <c r="K3426" s="20">
        <v>0.10233057657379685</v>
      </c>
      <c r="L3426" s="23">
        <v>125.52811063998971</v>
      </c>
      <c r="M3426" s="22">
        <v>8.6111092819091448E-2</v>
      </c>
      <c r="U3426" s="3"/>
      <c r="V3426" s="2"/>
    </row>
    <row r="3427" spans="2:22" x14ac:dyDescent="0.3">
      <c r="B3427" s="39" t="s">
        <v>100</v>
      </c>
      <c r="C3427" s="39">
        <v>2022</v>
      </c>
      <c r="D3427" s="41" t="s">
        <v>31</v>
      </c>
      <c r="E3427" s="12">
        <v>762.11280761987473</v>
      </c>
      <c r="F3427" s="12">
        <v>183.30300000000003</v>
      </c>
      <c r="G3427" s="9">
        <v>0.24051951124199919</v>
      </c>
      <c r="H3427" s="12">
        <v>382.505</v>
      </c>
      <c r="I3427" s="9">
        <v>0.50190076347698009</v>
      </c>
      <c r="J3427" s="12">
        <v>157.126</v>
      </c>
      <c r="K3427" s="20">
        <v>0.2061715777887452</v>
      </c>
      <c r="L3427" s="23">
        <v>39.178807619874732</v>
      </c>
      <c r="M3427" s="22">
        <v>5.1408147492275534E-2</v>
      </c>
      <c r="U3427" s="3"/>
      <c r="V3427" s="2"/>
    </row>
    <row r="3428" spans="2:22" x14ac:dyDescent="0.3">
      <c r="B3428" s="39" t="s">
        <v>100</v>
      </c>
      <c r="C3428" s="39">
        <v>2022</v>
      </c>
      <c r="D3428" s="41" t="s">
        <v>32</v>
      </c>
      <c r="E3428" s="12">
        <v>81.456913941222453</v>
      </c>
      <c r="F3428" s="12">
        <v>17.283999999999999</v>
      </c>
      <c r="G3428" s="9">
        <v>0.21218579447377248</v>
      </c>
      <c r="H3428" s="12">
        <v>58.332999999999998</v>
      </c>
      <c r="I3428" s="9">
        <v>0.71612091813460832</v>
      </c>
      <c r="J3428" s="12">
        <v>3.7709999999999999</v>
      </c>
      <c r="K3428" s="20">
        <v>4.6294412807255034E-2</v>
      </c>
      <c r="L3428" s="23">
        <v>2.0689139412224486</v>
      </c>
      <c r="M3428" s="22">
        <v>2.5398874584364101E-2</v>
      </c>
      <c r="U3428" s="3"/>
      <c r="V3428" s="2"/>
    </row>
    <row r="3429" spans="2:22" x14ac:dyDescent="0.3">
      <c r="B3429" s="39" t="s">
        <v>100</v>
      </c>
      <c r="C3429" s="39">
        <v>2022</v>
      </c>
      <c r="D3429" s="41" t="s">
        <v>33</v>
      </c>
      <c r="E3429" s="12">
        <v>339.03408418401449</v>
      </c>
      <c r="F3429" s="12">
        <v>72.119</v>
      </c>
      <c r="G3429" s="9">
        <v>0.21271902550321936</v>
      </c>
      <c r="H3429" s="12">
        <v>224.39599999999999</v>
      </c>
      <c r="I3429" s="9">
        <v>0.6618685567855962</v>
      </c>
      <c r="J3429" s="12">
        <v>30.472000000000001</v>
      </c>
      <c r="K3429" s="20">
        <v>8.9878868885232749E-2</v>
      </c>
      <c r="L3429" s="23">
        <v>12.04708418401453</v>
      </c>
      <c r="M3429" s="22">
        <v>3.5533548825951791E-2</v>
      </c>
      <c r="U3429" s="3"/>
      <c r="V3429" s="2"/>
    </row>
    <row r="3430" spans="2:22" x14ac:dyDescent="0.3">
      <c r="B3430" s="39" t="s">
        <v>100</v>
      </c>
      <c r="C3430" s="39">
        <v>2022</v>
      </c>
      <c r="D3430" s="41" t="s">
        <v>34</v>
      </c>
      <c r="E3430" s="12">
        <v>938.16123966619318</v>
      </c>
      <c r="F3430" s="12">
        <v>262.01400000000001</v>
      </c>
      <c r="G3430" s="9">
        <v>0.27928461433050372</v>
      </c>
      <c r="H3430" s="12">
        <v>421.24700000000001</v>
      </c>
      <c r="I3430" s="9">
        <v>0.44901343414047223</v>
      </c>
      <c r="J3430" s="12">
        <v>190.458</v>
      </c>
      <c r="K3430" s="20">
        <v>0.20301201109925068</v>
      </c>
      <c r="L3430" s="23">
        <v>64.44223966619316</v>
      </c>
      <c r="M3430" s="22">
        <v>6.8689940429773388E-2</v>
      </c>
      <c r="U3430" s="3"/>
      <c r="V3430" s="2"/>
    </row>
    <row r="3431" spans="2:22" x14ac:dyDescent="0.3">
      <c r="B3431" s="39" t="s">
        <v>100</v>
      </c>
      <c r="C3431" s="39">
        <v>2022</v>
      </c>
      <c r="D3431" s="41" t="s">
        <v>35</v>
      </c>
      <c r="E3431" s="12">
        <v>575.07526452011643</v>
      </c>
      <c r="F3431" s="12">
        <v>276.24700000000007</v>
      </c>
      <c r="G3431" s="9">
        <v>0.48036668770742585</v>
      </c>
      <c r="H3431" s="12">
        <v>194.49100000000001</v>
      </c>
      <c r="I3431" s="9">
        <v>0.33820094863982209</v>
      </c>
      <c r="J3431" s="12">
        <v>89.730999999999995</v>
      </c>
      <c r="K3431" s="20">
        <v>0.15603348906838813</v>
      </c>
      <c r="L3431" s="23">
        <v>14.606264520116355</v>
      </c>
      <c r="M3431" s="22">
        <v>2.5398874584363941E-2</v>
      </c>
      <c r="U3431" s="3"/>
      <c r="V3431" s="2"/>
    </row>
    <row r="3432" spans="2:22" x14ac:dyDescent="0.3">
      <c r="B3432" s="39" t="s">
        <v>100</v>
      </c>
      <c r="C3432" s="39">
        <v>2022</v>
      </c>
      <c r="D3432" s="41" t="s">
        <v>36</v>
      </c>
      <c r="E3432" s="12">
        <v>297.61816648456994</v>
      </c>
      <c r="F3432" s="12">
        <v>108.15199999999999</v>
      </c>
      <c r="G3432" s="9">
        <v>0.36339179586205517</v>
      </c>
      <c r="H3432" s="12">
        <v>124.52</v>
      </c>
      <c r="I3432" s="9">
        <v>0.41838843868576736</v>
      </c>
      <c r="J3432" s="12">
        <v>25.46</v>
      </c>
      <c r="K3432" s="20">
        <v>8.5545853268066477E-2</v>
      </c>
      <c r="L3432" s="23">
        <v>39.486166484569956</v>
      </c>
      <c r="M3432" s="22">
        <v>0.13267391218411098</v>
      </c>
      <c r="U3432" s="3"/>
      <c r="V3432" s="2"/>
    </row>
    <row r="3433" spans="2:22" x14ac:dyDescent="0.3">
      <c r="B3433" s="39" t="s">
        <v>100</v>
      </c>
      <c r="C3433" s="39">
        <v>2022</v>
      </c>
      <c r="D3433" s="41" t="s">
        <v>37</v>
      </c>
      <c r="E3433" s="12">
        <v>531.61338160680077</v>
      </c>
      <c r="F3433" s="12">
        <v>153.358</v>
      </c>
      <c r="G3433" s="9">
        <v>0.28847656079776557</v>
      </c>
      <c r="H3433" s="12">
        <v>232.614</v>
      </c>
      <c r="I3433" s="9">
        <v>0.43756234897045759</v>
      </c>
      <c r="J3433" s="12">
        <v>100.871</v>
      </c>
      <c r="K3433" s="20">
        <v>0.18974503556535302</v>
      </c>
      <c r="L3433" s="23">
        <v>44.770381606800768</v>
      </c>
      <c r="M3433" s="22">
        <v>8.4216054666423831E-2</v>
      </c>
      <c r="U3433" s="3"/>
      <c r="V3433" s="2"/>
    </row>
    <row r="3434" spans="2:22" x14ac:dyDescent="0.3">
      <c r="B3434" s="39" t="s">
        <v>100</v>
      </c>
      <c r="C3434" s="39">
        <v>2022</v>
      </c>
      <c r="D3434" s="41" t="s">
        <v>38</v>
      </c>
      <c r="E3434" s="12">
        <v>431.48216130025554</v>
      </c>
      <c r="F3434" s="12">
        <v>116.417</v>
      </c>
      <c r="G3434" s="9">
        <v>0.26980721439139377</v>
      </c>
      <c r="H3434" s="12">
        <v>278.435</v>
      </c>
      <c r="I3434" s="9">
        <v>0.64529898330198965</v>
      </c>
      <c r="J3434" s="12">
        <v>20.471</v>
      </c>
      <c r="K3434" s="20">
        <v>4.7443444563991702E-2</v>
      </c>
      <c r="L3434" s="23">
        <v>16.159161300255565</v>
      </c>
      <c r="M3434" s="22">
        <v>3.745035774262493E-2</v>
      </c>
      <c r="U3434" s="3"/>
      <c r="V3434" s="2"/>
    </row>
    <row r="3435" spans="2:22" x14ac:dyDescent="0.3">
      <c r="B3435" s="39" t="s">
        <v>100</v>
      </c>
      <c r="C3435" s="39">
        <v>2022</v>
      </c>
      <c r="D3435" s="41" t="s">
        <v>39</v>
      </c>
      <c r="E3435" s="12">
        <v>174.9536251841316</v>
      </c>
      <c r="F3435" s="12">
        <v>34.494</v>
      </c>
      <c r="G3435" s="9">
        <v>0.19716081883811476</v>
      </c>
      <c r="H3435" s="12">
        <v>89.230999999999995</v>
      </c>
      <c r="I3435" s="9">
        <v>0.51002658507983467</v>
      </c>
      <c r="J3435" s="12">
        <v>30.077999999999999</v>
      </c>
      <c r="K3435" s="20">
        <v>0.17191984429213242</v>
      </c>
      <c r="L3435" s="23">
        <v>21.150625184131602</v>
      </c>
      <c r="M3435" s="22">
        <v>0.12089275178991819</v>
      </c>
      <c r="U3435" s="3"/>
      <c r="V3435" s="2"/>
    </row>
    <row r="3436" spans="2:22" x14ac:dyDescent="0.3">
      <c r="B3436" s="39" t="s">
        <v>100</v>
      </c>
      <c r="C3436" s="39">
        <v>2022</v>
      </c>
      <c r="D3436" s="41" t="s">
        <v>40</v>
      </c>
      <c r="E3436" s="12">
        <v>479.80654629408019</v>
      </c>
      <c r="F3436" s="12">
        <v>133.07000000000002</v>
      </c>
      <c r="G3436" s="9">
        <v>0.27734094298588319</v>
      </c>
      <c r="H3436" s="12">
        <v>134.58099999999999</v>
      </c>
      <c r="I3436" s="9">
        <v>0.28049012886438068</v>
      </c>
      <c r="J3436" s="12">
        <v>65.091999999999999</v>
      </c>
      <c r="K3436" s="20">
        <v>0.13566300939984299</v>
      </c>
      <c r="L3436" s="23">
        <v>147.0635462940802</v>
      </c>
      <c r="M3436" s="22">
        <v>0.30650591874989319</v>
      </c>
      <c r="U3436" s="3"/>
      <c r="V3436" s="2"/>
    </row>
    <row r="3437" spans="2:22" x14ac:dyDescent="0.3">
      <c r="B3437" s="39" t="s">
        <v>100</v>
      </c>
      <c r="C3437" s="39">
        <v>2022</v>
      </c>
      <c r="D3437" s="41" t="s">
        <v>41</v>
      </c>
      <c r="E3437" s="12">
        <v>456.69760519738787</v>
      </c>
      <c r="F3437" s="12">
        <v>34.449999999999996</v>
      </c>
      <c r="G3437" s="9">
        <v>7.5432845734127438E-2</v>
      </c>
      <c r="H3437" s="12">
        <v>261.67200000000003</v>
      </c>
      <c r="I3437" s="9">
        <v>0.57296556194312331</v>
      </c>
      <c r="J3437" s="12">
        <v>145.82599999999999</v>
      </c>
      <c r="K3437" s="20">
        <v>0.31930537480478571</v>
      </c>
      <c r="L3437" s="23">
        <v>14.749605197387865</v>
      </c>
      <c r="M3437" s="22">
        <v>3.2296217517963521E-2</v>
      </c>
      <c r="U3437" s="3"/>
      <c r="V3437" s="2"/>
    </row>
    <row r="3438" spans="2:22" x14ac:dyDescent="0.3">
      <c r="B3438" s="39" t="s">
        <v>100</v>
      </c>
      <c r="C3438" s="39">
        <v>2022</v>
      </c>
      <c r="D3438" s="41" t="s">
        <v>42</v>
      </c>
      <c r="E3438" s="12">
        <v>1276.88237530947</v>
      </c>
      <c r="F3438" s="12">
        <v>607.80100000000004</v>
      </c>
      <c r="G3438" s="9">
        <v>0.47600390744894661</v>
      </c>
      <c r="H3438" s="12">
        <v>461.904</v>
      </c>
      <c r="I3438" s="9">
        <v>0.36174357868167084</v>
      </c>
      <c r="J3438" s="12">
        <v>172.976</v>
      </c>
      <c r="K3438" s="20">
        <v>0.13546745052227452</v>
      </c>
      <c r="L3438" s="23">
        <v>34.201375309469995</v>
      </c>
      <c r="M3438" s="22">
        <v>2.6785063347108083E-2</v>
      </c>
      <c r="U3438" s="3"/>
      <c r="V3438" s="2"/>
    </row>
    <row r="3439" spans="2:22" x14ac:dyDescent="0.3">
      <c r="B3439" s="39" t="s">
        <v>100</v>
      </c>
      <c r="C3439" s="39">
        <v>2022</v>
      </c>
      <c r="D3439" s="41" t="s">
        <v>43</v>
      </c>
      <c r="E3439" s="12">
        <v>705.26083140614901</v>
      </c>
      <c r="F3439" s="12">
        <v>154.90900000000002</v>
      </c>
      <c r="G3439" s="9">
        <v>0.21964781411600934</v>
      </c>
      <c r="H3439" s="12">
        <v>410.61700000000002</v>
      </c>
      <c r="I3439" s="9">
        <v>0.58222005492820561</v>
      </c>
      <c r="J3439" s="12">
        <v>82.084999999999994</v>
      </c>
      <c r="K3439" s="20">
        <v>0.11638956304483679</v>
      </c>
      <c r="L3439" s="23">
        <v>57.649831406149005</v>
      </c>
      <c r="M3439" s="22">
        <v>8.1742567910948319E-2</v>
      </c>
      <c r="U3439" s="3"/>
      <c r="V3439" s="2"/>
    </row>
    <row r="3440" spans="2:22" x14ac:dyDescent="0.3">
      <c r="B3440" s="39" t="s">
        <v>100</v>
      </c>
      <c r="C3440" s="39">
        <v>2022</v>
      </c>
      <c r="D3440" s="41" t="s">
        <v>44</v>
      </c>
      <c r="E3440" s="12">
        <v>157.3002493041657</v>
      </c>
      <c r="F3440" s="12">
        <v>18.03</v>
      </c>
      <c r="G3440" s="9">
        <v>0.11462156023119871</v>
      </c>
      <c r="H3440" s="12">
        <v>98.052000000000007</v>
      </c>
      <c r="I3440" s="9">
        <v>0.62334294086464204</v>
      </c>
      <c r="J3440" s="12">
        <v>27.803000000000001</v>
      </c>
      <c r="K3440" s="20">
        <v>0.176751150255575</v>
      </c>
      <c r="L3440" s="23">
        <v>13.415249304165695</v>
      </c>
      <c r="M3440" s="22">
        <v>8.5284348648584279E-2</v>
      </c>
      <c r="U3440" s="3"/>
      <c r="V3440" s="2"/>
    </row>
    <row r="3441" spans="2:22" x14ac:dyDescent="0.3">
      <c r="B3441" s="39" t="s">
        <v>100</v>
      </c>
      <c r="C3441" s="39">
        <v>2022</v>
      </c>
      <c r="D3441" s="41" t="s">
        <v>45</v>
      </c>
      <c r="E3441" s="12">
        <v>199.15634708222143</v>
      </c>
      <c r="F3441" s="12">
        <v>67.194999999999993</v>
      </c>
      <c r="G3441" s="9">
        <v>0.33739823502717003</v>
      </c>
      <c r="H3441" s="12">
        <v>64.912999999999997</v>
      </c>
      <c r="I3441" s="9">
        <v>0.32593990074140472</v>
      </c>
      <c r="J3441" s="12">
        <v>54.39</v>
      </c>
      <c r="K3441" s="20">
        <v>0.27310201656563404</v>
      </c>
      <c r="L3441" s="23">
        <v>12.658347082221439</v>
      </c>
      <c r="M3441" s="22">
        <v>6.355984766579123E-2</v>
      </c>
      <c r="U3441" s="3"/>
      <c r="V3441" s="2"/>
    </row>
    <row r="3442" spans="2:22" x14ac:dyDescent="0.3">
      <c r="B3442" s="39" t="s">
        <v>100</v>
      </c>
      <c r="C3442" s="39">
        <v>2022</v>
      </c>
      <c r="D3442" s="41" t="s">
        <v>46</v>
      </c>
      <c r="E3442" s="12">
        <v>1613.2712747786602</v>
      </c>
      <c r="F3442" s="12">
        <v>640.59199999999998</v>
      </c>
      <c r="G3442" s="9">
        <v>0.39707643098516632</v>
      </c>
      <c r="H3442" s="12">
        <v>491.74599999999998</v>
      </c>
      <c r="I3442" s="9">
        <v>0.30481296461902679</v>
      </c>
      <c r="J3442" s="12">
        <v>357.94600000000003</v>
      </c>
      <c r="K3442" s="20">
        <v>0.22187589006015743</v>
      </c>
      <c r="L3442" s="23">
        <v>122.98727477866021</v>
      </c>
      <c r="M3442" s="22">
        <v>7.6234714335649462E-2</v>
      </c>
      <c r="U3442" s="3"/>
      <c r="V3442" s="2"/>
    </row>
    <row r="3443" spans="2:22" x14ac:dyDescent="0.3">
      <c r="B3443" s="39" t="s">
        <v>100</v>
      </c>
      <c r="C3443" s="39">
        <v>2022</v>
      </c>
      <c r="D3443" s="41" t="s">
        <v>47</v>
      </c>
      <c r="E3443" s="12">
        <v>143.84243599166163</v>
      </c>
      <c r="F3443" s="12">
        <v>28.34</v>
      </c>
      <c r="G3443" s="9">
        <v>0.19702113499831742</v>
      </c>
      <c r="H3443" s="12">
        <v>76.778999999999996</v>
      </c>
      <c r="I3443" s="9">
        <v>0.53377154989540621</v>
      </c>
      <c r="J3443" s="12">
        <v>24.02</v>
      </c>
      <c r="K3443" s="20">
        <v>0.1669882732060545</v>
      </c>
      <c r="L3443" s="23">
        <v>14.703435991661632</v>
      </c>
      <c r="M3443" s="22">
        <v>0.1022190419002218</v>
      </c>
      <c r="U3443" s="3"/>
      <c r="V3443" s="2"/>
    </row>
    <row r="3444" spans="2:22" x14ac:dyDescent="0.3">
      <c r="B3444" s="39" t="s">
        <v>100</v>
      </c>
      <c r="C3444" s="39">
        <v>2022</v>
      </c>
      <c r="D3444" s="41" t="s">
        <v>48</v>
      </c>
      <c r="E3444" s="12">
        <v>410.86346973920263</v>
      </c>
      <c r="F3444" s="12">
        <v>59.875999999999998</v>
      </c>
      <c r="G3444" s="9">
        <v>0.14573210910672235</v>
      </c>
      <c r="H3444" s="12">
        <v>190.31100000000001</v>
      </c>
      <c r="I3444" s="9">
        <v>0.46319766544541119</v>
      </c>
      <c r="J3444" s="12">
        <v>85.334000000000003</v>
      </c>
      <c r="K3444" s="20">
        <v>0.20769429819147983</v>
      </c>
      <c r="L3444" s="23">
        <v>75.342469739202642</v>
      </c>
      <c r="M3444" s="22">
        <v>0.18337592725638666</v>
      </c>
      <c r="U3444" s="3"/>
      <c r="V3444" s="2"/>
    </row>
    <row r="3445" spans="2:22" x14ac:dyDescent="0.3">
      <c r="B3445" s="39" t="s">
        <v>100</v>
      </c>
      <c r="C3445" s="39">
        <v>2022</v>
      </c>
      <c r="D3445" s="41" t="s">
        <v>49</v>
      </c>
      <c r="E3445" s="12">
        <v>3188.460303362323</v>
      </c>
      <c r="F3445" s="12">
        <v>727.15200000000004</v>
      </c>
      <c r="G3445" s="9">
        <v>0.22805741041630576</v>
      </c>
      <c r="H3445" s="12">
        <v>1415.454</v>
      </c>
      <c r="I3445" s="9">
        <v>0.44393025640223999</v>
      </c>
      <c r="J3445" s="12">
        <v>456.59899999999999</v>
      </c>
      <c r="K3445" s="20">
        <v>0.14320360191359549</v>
      </c>
      <c r="L3445" s="23">
        <v>589.25530336232305</v>
      </c>
      <c r="M3445" s="22">
        <v>0.18480873126785879</v>
      </c>
      <c r="U3445" s="3"/>
      <c r="V3445" s="2"/>
    </row>
    <row r="3446" spans="2:22" x14ac:dyDescent="0.3">
      <c r="B3446" s="39" t="s">
        <v>100</v>
      </c>
      <c r="C3446" s="39">
        <v>2022</v>
      </c>
      <c r="D3446" s="41" t="s">
        <v>50</v>
      </c>
      <c r="E3446" s="12">
        <v>4804.1325603879532</v>
      </c>
      <c r="F3446" s="12">
        <v>1447.335</v>
      </c>
      <c r="G3446" s="9">
        <v>0.30126874764736339</v>
      </c>
      <c r="H3446" s="12">
        <v>1674.3710000000001</v>
      </c>
      <c r="I3446" s="9">
        <v>0.34852722712230649</v>
      </c>
      <c r="J3446" s="12">
        <v>1210.43</v>
      </c>
      <c r="K3446" s="20">
        <v>0.25195599513229355</v>
      </c>
      <c r="L3446" s="23">
        <v>471.99656038795297</v>
      </c>
      <c r="M3446" s="22">
        <v>9.8248030098036537E-2</v>
      </c>
      <c r="U3446" s="3"/>
      <c r="V3446" s="2"/>
    </row>
    <row r="3447" spans="2:22" x14ac:dyDescent="0.3">
      <c r="B3447" s="39" t="s">
        <v>100</v>
      </c>
      <c r="C3447" s="39">
        <v>2022</v>
      </c>
      <c r="D3447" s="41" t="s">
        <v>91</v>
      </c>
      <c r="E3447" s="12">
        <v>853.03615840321072</v>
      </c>
      <c r="F3447" s="12">
        <v>171.14699999999999</v>
      </c>
      <c r="G3447" s="9">
        <v>0.200632761359575</v>
      </c>
      <c r="H3447" s="12">
        <v>254.166</v>
      </c>
      <c r="I3447" s="9">
        <v>0.29795454447765801</v>
      </c>
      <c r="J3447" s="12">
        <v>210.14400000000001</v>
      </c>
      <c r="K3447" s="20">
        <v>0.24634829125340515</v>
      </c>
      <c r="L3447" s="23">
        <v>217.57915840321078</v>
      </c>
      <c r="M3447" s="22">
        <v>0.25506440290936189</v>
      </c>
      <c r="U3447" s="3"/>
      <c r="V3447" s="2"/>
    </row>
    <row r="3448" spans="2:22" x14ac:dyDescent="0.3">
      <c r="B3448" s="39" t="s">
        <v>100</v>
      </c>
      <c r="C3448" s="39">
        <v>2022</v>
      </c>
      <c r="D3448" s="41" t="s">
        <v>52</v>
      </c>
      <c r="E3448" s="12">
        <v>174.38826568922539</v>
      </c>
      <c r="F3448" s="12">
        <v>32.027000000000001</v>
      </c>
      <c r="G3448" s="9">
        <v>0.18365341196221779</v>
      </c>
      <c r="H3448" s="12">
        <v>125.254</v>
      </c>
      <c r="I3448" s="9">
        <v>0.71824786779641014</v>
      </c>
      <c r="J3448" s="12">
        <v>7.2240000000000002</v>
      </c>
      <c r="K3448" s="20">
        <v>4.1424805570770329E-2</v>
      </c>
      <c r="L3448" s="23">
        <v>9.8832656892253716</v>
      </c>
      <c r="M3448" s="22">
        <v>5.6673914670601663E-2</v>
      </c>
      <c r="U3448" s="3"/>
      <c r="V3448" s="2"/>
    </row>
    <row r="3449" spans="2:22" x14ac:dyDescent="0.3">
      <c r="B3449" s="39" t="s">
        <v>100</v>
      </c>
      <c r="C3449" s="39">
        <v>2022</v>
      </c>
      <c r="D3449" s="41" t="s">
        <v>53</v>
      </c>
      <c r="E3449" s="12">
        <v>121.63437626797771</v>
      </c>
      <c r="F3449" s="12">
        <v>9.1159999999999997</v>
      </c>
      <c r="G3449" s="9">
        <v>7.494591808417847E-2</v>
      </c>
      <c r="H3449" s="12">
        <v>49.912999999999997</v>
      </c>
      <c r="I3449" s="9">
        <v>0.41035274345498024</v>
      </c>
      <c r="J3449" s="12">
        <v>25.024999999999999</v>
      </c>
      <c r="K3449" s="20">
        <v>0.20573953488992608</v>
      </c>
      <c r="L3449" s="23">
        <v>37.580376267977719</v>
      </c>
      <c r="M3449" s="22">
        <v>0.30896180357091518</v>
      </c>
      <c r="U3449" s="3"/>
      <c r="V3449" s="2"/>
    </row>
    <row r="3450" spans="2:22" x14ac:dyDescent="0.3">
      <c r="B3450" s="39" t="s">
        <v>100</v>
      </c>
      <c r="C3450" s="39">
        <v>2022</v>
      </c>
      <c r="D3450" s="41" t="s">
        <v>54</v>
      </c>
      <c r="E3450" s="12">
        <v>221.61373957770604</v>
      </c>
      <c r="F3450" s="12">
        <v>62.628999999999998</v>
      </c>
      <c r="G3450" s="9">
        <v>0.28260431920575907</v>
      </c>
      <c r="H3450" s="12">
        <v>87.731999999999999</v>
      </c>
      <c r="I3450" s="9">
        <v>0.3958779819661763</v>
      </c>
      <c r="J3450" s="12">
        <v>30.931999999999999</v>
      </c>
      <c r="K3450" s="20">
        <v>0.13957618358384358</v>
      </c>
      <c r="L3450" s="23">
        <v>40.32073957770605</v>
      </c>
      <c r="M3450" s="22">
        <v>0.18194151524422111</v>
      </c>
      <c r="U3450" s="3"/>
      <c r="V3450" s="2"/>
    </row>
    <row r="3451" spans="2:22" x14ac:dyDescent="0.3">
      <c r="B3451" s="39" t="s">
        <v>100</v>
      </c>
      <c r="C3451" s="39">
        <v>2022</v>
      </c>
      <c r="D3451" s="41" t="s">
        <v>55</v>
      </c>
      <c r="E3451" s="12">
        <v>643.51967553139241</v>
      </c>
      <c r="F3451" s="12">
        <v>144.613</v>
      </c>
      <c r="G3451" s="9">
        <v>0.2247219556738253</v>
      </c>
      <c r="H3451" s="12">
        <v>461.26</v>
      </c>
      <c r="I3451" s="9">
        <v>0.71677684076887038</v>
      </c>
      <c r="J3451" s="12">
        <v>21.302</v>
      </c>
      <c r="K3451" s="20">
        <v>3.3102328972940374E-2</v>
      </c>
      <c r="L3451" s="23">
        <v>16.344675531392419</v>
      </c>
      <c r="M3451" s="22">
        <v>2.5398874584363951E-2</v>
      </c>
      <c r="U3451" s="3"/>
      <c r="V3451" s="2"/>
    </row>
    <row r="3452" spans="2:22" x14ac:dyDescent="0.3">
      <c r="B3452" s="39" t="s">
        <v>100</v>
      </c>
      <c r="C3452" s="39">
        <v>2022</v>
      </c>
      <c r="D3452" s="41" t="s">
        <v>56</v>
      </c>
      <c r="E3452" s="12">
        <v>1049.3995680169483</v>
      </c>
      <c r="F3452" s="12">
        <v>281.28800000000001</v>
      </c>
      <c r="G3452" s="9">
        <v>0.26804661310424427</v>
      </c>
      <c r="H3452" s="12">
        <v>570.596</v>
      </c>
      <c r="I3452" s="9">
        <v>0.5437356917139351</v>
      </c>
      <c r="J3452" s="12">
        <v>162.37799999999999</v>
      </c>
      <c r="K3452" s="20">
        <v>0.15473419748670747</v>
      </c>
      <c r="L3452" s="23">
        <v>35.137568016948251</v>
      </c>
      <c r="M3452" s="22">
        <v>3.3483497695113176E-2</v>
      </c>
      <c r="U3452" s="3"/>
      <c r="V3452" s="2"/>
    </row>
    <row r="3453" spans="2:22" x14ac:dyDescent="0.3">
      <c r="B3453" s="39" t="s">
        <v>100</v>
      </c>
      <c r="C3453" s="39">
        <v>2022</v>
      </c>
      <c r="D3453" s="41" t="s">
        <v>57</v>
      </c>
      <c r="E3453" s="12">
        <v>337.24668628904794</v>
      </c>
      <c r="F3453" s="12">
        <v>85.064999999999998</v>
      </c>
      <c r="G3453" s="9">
        <v>0.25223376079992776</v>
      </c>
      <c r="H3453" s="12">
        <v>47.59</v>
      </c>
      <c r="I3453" s="9">
        <v>0.14111332130098822</v>
      </c>
      <c r="J3453" s="12">
        <v>196.02600000000001</v>
      </c>
      <c r="K3453" s="20">
        <v>0.58125404331471986</v>
      </c>
      <c r="L3453" s="23">
        <v>8.5656862890479317</v>
      </c>
      <c r="M3453" s="22">
        <v>2.5398874584364156E-2</v>
      </c>
      <c r="U3453" s="3"/>
      <c r="V3453" s="2"/>
    </row>
    <row r="3454" spans="2:22" x14ac:dyDescent="0.3">
      <c r="B3454" s="39" t="s">
        <v>100</v>
      </c>
      <c r="C3454" s="39">
        <v>2022</v>
      </c>
      <c r="D3454" s="41" t="s">
        <v>58</v>
      </c>
      <c r="E3454" s="12">
        <v>379.95441452222542</v>
      </c>
      <c r="F3454" s="12">
        <v>82.724999999999994</v>
      </c>
      <c r="G3454" s="9">
        <v>0.2177234869188788</v>
      </c>
      <c r="H3454" s="12">
        <v>172.22900000000001</v>
      </c>
      <c r="I3454" s="9">
        <v>0.45328858783380577</v>
      </c>
      <c r="J3454" s="12">
        <v>37.322000000000003</v>
      </c>
      <c r="K3454" s="20">
        <v>9.8227573028545123E-2</v>
      </c>
      <c r="L3454" s="23">
        <v>87.678414522225381</v>
      </c>
      <c r="M3454" s="22">
        <v>0.23076035221877028</v>
      </c>
      <c r="U3454" s="3"/>
      <c r="V3454" s="2"/>
    </row>
    <row r="3455" spans="2:22" x14ac:dyDescent="0.3">
      <c r="B3455" s="39" t="s">
        <v>100</v>
      </c>
      <c r="C3455" s="39">
        <v>2022</v>
      </c>
      <c r="D3455" s="41" t="s">
        <v>59</v>
      </c>
      <c r="E3455" s="12">
        <v>85.990050508365087</v>
      </c>
      <c r="F3455" s="12">
        <v>23.554000000000002</v>
      </c>
      <c r="G3455" s="9">
        <v>0.27391541068706171</v>
      </c>
      <c r="H3455" s="12">
        <v>53.014000000000003</v>
      </c>
      <c r="I3455" s="9">
        <v>0.61651318596263427</v>
      </c>
      <c r="J3455" s="12">
        <v>7.2380000000000004</v>
      </c>
      <c r="K3455" s="20">
        <v>8.4172528765940072E-2</v>
      </c>
      <c r="L3455" s="23">
        <v>2.1840505083650816</v>
      </c>
      <c r="M3455" s="22">
        <v>2.5398874584363896E-2</v>
      </c>
      <c r="U3455" s="3"/>
      <c r="V3455" s="2"/>
    </row>
    <row r="3456" spans="2:22" x14ac:dyDescent="0.3">
      <c r="B3456" s="39" t="s">
        <v>100</v>
      </c>
      <c r="C3456" s="39">
        <v>2022</v>
      </c>
      <c r="D3456" s="41" t="s">
        <v>60</v>
      </c>
      <c r="E3456" s="12">
        <v>90.473936157621182</v>
      </c>
      <c r="F3456" s="12">
        <v>32.494</v>
      </c>
      <c r="G3456" s="9">
        <v>0.35915315924124108</v>
      </c>
      <c r="H3456" s="12">
        <v>38.664000000000001</v>
      </c>
      <c r="I3456" s="9">
        <v>0.4273495952761539</v>
      </c>
      <c r="J3456" s="12">
        <v>17.018000000000001</v>
      </c>
      <c r="K3456" s="20">
        <v>0.18809837089824094</v>
      </c>
      <c r="L3456" s="23">
        <v>2.2979361576211801</v>
      </c>
      <c r="M3456" s="22">
        <v>2.5398874584364049E-2</v>
      </c>
      <c r="U3456" s="3"/>
      <c r="V3456" s="2"/>
    </row>
    <row r="3457" spans="2:22" x14ac:dyDescent="0.3">
      <c r="B3457" s="39" t="s">
        <v>100</v>
      </c>
      <c r="C3457" s="39">
        <v>2022</v>
      </c>
      <c r="D3457" s="41" t="s">
        <v>61</v>
      </c>
      <c r="E3457" s="12">
        <v>634.25742478635027</v>
      </c>
      <c r="F3457" s="12">
        <v>177.45600000000002</v>
      </c>
      <c r="G3457" s="9">
        <v>0.27978545156136897</v>
      </c>
      <c r="H3457" s="12">
        <v>330.55700000000002</v>
      </c>
      <c r="I3457" s="9">
        <v>0.52117166797274495</v>
      </c>
      <c r="J3457" s="12">
        <v>40.484999999999999</v>
      </c>
      <c r="K3457" s="20">
        <v>6.3830549581090648E-2</v>
      </c>
      <c r="L3457" s="23">
        <v>85.759424786350237</v>
      </c>
      <c r="M3457" s="22">
        <v>0.13521233088479542</v>
      </c>
      <c r="U3457" s="3"/>
      <c r="V3457" s="2"/>
    </row>
    <row r="3458" spans="2:22" x14ac:dyDescent="0.3">
      <c r="B3458" s="39" t="s">
        <v>100</v>
      </c>
      <c r="C3458" s="39">
        <v>2022</v>
      </c>
      <c r="D3458" s="41" t="s">
        <v>62</v>
      </c>
      <c r="E3458" s="12">
        <v>1687.9007802278577</v>
      </c>
      <c r="F3458" s="12">
        <v>353.17700000000002</v>
      </c>
      <c r="G3458" s="9">
        <v>0.20924037961065636</v>
      </c>
      <c r="H3458" s="12">
        <v>662.34400000000005</v>
      </c>
      <c r="I3458" s="9">
        <v>0.3924069517347975</v>
      </c>
      <c r="J3458" s="12">
        <v>328.596</v>
      </c>
      <c r="K3458" s="20">
        <v>0.19467731981001946</v>
      </c>
      <c r="L3458" s="23">
        <v>343.78378022785773</v>
      </c>
      <c r="M3458" s="22">
        <v>0.2036753488445267</v>
      </c>
      <c r="U3458" s="3"/>
      <c r="V3458" s="2"/>
    </row>
    <row r="3459" spans="2:22" x14ac:dyDescent="0.3">
      <c r="B3459" s="39" t="s">
        <v>100</v>
      </c>
      <c r="C3459" s="39">
        <v>2022</v>
      </c>
      <c r="D3459" s="41" t="s">
        <v>63</v>
      </c>
      <c r="E3459" s="12">
        <v>497.40554095221307</v>
      </c>
      <c r="F3459" s="12">
        <v>51.466000000000001</v>
      </c>
      <c r="G3459" s="9">
        <v>0.10346889160397282</v>
      </c>
      <c r="H3459" s="12">
        <v>346.16300000000001</v>
      </c>
      <c r="I3459" s="9">
        <v>0.69593716092772018</v>
      </c>
      <c r="J3459" s="12">
        <v>83.503</v>
      </c>
      <c r="K3459" s="20">
        <v>0.16787710052474533</v>
      </c>
      <c r="L3459" s="23">
        <v>16.273540952213054</v>
      </c>
      <c r="M3459" s="22">
        <v>3.2716846943561674E-2</v>
      </c>
      <c r="U3459" s="3"/>
      <c r="V3459" s="2"/>
    </row>
    <row r="3460" spans="2:22" x14ac:dyDescent="0.3">
      <c r="B3460" s="39" t="s">
        <v>100</v>
      </c>
      <c r="C3460" s="39">
        <v>2022</v>
      </c>
      <c r="D3460" s="41" t="s">
        <v>64</v>
      </c>
      <c r="E3460" s="12">
        <v>491.68114780868905</v>
      </c>
      <c r="F3460" s="12">
        <v>145.93600000000001</v>
      </c>
      <c r="G3460" s="9">
        <v>0.29681024104829634</v>
      </c>
      <c r="H3460" s="12">
        <v>253.29400000000001</v>
      </c>
      <c r="I3460" s="9">
        <v>0.51515906422052937</v>
      </c>
      <c r="J3460" s="12">
        <v>79.962999999999994</v>
      </c>
      <c r="K3460" s="20">
        <v>0.16263182014681035</v>
      </c>
      <c r="L3460" s="23">
        <v>12.488147808689007</v>
      </c>
      <c r="M3460" s="22">
        <v>2.5398874584363951E-2</v>
      </c>
      <c r="U3460" s="3"/>
      <c r="V3460" s="2"/>
    </row>
    <row r="3461" spans="2:22" x14ac:dyDescent="0.3">
      <c r="B3461" s="39" t="s">
        <v>100</v>
      </c>
      <c r="C3461" s="39">
        <v>2022</v>
      </c>
      <c r="D3461" s="41" t="s">
        <v>65</v>
      </c>
      <c r="E3461" s="12">
        <v>1435.5914060773493</v>
      </c>
      <c r="F3461" s="12">
        <v>403.11399999999992</v>
      </c>
      <c r="G3461" s="9">
        <v>0.28079995345018122</v>
      </c>
      <c r="H3461" s="12">
        <v>546.82000000000005</v>
      </c>
      <c r="I3461" s="9">
        <v>0.38090225232968378</v>
      </c>
      <c r="J3461" s="12">
        <v>272.375</v>
      </c>
      <c r="K3461" s="20">
        <v>0.1897301689373059</v>
      </c>
      <c r="L3461" s="23">
        <v>213.28240607734926</v>
      </c>
      <c r="M3461" s="22">
        <v>0.14856762528282902</v>
      </c>
      <c r="U3461" s="3"/>
      <c r="V3461" s="2"/>
    </row>
    <row r="3462" spans="2:22" x14ac:dyDescent="0.3">
      <c r="B3462" s="39" t="s">
        <v>100</v>
      </c>
      <c r="C3462" s="39">
        <v>2022</v>
      </c>
      <c r="D3462" s="41" t="s">
        <v>66</v>
      </c>
      <c r="E3462" s="12">
        <v>359.25363809802832</v>
      </c>
      <c r="F3462" s="12">
        <v>146.56100000000001</v>
      </c>
      <c r="G3462" s="9">
        <v>0.40795968212299188</v>
      </c>
      <c r="H3462" s="12">
        <v>129.624</v>
      </c>
      <c r="I3462" s="9">
        <v>0.36081471766370793</v>
      </c>
      <c r="J3462" s="12">
        <v>73.944000000000003</v>
      </c>
      <c r="K3462" s="20">
        <v>0.20582672562893617</v>
      </c>
      <c r="L3462" s="23">
        <v>9.1246380980283135</v>
      </c>
      <c r="M3462" s="22">
        <v>2.5398874584364E-2</v>
      </c>
      <c r="U3462" s="3"/>
      <c r="V3462" s="2"/>
    </row>
    <row r="3463" spans="2:22" x14ac:dyDescent="0.3">
      <c r="B3463" s="39" t="s">
        <v>100</v>
      </c>
      <c r="C3463" s="39">
        <v>2022</v>
      </c>
      <c r="D3463" s="41" t="s">
        <v>67</v>
      </c>
      <c r="E3463" s="12">
        <v>2466.8009684215258</v>
      </c>
      <c r="F3463" s="12">
        <v>866.65000000000009</v>
      </c>
      <c r="G3463" s="9">
        <v>0.3513254660973148</v>
      </c>
      <c r="H3463" s="12">
        <v>955.12900000000002</v>
      </c>
      <c r="I3463" s="9">
        <v>0.38719337807426546</v>
      </c>
      <c r="J3463" s="12">
        <v>489.88200000000001</v>
      </c>
      <c r="K3463" s="20">
        <v>0.19858999824921797</v>
      </c>
      <c r="L3463" s="23">
        <v>155.13996842152568</v>
      </c>
      <c r="M3463" s="22">
        <v>6.2891157579201759E-2</v>
      </c>
      <c r="U3463" s="3"/>
      <c r="V3463" s="2"/>
    </row>
    <row r="3464" spans="2:22" x14ac:dyDescent="0.3">
      <c r="B3464" s="39" t="s">
        <v>100</v>
      </c>
      <c r="C3464" s="39">
        <v>2022</v>
      </c>
      <c r="D3464" s="41" t="s">
        <v>68</v>
      </c>
      <c r="E3464" s="12">
        <v>2237.3501765351207</v>
      </c>
      <c r="F3464" s="12">
        <v>734.95799999999997</v>
      </c>
      <c r="G3464" s="9">
        <v>0.32849484524509925</v>
      </c>
      <c r="H3464" s="12">
        <v>874.39200000000005</v>
      </c>
      <c r="I3464" s="9">
        <v>0.39081588978356974</v>
      </c>
      <c r="J3464" s="12">
        <v>474.495</v>
      </c>
      <c r="K3464" s="20">
        <v>0.2120790053235333</v>
      </c>
      <c r="L3464" s="23">
        <v>153.50517653512054</v>
      </c>
      <c r="M3464" s="22">
        <v>6.8610259647797656E-2</v>
      </c>
      <c r="U3464" s="3"/>
      <c r="V3464" s="2"/>
    </row>
    <row r="3465" spans="2:22" x14ac:dyDescent="0.3">
      <c r="B3465" s="39" t="s">
        <v>100</v>
      </c>
      <c r="C3465" s="39">
        <v>2022</v>
      </c>
      <c r="D3465" s="41" t="s">
        <v>69</v>
      </c>
      <c r="E3465" s="12">
        <v>133.40431958207762</v>
      </c>
      <c r="F3465" s="12">
        <v>63.801000000000002</v>
      </c>
      <c r="G3465" s="9">
        <v>0.47825287966591024</v>
      </c>
      <c r="H3465" s="12">
        <v>49.685000000000002</v>
      </c>
      <c r="I3465" s="9">
        <v>0.37243921452956458</v>
      </c>
      <c r="J3465" s="12">
        <v>8.202</v>
      </c>
      <c r="K3465" s="20">
        <v>6.1482267033742349E-2</v>
      </c>
      <c r="L3465" s="23">
        <v>11.716319582077615</v>
      </c>
      <c r="M3465" s="22">
        <v>8.7825638770782796E-2</v>
      </c>
      <c r="U3465" s="3"/>
      <c r="V3465" s="2"/>
    </row>
    <row r="3466" spans="2:22" x14ac:dyDescent="0.3">
      <c r="B3466" s="39" t="s">
        <v>100</v>
      </c>
      <c r="C3466" s="39">
        <v>2022</v>
      </c>
      <c r="D3466" s="41" t="s">
        <v>70</v>
      </c>
      <c r="E3466" s="12">
        <v>223.44731020819134</v>
      </c>
      <c r="F3466" s="12">
        <v>19.12</v>
      </c>
      <c r="G3466" s="9">
        <v>8.55682710263347E-2</v>
      </c>
      <c r="H3466" s="12">
        <v>95.17</v>
      </c>
      <c r="I3466" s="9">
        <v>0.42591696409917745</v>
      </c>
      <c r="J3466" s="12">
        <v>75.033000000000001</v>
      </c>
      <c r="K3466" s="20">
        <v>0.33579728451459057</v>
      </c>
      <c r="L3466" s="23">
        <v>34.124310208191332</v>
      </c>
      <c r="M3466" s="22">
        <v>0.15271748035989727</v>
      </c>
      <c r="U3466" s="3"/>
      <c r="V3466" s="2"/>
    </row>
    <row r="3467" spans="2:22" x14ac:dyDescent="0.3">
      <c r="B3467" s="39" t="s">
        <v>100</v>
      </c>
      <c r="C3467" s="39">
        <v>2022</v>
      </c>
      <c r="D3467" s="41" t="s">
        <v>71</v>
      </c>
      <c r="E3467" s="12">
        <v>166.98113285124379</v>
      </c>
      <c r="F3467" s="12">
        <v>22.766999999999999</v>
      </c>
      <c r="G3467" s="9">
        <v>0.13634474512927233</v>
      </c>
      <c r="H3467" s="12">
        <v>83.67</v>
      </c>
      <c r="I3467" s="9">
        <v>0.50107457394326071</v>
      </c>
      <c r="J3467" s="12">
        <v>50.234999999999999</v>
      </c>
      <c r="K3467" s="20">
        <v>0.30084237148368237</v>
      </c>
      <c r="L3467" s="23">
        <v>10.309132851243788</v>
      </c>
      <c r="M3467" s="22">
        <v>6.1738309443784556E-2</v>
      </c>
      <c r="U3467" s="3"/>
      <c r="V3467" s="2"/>
    </row>
    <row r="3468" spans="2:22" x14ac:dyDescent="0.3">
      <c r="B3468" s="39" t="s">
        <v>100</v>
      </c>
      <c r="C3468" s="39">
        <v>2022</v>
      </c>
      <c r="D3468" s="41" t="s">
        <v>72</v>
      </c>
      <c r="E3468" s="12">
        <v>909.29096723756186</v>
      </c>
      <c r="F3468" s="12">
        <v>131.815</v>
      </c>
      <c r="G3468" s="9">
        <v>0.14496459851619964</v>
      </c>
      <c r="H3468" s="12">
        <v>535.40599999999995</v>
      </c>
      <c r="I3468" s="9">
        <v>0.58881702259351654</v>
      </c>
      <c r="J3468" s="12">
        <v>184.35</v>
      </c>
      <c r="K3468" s="20">
        <v>0.20274038414794526</v>
      </c>
      <c r="L3468" s="23">
        <v>57.719967237561974</v>
      </c>
      <c r="M3468" s="22">
        <v>6.3477994742338645E-2</v>
      </c>
      <c r="U3468" s="3"/>
      <c r="V3468" s="2"/>
    </row>
    <row r="3469" spans="2:22" x14ac:dyDescent="0.3">
      <c r="B3469" s="39" t="s">
        <v>100</v>
      </c>
      <c r="C3469" s="39">
        <v>2022</v>
      </c>
      <c r="D3469" s="41" t="s">
        <v>73</v>
      </c>
      <c r="E3469" s="12">
        <v>449.13964142337863</v>
      </c>
      <c r="F3469" s="12">
        <v>94.334999999999994</v>
      </c>
      <c r="G3469" s="9">
        <v>0.21003490072940523</v>
      </c>
      <c r="H3469" s="12">
        <v>119.435</v>
      </c>
      <c r="I3469" s="9">
        <v>0.26591952476404851</v>
      </c>
      <c r="J3469" s="12">
        <v>35.941000000000003</v>
      </c>
      <c r="K3469" s="20">
        <v>8.0021883363709703E-2</v>
      </c>
      <c r="L3469" s="23">
        <v>199.42864142337865</v>
      </c>
      <c r="M3469" s="22">
        <v>0.44402369114283657</v>
      </c>
      <c r="U3469" s="3"/>
      <c r="V3469" s="2"/>
    </row>
    <row r="3470" spans="2:22" x14ac:dyDescent="0.3">
      <c r="B3470" s="39" t="s">
        <v>100</v>
      </c>
      <c r="C3470" s="39">
        <v>2022</v>
      </c>
      <c r="D3470" s="41" t="s">
        <v>74</v>
      </c>
      <c r="E3470" s="12">
        <v>560.05168244313529</v>
      </c>
      <c r="F3470" s="12">
        <v>194.267</v>
      </c>
      <c r="G3470" s="9">
        <v>0.34687334417520449</v>
      </c>
      <c r="H3470" s="12">
        <v>201.059</v>
      </c>
      <c r="I3470" s="9">
        <v>0.35900079636027959</v>
      </c>
      <c r="J3470" s="12">
        <v>73.444000000000003</v>
      </c>
      <c r="K3470" s="20">
        <v>0.13113789727335945</v>
      </c>
      <c r="L3470" s="23">
        <v>91.281682443135296</v>
      </c>
      <c r="M3470" s="22">
        <v>0.16298796219115647</v>
      </c>
      <c r="U3470" s="3"/>
      <c r="V3470" s="2"/>
    </row>
    <row r="3471" spans="2:22" x14ac:dyDescent="0.3">
      <c r="B3471" s="39" t="s">
        <v>100</v>
      </c>
      <c r="C3471" s="39">
        <v>2022</v>
      </c>
      <c r="D3471" s="41" t="s">
        <v>75</v>
      </c>
      <c r="E3471" s="12">
        <v>841.21799023201379</v>
      </c>
      <c r="F3471" s="12">
        <v>296.541</v>
      </c>
      <c r="G3471" s="9">
        <v>0.35251385900367149</v>
      </c>
      <c r="H3471" s="12">
        <v>324.58600000000001</v>
      </c>
      <c r="I3471" s="9">
        <v>0.38585242323511998</v>
      </c>
      <c r="J3471" s="12">
        <v>112.373</v>
      </c>
      <c r="K3471" s="20">
        <v>0.13358368616083299</v>
      </c>
      <c r="L3471" s="23">
        <v>107.71799023201383</v>
      </c>
      <c r="M3471" s="22">
        <v>0.12805003160037562</v>
      </c>
      <c r="U3471" s="3"/>
      <c r="V3471" s="2"/>
    </row>
    <row r="3472" spans="2:22" x14ac:dyDescent="0.3">
      <c r="B3472" s="39" t="s">
        <v>100</v>
      </c>
      <c r="C3472" s="39">
        <v>2022</v>
      </c>
      <c r="D3472" s="41" t="s">
        <v>76</v>
      </c>
      <c r="E3472" s="12">
        <v>942.44606952232436</v>
      </c>
      <c r="F3472" s="12">
        <v>199.17600000000002</v>
      </c>
      <c r="G3472" s="9">
        <v>0.2113394139369181</v>
      </c>
      <c r="H3472" s="12">
        <v>494.125</v>
      </c>
      <c r="I3472" s="9">
        <v>0.52430055785626606</v>
      </c>
      <c r="J3472" s="12">
        <v>204.30199999999999</v>
      </c>
      <c r="K3472" s="20">
        <v>0.2167784519527465</v>
      </c>
      <c r="L3472" s="23">
        <v>44.843069522324328</v>
      </c>
      <c r="M3472" s="22">
        <v>4.7581576254069252E-2</v>
      </c>
      <c r="U3472" s="3"/>
      <c r="V3472" s="2"/>
    </row>
    <row r="3473" spans="2:22" x14ac:dyDescent="0.3">
      <c r="B3473" s="39" t="s">
        <v>100</v>
      </c>
      <c r="C3473" s="39">
        <v>2022</v>
      </c>
      <c r="D3473" s="41" t="s">
        <v>77</v>
      </c>
      <c r="E3473" s="12">
        <v>100.69760586224079</v>
      </c>
      <c r="F3473" s="12">
        <v>59.087000000000003</v>
      </c>
      <c r="G3473" s="9">
        <v>0.58677661195673192</v>
      </c>
      <c r="H3473" s="12">
        <v>27.21</v>
      </c>
      <c r="I3473" s="9">
        <v>0.27021496456653199</v>
      </c>
      <c r="J3473" s="12">
        <v>11.84</v>
      </c>
      <c r="K3473" s="20">
        <v>0.11757975672428293</v>
      </c>
      <c r="L3473" s="23">
        <v>2.5606058622407879</v>
      </c>
      <c r="M3473" s="22">
        <v>2.5428666752453092E-2</v>
      </c>
      <c r="U3473" s="3"/>
      <c r="V3473" s="2"/>
    </row>
    <row r="3474" spans="2:22" x14ac:dyDescent="0.3">
      <c r="B3474" s="39" t="s">
        <v>100</v>
      </c>
      <c r="C3474" s="39">
        <v>2022</v>
      </c>
      <c r="D3474" s="41" t="s">
        <v>78</v>
      </c>
      <c r="E3474" s="12">
        <v>330.23766503731605</v>
      </c>
      <c r="F3474" s="12">
        <v>51.588999999999999</v>
      </c>
      <c r="G3474" s="9">
        <v>0.15621779542975683</v>
      </c>
      <c r="H3474" s="12">
        <v>206.535</v>
      </c>
      <c r="I3474" s="9">
        <v>0.62541321559023877</v>
      </c>
      <c r="J3474" s="12">
        <v>39.137999999999998</v>
      </c>
      <c r="K3474" s="20">
        <v>0.11851464609761428</v>
      </c>
      <c r="L3474" s="23">
        <v>32.975665037316055</v>
      </c>
      <c r="M3474" s="22">
        <v>9.9854342882390132E-2</v>
      </c>
      <c r="U3474" s="3"/>
      <c r="V3474" s="2"/>
    </row>
    <row r="3475" spans="2:22" x14ac:dyDescent="0.3">
      <c r="B3475" s="39" t="s">
        <v>100</v>
      </c>
      <c r="C3475" s="39">
        <v>2022</v>
      </c>
      <c r="D3475" s="41" t="s">
        <v>79</v>
      </c>
      <c r="E3475" s="12">
        <v>438.00482973785756</v>
      </c>
      <c r="F3475" s="12">
        <v>161.82999999999998</v>
      </c>
      <c r="G3475" s="9">
        <v>0.36947081176445923</v>
      </c>
      <c r="H3475" s="12">
        <v>150.88399999999999</v>
      </c>
      <c r="I3475" s="9">
        <v>0.34448021975077964</v>
      </c>
      <c r="J3475" s="12">
        <v>113.316</v>
      </c>
      <c r="K3475" s="20">
        <v>0.25870947602979338</v>
      </c>
      <c r="L3475" s="23">
        <v>11.97482973785759</v>
      </c>
      <c r="M3475" s="22">
        <v>2.7339492454967747E-2</v>
      </c>
      <c r="U3475" s="3"/>
      <c r="V3475" s="2"/>
    </row>
    <row r="3476" spans="2:22" x14ac:dyDescent="0.3">
      <c r="B3476" s="39" t="s">
        <v>100</v>
      </c>
      <c r="C3476" s="39">
        <v>2022</v>
      </c>
      <c r="D3476" s="41" t="s">
        <v>80</v>
      </c>
      <c r="E3476" s="12">
        <v>791.21189160452059</v>
      </c>
      <c r="F3476" s="12">
        <v>134.15299999999999</v>
      </c>
      <c r="G3476" s="9">
        <v>0.16955382170501432</v>
      </c>
      <c r="H3476" s="12">
        <v>405.31</v>
      </c>
      <c r="I3476" s="9">
        <v>0.51226479821740367</v>
      </c>
      <c r="J3476" s="12">
        <v>171.858</v>
      </c>
      <c r="K3476" s="20">
        <v>0.21720856552280121</v>
      </c>
      <c r="L3476" s="23">
        <v>79.890891604520561</v>
      </c>
      <c r="M3476" s="22">
        <v>0.10097281455478077</v>
      </c>
      <c r="U3476" s="3"/>
      <c r="V3476" s="2"/>
    </row>
    <row r="3477" spans="2:22" x14ac:dyDescent="0.3">
      <c r="B3477" s="39" t="s">
        <v>100</v>
      </c>
      <c r="C3477" s="39">
        <v>2022</v>
      </c>
      <c r="D3477" s="41" t="s">
        <v>81</v>
      </c>
      <c r="E3477" s="12">
        <v>153.42276558138798</v>
      </c>
      <c r="F3477" s="12">
        <v>75.396000000000001</v>
      </c>
      <c r="G3477" s="9">
        <v>0.49142641715713176</v>
      </c>
      <c r="H3477" s="12">
        <v>74.13</v>
      </c>
      <c r="I3477" s="9">
        <v>0.48317470825850406</v>
      </c>
      <c r="J3477" s="12">
        <v>0</v>
      </c>
      <c r="K3477" s="20">
        <v>0</v>
      </c>
      <c r="L3477" s="23">
        <v>3.8967655813879816</v>
      </c>
      <c r="M3477" s="22">
        <v>2.5398874584364198E-2</v>
      </c>
      <c r="U3477" s="3"/>
      <c r="V3477" s="2"/>
    </row>
    <row r="3478" spans="2:22" x14ac:dyDescent="0.3">
      <c r="B3478" s="39" t="s">
        <v>100</v>
      </c>
      <c r="C3478" s="39">
        <v>2022</v>
      </c>
      <c r="D3478" s="41" t="s">
        <v>82</v>
      </c>
      <c r="E3478" s="12">
        <v>791.51663165894377</v>
      </c>
      <c r="F3478" s="12">
        <v>169.846</v>
      </c>
      <c r="G3478" s="9">
        <v>0.21458298310677174</v>
      </c>
      <c r="H3478" s="12">
        <v>432.16899999999998</v>
      </c>
      <c r="I3478" s="9">
        <v>0.54600116120644837</v>
      </c>
      <c r="J3478" s="12">
        <v>100.535</v>
      </c>
      <c r="K3478" s="20">
        <v>0.12701565068732437</v>
      </c>
      <c r="L3478" s="23">
        <v>88.966631658943783</v>
      </c>
      <c r="M3478" s="22">
        <v>0.11240020499945549</v>
      </c>
      <c r="U3478" s="3"/>
      <c r="V3478" s="2"/>
    </row>
    <row r="3479" spans="2:22" x14ac:dyDescent="0.3">
      <c r="B3479" s="39" t="s">
        <v>100</v>
      </c>
      <c r="C3479" s="39">
        <v>2022</v>
      </c>
      <c r="D3479" s="41" t="s">
        <v>83</v>
      </c>
      <c r="E3479" s="12">
        <v>416.21950705936672</v>
      </c>
      <c r="F3479" s="12">
        <v>103.352</v>
      </c>
      <c r="G3479" s="9">
        <v>0.24831128346240289</v>
      </c>
      <c r="H3479" s="12">
        <v>228.626</v>
      </c>
      <c r="I3479" s="9">
        <v>0.54929189075078677</v>
      </c>
      <c r="J3479" s="12">
        <v>41.884</v>
      </c>
      <c r="K3479" s="20">
        <v>0.10062959397533944</v>
      </c>
      <c r="L3479" s="23">
        <v>42.357507059366739</v>
      </c>
      <c r="M3479" s="22">
        <v>0.10176723181147095</v>
      </c>
      <c r="U3479" s="3"/>
      <c r="V3479" s="2"/>
    </row>
    <row r="3480" spans="2:22" x14ac:dyDescent="0.3">
      <c r="B3480" s="39" t="s">
        <v>100</v>
      </c>
      <c r="C3480" s="39">
        <v>2022</v>
      </c>
      <c r="D3480" s="41" t="s">
        <v>84</v>
      </c>
      <c r="E3480" s="12">
        <v>1025.2984261369995</v>
      </c>
      <c r="F3480" s="12">
        <v>327.56199999999995</v>
      </c>
      <c r="G3480" s="9">
        <v>0.31947966723615295</v>
      </c>
      <c r="H3480" s="12">
        <v>478.38799999999998</v>
      </c>
      <c r="I3480" s="9">
        <v>0.46658415521265822</v>
      </c>
      <c r="J3480" s="12">
        <v>161.56800000000001</v>
      </c>
      <c r="K3480" s="20">
        <v>0.1575814376393195</v>
      </c>
      <c r="L3480" s="23">
        <v>57.780426136999637</v>
      </c>
      <c r="M3480" s="22">
        <v>5.6354739911869393E-2</v>
      </c>
      <c r="U3480" s="3"/>
      <c r="V3480" s="2"/>
    </row>
    <row r="3481" spans="2:22" x14ac:dyDescent="0.3">
      <c r="B3481" s="39" t="s">
        <v>100</v>
      </c>
      <c r="C3481" s="39">
        <v>2022</v>
      </c>
      <c r="D3481" s="41" t="s">
        <v>85</v>
      </c>
      <c r="E3481" s="12">
        <v>69.201643873782018</v>
      </c>
      <c r="F3481" s="12">
        <v>25.359000000000002</v>
      </c>
      <c r="G3481" s="9">
        <v>0.36645083238561049</v>
      </c>
      <c r="H3481" s="12">
        <v>38.305</v>
      </c>
      <c r="I3481" s="9">
        <v>0.55352731316419446</v>
      </c>
      <c r="J3481" s="12">
        <v>3.78</v>
      </c>
      <c r="K3481" s="20">
        <v>5.4622979865830965E-2</v>
      </c>
      <c r="L3481" s="23">
        <v>1.7576438737820168</v>
      </c>
      <c r="M3481" s="22">
        <v>2.5398874584364087E-2</v>
      </c>
      <c r="U3481" s="3"/>
      <c r="V3481" s="2"/>
    </row>
    <row r="3482" spans="2:22" x14ac:dyDescent="0.3">
      <c r="B3482" s="39" t="s">
        <v>100</v>
      </c>
      <c r="C3482" s="39">
        <v>2022</v>
      </c>
      <c r="D3482" s="41" t="s">
        <v>86</v>
      </c>
      <c r="E3482" s="12">
        <v>274.73290663994578</v>
      </c>
      <c r="F3482" s="12">
        <v>56.604999999999997</v>
      </c>
      <c r="G3482" s="9">
        <v>0.20603647627178603</v>
      </c>
      <c r="H3482" s="12">
        <v>148.09800000000001</v>
      </c>
      <c r="I3482" s="9">
        <v>0.53906174477341173</v>
      </c>
      <c r="J3482" s="12">
        <v>63.052</v>
      </c>
      <c r="K3482" s="20">
        <v>0.22950290437043819</v>
      </c>
      <c r="L3482" s="23">
        <v>6.977906639945779</v>
      </c>
      <c r="M3482" s="22">
        <v>2.5398874584364045E-2</v>
      </c>
      <c r="U3482" s="3"/>
      <c r="V3482" s="2"/>
    </row>
    <row r="3483" spans="2:22" x14ac:dyDescent="0.3">
      <c r="B3483" s="39" t="s">
        <v>100</v>
      </c>
      <c r="C3483" s="39">
        <v>2022</v>
      </c>
      <c r="D3483" s="41" t="s">
        <v>87</v>
      </c>
      <c r="E3483" s="12">
        <v>734.57744027812737</v>
      </c>
      <c r="F3483" s="12">
        <v>250.01</v>
      </c>
      <c r="G3483" s="9">
        <v>0.34034532820030605</v>
      </c>
      <c r="H3483" s="12">
        <v>314.34399999999999</v>
      </c>
      <c r="I3483" s="9">
        <v>0.42792493039397228</v>
      </c>
      <c r="J3483" s="12">
        <v>94.146000000000001</v>
      </c>
      <c r="K3483" s="20">
        <v>0.12816347853584265</v>
      </c>
      <c r="L3483" s="23">
        <v>76.077440278127384</v>
      </c>
      <c r="M3483" s="22">
        <v>0.10356626286987901</v>
      </c>
      <c r="U3483" s="3"/>
      <c r="V3483" s="2"/>
    </row>
    <row r="3484" spans="2:22" x14ac:dyDescent="0.3">
      <c r="B3484" s="39" t="s">
        <v>100</v>
      </c>
      <c r="C3484" s="39">
        <v>2022</v>
      </c>
      <c r="D3484" s="41" t="s">
        <v>88</v>
      </c>
      <c r="E3484" s="12">
        <v>188.38168273374589</v>
      </c>
      <c r="F3484" s="12">
        <v>24.626999999999999</v>
      </c>
      <c r="G3484" s="9">
        <v>0.13072927071581161</v>
      </c>
      <c r="H3484" s="12">
        <v>130.59100000000001</v>
      </c>
      <c r="I3484" s="9">
        <v>0.69322557323460243</v>
      </c>
      <c r="J3484" s="12">
        <v>28.379000000000001</v>
      </c>
      <c r="K3484" s="20">
        <v>0.15064628146522183</v>
      </c>
      <c r="L3484" s="23">
        <v>4.7846827337458713</v>
      </c>
      <c r="M3484" s="22">
        <v>2.5398874584364056E-2</v>
      </c>
      <c r="U3484" s="3"/>
      <c r="V3484" s="2"/>
    </row>
    <row r="3485" spans="2:22" x14ac:dyDescent="0.3">
      <c r="B3485" s="39" t="s">
        <v>100</v>
      </c>
      <c r="C3485" s="39">
        <v>2022</v>
      </c>
      <c r="D3485" s="41" t="s">
        <v>89</v>
      </c>
      <c r="E3485" s="12">
        <v>399.20126280797962</v>
      </c>
      <c r="F3485" s="12">
        <v>63.113999999999997</v>
      </c>
      <c r="G3485" s="9">
        <v>0.15810070227748391</v>
      </c>
      <c r="H3485" s="12">
        <v>187.95599999999999</v>
      </c>
      <c r="I3485" s="9">
        <v>0.47083017392760346</v>
      </c>
      <c r="J3485" s="12">
        <v>112.48399999999999</v>
      </c>
      <c r="K3485" s="20">
        <v>0.28177265574960392</v>
      </c>
      <c r="L3485" s="23">
        <v>35.647262807979658</v>
      </c>
      <c r="M3485" s="22">
        <v>8.9296468045308761E-2</v>
      </c>
      <c r="U3485" s="3"/>
      <c r="V3485" s="2"/>
    </row>
    <row r="3486" spans="2:22" x14ac:dyDescent="0.3">
      <c r="B3486" s="39" t="s">
        <v>100</v>
      </c>
      <c r="C3486" s="39">
        <v>2022</v>
      </c>
      <c r="D3486" s="41" t="s">
        <v>90</v>
      </c>
      <c r="E3486" s="12">
        <v>645.95349172362035</v>
      </c>
      <c r="F3486" s="12">
        <v>140.149</v>
      </c>
      <c r="G3486" s="9">
        <v>0.21696453660469503</v>
      </c>
      <c r="H3486" s="12">
        <v>401.75200000000001</v>
      </c>
      <c r="I3486" s="9">
        <v>0.62195189769466386</v>
      </c>
      <c r="J3486" s="12">
        <v>87.646000000000001</v>
      </c>
      <c r="K3486" s="20">
        <v>0.13568469111627698</v>
      </c>
      <c r="L3486" s="23">
        <v>16.406491723620334</v>
      </c>
      <c r="M3486" s="22">
        <v>2.5398874584364142E-2</v>
      </c>
      <c r="U3486" s="3"/>
      <c r="V3486" s="2"/>
    </row>
    <row r="3487" spans="2:22" x14ac:dyDescent="0.3">
      <c r="B3487" s="39" t="s">
        <v>101</v>
      </c>
      <c r="C3487" s="39">
        <v>2022</v>
      </c>
      <c r="D3487" s="41" t="s">
        <v>10</v>
      </c>
      <c r="E3487" s="14">
        <v>1872.0268901614741</v>
      </c>
      <c r="F3487" s="14">
        <v>519.53599999999994</v>
      </c>
      <c r="G3487" s="9">
        <v>0.27752592803578091</v>
      </c>
      <c r="H3487" s="14">
        <v>824.28</v>
      </c>
      <c r="I3487" s="9">
        <v>0.44031418797029176</v>
      </c>
      <c r="J3487" s="14">
        <v>369.488</v>
      </c>
      <c r="K3487" s="20">
        <v>0.19737323322750419</v>
      </c>
      <c r="L3487" s="23">
        <v>158.72289016147403</v>
      </c>
      <c r="M3487" s="22">
        <v>8.4786650766423111E-2</v>
      </c>
      <c r="U3487" s="3"/>
      <c r="V3487" s="2"/>
    </row>
    <row r="3488" spans="2:22" x14ac:dyDescent="0.3">
      <c r="B3488" s="39" t="s">
        <v>101</v>
      </c>
      <c r="C3488" s="39">
        <v>2022</v>
      </c>
      <c r="D3488" s="41" t="s">
        <v>11</v>
      </c>
      <c r="E3488" s="12">
        <v>234.73629350333303</v>
      </c>
      <c r="F3488" s="12">
        <v>61.87</v>
      </c>
      <c r="G3488" s="9">
        <v>0.26357236487216451</v>
      </c>
      <c r="H3488" s="12">
        <v>103.529</v>
      </c>
      <c r="I3488" s="9">
        <v>0.44104385587280298</v>
      </c>
      <c r="J3488" s="12">
        <v>63.433999999999997</v>
      </c>
      <c r="K3488" s="20">
        <v>0.27023516071279918</v>
      </c>
      <c r="L3488" s="23">
        <v>5.9032935033330318</v>
      </c>
      <c r="M3488" s="22">
        <v>2.514861854223327E-2</v>
      </c>
      <c r="U3488" s="3"/>
      <c r="V3488" s="2"/>
    </row>
    <row r="3489" spans="2:22" x14ac:dyDescent="0.3">
      <c r="B3489" s="39" t="s">
        <v>101</v>
      </c>
      <c r="C3489" s="39">
        <v>2022</v>
      </c>
      <c r="D3489" s="41" t="s">
        <v>12</v>
      </c>
      <c r="E3489" s="12">
        <v>798.93203704070618</v>
      </c>
      <c r="F3489" s="12">
        <v>189.58800000000002</v>
      </c>
      <c r="G3489" s="9">
        <v>0.23730178689822695</v>
      </c>
      <c r="H3489" s="12">
        <v>381.6</v>
      </c>
      <c r="I3489" s="9">
        <v>0.47763762411314747</v>
      </c>
      <c r="J3489" s="12">
        <v>193.54</v>
      </c>
      <c r="K3489" s="20">
        <v>0.24224839038484944</v>
      </c>
      <c r="L3489" s="23">
        <v>34.204037040706083</v>
      </c>
      <c r="M3489" s="22">
        <v>4.281219860377606E-2</v>
      </c>
      <c r="U3489" s="3"/>
      <c r="V3489" s="2"/>
    </row>
    <row r="3490" spans="2:22" x14ac:dyDescent="0.3">
      <c r="B3490" s="39" t="s">
        <v>101</v>
      </c>
      <c r="C3490" s="39">
        <v>2022</v>
      </c>
      <c r="D3490" s="41" t="s">
        <v>13</v>
      </c>
      <c r="E3490" s="12">
        <v>156.86596224680525</v>
      </c>
      <c r="F3490" s="12">
        <v>53.923000000000002</v>
      </c>
      <c r="G3490" s="9">
        <v>0.34375207487753262</v>
      </c>
      <c r="H3490" s="12">
        <v>53.595999999999997</v>
      </c>
      <c r="I3490" s="9">
        <v>0.34166749263090396</v>
      </c>
      <c r="J3490" s="12">
        <v>25.93</v>
      </c>
      <c r="K3490" s="20">
        <v>0.16530035980146543</v>
      </c>
      <c r="L3490" s="23">
        <v>23.416962246805255</v>
      </c>
      <c r="M3490" s="22">
        <v>0.14928007269009799</v>
      </c>
      <c r="U3490" s="3"/>
      <c r="V3490" s="2"/>
    </row>
    <row r="3491" spans="2:22" x14ac:dyDescent="0.3">
      <c r="B3491" s="39" t="s">
        <v>101</v>
      </c>
      <c r="C3491" s="39">
        <v>2022</v>
      </c>
      <c r="D3491" s="41" t="s">
        <v>14</v>
      </c>
      <c r="E3491" s="12">
        <v>277.66386256254862</v>
      </c>
      <c r="F3491" s="12">
        <v>61.849000000000004</v>
      </c>
      <c r="G3491" s="9">
        <v>0.22274774768743066</v>
      </c>
      <c r="H3491" s="12">
        <v>126.157</v>
      </c>
      <c r="I3491" s="9">
        <v>0.45435152718723321</v>
      </c>
      <c r="J3491" s="12">
        <v>46.256</v>
      </c>
      <c r="K3491" s="20">
        <v>0.16658991765476874</v>
      </c>
      <c r="L3491" s="23">
        <v>43.401862562548629</v>
      </c>
      <c r="M3491" s="22">
        <v>0.15631080747056741</v>
      </c>
      <c r="U3491" s="3"/>
      <c r="V3491" s="2"/>
    </row>
    <row r="3492" spans="2:22" x14ac:dyDescent="0.3">
      <c r="B3492" s="39" t="s">
        <v>101</v>
      </c>
      <c r="C3492" s="39">
        <v>2022</v>
      </c>
      <c r="D3492" s="41" t="s">
        <v>15</v>
      </c>
      <c r="E3492" s="12">
        <v>183.49873981047415</v>
      </c>
      <c r="F3492" s="12">
        <v>49.634</v>
      </c>
      <c r="G3492" s="9">
        <v>0.2704868711973949</v>
      </c>
      <c r="H3492" s="12">
        <v>79.671999999999997</v>
      </c>
      <c r="I3492" s="9">
        <v>0.43418281827051708</v>
      </c>
      <c r="J3492" s="12">
        <v>27.645</v>
      </c>
      <c r="K3492" s="20">
        <v>0.15065498557948143</v>
      </c>
      <c r="L3492" s="23">
        <v>26.547739810474138</v>
      </c>
      <c r="M3492" s="22">
        <v>0.14467532495260649</v>
      </c>
      <c r="U3492" s="3"/>
      <c r="V3492" s="2"/>
    </row>
    <row r="3493" spans="2:22" x14ac:dyDescent="0.3">
      <c r="B3493" s="39" t="s">
        <v>101</v>
      </c>
      <c r="C3493" s="39">
        <v>2022</v>
      </c>
      <c r="D3493" s="41" t="s">
        <v>16</v>
      </c>
      <c r="E3493" s="12">
        <v>1743.482167977656</v>
      </c>
      <c r="F3493" s="12">
        <v>530.32299999999998</v>
      </c>
      <c r="G3493" s="9">
        <v>0.30417460513240907</v>
      </c>
      <c r="H3493" s="12">
        <v>844.70100000000002</v>
      </c>
      <c r="I3493" s="9">
        <v>0.48449075965015864</v>
      </c>
      <c r="J3493" s="12">
        <v>290.44099999999997</v>
      </c>
      <c r="K3493" s="20">
        <v>0.16658673391359985</v>
      </c>
      <c r="L3493" s="23">
        <v>78.017167977656129</v>
      </c>
      <c r="M3493" s="22">
        <v>4.4747901303832535E-2</v>
      </c>
      <c r="U3493" s="3"/>
      <c r="V3493" s="2"/>
    </row>
    <row r="3494" spans="2:22" x14ac:dyDescent="0.3">
      <c r="B3494" s="39" t="s">
        <v>101</v>
      </c>
      <c r="C3494" s="39">
        <v>2022</v>
      </c>
      <c r="D3494" s="41" t="s">
        <v>17</v>
      </c>
      <c r="E3494" s="12">
        <v>3741.6277695022391</v>
      </c>
      <c r="F3494" s="12">
        <v>1262.2859999999998</v>
      </c>
      <c r="G3494" s="9">
        <v>0.33736279442033484</v>
      </c>
      <c r="H3494" s="12">
        <v>1445.8969999999999</v>
      </c>
      <c r="I3494" s="9">
        <v>0.38643528674482558</v>
      </c>
      <c r="J3494" s="12">
        <v>564.92399999999998</v>
      </c>
      <c r="K3494" s="20">
        <v>0.15098348494328009</v>
      </c>
      <c r="L3494" s="23">
        <v>468.52076950223909</v>
      </c>
      <c r="M3494" s="22">
        <v>0.12521843389155943</v>
      </c>
      <c r="U3494" s="3"/>
      <c r="V3494" s="2"/>
    </row>
    <row r="3495" spans="2:22" x14ac:dyDescent="0.3">
      <c r="B3495" s="39" t="s">
        <v>101</v>
      </c>
      <c r="C3495" s="39">
        <v>2022</v>
      </c>
      <c r="D3495" s="41" t="s">
        <v>18</v>
      </c>
      <c r="E3495" s="12">
        <v>127.98976579734725</v>
      </c>
      <c r="F3495" s="12">
        <v>45.543999999999997</v>
      </c>
      <c r="G3495" s="9">
        <v>0.35584095115942432</v>
      </c>
      <c r="H3495" s="12">
        <v>58.023000000000003</v>
      </c>
      <c r="I3495" s="9">
        <v>0.45334093424212363</v>
      </c>
      <c r="J3495" s="12">
        <v>14.992000000000001</v>
      </c>
      <c r="K3495" s="20">
        <v>0.11713436544401216</v>
      </c>
      <c r="L3495" s="23">
        <v>9.4307657973472452</v>
      </c>
      <c r="M3495" s="22">
        <v>7.3683749154439898E-2</v>
      </c>
      <c r="U3495" s="3"/>
      <c r="V3495" s="2"/>
    </row>
    <row r="3496" spans="2:22" x14ac:dyDescent="0.3">
      <c r="B3496" s="39" t="s">
        <v>101</v>
      </c>
      <c r="C3496" s="39">
        <v>2022</v>
      </c>
      <c r="D3496" s="41" t="s">
        <v>19</v>
      </c>
      <c r="E3496" s="12">
        <v>287.01605734157914</v>
      </c>
      <c r="F3496" s="12">
        <v>92.828000000000003</v>
      </c>
      <c r="G3496" s="9">
        <v>0.32342441346243206</v>
      </c>
      <c r="H3496" s="12">
        <v>133.13200000000001</v>
      </c>
      <c r="I3496" s="9">
        <v>0.46384861262852273</v>
      </c>
      <c r="J3496" s="12">
        <v>31.189</v>
      </c>
      <c r="K3496" s="20">
        <v>0.10866639409962289</v>
      </c>
      <c r="L3496" s="23">
        <v>29.867057341579134</v>
      </c>
      <c r="M3496" s="22">
        <v>0.10406057980942233</v>
      </c>
      <c r="U3496" s="3"/>
      <c r="V3496" s="2"/>
    </row>
    <row r="3497" spans="2:22" x14ac:dyDescent="0.3">
      <c r="B3497" s="39" t="s">
        <v>101</v>
      </c>
      <c r="C3497" s="39">
        <v>2022</v>
      </c>
      <c r="D3497" s="41" t="s">
        <v>20</v>
      </c>
      <c r="E3497" s="12">
        <v>1650.3469458023221</v>
      </c>
      <c r="F3497" s="12">
        <v>476.90199999999999</v>
      </c>
      <c r="G3497" s="9">
        <v>0.28897075321828913</v>
      </c>
      <c r="H3497" s="12">
        <v>700.83100000000002</v>
      </c>
      <c r="I3497" s="9">
        <v>0.4246567679496559</v>
      </c>
      <c r="J3497" s="12">
        <v>315.60500000000002</v>
      </c>
      <c r="K3497" s="20">
        <v>0.19123554644236793</v>
      </c>
      <c r="L3497" s="23">
        <v>157.00894580232205</v>
      </c>
      <c r="M3497" s="22">
        <v>9.5136932389687054E-2</v>
      </c>
      <c r="U3497" s="3"/>
      <c r="V3497" s="2"/>
    </row>
    <row r="3498" spans="2:22" x14ac:dyDescent="0.3">
      <c r="B3498" s="39" t="s">
        <v>101</v>
      </c>
      <c r="C3498" s="39">
        <v>2022</v>
      </c>
      <c r="D3498" s="41" t="s">
        <v>21</v>
      </c>
      <c r="E3498" s="12">
        <v>1829.2490875207886</v>
      </c>
      <c r="F3498" s="12">
        <v>354.27400000000006</v>
      </c>
      <c r="G3498" s="9">
        <v>0.1936718199926252</v>
      </c>
      <c r="H3498" s="12">
        <v>912.65899999999999</v>
      </c>
      <c r="I3498" s="9">
        <v>0.49892549146324394</v>
      </c>
      <c r="J3498" s="12">
        <v>322.79000000000002</v>
      </c>
      <c r="K3498" s="20">
        <v>0.17646038595951008</v>
      </c>
      <c r="L3498" s="23">
        <v>239.52608752078851</v>
      </c>
      <c r="M3498" s="22">
        <v>0.13094230258462075</v>
      </c>
      <c r="U3498" s="3"/>
      <c r="V3498" s="2"/>
    </row>
    <row r="3499" spans="2:22" x14ac:dyDescent="0.3">
      <c r="B3499" s="39" t="s">
        <v>101</v>
      </c>
      <c r="C3499" s="39">
        <v>2022</v>
      </c>
      <c r="D3499" s="41" t="s">
        <v>22</v>
      </c>
      <c r="E3499" s="12">
        <v>349.01217403130892</v>
      </c>
      <c r="F3499" s="12">
        <v>92.081999999999994</v>
      </c>
      <c r="G3499" s="9">
        <v>0.2638360689152911</v>
      </c>
      <c r="H3499" s="12">
        <v>201.41900000000001</v>
      </c>
      <c r="I3499" s="9">
        <v>0.57711167399545005</v>
      </c>
      <c r="J3499" s="12">
        <v>42.878</v>
      </c>
      <c r="K3499" s="20">
        <v>0.12285531333973906</v>
      </c>
      <c r="L3499" s="23">
        <v>12.633174031308911</v>
      </c>
      <c r="M3499" s="22">
        <v>3.6196943749519823E-2</v>
      </c>
      <c r="U3499" s="3"/>
      <c r="V3499" s="2"/>
    </row>
    <row r="3500" spans="2:22" x14ac:dyDescent="0.3">
      <c r="B3500" s="39" t="s">
        <v>101</v>
      </c>
      <c r="C3500" s="39">
        <v>2022</v>
      </c>
      <c r="D3500" s="41" t="s">
        <v>23</v>
      </c>
      <c r="E3500" s="12">
        <v>233.33915746197738</v>
      </c>
      <c r="F3500" s="12">
        <v>162.17500000000001</v>
      </c>
      <c r="G3500" s="9">
        <v>0.69501836624410729</v>
      </c>
      <c r="H3500" s="12">
        <v>61.253999999999998</v>
      </c>
      <c r="I3500" s="9">
        <v>0.2625105904480749</v>
      </c>
      <c r="J3500" s="12">
        <v>4.0419999999999998</v>
      </c>
      <c r="K3500" s="20">
        <v>1.7322424765584592E-2</v>
      </c>
      <c r="L3500" s="23">
        <v>5.8681574619773702</v>
      </c>
      <c r="M3500" s="22">
        <v>2.5148618542233259E-2</v>
      </c>
      <c r="U3500" s="3"/>
      <c r="V3500" s="2"/>
    </row>
    <row r="3501" spans="2:22" x14ac:dyDescent="0.3">
      <c r="B3501" s="39" t="s">
        <v>101</v>
      </c>
      <c r="C3501" s="39">
        <v>2022</v>
      </c>
      <c r="D3501" s="41" t="s">
        <v>24</v>
      </c>
      <c r="E3501" s="12">
        <v>98.384227405595652</v>
      </c>
      <c r="F3501" s="12">
        <v>6.3479999999999999</v>
      </c>
      <c r="G3501" s="9">
        <v>6.4522537477780251E-2</v>
      </c>
      <c r="H3501" s="12">
        <v>38.832999999999998</v>
      </c>
      <c r="I3501" s="9">
        <v>0.39470757685485824</v>
      </c>
      <c r="J3501" s="12">
        <v>48.139000000000003</v>
      </c>
      <c r="K3501" s="20">
        <v>0.48929590920650023</v>
      </c>
      <c r="L3501" s="23">
        <v>5.064227405595652</v>
      </c>
      <c r="M3501" s="22">
        <v>5.1473976460861263E-2</v>
      </c>
      <c r="U3501" s="3"/>
      <c r="V3501" s="2"/>
    </row>
    <row r="3502" spans="2:22" x14ac:dyDescent="0.3">
      <c r="B3502" s="39" t="s">
        <v>101</v>
      </c>
      <c r="C3502" s="39">
        <v>2022</v>
      </c>
      <c r="D3502" s="41" t="s">
        <v>25</v>
      </c>
      <c r="E3502" s="12">
        <v>122.9890035347857</v>
      </c>
      <c r="F3502" s="12">
        <v>7.8540000000000001</v>
      </c>
      <c r="G3502" s="9">
        <v>6.3859367701752351E-2</v>
      </c>
      <c r="H3502" s="12">
        <v>75.763999999999996</v>
      </c>
      <c r="I3502" s="9">
        <v>0.61602255341934875</v>
      </c>
      <c r="J3502" s="12">
        <v>33.173999999999999</v>
      </c>
      <c r="K3502" s="20">
        <v>0.26973143164475843</v>
      </c>
      <c r="L3502" s="23">
        <v>6.1970035347857007</v>
      </c>
      <c r="M3502" s="22">
        <v>5.0386647234140457E-2</v>
      </c>
      <c r="U3502" s="3"/>
      <c r="V3502" s="2"/>
    </row>
    <row r="3503" spans="2:22" x14ac:dyDescent="0.3">
      <c r="B3503" s="39" t="s">
        <v>101</v>
      </c>
      <c r="C3503" s="39">
        <v>2022</v>
      </c>
      <c r="D3503" s="41" t="s">
        <v>26</v>
      </c>
      <c r="E3503" s="12">
        <v>128.72526252396401</v>
      </c>
      <c r="F3503" s="12">
        <v>27.184999999999999</v>
      </c>
      <c r="G3503" s="9">
        <v>0.21118620748541206</v>
      </c>
      <c r="H3503" s="12">
        <v>79.099000000000004</v>
      </c>
      <c r="I3503" s="9">
        <v>0.61447922846748615</v>
      </c>
      <c r="J3503" s="12">
        <v>12.5</v>
      </c>
      <c r="K3503" s="20">
        <v>9.7106036180527891E-2</v>
      </c>
      <c r="L3503" s="23">
        <v>9.9412625239639993</v>
      </c>
      <c r="M3503" s="22">
        <v>7.7228527866573929E-2</v>
      </c>
      <c r="U3503" s="3"/>
      <c r="V3503" s="2"/>
    </row>
    <row r="3504" spans="2:22" x14ac:dyDescent="0.3">
      <c r="B3504" s="39" t="s">
        <v>101</v>
      </c>
      <c r="C3504" s="39">
        <v>2022</v>
      </c>
      <c r="D3504" s="41" t="s">
        <v>27</v>
      </c>
      <c r="E3504" s="12">
        <v>159.79461378723877</v>
      </c>
      <c r="F3504" s="12">
        <v>45.978999999999999</v>
      </c>
      <c r="G3504" s="9">
        <v>0.28773810900296998</v>
      </c>
      <c r="H3504" s="12">
        <v>74.141999999999996</v>
      </c>
      <c r="I3504" s="9">
        <v>0.46398309832093343</v>
      </c>
      <c r="J3504" s="12">
        <v>35.655000000000001</v>
      </c>
      <c r="K3504" s="20">
        <v>0.22313017413386318</v>
      </c>
      <c r="L3504" s="23">
        <v>4.0186137872387775</v>
      </c>
      <c r="M3504" s="22">
        <v>2.5148618542233398E-2</v>
      </c>
      <c r="U3504" s="3"/>
      <c r="V3504" s="2"/>
    </row>
    <row r="3505" spans="2:22" x14ac:dyDescent="0.3">
      <c r="B3505" s="39" t="s">
        <v>101</v>
      </c>
      <c r="C3505" s="39">
        <v>2022</v>
      </c>
      <c r="D3505" s="41" t="s">
        <v>28</v>
      </c>
      <c r="E3505" s="12">
        <v>280.81203474384125</v>
      </c>
      <c r="F3505" s="12">
        <v>74.631</v>
      </c>
      <c r="G3505" s="9">
        <v>0.26576852401671081</v>
      </c>
      <c r="H3505" s="12">
        <v>111.19199999999999</v>
      </c>
      <c r="I3505" s="9">
        <v>0.39596593536822638</v>
      </c>
      <c r="J3505" s="12">
        <v>57.165999999999997</v>
      </c>
      <c r="K3505" s="20">
        <v>0.20357389615493948</v>
      </c>
      <c r="L3505" s="23">
        <v>37.823034743841262</v>
      </c>
      <c r="M3505" s="22">
        <v>0.13469164446012333</v>
      </c>
      <c r="U3505" s="3"/>
      <c r="V3505" s="2"/>
    </row>
    <row r="3506" spans="2:22" x14ac:dyDescent="0.3">
      <c r="B3506" s="39" t="s">
        <v>101</v>
      </c>
      <c r="C3506" s="39">
        <v>2022</v>
      </c>
      <c r="D3506" s="41" t="s">
        <v>29</v>
      </c>
      <c r="E3506" s="12">
        <v>317.62687717277902</v>
      </c>
      <c r="F3506" s="12">
        <v>114.029</v>
      </c>
      <c r="G3506" s="9">
        <v>0.35900299437812316</v>
      </c>
      <c r="H3506" s="12">
        <v>122.072</v>
      </c>
      <c r="I3506" s="9">
        <v>0.38432515877299855</v>
      </c>
      <c r="J3506" s="12">
        <v>43.335000000000001</v>
      </c>
      <c r="K3506" s="20">
        <v>0.13643366828943485</v>
      </c>
      <c r="L3506" s="23">
        <v>38.190877172779018</v>
      </c>
      <c r="M3506" s="22">
        <v>0.12023817855944345</v>
      </c>
      <c r="U3506" s="3"/>
      <c r="V3506" s="2"/>
    </row>
    <row r="3507" spans="2:22" x14ac:dyDescent="0.3">
      <c r="B3507" s="39" t="s">
        <v>101</v>
      </c>
      <c r="C3507" s="39">
        <v>2022</v>
      </c>
      <c r="D3507" s="41" t="s">
        <v>30</v>
      </c>
      <c r="E3507" s="12">
        <v>1476.5553266668471</v>
      </c>
      <c r="F3507" s="12">
        <v>423.51099999999997</v>
      </c>
      <c r="G3507" s="9">
        <v>0.28682365797699372</v>
      </c>
      <c r="H3507" s="12">
        <v>778.976</v>
      </c>
      <c r="I3507" s="9">
        <v>0.52756302857844695</v>
      </c>
      <c r="J3507" s="12">
        <v>152.74100000000001</v>
      </c>
      <c r="K3507" s="20">
        <v>0.10344414275677374</v>
      </c>
      <c r="L3507" s="23">
        <v>121.32732666684714</v>
      </c>
      <c r="M3507" s="22">
        <v>8.2169170687785564E-2</v>
      </c>
      <c r="U3507" s="3"/>
      <c r="V3507" s="2"/>
    </row>
    <row r="3508" spans="2:22" x14ac:dyDescent="0.3">
      <c r="B3508" s="39" t="s">
        <v>101</v>
      </c>
      <c r="C3508" s="39">
        <v>2022</v>
      </c>
      <c r="D3508" s="41" t="s">
        <v>31</v>
      </c>
      <c r="E3508" s="12">
        <v>728.9767584237527</v>
      </c>
      <c r="F3508" s="12">
        <v>191.64199999999997</v>
      </c>
      <c r="G3508" s="9">
        <v>0.26289178329139384</v>
      </c>
      <c r="H3508" s="12">
        <v>346.57799999999997</v>
      </c>
      <c r="I3508" s="9">
        <v>0.47543079528268706</v>
      </c>
      <c r="J3508" s="12">
        <v>145.71299999999999</v>
      </c>
      <c r="K3508" s="20">
        <v>0.19988703112438233</v>
      </c>
      <c r="L3508" s="23">
        <v>45.043758423752791</v>
      </c>
      <c r="M3508" s="22">
        <v>6.179039030153681E-2</v>
      </c>
      <c r="U3508" s="3"/>
      <c r="V3508" s="2"/>
    </row>
    <row r="3509" spans="2:22" x14ac:dyDescent="0.3">
      <c r="B3509" s="39" t="s">
        <v>101</v>
      </c>
      <c r="C3509" s="39">
        <v>2022</v>
      </c>
      <c r="D3509" s="41" t="s">
        <v>32</v>
      </c>
      <c r="E3509" s="12">
        <v>70.616917931692328</v>
      </c>
      <c r="F3509" s="12">
        <v>10.563000000000001</v>
      </c>
      <c r="G3509" s="9">
        <v>0.14958171935820791</v>
      </c>
      <c r="H3509" s="12">
        <v>51.396000000000001</v>
      </c>
      <c r="I3509" s="9">
        <v>0.72781426187015552</v>
      </c>
      <c r="J3509" s="12">
        <v>6.8819999999999997</v>
      </c>
      <c r="K3509" s="20">
        <v>9.7455400229403258E-2</v>
      </c>
      <c r="L3509" s="23">
        <v>1.7759179316923248</v>
      </c>
      <c r="M3509" s="22">
        <v>2.5148618542233298E-2</v>
      </c>
      <c r="U3509" s="3"/>
      <c r="V3509" s="2"/>
    </row>
    <row r="3510" spans="2:22" x14ac:dyDescent="0.3">
      <c r="B3510" s="39" t="s">
        <v>101</v>
      </c>
      <c r="C3510" s="39">
        <v>2022</v>
      </c>
      <c r="D3510" s="41" t="s">
        <v>33</v>
      </c>
      <c r="E3510" s="12">
        <v>299.10405375225099</v>
      </c>
      <c r="F3510" s="12">
        <v>81.608000000000004</v>
      </c>
      <c r="G3510" s="9">
        <v>0.27284150440701221</v>
      </c>
      <c r="H3510" s="12">
        <v>176.84</v>
      </c>
      <c r="I3510" s="9">
        <v>0.59123237475904367</v>
      </c>
      <c r="J3510" s="12">
        <v>31.757999999999999</v>
      </c>
      <c r="K3510" s="20">
        <v>0.1061770965708986</v>
      </c>
      <c r="L3510" s="23">
        <v>8.8980537522509842</v>
      </c>
      <c r="M3510" s="22">
        <v>2.9749024263045515E-2</v>
      </c>
      <c r="U3510" s="3"/>
      <c r="V3510" s="2"/>
    </row>
    <row r="3511" spans="2:22" x14ac:dyDescent="0.3">
      <c r="B3511" s="39" t="s">
        <v>101</v>
      </c>
      <c r="C3511" s="39">
        <v>2022</v>
      </c>
      <c r="D3511" s="41" t="s">
        <v>34</v>
      </c>
      <c r="E3511" s="12">
        <v>933.31867534458343</v>
      </c>
      <c r="F3511" s="12">
        <v>309.49799999999999</v>
      </c>
      <c r="G3511" s="9">
        <v>0.3316102079343185</v>
      </c>
      <c r="H3511" s="12">
        <v>388.87599999999998</v>
      </c>
      <c r="I3511" s="9">
        <v>0.41665940077372399</v>
      </c>
      <c r="J3511" s="12">
        <v>170.73699999999999</v>
      </c>
      <c r="K3511" s="20">
        <v>0.18293537299782789</v>
      </c>
      <c r="L3511" s="23">
        <v>64.207675344583407</v>
      </c>
      <c r="M3511" s="22">
        <v>6.8795018294129581E-2</v>
      </c>
      <c r="U3511" s="3"/>
      <c r="V3511" s="2"/>
    </row>
    <row r="3512" spans="2:22" x14ac:dyDescent="0.3">
      <c r="B3512" s="39" t="s">
        <v>101</v>
      </c>
      <c r="C3512" s="39">
        <v>2022</v>
      </c>
      <c r="D3512" s="41" t="s">
        <v>35</v>
      </c>
      <c r="E3512" s="12">
        <v>595.5697566246439</v>
      </c>
      <c r="F3512" s="12">
        <v>299.88500000000005</v>
      </c>
      <c r="G3512" s="9">
        <v>0.50352623964584842</v>
      </c>
      <c r="H3512" s="12">
        <v>171.31</v>
      </c>
      <c r="I3512" s="9">
        <v>0.28764052924864625</v>
      </c>
      <c r="J3512" s="12">
        <v>109.39700000000001</v>
      </c>
      <c r="K3512" s="20">
        <v>0.18368461256327215</v>
      </c>
      <c r="L3512" s="23">
        <v>14.977756624643845</v>
      </c>
      <c r="M3512" s="22">
        <v>2.5148618542233218E-2</v>
      </c>
      <c r="U3512" s="3"/>
      <c r="V3512" s="2"/>
    </row>
    <row r="3513" spans="2:22" x14ac:dyDescent="0.3">
      <c r="B3513" s="39" t="s">
        <v>101</v>
      </c>
      <c r="C3513" s="39">
        <v>2022</v>
      </c>
      <c r="D3513" s="41" t="s">
        <v>36</v>
      </c>
      <c r="E3513" s="12">
        <v>280.1432148473919</v>
      </c>
      <c r="F3513" s="12">
        <v>110.91300000000001</v>
      </c>
      <c r="G3513" s="9">
        <v>0.39591535372512915</v>
      </c>
      <c r="H3513" s="12">
        <v>110.035</v>
      </c>
      <c r="I3513" s="9">
        <v>0.39278124247964241</v>
      </c>
      <c r="J3513" s="12">
        <v>27.757999999999999</v>
      </c>
      <c r="K3513" s="20">
        <v>9.908503411414471E-2</v>
      </c>
      <c r="L3513" s="23">
        <v>31.437214847391896</v>
      </c>
      <c r="M3513" s="22">
        <v>0.11221836968108376</v>
      </c>
      <c r="U3513" s="3"/>
      <c r="V3513" s="2"/>
    </row>
    <row r="3514" spans="2:22" x14ac:dyDescent="0.3">
      <c r="B3514" s="39" t="s">
        <v>101</v>
      </c>
      <c r="C3514" s="39">
        <v>2022</v>
      </c>
      <c r="D3514" s="41" t="s">
        <v>37</v>
      </c>
      <c r="E3514" s="12">
        <v>492.51609951254972</v>
      </c>
      <c r="F3514" s="12">
        <v>148.42699999999999</v>
      </c>
      <c r="G3514" s="9">
        <v>0.30136476786626942</v>
      </c>
      <c r="H3514" s="12">
        <v>219.82900000000001</v>
      </c>
      <c r="I3514" s="9">
        <v>0.44633870896315458</v>
      </c>
      <c r="J3514" s="12">
        <v>81.835999999999999</v>
      </c>
      <c r="K3514" s="20">
        <v>0.16615903537162394</v>
      </c>
      <c r="L3514" s="23">
        <v>42.424099512549745</v>
      </c>
      <c r="M3514" s="22">
        <v>8.6137487798952125E-2</v>
      </c>
      <c r="U3514" s="3"/>
      <c r="V3514" s="2"/>
    </row>
    <row r="3515" spans="2:22" x14ac:dyDescent="0.3">
      <c r="B3515" s="39" t="s">
        <v>101</v>
      </c>
      <c r="C3515" s="39">
        <v>2022</v>
      </c>
      <c r="D3515" s="41" t="s">
        <v>38</v>
      </c>
      <c r="E3515" s="12">
        <v>354.48172569981728</v>
      </c>
      <c r="F3515" s="12">
        <v>109.485</v>
      </c>
      <c r="G3515" s="9">
        <v>0.30885936301470795</v>
      </c>
      <c r="H3515" s="12">
        <v>223.00700000000001</v>
      </c>
      <c r="I3515" s="9">
        <v>0.62910718333854854</v>
      </c>
      <c r="J3515" s="12">
        <v>13.074999999999999</v>
      </c>
      <c r="K3515" s="20">
        <v>3.6884835104510266E-2</v>
      </c>
      <c r="L3515" s="23">
        <v>8.9147256998172573</v>
      </c>
      <c r="M3515" s="22">
        <v>2.5148618542233228E-2</v>
      </c>
      <c r="U3515" s="3"/>
      <c r="V3515" s="2"/>
    </row>
    <row r="3516" spans="2:22" x14ac:dyDescent="0.3">
      <c r="B3516" s="39" t="s">
        <v>101</v>
      </c>
      <c r="C3516" s="39">
        <v>2022</v>
      </c>
      <c r="D3516" s="41" t="s">
        <v>39</v>
      </c>
      <c r="E3516" s="12">
        <v>168.23897787860426</v>
      </c>
      <c r="F3516" s="12">
        <v>33.671999999999997</v>
      </c>
      <c r="G3516" s="9">
        <v>0.20014386930177744</v>
      </c>
      <c r="H3516" s="12">
        <v>81.650000000000006</v>
      </c>
      <c r="I3516" s="9">
        <v>0.4853215409981626</v>
      </c>
      <c r="J3516" s="12">
        <v>35.360999999999997</v>
      </c>
      <c r="K3516" s="20">
        <v>0.2101831599661485</v>
      </c>
      <c r="L3516" s="23">
        <v>17.55597787860426</v>
      </c>
      <c r="M3516" s="22">
        <v>0.10435142973391148</v>
      </c>
      <c r="U3516" s="3"/>
      <c r="V3516" s="2"/>
    </row>
    <row r="3517" spans="2:22" x14ac:dyDescent="0.3">
      <c r="B3517" s="39" t="s">
        <v>101</v>
      </c>
      <c r="C3517" s="39">
        <v>2022</v>
      </c>
      <c r="D3517" s="41" t="s">
        <v>40</v>
      </c>
      <c r="E3517" s="12">
        <v>457.2122566349459</v>
      </c>
      <c r="F3517" s="12">
        <v>123.417</v>
      </c>
      <c r="G3517" s="9">
        <v>0.26993370848879145</v>
      </c>
      <c r="H3517" s="12">
        <v>125.075</v>
      </c>
      <c r="I3517" s="9">
        <v>0.273560032971435</v>
      </c>
      <c r="J3517" s="12">
        <v>48.832999999999998</v>
      </c>
      <c r="K3517" s="20">
        <v>0.10680597313687056</v>
      </c>
      <c r="L3517" s="23">
        <v>159.88725663494589</v>
      </c>
      <c r="M3517" s="22">
        <v>0.34970028540290293</v>
      </c>
      <c r="U3517" s="3"/>
      <c r="V3517" s="2"/>
    </row>
    <row r="3518" spans="2:22" x14ac:dyDescent="0.3">
      <c r="B3518" s="39" t="s">
        <v>101</v>
      </c>
      <c r="C3518" s="39">
        <v>2022</v>
      </c>
      <c r="D3518" s="41" t="s">
        <v>41</v>
      </c>
      <c r="E3518" s="12">
        <v>417.97140338529886</v>
      </c>
      <c r="F3518" s="12">
        <v>43.223999999999997</v>
      </c>
      <c r="G3518" s="9">
        <v>0.10341377340629877</v>
      </c>
      <c r="H3518" s="12">
        <v>245.51900000000001</v>
      </c>
      <c r="I3518" s="9">
        <v>0.58740621490239386</v>
      </c>
      <c r="J3518" s="12">
        <v>115.717</v>
      </c>
      <c r="K3518" s="20">
        <v>0.2768538686205968</v>
      </c>
      <c r="L3518" s="23">
        <v>13.511403385298863</v>
      </c>
      <c r="M3518" s="22">
        <v>3.2326143070710599E-2</v>
      </c>
      <c r="U3518" s="3"/>
      <c r="V3518" s="2"/>
    </row>
    <row r="3519" spans="2:22" x14ac:dyDescent="0.3">
      <c r="B3519" s="39" t="s">
        <v>101</v>
      </c>
      <c r="C3519" s="39">
        <v>2022</v>
      </c>
      <c r="D3519" s="41" t="s">
        <v>42</v>
      </c>
      <c r="E3519" s="12">
        <v>1209.8315932387025</v>
      </c>
      <c r="F3519" s="12">
        <v>641.96</v>
      </c>
      <c r="G3519" s="9">
        <v>0.53061930568491933</v>
      </c>
      <c r="H3519" s="12">
        <v>364.72399999999999</v>
      </c>
      <c r="I3519" s="9">
        <v>0.30146675127208317</v>
      </c>
      <c r="J3519" s="12">
        <v>170.934</v>
      </c>
      <c r="K3519" s="20">
        <v>0.14128743285866097</v>
      </c>
      <c r="L3519" s="23">
        <v>32.21359323870243</v>
      </c>
      <c r="M3519" s="22">
        <v>2.6626510184336552E-2</v>
      </c>
      <c r="U3519" s="3"/>
      <c r="V3519" s="2"/>
    </row>
    <row r="3520" spans="2:22" x14ac:dyDescent="0.3">
      <c r="B3520" s="39" t="s">
        <v>101</v>
      </c>
      <c r="C3520" s="39">
        <v>2022</v>
      </c>
      <c r="D3520" s="41" t="s">
        <v>43</v>
      </c>
      <c r="E3520" s="12">
        <v>808.87098792521056</v>
      </c>
      <c r="F3520" s="12">
        <v>172.001</v>
      </c>
      <c r="G3520" s="9">
        <v>0.21264330476382901</v>
      </c>
      <c r="H3520" s="12">
        <v>472.06900000000002</v>
      </c>
      <c r="I3520" s="9">
        <v>0.58361470128985293</v>
      </c>
      <c r="J3520" s="12">
        <v>99.31</v>
      </c>
      <c r="K3520" s="20">
        <v>0.12277606872108801</v>
      </c>
      <c r="L3520" s="23">
        <v>65.490987925210561</v>
      </c>
      <c r="M3520" s="22">
        <v>8.0965925225230051E-2</v>
      </c>
      <c r="U3520" s="3"/>
      <c r="V3520" s="2"/>
    </row>
    <row r="3521" spans="2:22" x14ac:dyDescent="0.3">
      <c r="B3521" s="39" t="s">
        <v>101</v>
      </c>
      <c r="C3521" s="39">
        <v>2022</v>
      </c>
      <c r="D3521" s="41" t="s">
        <v>44</v>
      </c>
      <c r="E3521" s="12">
        <v>164.07116309444268</v>
      </c>
      <c r="F3521" s="12">
        <v>22.100999999999999</v>
      </c>
      <c r="G3521" s="9">
        <v>0.13470374429709026</v>
      </c>
      <c r="H3521" s="12">
        <v>101.31699999999999</v>
      </c>
      <c r="I3521" s="9">
        <v>0.61751863087409142</v>
      </c>
      <c r="J3521" s="12">
        <v>27.141999999999999</v>
      </c>
      <c r="K3521" s="20">
        <v>0.16542821717169467</v>
      </c>
      <c r="L3521" s="23">
        <v>13.51116309444269</v>
      </c>
      <c r="M3521" s="22">
        <v>8.2349407657123702E-2</v>
      </c>
      <c r="U3521" s="3"/>
      <c r="V3521" s="2"/>
    </row>
    <row r="3522" spans="2:22" x14ac:dyDescent="0.3">
      <c r="B3522" s="39" t="s">
        <v>101</v>
      </c>
      <c r="C3522" s="39">
        <v>2022</v>
      </c>
      <c r="D3522" s="41" t="s">
        <v>45</v>
      </c>
      <c r="E3522" s="12">
        <v>193.19457671421401</v>
      </c>
      <c r="F3522" s="12">
        <v>51.868000000000002</v>
      </c>
      <c r="G3522" s="9">
        <v>0.268475445233261</v>
      </c>
      <c r="H3522" s="12">
        <v>75.680999999999997</v>
      </c>
      <c r="I3522" s="9">
        <v>0.39173459880269962</v>
      </c>
      <c r="J3522" s="12">
        <v>53.186999999999998</v>
      </c>
      <c r="K3522" s="20">
        <v>0.27530275903488571</v>
      </c>
      <c r="L3522" s="23">
        <v>12.458576714214018</v>
      </c>
      <c r="M3522" s="22">
        <v>6.4487196929153737E-2</v>
      </c>
      <c r="U3522" s="3"/>
      <c r="V3522" s="2"/>
    </row>
    <row r="3523" spans="2:22" x14ac:dyDescent="0.3">
      <c r="B3523" s="39" t="s">
        <v>101</v>
      </c>
      <c r="C3523" s="39">
        <v>2022</v>
      </c>
      <c r="D3523" s="41" t="s">
        <v>46</v>
      </c>
      <c r="E3523" s="12">
        <v>1640.7218889182989</v>
      </c>
      <c r="F3523" s="12">
        <v>639.68399999999997</v>
      </c>
      <c r="G3523" s="9">
        <v>0.38987960380155173</v>
      </c>
      <c r="H3523" s="12">
        <v>489.62299999999999</v>
      </c>
      <c r="I3523" s="9">
        <v>0.29841925271247549</v>
      </c>
      <c r="J3523" s="12">
        <v>389.66199999999998</v>
      </c>
      <c r="K3523" s="20">
        <v>0.2374942411823967</v>
      </c>
      <c r="L3523" s="23">
        <v>121.75288891829894</v>
      </c>
      <c r="M3523" s="22">
        <v>7.4206902303576031E-2</v>
      </c>
      <c r="U3523" s="3"/>
      <c r="V3523" s="2"/>
    </row>
    <row r="3524" spans="2:22" x14ac:dyDescent="0.3">
      <c r="B3524" s="39" t="s">
        <v>101</v>
      </c>
      <c r="C3524" s="39">
        <v>2022</v>
      </c>
      <c r="D3524" s="41" t="s">
        <v>47</v>
      </c>
      <c r="E3524" s="12">
        <v>145.98327776608414</v>
      </c>
      <c r="F3524" s="12">
        <v>43.195999999999998</v>
      </c>
      <c r="G3524" s="9">
        <v>0.2958969045017264</v>
      </c>
      <c r="H3524" s="12">
        <v>56.627000000000002</v>
      </c>
      <c r="I3524" s="9">
        <v>0.38790059290719653</v>
      </c>
      <c r="J3524" s="12">
        <v>28.279</v>
      </c>
      <c r="K3524" s="20">
        <v>0.19371396801565702</v>
      </c>
      <c r="L3524" s="23">
        <v>17.881277766084143</v>
      </c>
      <c r="M3524" s="22">
        <v>0.12248853457542003</v>
      </c>
      <c r="U3524" s="3"/>
      <c r="V3524" s="2"/>
    </row>
    <row r="3525" spans="2:22" x14ac:dyDescent="0.3">
      <c r="B3525" s="39" t="s">
        <v>101</v>
      </c>
      <c r="C3525" s="39">
        <v>2022</v>
      </c>
      <c r="D3525" s="41" t="s">
        <v>48</v>
      </c>
      <c r="E3525" s="12">
        <v>414.60576215792145</v>
      </c>
      <c r="F3525" s="12">
        <v>64.739000000000004</v>
      </c>
      <c r="G3525" s="9">
        <v>0.15614592441515854</v>
      </c>
      <c r="H3525" s="12">
        <v>191.37299999999999</v>
      </c>
      <c r="I3525" s="9">
        <v>0.46157824484626164</v>
      </c>
      <c r="J3525" s="12">
        <v>82.956999999999994</v>
      </c>
      <c r="K3525" s="20">
        <v>0.20008646181912457</v>
      </c>
      <c r="L3525" s="23">
        <v>75.536762157921487</v>
      </c>
      <c r="M3525" s="22">
        <v>0.18218936891945528</v>
      </c>
      <c r="U3525" s="3"/>
      <c r="V3525" s="2"/>
    </row>
    <row r="3526" spans="2:22" x14ac:dyDescent="0.3">
      <c r="B3526" s="39" t="s">
        <v>101</v>
      </c>
      <c r="C3526" s="39">
        <v>2022</v>
      </c>
      <c r="D3526" s="41" t="s">
        <v>49</v>
      </c>
      <c r="E3526" s="12">
        <v>3165.4394287112027</v>
      </c>
      <c r="F3526" s="12">
        <v>747.13100000000009</v>
      </c>
      <c r="G3526" s="9">
        <v>0.23602757747419345</v>
      </c>
      <c r="H3526" s="12">
        <v>1351.069</v>
      </c>
      <c r="I3526" s="9">
        <v>0.42681878153962427</v>
      </c>
      <c r="J3526" s="12">
        <v>468.64499999999998</v>
      </c>
      <c r="K3526" s="20">
        <v>0.148050534705953</v>
      </c>
      <c r="L3526" s="23">
        <v>598.59442871120245</v>
      </c>
      <c r="M3526" s="22">
        <v>0.18910310628022917</v>
      </c>
      <c r="U3526" s="3"/>
      <c r="V3526" s="2"/>
    </row>
    <row r="3527" spans="2:22" x14ac:dyDescent="0.3">
      <c r="B3527" s="39" t="s">
        <v>101</v>
      </c>
      <c r="C3527" s="39">
        <v>2022</v>
      </c>
      <c r="D3527" s="41" t="s">
        <v>50</v>
      </c>
      <c r="E3527" s="12">
        <v>4715.0930771893609</v>
      </c>
      <c r="F3527" s="12">
        <v>1462.075</v>
      </c>
      <c r="G3527" s="9">
        <v>0.31008401659623958</v>
      </c>
      <c r="H3527" s="12">
        <v>1599.5139999999999</v>
      </c>
      <c r="I3527" s="9">
        <v>0.3392327518916044</v>
      </c>
      <c r="J3527" s="12">
        <v>1153.164</v>
      </c>
      <c r="K3527" s="20">
        <v>0.24456866091971066</v>
      </c>
      <c r="L3527" s="23">
        <v>500.34007718936118</v>
      </c>
      <c r="M3527" s="22">
        <v>0.10611457059244543</v>
      </c>
      <c r="U3527" s="3"/>
      <c r="V3527" s="2"/>
    </row>
    <row r="3528" spans="2:22" x14ac:dyDescent="0.3">
      <c r="B3528" s="39" t="s">
        <v>101</v>
      </c>
      <c r="C3528" s="39">
        <v>2022</v>
      </c>
      <c r="D3528" s="41" t="s">
        <v>91</v>
      </c>
      <c r="E3528" s="12">
        <v>796.8342813838982</v>
      </c>
      <c r="F3528" s="12">
        <v>137.23500000000001</v>
      </c>
      <c r="G3528" s="9">
        <v>0.17222527093294451</v>
      </c>
      <c r="H3528" s="12">
        <v>210.31299999999999</v>
      </c>
      <c r="I3528" s="9">
        <v>0.26393568262994394</v>
      </c>
      <c r="J3528" s="12">
        <v>228.108</v>
      </c>
      <c r="K3528" s="20">
        <v>0.28626780414596936</v>
      </c>
      <c r="L3528" s="23">
        <v>221.1782813838982</v>
      </c>
      <c r="M3528" s="22">
        <v>0.27757124229114222</v>
      </c>
      <c r="U3528" s="3"/>
      <c r="V3528" s="2"/>
    </row>
    <row r="3529" spans="2:22" x14ac:dyDescent="0.3">
      <c r="B3529" s="39" t="s">
        <v>101</v>
      </c>
      <c r="C3529" s="39">
        <v>2022</v>
      </c>
      <c r="D3529" s="41" t="s">
        <v>52</v>
      </c>
      <c r="E3529" s="12">
        <v>178.29589546263574</v>
      </c>
      <c r="F3529" s="12">
        <v>29.453000000000003</v>
      </c>
      <c r="G3529" s="9">
        <v>0.16519168836487472</v>
      </c>
      <c r="H3529" s="12">
        <v>118.744</v>
      </c>
      <c r="I3529" s="9">
        <v>0.66599401905404143</v>
      </c>
      <c r="J3529" s="12">
        <v>11.909000000000001</v>
      </c>
      <c r="K3529" s="20">
        <v>6.6793461336274507E-2</v>
      </c>
      <c r="L3529" s="23">
        <v>18.189895462635739</v>
      </c>
      <c r="M3529" s="22">
        <v>0.1020208312448094</v>
      </c>
      <c r="U3529" s="3"/>
      <c r="V3529" s="2"/>
    </row>
    <row r="3530" spans="2:22" x14ac:dyDescent="0.3">
      <c r="B3530" s="39" t="s">
        <v>101</v>
      </c>
      <c r="C3530" s="39">
        <v>2022</v>
      </c>
      <c r="D3530" s="41" t="s">
        <v>53</v>
      </c>
      <c r="E3530" s="12">
        <v>120.35988483141232</v>
      </c>
      <c r="F3530" s="12">
        <v>8.1020000000000003</v>
      </c>
      <c r="G3530" s="9">
        <v>6.7314786910509627E-2</v>
      </c>
      <c r="H3530" s="12">
        <v>49.122999999999998</v>
      </c>
      <c r="I3530" s="9">
        <v>0.40813432206923778</v>
      </c>
      <c r="J3530" s="12">
        <v>26.262</v>
      </c>
      <c r="K3530" s="20">
        <v>0.21819562254305158</v>
      </c>
      <c r="L3530" s="23">
        <v>36.872884831412314</v>
      </c>
      <c r="M3530" s="22">
        <v>0.30635526847720101</v>
      </c>
      <c r="U3530" s="3"/>
      <c r="V3530" s="2"/>
    </row>
    <row r="3531" spans="2:22" x14ac:dyDescent="0.3">
      <c r="B3531" s="39" t="s">
        <v>101</v>
      </c>
      <c r="C3531" s="39">
        <v>2022</v>
      </c>
      <c r="D3531" s="41" t="s">
        <v>54</v>
      </c>
      <c r="E3531" s="12">
        <v>210.05355677271641</v>
      </c>
      <c r="F3531" s="12">
        <v>65.489000000000004</v>
      </c>
      <c r="G3531" s="9">
        <v>0.31177286881583666</v>
      </c>
      <c r="H3531" s="12">
        <v>74.724000000000004</v>
      </c>
      <c r="I3531" s="9">
        <v>0.35573784680472409</v>
      </c>
      <c r="J3531" s="12">
        <v>34.198</v>
      </c>
      <c r="K3531" s="20">
        <v>0.16280609824190292</v>
      </c>
      <c r="L3531" s="23">
        <v>35.642556772716397</v>
      </c>
      <c r="M3531" s="22">
        <v>0.16968318613753636</v>
      </c>
      <c r="U3531" s="3"/>
      <c r="V3531" s="2"/>
    </row>
    <row r="3532" spans="2:22" x14ac:dyDescent="0.3">
      <c r="B3532" s="39" t="s">
        <v>101</v>
      </c>
      <c r="C3532" s="39">
        <v>2022</v>
      </c>
      <c r="D3532" s="41" t="s">
        <v>55</v>
      </c>
      <c r="E3532" s="12">
        <v>556.16477579304603</v>
      </c>
      <c r="F3532" s="12">
        <v>126.99499999999999</v>
      </c>
      <c r="G3532" s="9">
        <v>0.22834060251103711</v>
      </c>
      <c r="H3532" s="12">
        <v>380.37099999999998</v>
      </c>
      <c r="I3532" s="9">
        <v>0.68391781816390951</v>
      </c>
      <c r="J3532" s="12">
        <v>33.131999999999998</v>
      </c>
      <c r="K3532" s="20">
        <v>5.9572273257968274E-2</v>
      </c>
      <c r="L3532" s="23">
        <v>15.66677579304605</v>
      </c>
      <c r="M3532" s="22">
        <v>2.8169306067085051E-2</v>
      </c>
      <c r="U3532" s="3"/>
      <c r="V3532" s="2"/>
    </row>
    <row r="3533" spans="2:22" x14ac:dyDescent="0.3">
      <c r="B3533" s="39" t="s">
        <v>101</v>
      </c>
      <c r="C3533" s="39">
        <v>2022</v>
      </c>
      <c r="D3533" s="41" t="s">
        <v>56</v>
      </c>
      <c r="E3533" s="12">
        <v>1040.7299197574696</v>
      </c>
      <c r="F3533" s="12">
        <v>314.94299999999998</v>
      </c>
      <c r="G3533" s="9">
        <v>0.30261741689274574</v>
      </c>
      <c r="H3533" s="12">
        <v>508.57900000000001</v>
      </c>
      <c r="I3533" s="9">
        <v>0.48867529446882685</v>
      </c>
      <c r="J3533" s="12">
        <v>183.875</v>
      </c>
      <c r="K3533" s="20">
        <v>0.17667888326190334</v>
      </c>
      <c r="L3533" s="23">
        <v>33.332919757469597</v>
      </c>
      <c r="M3533" s="22">
        <v>3.2028405376524065E-2</v>
      </c>
      <c r="U3533" s="3"/>
      <c r="V3533" s="2"/>
    </row>
    <row r="3534" spans="2:22" x14ac:dyDescent="0.3">
      <c r="B3534" s="39" t="s">
        <v>101</v>
      </c>
      <c r="C3534" s="39">
        <v>2022</v>
      </c>
      <c r="D3534" s="41" t="s">
        <v>57</v>
      </c>
      <c r="E3534" s="12">
        <v>313.72884710144893</v>
      </c>
      <c r="F3534" s="12">
        <v>76.756</v>
      </c>
      <c r="G3534" s="9">
        <v>0.24465713213544496</v>
      </c>
      <c r="H3534" s="12">
        <v>37.674999999999997</v>
      </c>
      <c r="I3534" s="9">
        <v>0.12008777754446412</v>
      </c>
      <c r="J3534" s="12">
        <v>191.40799999999999</v>
      </c>
      <c r="K3534" s="20">
        <v>0.61010647177785771</v>
      </c>
      <c r="L3534" s="23">
        <v>7.8898471014489644</v>
      </c>
      <c r="M3534" s="22">
        <v>2.5148618542233266E-2</v>
      </c>
      <c r="U3534" s="3"/>
      <c r="V3534" s="2"/>
    </row>
    <row r="3535" spans="2:22" x14ac:dyDescent="0.3">
      <c r="B3535" s="39" t="s">
        <v>101</v>
      </c>
      <c r="C3535" s="39">
        <v>2022</v>
      </c>
      <c r="D3535" s="41" t="s">
        <v>58</v>
      </c>
      <c r="E3535" s="12">
        <v>355.07258499483999</v>
      </c>
      <c r="F3535" s="12">
        <v>83.942999999999998</v>
      </c>
      <c r="G3535" s="9">
        <v>0.23641081724521165</v>
      </c>
      <c r="H3535" s="12">
        <v>133.297</v>
      </c>
      <c r="I3535" s="9">
        <v>0.37540774938154436</v>
      </c>
      <c r="J3535" s="12">
        <v>37.558</v>
      </c>
      <c r="K3535" s="20">
        <v>0.10577555572347497</v>
      </c>
      <c r="L3535" s="23">
        <v>100.27458499484001</v>
      </c>
      <c r="M3535" s="22">
        <v>0.2824058776497691</v>
      </c>
      <c r="U3535" s="3"/>
      <c r="V3535" s="2"/>
    </row>
    <row r="3536" spans="2:22" x14ac:dyDescent="0.3">
      <c r="B3536" s="39" t="s">
        <v>101</v>
      </c>
      <c r="C3536" s="39">
        <v>2022</v>
      </c>
      <c r="D3536" s="41" t="s">
        <v>59</v>
      </c>
      <c r="E3536" s="12">
        <v>90.737933681465648</v>
      </c>
      <c r="F3536" s="12">
        <v>25.818000000000001</v>
      </c>
      <c r="G3536" s="9">
        <v>0.28453369999182215</v>
      </c>
      <c r="H3536" s="12">
        <v>49.804000000000002</v>
      </c>
      <c r="I3536" s="9">
        <v>0.54887738765174332</v>
      </c>
      <c r="J3536" s="12">
        <v>12.834</v>
      </c>
      <c r="K3536" s="20">
        <v>0.14144029381420115</v>
      </c>
      <c r="L3536" s="23">
        <v>2.2819336814656488</v>
      </c>
      <c r="M3536" s="22">
        <v>2.514861854223337E-2</v>
      </c>
      <c r="U3536" s="3"/>
      <c r="V3536" s="2"/>
    </row>
    <row r="3537" spans="2:22" x14ac:dyDescent="0.3">
      <c r="B3537" s="39" t="s">
        <v>101</v>
      </c>
      <c r="C3537" s="39">
        <v>2022</v>
      </c>
      <c r="D3537" s="41" t="s">
        <v>60</v>
      </c>
      <c r="E3537" s="12">
        <v>78.91254140191495</v>
      </c>
      <c r="F3537" s="12">
        <v>32.86</v>
      </c>
      <c r="G3537" s="9">
        <v>0.41641036286790523</v>
      </c>
      <c r="H3537" s="12">
        <v>25.27</v>
      </c>
      <c r="I3537" s="9">
        <v>0.32022793273499589</v>
      </c>
      <c r="J3537" s="12">
        <v>18.797999999999998</v>
      </c>
      <c r="K3537" s="20">
        <v>0.23821308585486556</v>
      </c>
      <c r="L3537" s="23">
        <v>1.984541401914953</v>
      </c>
      <c r="M3537" s="22">
        <v>2.5148618542233322E-2</v>
      </c>
      <c r="U3537" s="3"/>
      <c r="V3537" s="2"/>
    </row>
    <row r="3538" spans="2:22" x14ac:dyDescent="0.3">
      <c r="B3538" s="39" t="s">
        <v>101</v>
      </c>
      <c r="C3538" s="39">
        <v>2022</v>
      </c>
      <c r="D3538" s="41" t="s">
        <v>61</v>
      </c>
      <c r="E3538" s="12">
        <v>613.92127188151073</v>
      </c>
      <c r="F3538" s="12">
        <v>166.577</v>
      </c>
      <c r="G3538" s="9">
        <v>0.27133283635780259</v>
      </c>
      <c r="H3538" s="12">
        <v>317.44299999999998</v>
      </c>
      <c r="I3538" s="9">
        <v>0.51707444348217302</v>
      </c>
      <c r="J3538" s="12">
        <v>45.665999999999997</v>
      </c>
      <c r="K3538" s="20">
        <v>7.438413049289766E-2</v>
      </c>
      <c r="L3538" s="23">
        <v>84.235271881510755</v>
      </c>
      <c r="M3538" s="22">
        <v>0.13720858966712673</v>
      </c>
      <c r="U3538" s="3"/>
      <c r="V3538" s="2"/>
    </row>
    <row r="3539" spans="2:22" x14ac:dyDescent="0.3">
      <c r="B3539" s="39" t="s">
        <v>101</v>
      </c>
      <c r="C3539" s="39">
        <v>2022</v>
      </c>
      <c r="D3539" s="41" t="s">
        <v>62</v>
      </c>
      <c r="E3539" s="12">
        <v>1567.8687326825275</v>
      </c>
      <c r="F3539" s="12">
        <v>347.07299999999998</v>
      </c>
      <c r="G3539" s="9">
        <v>0.22136610850461907</v>
      </c>
      <c r="H3539" s="12">
        <v>574.43399999999997</v>
      </c>
      <c r="I3539" s="9">
        <v>0.36637888620763459</v>
      </c>
      <c r="J3539" s="12">
        <v>334.72699999999998</v>
      </c>
      <c r="K3539" s="20">
        <v>0.21349172479975576</v>
      </c>
      <c r="L3539" s="23">
        <v>311.63473268252767</v>
      </c>
      <c r="M3539" s="22">
        <v>0.19876328048799066</v>
      </c>
      <c r="U3539" s="3"/>
      <c r="V3539" s="2"/>
    </row>
    <row r="3540" spans="2:22" x14ac:dyDescent="0.3">
      <c r="B3540" s="39" t="s">
        <v>101</v>
      </c>
      <c r="C3540" s="39">
        <v>2022</v>
      </c>
      <c r="D3540" s="41" t="s">
        <v>63</v>
      </c>
      <c r="E3540" s="12">
        <v>432.24332243330275</v>
      </c>
      <c r="F3540" s="12">
        <v>48.957999999999998</v>
      </c>
      <c r="G3540" s="9">
        <v>0.11326490765523499</v>
      </c>
      <c r="H3540" s="12">
        <v>275.22500000000002</v>
      </c>
      <c r="I3540" s="9">
        <v>0.63673626801364547</v>
      </c>
      <c r="J3540" s="12">
        <v>90.69</v>
      </c>
      <c r="K3540" s="20">
        <v>0.20981237949371423</v>
      </c>
      <c r="L3540" s="23">
        <v>17.370322433302761</v>
      </c>
      <c r="M3540" s="22">
        <v>4.0186444837405411E-2</v>
      </c>
      <c r="U3540" s="3"/>
      <c r="V3540" s="2"/>
    </row>
    <row r="3541" spans="2:22" x14ac:dyDescent="0.3">
      <c r="B3541" s="39" t="s">
        <v>101</v>
      </c>
      <c r="C3541" s="39">
        <v>2022</v>
      </c>
      <c r="D3541" s="41" t="s">
        <v>64</v>
      </c>
      <c r="E3541" s="12">
        <v>428.62943823822491</v>
      </c>
      <c r="F3541" s="12">
        <v>147.565</v>
      </c>
      <c r="G3541" s="9">
        <v>0.34427173412663714</v>
      </c>
      <c r="H3541" s="12">
        <v>199.94300000000001</v>
      </c>
      <c r="I3541" s="9">
        <v>0.46647052713368492</v>
      </c>
      <c r="J3541" s="12">
        <v>70.341999999999999</v>
      </c>
      <c r="K3541" s="20">
        <v>0.16410912019744459</v>
      </c>
      <c r="L3541" s="23">
        <v>10.779438238224898</v>
      </c>
      <c r="M3541" s="22">
        <v>2.5148618542233374E-2</v>
      </c>
      <c r="U3541" s="3"/>
      <c r="V3541" s="2"/>
    </row>
    <row r="3542" spans="2:22" x14ac:dyDescent="0.3">
      <c r="B3542" s="39" t="s">
        <v>101</v>
      </c>
      <c r="C3542" s="39">
        <v>2022</v>
      </c>
      <c r="D3542" s="41" t="s">
        <v>65</v>
      </c>
      <c r="E3542" s="12">
        <v>1494.1128747460275</v>
      </c>
      <c r="F3542" s="12">
        <v>422.86500000000001</v>
      </c>
      <c r="G3542" s="9">
        <v>0.28302078587729157</v>
      </c>
      <c r="H3542" s="12">
        <v>559.726</v>
      </c>
      <c r="I3542" s="9">
        <v>0.37462096034420655</v>
      </c>
      <c r="J3542" s="12">
        <v>285.80700000000002</v>
      </c>
      <c r="K3542" s="20">
        <v>0.1912887605955354</v>
      </c>
      <c r="L3542" s="23">
        <v>225.71487474602748</v>
      </c>
      <c r="M3542" s="22">
        <v>0.1510694931829665</v>
      </c>
      <c r="U3542" s="3"/>
      <c r="V3542" s="2"/>
    </row>
    <row r="3543" spans="2:22" x14ac:dyDescent="0.3">
      <c r="B3543" s="39" t="s">
        <v>101</v>
      </c>
      <c r="C3543" s="39">
        <v>2022</v>
      </c>
      <c r="D3543" s="41" t="s">
        <v>66</v>
      </c>
      <c r="E3543" s="12">
        <v>358.92753157590784</v>
      </c>
      <c r="F3543" s="12">
        <v>131.52200000000002</v>
      </c>
      <c r="G3543" s="9">
        <v>0.36643051432287543</v>
      </c>
      <c r="H3543" s="12">
        <v>139.28700000000001</v>
      </c>
      <c r="I3543" s="9">
        <v>0.38806440784424162</v>
      </c>
      <c r="J3543" s="12">
        <v>79.091999999999999</v>
      </c>
      <c r="K3543" s="20">
        <v>0.22035645929064993</v>
      </c>
      <c r="L3543" s="23">
        <v>9.0265315759078106</v>
      </c>
      <c r="M3543" s="22">
        <v>2.5148618542233041E-2</v>
      </c>
      <c r="U3543" s="3"/>
      <c r="V3543" s="2"/>
    </row>
    <row r="3544" spans="2:22" x14ac:dyDescent="0.3">
      <c r="B3544" s="39" t="s">
        <v>101</v>
      </c>
      <c r="C3544" s="39">
        <v>2022</v>
      </c>
      <c r="D3544" s="41" t="s">
        <v>67</v>
      </c>
      <c r="E3544" s="12">
        <v>2453.4591071958362</v>
      </c>
      <c r="F3544" s="12">
        <v>887.59199999999998</v>
      </c>
      <c r="G3544" s="9">
        <v>0.36177167061670207</v>
      </c>
      <c r="H3544" s="12">
        <v>864.36099999999999</v>
      </c>
      <c r="I3544" s="9">
        <v>0.35230299843387863</v>
      </c>
      <c r="J3544" s="12">
        <v>515.04499999999996</v>
      </c>
      <c r="K3544" s="20">
        <v>0.20992605847368984</v>
      </c>
      <c r="L3544" s="23">
        <v>186.46110719583612</v>
      </c>
      <c r="M3544" s="22">
        <v>7.5999272475729393E-2</v>
      </c>
      <c r="U3544" s="3"/>
      <c r="V3544" s="2"/>
    </row>
    <row r="3545" spans="2:22" x14ac:dyDescent="0.3">
      <c r="B3545" s="39" t="s">
        <v>101</v>
      </c>
      <c r="C3545" s="39">
        <v>2022</v>
      </c>
      <c r="D3545" s="41" t="s">
        <v>68</v>
      </c>
      <c r="E3545" s="12">
        <v>2302.0965479313172</v>
      </c>
      <c r="F3545" s="12">
        <v>758.24299999999994</v>
      </c>
      <c r="G3545" s="9">
        <v>0.32937063420791945</v>
      </c>
      <c r="H3545" s="12">
        <v>876.42</v>
      </c>
      <c r="I3545" s="9">
        <v>0.38070514496342828</v>
      </c>
      <c r="J3545" s="12">
        <v>489.214</v>
      </c>
      <c r="K3545" s="20">
        <v>0.21250802901364485</v>
      </c>
      <c r="L3545" s="23">
        <v>178.21954793131732</v>
      </c>
      <c r="M3545" s="22">
        <v>7.7416191815007446E-2</v>
      </c>
      <c r="U3545" s="3"/>
      <c r="V3545" s="2"/>
    </row>
    <row r="3546" spans="2:22" x14ac:dyDescent="0.3">
      <c r="B3546" s="39" t="s">
        <v>101</v>
      </c>
      <c r="C3546" s="39">
        <v>2022</v>
      </c>
      <c r="D3546" s="41" t="s">
        <v>69</v>
      </c>
      <c r="E3546" s="12">
        <v>152.49401378259248</v>
      </c>
      <c r="F3546" s="12">
        <v>71.578000000000003</v>
      </c>
      <c r="G3546" s="9">
        <v>0.46938235950722146</v>
      </c>
      <c r="H3546" s="12">
        <v>50.372</v>
      </c>
      <c r="I3546" s="9">
        <v>0.3303211631101422</v>
      </c>
      <c r="J3546" s="12">
        <v>11.718</v>
      </c>
      <c r="K3546" s="20">
        <v>7.6842360623454425E-2</v>
      </c>
      <c r="L3546" s="23">
        <v>18.826013782592472</v>
      </c>
      <c r="M3546" s="22">
        <v>0.12345411675918194</v>
      </c>
      <c r="U3546" s="3"/>
      <c r="V3546" s="2"/>
    </row>
    <row r="3547" spans="2:22" x14ac:dyDescent="0.3">
      <c r="B3547" s="39" t="s">
        <v>101</v>
      </c>
      <c r="C3547" s="39">
        <v>2022</v>
      </c>
      <c r="D3547" s="41" t="s">
        <v>70</v>
      </c>
      <c r="E3547" s="12">
        <v>228.10656498991037</v>
      </c>
      <c r="F3547" s="12">
        <v>26.445</v>
      </c>
      <c r="G3547" s="9">
        <v>0.11593265630548476</v>
      </c>
      <c r="H3547" s="12">
        <v>95.593999999999994</v>
      </c>
      <c r="I3547" s="9">
        <v>0.4190760577374365</v>
      </c>
      <c r="J3547" s="12">
        <v>71.989999999999995</v>
      </c>
      <c r="K3547" s="20">
        <v>0.3155981065393022</v>
      </c>
      <c r="L3547" s="23">
        <v>34.077564989910385</v>
      </c>
      <c r="M3547" s="22">
        <v>0.14939317941777655</v>
      </c>
      <c r="U3547" s="3"/>
      <c r="V3547" s="2"/>
    </row>
    <row r="3548" spans="2:22" x14ac:dyDescent="0.3">
      <c r="B3548" s="39" t="s">
        <v>101</v>
      </c>
      <c r="C3548" s="39">
        <v>2022</v>
      </c>
      <c r="D3548" s="41" t="s">
        <v>71</v>
      </c>
      <c r="E3548" s="12">
        <v>181.83489644844852</v>
      </c>
      <c r="F3548" s="12">
        <v>37.781999999999996</v>
      </c>
      <c r="G3548" s="9">
        <v>0.2077818985131463</v>
      </c>
      <c r="H3548" s="12">
        <v>89.1</v>
      </c>
      <c r="I3548" s="9">
        <v>0.49000495361604296</v>
      </c>
      <c r="J3548" s="12">
        <v>45.368000000000002</v>
      </c>
      <c r="K3548" s="20">
        <v>0.24950106325087137</v>
      </c>
      <c r="L3548" s="23">
        <v>9.5848964484485109</v>
      </c>
      <c r="M3548" s="22">
        <v>5.2712084619939259E-2</v>
      </c>
      <c r="U3548" s="3"/>
      <c r="V3548" s="2"/>
    </row>
    <row r="3549" spans="2:22" x14ac:dyDescent="0.3">
      <c r="B3549" s="39" t="s">
        <v>101</v>
      </c>
      <c r="C3549" s="39">
        <v>2022</v>
      </c>
      <c r="D3549" s="41" t="s">
        <v>72</v>
      </c>
      <c r="E3549" s="12">
        <v>1049.6769245685593</v>
      </c>
      <c r="F3549" s="12">
        <v>136.101</v>
      </c>
      <c r="G3549" s="9">
        <v>0.12965989516816381</v>
      </c>
      <c r="H3549" s="12">
        <v>654.76300000000003</v>
      </c>
      <c r="I3549" s="9">
        <v>0.62377573963448063</v>
      </c>
      <c r="J3549" s="12">
        <v>189.18600000000001</v>
      </c>
      <c r="K3549" s="20">
        <v>0.18023259878534501</v>
      </c>
      <c r="L3549" s="23">
        <v>69.626924568559303</v>
      </c>
      <c r="M3549" s="22">
        <v>6.6331766412010551E-2</v>
      </c>
      <c r="U3549" s="3"/>
      <c r="V3549" s="2"/>
    </row>
    <row r="3550" spans="2:22" x14ac:dyDescent="0.3">
      <c r="B3550" s="39" t="s">
        <v>101</v>
      </c>
      <c r="C3550" s="39">
        <v>2022</v>
      </c>
      <c r="D3550" s="41" t="s">
        <v>73</v>
      </c>
      <c r="E3550" s="12">
        <v>439.4998131502997</v>
      </c>
      <c r="F3550" s="12">
        <v>98.786000000000001</v>
      </c>
      <c r="G3550" s="9">
        <v>0.22476915130386474</v>
      </c>
      <c r="H3550" s="12">
        <v>127.28700000000001</v>
      </c>
      <c r="I3550" s="9">
        <v>0.28961787056885624</v>
      </c>
      <c r="J3550" s="12">
        <v>26.603000000000002</v>
      </c>
      <c r="K3550" s="20">
        <v>6.0530173629225949E-2</v>
      </c>
      <c r="L3550" s="23">
        <v>186.82381315029969</v>
      </c>
      <c r="M3550" s="22">
        <v>0.42508280449805302</v>
      </c>
      <c r="U3550" s="3"/>
      <c r="V3550" s="2"/>
    </row>
    <row r="3551" spans="2:22" x14ac:dyDescent="0.3">
      <c r="B3551" s="39" t="s">
        <v>101</v>
      </c>
      <c r="C3551" s="39">
        <v>2022</v>
      </c>
      <c r="D3551" s="41" t="s">
        <v>74</v>
      </c>
      <c r="E3551" s="12">
        <v>518.98064630471913</v>
      </c>
      <c r="F3551" s="12">
        <v>168.79900000000001</v>
      </c>
      <c r="G3551" s="9">
        <v>0.32525104972968449</v>
      </c>
      <c r="H3551" s="12">
        <v>189.90100000000001</v>
      </c>
      <c r="I3551" s="9">
        <v>0.36591152551091427</v>
      </c>
      <c r="J3551" s="12">
        <v>70.700999999999993</v>
      </c>
      <c r="K3551" s="20">
        <v>0.13623051361049782</v>
      </c>
      <c r="L3551" s="23">
        <v>89.579646304719148</v>
      </c>
      <c r="M3551" s="22">
        <v>0.17260691114890345</v>
      </c>
      <c r="U3551" s="3"/>
      <c r="V3551" s="2"/>
    </row>
    <row r="3552" spans="2:22" x14ac:dyDescent="0.3">
      <c r="B3552" s="39" t="s">
        <v>101</v>
      </c>
      <c r="C3552" s="39">
        <v>2022</v>
      </c>
      <c r="D3552" s="41" t="s">
        <v>75</v>
      </c>
      <c r="E3552" s="12">
        <v>840.79175101985481</v>
      </c>
      <c r="F3552" s="12">
        <v>299.892</v>
      </c>
      <c r="G3552" s="9">
        <v>0.35667809494591274</v>
      </c>
      <c r="H3552" s="12">
        <v>335.33300000000003</v>
      </c>
      <c r="I3552" s="9">
        <v>0.39883003085276619</v>
      </c>
      <c r="J3552" s="12">
        <v>97.611000000000004</v>
      </c>
      <c r="K3552" s="20">
        <v>0.11609414564498383</v>
      </c>
      <c r="L3552" s="23">
        <v>107.95575101985484</v>
      </c>
      <c r="M3552" s="22">
        <v>0.1283977285563373</v>
      </c>
      <c r="U3552" s="3"/>
      <c r="V3552" s="2"/>
    </row>
    <row r="3553" spans="2:22" x14ac:dyDescent="0.3">
      <c r="B3553" s="39" t="s">
        <v>101</v>
      </c>
      <c r="C3553" s="39">
        <v>2022</v>
      </c>
      <c r="D3553" s="41" t="s">
        <v>76</v>
      </c>
      <c r="E3553" s="12">
        <v>902.93968572288895</v>
      </c>
      <c r="F3553" s="12">
        <v>202.18</v>
      </c>
      <c r="G3553" s="9">
        <v>0.2239130732615166</v>
      </c>
      <c r="H3553" s="12">
        <v>462.78300000000002</v>
      </c>
      <c r="I3553" s="9">
        <v>0.51252925008994177</v>
      </c>
      <c r="J3553" s="12">
        <v>195.756</v>
      </c>
      <c r="K3553" s="20">
        <v>0.21679853382818004</v>
      </c>
      <c r="L3553" s="23">
        <v>42.220685722888874</v>
      </c>
      <c r="M3553" s="22">
        <v>4.6759142820361477E-2</v>
      </c>
      <c r="U3553" s="3"/>
      <c r="V3553" s="2"/>
    </row>
    <row r="3554" spans="2:22" x14ac:dyDescent="0.3">
      <c r="B3554" s="39" t="s">
        <v>101</v>
      </c>
      <c r="C3554" s="39">
        <v>2022</v>
      </c>
      <c r="D3554" s="41" t="s">
        <v>77</v>
      </c>
      <c r="E3554" s="12">
        <v>100.79792865765872</v>
      </c>
      <c r="F3554" s="12">
        <v>61.014000000000003</v>
      </c>
      <c r="G3554" s="9">
        <v>0.60531005758285594</v>
      </c>
      <c r="H3554" s="12">
        <v>22.283999999999999</v>
      </c>
      <c r="I3554" s="9">
        <v>0.22107597146845578</v>
      </c>
      <c r="J3554" s="12">
        <v>14.965</v>
      </c>
      <c r="K3554" s="20">
        <v>0.14846535240645489</v>
      </c>
      <c r="L3554" s="23">
        <v>2.534928657658714</v>
      </c>
      <c r="M3554" s="22">
        <v>2.5148618542233388E-2</v>
      </c>
      <c r="U3554" s="3"/>
      <c r="V3554" s="2"/>
    </row>
    <row r="3555" spans="2:22" x14ac:dyDescent="0.3">
      <c r="B3555" s="39" t="s">
        <v>101</v>
      </c>
      <c r="C3555" s="39">
        <v>2022</v>
      </c>
      <c r="D3555" s="41" t="s">
        <v>78</v>
      </c>
      <c r="E3555" s="12">
        <v>276.96119135232203</v>
      </c>
      <c r="F3555" s="12">
        <v>53.186</v>
      </c>
      <c r="G3555" s="9">
        <v>0.19203412485448962</v>
      </c>
      <c r="H3555" s="12">
        <v>161.876</v>
      </c>
      <c r="I3555" s="9">
        <v>0.58447177819248231</v>
      </c>
      <c r="J3555" s="12">
        <v>31.731000000000002</v>
      </c>
      <c r="K3555" s="20">
        <v>0.11456839799491991</v>
      </c>
      <c r="L3555" s="23">
        <v>30.168191352322019</v>
      </c>
      <c r="M3555" s="22">
        <v>0.10892569895810816</v>
      </c>
      <c r="U3555" s="3"/>
      <c r="V3555" s="2"/>
    </row>
    <row r="3556" spans="2:22" x14ac:dyDescent="0.3">
      <c r="B3556" s="39" t="s">
        <v>101</v>
      </c>
      <c r="C3556" s="39">
        <v>2022</v>
      </c>
      <c r="D3556" s="41" t="s">
        <v>79</v>
      </c>
      <c r="E3556" s="12">
        <v>468.21906259951726</v>
      </c>
      <c r="F3556" s="12">
        <v>153.578</v>
      </c>
      <c r="G3556" s="9">
        <v>0.32800458645862562</v>
      </c>
      <c r="H3556" s="12">
        <v>198.19399999999999</v>
      </c>
      <c r="I3556" s="9">
        <v>0.42329331680697002</v>
      </c>
      <c r="J3556" s="12">
        <v>103.372</v>
      </c>
      <c r="K3556" s="20">
        <v>0.22077700003516812</v>
      </c>
      <c r="L3556" s="23">
        <v>13.075062599517238</v>
      </c>
      <c r="M3556" s="22">
        <v>2.7925096699236183E-2</v>
      </c>
      <c r="U3556" s="3"/>
      <c r="V3556" s="2"/>
    </row>
    <row r="3557" spans="2:22" x14ac:dyDescent="0.3">
      <c r="B3557" s="39" t="s">
        <v>101</v>
      </c>
      <c r="C3557" s="39">
        <v>2022</v>
      </c>
      <c r="D3557" s="41" t="s">
        <v>80</v>
      </c>
      <c r="E3557" s="12">
        <v>507.83125450332795</v>
      </c>
      <c r="F3557" s="12">
        <v>143.59700000000001</v>
      </c>
      <c r="G3557" s="9">
        <v>0.28276518770086645</v>
      </c>
      <c r="H3557" s="12">
        <v>174.41399999999999</v>
      </c>
      <c r="I3557" s="9">
        <v>0.34344873115496083</v>
      </c>
      <c r="J3557" s="12">
        <v>131.96199999999999</v>
      </c>
      <c r="K3557" s="20">
        <v>0.25985403385434053</v>
      </c>
      <c r="L3557" s="23">
        <v>57.858254503327998</v>
      </c>
      <c r="M3557" s="22">
        <v>0.11393204728983225</v>
      </c>
      <c r="U3557" s="3"/>
      <c r="V3557" s="2"/>
    </row>
    <row r="3558" spans="2:22" x14ac:dyDescent="0.3">
      <c r="B3558" s="39" t="s">
        <v>101</v>
      </c>
      <c r="C3558" s="39">
        <v>2022</v>
      </c>
      <c r="D3558" s="41" t="s">
        <v>81</v>
      </c>
      <c r="E3558" s="12">
        <v>193.9485377938002</v>
      </c>
      <c r="F3558" s="12">
        <v>77.072000000000003</v>
      </c>
      <c r="G3558" s="9">
        <v>0.39738376415057308</v>
      </c>
      <c r="H3558" s="12">
        <v>105.99</v>
      </c>
      <c r="I3558" s="9">
        <v>0.54648517181751133</v>
      </c>
      <c r="J3558" s="12">
        <v>6.0090000000000003</v>
      </c>
      <c r="K3558" s="20">
        <v>3.0982445489682292E-2</v>
      </c>
      <c r="L3558" s="23">
        <v>4.8775377938002009</v>
      </c>
      <c r="M3558" s="22">
        <v>2.5148618542233308E-2</v>
      </c>
      <c r="U3558" s="3"/>
      <c r="V3558" s="2"/>
    </row>
    <row r="3559" spans="2:22" x14ac:dyDescent="0.3">
      <c r="B3559" s="39" t="s">
        <v>101</v>
      </c>
      <c r="C3559" s="39">
        <v>2022</v>
      </c>
      <c r="D3559" s="41" t="s">
        <v>82</v>
      </c>
      <c r="E3559" s="12">
        <v>649.73801345271067</v>
      </c>
      <c r="F3559" s="12">
        <v>171.518</v>
      </c>
      <c r="G3559" s="9">
        <v>0.26398024503530676</v>
      </c>
      <c r="H3559" s="12">
        <v>293.66399999999999</v>
      </c>
      <c r="I3559" s="9">
        <v>0.45197293973838498</v>
      </c>
      <c r="J3559" s="12">
        <v>85.813999999999993</v>
      </c>
      <c r="K3559" s="20">
        <v>0.13207477202077805</v>
      </c>
      <c r="L3559" s="23">
        <v>98.742013452710665</v>
      </c>
      <c r="M3559" s="22">
        <v>0.15197204320553012</v>
      </c>
      <c r="U3559" s="3"/>
      <c r="V3559" s="2"/>
    </row>
    <row r="3560" spans="2:22" x14ac:dyDescent="0.3">
      <c r="B3560" s="39" t="s">
        <v>101</v>
      </c>
      <c r="C3560" s="39">
        <v>2022</v>
      </c>
      <c r="D3560" s="41" t="s">
        <v>83</v>
      </c>
      <c r="E3560" s="12">
        <v>430.37124220167709</v>
      </c>
      <c r="F3560" s="12">
        <v>115.527</v>
      </c>
      <c r="G3560" s="9">
        <v>0.26843568684792063</v>
      </c>
      <c r="H3560" s="12">
        <v>219.44800000000001</v>
      </c>
      <c r="I3560" s="9">
        <v>0.50990395844609915</v>
      </c>
      <c r="J3560" s="12">
        <v>49.274999999999999</v>
      </c>
      <c r="K3560" s="20">
        <v>0.11449417425737091</v>
      </c>
      <c r="L3560" s="23">
        <v>46.121242201677099</v>
      </c>
      <c r="M3560" s="22">
        <v>0.10716618044860937</v>
      </c>
      <c r="U3560" s="3"/>
      <c r="V3560" s="2"/>
    </row>
    <row r="3561" spans="2:22" x14ac:dyDescent="0.3">
      <c r="B3561" s="39" t="s">
        <v>101</v>
      </c>
      <c r="C3561" s="39">
        <v>2022</v>
      </c>
      <c r="D3561" s="41" t="s">
        <v>84</v>
      </c>
      <c r="E3561" s="12">
        <v>1098.2843337606575</v>
      </c>
      <c r="F3561" s="12">
        <v>356.32299999999998</v>
      </c>
      <c r="G3561" s="9">
        <v>0.32443602175395436</v>
      </c>
      <c r="H3561" s="12">
        <v>504.48700000000002</v>
      </c>
      <c r="I3561" s="9">
        <v>0.4593409780075583</v>
      </c>
      <c r="J3561" s="12">
        <v>176.667</v>
      </c>
      <c r="K3561" s="20">
        <v>0.16085725214259494</v>
      </c>
      <c r="L3561" s="23">
        <v>60.807333760657542</v>
      </c>
      <c r="M3561" s="22">
        <v>5.536574809589237E-2</v>
      </c>
      <c r="U3561" s="3"/>
      <c r="V3561" s="2"/>
    </row>
    <row r="3562" spans="2:22" x14ac:dyDescent="0.3">
      <c r="B3562" s="39" t="s">
        <v>101</v>
      </c>
      <c r="C3562" s="39">
        <v>2022</v>
      </c>
      <c r="D3562" s="41" t="s">
        <v>85</v>
      </c>
      <c r="E3562" s="12">
        <v>76.945062013280463</v>
      </c>
      <c r="F3562" s="12">
        <v>31.391999999999999</v>
      </c>
      <c r="G3562" s="9">
        <v>0.40797939697003355</v>
      </c>
      <c r="H3562" s="12">
        <v>38.268000000000001</v>
      </c>
      <c r="I3562" s="9">
        <v>0.49734185662746067</v>
      </c>
      <c r="J3562" s="12">
        <v>5.35</v>
      </c>
      <c r="K3562" s="20">
        <v>6.9530127860272656E-2</v>
      </c>
      <c r="L3562" s="23">
        <v>1.9350620132804668</v>
      </c>
      <c r="M3562" s="22">
        <v>2.514861854223318E-2</v>
      </c>
      <c r="U3562" s="3"/>
      <c r="V3562" s="2"/>
    </row>
    <row r="3563" spans="2:22" x14ac:dyDescent="0.3">
      <c r="B3563" s="39" t="s">
        <v>101</v>
      </c>
      <c r="C3563" s="39">
        <v>2022</v>
      </c>
      <c r="D3563" s="41" t="s">
        <v>86</v>
      </c>
      <c r="E3563" s="12">
        <v>259.18104524012114</v>
      </c>
      <c r="F3563" s="12">
        <v>70.498000000000005</v>
      </c>
      <c r="G3563" s="9">
        <v>0.27200291570198104</v>
      </c>
      <c r="H3563" s="12">
        <v>146.18299999999999</v>
      </c>
      <c r="I3563" s="9">
        <v>0.56401886899008047</v>
      </c>
      <c r="J3563" s="12">
        <v>30.19</v>
      </c>
      <c r="K3563" s="20">
        <v>0.11648228354056579</v>
      </c>
      <c r="L3563" s="23">
        <v>12.310045240121152</v>
      </c>
      <c r="M3563" s="22">
        <v>4.7495931767372782E-2</v>
      </c>
      <c r="U3563" s="3"/>
      <c r="V3563" s="2"/>
    </row>
    <row r="3564" spans="2:22" x14ac:dyDescent="0.3">
      <c r="B3564" s="39" t="s">
        <v>101</v>
      </c>
      <c r="C3564" s="39">
        <v>2022</v>
      </c>
      <c r="D3564" s="41" t="s">
        <v>87</v>
      </c>
      <c r="E3564" s="12">
        <v>738.46743585005413</v>
      </c>
      <c r="F3564" s="12">
        <v>211.05099999999999</v>
      </c>
      <c r="G3564" s="9">
        <v>0.28579594678681797</v>
      </c>
      <c r="H3564" s="12">
        <v>307.78500000000003</v>
      </c>
      <c r="I3564" s="9">
        <v>0.41678885900460449</v>
      </c>
      <c r="J3564" s="12">
        <v>143.28100000000001</v>
      </c>
      <c r="K3564" s="20">
        <v>0.1940248046754674</v>
      </c>
      <c r="L3564" s="23">
        <v>76.350435850054055</v>
      </c>
      <c r="M3564" s="22">
        <v>0.10339038953311006</v>
      </c>
      <c r="U3564" s="3"/>
      <c r="V3564" s="2"/>
    </row>
    <row r="3565" spans="2:22" x14ac:dyDescent="0.3">
      <c r="B3565" s="39" t="s">
        <v>101</v>
      </c>
      <c r="C3565" s="39">
        <v>2022</v>
      </c>
      <c r="D3565" s="41" t="s">
        <v>88</v>
      </c>
      <c r="E3565" s="12">
        <v>181.32815253917562</v>
      </c>
      <c r="F3565" s="12">
        <v>25.906000000000002</v>
      </c>
      <c r="G3565" s="9">
        <v>0.14286805240792963</v>
      </c>
      <c r="H3565" s="12">
        <v>125.29</v>
      </c>
      <c r="I3565" s="9">
        <v>0.69095724103256018</v>
      </c>
      <c r="J3565" s="12">
        <v>25.571999999999999</v>
      </c>
      <c r="K3565" s="20">
        <v>0.14102608801727692</v>
      </c>
      <c r="L3565" s="23">
        <v>4.5601525391756077</v>
      </c>
      <c r="M3565" s="22">
        <v>2.5148618542233232E-2</v>
      </c>
      <c r="U3565" s="3"/>
      <c r="V3565" s="2"/>
    </row>
    <row r="3566" spans="2:22" x14ac:dyDescent="0.3">
      <c r="B3566" s="39" t="s">
        <v>101</v>
      </c>
      <c r="C3566" s="39">
        <v>2022</v>
      </c>
      <c r="D3566" s="41" t="s">
        <v>89</v>
      </c>
      <c r="E3566" s="12">
        <v>359.20962585738573</v>
      </c>
      <c r="F3566" s="12">
        <v>67.085999999999999</v>
      </c>
      <c r="G3566" s="9">
        <v>0.18676002860411831</v>
      </c>
      <c r="H3566" s="12">
        <v>146.113</v>
      </c>
      <c r="I3566" s="9">
        <v>0.40676248486172289</v>
      </c>
      <c r="J3566" s="12">
        <v>111.26900000000001</v>
      </c>
      <c r="K3566" s="20">
        <v>0.30976062997870857</v>
      </c>
      <c r="L3566" s="23">
        <v>34.741625857385714</v>
      </c>
      <c r="M3566" s="22">
        <v>9.6716856555450204E-2</v>
      </c>
      <c r="U3566" s="3"/>
      <c r="V3566" s="2"/>
    </row>
    <row r="3567" spans="2:22" x14ac:dyDescent="0.3">
      <c r="B3567" s="39" t="s">
        <v>101</v>
      </c>
      <c r="C3567" s="39">
        <v>2022</v>
      </c>
      <c r="D3567" s="41" t="s">
        <v>90</v>
      </c>
      <c r="E3567" s="12">
        <v>630.60791797896491</v>
      </c>
      <c r="F3567" s="12">
        <v>134.81899999999999</v>
      </c>
      <c r="G3567" s="9">
        <v>0.21379211417465444</v>
      </c>
      <c r="H3567" s="12">
        <v>386.125</v>
      </c>
      <c r="I3567" s="9">
        <v>0.61230598124662294</v>
      </c>
      <c r="J3567" s="12">
        <v>93.805000000000007</v>
      </c>
      <c r="K3567" s="20">
        <v>0.14875328603648938</v>
      </c>
      <c r="L3567" s="23">
        <v>15.858917978964939</v>
      </c>
      <c r="M3567" s="22">
        <v>2.5148618542233311E-2</v>
      </c>
      <c r="U3567" s="3"/>
      <c r="V3567" s="2"/>
    </row>
    <row r="3568" spans="2:22" x14ac:dyDescent="0.3">
      <c r="B3568" s="39" t="s">
        <v>102</v>
      </c>
      <c r="C3568" s="39">
        <v>2022</v>
      </c>
      <c r="D3568" s="41" t="s">
        <v>10</v>
      </c>
      <c r="E3568" s="12">
        <v>2281.9297715651237</v>
      </c>
      <c r="F3568" s="12">
        <v>575.71600000000001</v>
      </c>
      <c r="G3568" s="9">
        <v>0.25229347860479051</v>
      </c>
      <c r="H3568" s="12">
        <v>1114.9590000000001</v>
      </c>
      <c r="I3568" s="9">
        <v>0.48860355559289409</v>
      </c>
      <c r="J3568" s="12">
        <v>333.11599999999999</v>
      </c>
      <c r="K3568" s="20">
        <v>0.14597995264837765</v>
      </c>
      <c r="L3568" s="23">
        <v>258.13877156512376</v>
      </c>
      <c r="M3568" s="22">
        <v>0.1131230131539378</v>
      </c>
      <c r="U3568" s="3"/>
      <c r="V3568" s="2"/>
    </row>
    <row r="3569" spans="2:22" x14ac:dyDescent="0.3">
      <c r="B3569" s="39" t="s">
        <v>102</v>
      </c>
      <c r="C3569" s="39">
        <v>2022</v>
      </c>
      <c r="D3569" s="41" t="s">
        <v>11</v>
      </c>
      <c r="E3569" s="12">
        <v>256.13830349756137</v>
      </c>
      <c r="F3569" s="12">
        <v>72.024999999999991</v>
      </c>
      <c r="G3569" s="9">
        <v>0.28119574080292026</v>
      </c>
      <c r="H3569" s="12">
        <v>119.74</v>
      </c>
      <c r="I3569" s="9">
        <v>0.46748181886486184</v>
      </c>
      <c r="J3569" s="12">
        <v>57.892000000000003</v>
      </c>
      <c r="K3569" s="20">
        <v>0.22601851893873881</v>
      </c>
      <c r="L3569" s="23">
        <v>6.4813034975613917</v>
      </c>
      <c r="M3569" s="22">
        <v>2.5303921393479124E-2</v>
      </c>
      <c r="U3569" s="3"/>
      <c r="V3569" s="2"/>
    </row>
    <row r="3570" spans="2:22" x14ac:dyDescent="0.3">
      <c r="B3570" s="39" t="s">
        <v>102</v>
      </c>
      <c r="C3570" s="39">
        <v>2022</v>
      </c>
      <c r="D3570" s="41" t="s">
        <v>12</v>
      </c>
      <c r="E3570" s="12">
        <v>804.64363940117016</v>
      </c>
      <c r="F3570" s="12">
        <v>167.36500000000001</v>
      </c>
      <c r="G3570" s="9">
        <v>0.20799891008217744</v>
      </c>
      <c r="H3570" s="12">
        <v>397.88600000000002</v>
      </c>
      <c r="I3570" s="9">
        <v>0.4944872245508754</v>
      </c>
      <c r="J3570" s="12">
        <v>177.27500000000001</v>
      </c>
      <c r="K3570" s="20">
        <v>0.2203149211891256</v>
      </c>
      <c r="L3570" s="23">
        <v>62.117639401170123</v>
      </c>
      <c r="M3570" s="22">
        <v>7.7198944177821568E-2</v>
      </c>
      <c r="U3570" s="3"/>
      <c r="V3570" s="2"/>
    </row>
    <row r="3571" spans="2:22" x14ac:dyDescent="0.3">
      <c r="B3571" s="39" t="s">
        <v>102</v>
      </c>
      <c r="C3571" s="39">
        <v>2022</v>
      </c>
      <c r="D3571" s="41" t="s">
        <v>13</v>
      </c>
      <c r="E3571" s="12">
        <v>152.1356279713342</v>
      </c>
      <c r="F3571" s="12">
        <v>59.723000000000006</v>
      </c>
      <c r="G3571" s="9">
        <v>0.39256419286120914</v>
      </c>
      <c r="H3571" s="12">
        <v>56.975999999999999</v>
      </c>
      <c r="I3571" s="9">
        <v>0.37450793584482112</v>
      </c>
      <c r="J3571" s="12">
        <v>21.856999999999999</v>
      </c>
      <c r="K3571" s="20">
        <v>0.14366785934007748</v>
      </c>
      <c r="L3571" s="23">
        <v>13.57962797133419</v>
      </c>
      <c r="M3571" s="22">
        <v>8.9260011953892215E-2</v>
      </c>
      <c r="U3571" s="3"/>
      <c r="V3571" s="2"/>
    </row>
    <row r="3572" spans="2:22" x14ac:dyDescent="0.3">
      <c r="B3572" s="39" t="s">
        <v>102</v>
      </c>
      <c r="C3572" s="39">
        <v>2022</v>
      </c>
      <c r="D3572" s="41" t="s">
        <v>14</v>
      </c>
      <c r="E3572" s="12">
        <v>256.05930451347791</v>
      </c>
      <c r="F3572" s="12">
        <v>41.143000000000001</v>
      </c>
      <c r="G3572" s="9">
        <v>0.16067762145247255</v>
      </c>
      <c r="H3572" s="12">
        <v>127.68899999999999</v>
      </c>
      <c r="I3572" s="9">
        <v>0.49866963531207659</v>
      </c>
      <c r="J3572" s="12">
        <v>53.174999999999997</v>
      </c>
      <c r="K3572" s="20">
        <v>0.20766673603614777</v>
      </c>
      <c r="L3572" s="23">
        <v>34.052304513477921</v>
      </c>
      <c r="M3572" s="22">
        <v>0.13298600719930312</v>
      </c>
      <c r="U3572" s="3"/>
      <c r="V3572" s="2"/>
    </row>
    <row r="3573" spans="2:22" x14ac:dyDescent="0.3">
      <c r="B3573" s="39" t="s">
        <v>102</v>
      </c>
      <c r="C3573" s="39">
        <v>2022</v>
      </c>
      <c r="D3573" s="41" t="s">
        <v>15</v>
      </c>
      <c r="E3573" s="12">
        <v>176.29495364920655</v>
      </c>
      <c r="F3573" s="12">
        <v>44.412999999999997</v>
      </c>
      <c r="G3573" s="9">
        <v>0.2519243976113657</v>
      </c>
      <c r="H3573" s="12">
        <v>82.668000000000006</v>
      </c>
      <c r="I3573" s="9">
        <v>0.46891869726738528</v>
      </c>
      <c r="J3573" s="12">
        <v>25.099</v>
      </c>
      <c r="K3573" s="20">
        <v>0.14236936157538713</v>
      </c>
      <c r="L3573" s="23">
        <v>24.11495364920653</v>
      </c>
      <c r="M3573" s="22">
        <v>0.13678754354586181</v>
      </c>
      <c r="U3573" s="3"/>
      <c r="V3573" s="2"/>
    </row>
    <row r="3574" spans="2:22" x14ac:dyDescent="0.3">
      <c r="B3574" s="39" t="s">
        <v>102</v>
      </c>
      <c r="C3574" s="39">
        <v>2022</v>
      </c>
      <c r="D3574" s="41" t="s">
        <v>16</v>
      </c>
      <c r="E3574" s="12">
        <v>1874.8182537191694</v>
      </c>
      <c r="F3574" s="12">
        <v>562.03</v>
      </c>
      <c r="G3574" s="9">
        <v>0.29977839125743166</v>
      </c>
      <c r="H3574" s="12">
        <v>950.65099999999995</v>
      </c>
      <c r="I3574" s="9">
        <v>0.5070630169693231</v>
      </c>
      <c r="J3574" s="12">
        <v>284.54700000000003</v>
      </c>
      <c r="K3574" s="20">
        <v>0.15177311157256448</v>
      </c>
      <c r="L3574" s="23">
        <v>77.590253719169482</v>
      </c>
      <c r="M3574" s="22">
        <v>4.1385480200680717E-2</v>
      </c>
      <c r="U3574" s="3"/>
      <c r="V3574" s="2"/>
    </row>
    <row r="3575" spans="2:22" x14ac:dyDescent="0.3">
      <c r="B3575" s="39" t="s">
        <v>102</v>
      </c>
      <c r="C3575" s="39">
        <v>2022</v>
      </c>
      <c r="D3575" s="41" t="s">
        <v>17</v>
      </c>
      <c r="E3575" s="12">
        <v>3785.673381671194</v>
      </c>
      <c r="F3575" s="12">
        <v>1281.473</v>
      </c>
      <c r="G3575" s="9">
        <v>0.33850595939005462</v>
      </c>
      <c r="H3575" s="12">
        <v>1499.443</v>
      </c>
      <c r="I3575" s="9">
        <v>0.39608356263901129</v>
      </c>
      <c r="J3575" s="12">
        <v>560.07100000000003</v>
      </c>
      <c r="K3575" s="20">
        <v>0.14794488153987426</v>
      </c>
      <c r="L3575" s="23">
        <v>444.686381671194</v>
      </c>
      <c r="M3575" s="22">
        <v>0.11746559643105983</v>
      </c>
      <c r="U3575" s="3"/>
      <c r="V3575" s="2"/>
    </row>
    <row r="3576" spans="2:22" x14ac:dyDescent="0.3">
      <c r="B3576" s="39" t="s">
        <v>102</v>
      </c>
      <c r="C3576" s="39">
        <v>2022</v>
      </c>
      <c r="D3576" s="41" t="s">
        <v>18</v>
      </c>
      <c r="E3576" s="12">
        <v>107.79360080139865</v>
      </c>
      <c r="F3576" s="12">
        <v>47.378</v>
      </c>
      <c r="G3576" s="9">
        <v>0.43952516334703662</v>
      </c>
      <c r="H3576" s="12">
        <v>42.24</v>
      </c>
      <c r="I3576" s="9">
        <v>0.39185999619610001</v>
      </c>
      <c r="J3576" s="12">
        <v>9.7560000000000002</v>
      </c>
      <c r="K3576" s="20">
        <v>9.0506300257792424E-2</v>
      </c>
      <c r="L3576" s="23">
        <v>8.4196008013986514</v>
      </c>
      <c r="M3576" s="22">
        <v>7.810854019907093E-2</v>
      </c>
      <c r="U3576" s="3"/>
      <c r="V3576" s="2"/>
    </row>
    <row r="3577" spans="2:22" x14ac:dyDescent="0.3">
      <c r="B3577" s="39" t="s">
        <v>102</v>
      </c>
      <c r="C3577" s="39">
        <v>2022</v>
      </c>
      <c r="D3577" s="41" t="s">
        <v>19</v>
      </c>
      <c r="E3577" s="12">
        <v>288.93929726549311</v>
      </c>
      <c r="F3577" s="12">
        <v>98.37700000000001</v>
      </c>
      <c r="G3577" s="9">
        <v>0.34047635932887965</v>
      </c>
      <c r="H3577" s="12">
        <v>136.761</v>
      </c>
      <c r="I3577" s="9">
        <v>0.47332087152664654</v>
      </c>
      <c r="J3577" s="12">
        <v>29.126999999999999</v>
      </c>
      <c r="K3577" s="20">
        <v>0.10080664096457786</v>
      </c>
      <c r="L3577" s="23">
        <v>24.674297265493106</v>
      </c>
      <c r="M3577" s="22">
        <v>8.5396128179895933E-2</v>
      </c>
      <c r="U3577" s="3"/>
      <c r="V3577" s="2"/>
    </row>
    <row r="3578" spans="2:22" x14ac:dyDescent="0.3">
      <c r="B3578" s="39" t="s">
        <v>102</v>
      </c>
      <c r="C3578" s="39">
        <v>2022</v>
      </c>
      <c r="D3578" s="41" t="s">
        <v>20</v>
      </c>
      <c r="E3578" s="12">
        <v>1531.1326604838723</v>
      </c>
      <c r="F3578" s="12">
        <v>427.90999999999997</v>
      </c>
      <c r="G3578" s="9">
        <v>0.27947284454422833</v>
      </c>
      <c r="H3578" s="12">
        <v>607.41099999999994</v>
      </c>
      <c r="I3578" s="9">
        <v>0.39670697103936403</v>
      </c>
      <c r="J3578" s="12">
        <v>330.54500000000002</v>
      </c>
      <c r="K3578" s="20">
        <v>0.21588266551347704</v>
      </c>
      <c r="L3578" s="23">
        <v>165.2666604838725</v>
      </c>
      <c r="M3578" s="22">
        <v>0.10793751890293067</v>
      </c>
      <c r="U3578" s="3"/>
      <c r="V3578" s="2"/>
    </row>
    <row r="3579" spans="2:22" x14ac:dyDescent="0.3">
      <c r="B3579" s="39" t="s">
        <v>102</v>
      </c>
      <c r="C3579" s="39">
        <v>2022</v>
      </c>
      <c r="D3579" s="41" t="s">
        <v>21</v>
      </c>
      <c r="E3579" s="12">
        <v>1523.895532773166</v>
      </c>
      <c r="F3579" s="12">
        <v>345.95999999999992</v>
      </c>
      <c r="G3579" s="9">
        <v>0.2270234360293886</v>
      </c>
      <c r="H3579" s="12">
        <v>683.56200000000001</v>
      </c>
      <c r="I3579" s="9">
        <v>0.44856224412972878</v>
      </c>
      <c r="J3579" s="12">
        <v>278.38499999999999</v>
      </c>
      <c r="K3579" s="20">
        <v>0.18267984518164343</v>
      </c>
      <c r="L3579" s="23">
        <v>215.98853277316596</v>
      </c>
      <c r="M3579" s="22">
        <v>0.14173447465923911</v>
      </c>
      <c r="U3579" s="3"/>
      <c r="V3579" s="2"/>
    </row>
    <row r="3580" spans="2:22" x14ac:dyDescent="0.3">
      <c r="B3580" s="39" t="s">
        <v>102</v>
      </c>
      <c r="C3580" s="39">
        <v>2022</v>
      </c>
      <c r="D3580" s="41" t="s">
        <v>22</v>
      </c>
      <c r="E3580" s="12">
        <v>293.97779091268313</v>
      </c>
      <c r="F3580" s="12">
        <v>72.188000000000002</v>
      </c>
      <c r="G3580" s="9">
        <v>0.24555596453693054</v>
      </c>
      <c r="H3580" s="12">
        <v>180.55099999999999</v>
      </c>
      <c r="I3580" s="9">
        <v>0.61416544236032777</v>
      </c>
      <c r="J3580" s="12">
        <v>29.762</v>
      </c>
      <c r="K3580" s="20">
        <v>0.10123894021926258</v>
      </c>
      <c r="L3580" s="23">
        <v>11.476790912683157</v>
      </c>
      <c r="M3580" s="22">
        <v>3.9039652883479138E-2</v>
      </c>
      <c r="U3580" s="3"/>
      <c r="V3580" s="2"/>
    </row>
    <row r="3581" spans="2:22" x14ac:dyDescent="0.3">
      <c r="B3581" s="39" t="s">
        <v>102</v>
      </c>
      <c r="C3581" s="39">
        <v>2022</v>
      </c>
      <c r="D3581" s="41" t="s">
        <v>23</v>
      </c>
      <c r="E3581" s="12">
        <v>238.43740125871597</v>
      </c>
      <c r="F3581" s="12">
        <v>160.15300000000002</v>
      </c>
      <c r="G3581" s="9">
        <v>0.67167734237392718</v>
      </c>
      <c r="H3581" s="12">
        <v>65.7</v>
      </c>
      <c r="I3581" s="9">
        <v>0.27554401974341419</v>
      </c>
      <c r="J3581" s="12">
        <v>6.5510000000000002</v>
      </c>
      <c r="K3581" s="20">
        <v>2.74747164891797E-2</v>
      </c>
      <c r="L3581" s="23">
        <v>6.0334012587159425</v>
      </c>
      <c r="M3581" s="22">
        <v>2.5303921393478927E-2</v>
      </c>
      <c r="U3581" s="3"/>
      <c r="V3581" s="2"/>
    </row>
    <row r="3582" spans="2:22" x14ac:dyDescent="0.3">
      <c r="B3582" s="39" t="s">
        <v>102</v>
      </c>
      <c r="C3582" s="39">
        <v>2022</v>
      </c>
      <c r="D3582" s="41" t="s">
        <v>24</v>
      </c>
      <c r="E3582" s="12">
        <v>75.478912467954402</v>
      </c>
      <c r="F3582" s="12">
        <v>6.41</v>
      </c>
      <c r="G3582" s="9">
        <v>8.4924382061300277E-2</v>
      </c>
      <c r="H3582" s="12">
        <v>30.838999999999999</v>
      </c>
      <c r="I3582" s="9">
        <v>0.40857769397635552</v>
      </c>
      <c r="J3582" s="12">
        <v>33.023000000000003</v>
      </c>
      <c r="K3582" s="20">
        <v>0.43751292805153186</v>
      </c>
      <c r="L3582" s="23">
        <v>5.2069124679544032</v>
      </c>
      <c r="M3582" s="22">
        <v>6.8984995910812419E-2</v>
      </c>
      <c r="U3582" s="3"/>
      <c r="V3582" s="2"/>
    </row>
    <row r="3583" spans="2:22" x14ac:dyDescent="0.3">
      <c r="B3583" s="39" t="s">
        <v>102</v>
      </c>
      <c r="C3583" s="39">
        <v>2022</v>
      </c>
      <c r="D3583" s="41" t="s">
        <v>25</v>
      </c>
      <c r="E3583" s="12">
        <v>117.9013669207463</v>
      </c>
      <c r="F3583" s="12">
        <v>8.8079999999999998</v>
      </c>
      <c r="G3583" s="9">
        <v>7.4706512995059399E-2</v>
      </c>
      <c r="H3583" s="12">
        <v>72.099000000000004</v>
      </c>
      <c r="I3583" s="9">
        <v>0.61151962766017121</v>
      </c>
      <c r="J3583" s="12">
        <v>28.951000000000001</v>
      </c>
      <c r="K3583" s="20">
        <v>0.24555270864213952</v>
      </c>
      <c r="L3583" s="23">
        <v>8.043366920746287</v>
      </c>
      <c r="M3583" s="22">
        <v>6.822115070262981E-2</v>
      </c>
      <c r="U3583" s="3"/>
      <c r="V3583" s="2"/>
    </row>
    <row r="3584" spans="2:22" x14ac:dyDescent="0.3">
      <c r="B3584" s="39" t="s">
        <v>102</v>
      </c>
      <c r="C3584" s="39">
        <v>2022</v>
      </c>
      <c r="D3584" s="41" t="s">
        <v>26</v>
      </c>
      <c r="E3584" s="12">
        <v>112.89878190268507</v>
      </c>
      <c r="F3584" s="12">
        <v>34.832999999999998</v>
      </c>
      <c r="G3584" s="9">
        <v>0.30853300109141002</v>
      </c>
      <c r="H3584" s="12">
        <v>69.894000000000005</v>
      </c>
      <c r="I3584" s="9">
        <v>0.61908551024267267</v>
      </c>
      <c r="J3584" s="12">
        <v>0</v>
      </c>
      <c r="K3584" s="20">
        <v>0</v>
      </c>
      <c r="L3584" s="23">
        <v>8.1717819026850691</v>
      </c>
      <c r="M3584" s="22">
        <v>7.2381488665917301E-2</v>
      </c>
      <c r="U3584" s="3"/>
      <c r="V3584" s="2"/>
    </row>
    <row r="3585" spans="2:22" x14ac:dyDescent="0.3">
      <c r="B3585" s="39" t="s">
        <v>102</v>
      </c>
      <c r="C3585" s="39">
        <v>2022</v>
      </c>
      <c r="D3585" s="41" t="s">
        <v>27</v>
      </c>
      <c r="E3585" s="12">
        <v>165.37975635487649</v>
      </c>
      <c r="F3585" s="12">
        <v>44.633000000000003</v>
      </c>
      <c r="G3585" s="9">
        <v>0.26988188266661411</v>
      </c>
      <c r="H3585" s="12">
        <v>99.052000000000007</v>
      </c>
      <c r="I3585" s="9">
        <v>0.59893666663440637</v>
      </c>
      <c r="J3585" s="12">
        <v>17.510000000000002</v>
      </c>
      <c r="K3585" s="20">
        <v>0.10587752930550071</v>
      </c>
      <c r="L3585" s="23">
        <v>4.1847563548764732</v>
      </c>
      <c r="M3585" s="22">
        <v>2.5303921393478816E-2</v>
      </c>
      <c r="U3585" s="3"/>
      <c r="V3585" s="2"/>
    </row>
    <row r="3586" spans="2:22" x14ac:dyDescent="0.3">
      <c r="B3586" s="39" t="s">
        <v>102</v>
      </c>
      <c r="C3586" s="39">
        <v>2022</v>
      </c>
      <c r="D3586" s="41" t="s">
        <v>28</v>
      </c>
      <c r="E3586" s="12">
        <v>232.51965917828591</v>
      </c>
      <c r="F3586" s="12">
        <v>58.691000000000003</v>
      </c>
      <c r="G3586" s="9">
        <v>0.25241306566253957</v>
      </c>
      <c r="H3586" s="12">
        <v>100.098</v>
      </c>
      <c r="I3586" s="9">
        <v>0.43049263169291518</v>
      </c>
      <c r="J3586" s="12">
        <v>35.561</v>
      </c>
      <c r="K3586" s="20">
        <v>0.15293760590253308</v>
      </c>
      <c r="L3586" s="23">
        <v>38.169659178285904</v>
      </c>
      <c r="M3586" s="22">
        <v>0.16415669674201216</v>
      </c>
      <c r="U3586" s="3"/>
      <c r="V3586" s="2"/>
    </row>
    <row r="3587" spans="2:22" x14ac:dyDescent="0.3">
      <c r="B3587" s="39" t="s">
        <v>102</v>
      </c>
      <c r="C3587" s="39">
        <v>2022</v>
      </c>
      <c r="D3587" s="41" t="s">
        <v>29</v>
      </c>
      <c r="E3587" s="12">
        <v>299.05321914983426</v>
      </c>
      <c r="F3587" s="12">
        <v>112.53</v>
      </c>
      <c r="G3587" s="9">
        <v>0.37628753945504007</v>
      </c>
      <c r="H3587" s="12">
        <v>102.608</v>
      </c>
      <c r="I3587" s="9">
        <v>0.34310949834179999</v>
      </c>
      <c r="J3587" s="12">
        <v>48.771000000000001</v>
      </c>
      <c r="K3587" s="20">
        <v>0.16308468485525424</v>
      </c>
      <c r="L3587" s="23">
        <v>35.144219149834257</v>
      </c>
      <c r="M3587" s="22">
        <v>0.11751827734790574</v>
      </c>
      <c r="U3587" s="3"/>
      <c r="V3587" s="2"/>
    </row>
    <row r="3588" spans="2:22" x14ac:dyDescent="0.3">
      <c r="B3588" s="39" t="s">
        <v>102</v>
      </c>
      <c r="C3588" s="39">
        <v>2022</v>
      </c>
      <c r="D3588" s="41" t="s">
        <v>30</v>
      </c>
      <c r="E3588" s="12">
        <v>1387.7330889991647</v>
      </c>
      <c r="F3588" s="12">
        <v>445.97300000000001</v>
      </c>
      <c r="G3588" s="9">
        <v>0.32136799470684702</v>
      </c>
      <c r="H3588" s="12">
        <v>663.79</v>
      </c>
      <c r="I3588" s="9">
        <v>0.47832685208848508</v>
      </c>
      <c r="J3588" s="12">
        <v>167.292</v>
      </c>
      <c r="K3588" s="20">
        <v>0.12055055927264173</v>
      </c>
      <c r="L3588" s="23">
        <v>110.67808899916477</v>
      </c>
      <c r="M3588" s="22">
        <v>7.9754593932026205E-2</v>
      </c>
      <c r="U3588" s="3"/>
      <c r="V3588" s="2"/>
    </row>
    <row r="3589" spans="2:22" x14ac:dyDescent="0.3">
      <c r="B3589" s="39" t="s">
        <v>102</v>
      </c>
      <c r="C3589" s="39">
        <v>2022</v>
      </c>
      <c r="D3589" s="41" t="s">
        <v>31</v>
      </c>
      <c r="E3589" s="12">
        <v>630.25389501745576</v>
      </c>
      <c r="F3589" s="12">
        <v>150.15</v>
      </c>
      <c r="G3589" s="9">
        <v>0.23823732179527649</v>
      </c>
      <c r="H3589" s="12">
        <v>316.66199999999998</v>
      </c>
      <c r="I3589" s="9">
        <v>0.5024356096858863</v>
      </c>
      <c r="J3589" s="12">
        <v>129.345</v>
      </c>
      <c r="K3589" s="20">
        <v>0.2052268157682986</v>
      </c>
      <c r="L3589" s="23">
        <v>34.096895017455807</v>
      </c>
      <c r="M3589" s="22">
        <v>5.4100252750538647E-2</v>
      </c>
      <c r="U3589" s="3"/>
      <c r="V3589" s="2"/>
    </row>
    <row r="3590" spans="2:22" x14ac:dyDescent="0.3">
      <c r="B3590" s="39" t="s">
        <v>102</v>
      </c>
      <c r="C3590" s="39">
        <v>2022</v>
      </c>
      <c r="D3590" s="41" t="s">
        <v>32</v>
      </c>
      <c r="E3590" s="12">
        <v>66.587935895657751</v>
      </c>
      <c r="F3590" s="12">
        <v>14.222</v>
      </c>
      <c r="G3590" s="9">
        <v>0.21358223240746868</v>
      </c>
      <c r="H3590" s="12">
        <v>44.539000000000001</v>
      </c>
      <c r="I3590" s="9">
        <v>0.66887491556716694</v>
      </c>
      <c r="J3590" s="12">
        <v>6.1420000000000003</v>
      </c>
      <c r="K3590" s="20">
        <v>9.2238930631885305E-2</v>
      </c>
      <c r="L3590" s="23">
        <v>1.6849358956577474</v>
      </c>
      <c r="M3590" s="22">
        <v>2.5303921393479076E-2</v>
      </c>
      <c r="U3590" s="3"/>
      <c r="V3590" s="2"/>
    </row>
    <row r="3591" spans="2:22" x14ac:dyDescent="0.3">
      <c r="B3591" s="39" t="s">
        <v>102</v>
      </c>
      <c r="C3591" s="39">
        <v>2022</v>
      </c>
      <c r="D3591" s="41" t="s">
        <v>33</v>
      </c>
      <c r="E3591" s="12">
        <v>263.67706369294973</v>
      </c>
      <c r="F3591" s="12">
        <v>64.849000000000004</v>
      </c>
      <c r="G3591" s="9">
        <v>0.24594099726291041</v>
      </c>
      <c r="H3591" s="12">
        <v>170.67</v>
      </c>
      <c r="I3591" s="9">
        <v>0.64726904043024436</v>
      </c>
      <c r="J3591" s="12">
        <v>20.756</v>
      </c>
      <c r="K3591" s="20">
        <v>7.8717502801723516E-2</v>
      </c>
      <c r="L3591" s="23">
        <v>7.4020636929497527</v>
      </c>
      <c r="M3591" s="22">
        <v>2.80724595051218E-2</v>
      </c>
      <c r="U3591" s="3"/>
      <c r="V3591" s="2"/>
    </row>
    <row r="3592" spans="2:22" x14ac:dyDescent="0.3">
      <c r="B3592" s="39" t="s">
        <v>102</v>
      </c>
      <c r="C3592" s="39">
        <v>2022</v>
      </c>
      <c r="D3592" s="41" t="s">
        <v>34</v>
      </c>
      <c r="E3592" s="12">
        <v>850.7923835967016</v>
      </c>
      <c r="F3592" s="12">
        <v>296.245</v>
      </c>
      <c r="G3592" s="9">
        <v>0.34819893279677983</v>
      </c>
      <c r="H3592" s="12">
        <v>321.608</v>
      </c>
      <c r="I3592" s="9">
        <v>0.3780099660041748</v>
      </c>
      <c r="J3592" s="12">
        <v>173.52699999999999</v>
      </c>
      <c r="K3592" s="20">
        <v>0.20395927766351096</v>
      </c>
      <c r="L3592" s="23">
        <v>59.412383596701602</v>
      </c>
      <c r="M3592" s="22">
        <v>6.9831823535534451E-2</v>
      </c>
      <c r="U3592" s="3"/>
      <c r="V3592" s="2"/>
    </row>
    <row r="3593" spans="2:22" x14ac:dyDescent="0.3">
      <c r="B3593" s="39" t="s">
        <v>102</v>
      </c>
      <c r="C3593" s="39">
        <v>2022</v>
      </c>
      <c r="D3593" s="41" t="s">
        <v>35</v>
      </c>
      <c r="E3593" s="12">
        <v>708.1068808512415</v>
      </c>
      <c r="F3593" s="12">
        <v>330.06200000000001</v>
      </c>
      <c r="G3593" s="9">
        <v>0.46611889945656265</v>
      </c>
      <c r="H3593" s="12">
        <v>270.00400000000002</v>
      </c>
      <c r="I3593" s="9">
        <v>0.38130401963531013</v>
      </c>
      <c r="J3593" s="12">
        <v>90.123000000000005</v>
      </c>
      <c r="K3593" s="20">
        <v>0.12727315951464815</v>
      </c>
      <c r="L3593" s="23">
        <v>17.917880851241463</v>
      </c>
      <c r="M3593" s="22">
        <v>2.5303921393479069E-2</v>
      </c>
      <c r="U3593" s="3"/>
      <c r="V3593" s="2"/>
    </row>
    <row r="3594" spans="2:22" x14ac:dyDescent="0.3">
      <c r="B3594" s="39" t="s">
        <v>102</v>
      </c>
      <c r="C3594" s="39">
        <v>2022</v>
      </c>
      <c r="D3594" s="41" t="s">
        <v>36</v>
      </c>
      <c r="E3594" s="12">
        <v>271.33483534487937</v>
      </c>
      <c r="F3594" s="12">
        <v>110.584</v>
      </c>
      <c r="G3594" s="9">
        <v>0.4075554834654479</v>
      </c>
      <c r="H3594" s="12">
        <v>103.119</v>
      </c>
      <c r="I3594" s="9">
        <v>0.38004335075122547</v>
      </c>
      <c r="J3594" s="12">
        <v>28.302</v>
      </c>
      <c r="K3594" s="20">
        <v>0.10430654790059235</v>
      </c>
      <c r="L3594" s="23">
        <v>29.329835344879363</v>
      </c>
      <c r="M3594" s="22">
        <v>0.10809461788273429</v>
      </c>
      <c r="U3594" s="3"/>
      <c r="V3594" s="2"/>
    </row>
    <row r="3595" spans="2:22" x14ac:dyDescent="0.3">
      <c r="B3595" s="39" t="s">
        <v>102</v>
      </c>
      <c r="C3595" s="39">
        <v>2022</v>
      </c>
      <c r="D3595" s="41" t="s">
        <v>37</v>
      </c>
      <c r="E3595" s="12">
        <v>479.62129966537077</v>
      </c>
      <c r="F3595" s="12">
        <v>149.47800000000001</v>
      </c>
      <c r="G3595" s="9">
        <v>0.31165838569782039</v>
      </c>
      <c r="H3595" s="12">
        <v>215.91300000000001</v>
      </c>
      <c r="I3595" s="9">
        <v>0.45017391877850582</v>
      </c>
      <c r="J3595" s="12">
        <v>82.158000000000001</v>
      </c>
      <c r="K3595" s="20">
        <v>0.17129764682536242</v>
      </c>
      <c r="L3595" s="23">
        <v>32.07229966537075</v>
      </c>
      <c r="M3595" s="22">
        <v>6.6870048698311396E-2</v>
      </c>
      <c r="U3595" s="3"/>
      <c r="V3595" s="2"/>
    </row>
    <row r="3596" spans="2:22" x14ac:dyDescent="0.3">
      <c r="B3596" s="39" t="s">
        <v>102</v>
      </c>
      <c r="C3596" s="39">
        <v>2022</v>
      </c>
      <c r="D3596" s="41" t="s">
        <v>38</v>
      </c>
      <c r="E3596" s="12">
        <v>341.06118542639632</v>
      </c>
      <c r="F3596" s="12">
        <v>95.170999999999992</v>
      </c>
      <c r="G3596" s="9">
        <v>0.27904377298465305</v>
      </c>
      <c r="H3596" s="12">
        <v>223.94200000000001</v>
      </c>
      <c r="I3596" s="9">
        <v>0.65660359363387144</v>
      </c>
      <c r="J3596" s="12">
        <v>13.318</v>
      </c>
      <c r="K3596" s="20">
        <v>3.9048711987996441E-2</v>
      </c>
      <c r="L3596" s="23">
        <v>8.6301854263963218</v>
      </c>
      <c r="M3596" s="22">
        <v>2.5303921393479069E-2</v>
      </c>
      <c r="U3596" s="3"/>
      <c r="V3596" s="2"/>
    </row>
    <row r="3597" spans="2:22" x14ac:dyDescent="0.3">
      <c r="B3597" s="39" t="s">
        <v>102</v>
      </c>
      <c r="C3597" s="39">
        <v>2022</v>
      </c>
      <c r="D3597" s="41" t="s">
        <v>39</v>
      </c>
      <c r="E3597" s="12">
        <v>158.63406388281899</v>
      </c>
      <c r="F3597" s="12">
        <v>34.24</v>
      </c>
      <c r="G3597" s="9">
        <v>0.21584267062144147</v>
      </c>
      <c r="H3597" s="12">
        <v>76.33</v>
      </c>
      <c r="I3597" s="9">
        <v>0.48117029931467947</v>
      </c>
      <c r="J3597" s="12">
        <v>31.024999999999999</v>
      </c>
      <c r="K3597" s="20">
        <v>0.19557590116910692</v>
      </c>
      <c r="L3597" s="23">
        <v>17.039063882818986</v>
      </c>
      <c r="M3597" s="22">
        <v>0.10741112889477213</v>
      </c>
      <c r="U3597" s="3"/>
      <c r="V3597" s="2"/>
    </row>
    <row r="3598" spans="2:22" x14ac:dyDescent="0.3">
      <c r="B3598" s="39" t="s">
        <v>102</v>
      </c>
      <c r="C3598" s="39">
        <v>2022</v>
      </c>
      <c r="D3598" s="41" t="s">
        <v>40</v>
      </c>
      <c r="E3598" s="12">
        <v>430.44494505386336</v>
      </c>
      <c r="F3598" s="12">
        <v>119.583</v>
      </c>
      <c r="G3598" s="9">
        <v>0.27781253183269716</v>
      </c>
      <c r="H3598" s="12">
        <v>113.114</v>
      </c>
      <c r="I3598" s="9">
        <v>0.26278389675558994</v>
      </c>
      <c r="J3598" s="12">
        <v>59.795000000000002</v>
      </c>
      <c r="K3598" s="20">
        <v>0.13891439703750641</v>
      </c>
      <c r="L3598" s="23">
        <v>137.95294505386335</v>
      </c>
      <c r="M3598" s="22">
        <v>0.32048917437420649</v>
      </c>
      <c r="U3598" s="3"/>
      <c r="V3598" s="2"/>
    </row>
    <row r="3599" spans="2:22" x14ac:dyDescent="0.3">
      <c r="B3599" s="39" t="s">
        <v>102</v>
      </c>
      <c r="C3599" s="39">
        <v>2022</v>
      </c>
      <c r="D3599" s="41" t="s">
        <v>41</v>
      </c>
      <c r="E3599" s="12">
        <v>409.7861977356352</v>
      </c>
      <c r="F3599" s="12">
        <v>44.018000000000001</v>
      </c>
      <c r="G3599" s="9">
        <v>0.10741699023351994</v>
      </c>
      <c r="H3599" s="12">
        <v>249.77600000000001</v>
      </c>
      <c r="I3599" s="9">
        <v>0.60952760581052479</v>
      </c>
      <c r="J3599" s="12">
        <v>105.623</v>
      </c>
      <c r="K3599" s="20">
        <v>0.25775148256247621</v>
      </c>
      <c r="L3599" s="23">
        <v>10.369197735635211</v>
      </c>
      <c r="M3599" s="22">
        <v>2.5303921393479138E-2</v>
      </c>
      <c r="U3599" s="3"/>
      <c r="V3599" s="2"/>
    </row>
    <row r="3600" spans="2:22" x14ac:dyDescent="0.3">
      <c r="B3600" s="39" t="s">
        <v>102</v>
      </c>
      <c r="C3600" s="39">
        <v>2022</v>
      </c>
      <c r="D3600" s="41" t="s">
        <v>42</v>
      </c>
      <c r="E3600" s="12">
        <v>1395.8935814588976</v>
      </c>
      <c r="F3600" s="12">
        <v>683.52499999999998</v>
      </c>
      <c r="G3600" s="9">
        <v>0.48966841676112866</v>
      </c>
      <c r="H3600" s="12">
        <v>480.12299999999999</v>
      </c>
      <c r="I3600" s="9">
        <v>0.34395387039333364</v>
      </c>
      <c r="J3600" s="12">
        <v>194.85400000000001</v>
      </c>
      <c r="K3600" s="20">
        <v>0.13959087038451112</v>
      </c>
      <c r="L3600" s="23">
        <v>37.391581458897662</v>
      </c>
      <c r="M3600" s="22">
        <v>2.6786842461026576E-2</v>
      </c>
      <c r="U3600" s="3"/>
      <c r="V3600" s="2"/>
    </row>
    <row r="3601" spans="2:22" x14ac:dyDescent="0.3">
      <c r="B3601" s="39" t="s">
        <v>102</v>
      </c>
      <c r="C3601" s="39">
        <v>2022</v>
      </c>
      <c r="D3601" s="41" t="s">
        <v>43</v>
      </c>
      <c r="E3601" s="12">
        <v>661.81655406085918</v>
      </c>
      <c r="F3601" s="12">
        <v>145.50799999999998</v>
      </c>
      <c r="G3601" s="9">
        <v>0.21986152976557216</v>
      </c>
      <c r="H3601" s="12">
        <v>373.37700000000001</v>
      </c>
      <c r="I3601" s="9">
        <v>0.56416993154520745</v>
      </c>
      <c r="J3601" s="12">
        <v>86.665000000000006</v>
      </c>
      <c r="K3601" s="20">
        <v>0.13095018471240974</v>
      </c>
      <c r="L3601" s="23">
        <v>56.266554060859235</v>
      </c>
      <c r="M3601" s="22">
        <v>8.5018353976810748E-2</v>
      </c>
      <c r="U3601" s="3"/>
      <c r="V3601" s="2"/>
    </row>
    <row r="3602" spans="2:22" x14ac:dyDescent="0.3">
      <c r="B3602" s="39" t="s">
        <v>102</v>
      </c>
      <c r="C3602" s="39">
        <v>2022</v>
      </c>
      <c r="D3602" s="41" t="s">
        <v>44</v>
      </c>
      <c r="E3602" s="12">
        <v>149.04133010126191</v>
      </c>
      <c r="F3602" s="12">
        <v>20.934999999999999</v>
      </c>
      <c r="G3602" s="9">
        <v>0.14046439323760937</v>
      </c>
      <c r="H3602" s="12">
        <v>90.581000000000003</v>
      </c>
      <c r="I3602" s="9">
        <v>0.60775759273254815</v>
      </c>
      <c r="J3602" s="12">
        <v>24.736000000000001</v>
      </c>
      <c r="K3602" s="20">
        <v>0.16596738624912852</v>
      </c>
      <c r="L3602" s="23">
        <v>12.7893301012619</v>
      </c>
      <c r="M3602" s="22">
        <v>8.5810627780713924E-2</v>
      </c>
      <c r="U3602" s="3"/>
      <c r="V3602" s="2"/>
    </row>
    <row r="3603" spans="2:22" x14ac:dyDescent="0.3">
      <c r="B3603" s="39" t="s">
        <v>102</v>
      </c>
      <c r="C3603" s="39">
        <v>2022</v>
      </c>
      <c r="D3603" s="41" t="s">
        <v>45</v>
      </c>
      <c r="E3603" s="12">
        <v>239.49619283760009</v>
      </c>
      <c r="F3603" s="12">
        <v>68.527000000000001</v>
      </c>
      <c r="G3603" s="9">
        <v>0.28612980936389021</v>
      </c>
      <c r="H3603" s="12">
        <v>96.543999999999997</v>
      </c>
      <c r="I3603" s="9">
        <v>0.40311287981711463</v>
      </c>
      <c r="J3603" s="12">
        <v>60.765000000000001</v>
      </c>
      <c r="K3603" s="20">
        <v>0.25372010836599862</v>
      </c>
      <c r="L3603" s="23">
        <v>13.660192837600079</v>
      </c>
      <c r="M3603" s="22">
        <v>5.7037202452996469E-2</v>
      </c>
      <c r="U3603" s="3"/>
      <c r="V3603" s="2"/>
    </row>
    <row r="3604" spans="2:22" x14ac:dyDescent="0.3">
      <c r="B3604" s="39" t="s">
        <v>102</v>
      </c>
      <c r="C3604" s="39">
        <v>2022</v>
      </c>
      <c r="D3604" s="41" t="s">
        <v>46</v>
      </c>
      <c r="E3604" s="12">
        <v>1634.4499941741549</v>
      </c>
      <c r="F3604" s="12">
        <v>663.52599999999995</v>
      </c>
      <c r="G3604" s="9">
        <v>0.40596286357189065</v>
      </c>
      <c r="H3604" s="12">
        <v>487.00099999999998</v>
      </c>
      <c r="I3604" s="9">
        <v>0.29796017114984846</v>
      </c>
      <c r="J3604" s="12">
        <v>343.30700000000002</v>
      </c>
      <c r="K3604" s="20">
        <v>0.21004435817778819</v>
      </c>
      <c r="L3604" s="23">
        <v>140.61599417415493</v>
      </c>
      <c r="M3604" s="22">
        <v>8.6032607100472683E-2</v>
      </c>
      <c r="U3604" s="3"/>
      <c r="V3604" s="2"/>
    </row>
    <row r="3605" spans="2:22" x14ac:dyDescent="0.3">
      <c r="B3605" s="39" t="s">
        <v>102</v>
      </c>
      <c r="C3605" s="39">
        <v>2022</v>
      </c>
      <c r="D3605" s="41" t="s">
        <v>47</v>
      </c>
      <c r="E3605" s="12">
        <v>134.92410904947306</v>
      </c>
      <c r="F3605" s="12">
        <v>18.437999999999999</v>
      </c>
      <c r="G3605" s="9">
        <v>0.13665459886964515</v>
      </c>
      <c r="H3605" s="12">
        <v>66.366</v>
      </c>
      <c r="I3605" s="9">
        <v>0.49187651093301171</v>
      </c>
      <c r="J3605" s="12">
        <v>37.192</v>
      </c>
      <c r="K3605" s="20">
        <v>0.2756512550797181</v>
      </c>
      <c r="L3605" s="23">
        <v>12.928109049473058</v>
      </c>
      <c r="M3605" s="22">
        <v>9.5817635117625019E-2</v>
      </c>
      <c r="U3605" s="3"/>
      <c r="V3605" s="2"/>
    </row>
    <row r="3606" spans="2:22" x14ac:dyDescent="0.3">
      <c r="B3606" s="39" t="s">
        <v>102</v>
      </c>
      <c r="C3606" s="39">
        <v>2022</v>
      </c>
      <c r="D3606" s="41" t="s">
        <v>48</v>
      </c>
      <c r="E3606" s="12">
        <v>419.79034181092533</v>
      </c>
      <c r="F3606" s="12">
        <v>53.359000000000002</v>
      </c>
      <c r="G3606" s="9">
        <v>0.12710868899416708</v>
      </c>
      <c r="H3606" s="12">
        <v>195.45099999999999</v>
      </c>
      <c r="I3606" s="9">
        <v>0.46559194086468914</v>
      </c>
      <c r="J3606" s="12">
        <v>92.832999999999998</v>
      </c>
      <c r="K3606" s="20">
        <v>0.22114134307980871</v>
      </c>
      <c r="L3606" s="23">
        <v>78.147341810925354</v>
      </c>
      <c r="M3606" s="22">
        <v>0.18615802706133511</v>
      </c>
      <c r="U3606" s="3"/>
      <c r="V3606" s="2"/>
    </row>
    <row r="3607" spans="2:22" x14ac:dyDescent="0.3">
      <c r="B3607" s="39" t="s">
        <v>102</v>
      </c>
      <c r="C3607" s="39">
        <v>2022</v>
      </c>
      <c r="D3607" s="41" t="s">
        <v>49</v>
      </c>
      <c r="E3607" s="12">
        <v>3564.9574018679682</v>
      </c>
      <c r="F3607" s="12">
        <v>833.65100000000007</v>
      </c>
      <c r="G3607" s="9">
        <v>0.23384599197824446</v>
      </c>
      <c r="H3607" s="12">
        <v>1641.4659999999999</v>
      </c>
      <c r="I3607" s="9">
        <v>0.46044477253498278</v>
      </c>
      <c r="J3607" s="12">
        <v>487.75299999999999</v>
      </c>
      <c r="K3607" s="20">
        <v>0.13681874564459787</v>
      </c>
      <c r="L3607" s="23">
        <v>602.08740186796808</v>
      </c>
      <c r="M3607" s="22">
        <v>0.16889048984217483</v>
      </c>
      <c r="U3607" s="3"/>
      <c r="V3607" s="2"/>
    </row>
    <row r="3608" spans="2:22" x14ac:dyDescent="0.3">
      <c r="B3608" s="39" t="s">
        <v>102</v>
      </c>
      <c r="C3608" s="39">
        <v>2022</v>
      </c>
      <c r="D3608" s="41" t="s">
        <v>50</v>
      </c>
      <c r="E3608" s="12">
        <v>4398.8245096150067</v>
      </c>
      <c r="F3608" s="12">
        <v>1377.9219999999998</v>
      </c>
      <c r="G3608" s="9">
        <v>0.31324777721596309</v>
      </c>
      <c r="H3608" s="12">
        <v>1478.6410000000001</v>
      </c>
      <c r="I3608" s="9">
        <v>0.33614457607207737</v>
      </c>
      <c r="J3608" s="12">
        <v>1131.653</v>
      </c>
      <c r="K3608" s="20">
        <v>0.25726259311468747</v>
      </c>
      <c r="L3608" s="23">
        <v>410.60850961500705</v>
      </c>
      <c r="M3608" s="22">
        <v>9.3345053597272118E-2</v>
      </c>
      <c r="U3608" s="3"/>
      <c r="V3608" s="2"/>
    </row>
    <row r="3609" spans="2:22" x14ac:dyDescent="0.3">
      <c r="B3609" s="39" t="s">
        <v>102</v>
      </c>
      <c r="C3609" s="39">
        <v>2022</v>
      </c>
      <c r="D3609" s="41" t="s">
        <v>91</v>
      </c>
      <c r="E3609" s="12">
        <v>772.54440284249881</v>
      </c>
      <c r="F3609" s="12">
        <v>141.38900000000001</v>
      </c>
      <c r="G3609" s="9">
        <v>0.18301731198850643</v>
      </c>
      <c r="H3609" s="12">
        <v>208.47499999999999</v>
      </c>
      <c r="I3609" s="9">
        <v>0.26985503905398495</v>
      </c>
      <c r="J3609" s="12">
        <v>214.559</v>
      </c>
      <c r="K3609" s="20">
        <v>0.27773031454315367</v>
      </c>
      <c r="L3609" s="23">
        <v>208.12140284249878</v>
      </c>
      <c r="M3609" s="22">
        <v>0.26939733441435493</v>
      </c>
      <c r="U3609" s="3"/>
      <c r="V3609" s="2"/>
    </row>
    <row r="3610" spans="2:22" x14ac:dyDescent="0.3">
      <c r="B3610" s="39" t="s">
        <v>102</v>
      </c>
      <c r="C3610" s="39">
        <v>2022</v>
      </c>
      <c r="D3610" s="41" t="s">
        <v>52</v>
      </c>
      <c r="E3610" s="12">
        <v>191.28834525173869</v>
      </c>
      <c r="F3610" s="12">
        <v>27.009</v>
      </c>
      <c r="G3610" s="9">
        <v>0.14119522004571528</v>
      </c>
      <c r="H3610" s="12">
        <v>134.19200000000001</v>
      </c>
      <c r="I3610" s="9">
        <v>0.70151686357786758</v>
      </c>
      <c r="J3610" s="12">
        <v>8.0830000000000002</v>
      </c>
      <c r="K3610" s="20">
        <v>4.2255580126236314E-2</v>
      </c>
      <c r="L3610" s="23">
        <v>22.00434525173867</v>
      </c>
      <c r="M3610" s="22">
        <v>0.11503233625018074</v>
      </c>
      <c r="U3610" s="3"/>
      <c r="V3610" s="2"/>
    </row>
    <row r="3611" spans="2:22" x14ac:dyDescent="0.3">
      <c r="B3611" s="39" t="s">
        <v>102</v>
      </c>
      <c r="C3611" s="39">
        <v>2022</v>
      </c>
      <c r="D3611" s="41" t="s">
        <v>53</v>
      </c>
      <c r="E3611" s="12">
        <v>127.4961526239679</v>
      </c>
      <c r="F3611" s="12">
        <v>10.023999999999999</v>
      </c>
      <c r="G3611" s="9">
        <v>7.8621980300569438E-2</v>
      </c>
      <c r="H3611" s="12">
        <v>51.683</v>
      </c>
      <c r="I3611" s="9">
        <v>0.40536909495953022</v>
      </c>
      <c r="J3611" s="12">
        <v>25.477</v>
      </c>
      <c r="K3611" s="20">
        <v>0.19982563768132561</v>
      </c>
      <c r="L3611" s="23">
        <v>40.312152623967904</v>
      </c>
      <c r="M3611" s="22">
        <v>0.31618328705857479</v>
      </c>
      <c r="U3611" s="3"/>
      <c r="V3611" s="2"/>
    </row>
    <row r="3612" spans="2:22" x14ac:dyDescent="0.3">
      <c r="B3612" s="39" t="s">
        <v>102</v>
      </c>
      <c r="C3612" s="39">
        <v>2022</v>
      </c>
      <c r="D3612" s="41" t="s">
        <v>54</v>
      </c>
      <c r="E3612" s="12">
        <v>192.85190956009086</v>
      </c>
      <c r="F3612" s="12">
        <v>62.006</v>
      </c>
      <c r="G3612" s="9">
        <v>0.32152131727106131</v>
      </c>
      <c r="H3612" s="12">
        <v>71.75</v>
      </c>
      <c r="I3612" s="9">
        <v>0.37204713276454943</v>
      </c>
      <c r="J3612" s="12">
        <v>23.132000000000001</v>
      </c>
      <c r="K3612" s="20">
        <v>0.1199469585381123</v>
      </c>
      <c r="L3612" s="23">
        <v>35.963909560090855</v>
      </c>
      <c r="M3612" s="22">
        <v>0.18648459142627694</v>
      </c>
      <c r="U3612" s="3"/>
      <c r="V3612" s="2"/>
    </row>
    <row r="3613" spans="2:22" x14ac:dyDescent="0.3">
      <c r="B3613" s="39" t="s">
        <v>102</v>
      </c>
      <c r="C3613" s="39">
        <v>2022</v>
      </c>
      <c r="D3613" s="41" t="s">
        <v>55</v>
      </c>
      <c r="E3613" s="12">
        <v>477.97155464710943</v>
      </c>
      <c r="F3613" s="12">
        <v>126.06099999999999</v>
      </c>
      <c r="G3613" s="9">
        <v>0.26374163645171717</v>
      </c>
      <c r="H3613" s="12">
        <v>318.11500000000001</v>
      </c>
      <c r="I3613" s="9">
        <v>0.66555215871552664</v>
      </c>
      <c r="J3613" s="12">
        <v>19.565999999999999</v>
      </c>
      <c r="K3613" s="20">
        <v>4.0935490427763524E-2</v>
      </c>
      <c r="L3613" s="23">
        <v>14.229554647109442</v>
      </c>
      <c r="M3613" s="22">
        <v>2.9770714404992672E-2</v>
      </c>
      <c r="U3613" s="3"/>
      <c r="V3613" s="2"/>
    </row>
    <row r="3614" spans="2:22" x14ac:dyDescent="0.3">
      <c r="B3614" s="39" t="s">
        <v>102</v>
      </c>
      <c r="C3614" s="39">
        <v>2022</v>
      </c>
      <c r="D3614" s="41" t="s">
        <v>56</v>
      </c>
      <c r="E3614" s="12">
        <v>927.77432868390531</v>
      </c>
      <c r="F3614" s="12">
        <v>262.88099999999997</v>
      </c>
      <c r="G3614" s="9">
        <v>0.28334584378176308</v>
      </c>
      <c r="H3614" s="12">
        <v>471.30500000000001</v>
      </c>
      <c r="I3614" s="9">
        <v>0.50799530168998097</v>
      </c>
      <c r="J3614" s="12">
        <v>161.44800000000001</v>
      </c>
      <c r="K3614" s="20">
        <v>0.17401645530440807</v>
      </c>
      <c r="L3614" s="23">
        <v>32.140328683905324</v>
      </c>
      <c r="M3614" s="22">
        <v>3.4642399223847896E-2</v>
      </c>
      <c r="U3614" s="3"/>
      <c r="V3614" s="2"/>
    </row>
    <row r="3615" spans="2:22" x14ac:dyDescent="0.3">
      <c r="B3615" s="39" t="s">
        <v>102</v>
      </c>
      <c r="C3615" s="39">
        <v>2022</v>
      </c>
      <c r="D3615" s="41" t="s">
        <v>57</v>
      </c>
      <c r="E3615" s="12">
        <v>275.0765145001028</v>
      </c>
      <c r="F3615" s="12">
        <v>72.123000000000005</v>
      </c>
      <c r="G3615" s="9">
        <v>0.26219250353331436</v>
      </c>
      <c r="H3615" s="12">
        <v>40.066000000000003</v>
      </c>
      <c r="I3615" s="9">
        <v>0.14565401947458886</v>
      </c>
      <c r="J3615" s="12">
        <v>155.92699999999999</v>
      </c>
      <c r="K3615" s="20">
        <v>0.56684955559861772</v>
      </c>
      <c r="L3615" s="23">
        <v>6.9605145001028177</v>
      </c>
      <c r="M3615" s="22">
        <v>2.530392139347911E-2</v>
      </c>
      <c r="U3615" s="3"/>
      <c r="V3615" s="2"/>
    </row>
    <row r="3616" spans="2:22" x14ac:dyDescent="0.3">
      <c r="B3616" s="39" t="s">
        <v>102</v>
      </c>
      <c r="C3616" s="39">
        <v>2022</v>
      </c>
      <c r="D3616" s="41" t="s">
        <v>58</v>
      </c>
      <c r="E3616" s="12">
        <v>318.79988728819035</v>
      </c>
      <c r="F3616" s="12">
        <v>57.195999999999991</v>
      </c>
      <c r="G3616" s="9">
        <v>0.17941035201275232</v>
      </c>
      <c r="H3616" s="12">
        <v>131</v>
      </c>
      <c r="I3616" s="9">
        <v>0.41091608003480234</v>
      </c>
      <c r="J3616" s="12">
        <v>42.738999999999997</v>
      </c>
      <c r="K3616" s="20">
        <v>0.13406215530234669</v>
      </c>
      <c r="L3616" s="23">
        <v>87.864887288190374</v>
      </c>
      <c r="M3616" s="22">
        <v>0.27561141265009864</v>
      </c>
      <c r="U3616" s="3"/>
      <c r="V3616" s="2"/>
    </row>
    <row r="3617" spans="2:22" x14ac:dyDescent="0.3">
      <c r="B3617" s="39" t="s">
        <v>102</v>
      </c>
      <c r="C3617" s="39">
        <v>2022</v>
      </c>
      <c r="D3617" s="41" t="s">
        <v>59</v>
      </c>
      <c r="E3617" s="12">
        <v>88.601977473290958</v>
      </c>
      <c r="F3617" s="12">
        <v>18.510000000000002</v>
      </c>
      <c r="G3617" s="9">
        <v>0.20891181582916515</v>
      </c>
      <c r="H3617" s="12">
        <v>38.564999999999998</v>
      </c>
      <c r="I3617" s="9">
        <v>0.43526116571862528</v>
      </c>
      <c r="J3617" s="12">
        <v>29.285</v>
      </c>
      <c r="K3617" s="20">
        <v>0.33052309705873051</v>
      </c>
      <c r="L3617" s="23">
        <v>2.2419774732909552</v>
      </c>
      <c r="M3617" s="22">
        <v>2.5303921393479041E-2</v>
      </c>
      <c r="U3617" s="3"/>
      <c r="V3617" s="2"/>
    </row>
    <row r="3618" spans="2:22" x14ac:dyDescent="0.3">
      <c r="B3618" s="39" t="s">
        <v>102</v>
      </c>
      <c r="C3618" s="39">
        <v>2022</v>
      </c>
      <c r="D3618" s="41" t="s">
        <v>60</v>
      </c>
      <c r="E3618" s="12">
        <v>77.053762345461365</v>
      </c>
      <c r="F3618" s="12">
        <v>28.065000000000001</v>
      </c>
      <c r="G3618" s="9">
        <v>0.36422621226688345</v>
      </c>
      <c r="H3618" s="12">
        <v>30.870999999999999</v>
      </c>
      <c r="I3618" s="9">
        <v>0.40064234451776082</v>
      </c>
      <c r="J3618" s="12">
        <v>16.167999999999999</v>
      </c>
      <c r="K3618" s="20">
        <v>0.20982752182187675</v>
      </c>
      <c r="L3618" s="23">
        <v>1.9497623454613695</v>
      </c>
      <c r="M3618" s="22">
        <v>2.5303921393479041E-2</v>
      </c>
      <c r="U3618" s="3"/>
      <c r="V3618" s="2"/>
    </row>
    <row r="3619" spans="2:22" x14ac:dyDescent="0.3">
      <c r="B3619" s="39" t="s">
        <v>102</v>
      </c>
      <c r="C3619" s="39">
        <v>2022</v>
      </c>
      <c r="D3619" s="41" t="s">
        <v>61</v>
      </c>
      <c r="E3619" s="12">
        <v>615.8104184210107</v>
      </c>
      <c r="F3619" s="12">
        <v>180.57599999999999</v>
      </c>
      <c r="G3619" s="9">
        <v>0.29323310323818802</v>
      </c>
      <c r="H3619" s="12">
        <v>320.84300000000002</v>
      </c>
      <c r="I3619" s="9">
        <v>0.52100937301883954</v>
      </c>
      <c r="J3619" s="12">
        <v>36.628</v>
      </c>
      <c r="K3619" s="20">
        <v>5.94793444611042E-2</v>
      </c>
      <c r="L3619" s="23">
        <v>77.763418421010655</v>
      </c>
      <c r="M3619" s="22">
        <v>0.12627817928186819</v>
      </c>
      <c r="U3619" s="3"/>
      <c r="V3619" s="2"/>
    </row>
    <row r="3620" spans="2:22" x14ac:dyDescent="0.3">
      <c r="B3620" s="39" t="s">
        <v>102</v>
      </c>
      <c r="C3620" s="39">
        <v>2022</v>
      </c>
      <c r="D3620" s="41" t="s">
        <v>62</v>
      </c>
      <c r="E3620" s="12">
        <v>1508.5748596651456</v>
      </c>
      <c r="F3620" s="12">
        <v>355.08499999999998</v>
      </c>
      <c r="G3620" s="9">
        <v>0.2353777790508966</v>
      </c>
      <c r="H3620" s="12">
        <v>546.66700000000003</v>
      </c>
      <c r="I3620" s="9">
        <v>0.36237313415215089</v>
      </c>
      <c r="J3620" s="12">
        <v>300.721</v>
      </c>
      <c r="K3620" s="20">
        <v>0.1993411185884075</v>
      </c>
      <c r="L3620" s="23">
        <v>306.10185966514553</v>
      </c>
      <c r="M3620" s="22">
        <v>0.20290796820854495</v>
      </c>
      <c r="U3620" s="3"/>
      <c r="V3620" s="2"/>
    </row>
    <row r="3621" spans="2:22" x14ac:dyDescent="0.3">
      <c r="B3621" s="39" t="s">
        <v>102</v>
      </c>
      <c r="C3621" s="39">
        <v>2022</v>
      </c>
      <c r="D3621" s="41" t="s">
        <v>63</v>
      </c>
      <c r="E3621" s="12">
        <v>447.69339856568558</v>
      </c>
      <c r="F3621" s="12">
        <v>56.579000000000001</v>
      </c>
      <c r="G3621" s="9">
        <v>0.12637890167973681</v>
      </c>
      <c r="H3621" s="12">
        <v>299.00400000000002</v>
      </c>
      <c r="I3621" s="9">
        <v>0.66787672312780411</v>
      </c>
      <c r="J3621" s="12">
        <v>76.061999999999998</v>
      </c>
      <c r="K3621" s="20">
        <v>0.1698975241620414</v>
      </c>
      <c r="L3621" s="23">
        <v>16.048398565685559</v>
      </c>
      <c r="M3621" s="22">
        <v>3.5846851030417723E-2</v>
      </c>
      <c r="U3621" s="3"/>
      <c r="V3621" s="2"/>
    </row>
    <row r="3622" spans="2:22" x14ac:dyDescent="0.3">
      <c r="B3622" s="39" t="s">
        <v>102</v>
      </c>
      <c r="C3622" s="39">
        <v>2022</v>
      </c>
      <c r="D3622" s="41" t="s">
        <v>64</v>
      </c>
      <c r="E3622" s="12">
        <v>392.42899237559425</v>
      </c>
      <c r="F3622" s="12">
        <v>131.48400000000001</v>
      </c>
      <c r="G3622" s="9">
        <v>0.33505169738875085</v>
      </c>
      <c r="H3622" s="12">
        <v>181.34</v>
      </c>
      <c r="I3622" s="9">
        <v>0.46209633723096399</v>
      </c>
      <c r="J3622" s="12">
        <v>69.674999999999997</v>
      </c>
      <c r="K3622" s="20">
        <v>0.1775480439868061</v>
      </c>
      <c r="L3622" s="23">
        <v>9.9299923755942103</v>
      </c>
      <c r="M3622" s="22">
        <v>2.530392139347901E-2</v>
      </c>
      <c r="U3622" s="3"/>
      <c r="V3622" s="2"/>
    </row>
    <row r="3623" spans="2:22" x14ac:dyDescent="0.3">
      <c r="B3623" s="39" t="s">
        <v>102</v>
      </c>
      <c r="C3623" s="39">
        <v>2022</v>
      </c>
      <c r="D3623" s="41" t="s">
        <v>65</v>
      </c>
      <c r="E3623" s="12">
        <v>1537.7408742044079</v>
      </c>
      <c r="F3623" s="12">
        <v>441.23199999999997</v>
      </c>
      <c r="G3623" s="9">
        <v>0.28693520956727081</v>
      </c>
      <c r="H3623" s="12">
        <v>562.08399999999995</v>
      </c>
      <c r="I3623" s="9">
        <v>0.36552582390762645</v>
      </c>
      <c r="J3623" s="12">
        <v>302.09300000000002</v>
      </c>
      <c r="K3623" s="20">
        <v>0.19645247457982545</v>
      </c>
      <c r="L3623" s="23">
        <v>232.33187420440794</v>
      </c>
      <c r="M3623" s="22">
        <v>0.15108649194527729</v>
      </c>
      <c r="U3623" s="3"/>
      <c r="V3623" s="2"/>
    </row>
    <row r="3624" spans="2:22" x14ac:dyDescent="0.3">
      <c r="B3624" s="39" t="s">
        <v>102</v>
      </c>
      <c r="C3624" s="39">
        <v>2022</v>
      </c>
      <c r="D3624" s="41" t="s">
        <v>66</v>
      </c>
      <c r="E3624" s="12">
        <v>413.3493597060467</v>
      </c>
      <c r="F3624" s="12">
        <v>152.839</v>
      </c>
      <c r="G3624" s="9">
        <v>0.36975743741006739</v>
      </c>
      <c r="H3624" s="12">
        <v>141.36699999999999</v>
      </c>
      <c r="I3624" s="9">
        <v>0.34200367481041483</v>
      </c>
      <c r="J3624" s="12">
        <v>108.684</v>
      </c>
      <c r="K3624" s="20">
        <v>0.26293496638603869</v>
      </c>
      <c r="L3624" s="23">
        <v>10.459359706046712</v>
      </c>
      <c r="M3624" s="22">
        <v>2.5303921393479072E-2</v>
      </c>
      <c r="U3624" s="3"/>
      <c r="V3624" s="2"/>
    </row>
    <row r="3625" spans="2:22" x14ac:dyDescent="0.3">
      <c r="B3625" s="39" t="s">
        <v>102</v>
      </c>
      <c r="C3625" s="39">
        <v>2022</v>
      </c>
      <c r="D3625" s="41" t="s">
        <v>67</v>
      </c>
      <c r="E3625" s="12">
        <v>2488.8629935478743</v>
      </c>
      <c r="F3625" s="12">
        <v>904.55599999999993</v>
      </c>
      <c r="G3625" s="9">
        <v>0.36344145995379012</v>
      </c>
      <c r="H3625" s="12">
        <v>921.947</v>
      </c>
      <c r="I3625" s="9">
        <v>0.37042898801181678</v>
      </c>
      <c r="J3625" s="12">
        <v>475.334</v>
      </c>
      <c r="K3625" s="20">
        <v>0.19098439778816886</v>
      </c>
      <c r="L3625" s="23">
        <v>187.02599354787429</v>
      </c>
      <c r="M3625" s="22">
        <v>7.5145154246224186E-2</v>
      </c>
      <c r="U3625" s="3"/>
      <c r="V3625" s="2"/>
    </row>
    <row r="3626" spans="2:22" x14ac:dyDescent="0.3">
      <c r="B3626" s="39" t="s">
        <v>102</v>
      </c>
      <c r="C3626" s="39">
        <v>2022</v>
      </c>
      <c r="D3626" s="41" t="s">
        <v>68</v>
      </c>
      <c r="E3626" s="12">
        <v>2110.4455482583471</v>
      </c>
      <c r="F3626" s="12">
        <v>739.26700000000005</v>
      </c>
      <c r="G3626" s="9">
        <v>0.35028953986047301</v>
      </c>
      <c r="H3626" s="12">
        <v>790.91899999999998</v>
      </c>
      <c r="I3626" s="9">
        <v>0.37476399268045973</v>
      </c>
      <c r="J3626" s="12">
        <v>427.137</v>
      </c>
      <c r="K3626" s="20">
        <v>0.20239186002808571</v>
      </c>
      <c r="L3626" s="23">
        <v>153.12254825834708</v>
      </c>
      <c r="M3626" s="22">
        <v>7.2554607430981591E-2</v>
      </c>
      <c r="U3626" s="3"/>
      <c r="V3626" s="2"/>
    </row>
    <row r="3627" spans="2:22" x14ac:dyDescent="0.3">
      <c r="B3627" s="39" t="s">
        <v>102</v>
      </c>
      <c r="C3627" s="39">
        <v>2022</v>
      </c>
      <c r="D3627" s="41" t="s">
        <v>69</v>
      </c>
      <c r="E3627" s="12">
        <v>130.487854410815</v>
      </c>
      <c r="F3627" s="12">
        <v>58.420999999999999</v>
      </c>
      <c r="G3627" s="9">
        <v>0.44771216649844764</v>
      </c>
      <c r="H3627" s="12">
        <v>48.436</v>
      </c>
      <c r="I3627" s="9">
        <v>0.3711916347977407</v>
      </c>
      <c r="J3627" s="12">
        <v>9.1059999999999999</v>
      </c>
      <c r="K3627" s="20">
        <v>6.9784272575527023E-2</v>
      </c>
      <c r="L3627" s="23">
        <v>14.524854410815012</v>
      </c>
      <c r="M3627" s="22">
        <v>0.11131192612828472</v>
      </c>
      <c r="U3627" s="3"/>
      <c r="V3627" s="2"/>
    </row>
    <row r="3628" spans="2:22" x14ac:dyDescent="0.3">
      <c r="B3628" s="39" t="s">
        <v>102</v>
      </c>
      <c r="C3628" s="39">
        <v>2022</v>
      </c>
      <c r="D3628" s="41" t="s">
        <v>70</v>
      </c>
      <c r="E3628" s="12">
        <v>191.07802328112697</v>
      </c>
      <c r="F3628" s="12">
        <v>19.54</v>
      </c>
      <c r="G3628" s="9">
        <v>0.1022618910561547</v>
      </c>
      <c r="H3628" s="12">
        <v>77.427000000000007</v>
      </c>
      <c r="I3628" s="9">
        <v>0.40521143494395556</v>
      </c>
      <c r="J3628" s="12">
        <v>58.036000000000001</v>
      </c>
      <c r="K3628" s="20">
        <v>0.30372933005808572</v>
      </c>
      <c r="L3628" s="23">
        <v>36.075023281126974</v>
      </c>
      <c r="M3628" s="22">
        <v>0.18879734394180406</v>
      </c>
      <c r="U3628" s="3"/>
      <c r="V3628" s="2"/>
    </row>
    <row r="3629" spans="2:22" x14ac:dyDescent="0.3">
      <c r="B3629" s="39" t="s">
        <v>102</v>
      </c>
      <c r="C3629" s="39">
        <v>2022</v>
      </c>
      <c r="D3629" s="41" t="s">
        <v>71</v>
      </c>
      <c r="E3629" s="12">
        <v>134.48704973493366</v>
      </c>
      <c r="F3629" s="12">
        <v>23.303999999999998</v>
      </c>
      <c r="G3629" s="9">
        <v>0.17328062475852402</v>
      </c>
      <c r="H3629" s="12">
        <v>71.823999999999998</v>
      </c>
      <c r="I3629" s="9">
        <v>0.53405885653348051</v>
      </c>
      <c r="J3629" s="12">
        <v>30.366</v>
      </c>
      <c r="K3629" s="20">
        <v>0.22579125692659377</v>
      </c>
      <c r="L3629" s="23">
        <v>8.9930497349336633</v>
      </c>
      <c r="M3629" s="22">
        <v>6.6869261781401651E-2</v>
      </c>
      <c r="U3629" s="3"/>
      <c r="V3629" s="2"/>
    </row>
    <row r="3630" spans="2:22" x14ac:dyDescent="0.3">
      <c r="B3630" s="39" t="s">
        <v>102</v>
      </c>
      <c r="C3630" s="39">
        <v>2022</v>
      </c>
      <c r="D3630" s="41" t="s">
        <v>72</v>
      </c>
      <c r="E3630" s="12">
        <v>856.65882763551906</v>
      </c>
      <c r="F3630" s="12">
        <v>118.304</v>
      </c>
      <c r="G3630" s="9">
        <v>0.13809931816909329</v>
      </c>
      <c r="H3630" s="12">
        <v>535.43799999999999</v>
      </c>
      <c r="I3630" s="9">
        <v>0.62503062214145744</v>
      </c>
      <c r="J3630" s="12">
        <v>156.523</v>
      </c>
      <c r="K3630" s="20">
        <v>0.18271334509214388</v>
      </c>
      <c r="L3630" s="23">
        <v>46.393827635519102</v>
      </c>
      <c r="M3630" s="22">
        <v>5.4156714597305464E-2</v>
      </c>
      <c r="U3630" s="3"/>
      <c r="V3630" s="2"/>
    </row>
    <row r="3631" spans="2:22" x14ac:dyDescent="0.3">
      <c r="B3631" s="39" t="s">
        <v>102</v>
      </c>
      <c r="C3631" s="39">
        <v>2022</v>
      </c>
      <c r="D3631" s="41" t="s">
        <v>73</v>
      </c>
      <c r="E3631" s="12">
        <v>412.18181627894381</v>
      </c>
      <c r="F3631" s="12">
        <v>105.52200000000001</v>
      </c>
      <c r="G3631" s="9">
        <v>0.25600838230230916</v>
      </c>
      <c r="H3631" s="12">
        <v>117.755</v>
      </c>
      <c r="I3631" s="9">
        <v>0.28568703263782352</v>
      </c>
      <c r="J3631" s="12">
        <v>13.356</v>
      </c>
      <c r="K3631" s="20">
        <v>3.2403176153121063E-2</v>
      </c>
      <c r="L3631" s="23">
        <v>175.54881627894383</v>
      </c>
      <c r="M3631" s="22">
        <v>0.42590140890674633</v>
      </c>
      <c r="U3631" s="3"/>
      <c r="V3631" s="2"/>
    </row>
    <row r="3632" spans="2:22" x14ac:dyDescent="0.3">
      <c r="B3632" s="39" t="s">
        <v>102</v>
      </c>
      <c r="C3632" s="39">
        <v>2022</v>
      </c>
      <c r="D3632" s="41" t="s">
        <v>74</v>
      </c>
      <c r="E3632" s="12">
        <v>468.72764754851801</v>
      </c>
      <c r="F3632" s="12">
        <v>158.11500000000001</v>
      </c>
      <c r="G3632" s="9">
        <v>0.33732808556728783</v>
      </c>
      <c r="H3632" s="12">
        <v>163.23699999999999</v>
      </c>
      <c r="I3632" s="9">
        <v>0.34825553997879616</v>
      </c>
      <c r="J3632" s="12">
        <v>64.335999999999999</v>
      </c>
      <c r="K3632" s="20">
        <v>0.13725667844959066</v>
      </c>
      <c r="L3632" s="23">
        <v>83.039647548518005</v>
      </c>
      <c r="M3632" s="22">
        <v>0.17715969600432535</v>
      </c>
      <c r="U3632" s="3"/>
      <c r="V3632" s="2"/>
    </row>
    <row r="3633" spans="2:22" x14ac:dyDescent="0.3">
      <c r="B3633" s="39" t="s">
        <v>102</v>
      </c>
      <c r="C3633" s="39">
        <v>2022</v>
      </c>
      <c r="D3633" s="41" t="s">
        <v>75</v>
      </c>
      <c r="E3633" s="12">
        <v>791.63753393071022</v>
      </c>
      <c r="F3633" s="12">
        <v>341.17599999999999</v>
      </c>
      <c r="G3633" s="9">
        <v>0.4309750174501733</v>
      </c>
      <c r="H3633" s="12">
        <v>283.57</v>
      </c>
      <c r="I3633" s="9">
        <v>0.35820686595289714</v>
      </c>
      <c r="J3633" s="12">
        <v>62.478999999999999</v>
      </c>
      <c r="K3633" s="20">
        <v>7.8923746439577752E-2</v>
      </c>
      <c r="L3633" s="23">
        <v>104.41253393071024</v>
      </c>
      <c r="M3633" s="22">
        <v>0.13189437015735181</v>
      </c>
      <c r="U3633" s="3"/>
      <c r="V3633" s="2"/>
    </row>
    <row r="3634" spans="2:22" x14ac:dyDescent="0.3">
      <c r="B3634" s="39" t="s">
        <v>102</v>
      </c>
      <c r="C3634" s="39">
        <v>2022</v>
      </c>
      <c r="D3634" s="41" t="s">
        <v>76</v>
      </c>
      <c r="E3634" s="12">
        <v>843.09870331564309</v>
      </c>
      <c r="F3634" s="12">
        <v>201.95500000000001</v>
      </c>
      <c r="G3634" s="9">
        <v>0.23953897592983392</v>
      </c>
      <c r="H3634" s="12">
        <v>423.678</v>
      </c>
      <c r="I3634" s="9">
        <v>0.50252479138422013</v>
      </c>
      <c r="J3634" s="12">
        <v>170.43700000000001</v>
      </c>
      <c r="K3634" s="20">
        <v>0.20215545265308163</v>
      </c>
      <c r="L3634" s="23">
        <v>47.028703315643043</v>
      </c>
      <c r="M3634" s="22">
        <v>5.5780780032864345E-2</v>
      </c>
      <c r="U3634" s="3"/>
      <c r="V3634" s="2"/>
    </row>
    <row r="3635" spans="2:22" x14ac:dyDescent="0.3">
      <c r="B3635" s="39" t="s">
        <v>102</v>
      </c>
      <c r="C3635" s="39">
        <v>2022</v>
      </c>
      <c r="D3635" s="41" t="s">
        <v>77</v>
      </c>
      <c r="E3635" s="12">
        <v>108.78570492618643</v>
      </c>
      <c r="F3635" s="12">
        <v>57.725999999999999</v>
      </c>
      <c r="G3635" s="9">
        <v>0.53063957290315311</v>
      </c>
      <c r="H3635" s="12">
        <v>33.698999999999998</v>
      </c>
      <c r="I3635" s="9">
        <v>0.30977415665840963</v>
      </c>
      <c r="J3635" s="12">
        <v>14.608000000000001</v>
      </c>
      <c r="K3635" s="20">
        <v>0.13428234904495825</v>
      </c>
      <c r="L3635" s="23">
        <v>2.7527049261864285</v>
      </c>
      <c r="M3635" s="22">
        <v>2.5303921393479055E-2</v>
      </c>
      <c r="U3635" s="3"/>
      <c r="V3635" s="2"/>
    </row>
    <row r="3636" spans="2:22" x14ac:dyDescent="0.3">
      <c r="B3636" s="39" t="s">
        <v>102</v>
      </c>
      <c r="C3636" s="39">
        <v>2022</v>
      </c>
      <c r="D3636" s="41" t="s">
        <v>78</v>
      </c>
      <c r="E3636" s="12">
        <v>285.03654225960616</v>
      </c>
      <c r="F3636" s="12">
        <v>44.765000000000001</v>
      </c>
      <c r="G3636" s="9">
        <v>0.15705003872531137</v>
      </c>
      <c r="H3636" s="12">
        <v>176.13499999999999</v>
      </c>
      <c r="I3636" s="9">
        <v>0.61793831276405042</v>
      </c>
      <c r="J3636" s="12">
        <v>36.371000000000002</v>
      </c>
      <c r="K3636" s="20">
        <v>0.12760118303313528</v>
      </c>
      <c r="L3636" s="23">
        <v>27.765542259606185</v>
      </c>
      <c r="M3636" s="22">
        <v>9.7410465477502983E-2</v>
      </c>
      <c r="U3636" s="3"/>
      <c r="V3636" s="2"/>
    </row>
    <row r="3637" spans="2:22" x14ac:dyDescent="0.3">
      <c r="B3637" s="39" t="s">
        <v>102</v>
      </c>
      <c r="C3637" s="39">
        <v>2022</v>
      </c>
      <c r="D3637" s="41" t="s">
        <v>79</v>
      </c>
      <c r="E3637" s="12">
        <v>389.82407782250618</v>
      </c>
      <c r="F3637" s="12">
        <v>125.85600000000001</v>
      </c>
      <c r="G3637" s="9">
        <v>0.32285332579508974</v>
      </c>
      <c r="H3637" s="12">
        <v>162.785</v>
      </c>
      <c r="I3637" s="9">
        <v>0.41758580154743263</v>
      </c>
      <c r="J3637" s="12">
        <v>90.739000000000004</v>
      </c>
      <c r="K3637" s="20">
        <v>0.23276910063342748</v>
      </c>
      <c r="L3637" s="23">
        <v>10.444077822506188</v>
      </c>
      <c r="M3637" s="22">
        <v>2.6791772024050198E-2</v>
      </c>
      <c r="U3637" s="3"/>
      <c r="V3637" s="2"/>
    </row>
    <row r="3638" spans="2:22" x14ac:dyDescent="0.3">
      <c r="B3638" s="39" t="s">
        <v>102</v>
      </c>
      <c r="C3638" s="39">
        <v>2022</v>
      </c>
      <c r="D3638" s="41" t="s">
        <v>80</v>
      </c>
      <c r="E3638" s="12">
        <v>780.50278101827837</v>
      </c>
      <c r="F3638" s="12">
        <v>160.322</v>
      </c>
      <c r="G3638" s="9">
        <v>0.20540862108247307</v>
      </c>
      <c r="H3638" s="12">
        <v>370.37799999999999</v>
      </c>
      <c r="I3638" s="9">
        <v>0.47453770698521858</v>
      </c>
      <c r="J3638" s="12">
        <v>180.31700000000001</v>
      </c>
      <c r="K3638" s="20">
        <v>0.23102672326772558</v>
      </c>
      <c r="L3638" s="23">
        <v>69.485781018278374</v>
      </c>
      <c r="M3638" s="22">
        <v>8.9026948664582786E-2</v>
      </c>
      <c r="U3638" s="3"/>
      <c r="V3638" s="2"/>
    </row>
    <row r="3639" spans="2:22" x14ac:dyDescent="0.3">
      <c r="B3639" s="39" t="s">
        <v>102</v>
      </c>
      <c r="C3639" s="39">
        <v>2022</v>
      </c>
      <c r="D3639" s="41" t="s">
        <v>81</v>
      </c>
      <c r="E3639" s="12">
        <v>244.8640199119431</v>
      </c>
      <c r="F3639" s="12">
        <v>93.718000000000004</v>
      </c>
      <c r="G3639" s="9">
        <v>0.38273487478357354</v>
      </c>
      <c r="H3639" s="12">
        <v>136.09800000000001</v>
      </c>
      <c r="I3639" s="9">
        <v>0.55581052720176272</v>
      </c>
      <c r="J3639" s="12">
        <v>8.8520000000000003</v>
      </c>
      <c r="K3639" s="20">
        <v>3.6150676621184756E-2</v>
      </c>
      <c r="L3639" s="23">
        <v>6.1960199119430719</v>
      </c>
      <c r="M3639" s="22">
        <v>2.5303921393478947E-2</v>
      </c>
      <c r="U3639" s="3"/>
      <c r="V3639" s="2"/>
    </row>
    <row r="3640" spans="2:22" x14ac:dyDescent="0.3">
      <c r="B3640" s="39" t="s">
        <v>102</v>
      </c>
      <c r="C3640" s="39">
        <v>2022</v>
      </c>
      <c r="D3640" s="41" t="s">
        <v>82</v>
      </c>
      <c r="E3640" s="12">
        <v>728.14286994429267</v>
      </c>
      <c r="F3640" s="12">
        <v>168.929</v>
      </c>
      <c r="G3640" s="9">
        <v>0.23199979972738605</v>
      </c>
      <c r="H3640" s="12">
        <v>377.59399999999999</v>
      </c>
      <c r="I3640" s="9">
        <v>0.51857130734369239</v>
      </c>
      <c r="J3640" s="12">
        <v>103.929</v>
      </c>
      <c r="K3640" s="20">
        <v>0.1427316043181899</v>
      </c>
      <c r="L3640" s="23">
        <v>77.6908699442927</v>
      </c>
      <c r="M3640" s="22">
        <v>0.10669728861073174</v>
      </c>
      <c r="U3640" s="3"/>
      <c r="V3640" s="2"/>
    </row>
    <row r="3641" spans="2:22" x14ac:dyDescent="0.3">
      <c r="B3641" s="39" t="s">
        <v>102</v>
      </c>
      <c r="C3641" s="39">
        <v>2022</v>
      </c>
      <c r="D3641" s="41" t="s">
        <v>83</v>
      </c>
      <c r="E3641" s="12">
        <v>373.26301806829281</v>
      </c>
      <c r="F3641" s="12">
        <v>103.995</v>
      </c>
      <c r="G3641" s="9">
        <v>0.27861051046040919</v>
      </c>
      <c r="H3641" s="12">
        <v>171.03299999999999</v>
      </c>
      <c r="I3641" s="9">
        <v>0.45821040853478689</v>
      </c>
      <c r="J3641" s="12">
        <v>58.6</v>
      </c>
      <c r="K3641" s="20">
        <v>0.15699385463704965</v>
      </c>
      <c r="L3641" s="23">
        <v>39.635018068292815</v>
      </c>
      <c r="M3641" s="22">
        <v>0.10618522636775425</v>
      </c>
      <c r="U3641" s="3"/>
      <c r="V3641" s="2"/>
    </row>
    <row r="3642" spans="2:22" x14ac:dyDescent="0.3">
      <c r="B3642" s="39" t="s">
        <v>102</v>
      </c>
      <c r="C3642" s="39">
        <v>2022</v>
      </c>
      <c r="D3642" s="41" t="s">
        <v>84</v>
      </c>
      <c r="E3642" s="12">
        <v>948.87423916000193</v>
      </c>
      <c r="F3642" s="12">
        <v>315.41200000000003</v>
      </c>
      <c r="G3642" s="9">
        <v>0.33240653711836554</v>
      </c>
      <c r="H3642" s="12">
        <v>429.44099999999997</v>
      </c>
      <c r="I3642" s="9">
        <v>0.45257946973053653</v>
      </c>
      <c r="J3642" s="12">
        <v>152.37</v>
      </c>
      <c r="K3642" s="20">
        <v>0.16057976253511391</v>
      </c>
      <c r="L3642" s="23">
        <v>51.651239160001921</v>
      </c>
      <c r="M3642" s="22">
        <v>5.4434230615984021E-2</v>
      </c>
      <c r="U3642" s="3"/>
      <c r="V3642" s="2"/>
    </row>
    <row r="3643" spans="2:22" x14ac:dyDescent="0.3">
      <c r="B3643" s="39" t="s">
        <v>102</v>
      </c>
      <c r="C3643" s="39">
        <v>2022</v>
      </c>
      <c r="D3643" s="41" t="s">
        <v>85</v>
      </c>
      <c r="E3643" s="12">
        <v>86.839376763481852</v>
      </c>
      <c r="F3643" s="12">
        <v>29.584</v>
      </c>
      <c r="G3643" s="9">
        <v>0.34067494612007415</v>
      </c>
      <c r="H3643" s="12">
        <v>44.372999999999998</v>
      </c>
      <c r="I3643" s="9">
        <v>0.51097787264014505</v>
      </c>
      <c r="J3643" s="12">
        <v>10.685</v>
      </c>
      <c r="K3643" s="20">
        <v>0.12304325984630181</v>
      </c>
      <c r="L3643" s="23">
        <v>2.1973767634818504</v>
      </c>
      <c r="M3643" s="22">
        <v>2.5303921393478986E-2</v>
      </c>
      <c r="U3643" s="3"/>
      <c r="V3643" s="2"/>
    </row>
    <row r="3644" spans="2:22" x14ac:dyDescent="0.3">
      <c r="B3644" s="39" t="s">
        <v>102</v>
      </c>
      <c r="C3644" s="39">
        <v>2022</v>
      </c>
      <c r="D3644" s="41" t="s">
        <v>86</v>
      </c>
      <c r="E3644" s="12">
        <v>244.76860555454363</v>
      </c>
      <c r="F3644" s="12">
        <v>53.767000000000003</v>
      </c>
      <c r="G3644" s="9">
        <v>0.2196646088585846</v>
      </c>
      <c r="H3644" s="12">
        <v>140.821</v>
      </c>
      <c r="I3644" s="9">
        <v>0.5753229654634765</v>
      </c>
      <c r="J3644" s="12">
        <v>38.459000000000003</v>
      </c>
      <c r="K3644" s="20">
        <v>0.15712390857016953</v>
      </c>
      <c r="L3644" s="23">
        <v>11.721605554543629</v>
      </c>
      <c r="M3644" s="22">
        <v>4.7888517107769424E-2</v>
      </c>
      <c r="U3644" s="3"/>
      <c r="V3644" s="2"/>
    </row>
    <row r="3645" spans="2:22" x14ac:dyDescent="0.3">
      <c r="B3645" s="39" t="s">
        <v>102</v>
      </c>
      <c r="C3645" s="39">
        <v>2022</v>
      </c>
      <c r="D3645" s="41" t="s">
        <v>87</v>
      </c>
      <c r="E3645" s="12">
        <v>742.59045038406657</v>
      </c>
      <c r="F3645" s="12">
        <v>239.30799999999999</v>
      </c>
      <c r="G3645" s="9">
        <v>0.32226107927489545</v>
      </c>
      <c r="H3645" s="12">
        <v>309.178</v>
      </c>
      <c r="I3645" s="9">
        <v>0.4163506275095426</v>
      </c>
      <c r="J3645" s="12">
        <v>118.819</v>
      </c>
      <c r="K3645" s="20">
        <v>0.16000609749094807</v>
      </c>
      <c r="L3645" s="23">
        <v>75.285450384066579</v>
      </c>
      <c r="M3645" s="22">
        <v>0.10138219572461384</v>
      </c>
      <c r="U3645" s="3"/>
      <c r="V3645" s="2"/>
    </row>
    <row r="3646" spans="2:22" x14ac:dyDescent="0.3">
      <c r="B3646" s="39" t="s">
        <v>102</v>
      </c>
      <c r="C3646" s="39">
        <v>2022</v>
      </c>
      <c r="D3646" s="41" t="s">
        <v>88</v>
      </c>
      <c r="E3646" s="12">
        <v>151.1189007865724</v>
      </c>
      <c r="F3646" s="12">
        <v>22.853999999999999</v>
      </c>
      <c r="G3646" s="9">
        <v>0.15123190997979177</v>
      </c>
      <c r="H3646" s="12">
        <v>102.78</v>
      </c>
      <c r="I3646" s="9">
        <v>0.68012670463476843</v>
      </c>
      <c r="J3646" s="12">
        <v>21.661000000000001</v>
      </c>
      <c r="K3646" s="20">
        <v>0.14333746399196071</v>
      </c>
      <c r="L3646" s="23">
        <v>3.8239007865724091</v>
      </c>
      <c r="M3646" s="22">
        <v>2.5303921393479194E-2</v>
      </c>
      <c r="U3646" s="3"/>
      <c r="V3646" s="2"/>
    </row>
    <row r="3647" spans="2:22" x14ac:dyDescent="0.3">
      <c r="B3647" s="39" t="s">
        <v>102</v>
      </c>
      <c r="C3647" s="39">
        <v>2022</v>
      </c>
      <c r="D3647" s="41" t="s">
        <v>89</v>
      </c>
      <c r="E3647" s="12">
        <v>322.2471156845574</v>
      </c>
      <c r="F3647" s="12">
        <v>51.68</v>
      </c>
      <c r="G3647" s="9">
        <v>0.16037381712545329</v>
      </c>
      <c r="H3647" s="12">
        <v>141.37100000000001</v>
      </c>
      <c r="I3647" s="9">
        <v>0.43870369390175035</v>
      </c>
      <c r="J3647" s="12">
        <v>103.79</v>
      </c>
      <c r="K3647" s="20">
        <v>0.32208201392126157</v>
      </c>
      <c r="L3647" s="23">
        <v>25.406115684557378</v>
      </c>
      <c r="M3647" s="22">
        <v>7.8840475051534742E-2</v>
      </c>
      <c r="U3647" s="3"/>
      <c r="V3647" s="2"/>
    </row>
    <row r="3648" spans="2:22" x14ac:dyDescent="0.3">
      <c r="B3648" s="39" t="s">
        <v>102</v>
      </c>
      <c r="C3648" s="39">
        <v>2022</v>
      </c>
      <c r="D3648" s="41" t="s">
        <v>90</v>
      </c>
      <c r="E3648" s="12">
        <v>603.0905560227493</v>
      </c>
      <c r="F3648" s="12">
        <v>140.952</v>
      </c>
      <c r="G3648" s="9">
        <v>0.23371614526605705</v>
      </c>
      <c r="H3648" s="12">
        <v>358.23</v>
      </c>
      <c r="I3648" s="9">
        <v>0.59399039899156891</v>
      </c>
      <c r="J3648" s="12">
        <v>88.65</v>
      </c>
      <c r="K3648" s="20">
        <v>0.14699285060045944</v>
      </c>
      <c r="L3648" s="23">
        <v>15.258556022749275</v>
      </c>
      <c r="M3648" s="22">
        <v>2.530060514191455E-2</v>
      </c>
      <c r="U3648" s="3"/>
      <c r="V3648" s="2"/>
    </row>
    <row r="3649" spans="2:22" x14ac:dyDescent="0.3">
      <c r="B3649" s="39" t="s">
        <v>103</v>
      </c>
      <c r="C3649" s="39">
        <v>2022</v>
      </c>
      <c r="D3649" s="41" t="s">
        <v>10</v>
      </c>
      <c r="E3649" s="12">
        <v>2298.451275765432</v>
      </c>
      <c r="F3649" s="12">
        <v>647.58699999999988</v>
      </c>
      <c r="G3649" s="9">
        <v>0.28174928345363331</v>
      </c>
      <c r="H3649" s="12">
        <v>1008.287</v>
      </c>
      <c r="I3649" s="9">
        <v>0.4386810417219828</v>
      </c>
      <c r="J3649" s="12">
        <v>317.08100000000002</v>
      </c>
      <c r="K3649" s="20">
        <v>0.13795419696004016</v>
      </c>
      <c r="L3649" s="23">
        <v>325.49627576543196</v>
      </c>
      <c r="M3649" s="22">
        <v>0.14161547786434364</v>
      </c>
      <c r="U3649" s="3"/>
      <c r="V3649" s="2"/>
    </row>
    <row r="3650" spans="2:22" x14ac:dyDescent="0.3">
      <c r="B3650" s="39" t="s">
        <v>103</v>
      </c>
      <c r="C3650" s="39">
        <v>2022</v>
      </c>
      <c r="D3650" s="41" t="s">
        <v>11</v>
      </c>
      <c r="E3650" s="12">
        <v>301.32930095741943</v>
      </c>
      <c r="F3650" s="12">
        <v>82.816000000000003</v>
      </c>
      <c r="G3650" s="9">
        <v>0.27483553619534218</v>
      </c>
      <c r="H3650" s="12">
        <v>131.25200000000001</v>
      </c>
      <c r="I3650" s="9">
        <v>0.43557662525008517</v>
      </c>
      <c r="J3650" s="12">
        <v>79.646000000000001</v>
      </c>
      <c r="K3650" s="20">
        <v>0.26431548391390819</v>
      </c>
      <c r="L3650" s="23">
        <v>7.6153009574194215</v>
      </c>
      <c r="M3650" s="22">
        <v>2.5272354640664477E-2</v>
      </c>
      <c r="U3650" s="3"/>
      <c r="V3650" s="2"/>
    </row>
    <row r="3651" spans="2:22" x14ac:dyDescent="0.3">
      <c r="B3651" s="39" t="s">
        <v>103</v>
      </c>
      <c r="C3651" s="39">
        <v>2022</v>
      </c>
      <c r="D3651" s="41" t="s">
        <v>12</v>
      </c>
      <c r="E3651" s="12">
        <v>723.98377470852074</v>
      </c>
      <c r="F3651" s="12">
        <v>197.86900000000003</v>
      </c>
      <c r="G3651" s="9">
        <v>0.27330584871140656</v>
      </c>
      <c r="H3651" s="12">
        <v>316.68700000000001</v>
      </c>
      <c r="I3651" s="9">
        <v>0.43742278634282888</v>
      </c>
      <c r="J3651" s="12">
        <v>170.70099999999999</v>
      </c>
      <c r="K3651" s="20">
        <v>0.23578014585855189</v>
      </c>
      <c r="L3651" s="23">
        <v>38.726774708520708</v>
      </c>
      <c r="M3651" s="22">
        <v>5.3491219087212681E-2</v>
      </c>
      <c r="U3651" s="3"/>
      <c r="V3651" s="2"/>
    </row>
    <row r="3652" spans="2:22" x14ac:dyDescent="0.3">
      <c r="B3652" s="39" t="s">
        <v>103</v>
      </c>
      <c r="C3652" s="39">
        <v>2022</v>
      </c>
      <c r="D3652" s="41" t="s">
        <v>13</v>
      </c>
      <c r="E3652" s="12">
        <v>186.30640144925152</v>
      </c>
      <c r="F3652" s="12">
        <v>64.561999999999998</v>
      </c>
      <c r="G3652" s="9">
        <v>0.34653667022593532</v>
      </c>
      <c r="H3652" s="12">
        <v>63.252000000000002</v>
      </c>
      <c r="I3652" s="9">
        <v>0.3395052424821236</v>
      </c>
      <c r="J3652" s="12">
        <v>28.648</v>
      </c>
      <c r="K3652" s="20">
        <v>0.15376820000360267</v>
      </c>
      <c r="L3652" s="23">
        <v>29.844401449251524</v>
      </c>
      <c r="M3652" s="22">
        <v>0.16018988728833838</v>
      </c>
      <c r="U3652" s="3"/>
      <c r="V3652" s="2"/>
    </row>
    <row r="3653" spans="2:22" x14ac:dyDescent="0.3">
      <c r="B3653" s="39" t="s">
        <v>103</v>
      </c>
      <c r="C3653" s="39">
        <v>2022</v>
      </c>
      <c r="D3653" s="41" t="s">
        <v>14</v>
      </c>
      <c r="E3653" s="12">
        <v>237.77718945742862</v>
      </c>
      <c r="F3653" s="12">
        <v>47.762</v>
      </c>
      <c r="G3653" s="9">
        <v>0.20086872129738609</v>
      </c>
      <c r="H3653" s="12">
        <v>105.97799999999999</v>
      </c>
      <c r="I3653" s="9">
        <v>0.44570297193698721</v>
      </c>
      <c r="J3653" s="12">
        <v>46.264000000000003</v>
      </c>
      <c r="K3653" s="20">
        <v>0.19456870570960744</v>
      </c>
      <c r="L3653" s="23">
        <v>37.773189457428622</v>
      </c>
      <c r="M3653" s="22">
        <v>0.15885960105601926</v>
      </c>
      <c r="U3653" s="3"/>
      <c r="V3653" s="2"/>
    </row>
    <row r="3654" spans="2:22" x14ac:dyDescent="0.3">
      <c r="B3654" s="39" t="s">
        <v>103</v>
      </c>
      <c r="C3654" s="39">
        <v>2022</v>
      </c>
      <c r="D3654" s="41" t="s">
        <v>15</v>
      </c>
      <c r="E3654" s="12">
        <v>166.01355339659565</v>
      </c>
      <c r="F3654" s="12">
        <v>41.582999999999998</v>
      </c>
      <c r="G3654" s="9">
        <v>0.25047954910440895</v>
      </c>
      <c r="H3654" s="12">
        <v>67.265000000000001</v>
      </c>
      <c r="I3654" s="9">
        <v>0.40517776183796428</v>
      </c>
      <c r="J3654" s="12">
        <v>24.484999999999999</v>
      </c>
      <c r="K3654" s="20">
        <v>0.14748795805549031</v>
      </c>
      <c r="L3654" s="23">
        <v>32.680553396595656</v>
      </c>
      <c r="M3654" s="22">
        <v>0.19685473100213646</v>
      </c>
      <c r="U3654" s="3"/>
      <c r="V3654" s="2"/>
    </row>
    <row r="3655" spans="2:22" x14ac:dyDescent="0.3">
      <c r="B3655" s="39" t="s">
        <v>103</v>
      </c>
      <c r="C3655" s="39">
        <v>2022</v>
      </c>
      <c r="D3655" s="41" t="s">
        <v>16</v>
      </c>
      <c r="E3655" s="12">
        <v>1835.9631108444382</v>
      </c>
      <c r="F3655" s="12">
        <v>568.98500000000001</v>
      </c>
      <c r="G3655" s="9">
        <v>0.30991091086699418</v>
      </c>
      <c r="H3655" s="12">
        <v>898.26599999999996</v>
      </c>
      <c r="I3655" s="9">
        <v>0.48926146429317358</v>
      </c>
      <c r="J3655" s="12">
        <v>293.23099999999999</v>
      </c>
      <c r="K3655" s="20">
        <v>0.15971508265497256</v>
      </c>
      <c r="L3655" s="23">
        <v>75.481110844438149</v>
      </c>
      <c r="M3655" s="22">
        <v>4.1112542184859664E-2</v>
      </c>
      <c r="U3655" s="3"/>
      <c r="V3655" s="2"/>
    </row>
    <row r="3656" spans="2:22" x14ac:dyDescent="0.3">
      <c r="B3656" s="39" t="s">
        <v>103</v>
      </c>
      <c r="C3656" s="39">
        <v>2022</v>
      </c>
      <c r="D3656" s="41" t="s">
        <v>17</v>
      </c>
      <c r="E3656" s="12">
        <v>3833.3754231650346</v>
      </c>
      <c r="F3656" s="12">
        <v>1337.9960000000001</v>
      </c>
      <c r="G3656" s="9">
        <v>0.34903860235407907</v>
      </c>
      <c r="H3656" s="12">
        <v>1348.433</v>
      </c>
      <c r="I3656" s="9">
        <v>0.35176126811150249</v>
      </c>
      <c r="J3656" s="12">
        <v>628.59199999999998</v>
      </c>
      <c r="K3656" s="20">
        <v>0.16397872125997032</v>
      </c>
      <c r="L3656" s="23">
        <v>518.35442316503452</v>
      </c>
      <c r="M3656" s="22">
        <v>0.13522140827444812</v>
      </c>
      <c r="U3656" s="3"/>
      <c r="V3656" s="2"/>
    </row>
    <row r="3657" spans="2:22" x14ac:dyDescent="0.3">
      <c r="B3657" s="39" t="s">
        <v>103</v>
      </c>
      <c r="C3657" s="39">
        <v>2022</v>
      </c>
      <c r="D3657" s="41" t="s">
        <v>18</v>
      </c>
      <c r="E3657" s="12">
        <v>106.56310046660072</v>
      </c>
      <c r="F3657" s="12">
        <v>45.658999999999999</v>
      </c>
      <c r="G3657" s="9">
        <v>0.42846913988121582</v>
      </c>
      <c r="H3657" s="12">
        <v>41.515000000000001</v>
      </c>
      <c r="I3657" s="9">
        <v>0.38958138246936369</v>
      </c>
      <c r="J3657" s="12">
        <v>12.407999999999999</v>
      </c>
      <c r="K3657" s="20">
        <v>0.11643805356328711</v>
      </c>
      <c r="L3657" s="23">
        <v>6.9811004666007168</v>
      </c>
      <c r="M3657" s="22">
        <v>6.5511424086133377E-2</v>
      </c>
      <c r="U3657" s="3"/>
      <c r="V3657" s="2"/>
    </row>
    <row r="3658" spans="2:22" x14ac:dyDescent="0.3">
      <c r="B3658" s="39" t="s">
        <v>103</v>
      </c>
      <c r="C3658" s="39">
        <v>2022</v>
      </c>
      <c r="D3658" s="41" t="s">
        <v>19</v>
      </c>
      <c r="E3658" s="12">
        <v>260.29732634336636</v>
      </c>
      <c r="F3658" s="12">
        <v>89.256</v>
      </c>
      <c r="G3658" s="9">
        <v>0.34290017978232945</v>
      </c>
      <c r="H3658" s="12">
        <v>120.79600000000001</v>
      </c>
      <c r="I3658" s="9">
        <v>0.46406930757580744</v>
      </c>
      <c r="J3658" s="12">
        <v>25.161999999999999</v>
      </c>
      <c r="K3658" s="20">
        <v>9.666637899617922E-2</v>
      </c>
      <c r="L3658" s="23">
        <v>25.083326343366359</v>
      </c>
      <c r="M3658" s="22">
        <v>9.6364133645683928E-2</v>
      </c>
      <c r="U3658" s="3"/>
      <c r="V3658" s="2"/>
    </row>
    <row r="3659" spans="2:22" x14ac:dyDescent="0.3">
      <c r="B3659" s="39" t="s">
        <v>103</v>
      </c>
      <c r="C3659" s="39">
        <v>2022</v>
      </c>
      <c r="D3659" s="41" t="s">
        <v>20</v>
      </c>
      <c r="E3659" s="12">
        <v>1443.6289015699899</v>
      </c>
      <c r="F3659" s="12">
        <v>457.5</v>
      </c>
      <c r="G3659" s="9">
        <v>0.31690969853987749</v>
      </c>
      <c r="H3659" s="12">
        <v>503.33300000000003</v>
      </c>
      <c r="I3659" s="9">
        <v>0.34865816239381897</v>
      </c>
      <c r="J3659" s="12">
        <v>325.71100000000001</v>
      </c>
      <c r="K3659" s="20">
        <v>0.22561961709534872</v>
      </c>
      <c r="L3659" s="23">
        <v>157.08490156998988</v>
      </c>
      <c r="M3659" s="22">
        <v>0.10881252197095481</v>
      </c>
      <c r="U3659" s="3"/>
      <c r="V3659" s="2"/>
    </row>
    <row r="3660" spans="2:22" x14ac:dyDescent="0.3">
      <c r="B3660" s="39" t="s">
        <v>103</v>
      </c>
      <c r="C3660" s="39">
        <v>2022</v>
      </c>
      <c r="D3660" s="41" t="s">
        <v>21</v>
      </c>
      <c r="E3660" s="12">
        <v>1430.9689549082216</v>
      </c>
      <c r="F3660" s="12">
        <v>325.74699999999996</v>
      </c>
      <c r="G3660" s="9">
        <v>0.22764085753411226</v>
      </c>
      <c r="H3660" s="12">
        <v>638.46600000000001</v>
      </c>
      <c r="I3660" s="9">
        <v>0.44617739456195921</v>
      </c>
      <c r="J3660" s="12">
        <v>236.14500000000001</v>
      </c>
      <c r="K3660" s="20">
        <v>0.16502454451581425</v>
      </c>
      <c r="L3660" s="23">
        <v>230.61095490822149</v>
      </c>
      <c r="M3660" s="22">
        <v>0.16115720338811421</v>
      </c>
      <c r="U3660" s="3"/>
      <c r="V3660" s="2"/>
    </row>
    <row r="3661" spans="2:22" x14ac:dyDescent="0.3">
      <c r="B3661" s="39" t="s">
        <v>103</v>
      </c>
      <c r="C3661" s="39">
        <v>2022</v>
      </c>
      <c r="D3661" s="41" t="s">
        <v>22</v>
      </c>
      <c r="E3661" s="12">
        <v>284.55435866677357</v>
      </c>
      <c r="F3661" s="12">
        <v>85.513000000000005</v>
      </c>
      <c r="G3661" s="9">
        <v>0.30051551626429213</v>
      </c>
      <c r="H3661" s="12">
        <v>154.495</v>
      </c>
      <c r="I3661" s="9">
        <v>0.54293668430825504</v>
      </c>
      <c r="J3661" s="12">
        <v>33.505000000000003</v>
      </c>
      <c r="K3661" s="20">
        <v>0.11774551673353885</v>
      </c>
      <c r="L3661" s="23">
        <v>11.041358666773554</v>
      </c>
      <c r="M3661" s="22">
        <v>3.8802282693914031E-2</v>
      </c>
      <c r="U3661" s="3"/>
      <c r="V3661" s="2"/>
    </row>
    <row r="3662" spans="2:22" x14ac:dyDescent="0.3">
      <c r="B3662" s="39" t="s">
        <v>103</v>
      </c>
      <c r="C3662" s="39">
        <v>2022</v>
      </c>
      <c r="D3662" s="41" t="s">
        <v>23</v>
      </c>
      <c r="E3662" s="12">
        <v>252.00783128444527</v>
      </c>
      <c r="F3662" s="12">
        <v>166.92500000000001</v>
      </c>
      <c r="G3662" s="9">
        <v>0.66238020917528195</v>
      </c>
      <c r="H3662" s="12">
        <v>74.766000000000005</v>
      </c>
      <c r="I3662" s="9">
        <v>0.29668125636782461</v>
      </c>
      <c r="J3662" s="12">
        <v>3.948</v>
      </c>
      <c r="K3662" s="20">
        <v>1.566617981622892E-2</v>
      </c>
      <c r="L3662" s="23">
        <v>6.3688312844452568</v>
      </c>
      <c r="M3662" s="22">
        <v>2.5272354640664539E-2</v>
      </c>
      <c r="U3662" s="3"/>
      <c r="V3662" s="2"/>
    </row>
    <row r="3663" spans="2:22" x14ac:dyDescent="0.3">
      <c r="B3663" s="39" t="s">
        <v>103</v>
      </c>
      <c r="C3663" s="39">
        <v>2022</v>
      </c>
      <c r="D3663" s="41" t="s">
        <v>24</v>
      </c>
      <c r="E3663" s="12">
        <v>72.740319142032575</v>
      </c>
      <c r="F3663" s="12">
        <v>8.4350000000000005</v>
      </c>
      <c r="G3663" s="9">
        <v>0.11596044806360885</v>
      </c>
      <c r="H3663" s="12">
        <v>26.187999999999999</v>
      </c>
      <c r="I3663" s="9">
        <v>0.36002041658444434</v>
      </c>
      <c r="J3663" s="12">
        <v>24.864000000000001</v>
      </c>
      <c r="K3663" s="20">
        <v>0.34181868176094488</v>
      </c>
      <c r="L3663" s="23">
        <v>13.25331914203257</v>
      </c>
      <c r="M3663" s="22">
        <v>0.18220045359100184</v>
      </c>
      <c r="U3663" s="3"/>
      <c r="V3663" s="2"/>
    </row>
    <row r="3664" spans="2:22" x14ac:dyDescent="0.3">
      <c r="B3664" s="39" t="s">
        <v>103</v>
      </c>
      <c r="C3664" s="39">
        <v>2022</v>
      </c>
      <c r="D3664" s="41" t="s">
        <v>25</v>
      </c>
      <c r="E3664" s="12">
        <v>110.68425166111631</v>
      </c>
      <c r="F3664" s="12">
        <v>11.45</v>
      </c>
      <c r="G3664" s="9">
        <v>0.10344741756990544</v>
      </c>
      <c r="H3664" s="12">
        <v>60.212000000000003</v>
      </c>
      <c r="I3664" s="9">
        <v>0.54399789578333169</v>
      </c>
      <c r="J3664" s="12">
        <v>30.594000000000001</v>
      </c>
      <c r="K3664" s="20">
        <v>0.27640788586320414</v>
      </c>
      <c r="L3664" s="23">
        <v>8.428251661116299</v>
      </c>
      <c r="M3664" s="22">
        <v>7.6146800783558691E-2</v>
      </c>
      <c r="U3664" s="3"/>
      <c r="V3664" s="2"/>
    </row>
    <row r="3665" spans="2:22" x14ac:dyDescent="0.3">
      <c r="B3665" s="39" t="s">
        <v>103</v>
      </c>
      <c r="C3665" s="39">
        <v>2022</v>
      </c>
      <c r="D3665" s="41" t="s">
        <v>26</v>
      </c>
      <c r="E3665" s="12">
        <v>128.8688184828213</v>
      </c>
      <c r="F3665" s="12">
        <v>32.225999999999999</v>
      </c>
      <c r="G3665" s="9">
        <v>0.2500682506396677</v>
      </c>
      <c r="H3665" s="12">
        <v>65.381</v>
      </c>
      <c r="I3665" s="9">
        <v>0.50734538245739824</v>
      </c>
      <c r="J3665" s="12">
        <v>19.451000000000001</v>
      </c>
      <c r="K3665" s="20">
        <v>0.15093643465500456</v>
      </c>
      <c r="L3665" s="23">
        <v>11.810818482821297</v>
      </c>
      <c r="M3665" s="22">
        <v>9.16499322479295E-2</v>
      </c>
      <c r="U3665" s="3"/>
      <c r="V3665" s="2"/>
    </row>
    <row r="3666" spans="2:22" x14ac:dyDescent="0.3">
      <c r="B3666" s="39" t="s">
        <v>103</v>
      </c>
      <c r="C3666" s="39">
        <v>2022</v>
      </c>
      <c r="D3666" s="41" t="s">
        <v>27</v>
      </c>
      <c r="E3666" s="12">
        <v>176.34874810248317</v>
      </c>
      <c r="F3666" s="12">
        <v>56.859000000000002</v>
      </c>
      <c r="G3666" s="9">
        <v>0.32242361010103121</v>
      </c>
      <c r="H3666" s="12">
        <v>86.960999999999999</v>
      </c>
      <c r="I3666" s="9">
        <v>0.49311946319836392</v>
      </c>
      <c r="J3666" s="12">
        <v>28.071999999999999</v>
      </c>
      <c r="K3666" s="20">
        <v>0.15918457205994033</v>
      </c>
      <c r="L3666" s="23">
        <v>4.4567481024831643</v>
      </c>
      <c r="M3666" s="22">
        <v>2.5272354640664494E-2</v>
      </c>
      <c r="U3666" s="3"/>
      <c r="V3666" s="2"/>
    </row>
    <row r="3667" spans="2:22" x14ac:dyDescent="0.3">
      <c r="B3667" s="39" t="s">
        <v>103</v>
      </c>
      <c r="C3667" s="39">
        <v>2022</v>
      </c>
      <c r="D3667" s="41" t="s">
        <v>28</v>
      </c>
      <c r="E3667" s="12">
        <v>224.51707514597379</v>
      </c>
      <c r="F3667" s="12">
        <v>64.295000000000002</v>
      </c>
      <c r="G3667" s="9">
        <v>0.28637020127844376</v>
      </c>
      <c r="H3667" s="12">
        <v>84.489000000000004</v>
      </c>
      <c r="I3667" s="9">
        <v>0.37631436248253264</v>
      </c>
      <c r="J3667" s="12">
        <v>45.378</v>
      </c>
      <c r="K3667" s="20">
        <v>0.2021138034623722</v>
      </c>
      <c r="L3667" s="23">
        <v>30.3550751459738</v>
      </c>
      <c r="M3667" s="22">
        <v>0.13520163277665143</v>
      </c>
      <c r="U3667" s="3"/>
      <c r="V3667" s="2"/>
    </row>
    <row r="3668" spans="2:22" x14ac:dyDescent="0.3">
      <c r="B3668" s="39" t="s">
        <v>103</v>
      </c>
      <c r="C3668" s="39">
        <v>2022</v>
      </c>
      <c r="D3668" s="41" t="s">
        <v>29</v>
      </c>
      <c r="E3668" s="12">
        <v>288.10304225697257</v>
      </c>
      <c r="F3668" s="12">
        <v>112.13500000000001</v>
      </c>
      <c r="G3668" s="9">
        <v>0.38921838215086102</v>
      </c>
      <c r="H3668" s="12">
        <v>101.589</v>
      </c>
      <c r="I3668" s="9">
        <v>0.35261342332299295</v>
      </c>
      <c r="J3668" s="12">
        <v>41.677999999999997</v>
      </c>
      <c r="K3668" s="20">
        <v>0.1446635192516483</v>
      </c>
      <c r="L3668" s="23">
        <v>32.701042256972585</v>
      </c>
      <c r="M3668" s="22">
        <v>0.11350467527449778</v>
      </c>
      <c r="U3668" s="3"/>
      <c r="V3668" s="2"/>
    </row>
    <row r="3669" spans="2:22" x14ac:dyDescent="0.3">
      <c r="B3669" s="39" t="s">
        <v>103</v>
      </c>
      <c r="C3669" s="39">
        <v>2022</v>
      </c>
      <c r="D3669" s="41" t="s">
        <v>30</v>
      </c>
      <c r="E3669" s="12">
        <v>1259.6298113073117</v>
      </c>
      <c r="F3669" s="12">
        <v>431.04999999999995</v>
      </c>
      <c r="G3669" s="9">
        <v>0.34220371424254642</v>
      </c>
      <c r="H3669" s="12">
        <v>551.19799999999998</v>
      </c>
      <c r="I3669" s="9">
        <v>0.43758729354613879</v>
      </c>
      <c r="J3669" s="12">
        <v>165.99600000000001</v>
      </c>
      <c r="K3669" s="20">
        <v>0.13178157464193421</v>
      </c>
      <c r="L3669" s="23">
        <v>111.38581130731174</v>
      </c>
      <c r="M3669" s="22">
        <v>8.8427417569380592E-2</v>
      </c>
      <c r="U3669" s="3"/>
      <c r="V3669" s="2"/>
    </row>
    <row r="3670" spans="2:22" x14ac:dyDescent="0.3">
      <c r="B3670" s="39" t="s">
        <v>103</v>
      </c>
      <c r="C3670" s="39">
        <v>2022</v>
      </c>
      <c r="D3670" s="41" t="s">
        <v>31</v>
      </c>
      <c r="E3670" s="12">
        <v>526.79535913922268</v>
      </c>
      <c r="F3670" s="12">
        <v>136.768</v>
      </c>
      <c r="G3670" s="9">
        <v>0.25962263643225192</v>
      </c>
      <c r="H3670" s="12">
        <v>227.01499999999999</v>
      </c>
      <c r="I3670" s="9">
        <v>0.43093583886338671</v>
      </c>
      <c r="J3670" s="12">
        <v>124.163</v>
      </c>
      <c r="K3670" s="20">
        <v>0.23569493892824123</v>
      </c>
      <c r="L3670" s="23">
        <v>38.84935913922267</v>
      </c>
      <c r="M3670" s="22">
        <v>7.3746585776120088E-2</v>
      </c>
      <c r="U3670" s="3"/>
      <c r="V3670" s="2"/>
    </row>
    <row r="3671" spans="2:22" x14ac:dyDescent="0.3">
      <c r="B3671" s="39" t="s">
        <v>103</v>
      </c>
      <c r="C3671" s="39">
        <v>2022</v>
      </c>
      <c r="D3671" s="41" t="s">
        <v>32</v>
      </c>
      <c r="E3671" s="12">
        <v>57.148271381453021</v>
      </c>
      <c r="F3671" s="12">
        <v>18.204999999999998</v>
      </c>
      <c r="G3671" s="9">
        <v>0.31855731695689177</v>
      </c>
      <c r="H3671" s="12">
        <v>32.424999999999997</v>
      </c>
      <c r="I3671" s="9">
        <v>0.56738374085840249</v>
      </c>
      <c r="J3671" s="12">
        <v>5.0739999999999998</v>
      </c>
      <c r="K3671" s="20">
        <v>8.8786587544041146E-2</v>
      </c>
      <c r="L3671" s="23">
        <v>1.4442713814530261</v>
      </c>
      <c r="M3671" s="22">
        <v>2.5272354640664633E-2</v>
      </c>
      <c r="U3671" s="3"/>
      <c r="V3671" s="2"/>
    </row>
    <row r="3672" spans="2:22" x14ac:dyDescent="0.3">
      <c r="B3672" s="39" t="s">
        <v>103</v>
      </c>
      <c r="C3672" s="39">
        <v>2022</v>
      </c>
      <c r="D3672" s="41" t="s">
        <v>33</v>
      </c>
      <c r="E3672" s="12">
        <v>233.01791129179315</v>
      </c>
      <c r="F3672" s="12">
        <v>62.079000000000001</v>
      </c>
      <c r="G3672" s="9">
        <v>0.26641299656257972</v>
      </c>
      <c r="H3672" s="12">
        <v>138.13800000000001</v>
      </c>
      <c r="I3672" s="9">
        <v>0.59282138112987715</v>
      </c>
      <c r="J3672" s="12">
        <v>25.992000000000001</v>
      </c>
      <c r="K3672" s="20">
        <v>0.11154507332035911</v>
      </c>
      <c r="L3672" s="23">
        <v>6.8089112917931409</v>
      </c>
      <c r="M3672" s="22">
        <v>2.9220548987184014E-2</v>
      </c>
      <c r="U3672" s="3"/>
      <c r="V3672" s="2"/>
    </row>
    <row r="3673" spans="2:22" x14ac:dyDescent="0.3">
      <c r="B3673" s="39" t="s">
        <v>103</v>
      </c>
      <c r="C3673" s="39">
        <v>2022</v>
      </c>
      <c r="D3673" s="41" t="s">
        <v>34</v>
      </c>
      <c r="E3673" s="12">
        <v>903.05636060573613</v>
      </c>
      <c r="F3673" s="12">
        <v>324.976</v>
      </c>
      <c r="G3673" s="9">
        <v>0.35986236759577039</v>
      </c>
      <c r="H3673" s="12">
        <v>333.82600000000002</v>
      </c>
      <c r="I3673" s="9">
        <v>0.36966242037881458</v>
      </c>
      <c r="J3673" s="12">
        <v>183.18600000000001</v>
      </c>
      <c r="K3673" s="20">
        <v>0.20285112645364212</v>
      </c>
      <c r="L3673" s="23">
        <v>61.068360605736103</v>
      </c>
      <c r="M3673" s="22">
        <v>6.7624085571772893E-2</v>
      </c>
      <c r="U3673" s="3"/>
      <c r="V3673" s="2"/>
    </row>
    <row r="3674" spans="2:22" x14ac:dyDescent="0.3">
      <c r="B3674" s="39" t="s">
        <v>103</v>
      </c>
      <c r="C3674" s="39">
        <v>2022</v>
      </c>
      <c r="D3674" s="41" t="s">
        <v>35</v>
      </c>
      <c r="E3674" s="12">
        <v>785.00287094855162</v>
      </c>
      <c r="F3674" s="12">
        <v>381.59199999999998</v>
      </c>
      <c r="G3674" s="9">
        <v>0.48610268079517532</v>
      </c>
      <c r="H3674" s="12">
        <v>248.21299999999999</v>
      </c>
      <c r="I3674" s="9">
        <v>0.31619374805607259</v>
      </c>
      <c r="J3674" s="12">
        <v>135.35900000000001</v>
      </c>
      <c r="K3674" s="20">
        <v>0.17243121650808754</v>
      </c>
      <c r="L3674" s="23">
        <v>19.83887094855163</v>
      </c>
      <c r="M3674" s="22">
        <v>2.527235464066456E-2</v>
      </c>
      <c r="U3674" s="3"/>
      <c r="V3674" s="2"/>
    </row>
    <row r="3675" spans="2:22" x14ac:dyDescent="0.3">
      <c r="B3675" s="39" t="s">
        <v>103</v>
      </c>
      <c r="C3675" s="39">
        <v>2022</v>
      </c>
      <c r="D3675" s="41" t="s">
        <v>36</v>
      </c>
      <c r="E3675" s="12">
        <v>225.35730985553519</v>
      </c>
      <c r="F3675" s="12">
        <v>89.294000000000011</v>
      </c>
      <c r="G3675" s="9">
        <v>0.3962329868831046</v>
      </c>
      <c r="H3675" s="12">
        <v>94.710999999999999</v>
      </c>
      <c r="I3675" s="9">
        <v>0.42027037002134199</v>
      </c>
      <c r="J3675" s="12">
        <v>16.256</v>
      </c>
      <c r="K3675" s="20">
        <v>7.213433640302537E-2</v>
      </c>
      <c r="L3675" s="23">
        <v>25.096309855535182</v>
      </c>
      <c r="M3675" s="22">
        <v>0.11136230669252804</v>
      </c>
      <c r="U3675" s="3"/>
      <c r="V3675" s="2"/>
    </row>
    <row r="3676" spans="2:22" x14ac:dyDescent="0.3">
      <c r="B3676" s="39" t="s">
        <v>103</v>
      </c>
      <c r="C3676" s="39">
        <v>2022</v>
      </c>
      <c r="D3676" s="41" t="s">
        <v>37</v>
      </c>
      <c r="E3676" s="12">
        <v>413.05076542850719</v>
      </c>
      <c r="F3676" s="12">
        <v>136.61599999999999</v>
      </c>
      <c r="G3676" s="9">
        <v>0.33074869104351323</v>
      </c>
      <c r="H3676" s="12">
        <v>154.011</v>
      </c>
      <c r="I3676" s="9">
        <v>0.37286215857807664</v>
      </c>
      <c r="J3676" s="12">
        <v>71.072999999999993</v>
      </c>
      <c r="K3676" s="20">
        <v>0.17206843794676771</v>
      </c>
      <c r="L3676" s="23">
        <v>51.350765428507216</v>
      </c>
      <c r="M3676" s="22">
        <v>0.12432071243164239</v>
      </c>
      <c r="U3676" s="3"/>
      <c r="V3676" s="2"/>
    </row>
    <row r="3677" spans="2:22" x14ac:dyDescent="0.3">
      <c r="B3677" s="39" t="s">
        <v>103</v>
      </c>
      <c r="C3677" s="39">
        <v>2022</v>
      </c>
      <c r="D3677" s="41" t="s">
        <v>38</v>
      </c>
      <c r="E3677" s="12">
        <v>329.49511746083772</v>
      </c>
      <c r="F3677" s="12">
        <v>97.85</v>
      </c>
      <c r="G3677" s="9">
        <v>0.29696949913568899</v>
      </c>
      <c r="H3677" s="12">
        <v>203.79300000000001</v>
      </c>
      <c r="I3677" s="9">
        <v>0.61850081898170128</v>
      </c>
      <c r="J3677" s="12">
        <v>13.725</v>
      </c>
      <c r="K3677" s="20">
        <v>4.1654638483774466E-2</v>
      </c>
      <c r="L3677" s="23">
        <v>14.127117460837718</v>
      </c>
      <c r="M3677" s="22">
        <v>4.2875043398835196E-2</v>
      </c>
      <c r="U3677" s="3"/>
      <c r="V3677" s="2"/>
    </row>
    <row r="3678" spans="2:22" x14ac:dyDescent="0.3">
      <c r="B3678" s="39" t="s">
        <v>103</v>
      </c>
      <c r="C3678" s="39">
        <v>2022</v>
      </c>
      <c r="D3678" s="41" t="s">
        <v>39</v>
      </c>
      <c r="E3678" s="12">
        <v>103.95108878095552</v>
      </c>
      <c r="F3678" s="12">
        <v>28.666</v>
      </c>
      <c r="G3678" s="9">
        <v>0.27576430738887836</v>
      </c>
      <c r="H3678" s="12">
        <v>47.62</v>
      </c>
      <c r="I3678" s="9">
        <v>0.45810005992668618</v>
      </c>
      <c r="J3678" s="12">
        <v>16.878</v>
      </c>
      <c r="K3678" s="20">
        <v>0.16236482174385994</v>
      </c>
      <c r="L3678" s="23">
        <v>10.787088780955521</v>
      </c>
      <c r="M3678" s="22">
        <v>0.10377081094057557</v>
      </c>
      <c r="U3678" s="3"/>
      <c r="V3678" s="2"/>
    </row>
    <row r="3679" spans="2:22" x14ac:dyDescent="0.3">
      <c r="B3679" s="39" t="s">
        <v>103</v>
      </c>
      <c r="C3679" s="39">
        <v>2022</v>
      </c>
      <c r="D3679" s="41" t="s">
        <v>40</v>
      </c>
      <c r="E3679" s="12">
        <v>400.1692184037779</v>
      </c>
      <c r="F3679" s="12">
        <v>119.563</v>
      </c>
      <c r="G3679" s="9">
        <v>0.29878110184716605</v>
      </c>
      <c r="H3679" s="12">
        <v>105.70099999999999</v>
      </c>
      <c r="I3679" s="9">
        <v>0.26414075630711253</v>
      </c>
      <c r="J3679" s="12">
        <v>46.576999999999998</v>
      </c>
      <c r="K3679" s="20">
        <v>0.11639326029570563</v>
      </c>
      <c r="L3679" s="23">
        <v>128.32821840377792</v>
      </c>
      <c r="M3679" s="22">
        <v>0.32068488155001579</v>
      </c>
      <c r="U3679" s="3"/>
      <c r="V3679" s="2"/>
    </row>
    <row r="3680" spans="2:22" x14ac:dyDescent="0.3">
      <c r="B3680" s="39" t="s">
        <v>103</v>
      </c>
      <c r="C3680" s="39">
        <v>2022</v>
      </c>
      <c r="D3680" s="41" t="s">
        <v>41</v>
      </c>
      <c r="E3680" s="12">
        <v>351.95677647321628</v>
      </c>
      <c r="F3680" s="12">
        <v>43.681999999999995</v>
      </c>
      <c r="G3680" s="9">
        <v>0.1241118311109551</v>
      </c>
      <c r="H3680" s="12">
        <v>201.48400000000001</v>
      </c>
      <c r="I3680" s="9">
        <v>0.57246802297421551</v>
      </c>
      <c r="J3680" s="12">
        <v>97.896000000000001</v>
      </c>
      <c r="K3680" s="20">
        <v>0.27814779127416467</v>
      </c>
      <c r="L3680" s="23">
        <v>8.894776473216254</v>
      </c>
      <c r="M3680" s="22">
        <v>2.5272354640664636E-2</v>
      </c>
      <c r="U3680" s="3"/>
      <c r="V3680" s="2"/>
    </row>
    <row r="3681" spans="2:22" x14ac:dyDescent="0.3">
      <c r="B3681" s="39" t="s">
        <v>103</v>
      </c>
      <c r="C3681" s="39">
        <v>2022</v>
      </c>
      <c r="D3681" s="41" t="s">
        <v>42</v>
      </c>
      <c r="E3681" s="12">
        <v>1516.5672247400387</v>
      </c>
      <c r="F3681" s="12">
        <v>741.74799999999993</v>
      </c>
      <c r="G3681" s="9">
        <v>0.48909668354935348</v>
      </c>
      <c r="H3681" s="12">
        <v>517.57399999999996</v>
      </c>
      <c r="I3681" s="9">
        <v>0.34127995881535655</v>
      </c>
      <c r="J3681" s="12">
        <v>217.08199999999999</v>
      </c>
      <c r="K3681" s="20">
        <v>0.14314037416785858</v>
      </c>
      <c r="L3681" s="23">
        <v>40.1632247400388</v>
      </c>
      <c r="M3681" s="22">
        <v>2.6482983467431422E-2</v>
      </c>
      <c r="U3681" s="3"/>
      <c r="V3681" s="2"/>
    </row>
    <row r="3682" spans="2:22" x14ac:dyDescent="0.3">
      <c r="B3682" s="39" t="s">
        <v>103</v>
      </c>
      <c r="C3682" s="39">
        <v>2022</v>
      </c>
      <c r="D3682" s="41" t="s">
        <v>43</v>
      </c>
      <c r="E3682" s="12">
        <v>572.47581173743072</v>
      </c>
      <c r="F3682" s="12">
        <v>145.60000000000002</v>
      </c>
      <c r="G3682" s="9">
        <v>0.25433388977276178</v>
      </c>
      <c r="H3682" s="12">
        <v>295.00799999999998</v>
      </c>
      <c r="I3682" s="9">
        <v>0.51531958897034946</v>
      </c>
      <c r="J3682" s="12">
        <v>76.337000000000003</v>
      </c>
      <c r="K3682" s="20">
        <v>0.13334537186527001</v>
      </c>
      <c r="L3682" s="23">
        <v>55.53081173743071</v>
      </c>
      <c r="M3682" s="22">
        <v>9.7001149391618718E-2</v>
      </c>
      <c r="U3682" s="3"/>
      <c r="V3682" s="2"/>
    </row>
    <row r="3683" spans="2:22" x14ac:dyDescent="0.3">
      <c r="B3683" s="39" t="s">
        <v>103</v>
      </c>
      <c r="C3683" s="39">
        <v>2022</v>
      </c>
      <c r="D3683" s="41" t="s">
        <v>44</v>
      </c>
      <c r="E3683" s="12">
        <v>103.67408832725395</v>
      </c>
      <c r="F3683" s="12">
        <v>21.782999999999998</v>
      </c>
      <c r="G3683" s="9">
        <v>0.21011035979637024</v>
      </c>
      <c r="H3683" s="12">
        <v>56.176000000000002</v>
      </c>
      <c r="I3683" s="9">
        <v>0.54185188320804745</v>
      </c>
      <c r="J3683" s="12">
        <v>16.785</v>
      </c>
      <c r="K3683" s="20">
        <v>0.16190159248873318</v>
      </c>
      <c r="L3683" s="23">
        <v>8.9300883272539515</v>
      </c>
      <c r="M3683" s="22">
        <v>8.6136164506849106E-2</v>
      </c>
      <c r="U3683" s="3"/>
      <c r="V3683" s="2"/>
    </row>
    <row r="3684" spans="2:22" x14ac:dyDescent="0.3">
      <c r="B3684" s="39" t="s">
        <v>103</v>
      </c>
      <c r="C3684" s="39">
        <v>2022</v>
      </c>
      <c r="D3684" s="41" t="s">
        <v>45</v>
      </c>
      <c r="E3684" s="12">
        <v>248.08365819033972</v>
      </c>
      <c r="F3684" s="12">
        <v>77.290000000000006</v>
      </c>
      <c r="G3684" s="9">
        <v>0.31154813083536531</v>
      </c>
      <c r="H3684" s="12">
        <v>84.67</v>
      </c>
      <c r="I3684" s="9">
        <v>0.34129616040665517</v>
      </c>
      <c r="J3684" s="12">
        <v>72.054000000000002</v>
      </c>
      <c r="K3684" s="20">
        <v>0.29044234725334989</v>
      </c>
      <c r="L3684" s="23">
        <v>14.069658190339723</v>
      </c>
      <c r="M3684" s="22">
        <v>5.6713361504629689E-2</v>
      </c>
      <c r="U3684" s="3"/>
      <c r="V3684" s="2"/>
    </row>
    <row r="3685" spans="2:22" x14ac:dyDescent="0.3">
      <c r="B3685" s="39" t="s">
        <v>103</v>
      </c>
      <c r="C3685" s="39">
        <v>2022</v>
      </c>
      <c r="D3685" s="41" t="s">
        <v>46</v>
      </c>
      <c r="E3685" s="12">
        <v>1789.8045759816937</v>
      </c>
      <c r="F3685" s="12">
        <v>748.92099999999994</v>
      </c>
      <c r="G3685" s="9">
        <v>0.41843730318390915</v>
      </c>
      <c r="H3685" s="12">
        <v>426.78899999999999</v>
      </c>
      <c r="I3685" s="9">
        <v>0.23845564243566067</v>
      </c>
      <c r="J3685" s="12">
        <v>405.51499999999999</v>
      </c>
      <c r="K3685" s="20">
        <v>0.22656942855204076</v>
      </c>
      <c r="L3685" s="23">
        <v>208.57957598169389</v>
      </c>
      <c r="M3685" s="22">
        <v>0.11653762582838947</v>
      </c>
      <c r="U3685" s="3"/>
      <c r="V3685" s="2"/>
    </row>
    <row r="3686" spans="2:22" x14ac:dyDescent="0.3">
      <c r="B3686" s="39" t="s">
        <v>103</v>
      </c>
      <c r="C3686" s="39">
        <v>2022</v>
      </c>
      <c r="D3686" s="41" t="s">
        <v>47</v>
      </c>
      <c r="E3686" s="12">
        <v>153.18638053500032</v>
      </c>
      <c r="F3686" s="12">
        <v>44.963000000000001</v>
      </c>
      <c r="G3686" s="9">
        <v>0.29351826084647759</v>
      </c>
      <c r="H3686" s="12">
        <v>71.313000000000002</v>
      </c>
      <c r="I3686" s="9">
        <v>0.46553094179091375</v>
      </c>
      <c r="J3686" s="12">
        <v>21.827000000000002</v>
      </c>
      <c r="K3686" s="20">
        <v>0.14248655738042537</v>
      </c>
      <c r="L3686" s="23">
        <v>15.083380535000327</v>
      </c>
      <c r="M3686" s="22">
        <v>9.8464239982183316E-2</v>
      </c>
      <c r="U3686" s="3"/>
      <c r="V3686" s="2"/>
    </row>
    <row r="3687" spans="2:22" x14ac:dyDescent="0.3">
      <c r="B3687" s="39" t="s">
        <v>103</v>
      </c>
      <c r="C3687" s="39">
        <v>2022</v>
      </c>
      <c r="D3687" s="41" t="s">
        <v>48</v>
      </c>
      <c r="E3687" s="12">
        <v>359.52607035251327</v>
      </c>
      <c r="F3687" s="12">
        <v>57.439</v>
      </c>
      <c r="G3687" s="9">
        <v>0.15976310130634305</v>
      </c>
      <c r="H3687" s="12">
        <v>151.83099999999999</v>
      </c>
      <c r="I3687" s="9">
        <v>0.42230873508319039</v>
      </c>
      <c r="J3687" s="12">
        <v>72.352999999999994</v>
      </c>
      <c r="K3687" s="20">
        <v>0.20124548945521054</v>
      </c>
      <c r="L3687" s="23">
        <v>77.903070352513268</v>
      </c>
      <c r="M3687" s="22">
        <v>0.21668267415525597</v>
      </c>
      <c r="U3687" s="3"/>
      <c r="V3687" s="2"/>
    </row>
    <row r="3688" spans="2:22" x14ac:dyDescent="0.3">
      <c r="B3688" s="39" t="s">
        <v>103</v>
      </c>
      <c r="C3688" s="39">
        <v>2022</v>
      </c>
      <c r="D3688" s="41" t="s">
        <v>49</v>
      </c>
      <c r="E3688" s="12">
        <v>3518.5069555872465</v>
      </c>
      <c r="F3688" s="12">
        <v>916.67399999999998</v>
      </c>
      <c r="G3688" s="9">
        <v>0.26052925617906164</v>
      </c>
      <c r="H3688" s="12">
        <v>1458.8430000000001</v>
      </c>
      <c r="I3688" s="9">
        <v>0.41461989941029292</v>
      </c>
      <c r="J3688" s="12">
        <v>511.988</v>
      </c>
      <c r="K3688" s="20">
        <v>0.14551285714725781</v>
      </c>
      <c r="L3688" s="23">
        <v>631.00195558724636</v>
      </c>
      <c r="M3688" s="22">
        <v>0.17933798726338762</v>
      </c>
      <c r="U3688" s="3"/>
      <c r="V3688" s="2"/>
    </row>
    <row r="3689" spans="2:22" x14ac:dyDescent="0.3">
      <c r="B3689" s="39" t="s">
        <v>103</v>
      </c>
      <c r="C3689" s="39">
        <v>2022</v>
      </c>
      <c r="D3689" s="41" t="s">
        <v>50</v>
      </c>
      <c r="E3689" s="12">
        <v>4732.8810483253592</v>
      </c>
      <c r="F3689" s="12">
        <v>1537.8529999999998</v>
      </c>
      <c r="G3689" s="9">
        <v>0.32492956917734922</v>
      </c>
      <c r="H3689" s="12">
        <v>1356.7370000000001</v>
      </c>
      <c r="I3689" s="9">
        <v>0.28666196892483825</v>
      </c>
      <c r="J3689" s="12">
        <v>1308.8440000000001</v>
      </c>
      <c r="K3689" s="20">
        <v>0.27654276256596599</v>
      </c>
      <c r="L3689" s="23">
        <v>529.44704832535899</v>
      </c>
      <c r="M3689" s="22">
        <v>0.11186569933184648</v>
      </c>
      <c r="U3689" s="3"/>
      <c r="V3689" s="2"/>
    </row>
    <row r="3690" spans="2:22" x14ac:dyDescent="0.3">
      <c r="B3690" s="39" t="s">
        <v>103</v>
      </c>
      <c r="C3690" s="39">
        <v>2022</v>
      </c>
      <c r="D3690" s="41" t="s">
        <v>91</v>
      </c>
      <c r="E3690" s="12">
        <v>812.60647912371633</v>
      </c>
      <c r="F3690" s="12">
        <v>152.20200000000003</v>
      </c>
      <c r="G3690" s="9">
        <v>0.18730099243625134</v>
      </c>
      <c r="H3690" s="12">
        <v>206.39500000000001</v>
      </c>
      <c r="I3690" s="9">
        <v>0.25399132950867986</v>
      </c>
      <c r="J3690" s="12">
        <v>230.78</v>
      </c>
      <c r="K3690" s="20">
        <v>0.28399970456655022</v>
      </c>
      <c r="L3690" s="23">
        <v>223.22947912371635</v>
      </c>
      <c r="M3690" s="22">
        <v>0.27470797348851866</v>
      </c>
      <c r="U3690" s="3"/>
      <c r="V3690" s="2"/>
    </row>
    <row r="3691" spans="2:22" x14ac:dyDescent="0.3">
      <c r="B3691" s="39" t="s">
        <v>103</v>
      </c>
      <c r="C3691" s="39">
        <v>2022</v>
      </c>
      <c r="D3691" s="41" t="s">
        <v>52</v>
      </c>
      <c r="E3691" s="12">
        <v>167.18311086778007</v>
      </c>
      <c r="F3691" s="12">
        <v>39.765000000000001</v>
      </c>
      <c r="G3691" s="9">
        <v>0.23785297326743071</v>
      </c>
      <c r="H3691" s="12">
        <v>106.187</v>
      </c>
      <c r="I3691" s="9">
        <v>0.63515387079966468</v>
      </c>
      <c r="J3691" s="12">
        <v>8.7759999999999998</v>
      </c>
      <c r="K3691" s="20">
        <v>5.2493340711554683E-2</v>
      </c>
      <c r="L3691" s="23">
        <v>12.455110867780075</v>
      </c>
      <c r="M3691" s="22">
        <v>7.4499815221349935E-2</v>
      </c>
      <c r="U3691" s="3"/>
      <c r="V3691" s="2"/>
    </row>
    <row r="3692" spans="2:22" x14ac:dyDescent="0.3">
      <c r="B3692" s="39" t="s">
        <v>103</v>
      </c>
      <c r="C3692" s="39">
        <v>2022</v>
      </c>
      <c r="D3692" s="41" t="s">
        <v>53</v>
      </c>
      <c r="E3692" s="12">
        <v>137.8508146759963</v>
      </c>
      <c r="F3692" s="12">
        <v>13.202</v>
      </c>
      <c r="G3692" s="9">
        <v>9.5770199334910711E-2</v>
      </c>
      <c r="H3692" s="12">
        <v>53.645000000000003</v>
      </c>
      <c r="I3692" s="9">
        <v>0.38915257864878694</v>
      </c>
      <c r="J3692" s="12">
        <v>31.704000000000001</v>
      </c>
      <c r="K3692" s="20">
        <v>0.22998775940872662</v>
      </c>
      <c r="L3692" s="23">
        <v>39.299814675996295</v>
      </c>
      <c r="M3692" s="22">
        <v>0.28508946260757567</v>
      </c>
      <c r="U3692" s="3"/>
      <c r="V3692" s="2"/>
    </row>
    <row r="3693" spans="2:22" x14ac:dyDescent="0.3">
      <c r="B3693" s="39" t="s">
        <v>103</v>
      </c>
      <c r="C3693" s="39">
        <v>2022</v>
      </c>
      <c r="D3693" s="41" t="s">
        <v>54</v>
      </c>
      <c r="E3693" s="12">
        <v>202.40217966452536</v>
      </c>
      <c r="F3693" s="12">
        <v>60.933999999999997</v>
      </c>
      <c r="G3693" s="9">
        <v>0.30105407017353275</v>
      </c>
      <c r="H3693" s="12">
        <v>70.771000000000001</v>
      </c>
      <c r="I3693" s="9">
        <v>0.34965532543819683</v>
      </c>
      <c r="J3693" s="12">
        <v>35.408000000000001</v>
      </c>
      <c r="K3693" s="20">
        <v>0.17493882752985931</v>
      </c>
      <c r="L3693" s="23">
        <v>35.289179664525363</v>
      </c>
      <c r="M3693" s="22">
        <v>0.17435177685841113</v>
      </c>
      <c r="U3693" s="3"/>
      <c r="V3693" s="2"/>
    </row>
    <row r="3694" spans="2:22" x14ac:dyDescent="0.3">
      <c r="B3694" s="39" t="s">
        <v>103</v>
      </c>
      <c r="C3694" s="39">
        <v>2022</v>
      </c>
      <c r="D3694" s="41" t="s">
        <v>55</v>
      </c>
      <c r="E3694" s="12">
        <v>440.84519613844412</v>
      </c>
      <c r="F3694" s="12">
        <v>120.45400000000001</v>
      </c>
      <c r="G3694" s="9">
        <v>0.27323423518076023</v>
      </c>
      <c r="H3694" s="12">
        <v>274.709</v>
      </c>
      <c r="I3694" s="9">
        <v>0.62314164338478972</v>
      </c>
      <c r="J3694" s="12">
        <v>31.297999999999998</v>
      </c>
      <c r="K3694" s="20">
        <v>7.0995443012996096E-2</v>
      </c>
      <c r="L3694" s="23">
        <v>14.384196138444114</v>
      </c>
      <c r="M3694" s="22">
        <v>3.2628678421454012E-2</v>
      </c>
      <c r="U3694" s="3"/>
      <c r="V3694" s="2"/>
    </row>
    <row r="3695" spans="2:22" x14ac:dyDescent="0.3">
      <c r="B3695" s="39" t="s">
        <v>103</v>
      </c>
      <c r="C3695" s="39">
        <v>2022</v>
      </c>
      <c r="D3695" s="41" t="s">
        <v>56</v>
      </c>
      <c r="E3695" s="12">
        <v>954.07984417756552</v>
      </c>
      <c r="F3695" s="12">
        <v>278.75900000000001</v>
      </c>
      <c r="G3695" s="9">
        <v>0.29217575625475606</v>
      </c>
      <c r="H3695" s="12">
        <v>447.52699999999999</v>
      </c>
      <c r="I3695" s="9">
        <v>0.46906661191000898</v>
      </c>
      <c r="J3695" s="12">
        <v>199.46700000000001</v>
      </c>
      <c r="K3695" s="20">
        <v>0.20906740795047846</v>
      </c>
      <c r="L3695" s="23">
        <v>28.326844177565505</v>
      </c>
      <c r="M3695" s="22">
        <v>2.9690223884756489E-2</v>
      </c>
      <c r="U3695" s="3"/>
      <c r="V3695" s="2"/>
    </row>
    <row r="3696" spans="2:22" x14ac:dyDescent="0.3">
      <c r="B3696" s="39" t="s">
        <v>103</v>
      </c>
      <c r="C3696" s="39">
        <v>2022</v>
      </c>
      <c r="D3696" s="41" t="s">
        <v>57</v>
      </c>
      <c r="E3696" s="12">
        <v>293.32501377305039</v>
      </c>
      <c r="F3696" s="12">
        <v>71.540000000000006</v>
      </c>
      <c r="G3696" s="9">
        <v>0.243893280971092</v>
      </c>
      <c r="H3696" s="12">
        <v>35.661999999999999</v>
      </c>
      <c r="I3696" s="9">
        <v>0.1215784482246447</v>
      </c>
      <c r="J3696" s="12">
        <v>178.71</v>
      </c>
      <c r="K3696" s="20">
        <v>0.60925591616359864</v>
      </c>
      <c r="L3696" s="23">
        <v>7.413013773050352</v>
      </c>
      <c r="M3696" s="22">
        <v>2.5272354640664581E-2</v>
      </c>
      <c r="U3696" s="3"/>
      <c r="V3696" s="2"/>
    </row>
    <row r="3697" spans="2:22" x14ac:dyDescent="0.3">
      <c r="B3697" s="39" t="s">
        <v>103</v>
      </c>
      <c r="C3697" s="39">
        <v>2022</v>
      </c>
      <c r="D3697" s="41" t="s">
        <v>58</v>
      </c>
      <c r="E3697" s="12">
        <v>366.5803485734466</v>
      </c>
      <c r="F3697" s="12">
        <v>74.028999999999996</v>
      </c>
      <c r="G3697" s="9">
        <v>0.20194481315783855</v>
      </c>
      <c r="H3697" s="12">
        <v>159.84299999999999</v>
      </c>
      <c r="I3697" s="9">
        <v>0.43603810357546885</v>
      </c>
      <c r="J3697" s="12">
        <v>42.069000000000003</v>
      </c>
      <c r="K3697" s="20">
        <v>0.11476065251100394</v>
      </c>
      <c r="L3697" s="23">
        <v>90.639348573446611</v>
      </c>
      <c r="M3697" s="22">
        <v>0.24725643075568865</v>
      </c>
      <c r="U3697" s="3"/>
      <c r="V3697" s="2"/>
    </row>
    <row r="3698" spans="2:22" x14ac:dyDescent="0.3">
      <c r="B3698" s="39" t="s">
        <v>103</v>
      </c>
      <c r="C3698" s="39">
        <v>2022</v>
      </c>
      <c r="D3698" s="41" t="s">
        <v>59</v>
      </c>
      <c r="E3698" s="12">
        <v>64.997643497270516</v>
      </c>
      <c r="F3698" s="12">
        <v>15.304</v>
      </c>
      <c r="G3698" s="9">
        <v>0.23545468999414831</v>
      </c>
      <c r="H3698" s="12">
        <v>35.127000000000002</v>
      </c>
      <c r="I3698" s="9">
        <v>0.54043497748460856</v>
      </c>
      <c r="J3698" s="12">
        <v>12.923999999999999</v>
      </c>
      <c r="K3698" s="20">
        <v>0.19883797788057847</v>
      </c>
      <c r="L3698" s="23">
        <v>1.6426434972705124</v>
      </c>
      <c r="M3698" s="22">
        <v>2.5272354640664671E-2</v>
      </c>
      <c r="U3698" s="3"/>
      <c r="V3698" s="2"/>
    </row>
    <row r="3699" spans="2:22" x14ac:dyDescent="0.3">
      <c r="B3699" s="39" t="s">
        <v>103</v>
      </c>
      <c r="C3699" s="39">
        <v>2022</v>
      </c>
      <c r="D3699" s="41" t="s">
        <v>60</v>
      </c>
      <c r="E3699" s="12">
        <v>102.36910841203766</v>
      </c>
      <c r="F3699" s="12">
        <v>39.658999999999999</v>
      </c>
      <c r="G3699" s="9">
        <v>0.38741179458525465</v>
      </c>
      <c r="H3699" s="12">
        <v>33.039000000000001</v>
      </c>
      <c r="I3699" s="9">
        <v>0.32274384833965125</v>
      </c>
      <c r="J3699" s="12">
        <v>27.084</v>
      </c>
      <c r="K3699" s="20">
        <v>0.26457200243442947</v>
      </c>
      <c r="L3699" s="23">
        <v>2.5871084120376615</v>
      </c>
      <c r="M3699" s="22">
        <v>2.527235464066464E-2</v>
      </c>
      <c r="U3699" s="3"/>
      <c r="V3699" s="2"/>
    </row>
    <row r="3700" spans="2:22" x14ac:dyDescent="0.3">
      <c r="B3700" s="39" t="s">
        <v>103</v>
      </c>
      <c r="C3700" s="39">
        <v>2022</v>
      </c>
      <c r="D3700" s="41" t="s">
        <v>61</v>
      </c>
      <c r="E3700" s="12">
        <v>538.81512697465826</v>
      </c>
      <c r="F3700" s="12">
        <v>162.08300000000003</v>
      </c>
      <c r="G3700" s="9">
        <v>0.30081375203785465</v>
      </c>
      <c r="H3700" s="12">
        <v>250.32300000000001</v>
      </c>
      <c r="I3700" s="9">
        <v>0.46458049796321566</v>
      </c>
      <c r="J3700" s="12">
        <v>42.218000000000004</v>
      </c>
      <c r="K3700" s="20">
        <v>7.8353405252457986E-2</v>
      </c>
      <c r="L3700" s="23">
        <v>84.191126974658218</v>
      </c>
      <c r="M3700" s="22">
        <v>0.15625234474647168</v>
      </c>
      <c r="U3700" s="3"/>
      <c r="V3700" s="2"/>
    </row>
    <row r="3701" spans="2:22" x14ac:dyDescent="0.3">
      <c r="B3701" s="39" t="s">
        <v>103</v>
      </c>
      <c r="C3701" s="39">
        <v>2022</v>
      </c>
      <c r="D3701" s="41" t="s">
        <v>62</v>
      </c>
      <c r="E3701" s="12">
        <v>1508.6778414475757</v>
      </c>
      <c r="F3701" s="12">
        <v>341.23399999999998</v>
      </c>
      <c r="G3701" s="9">
        <v>0.22618082577032225</v>
      </c>
      <c r="H3701" s="12">
        <v>557.33199999999999</v>
      </c>
      <c r="I3701" s="9">
        <v>0.36941750232457859</v>
      </c>
      <c r="J3701" s="12">
        <v>298.01600000000002</v>
      </c>
      <c r="K3701" s="20">
        <v>0.19753455099072298</v>
      </c>
      <c r="L3701" s="23">
        <v>312.09584144757576</v>
      </c>
      <c r="M3701" s="22">
        <v>0.20686712091437623</v>
      </c>
      <c r="U3701" s="3"/>
      <c r="V3701" s="2"/>
    </row>
    <row r="3702" spans="2:22" x14ac:dyDescent="0.3">
      <c r="B3702" s="39" t="s">
        <v>103</v>
      </c>
      <c r="C3702" s="39">
        <v>2022</v>
      </c>
      <c r="D3702" s="41" t="s">
        <v>63</v>
      </c>
      <c r="E3702" s="12">
        <v>387.98940586175911</v>
      </c>
      <c r="F3702" s="12">
        <v>58.99</v>
      </c>
      <c r="G3702" s="9">
        <v>0.15204023385375162</v>
      </c>
      <c r="H3702" s="12">
        <v>216.83199999999999</v>
      </c>
      <c r="I3702" s="9">
        <v>0.55886062022337124</v>
      </c>
      <c r="J3702" s="12">
        <v>96.004000000000005</v>
      </c>
      <c r="K3702" s="20">
        <v>0.24743974590431547</v>
      </c>
      <c r="L3702" s="23">
        <v>16.163405861759102</v>
      </c>
      <c r="M3702" s="22">
        <v>4.1659400018561679E-2</v>
      </c>
      <c r="U3702" s="3"/>
      <c r="V3702" s="2"/>
    </row>
    <row r="3703" spans="2:22" x14ac:dyDescent="0.3">
      <c r="B3703" s="39" t="s">
        <v>103</v>
      </c>
      <c r="C3703" s="39">
        <v>2022</v>
      </c>
      <c r="D3703" s="41" t="s">
        <v>64</v>
      </c>
      <c r="E3703" s="12">
        <v>429.76928170080646</v>
      </c>
      <c r="F3703" s="12">
        <v>135.64599999999999</v>
      </c>
      <c r="G3703" s="9">
        <v>0.31562516395583851</v>
      </c>
      <c r="H3703" s="12">
        <v>214.636</v>
      </c>
      <c r="I3703" s="9">
        <v>0.49942145504346136</v>
      </c>
      <c r="J3703" s="12">
        <v>68.626000000000005</v>
      </c>
      <c r="K3703" s="20">
        <v>0.15968102636003551</v>
      </c>
      <c r="L3703" s="23">
        <v>10.861281700806501</v>
      </c>
      <c r="M3703" s="22">
        <v>2.5272354640664678E-2</v>
      </c>
      <c r="U3703" s="3"/>
      <c r="V3703" s="2"/>
    </row>
    <row r="3704" spans="2:22" x14ac:dyDescent="0.3">
      <c r="B3704" s="39" t="s">
        <v>103</v>
      </c>
      <c r="C3704" s="39">
        <v>2022</v>
      </c>
      <c r="D3704" s="41" t="s">
        <v>65</v>
      </c>
      <c r="E3704" s="12">
        <v>1592.8705904587587</v>
      </c>
      <c r="F3704" s="12">
        <v>478.35700000000003</v>
      </c>
      <c r="G3704" s="9">
        <v>0.3003112762991183</v>
      </c>
      <c r="H3704" s="12">
        <v>562.971</v>
      </c>
      <c r="I3704" s="9">
        <v>0.35343172469388123</v>
      </c>
      <c r="J3704" s="12">
        <v>312.51400000000001</v>
      </c>
      <c r="K3704" s="20">
        <v>0.19619547367623483</v>
      </c>
      <c r="L3704" s="23">
        <v>239.02859045875869</v>
      </c>
      <c r="M3704" s="22">
        <v>0.15006152533076567</v>
      </c>
      <c r="U3704" s="3"/>
      <c r="V3704" s="2"/>
    </row>
    <row r="3705" spans="2:22" x14ac:dyDescent="0.3">
      <c r="B3705" s="39" t="s">
        <v>103</v>
      </c>
      <c r="C3705" s="39">
        <v>2022</v>
      </c>
      <c r="D3705" s="41" t="s">
        <v>66</v>
      </c>
      <c r="E3705" s="12">
        <v>443.35769284627798</v>
      </c>
      <c r="F3705" s="12">
        <v>174.20099999999999</v>
      </c>
      <c r="G3705" s="9">
        <v>0.39291299736260438</v>
      </c>
      <c r="H3705" s="12">
        <v>147.23400000000001</v>
      </c>
      <c r="I3705" s="9">
        <v>0.33208851989188182</v>
      </c>
      <c r="J3705" s="12">
        <v>110.718</v>
      </c>
      <c r="K3705" s="20">
        <v>0.2497261281048492</v>
      </c>
      <c r="L3705" s="23">
        <v>11.204692846278007</v>
      </c>
      <c r="M3705" s="22">
        <v>2.5272354640664654E-2</v>
      </c>
      <c r="U3705" s="3"/>
      <c r="V3705" s="2"/>
    </row>
    <row r="3706" spans="2:22" x14ac:dyDescent="0.3">
      <c r="B3706" s="39" t="s">
        <v>103</v>
      </c>
      <c r="C3706" s="39">
        <v>2022</v>
      </c>
      <c r="D3706" s="41" t="s">
        <v>67</v>
      </c>
      <c r="E3706" s="12">
        <v>2576.5330571640457</v>
      </c>
      <c r="F3706" s="12">
        <v>976.80600000000004</v>
      </c>
      <c r="G3706" s="9">
        <v>0.37911642440759402</v>
      </c>
      <c r="H3706" s="12">
        <v>933.73199999999997</v>
      </c>
      <c r="I3706" s="9">
        <v>0.36239861056847683</v>
      </c>
      <c r="J3706" s="12">
        <v>471.221</v>
      </c>
      <c r="K3706" s="20">
        <v>0.18288956110606491</v>
      </c>
      <c r="L3706" s="23">
        <v>194.77405716404564</v>
      </c>
      <c r="M3706" s="22">
        <v>7.5595403917864248E-2</v>
      </c>
      <c r="U3706" s="3"/>
      <c r="V3706" s="2"/>
    </row>
    <row r="3707" spans="2:22" x14ac:dyDescent="0.3">
      <c r="B3707" s="39" t="s">
        <v>103</v>
      </c>
      <c r="C3707" s="39">
        <v>2022</v>
      </c>
      <c r="D3707" s="41" t="s">
        <v>68</v>
      </c>
      <c r="E3707" s="12">
        <v>1863.1840480224528</v>
      </c>
      <c r="F3707" s="12">
        <v>653.91599999999994</v>
      </c>
      <c r="G3707" s="9">
        <v>0.35096693785783195</v>
      </c>
      <c r="H3707" s="12">
        <v>666.40700000000004</v>
      </c>
      <c r="I3707" s="9">
        <v>0.35767105279122124</v>
      </c>
      <c r="J3707" s="12">
        <v>402.87099999999998</v>
      </c>
      <c r="K3707" s="20">
        <v>0.21622716254338878</v>
      </c>
      <c r="L3707" s="23">
        <v>139.99004802245281</v>
      </c>
      <c r="M3707" s="22">
        <v>7.5134846807558012E-2</v>
      </c>
      <c r="U3707" s="3"/>
      <c r="V3707" s="2"/>
    </row>
    <row r="3708" spans="2:22" x14ac:dyDescent="0.3">
      <c r="B3708" s="39" t="s">
        <v>103</v>
      </c>
      <c r="C3708" s="39">
        <v>2022</v>
      </c>
      <c r="D3708" s="41" t="s">
        <v>69</v>
      </c>
      <c r="E3708" s="12">
        <v>155.38186561248688</v>
      </c>
      <c r="F3708" s="12">
        <v>78.123000000000005</v>
      </c>
      <c r="G3708" s="9">
        <v>0.50278067966331486</v>
      </c>
      <c r="H3708" s="12">
        <v>50.343000000000004</v>
      </c>
      <c r="I3708" s="9">
        <v>0.32399533756115689</v>
      </c>
      <c r="J3708" s="12">
        <v>8.125</v>
      </c>
      <c r="K3708" s="20">
        <v>5.2290529322535403E-2</v>
      </c>
      <c r="L3708" s="23">
        <v>18.790865612486868</v>
      </c>
      <c r="M3708" s="22">
        <v>0.12093345345299282</v>
      </c>
      <c r="U3708" s="3"/>
      <c r="V3708" s="2"/>
    </row>
    <row r="3709" spans="2:22" x14ac:dyDescent="0.3">
      <c r="B3709" s="39" t="s">
        <v>103</v>
      </c>
      <c r="C3709" s="39">
        <v>2022</v>
      </c>
      <c r="D3709" s="41" t="s">
        <v>70</v>
      </c>
      <c r="E3709" s="12">
        <v>195.36534221289918</v>
      </c>
      <c r="F3709" s="12">
        <v>20.48</v>
      </c>
      <c r="G3709" s="9">
        <v>0.10482923822630701</v>
      </c>
      <c r="H3709" s="12">
        <v>65.337000000000003</v>
      </c>
      <c r="I3709" s="9">
        <v>0.3344349579097764</v>
      </c>
      <c r="J3709" s="12">
        <v>73.977000000000004</v>
      </c>
      <c r="K3709" s="20">
        <v>0.37865979278649969</v>
      </c>
      <c r="L3709" s="23">
        <v>35.571342212899182</v>
      </c>
      <c r="M3709" s="22">
        <v>0.18207601107741694</v>
      </c>
      <c r="U3709" s="3"/>
      <c r="V3709" s="2"/>
    </row>
    <row r="3710" spans="2:22" x14ac:dyDescent="0.3">
      <c r="B3710" s="39" t="s">
        <v>103</v>
      </c>
      <c r="C3710" s="39">
        <v>2022</v>
      </c>
      <c r="D3710" s="41" t="s">
        <v>71</v>
      </c>
      <c r="E3710" s="12">
        <v>130.34512830829004</v>
      </c>
      <c r="F3710" s="12">
        <v>30.605</v>
      </c>
      <c r="G3710" s="9">
        <v>0.23479972283746259</v>
      </c>
      <c r="H3710" s="12">
        <v>66.513999999999996</v>
      </c>
      <c r="I3710" s="9">
        <v>0.51029141528544308</v>
      </c>
      <c r="J3710" s="12">
        <v>25.431999999999999</v>
      </c>
      <c r="K3710" s="20">
        <v>0.19511277736325267</v>
      </c>
      <c r="L3710" s="23">
        <v>7.7941283082900448</v>
      </c>
      <c r="M3710" s="22">
        <v>5.9796084513841649E-2</v>
      </c>
      <c r="U3710" s="3"/>
      <c r="V3710" s="2"/>
    </row>
    <row r="3711" spans="2:22" x14ac:dyDescent="0.3">
      <c r="B3711" s="39" t="s">
        <v>103</v>
      </c>
      <c r="C3711" s="39">
        <v>2022</v>
      </c>
      <c r="D3711" s="41" t="s">
        <v>72</v>
      </c>
      <c r="E3711" s="12">
        <v>729.16265726513382</v>
      </c>
      <c r="F3711" s="12">
        <v>113.997</v>
      </c>
      <c r="G3711" s="9">
        <v>0.15633960250730322</v>
      </c>
      <c r="H3711" s="12">
        <v>384.16500000000002</v>
      </c>
      <c r="I3711" s="9">
        <v>0.52685775412702218</v>
      </c>
      <c r="J3711" s="12">
        <v>174.393</v>
      </c>
      <c r="K3711" s="20">
        <v>0.23916885795289466</v>
      </c>
      <c r="L3711" s="23">
        <v>56.607657265133838</v>
      </c>
      <c r="M3711" s="22">
        <v>7.7633785412779988E-2</v>
      </c>
      <c r="U3711" s="3"/>
      <c r="V3711" s="2"/>
    </row>
    <row r="3712" spans="2:22" x14ac:dyDescent="0.3">
      <c r="B3712" s="39" t="s">
        <v>103</v>
      </c>
      <c r="C3712" s="39">
        <v>2022</v>
      </c>
      <c r="D3712" s="41" t="s">
        <v>73</v>
      </c>
      <c r="E3712" s="12">
        <v>446.315442135247</v>
      </c>
      <c r="F3712" s="12">
        <v>122.137</v>
      </c>
      <c r="G3712" s="9">
        <v>0.27365622711971688</v>
      </c>
      <c r="H3712" s="12">
        <v>132.37299999999999</v>
      </c>
      <c r="I3712" s="9">
        <v>0.29659067893036734</v>
      </c>
      <c r="J3712" s="12">
        <v>31.405999999999999</v>
      </c>
      <c r="K3712" s="20">
        <v>7.0367271743385112E-2</v>
      </c>
      <c r="L3712" s="23">
        <v>160.399442135247</v>
      </c>
      <c r="M3712" s="22">
        <v>0.35938582220653065</v>
      </c>
      <c r="U3712" s="3"/>
      <c r="V3712" s="2"/>
    </row>
    <row r="3713" spans="2:22" x14ac:dyDescent="0.3">
      <c r="B3713" s="39" t="s">
        <v>103</v>
      </c>
      <c r="C3713" s="39">
        <v>2022</v>
      </c>
      <c r="D3713" s="41" t="s">
        <v>74</v>
      </c>
      <c r="E3713" s="12">
        <v>448.49451237103267</v>
      </c>
      <c r="F3713" s="12">
        <v>168.61600000000001</v>
      </c>
      <c r="G3713" s="9">
        <v>0.37596000697664406</v>
      </c>
      <c r="H3713" s="12">
        <v>126.794</v>
      </c>
      <c r="I3713" s="9">
        <v>0.28271025955186102</v>
      </c>
      <c r="J3713" s="12">
        <v>61.680999999999997</v>
      </c>
      <c r="K3713" s="20">
        <v>0.13752899600468746</v>
      </c>
      <c r="L3713" s="23">
        <v>91.403512371032704</v>
      </c>
      <c r="M3713" s="22">
        <v>0.20380073746680755</v>
      </c>
      <c r="U3713" s="3"/>
      <c r="V3713" s="2"/>
    </row>
    <row r="3714" spans="2:22" x14ac:dyDescent="0.3">
      <c r="B3714" s="39" t="s">
        <v>103</v>
      </c>
      <c r="C3714" s="39">
        <v>2022</v>
      </c>
      <c r="D3714" s="41" t="s">
        <v>75</v>
      </c>
      <c r="E3714" s="12">
        <v>840.84000684915065</v>
      </c>
      <c r="F3714" s="12">
        <v>365.786</v>
      </c>
      <c r="G3714" s="9">
        <v>0.43502449576667579</v>
      </c>
      <c r="H3714" s="12">
        <v>218.196</v>
      </c>
      <c r="I3714" s="9">
        <v>0.25949764309816559</v>
      </c>
      <c r="J3714" s="12">
        <v>131.14699999999999</v>
      </c>
      <c r="K3714" s="20">
        <v>0.15597140827235659</v>
      </c>
      <c r="L3714" s="23">
        <v>125.71100684915069</v>
      </c>
      <c r="M3714" s="22">
        <v>0.14950645286280204</v>
      </c>
      <c r="U3714" s="3"/>
      <c r="V3714" s="2"/>
    </row>
    <row r="3715" spans="2:22" x14ac:dyDescent="0.3">
      <c r="B3715" s="39" t="s">
        <v>103</v>
      </c>
      <c r="C3715" s="39">
        <v>2022</v>
      </c>
      <c r="D3715" s="41" t="s">
        <v>76</v>
      </c>
      <c r="E3715" s="12">
        <v>762.723827050095</v>
      </c>
      <c r="F3715" s="12">
        <v>185.398</v>
      </c>
      <c r="G3715" s="9">
        <v>0.24307356532579286</v>
      </c>
      <c r="H3715" s="12">
        <v>351.834</v>
      </c>
      <c r="I3715" s="9">
        <v>0.46128623168985106</v>
      </c>
      <c r="J3715" s="12">
        <v>178.566</v>
      </c>
      <c r="K3715" s="20">
        <v>0.23411619470525857</v>
      </c>
      <c r="L3715" s="23">
        <v>46.925827050094966</v>
      </c>
      <c r="M3715" s="22">
        <v>6.1524008279097486E-2</v>
      </c>
      <c r="U3715" s="3"/>
      <c r="V3715" s="2"/>
    </row>
    <row r="3716" spans="2:22" x14ac:dyDescent="0.3">
      <c r="B3716" s="39" t="s">
        <v>103</v>
      </c>
      <c r="C3716" s="39">
        <v>2022</v>
      </c>
      <c r="D3716" s="41" t="s">
        <v>77</v>
      </c>
      <c r="E3716" s="12">
        <v>133.43932596889724</v>
      </c>
      <c r="F3716" s="12">
        <v>66.087999999999994</v>
      </c>
      <c r="G3716" s="9">
        <v>0.49526629065410704</v>
      </c>
      <c r="H3716" s="12">
        <v>44.615000000000002</v>
      </c>
      <c r="I3716" s="9">
        <v>0.33434671283036238</v>
      </c>
      <c r="J3716" s="12">
        <v>19.364000000000001</v>
      </c>
      <c r="K3716" s="20">
        <v>0.14511464187486578</v>
      </c>
      <c r="L3716" s="23">
        <v>3.3723259688972398</v>
      </c>
      <c r="M3716" s="22">
        <v>2.5272354640664775E-2</v>
      </c>
      <c r="U3716" s="3"/>
      <c r="V3716" s="2"/>
    </row>
    <row r="3717" spans="2:22" x14ac:dyDescent="0.3">
      <c r="B3717" s="39" t="s">
        <v>103</v>
      </c>
      <c r="C3717" s="39">
        <v>2022</v>
      </c>
      <c r="D3717" s="41" t="s">
        <v>78</v>
      </c>
      <c r="E3717" s="12">
        <v>197.75472760797683</v>
      </c>
      <c r="F3717" s="12">
        <v>48.643000000000001</v>
      </c>
      <c r="G3717" s="9">
        <v>0.24597642032825864</v>
      </c>
      <c r="H3717" s="12">
        <v>95.409000000000006</v>
      </c>
      <c r="I3717" s="9">
        <v>0.48246128501734736</v>
      </c>
      <c r="J3717" s="12">
        <v>29.946000000000002</v>
      </c>
      <c r="K3717" s="20">
        <v>0.15143000808235579</v>
      </c>
      <c r="L3717" s="23">
        <v>23.756727607976824</v>
      </c>
      <c r="M3717" s="22">
        <v>0.12013228657203819</v>
      </c>
      <c r="U3717" s="3"/>
      <c r="V3717" s="2"/>
    </row>
    <row r="3718" spans="2:22" x14ac:dyDescent="0.3">
      <c r="B3718" s="39" t="s">
        <v>103</v>
      </c>
      <c r="C3718" s="39">
        <v>2022</v>
      </c>
      <c r="D3718" s="41" t="s">
        <v>79</v>
      </c>
      <c r="E3718" s="12">
        <v>378.7724722467409</v>
      </c>
      <c r="F3718" s="12">
        <v>161.68799999999999</v>
      </c>
      <c r="G3718" s="9">
        <v>0.4268736823479421</v>
      </c>
      <c r="H3718" s="12">
        <v>129.631</v>
      </c>
      <c r="I3718" s="9">
        <v>0.34223976000968587</v>
      </c>
      <c r="J3718" s="12">
        <v>77.881</v>
      </c>
      <c r="K3718" s="20">
        <v>0.20561420300170749</v>
      </c>
      <c r="L3718" s="23">
        <v>9.5724722467409151</v>
      </c>
      <c r="M3718" s="22">
        <v>2.527235464066457E-2</v>
      </c>
      <c r="U3718" s="3"/>
      <c r="V3718" s="2"/>
    </row>
    <row r="3719" spans="2:22" x14ac:dyDescent="0.3">
      <c r="B3719" s="39" t="s">
        <v>103</v>
      </c>
      <c r="C3719" s="39">
        <v>2022</v>
      </c>
      <c r="D3719" s="41" t="s">
        <v>80</v>
      </c>
      <c r="E3719" s="12">
        <v>916.33288975889184</v>
      </c>
      <c r="F3719" s="12">
        <v>182.28200000000001</v>
      </c>
      <c r="G3719" s="9">
        <v>0.19892552372311179</v>
      </c>
      <c r="H3719" s="12">
        <v>416.32600000000002</v>
      </c>
      <c r="I3719" s="9">
        <v>0.45433925230987282</v>
      </c>
      <c r="J3719" s="12">
        <v>239.898</v>
      </c>
      <c r="K3719" s="20">
        <v>0.26180223659015739</v>
      </c>
      <c r="L3719" s="23">
        <v>77.826889758891781</v>
      </c>
      <c r="M3719" s="22">
        <v>8.4932987376858005E-2</v>
      </c>
      <c r="U3719" s="3"/>
      <c r="V3719" s="2"/>
    </row>
    <row r="3720" spans="2:22" x14ac:dyDescent="0.3">
      <c r="B3720" s="39" t="s">
        <v>103</v>
      </c>
      <c r="C3720" s="39">
        <v>2022</v>
      </c>
      <c r="D3720" s="41" t="s">
        <v>81</v>
      </c>
      <c r="E3720" s="12">
        <v>262.04448105689892</v>
      </c>
      <c r="F3720" s="12">
        <v>110.485</v>
      </c>
      <c r="G3720" s="9">
        <v>0.421626891565825</v>
      </c>
      <c r="H3720" s="12">
        <v>129.98400000000001</v>
      </c>
      <c r="I3720" s="9">
        <v>0.49603792255321716</v>
      </c>
      <c r="J3720" s="12">
        <v>14.952999999999999</v>
      </c>
      <c r="K3720" s="20">
        <v>5.7062831240293078E-2</v>
      </c>
      <c r="L3720" s="23">
        <v>6.622481056898895</v>
      </c>
      <c r="M3720" s="22">
        <v>2.5272354640664709E-2</v>
      </c>
      <c r="U3720" s="3"/>
      <c r="V3720" s="2"/>
    </row>
    <row r="3721" spans="2:22" x14ac:dyDescent="0.3">
      <c r="B3721" s="39" t="s">
        <v>103</v>
      </c>
      <c r="C3721" s="39">
        <v>2022</v>
      </c>
      <c r="D3721" s="41" t="s">
        <v>82</v>
      </c>
      <c r="E3721" s="12">
        <v>626.13387740224391</v>
      </c>
      <c r="F3721" s="12">
        <v>177.53199999999998</v>
      </c>
      <c r="G3721" s="9">
        <v>0.28353680643596452</v>
      </c>
      <c r="H3721" s="12">
        <v>271.13299999999998</v>
      </c>
      <c r="I3721" s="9">
        <v>0.4330272003886757</v>
      </c>
      <c r="J3721" s="12">
        <v>92.156000000000006</v>
      </c>
      <c r="K3721" s="20">
        <v>0.14718258079620999</v>
      </c>
      <c r="L3721" s="23">
        <v>85.312877402243942</v>
      </c>
      <c r="M3721" s="22">
        <v>0.13625341237914976</v>
      </c>
      <c r="U3721" s="3"/>
      <c r="V3721" s="2"/>
    </row>
    <row r="3722" spans="2:22" x14ac:dyDescent="0.3">
      <c r="B3722" s="39" t="s">
        <v>103</v>
      </c>
      <c r="C3722" s="39">
        <v>2022</v>
      </c>
      <c r="D3722" s="41" t="s">
        <v>83</v>
      </c>
      <c r="E3722" s="12">
        <v>375.81267110255931</v>
      </c>
      <c r="F3722" s="12">
        <v>122.93300000000001</v>
      </c>
      <c r="G3722" s="9">
        <v>0.32711244045960225</v>
      </c>
      <c r="H3722" s="12">
        <v>123.75700000000001</v>
      </c>
      <c r="I3722" s="9">
        <v>0.32930502219875046</v>
      </c>
      <c r="J3722" s="12">
        <v>86.185000000000002</v>
      </c>
      <c r="K3722" s="20">
        <v>0.2293296810539954</v>
      </c>
      <c r="L3722" s="23">
        <v>42.937671102559307</v>
      </c>
      <c r="M3722" s="22">
        <v>0.11425285628765192</v>
      </c>
      <c r="U3722" s="3"/>
      <c r="V3722" s="2"/>
    </row>
    <row r="3723" spans="2:22" x14ac:dyDescent="0.3">
      <c r="B3723" s="39" t="s">
        <v>103</v>
      </c>
      <c r="C3723" s="39">
        <v>2022</v>
      </c>
      <c r="D3723" s="41" t="s">
        <v>84</v>
      </c>
      <c r="E3723" s="12">
        <v>893.07921463444802</v>
      </c>
      <c r="F3723" s="12">
        <v>327.44799999999998</v>
      </c>
      <c r="G3723" s="9">
        <v>0.36665056652788613</v>
      </c>
      <c r="H3723" s="12">
        <v>363.125</v>
      </c>
      <c r="I3723" s="9">
        <v>0.40659887057010169</v>
      </c>
      <c r="J3723" s="12">
        <v>160.88999999999999</v>
      </c>
      <c r="K3723" s="20">
        <v>0.18015199252605482</v>
      </c>
      <c r="L3723" s="23">
        <v>41.616214634448056</v>
      </c>
      <c r="M3723" s="22">
        <v>4.6598570375957361E-2</v>
      </c>
      <c r="U3723" s="3"/>
      <c r="V3723" s="2"/>
    </row>
    <row r="3724" spans="2:22" x14ac:dyDescent="0.3">
      <c r="B3724" s="39" t="s">
        <v>103</v>
      </c>
      <c r="C3724" s="39">
        <v>2022</v>
      </c>
      <c r="D3724" s="41" t="s">
        <v>85</v>
      </c>
      <c r="E3724" s="12">
        <v>69.753843880087118</v>
      </c>
      <c r="F3724" s="12">
        <v>33.753</v>
      </c>
      <c r="G3724" s="9">
        <v>0.48388731175910998</v>
      </c>
      <c r="H3724" s="12">
        <v>29</v>
      </c>
      <c r="I3724" s="9">
        <v>0.41574769771617898</v>
      </c>
      <c r="J3724" s="12">
        <v>5.2380000000000004</v>
      </c>
      <c r="K3724" s="20">
        <v>7.5092635884046396E-2</v>
      </c>
      <c r="L3724" s="23">
        <v>1.7628438800871171</v>
      </c>
      <c r="M3724" s="22">
        <v>2.527235464066465E-2</v>
      </c>
      <c r="U3724" s="3"/>
      <c r="V3724" s="2"/>
    </row>
    <row r="3725" spans="2:22" x14ac:dyDescent="0.3">
      <c r="B3725" s="39" t="s">
        <v>103</v>
      </c>
      <c r="C3725" s="39">
        <v>2022</v>
      </c>
      <c r="D3725" s="41" t="s">
        <v>86</v>
      </c>
      <c r="E3725" s="12">
        <v>271.3280999663267</v>
      </c>
      <c r="F3725" s="12">
        <v>67.903999999999996</v>
      </c>
      <c r="G3725" s="9">
        <v>0.25026526927519582</v>
      </c>
      <c r="H3725" s="12">
        <v>132.459</v>
      </c>
      <c r="I3725" s="9">
        <v>0.48818754864106917</v>
      </c>
      <c r="J3725" s="12">
        <v>62.546999999999997</v>
      </c>
      <c r="K3725" s="20">
        <v>0.23052164522495983</v>
      </c>
      <c r="L3725" s="23">
        <v>8.4180999663267073</v>
      </c>
      <c r="M3725" s="22">
        <v>3.1025536858775186E-2</v>
      </c>
      <c r="U3725" s="3"/>
      <c r="V3725" s="2"/>
    </row>
    <row r="3726" spans="2:22" x14ac:dyDescent="0.3">
      <c r="B3726" s="39" t="s">
        <v>103</v>
      </c>
      <c r="C3726" s="39">
        <v>2022</v>
      </c>
      <c r="D3726" s="41" t="s">
        <v>87</v>
      </c>
      <c r="E3726" s="12">
        <v>775.69668163178528</v>
      </c>
      <c r="F3726" s="12">
        <v>243.83199999999999</v>
      </c>
      <c r="G3726" s="9">
        <v>0.31433936198755635</v>
      </c>
      <c r="H3726" s="12">
        <v>340.45499999999998</v>
      </c>
      <c r="I3726" s="9">
        <v>0.43890222565320997</v>
      </c>
      <c r="J3726" s="12">
        <v>129.90100000000001</v>
      </c>
      <c r="K3726" s="20">
        <v>0.16746365309535075</v>
      </c>
      <c r="L3726" s="23">
        <v>61.508681631785294</v>
      </c>
      <c r="M3726" s="22">
        <v>7.9294759263882977E-2</v>
      </c>
      <c r="U3726" s="3"/>
      <c r="V3726" s="2"/>
    </row>
    <row r="3727" spans="2:22" x14ac:dyDescent="0.3">
      <c r="B3727" s="39" t="s">
        <v>103</v>
      </c>
      <c r="C3727" s="39">
        <v>2022</v>
      </c>
      <c r="D3727" s="41" t="s">
        <v>88</v>
      </c>
      <c r="E3727" s="12">
        <v>117.68415571891563</v>
      </c>
      <c r="F3727" s="12">
        <v>20.991</v>
      </c>
      <c r="G3727" s="9">
        <v>0.17836725659260577</v>
      </c>
      <c r="H3727" s="12">
        <v>74.114999999999995</v>
      </c>
      <c r="I3727" s="9">
        <v>0.62977891583826295</v>
      </c>
      <c r="J3727" s="12">
        <v>19.603999999999999</v>
      </c>
      <c r="K3727" s="20">
        <v>0.16658147292846665</v>
      </c>
      <c r="L3727" s="23">
        <v>2.9741557189156396</v>
      </c>
      <c r="M3727" s="22">
        <v>2.5272354640664657E-2</v>
      </c>
      <c r="U3727" s="3"/>
      <c r="V3727" s="2"/>
    </row>
    <row r="3728" spans="2:22" x14ac:dyDescent="0.3">
      <c r="B3728" s="39" t="s">
        <v>103</v>
      </c>
      <c r="C3728" s="39">
        <v>2022</v>
      </c>
      <c r="D3728" s="41" t="s">
        <v>89</v>
      </c>
      <c r="E3728" s="12">
        <v>304.42144676281401</v>
      </c>
      <c r="F3728" s="12">
        <v>43.885999999999996</v>
      </c>
      <c r="G3728" s="9">
        <v>0.14416198486236484</v>
      </c>
      <c r="H3728" s="12">
        <v>122.93899999999999</v>
      </c>
      <c r="I3728" s="9">
        <v>0.40384473993971359</v>
      </c>
      <c r="J3728" s="12">
        <v>104.318</v>
      </c>
      <c r="K3728" s="20">
        <v>0.34267625066928348</v>
      </c>
      <c r="L3728" s="23">
        <v>33.278446762813999</v>
      </c>
      <c r="M3728" s="22">
        <v>0.10931702452863798</v>
      </c>
      <c r="U3728" s="3"/>
      <c r="V3728" s="2"/>
    </row>
    <row r="3729" spans="2:22" x14ac:dyDescent="0.3">
      <c r="B3729" s="39" t="s">
        <v>103</v>
      </c>
      <c r="C3729" s="39">
        <v>2022</v>
      </c>
      <c r="D3729" s="41" t="s">
        <v>90</v>
      </c>
      <c r="E3729" s="12">
        <v>519.86111444822677</v>
      </c>
      <c r="F3729" s="12">
        <v>138.82499999999999</v>
      </c>
      <c r="G3729" s="9">
        <v>0.26704247758047239</v>
      </c>
      <c r="H3729" s="12">
        <v>296.78100000000001</v>
      </c>
      <c r="I3729" s="9">
        <v>0.57088516865701555</v>
      </c>
      <c r="J3729" s="12">
        <v>71.117000000000004</v>
      </c>
      <c r="K3729" s="20">
        <v>0.13679999912184734</v>
      </c>
      <c r="L3729" s="23">
        <v>13.138114448226773</v>
      </c>
      <c r="M3729" s="22">
        <v>2.5272354640664713E-2</v>
      </c>
      <c r="U3729" s="3"/>
      <c r="V3729" s="2"/>
    </row>
    <row r="3730" spans="2:22" x14ac:dyDescent="0.3">
      <c r="B3730" s="39" t="s">
        <v>104</v>
      </c>
      <c r="C3730" s="39">
        <v>2022</v>
      </c>
      <c r="D3730" s="41" t="s">
        <v>10</v>
      </c>
      <c r="E3730" s="12">
        <v>2275.9905156629075</v>
      </c>
      <c r="F3730" s="12">
        <v>611.72199999999998</v>
      </c>
      <c r="G3730" s="9">
        <v>0.26877177026452992</v>
      </c>
      <c r="H3730" s="12">
        <v>992.76800000000003</v>
      </c>
      <c r="I3730" s="9">
        <v>0.43619162433585335</v>
      </c>
      <c r="J3730" s="12">
        <v>357.62700000000001</v>
      </c>
      <c r="K3730" s="20">
        <v>0.15713026813551426</v>
      </c>
      <c r="L3730" s="23">
        <v>313.87351566290744</v>
      </c>
      <c r="M3730" s="22">
        <v>0.13790633726410248</v>
      </c>
      <c r="U3730" s="3"/>
      <c r="V3730" s="2"/>
    </row>
    <row r="3731" spans="2:22" x14ac:dyDescent="0.3">
      <c r="B3731" s="39" t="s">
        <v>104</v>
      </c>
      <c r="C3731" s="39">
        <v>2022</v>
      </c>
      <c r="D3731" s="41" t="s">
        <v>11</v>
      </c>
      <c r="E3731" s="12">
        <v>260.14169228767179</v>
      </c>
      <c r="F3731" s="12">
        <v>60.732999999999997</v>
      </c>
      <c r="G3731" s="9">
        <v>0.23346123209208536</v>
      </c>
      <c r="H3731" s="12">
        <v>129.73599999999999</v>
      </c>
      <c r="I3731" s="9">
        <v>0.49871283168456665</v>
      </c>
      <c r="J3731" s="12">
        <v>63.106999999999999</v>
      </c>
      <c r="K3731" s="20">
        <v>0.24258702803476251</v>
      </c>
      <c r="L3731" s="23">
        <v>6.5656922876717942</v>
      </c>
      <c r="M3731" s="22">
        <v>2.5238908188585443E-2</v>
      </c>
      <c r="U3731" s="3"/>
      <c r="V3731" s="2"/>
    </row>
    <row r="3732" spans="2:22" x14ac:dyDescent="0.3">
      <c r="B3732" s="39" t="s">
        <v>104</v>
      </c>
      <c r="C3732" s="39">
        <v>2022</v>
      </c>
      <c r="D3732" s="41" t="s">
        <v>12</v>
      </c>
      <c r="E3732" s="12">
        <v>652.42037802124025</v>
      </c>
      <c r="F3732" s="12">
        <v>161.845</v>
      </c>
      <c r="G3732" s="9">
        <v>0.24806858499862947</v>
      </c>
      <c r="H3732" s="12">
        <v>292.52600000000001</v>
      </c>
      <c r="I3732" s="9">
        <v>0.44837042167079044</v>
      </c>
      <c r="J3732" s="12">
        <v>151.42500000000001</v>
      </c>
      <c r="K3732" s="20">
        <v>0.23209728742573121</v>
      </c>
      <c r="L3732" s="23">
        <v>46.624378021240204</v>
      </c>
      <c r="M3732" s="22">
        <v>7.1463705904848823E-2</v>
      </c>
      <c r="U3732" s="3"/>
      <c r="V3732" s="2"/>
    </row>
    <row r="3733" spans="2:22" x14ac:dyDescent="0.3">
      <c r="B3733" s="39" t="s">
        <v>104</v>
      </c>
      <c r="C3733" s="39">
        <v>2022</v>
      </c>
      <c r="D3733" s="41" t="s">
        <v>13</v>
      </c>
      <c r="E3733" s="12">
        <v>141.85937576050955</v>
      </c>
      <c r="F3733" s="12">
        <v>52.969000000000001</v>
      </c>
      <c r="G3733" s="9">
        <v>0.37339090007997466</v>
      </c>
      <c r="H3733" s="12">
        <v>49.569000000000003</v>
      </c>
      <c r="I3733" s="9">
        <v>0.34942350291801366</v>
      </c>
      <c r="J3733" s="12">
        <v>16.651</v>
      </c>
      <c r="K3733" s="20">
        <v>0.11737680298347444</v>
      </c>
      <c r="L3733" s="23">
        <v>22.670375760509554</v>
      </c>
      <c r="M3733" s="22">
        <v>0.15980879401853729</v>
      </c>
      <c r="U3733" s="3"/>
      <c r="V3733" s="2"/>
    </row>
    <row r="3734" spans="2:22" x14ac:dyDescent="0.3">
      <c r="B3734" s="39" t="s">
        <v>104</v>
      </c>
      <c r="C3734" s="39">
        <v>2022</v>
      </c>
      <c r="D3734" s="41" t="s">
        <v>14</v>
      </c>
      <c r="E3734" s="12">
        <v>180.41548998759561</v>
      </c>
      <c r="F3734" s="12">
        <v>27.212</v>
      </c>
      <c r="G3734" s="9">
        <v>0.1508296211254973</v>
      </c>
      <c r="H3734" s="12">
        <v>87.46</v>
      </c>
      <c r="I3734" s="9">
        <v>0.48476990532250458</v>
      </c>
      <c r="J3734" s="12">
        <v>29.72</v>
      </c>
      <c r="K3734" s="20">
        <v>0.16473086652395194</v>
      </c>
      <c r="L3734" s="23">
        <v>36.023489987595624</v>
      </c>
      <c r="M3734" s="22">
        <v>0.19966960702804623</v>
      </c>
      <c r="U3734" s="3"/>
      <c r="V3734" s="2"/>
    </row>
    <row r="3735" spans="2:22" x14ac:dyDescent="0.3">
      <c r="B3735" s="39" t="s">
        <v>104</v>
      </c>
      <c r="C3735" s="39">
        <v>2022</v>
      </c>
      <c r="D3735" s="41" t="s">
        <v>15</v>
      </c>
      <c r="E3735" s="12">
        <v>138.90275385160228</v>
      </c>
      <c r="F3735" s="12">
        <v>34.632999999999996</v>
      </c>
      <c r="G3735" s="9">
        <v>0.24933270968119467</v>
      </c>
      <c r="H3735" s="12">
        <v>62.912999999999997</v>
      </c>
      <c r="I3735" s="9">
        <v>0.45292838518675832</v>
      </c>
      <c r="J3735" s="12">
        <v>13.988</v>
      </c>
      <c r="K3735" s="20">
        <v>0.10070354699334598</v>
      </c>
      <c r="L3735" s="23">
        <v>27.368753851602293</v>
      </c>
      <c r="M3735" s="22">
        <v>0.19703535813870104</v>
      </c>
      <c r="U3735" s="3"/>
      <c r="V3735" s="2"/>
    </row>
    <row r="3736" spans="2:22" x14ac:dyDescent="0.3">
      <c r="B3736" s="39" t="s">
        <v>104</v>
      </c>
      <c r="C3736" s="39">
        <v>2022</v>
      </c>
      <c r="D3736" s="41" t="s">
        <v>16</v>
      </c>
      <c r="E3736" s="12">
        <v>1659.1121799852106</v>
      </c>
      <c r="F3736" s="12">
        <v>498.46600000000001</v>
      </c>
      <c r="G3736" s="9">
        <v>0.30044140837085737</v>
      </c>
      <c r="H3736" s="12">
        <v>854.61699999999996</v>
      </c>
      <c r="I3736" s="9">
        <v>0.5151050123733153</v>
      </c>
      <c r="J3736" s="12">
        <v>231.958</v>
      </c>
      <c r="K3736" s="20">
        <v>0.13980850891111396</v>
      </c>
      <c r="L3736" s="23">
        <v>74.071179985210478</v>
      </c>
      <c r="M3736" s="22">
        <v>4.4645070344713371E-2</v>
      </c>
      <c r="U3736" s="3"/>
      <c r="V3736" s="2"/>
    </row>
    <row r="3737" spans="2:22" x14ac:dyDescent="0.3">
      <c r="B3737" s="39" t="s">
        <v>104</v>
      </c>
      <c r="C3737" s="39">
        <v>2022</v>
      </c>
      <c r="D3737" s="41" t="s">
        <v>17</v>
      </c>
      <c r="E3737" s="12">
        <v>3652.5175552337414</v>
      </c>
      <c r="F3737" s="12">
        <v>1282.373</v>
      </c>
      <c r="G3737" s="9">
        <v>0.35109290526543002</v>
      </c>
      <c r="H3737" s="12">
        <v>1367.4380000000001</v>
      </c>
      <c r="I3737" s="9">
        <v>0.37438232104882829</v>
      </c>
      <c r="J3737" s="12">
        <v>527.39599999999996</v>
      </c>
      <c r="K3737" s="20">
        <v>0.14439246137072967</v>
      </c>
      <c r="L3737" s="23">
        <v>475.3105552337413</v>
      </c>
      <c r="M3737" s="22">
        <v>0.13013231231501199</v>
      </c>
      <c r="U3737" s="3"/>
      <c r="V3737" s="2"/>
    </row>
    <row r="3738" spans="2:22" x14ac:dyDescent="0.3">
      <c r="B3738" s="39" t="s">
        <v>104</v>
      </c>
      <c r="C3738" s="39">
        <v>2022</v>
      </c>
      <c r="D3738" s="41" t="s">
        <v>18</v>
      </c>
      <c r="E3738" s="12">
        <v>67.209289076419864</v>
      </c>
      <c r="F3738" s="12">
        <v>22.98</v>
      </c>
      <c r="G3738" s="9">
        <v>0.34191702242037925</v>
      </c>
      <c r="H3738" s="12">
        <v>34.607999999999997</v>
      </c>
      <c r="I3738" s="9">
        <v>0.51492882123257111</v>
      </c>
      <c r="J3738" s="12">
        <v>6.7649999999999997</v>
      </c>
      <c r="K3738" s="20">
        <v>0.10065572918511163</v>
      </c>
      <c r="L3738" s="23">
        <v>2.8562890764198636</v>
      </c>
      <c r="M3738" s="22">
        <v>4.2498427161937982E-2</v>
      </c>
      <c r="U3738" s="3"/>
      <c r="V3738" s="2"/>
    </row>
    <row r="3739" spans="2:22" x14ac:dyDescent="0.3">
      <c r="B3739" s="39" t="s">
        <v>104</v>
      </c>
      <c r="C3739" s="39">
        <v>2022</v>
      </c>
      <c r="D3739" s="41" t="s">
        <v>19</v>
      </c>
      <c r="E3739" s="12">
        <v>235.19917026433299</v>
      </c>
      <c r="F3739" s="12">
        <v>82.477000000000004</v>
      </c>
      <c r="G3739" s="9">
        <v>0.35066875409172016</v>
      </c>
      <c r="H3739" s="12">
        <v>105.125</v>
      </c>
      <c r="I3739" s="9">
        <v>0.44696161079927832</v>
      </c>
      <c r="J3739" s="12">
        <v>21.254000000000001</v>
      </c>
      <c r="K3739" s="20">
        <v>9.0365965050443392E-2</v>
      </c>
      <c r="L3739" s="23">
        <v>26.343170264332986</v>
      </c>
      <c r="M3739" s="22">
        <v>0.11200367005855812</v>
      </c>
      <c r="U3739" s="3"/>
      <c r="V3739" s="2"/>
    </row>
    <row r="3740" spans="2:22" x14ac:dyDescent="0.3">
      <c r="B3740" s="39" t="s">
        <v>104</v>
      </c>
      <c r="C3740" s="39">
        <v>2022</v>
      </c>
      <c r="D3740" s="41" t="s">
        <v>20</v>
      </c>
      <c r="E3740" s="12">
        <v>1319.8228887134321</v>
      </c>
      <c r="F3740" s="12">
        <v>434.26199999999994</v>
      </c>
      <c r="G3740" s="9">
        <v>0.32903051137665906</v>
      </c>
      <c r="H3740" s="12">
        <v>454.14</v>
      </c>
      <c r="I3740" s="9">
        <v>0.34409162311368702</v>
      </c>
      <c r="J3740" s="12">
        <v>277.41699999999997</v>
      </c>
      <c r="K3740" s="20">
        <v>0.21019259657667175</v>
      </c>
      <c r="L3740" s="23">
        <v>154.00388871343222</v>
      </c>
      <c r="M3740" s="22">
        <v>0.11668526893298216</v>
      </c>
      <c r="U3740" s="3"/>
      <c r="V3740" s="2"/>
    </row>
    <row r="3741" spans="2:22" x14ac:dyDescent="0.3">
      <c r="B3741" s="39" t="s">
        <v>104</v>
      </c>
      <c r="C3741" s="39">
        <v>2022</v>
      </c>
      <c r="D3741" s="41" t="s">
        <v>21</v>
      </c>
      <c r="E3741" s="12">
        <v>1197.0717848735701</v>
      </c>
      <c r="F3741" s="12">
        <v>272.33099999999996</v>
      </c>
      <c r="G3741" s="9">
        <v>0.22749763501339434</v>
      </c>
      <c r="H3741" s="12">
        <v>498.8</v>
      </c>
      <c r="I3741" s="9">
        <v>0.4166834489818681</v>
      </c>
      <c r="J3741" s="12">
        <v>201.12899999999999</v>
      </c>
      <c r="K3741" s="20">
        <v>0.16801749280327613</v>
      </c>
      <c r="L3741" s="23">
        <v>224.81178487357019</v>
      </c>
      <c r="M3741" s="22">
        <v>0.18780142320146148</v>
      </c>
      <c r="U3741" s="3"/>
      <c r="V3741" s="2"/>
    </row>
    <row r="3742" spans="2:22" x14ac:dyDescent="0.3">
      <c r="B3742" s="39" t="s">
        <v>104</v>
      </c>
      <c r="C3742" s="39">
        <v>2022</v>
      </c>
      <c r="D3742" s="41" t="s">
        <v>22</v>
      </c>
      <c r="E3742" s="12">
        <v>265.5501970426194</v>
      </c>
      <c r="F3742" s="12">
        <v>71.816000000000003</v>
      </c>
      <c r="G3742" s="9">
        <v>0.27044227720333386</v>
      </c>
      <c r="H3742" s="12">
        <v>156.25299999999999</v>
      </c>
      <c r="I3742" s="9">
        <v>0.5884122916878205</v>
      </c>
      <c r="J3742" s="12">
        <v>27.268999999999998</v>
      </c>
      <c r="K3742" s="20">
        <v>0.10268868298231189</v>
      </c>
      <c r="L3742" s="23">
        <v>10.212197042619415</v>
      </c>
      <c r="M3742" s="22">
        <v>3.8456748126533727E-2</v>
      </c>
      <c r="U3742" s="3"/>
      <c r="V3742" s="2"/>
    </row>
    <row r="3743" spans="2:22" x14ac:dyDescent="0.3">
      <c r="B3743" s="39" t="s">
        <v>104</v>
      </c>
      <c r="C3743" s="39">
        <v>2022</v>
      </c>
      <c r="D3743" s="41" t="s">
        <v>23</v>
      </c>
      <c r="E3743" s="12">
        <v>255.21433107029443</v>
      </c>
      <c r="F3743" s="12">
        <v>162.06899999999999</v>
      </c>
      <c r="G3743" s="9">
        <v>0.63503095347479077</v>
      </c>
      <c r="H3743" s="12">
        <v>78.433999999999997</v>
      </c>
      <c r="I3743" s="9">
        <v>0.30732600191795928</v>
      </c>
      <c r="J3743" s="12">
        <v>8.27</v>
      </c>
      <c r="K3743" s="20">
        <v>3.2404136418664395E-2</v>
      </c>
      <c r="L3743" s="23">
        <v>6.4413310702944493</v>
      </c>
      <c r="M3743" s="22">
        <v>2.5238908188585596E-2</v>
      </c>
      <c r="U3743" s="3"/>
      <c r="V3743" s="2"/>
    </row>
    <row r="3744" spans="2:22" x14ac:dyDescent="0.3">
      <c r="B3744" s="39" t="s">
        <v>104</v>
      </c>
      <c r="C3744" s="39">
        <v>2022</v>
      </c>
      <c r="D3744" s="41" t="s">
        <v>24</v>
      </c>
      <c r="E3744" s="12">
        <v>40.858216782113075</v>
      </c>
      <c r="F3744" s="12">
        <v>5.9600000000000009</v>
      </c>
      <c r="G3744" s="9">
        <v>0.14587029169146637</v>
      </c>
      <c r="H3744" s="12">
        <v>13.21</v>
      </c>
      <c r="I3744" s="9">
        <v>0.32331318007454207</v>
      </c>
      <c r="J3744" s="12">
        <v>11.087</v>
      </c>
      <c r="K3744" s="20">
        <v>0.27135300737974621</v>
      </c>
      <c r="L3744" s="23">
        <v>10.601216782113074</v>
      </c>
      <c r="M3744" s="22">
        <v>0.25946352085424534</v>
      </c>
      <c r="U3744" s="3"/>
      <c r="V3744" s="2"/>
    </row>
    <row r="3745" spans="2:22" x14ac:dyDescent="0.3">
      <c r="B3745" s="39" t="s">
        <v>104</v>
      </c>
      <c r="C3745" s="39">
        <v>2022</v>
      </c>
      <c r="D3745" s="41" t="s">
        <v>25</v>
      </c>
      <c r="E3745" s="12">
        <v>97.179709772747771</v>
      </c>
      <c r="F3745" s="12">
        <v>7.4610000000000003</v>
      </c>
      <c r="G3745" s="9">
        <v>7.6775285884752645E-2</v>
      </c>
      <c r="H3745" s="12">
        <v>56.404000000000003</v>
      </c>
      <c r="I3745" s="9">
        <v>0.58040922464060962</v>
      </c>
      <c r="J3745" s="12">
        <v>21.29</v>
      </c>
      <c r="K3745" s="20">
        <v>0.21907865386494887</v>
      </c>
      <c r="L3745" s="23">
        <v>12.024709772747769</v>
      </c>
      <c r="M3745" s="22">
        <v>0.12373683560968891</v>
      </c>
      <c r="U3745" s="3"/>
      <c r="V3745" s="2"/>
    </row>
    <row r="3746" spans="2:22" x14ac:dyDescent="0.3">
      <c r="B3746" s="39" t="s">
        <v>104</v>
      </c>
      <c r="C3746" s="39">
        <v>2022</v>
      </c>
      <c r="D3746" s="41" t="s">
        <v>26</v>
      </c>
      <c r="E3746" s="12">
        <v>109.89564612281912</v>
      </c>
      <c r="F3746" s="12">
        <v>39.817</v>
      </c>
      <c r="G3746" s="9">
        <v>0.3623164465997189</v>
      </c>
      <c r="H3746" s="12">
        <v>58.234999999999999</v>
      </c>
      <c r="I3746" s="9">
        <v>0.5299118031929736</v>
      </c>
      <c r="J3746" s="12">
        <v>5.3550000000000004</v>
      </c>
      <c r="K3746" s="20">
        <v>4.8728045094846295E-2</v>
      </c>
      <c r="L3746" s="23">
        <v>6.488646122819123</v>
      </c>
      <c r="M3746" s="22">
        <v>5.9043705112461209E-2</v>
      </c>
      <c r="U3746" s="3"/>
      <c r="V3746" s="2"/>
    </row>
    <row r="3747" spans="2:22" x14ac:dyDescent="0.3">
      <c r="B3747" s="39" t="s">
        <v>104</v>
      </c>
      <c r="C3747" s="39">
        <v>2022</v>
      </c>
      <c r="D3747" s="41" t="s">
        <v>27</v>
      </c>
      <c r="E3747" s="12">
        <v>117.58778736951818</v>
      </c>
      <c r="F3747" s="12">
        <v>39.982999999999997</v>
      </c>
      <c r="G3747" s="9">
        <v>0.34002680800816421</v>
      </c>
      <c r="H3747" s="12">
        <v>66.346999999999994</v>
      </c>
      <c r="I3747" s="9">
        <v>0.56423376512311907</v>
      </c>
      <c r="J3747" s="12">
        <v>8.2899999999999991</v>
      </c>
      <c r="K3747" s="20">
        <v>7.0500518680131088E-2</v>
      </c>
      <c r="L3747" s="23">
        <v>2.9677873695181987</v>
      </c>
      <c r="M3747" s="22">
        <v>2.5238908188585634E-2</v>
      </c>
      <c r="U3747" s="3"/>
      <c r="V3747" s="2"/>
    </row>
    <row r="3748" spans="2:22" x14ac:dyDescent="0.3">
      <c r="B3748" s="39" t="s">
        <v>104</v>
      </c>
      <c r="C3748" s="39">
        <v>2022</v>
      </c>
      <c r="D3748" s="41" t="s">
        <v>28</v>
      </c>
      <c r="E3748" s="12">
        <v>200.81433455272818</v>
      </c>
      <c r="F3748" s="12">
        <v>52.096000000000004</v>
      </c>
      <c r="G3748" s="9">
        <v>0.25942371153948207</v>
      </c>
      <c r="H3748" s="12">
        <v>85.677000000000007</v>
      </c>
      <c r="I3748" s="9">
        <v>0.42664782965233811</v>
      </c>
      <c r="J3748" s="12">
        <v>29.254000000000001</v>
      </c>
      <c r="K3748" s="20">
        <v>0.14567685153132695</v>
      </c>
      <c r="L3748" s="23">
        <v>33.787334552728169</v>
      </c>
      <c r="M3748" s="22">
        <v>0.16825160727685287</v>
      </c>
      <c r="U3748" s="3"/>
      <c r="V3748" s="2"/>
    </row>
    <row r="3749" spans="2:22" x14ac:dyDescent="0.3">
      <c r="B3749" s="39" t="s">
        <v>104</v>
      </c>
      <c r="C3749" s="39">
        <v>2022</v>
      </c>
      <c r="D3749" s="41" t="s">
        <v>29</v>
      </c>
      <c r="E3749" s="12">
        <v>222.5509428129389</v>
      </c>
      <c r="F3749" s="12">
        <v>91.563999999999993</v>
      </c>
      <c r="G3749" s="9">
        <v>0.41142939608646112</v>
      </c>
      <c r="H3749" s="12">
        <v>61.927999999999997</v>
      </c>
      <c r="I3749" s="9">
        <v>0.27826437945963878</v>
      </c>
      <c r="J3749" s="12">
        <v>38.844999999999999</v>
      </c>
      <c r="K3749" s="20">
        <v>0.17454430661590345</v>
      </c>
      <c r="L3749" s="23">
        <v>30.21394281293891</v>
      </c>
      <c r="M3749" s="22">
        <v>0.13576191783799668</v>
      </c>
      <c r="U3749" s="3"/>
      <c r="V3749" s="2"/>
    </row>
    <row r="3750" spans="2:22" x14ac:dyDescent="0.3">
      <c r="B3750" s="39" t="s">
        <v>104</v>
      </c>
      <c r="C3750" s="39">
        <v>2022</v>
      </c>
      <c r="D3750" s="41" t="s">
        <v>30</v>
      </c>
      <c r="E3750" s="12">
        <v>1201.8791166796561</v>
      </c>
      <c r="F3750" s="12">
        <v>407.767</v>
      </c>
      <c r="G3750" s="9">
        <v>0.33927455294048886</v>
      </c>
      <c r="H3750" s="12">
        <v>550.74099999999999</v>
      </c>
      <c r="I3750" s="9">
        <v>0.45823327184641666</v>
      </c>
      <c r="J3750" s="12">
        <v>148.55199999999999</v>
      </c>
      <c r="K3750" s="20">
        <v>0.12359978465254791</v>
      </c>
      <c r="L3750" s="23">
        <v>94.819116679656105</v>
      </c>
      <c r="M3750" s="22">
        <v>7.8892390560546533E-2</v>
      </c>
      <c r="U3750" s="3"/>
      <c r="V3750" s="2"/>
    </row>
    <row r="3751" spans="2:22" x14ac:dyDescent="0.3">
      <c r="B3751" s="39" t="s">
        <v>104</v>
      </c>
      <c r="C3751" s="39">
        <v>2022</v>
      </c>
      <c r="D3751" s="41" t="s">
        <v>31</v>
      </c>
      <c r="E3751" s="12">
        <v>473.55398556398831</v>
      </c>
      <c r="F3751" s="12">
        <v>132.81100000000001</v>
      </c>
      <c r="G3751" s="9">
        <v>0.28045588053033949</v>
      </c>
      <c r="H3751" s="12">
        <v>199.67599999999999</v>
      </c>
      <c r="I3751" s="9">
        <v>0.4216541431114596</v>
      </c>
      <c r="J3751" s="12">
        <v>110.98099999999999</v>
      </c>
      <c r="K3751" s="20">
        <v>0.23435765167898442</v>
      </c>
      <c r="L3751" s="23">
        <v>30.085985563988345</v>
      </c>
      <c r="M3751" s="22">
        <v>6.3532324679216573E-2</v>
      </c>
      <c r="U3751" s="3"/>
      <c r="V3751" s="2"/>
    </row>
    <row r="3752" spans="2:22" x14ac:dyDescent="0.3">
      <c r="B3752" s="39" t="s">
        <v>104</v>
      </c>
      <c r="C3752" s="39">
        <v>2022</v>
      </c>
      <c r="D3752" s="41" t="s">
        <v>32</v>
      </c>
      <c r="E3752" s="12">
        <v>42.612492793296788</v>
      </c>
      <c r="F3752" s="12">
        <v>11.265000000000001</v>
      </c>
      <c r="G3752" s="9">
        <v>0.26435909428354437</v>
      </c>
      <c r="H3752" s="12">
        <v>22.827000000000002</v>
      </c>
      <c r="I3752" s="9">
        <v>0.53568797560678805</v>
      </c>
      <c r="J3752" s="12">
        <v>7.4450000000000003</v>
      </c>
      <c r="K3752" s="20">
        <v>0.17471402192108193</v>
      </c>
      <c r="L3752" s="23">
        <v>1.0754927932967853</v>
      </c>
      <c r="M3752" s="22">
        <v>2.5238908188585648E-2</v>
      </c>
      <c r="U3752" s="3"/>
      <c r="V3752" s="2"/>
    </row>
    <row r="3753" spans="2:22" x14ac:dyDescent="0.3">
      <c r="B3753" s="39" t="s">
        <v>104</v>
      </c>
      <c r="C3753" s="39">
        <v>2022</v>
      </c>
      <c r="D3753" s="41" t="s">
        <v>33</v>
      </c>
      <c r="E3753" s="12">
        <v>217.04087470997536</v>
      </c>
      <c r="F3753" s="12">
        <v>56.603999999999999</v>
      </c>
      <c r="G3753" s="9">
        <v>0.26079880149597662</v>
      </c>
      <c r="H3753" s="12">
        <v>132.32900000000001</v>
      </c>
      <c r="I3753" s="9">
        <v>0.60969621587098255</v>
      </c>
      <c r="J3753" s="12">
        <v>19.509</v>
      </c>
      <c r="K3753" s="20">
        <v>8.9886294579623494E-2</v>
      </c>
      <c r="L3753" s="23">
        <v>8.5988747099753624</v>
      </c>
      <c r="M3753" s="22">
        <v>3.9618688053417395E-2</v>
      </c>
      <c r="U3753" s="3"/>
      <c r="V3753" s="2"/>
    </row>
    <row r="3754" spans="2:22" x14ac:dyDescent="0.3">
      <c r="B3754" s="39" t="s">
        <v>104</v>
      </c>
      <c r="C3754" s="39">
        <v>2022</v>
      </c>
      <c r="D3754" s="41" t="s">
        <v>34</v>
      </c>
      <c r="E3754" s="12">
        <v>865.28894832333026</v>
      </c>
      <c r="F3754" s="12">
        <v>292.55</v>
      </c>
      <c r="G3754" s="9">
        <v>0.33809515372509258</v>
      </c>
      <c r="H3754" s="12">
        <v>363.35500000000002</v>
      </c>
      <c r="I3754" s="9">
        <v>0.41992331082475137</v>
      </c>
      <c r="J3754" s="12">
        <v>144.113</v>
      </c>
      <c r="K3754" s="20">
        <v>0.16654898953609387</v>
      </c>
      <c r="L3754" s="23">
        <v>65.270948323330288</v>
      </c>
      <c r="M3754" s="22">
        <v>7.5432545914062302E-2</v>
      </c>
      <c r="U3754" s="3"/>
      <c r="V3754" s="2"/>
    </row>
    <row r="3755" spans="2:22" x14ac:dyDescent="0.3">
      <c r="B3755" s="39" t="s">
        <v>104</v>
      </c>
      <c r="C3755" s="39">
        <v>2022</v>
      </c>
      <c r="D3755" s="41" t="s">
        <v>35</v>
      </c>
      <c r="E3755" s="12">
        <v>754.83213905541311</v>
      </c>
      <c r="F3755" s="12">
        <v>384.78500000000003</v>
      </c>
      <c r="G3755" s="9">
        <v>0.50976234329597414</v>
      </c>
      <c r="H3755" s="12">
        <v>231.863</v>
      </c>
      <c r="I3755" s="9">
        <v>0.30717160545144551</v>
      </c>
      <c r="J3755" s="12">
        <v>119.133</v>
      </c>
      <c r="K3755" s="20">
        <v>0.15782714306399492</v>
      </c>
      <c r="L3755" s="23">
        <v>19.051139055413088</v>
      </c>
      <c r="M3755" s="22">
        <v>2.5238908188585384E-2</v>
      </c>
      <c r="U3755" s="3"/>
      <c r="V3755" s="2"/>
    </row>
    <row r="3756" spans="2:22" x14ac:dyDescent="0.3">
      <c r="B3756" s="39" t="s">
        <v>104</v>
      </c>
      <c r="C3756" s="39">
        <v>2022</v>
      </c>
      <c r="D3756" s="41" t="s">
        <v>36</v>
      </c>
      <c r="E3756" s="12">
        <v>205.72733327644679</v>
      </c>
      <c r="F3756" s="12">
        <v>106.194</v>
      </c>
      <c r="G3756" s="9">
        <v>0.51618809376827657</v>
      </c>
      <c r="H3756" s="12">
        <v>74.138000000000005</v>
      </c>
      <c r="I3756" s="9">
        <v>0.36037019884167176</v>
      </c>
      <c r="J3756" s="12">
        <v>6.35</v>
      </c>
      <c r="K3756" s="20">
        <v>3.0866097853254948E-2</v>
      </c>
      <c r="L3756" s="23">
        <v>19.045333276446776</v>
      </c>
      <c r="M3756" s="22">
        <v>9.257560953679668E-2</v>
      </c>
      <c r="U3756" s="3"/>
      <c r="V3756" s="2"/>
    </row>
    <row r="3757" spans="2:22" x14ac:dyDescent="0.3">
      <c r="B3757" s="39" t="s">
        <v>104</v>
      </c>
      <c r="C3757" s="39">
        <v>2022</v>
      </c>
      <c r="D3757" s="41" t="s">
        <v>37</v>
      </c>
      <c r="E3757" s="12">
        <v>374.72566669768952</v>
      </c>
      <c r="F3757" s="12">
        <v>109.33200000000001</v>
      </c>
      <c r="G3757" s="9">
        <v>0.29176544260632076</v>
      </c>
      <c r="H3757" s="12">
        <v>149.80699999999999</v>
      </c>
      <c r="I3757" s="9">
        <v>0.39977779296569244</v>
      </c>
      <c r="J3757" s="12">
        <v>81.456000000000003</v>
      </c>
      <c r="K3757" s="20">
        <v>0.21737502188691749</v>
      </c>
      <c r="L3757" s="23">
        <v>34.130666697689534</v>
      </c>
      <c r="M3757" s="22">
        <v>9.1081742541069377E-2</v>
      </c>
      <c r="U3757" s="3"/>
      <c r="V3757" s="2"/>
    </row>
    <row r="3758" spans="2:22" x14ac:dyDescent="0.3">
      <c r="B3758" s="39" t="s">
        <v>104</v>
      </c>
      <c r="C3758" s="39">
        <v>2022</v>
      </c>
      <c r="D3758" s="41" t="s">
        <v>38</v>
      </c>
      <c r="E3758" s="12">
        <v>314.08106311575182</v>
      </c>
      <c r="F3758" s="12">
        <v>90.102999999999994</v>
      </c>
      <c r="G3758" s="9">
        <v>0.28687816803139554</v>
      </c>
      <c r="H3758" s="12">
        <v>206.358</v>
      </c>
      <c r="I3758" s="9">
        <v>0.65702146430887676</v>
      </c>
      <c r="J3758" s="12">
        <v>9.6929999999999996</v>
      </c>
      <c r="K3758" s="20">
        <v>3.0861459471142102E-2</v>
      </c>
      <c r="L3758" s="23">
        <v>7.927063115751805</v>
      </c>
      <c r="M3758" s="22">
        <v>2.5238908188585554E-2</v>
      </c>
      <c r="U3758" s="3"/>
      <c r="V3758" s="2"/>
    </row>
    <row r="3759" spans="2:22" x14ac:dyDescent="0.3">
      <c r="B3759" s="39" t="s">
        <v>104</v>
      </c>
      <c r="C3759" s="39">
        <v>2022</v>
      </c>
      <c r="D3759" s="41" t="s">
        <v>39</v>
      </c>
      <c r="E3759" s="12">
        <v>88.386785976341031</v>
      </c>
      <c r="F3759" s="12">
        <v>29.865000000000002</v>
      </c>
      <c r="G3759" s="9">
        <v>0.33788987426236006</v>
      </c>
      <c r="H3759" s="12">
        <v>34.067</v>
      </c>
      <c r="I3759" s="9">
        <v>0.38543091734457796</v>
      </c>
      <c r="J3759" s="12">
        <v>13.959</v>
      </c>
      <c r="K3759" s="20">
        <v>0.15793084730715834</v>
      </c>
      <c r="L3759" s="23">
        <v>10.495785976341029</v>
      </c>
      <c r="M3759" s="22">
        <v>0.11874836108590364</v>
      </c>
      <c r="U3759" s="3"/>
      <c r="V3759" s="2"/>
    </row>
    <row r="3760" spans="2:22" x14ac:dyDescent="0.3">
      <c r="B3760" s="39" t="s">
        <v>104</v>
      </c>
      <c r="C3760" s="39">
        <v>2022</v>
      </c>
      <c r="D3760" s="41" t="s">
        <v>40</v>
      </c>
      <c r="E3760" s="12">
        <v>324.0424783605435</v>
      </c>
      <c r="F3760" s="12">
        <v>102.581</v>
      </c>
      <c r="G3760" s="9">
        <v>0.31656652090490434</v>
      </c>
      <c r="H3760" s="12">
        <v>84.912999999999997</v>
      </c>
      <c r="I3760" s="9">
        <v>0.26204280509644223</v>
      </c>
      <c r="J3760" s="12">
        <v>32.728999999999999</v>
      </c>
      <c r="K3760" s="20">
        <v>0.10100219010047293</v>
      </c>
      <c r="L3760" s="23">
        <v>103.81947836054347</v>
      </c>
      <c r="M3760" s="22">
        <v>0.32038848389818042</v>
      </c>
      <c r="U3760" s="3"/>
      <c r="V3760" s="2"/>
    </row>
    <row r="3761" spans="2:22" x14ac:dyDescent="0.3">
      <c r="B3761" s="39" t="s">
        <v>104</v>
      </c>
      <c r="C3761" s="39">
        <v>2022</v>
      </c>
      <c r="D3761" s="41" t="s">
        <v>41</v>
      </c>
      <c r="E3761" s="12">
        <v>395.48562538910085</v>
      </c>
      <c r="F3761" s="12">
        <v>45.433</v>
      </c>
      <c r="G3761" s="9">
        <v>0.11487901729753257</v>
      </c>
      <c r="H3761" s="12">
        <v>222.70699999999999</v>
      </c>
      <c r="I3761" s="9">
        <v>0.56312286895607999</v>
      </c>
      <c r="J3761" s="12">
        <v>115.31399999999999</v>
      </c>
      <c r="K3761" s="20">
        <v>0.29157570489837054</v>
      </c>
      <c r="L3761" s="23">
        <v>12.031625389100867</v>
      </c>
      <c r="M3761" s="22">
        <v>3.042240884801687E-2</v>
      </c>
      <c r="U3761" s="3"/>
      <c r="V3761" s="2"/>
    </row>
    <row r="3762" spans="2:22" x14ac:dyDescent="0.3">
      <c r="B3762" s="39" t="s">
        <v>104</v>
      </c>
      <c r="C3762" s="39">
        <v>2022</v>
      </c>
      <c r="D3762" s="41" t="s">
        <v>42</v>
      </c>
      <c r="E3762" s="12">
        <v>1484.2560009359804</v>
      </c>
      <c r="F3762" s="12">
        <v>714.70099999999991</v>
      </c>
      <c r="G3762" s="9">
        <v>0.48152138145259665</v>
      </c>
      <c r="H3762" s="12">
        <v>532.80799999999999</v>
      </c>
      <c r="I3762" s="9">
        <v>0.35897311492357664</v>
      </c>
      <c r="J3762" s="12">
        <v>197.566</v>
      </c>
      <c r="K3762" s="20">
        <v>0.13310776569231569</v>
      </c>
      <c r="L3762" s="23">
        <v>39.181000935980506</v>
      </c>
      <c r="M3762" s="22">
        <v>2.6397737931510967E-2</v>
      </c>
      <c r="U3762" s="3"/>
      <c r="V3762" s="2"/>
    </row>
    <row r="3763" spans="2:22" x14ac:dyDescent="0.3">
      <c r="B3763" s="39" t="s">
        <v>104</v>
      </c>
      <c r="C3763" s="39">
        <v>2022</v>
      </c>
      <c r="D3763" s="41" t="s">
        <v>43</v>
      </c>
      <c r="E3763" s="12">
        <v>451.73633180384564</v>
      </c>
      <c r="F3763" s="12">
        <v>103.70899999999999</v>
      </c>
      <c r="G3763" s="9">
        <v>0.22957861189928119</v>
      </c>
      <c r="H3763" s="12">
        <v>243.47800000000001</v>
      </c>
      <c r="I3763" s="9">
        <v>0.5389825499041857</v>
      </c>
      <c r="J3763" s="12">
        <v>55.991</v>
      </c>
      <c r="K3763" s="20">
        <v>0.12394619617248892</v>
      </c>
      <c r="L3763" s="23">
        <v>48.558331803845633</v>
      </c>
      <c r="M3763" s="22">
        <v>0.1074926420240442</v>
      </c>
      <c r="U3763" s="3"/>
      <c r="V3763" s="2"/>
    </row>
    <row r="3764" spans="2:22" x14ac:dyDescent="0.3">
      <c r="B3764" s="39" t="s">
        <v>104</v>
      </c>
      <c r="C3764" s="39">
        <v>2022</v>
      </c>
      <c r="D3764" s="41" t="s">
        <v>44</v>
      </c>
      <c r="E3764" s="12">
        <v>75.798060284390601</v>
      </c>
      <c r="F3764" s="12">
        <v>13.045</v>
      </c>
      <c r="G3764" s="9">
        <v>0.17210202940623812</v>
      </c>
      <c r="H3764" s="12">
        <v>42.067</v>
      </c>
      <c r="I3764" s="9">
        <v>0.55498781686716891</v>
      </c>
      <c r="J3764" s="12">
        <v>14.353</v>
      </c>
      <c r="K3764" s="20">
        <v>0.18935840767096476</v>
      </c>
      <c r="L3764" s="23">
        <v>6.3330602843905996</v>
      </c>
      <c r="M3764" s="22">
        <v>8.3551746055628179E-2</v>
      </c>
      <c r="U3764" s="3"/>
      <c r="V3764" s="2"/>
    </row>
    <row r="3765" spans="2:22" x14ac:dyDescent="0.3">
      <c r="B3765" s="39" t="s">
        <v>104</v>
      </c>
      <c r="C3765" s="39">
        <v>2022</v>
      </c>
      <c r="D3765" s="41" t="s">
        <v>45</v>
      </c>
      <c r="E3765" s="12">
        <v>232.27332512755174</v>
      </c>
      <c r="F3765" s="12">
        <v>65.966999999999999</v>
      </c>
      <c r="G3765" s="9">
        <v>0.28400592260766294</v>
      </c>
      <c r="H3765" s="12">
        <v>95.617999999999995</v>
      </c>
      <c r="I3765" s="9">
        <v>0.4116615627192311</v>
      </c>
      <c r="J3765" s="12">
        <v>57.725999999999999</v>
      </c>
      <c r="K3765" s="20">
        <v>0.24852617048599987</v>
      </c>
      <c r="L3765" s="23">
        <v>12.962325127551765</v>
      </c>
      <c r="M3765" s="22">
        <v>5.5806344187106151E-2</v>
      </c>
      <c r="U3765" s="3"/>
      <c r="V3765" s="2"/>
    </row>
    <row r="3766" spans="2:22" x14ac:dyDescent="0.3">
      <c r="B3766" s="39" t="s">
        <v>104</v>
      </c>
      <c r="C3766" s="39">
        <v>2022</v>
      </c>
      <c r="D3766" s="41" t="s">
        <v>46</v>
      </c>
      <c r="E3766" s="12">
        <v>1720.4061734590077</v>
      </c>
      <c r="F3766" s="12">
        <v>694.80399999999997</v>
      </c>
      <c r="G3766" s="9">
        <v>0.40386044337602184</v>
      </c>
      <c r="H3766" s="12">
        <v>486.17700000000002</v>
      </c>
      <c r="I3766" s="9">
        <v>0.28259431261078544</v>
      </c>
      <c r="J3766" s="12">
        <v>357.50099999999998</v>
      </c>
      <c r="K3766" s="20">
        <v>0.20780034710129933</v>
      </c>
      <c r="L3766" s="23">
        <v>181.92417345900765</v>
      </c>
      <c r="M3766" s="22">
        <v>0.10574489691189333</v>
      </c>
      <c r="U3766" s="3"/>
      <c r="V3766" s="2"/>
    </row>
    <row r="3767" spans="2:22" x14ac:dyDescent="0.3">
      <c r="B3767" s="39" t="s">
        <v>104</v>
      </c>
      <c r="C3767" s="39">
        <v>2022</v>
      </c>
      <c r="D3767" s="41" t="s">
        <v>47</v>
      </c>
      <c r="E3767" s="12">
        <v>135.25878403188034</v>
      </c>
      <c r="F3767" s="12">
        <v>26.631</v>
      </c>
      <c r="G3767" s="9">
        <v>0.19688924597845789</v>
      </c>
      <c r="H3767" s="12">
        <v>65.903999999999996</v>
      </c>
      <c r="I3767" s="9">
        <v>0.48724377105494676</v>
      </c>
      <c r="J3767" s="12">
        <v>28.852</v>
      </c>
      <c r="K3767" s="20">
        <v>0.21330962130488781</v>
      </c>
      <c r="L3767" s="23">
        <v>13.871784031880342</v>
      </c>
      <c r="M3767" s="22">
        <v>0.10255736166170752</v>
      </c>
      <c r="U3767" s="3"/>
      <c r="V3767" s="2"/>
    </row>
    <row r="3768" spans="2:22" x14ac:dyDescent="0.3">
      <c r="B3768" s="39" t="s">
        <v>104</v>
      </c>
      <c r="C3768" s="39">
        <v>2022</v>
      </c>
      <c r="D3768" s="41" t="s">
        <v>48</v>
      </c>
      <c r="E3768" s="12">
        <v>326.70774682665763</v>
      </c>
      <c r="F3768" s="12">
        <v>48.244</v>
      </c>
      <c r="G3768" s="9">
        <v>0.14766714431659</v>
      </c>
      <c r="H3768" s="12">
        <v>153.51</v>
      </c>
      <c r="I3768" s="9">
        <v>0.46986948271369972</v>
      </c>
      <c r="J3768" s="12">
        <v>68.593000000000004</v>
      </c>
      <c r="K3768" s="20">
        <v>0.20995216876933626</v>
      </c>
      <c r="L3768" s="23">
        <v>56.360746826657603</v>
      </c>
      <c r="M3768" s="22">
        <v>0.17251120420037394</v>
      </c>
      <c r="U3768" s="3"/>
      <c r="V3768" s="2"/>
    </row>
    <row r="3769" spans="2:22" x14ac:dyDescent="0.3">
      <c r="B3769" s="39" t="s">
        <v>104</v>
      </c>
      <c r="C3769" s="39">
        <v>2022</v>
      </c>
      <c r="D3769" s="41" t="s">
        <v>49</v>
      </c>
      <c r="E3769" s="12">
        <v>3740.8243216025544</v>
      </c>
      <c r="F3769" s="12">
        <v>886.90300000000002</v>
      </c>
      <c r="G3769" s="9">
        <v>0.2370875838457055</v>
      </c>
      <c r="H3769" s="12">
        <v>1657.0940000000001</v>
      </c>
      <c r="I3769" s="9">
        <v>0.4429756271714218</v>
      </c>
      <c r="J3769" s="12">
        <v>528.33199999999999</v>
      </c>
      <c r="K3769" s="20">
        <v>0.14123411167666505</v>
      </c>
      <c r="L3769" s="23">
        <v>668.49532160255455</v>
      </c>
      <c r="M3769" s="22">
        <v>0.17870267730620767</v>
      </c>
      <c r="U3769" s="3"/>
      <c r="V3769" s="2"/>
    </row>
    <row r="3770" spans="2:22" x14ac:dyDescent="0.3">
      <c r="B3770" s="39" t="s">
        <v>104</v>
      </c>
      <c r="C3770" s="39">
        <v>2022</v>
      </c>
      <c r="D3770" s="41" t="s">
        <v>50</v>
      </c>
      <c r="E3770" s="12">
        <v>4359.3307485257183</v>
      </c>
      <c r="F3770" s="12">
        <v>1343.9699999999998</v>
      </c>
      <c r="G3770" s="9">
        <v>0.30829732303622909</v>
      </c>
      <c r="H3770" s="12">
        <v>1322.347</v>
      </c>
      <c r="I3770" s="9">
        <v>0.30333715799086924</v>
      </c>
      <c r="J3770" s="12">
        <v>1229.211</v>
      </c>
      <c r="K3770" s="20">
        <v>0.28197241065402223</v>
      </c>
      <c r="L3770" s="23">
        <v>463.80274852571847</v>
      </c>
      <c r="M3770" s="22">
        <v>0.10639310831887942</v>
      </c>
      <c r="U3770" s="3"/>
      <c r="V3770" s="2"/>
    </row>
    <row r="3771" spans="2:22" x14ac:dyDescent="0.3">
      <c r="B3771" s="39" t="s">
        <v>104</v>
      </c>
      <c r="C3771" s="39">
        <v>2022</v>
      </c>
      <c r="D3771" s="41" t="s">
        <v>91</v>
      </c>
      <c r="E3771" s="12">
        <v>696.66916919923779</v>
      </c>
      <c r="F3771" s="12">
        <v>135.75</v>
      </c>
      <c r="G3771" s="9">
        <v>0.19485575937863467</v>
      </c>
      <c r="H3771" s="12">
        <v>176.07</v>
      </c>
      <c r="I3771" s="9">
        <v>0.25273114956755954</v>
      </c>
      <c r="J3771" s="12">
        <v>184.738</v>
      </c>
      <c r="K3771" s="20">
        <v>0.26517321013694445</v>
      </c>
      <c r="L3771" s="23">
        <v>200.11116919923779</v>
      </c>
      <c r="M3771" s="22">
        <v>0.28723988091686137</v>
      </c>
      <c r="U3771" s="3"/>
      <c r="V3771" s="2"/>
    </row>
    <row r="3772" spans="2:22" x14ac:dyDescent="0.3">
      <c r="B3772" s="39" t="s">
        <v>104</v>
      </c>
      <c r="C3772" s="39">
        <v>2022</v>
      </c>
      <c r="D3772" s="41" t="s">
        <v>52</v>
      </c>
      <c r="E3772" s="12">
        <v>136.76787175846002</v>
      </c>
      <c r="F3772" s="12">
        <v>23.73</v>
      </c>
      <c r="G3772" s="9">
        <v>0.17350566105107312</v>
      </c>
      <c r="H3772" s="12">
        <v>89.132000000000005</v>
      </c>
      <c r="I3772" s="9">
        <v>0.65170276362428359</v>
      </c>
      <c r="J3772" s="12">
        <v>6.9139999999999997</v>
      </c>
      <c r="K3772" s="20">
        <v>5.0552808280957415E-2</v>
      </c>
      <c r="L3772" s="23">
        <v>16.991871758460007</v>
      </c>
      <c r="M3772" s="22">
        <v>0.12423876704368579</v>
      </c>
      <c r="U3772" s="3"/>
      <c r="V3772" s="2"/>
    </row>
    <row r="3773" spans="2:22" x14ac:dyDescent="0.3">
      <c r="B3773" s="39" t="s">
        <v>104</v>
      </c>
      <c r="C3773" s="39">
        <v>2022</v>
      </c>
      <c r="D3773" s="41" t="s">
        <v>53</v>
      </c>
      <c r="E3773" s="12">
        <v>91.694263087485041</v>
      </c>
      <c r="F3773" s="12">
        <v>9.9039999999999999</v>
      </c>
      <c r="G3773" s="9">
        <v>0.10801111941486069</v>
      </c>
      <c r="H3773" s="12">
        <v>31.507000000000001</v>
      </c>
      <c r="I3773" s="9">
        <v>0.34360928305775607</v>
      </c>
      <c r="J3773" s="12">
        <v>19.852</v>
      </c>
      <c r="K3773" s="20">
        <v>0.2165020943683173</v>
      </c>
      <c r="L3773" s="23">
        <v>30.431263087485039</v>
      </c>
      <c r="M3773" s="22">
        <v>0.33187750315906595</v>
      </c>
      <c r="U3773" s="3"/>
      <c r="V3773" s="2"/>
    </row>
    <row r="3774" spans="2:22" x14ac:dyDescent="0.3">
      <c r="B3774" s="39" t="s">
        <v>104</v>
      </c>
      <c r="C3774" s="39">
        <v>2022</v>
      </c>
      <c r="D3774" s="41" t="s">
        <v>54</v>
      </c>
      <c r="E3774" s="12">
        <v>147.60847679365193</v>
      </c>
      <c r="F3774" s="12">
        <v>55.111000000000004</v>
      </c>
      <c r="G3774" s="9">
        <v>0.37335931646420267</v>
      </c>
      <c r="H3774" s="12">
        <v>48.622</v>
      </c>
      <c r="I3774" s="9">
        <v>0.32939842654138846</v>
      </c>
      <c r="J3774" s="12">
        <v>14.148</v>
      </c>
      <c r="K3774" s="20">
        <v>9.5848153895511573E-2</v>
      </c>
      <c r="L3774" s="23">
        <v>29.727476793651928</v>
      </c>
      <c r="M3774" s="22">
        <v>0.2013941030988973</v>
      </c>
      <c r="U3774" s="3"/>
      <c r="V3774" s="2"/>
    </row>
    <row r="3775" spans="2:22" x14ac:dyDescent="0.3">
      <c r="B3775" s="39" t="s">
        <v>104</v>
      </c>
      <c r="C3775" s="39">
        <v>2022</v>
      </c>
      <c r="D3775" s="41" t="s">
        <v>55</v>
      </c>
      <c r="E3775" s="12">
        <v>363.02741561258551</v>
      </c>
      <c r="F3775" s="12">
        <v>102.63800000000001</v>
      </c>
      <c r="G3775" s="9">
        <v>0.28272795823644603</v>
      </c>
      <c r="H3775" s="12">
        <v>237.21</v>
      </c>
      <c r="I3775" s="9">
        <v>0.65342172463675596</v>
      </c>
      <c r="J3775" s="12">
        <v>12.117000000000001</v>
      </c>
      <c r="K3775" s="20">
        <v>3.3377644439203963E-2</v>
      </c>
      <c r="L3775" s="23">
        <v>11.062415612585472</v>
      </c>
      <c r="M3775" s="22">
        <v>3.0472672687594005E-2</v>
      </c>
      <c r="U3775" s="3"/>
      <c r="V3775" s="2"/>
    </row>
    <row r="3776" spans="2:22" x14ac:dyDescent="0.3">
      <c r="B3776" s="39" t="s">
        <v>104</v>
      </c>
      <c r="C3776" s="39">
        <v>2022</v>
      </c>
      <c r="D3776" s="41" t="s">
        <v>56</v>
      </c>
      <c r="E3776" s="12">
        <v>779.23093810452542</v>
      </c>
      <c r="F3776" s="12">
        <v>230.417</v>
      </c>
      <c r="G3776" s="9">
        <v>0.29569796158310652</v>
      </c>
      <c r="H3776" s="12">
        <v>382.25599999999997</v>
      </c>
      <c r="I3776" s="9">
        <v>0.49055547118012971</v>
      </c>
      <c r="J3776" s="12">
        <v>143.08500000000001</v>
      </c>
      <c r="K3776" s="20">
        <v>0.18362335605931332</v>
      </c>
      <c r="L3776" s="23">
        <v>23.472938104525412</v>
      </c>
      <c r="M3776" s="22">
        <v>3.0123211177450412E-2</v>
      </c>
      <c r="U3776" s="3"/>
      <c r="V3776" s="2"/>
    </row>
    <row r="3777" spans="2:22" x14ac:dyDescent="0.3">
      <c r="B3777" s="39" t="s">
        <v>104</v>
      </c>
      <c r="C3777" s="39">
        <v>2022</v>
      </c>
      <c r="D3777" s="41" t="s">
        <v>57</v>
      </c>
      <c r="E3777" s="12">
        <v>144.41282195456583</v>
      </c>
      <c r="F3777" s="12">
        <v>48.731999999999999</v>
      </c>
      <c r="G3777" s="9">
        <v>0.33744926067113157</v>
      </c>
      <c r="H3777" s="12">
        <v>38.539000000000001</v>
      </c>
      <c r="I3777" s="9">
        <v>0.26686688535263769</v>
      </c>
      <c r="J3777" s="12">
        <v>53.497</v>
      </c>
      <c r="K3777" s="20">
        <v>0.3704449457876452</v>
      </c>
      <c r="L3777" s="23">
        <v>3.6448219545658276</v>
      </c>
      <c r="M3777" s="22">
        <v>2.5238908188585474E-2</v>
      </c>
      <c r="U3777" s="3"/>
      <c r="V3777" s="2"/>
    </row>
    <row r="3778" spans="2:22" x14ac:dyDescent="0.3">
      <c r="B3778" s="39" t="s">
        <v>104</v>
      </c>
      <c r="C3778" s="39">
        <v>2022</v>
      </c>
      <c r="D3778" s="41" t="s">
        <v>58</v>
      </c>
      <c r="E3778" s="12">
        <v>305.72414359113054</v>
      </c>
      <c r="F3778" s="12">
        <v>64.302999999999983</v>
      </c>
      <c r="G3778" s="9">
        <v>0.21033013371033446</v>
      </c>
      <c r="H3778" s="12">
        <v>134.398</v>
      </c>
      <c r="I3778" s="9">
        <v>0.43960545091833259</v>
      </c>
      <c r="J3778" s="12">
        <v>35.212000000000003</v>
      </c>
      <c r="K3778" s="20">
        <v>0.11517572536597515</v>
      </c>
      <c r="L3778" s="23">
        <v>71.811143591130545</v>
      </c>
      <c r="M3778" s="22">
        <v>0.23488869000535775</v>
      </c>
      <c r="U3778" s="3"/>
      <c r="V3778" s="2"/>
    </row>
    <row r="3779" spans="2:22" x14ac:dyDescent="0.3">
      <c r="B3779" s="39" t="s">
        <v>104</v>
      </c>
      <c r="C3779" s="39">
        <v>2022</v>
      </c>
      <c r="D3779" s="41" t="s">
        <v>59</v>
      </c>
      <c r="E3779" s="12">
        <v>74.577248323391416</v>
      </c>
      <c r="F3779" s="12">
        <v>17.61</v>
      </c>
      <c r="G3779" s="9">
        <v>0.23613099699840442</v>
      </c>
      <c r="H3779" s="12">
        <v>35.356999999999999</v>
      </c>
      <c r="I3779" s="9">
        <v>0.47409901538174815</v>
      </c>
      <c r="J3779" s="12">
        <v>19.728000000000002</v>
      </c>
      <c r="K3779" s="20">
        <v>0.26453107943126197</v>
      </c>
      <c r="L3779" s="23">
        <v>1.8822483233914156</v>
      </c>
      <c r="M3779" s="22">
        <v>2.5238908188585471E-2</v>
      </c>
      <c r="U3779" s="3"/>
      <c r="V3779" s="2"/>
    </row>
    <row r="3780" spans="2:22" x14ac:dyDescent="0.3">
      <c r="B3780" s="39" t="s">
        <v>104</v>
      </c>
      <c r="C3780" s="39">
        <v>2022</v>
      </c>
      <c r="D3780" s="41" t="s">
        <v>60</v>
      </c>
      <c r="E3780" s="12">
        <v>89.622986323403225</v>
      </c>
      <c r="F3780" s="12">
        <v>38.256</v>
      </c>
      <c r="G3780" s="9">
        <v>0.42685477877242106</v>
      </c>
      <c r="H3780" s="12">
        <v>32.847000000000001</v>
      </c>
      <c r="I3780" s="9">
        <v>0.36650195834216109</v>
      </c>
      <c r="J3780" s="12">
        <v>16.257999999999999</v>
      </c>
      <c r="K3780" s="20">
        <v>0.18140435469683241</v>
      </c>
      <c r="L3780" s="23">
        <v>2.2619863234032245</v>
      </c>
      <c r="M3780" s="22">
        <v>2.5238908188585461E-2</v>
      </c>
      <c r="U3780" s="3"/>
      <c r="V3780" s="2"/>
    </row>
    <row r="3781" spans="2:22" x14ac:dyDescent="0.3">
      <c r="B3781" s="39" t="s">
        <v>104</v>
      </c>
      <c r="C3781" s="39">
        <v>2022</v>
      </c>
      <c r="D3781" s="41" t="s">
        <v>61</v>
      </c>
      <c r="E3781" s="12">
        <v>514.6686754471516</v>
      </c>
      <c r="F3781" s="12">
        <v>129.71799999999999</v>
      </c>
      <c r="G3781" s="9">
        <v>0.25204176237712372</v>
      </c>
      <c r="H3781" s="12">
        <v>276.541</v>
      </c>
      <c r="I3781" s="9">
        <v>0.53731849866273129</v>
      </c>
      <c r="J3781" s="12">
        <v>30.818000000000001</v>
      </c>
      <c r="K3781" s="20">
        <v>5.9879299965603844E-2</v>
      </c>
      <c r="L3781" s="23">
        <v>77.591675447151644</v>
      </c>
      <c r="M3781" s="22">
        <v>0.15076043899454125</v>
      </c>
      <c r="U3781" s="3"/>
      <c r="V3781" s="2"/>
    </row>
    <row r="3782" spans="2:22" x14ac:dyDescent="0.3">
      <c r="B3782" s="39" t="s">
        <v>104</v>
      </c>
      <c r="C3782" s="39">
        <v>2022</v>
      </c>
      <c r="D3782" s="41" t="s">
        <v>62</v>
      </c>
      <c r="E3782" s="12">
        <v>1353.75427998238</v>
      </c>
      <c r="F3782" s="12">
        <v>316.34400000000005</v>
      </c>
      <c r="G3782" s="9">
        <v>0.23367903959950359</v>
      </c>
      <c r="H3782" s="12">
        <v>480.00099999999998</v>
      </c>
      <c r="I3782" s="9">
        <v>0.35457025480742893</v>
      </c>
      <c r="J3782" s="12">
        <v>270.42200000000003</v>
      </c>
      <c r="K3782" s="20">
        <v>0.19975707851761676</v>
      </c>
      <c r="L3782" s="23">
        <v>286.98727998237996</v>
      </c>
      <c r="M3782" s="22">
        <v>0.21199362707545072</v>
      </c>
      <c r="U3782" s="3"/>
      <c r="V3782" s="2"/>
    </row>
    <row r="3783" spans="2:22" x14ac:dyDescent="0.3">
      <c r="B3783" s="39" t="s">
        <v>104</v>
      </c>
      <c r="C3783" s="39">
        <v>2022</v>
      </c>
      <c r="D3783" s="41" t="s">
        <v>63</v>
      </c>
      <c r="E3783" s="12">
        <v>357.65481709178488</v>
      </c>
      <c r="F3783" s="12">
        <v>55.985999999999997</v>
      </c>
      <c r="G3783" s="9">
        <v>0.15653640696144272</v>
      </c>
      <c r="H3783" s="12">
        <v>217.381</v>
      </c>
      <c r="I3783" s="9">
        <v>0.6077955324846458</v>
      </c>
      <c r="J3783" s="12">
        <v>69.941000000000003</v>
      </c>
      <c r="K3783" s="20">
        <v>0.19555447503465628</v>
      </c>
      <c r="L3783" s="23">
        <v>14.346817091784885</v>
      </c>
      <c r="M3783" s="22">
        <v>4.0113585519255188E-2</v>
      </c>
      <c r="U3783" s="3"/>
      <c r="V3783" s="2"/>
    </row>
    <row r="3784" spans="2:22" x14ac:dyDescent="0.3">
      <c r="B3784" s="39" t="s">
        <v>104</v>
      </c>
      <c r="C3784" s="39">
        <v>2022</v>
      </c>
      <c r="D3784" s="41" t="s">
        <v>64</v>
      </c>
      <c r="E3784" s="12">
        <v>318.03177476432984</v>
      </c>
      <c r="F3784" s="12">
        <v>125.164</v>
      </c>
      <c r="G3784" s="9">
        <v>0.3935581596925336</v>
      </c>
      <c r="H3784" s="12">
        <v>131.08000000000001</v>
      </c>
      <c r="I3784" s="9">
        <v>0.41216007456215292</v>
      </c>
      <c r="J3784" s="12">
        <v>53.761000000000003</v>
      </c>
      <c r="K3784" s="20">
        <v>0.16904285755672796</v>
      </c>
      <c r="L3784" s="23">
        <v>8.0267747643298364</v>
      </c>
      <c r="M3784" s="22">
        <v>2.523890818858554E-2</v>
      </c>
      <c r="U3784" s="3"/>
      <c r="V3784" s="2"/>
    </row>
    <row r="3785" spans="2:22" x14ac:dyDescent="0.3">
      <c r="B3785" s="39" t="s">
        <v>104</v>
      </c>
      <c r="C3785" s="39">
        <v>2022</v>
      </c>
      <c r="D3785" s="41" t="s">
        <v>65</v>
      </c>
      <c r="E3785" s="12">
        <v>1539.490047978162</v>
      </c>
      <c r="F3785" s="12">
        <v>455.75400000000002</v>
      </c>
      <c r="G3785" s="9">
        <v>0.29604218656596665</v>
      </c>
      <c r="H3785" s="12">
        <v>582.52599999999995</v>
      </c>
      <c r="I3785" s="9">
        <v>0.3783889351964575</v>
      </c>
      <c r="J3785" s="12">
        <v>276.82900000000001</v>
      </c>
      <c r="K3785" s="20">
        <v>0.17981863563428951</v>
      </c>
      <c r="L3785" s="23">
        <v>224.38104797816192</v>
      </c>
      <c r="M3785" s="22">
        <v>0.14575024260328626</v>
      </c>
      <c r="U3785" s="3"/>
      <c r="V3785" s="2"/>
    </row>
    <row r="3786" spans="2:22" x14ac:dyDescent="0.3">
      <c r="B3786" s="39" t="s">
        <v>104</v>
      </c>
      <c r="C3786" s="39">
        <v>2022</v>
      </c>
      <c r="D3786" s="41" t="s">
        <v>66</v>
      </c>
      <c r="E3786" s="12">
        <v>434.27769486915315</v>
      </c>
      <c r="F3786" s="12">
        <v>166.00700000000001</v>
      </c>
      <c r="G3786" s="9">
        <v>0.38226001924878394</v>
      </c>
      <c r="H3786" s="12">
        <v>152.79499999999999</v>
      </c>
      <c r="I3786" s="9">
        <v>0.35183708904514832</v>
      </c>
      <c r="J3786" s="12">
        <v>104.515</v>
      </c>
      <c r="K3786" s="20">
        <v>0.24066398351748211</v>
      </c>
      <c r="L3786" s="23">
        <v>10.960694869153158</v>
      </c>
      <c r="M3786" s="22">
        <v>2.5238908188585624E-2</v>
      </c>
      <c r="U3786" s="3"/>
      <c r="V3786" s="2"/>
    </row>
    <row r="3787" spans="2:22" x14ac:dyDescent="0.3">
      <c r="B3787" s="39" t="s">
        <v>104</v>
      </c>
      <c r="C3787" s="39">
        <v>2022</v>
      </c>
      <c r="D3787" s="41" t="s">
        <v>67</v>
      </c>
      <c r="E3787" s="12">
        <v>2496.9174707999964</v>
      </c>
      <c r="F3787" s="12">
        <v>894.76199999999994</v>
      </c>
      <c r="G3787" s="9">
        <v>0.35834664559951351</v>
      </c>
      <c r="H3787" s="12">
        <v>936.32399999999996</v>
      </c>
      <c r="I3787" s="9">
        <v>0.37499196947827346</v>
      </c>
      <c r="J3787" s="12">
        <v>445.262</v>
      </c>
      <c r="K3787" s="20">
        <v>0.17832467640884458</v>
      </c>
      <c r="L3787" s="23">
        <v>220.56947079999651</v>
      </c>
      <c r="M3787" s="22">
        <v>8.8336708513368473E-2</v>
      </c>
      <c r="U3787" s="3"/>
      <c r="V3787" s="2"/>
    </row>
    <row r="3788" spans="2:22" x14ac:dyDescent="0.3">
      <c r="B3788" s="39" t="s">
        <v>104</v>
      </c>
      <c r="C3788" s="39">
        <v>2022</v>
      </c>
      <c r="D3788" s="41" t="s">
        <v>68</v>
      </c>
      <c r="E3788" s="12">
        <v>1672.0035439364005</v>
      </c>
      <c r="F3788" s="12">
        <v>538.28699999999992</v>
      </c>
      <c r="G3788" s="9">
        <v>0.32194130326584713</v>
      </c>
      <c r="H3788" s="12">
        <v>643.99</v>
      </c>
      <c r="I3788" s="9">
        <v>0.3851606668750554</v>
      </c>
      <c r="J3788" s="12">
        <v>347.31</v>
      </c>
      <c r="K3788" s="20">
        <v>0.20772085158523501</v>
      </c>
      <c r="L3788" s="23">
        <v>142.41654393640073</v>
      </c>
      <c r="M3788" s="22">
        <v>8.5177178273862522E-2</v>
      </c>
      <c r="U3788" s="3"/>
      <c r="V3788" s="2"/>
    </row>
    <row r="3789" spans="2:22" x14ac:dyDescent="0.3">
      <c r="B3789" s="39" t="s">
        <v>104</v>
      </c>
      <c r="C3789" s="39">
        <v>2022</v>
      </c>
      <c r="D3789" s="41" t="s">
        <v>69</v>
      </c>
      <c r="E3789" s="12">
        <v>109.85461042665109</v>
      </c>
      <c r="F3789" s="12">
        <v>46.334000000000003</v>
      </c>
      <c r="G3789" s="9">
        <v>0.42177565256523109</v>
      </c>
      <c r="H3789" s="12">
        <v>43.027000000000001</v>
      </c>
      <c r="I3789" s="9">
        <v>0.39167222780084165</v>
      </c>
      <c r="J3789" s="12">
        <v>10.282999999999999</v>
      </c>
      <c r="K3789" s="20">
        <v>9.3605538812281924E-2</v>
      </c>
      <c r="L3789" s="23">
        <v>10.210610426651089</v>
      </c>
      <c r="M3789" s="22">
        <v>9.2946580821645336E-2</v>
      </c>
      <c r="U3789" s="3"/>
      <c r="V3789" s="2"/>
    </row>
    <row r="3790" spans="2:22" x14ac:dyDescent="0.3">
      <c r="B3790" s="39" t="s">
        <v>104</v>
      </c>
      <c r="C3790" s="39">
        <v>2022</v>
      </c>
      <c r="D3790" s="41" t="s">
        <v>70</v>
      </c>
      <c r="E3790" s="12">
        <v>169.19427887044509</v>
      </c>
      <c r="F3790" s="12">
        <v>18.265999999999998</v>
      </c>
      <c r="G3790" s="9">
        <v>0.10795873313178977</v>
      </c>
      <c r="H3790" s="12">
        <v>75.676000000000002</v>
      </c>
      <c r="I3790" s="9">
        <v>0.44727280677112252</v>
      </c>
      <c r="J3790" s="12">
        <v>48.113999999999997</v>
      </c>
      <c r="K3790" s="20">
        <v>0.28437131752452277</v>
      </c>
      <c r="L3790" s="23">
        <v>27.138278870445099</v>
      </c>
      <c r="M3790" s="22">
        <v>0.16039714257256499</v>
      </c>
      <c r="U3790" s="3"/>
      <c r="V3790" s="2"/>
    </row>
    <row r="3791" spans="2:22" x14ac:dyDescent="0.3">
      <c r="B3791" s="39" t="s">
        <v>104</v>
      </c>
      <c r="C3791" s="39">
        <v>2022</v>
      </c>
      <c r="D3791" s="41" t="s">
        <v>71</v>
      </c>
      <c r="E3791" s="12">
        <v>95.432615008393469</v>
      </c>
      <c r="F3791" s="12">
        <v>15.394</v>
      </c>
      <c r="G3791" s="9">
        <v>0.16130753619866825</v>
      </c>
      <c r="H3791" s="12">
        <v>55.304000000000002</v>
      </c>
      <c r="I3791" s="9">
        <v>0.57950837871450889</v>
      </c>
      <c r="J3791" s="12">
        <v>18.026</v>
      </c>
      <c r="K3791" s="20">
        <v>0.18888720589302285</v>
      </c>
      <c r="L3791" s="23">
        <v>6.7086150083934619</v>
      </c>
      <c r="M3791" s="22">
        <v>7.029687919380001E-2</v>
      </c>
      <c r="U3791" s="3"/>
      <c r="V3791" s="2"/>
    </row>
    <row r="3792" spans="2:22" x14ac:dyDescent="0.3">
      <c r="B3792" s="39" t="s">
        <v>104</v>
      </c>
      <c r="C3792" s="39">
        <v>2022</v>
      </c>
      <c r="D3792" s="41" t="s">
        <v>72</v>
      </c>
      <c r="E3792" s="12">
        <v>566.83940777038902</v>
      </c>
      <c r="F3792" s="12">
        <v>102.04499999999999</v>
      </c>
      <c r="G3792" s="9">
        <v>0.18002453358242093</v>
      </c>
      <c r="H3792" s="12">
        <v>328.49799999999999</v>
      </c>
      <c r="I3792" s="9">
        <v>0.57952569192766046</v>
      </c>
      <c r="J3792" s="12">
        <v>97.460999999999999</v>
      </c>
      <c r="K3792" s="20">
        <v>0.17193758702020018</v>
      </c>
      <c r="L3792" s="23">
        <v>38.835407770389068</v>
      </c>
      <c r="M3792" s="22">
        <v>6.8512187469718447E-2</v>
      </c>
      <c r="U3792" s="3"/>
      <c r="V3792" s="2"/>
    </row>
    <row r="3793" spans="2:22" x14ac:dyDescent="0.3">
      <c r="B3793" s="39" t="s">
        <v>104</v>
      </c>
      <c r="C3793" s="39">
        <v>2022</v>
      </c>
      <c r="D3793" s="41" t="s">
        <v>73</v>
      </c>
      <c r="E3793" s="12">
        <v>422.10855917052089</v>
      </c>
      <c r="F3793" s="12">
        <v>132.19300000000001</v>
      </c>
      <c r="G3793" s="9">
        <v>0.313172990994948</v>
      </c>
      <c r="H3793" s="12">
        <v>114.295</v>
      </c>
      <c r="I3793" s="9">
        <v>0.27077157645085276</v>
      </c>
      <c r="J3793" s="12">
        <v>21.484999999999999</v>
      </c>
      <c r="K3793" s="20">
        <v>5.0899228488092842E-2</v>
      </c>
      <c r="L3793" s="23">
        <v>154.13555917052082</v>
      </c>
      <c r="M3793" s="22">
        <v>0.36515620406610627</v>
      </c>
      <c r="U3793" s="3"/>
      <c r="V3793" s="2"/>
    </row>
    <row r="3794" spans="2:22" x14ac:dyDescent="0.3">
      <c r="B3794" s="39" t="s">
        <v>104</v>
      </c>
      <c r="C3794" s="39">
        <v>2022</v>
      </c>
      <c r="D3794" s="41" t="s">
        <v>74</v>
      </c>
      <c r="E3794" s="12">
        <v>335.89358741387338</v>
      </c>
      <c r="F3794" s="12">
        <v>116.02800000000001</v>
      </c>
      <c r="G3794" s="9">
        <v>0.34543082793966945</v>
      </c>
      <c r="H3794" s="12">
        <v>109.65900000000001</v>
      </c>
      <c r="I3794" s="9">
        <v>0.326469465655154</v>
      </c>
      <c r="J3794" s="12">
        <v>53.262999999999998</v>
      </c>
      <c r="K3794" s="20">
        <v>0.15857105344012318</v>
      </c>
      <c r="L3794" s="23">
        <v>56.943587413873352</v>
      </c>
      <c r="M3794" s="22">
        <v>0.16952865296505334</v>
      </c>
      <c r="U3794" s="3"/>
      <c r="V3794" s="2"/>
    </row>
    <row r="3795" spans="2:22" x14ac:dyDescent="0.3">
      <c r="B3795" s="39" t="s">
        <v>104</v>
      </c>
      <c r="C3795" s="39">
        <v>2022</v>
      </c>
      <c r="D3795" s="41" t="s">
        <v>75</v>
      </c>
      <c r="E3795" s="12">
        <v>671.06186889797664</v>
      </c>
      <c r="F3795" s="12">
        <v>281.048</v>
      </c>
      <c r="G3795" s="9">
        <v>0.41881086234498671</v>
      </c>
      <c r="H3795" s="12">
        <v>193.98400000000001</v>
      </c>
      <c r="I3795" s="9">
        <v>0.28907021690647117</v>
      </c>
      <c r="J3795" s="12">
        <v>109.462</v>
      </c>
      <c r="K3795" s="20">
        <v>0.16311759775556822</v>
      </c>
      <c r="L3795" s="23">
        <v>86.567868897976624</v>
      </c>
      <c r="M3795" s="22">
        <v>0.12900132299297395</v>
      </c>
      <c r="U3795" s="3"/>
      <c r="V3795" s="2"/>
    </row>
    <row r="3796" spans="2:22" x14ac:dyDescent="0.3">
      <c r="B3796" s="39" t="s">
        <v>104</v>
      </c>
      <c r="C3796" s="39">
        <v>2022</v>
      </c>
      <c r="D3796" s="41" t="s">
        <v>76</v>
      </c>
      <c r="E3796" s="12">
        <v>643.65412742734281</v>
      </c>
      <c r="F3796" s="12">
        <v>160.56399999999999</v>
      </c>
      <c r="G3796" s="9">
        <v>0.24945695701784315</v>
      </c>
      <c r="H3796" s="12">
        <v>307.10899999999998</v>
      </c>
      <c r="I3796" s="9">
        <v>0.47713358295005598</v>
      </c>
      <c r="J3796" s="12">
        <v>124.675</v>
      </c>
      <c r="K3796" s="20">
        <v>0.19369875013203205</v>
      </c>
      <c r="L3796" s="23">
        <v>51.306127427342872</v>
      </c>
      <c r="M3796" s="22">
        <v>7.9710709900068843E-2</v>
      </c>
      <c r="U3796" s="3"/>
      <c r="V3796" s="2"/>
    </row>
    <row r="3797" spans="2:22" x14ac:dyDescent="0.3">
      <c r="B3797" s="39" t="s">
        <v>104</v>
      </c>
      <c r="C3797" s="39">
        <v>2022</v>
      </c>
      <c r="D3797" s="41" t="s">
        <v>77</v>
      </c>
      <c r="E3797" s="12">
        <v>122.32228081490578</v>
      </c>
      <c r="F3797" s="12">
        <v>64.367000000000004</v>
      </c>
      <c r="G3797" s="9">
        <v>0.52620830458024337</v>
      </c>
      <c r="H3797" s="12">
        <v>35.293999999999997</v>
      </c>
      <c r="I3797" s="9">
        <v>0.28853288023140905</v>
      </c>
      <c r="J3797" s="12">
        <v>19.574000000000002</v>
      </c>
      <c r="K3797" s="20">
        <v>0.16001990699976207</v>
      </c>
      <c r="L3797" s="23">
        <v>3.0872808149057782</v>
      </c>
      <c r="M3797" s="22">
        <v>2.5238908188585481E-2</v>
      </c>
      <c r="U3797" s="3"/>
      <c r="V3797" s="2"/>
    </row>
    <row r="3798" spans="2:22" x14ac:dyDescent="0.3">
      <c r="B3798" s="39" t="s">
        <v>104</v>
      </c>
      <c r="C3798" s="39">
        <v>2022</v>
      </c>
      <c r="D3798" s="41" t="s">
        <v>78</v>
      </c>
      <c r="E3798" s="12">
        <v>182.52472477063284</v>
      </c>
      <c r="F3798" s="12">
        <v>39.71</v>
      </c>
      <c r="G3798" s="9">
        <v>0.21755956651845945</v>
      </c>
      <c r="H3798" s="12">
        <v>100.85899999999999</v>
      </c>
      <c r="I3798" s="9">
        <v>0.55257719263372707</v>
      </c>
      <c r="J3798" s="12">
        <v>22.302</v>
      </c>
      <c r="K3798" s="20">
        <v>0.12218618616204187</v>
      </c>
      <c r="L3798" s="23">
        <v>19.653724770632842</v>
      </c>
      <c r="M3798" s="22">
        <v>0.10767705468577159</v>
      </c>
      <c r="U3798" s="3"/>
      <c r="V3798" s="2"/>
    </row>
    <row r="3799" spans="2:22" x14ac:dyDescent="0.3">
      <c r="B3799" s="39" t="s">
        <v>104</v>
      </c>
      <c r="C3799" s="39">
        <v>2022</v>
      </c>
      <c r="D3799" s="41" t="s">
        <v>79</v>
      </c>
      <c r="E3799" s="12">
        <v>222.64122134450861</v>
      </c>
      <c r="F3799" s="12">
        <v>84.777000000000001</v>
      </c>
      <c r="G3799" s="9">
        <v>0.38077854356008278</v>
      </c>
      <c r="H3799" s="12">
        <v>80.058999999999997</v>
      </c>
      <c r="I3799" s="9">
        <v>0.359587499190543</v>
      </c>
      <c r="J3799" s="12">
        <v>50.326000000000001</v>
      </c>
      <c r="K3799" s="20">
        <v>0.22604080096258095</v>
      </c>
      <c r="L3799" s="23">
        <v>7.4792213445086233</v>
      </c>
      <c r="M3799" s="22">
        <v>3.3593156286793324E-2</v>
      </c>
      <c r="U3799" s="3"/>
      <c r="V3799" s="2"/>
    </row>
    <row r="3800" spans="2:22" x14ac:dyDescent="0.3">
      <c r="B3800" s="39" t="s">
        <v>104</v>
      </c>
      <c r="C3800" s="39">
        <v>2022</v>
      </c>
      <c r="D3800" s="41" t="s">
        <v>80</v>
      </c>
      <c r="E3800" s="12">
        <v>880.17567300069095</v>
      </c>
      <c r="F3800" s="12">
        <v>195.09900000000002</v>
      </c>
      <c r="G3800" s="9">
        <v>0.22165915962533864</v>
      </c>
      <c r="H3800" s="12">
        <v>428.04199999999997</v>
      </c>
      <c r="I3800" s="9">
        <v>0.48631428148964978</v>
      </c>
      <c r="J3800" s="12">
        <v>163.50899999999999</v>
      </c>
      <c r="K3800" s="20">
        <v>0.18576859712853214</v>
      </c>
      <c r="L3800" s="23">
        <v>93.525673000690944</v>
      </c>
      <c r="M3800" s="22">
        <v>0.1062579617564794</v>
      </c>
      <c r="U3800" s="3"/>
      <c r="V3800" s="2"/>
    </row>
    <row r="3801" spans="2:22" x14ac:dyDescent="0.3">
      <c r="B3801" s="39" t="s">
        <v>104</v>
      </c>
      <c r="C3801" s="39">
        <v>2022</v>
      </c>
      <c r="D3801" s="41" t="s">
        <v>81</v>
      </c>
      <c r="E3801" s="12">
        <v>230.51289376194285</v>
      </c>
      <c r="F3801" s="12">
        <v>97.653000000000006</v>
      </c>
      <c r="G3801" s="9">
        <v>0.42363356949936609</v>
      </c>
      <c r="H3801" s="12">
        <v>118.892</v>
      </c>
      <c r="I3801" s="9">
        <v>0.51577158249023203</v>
      </c>
      <c r="J3801" s="12">
        <v>8.15</v>
      </c>
      <c r="K3801" s="20">
        <v>3.5355939821816368E-2</v>
      </c>
      <c r="L3801" s="23">
        <v>5.8178937619428321</v>
      </c>
      <c r="M3801" s="22">
        <v>2.5238908188585471E-2</v>
      </c>
      <c r="U3801" s="3"/>
      <c r="V3801" s="2"/>
    </row>
    <row r="3802" spans="2:22" x14ac:dyDescent="0.3">
      <c r="B3802" s="39" t="s">
        <v>104</v>
      </c>
      <c r="C3802" s="39">
        <v>2022</v>
      </c>
      <c r="D3802" s="41" t="s">
        <v>82</v>
      </c>
      <c r="E3802" s="12">
        <v>587.62911734152226</v>
      </c>
      <c r="F3802" s="12">
        <v>186.232</v>
      </c>
      <c r="G3802" s="9">
        <v>0.31692098724196544</v>
      </c>
      <c r="H3802" s="12">
        <v>230.93</v>
      </c>
      <c r="I3802" s="9">
        <v>0.39298597224852383</v>
      </c>
      <c r="J3802" s="12">
        <v>79.284000000000006</v>
      </c>
      <c r="K3802" s="20">
        <v>0.1349218370231324</v>
      </c>
      <c r="L3802" s="23">
        <v>91.183117341522276</v>
      </c>
      <c r="M3802" s="22">
        <v>0.15517120348637839</v>
      </c>
      <c r="U3802" s="3"/>
      <c r="V3802" s="2"/>
    </row>
    <row r="3803" spans="2:22" x14ac:dyDescent="0.3">
      <c r="B3803" s="39" t="s">
        <v>104</v>
      </c>
      <c r="C3803" s="39">
        <v>2022</v>
      </c>
      <c r="D3803" s="41" t="s">
        <v>83</v>
      </c>
      <c r="E3803" s="12">
        <v>263.08908116494132</v>
      </c>
      <c r="F3803" s="12">
        <v>71.739000000000004</v>
      </c>
      <c r="G3803" s="9">
        <v>0.27267950339232772</v>
      </c>
      <c r="H3803" s="12">
        <v>106.22199999999999</v>
      </c>
      <c r="I3803" s="9">
        <v>0.40374917700748314</v>
      </c>
      <c r="J3803" s="12">
        <v>50.491999999999997</v>
      </c>
      <c r="K3803" s="20">
        <v>0.19191978540661858</v>
      </c>
      <c r="L3803" s="23">
        <v>34.636081164941324</v>
      </c>
      <c r="M3803" s="22">
        <v>0.13165153419357054</v>
      </c>
      <c r="U3803" s="3"/>
      <c r="V3803" s="2"/>
    </row>
    <row r="3804" spans="2:22" x14ac:dyDescent="0.3">
      <c r="B3804" s="39" t="s">
        <v>104</v>
      </c>
      <c r="C3804" s="39">
        <v>2022</v>
      </c>
      <c r="D3804" s="41" t="s">
        <v>84</v>
      </c>
      <c r="E3804" s="12">
        <v>761.96927251143961</v>
      </c>
      <c r="F3804" s="12">
        <v>260.19600000000003</v>
      </c>
      <c r="G3804" s="9">
        <v>0.3414783369707256</v>
      </c>
      <c r="H3804" s="12">
        <v>330.858</v>
      </c>
      <c r="I3804" s="9">
        <v>0.43421435999577368</v>
      </c>
      <c r="J3804" s="12">
        <v>133.97399999999999</v>
      </c>
      <c r="K3804" s="20">
        <v>0.17582598778350161</v>
      </c>
      <c r="L3804" s="23">
        <v>36.941272511439593</v>
      </c>
      <c r="M3804" s="22">
        <v>4.8481315249999123E-2</v>
      </c>
      <c r="U3804" s="3"/>
      <c r="V3804" s="2"/>
    </row>
    <row r="3805" spans="2:22" x14ac:dyDescent="0.3">
      <c r="B3805" s="39" t="s">
        <v>104</v>
      </c>
      <c r="C3805" s="39">
        <v>2022</v>
      </c>
      <c r="D3805" s="41" t="s">
        <v>85</v>
      </c>
      <c r="E3805" s="12">
        <v>58.444064374926555</v>
      </c>
      <c r="F3805" s="12">
        <v>25.529</v>
      </c>
      <c r="G3805" s="9">
        <v>0.43681082541125171</v>
      </c>
      <c r="H3805" s="12">
        <v>28.385000000000002</v>
      </c>
      <c r="I3805" s="9">
        <v>0.48567806335141922</v>
      </c>
      <c r="J3805" s="12">
        <v>3.0550000000000002</v>
      </c>
      <c r="K3805" s="20">
        <v>5.2272203048743547E-2</v>
      </c>
      <c r="L3805" s="23">
        <v>1.4750643749265566</v>
      </c>
      <c r="M3805" s="22">
        <v>2.5238908188585582E-2</v>
      </c>
      <c r="U3805" s="3"/>
      <c r="V3805" s="2"/>
    </row>
    <row r="3806" spans="2:22" x14ac:dyDescent="0.3">
      <c r="B3806" s="39" t="s">
        <v>104</v>
      </c>
      <c r="C3806" s="39">
        <v>2022</v>
      </c>
      <c r="D3806" s="41" t="s">
        <v>86</v>
      </c>
      <c r="E3806" s="12">
        <v>209.79499665910373</v>
      </c>
      <c r="F3806" s="12">
        <v>48.625</v>
      </c>
      <c r="G3806" s="9">
        <v>0.23177387818743289</v>
      </c>
      <c r="H3806" s="12">
        <v>122.467</v>
      </c>
      <c r="I3806" s="9">
        <v>0.58374604709471145</v>
      </c>
      <c r="J3806" s="12">
        <v>33.408000000000001</v>
      </c>
      <c r="K3806" s="20">
        <v>0.15924116652927009</v>
      </c>
      <c r="L3806" s="23">
        <v>5.294996659103731</v>
      </c>
      <c r="M3806" s="22">
        <v>2.5238908188585547E-2</v>
      </c>
      <c r="U3806" s="3"/>
      <c r="V3806" s="2"/>
    </row>
    <row r="3807" spans="2:22" x14ac:dyDescent="0.3">
      <c r="B3807" s="39" t="s">
        <v>104</v>
      </c>
      <c r="C3807" s="39">
        <v>2022</v>
      </c>
      <c r="D3807" s="41" t="s">
        <v>87</v>
      </c>
      <c r="E3807" s="12">
        <v>616.96964010167062</v>
      </c>
      <c r="F3807" s="12">
        <v>201.19399999999999</v>
      </c>
      <c r="G3807" s="9">
        <v>0.32610032475316802</v>
      </c>
      <c r="H3807" s="12">
        <v>271.12799999999999</v>
      </c>
      <c r="I3807" s="9">
        <v>0.43945112105568229</v>
      </c>
      <c r="J3807" s="12">
        <v>89.462000000000003</v>
      </c>
      <c r="K3807" s="20">
        <v>0.14500227269733651</v>
      </c>
      <c r="L3807" s="23">
        <v>55.185640101670671</v>
      </c>
      <c r="M3807" s="22">
        <v>8.9446281493813229E-2</v>
      </c>
      <c r="U3807" s="3"/>
      <c r="V3807" s="2"/>
    </row>
    <row r="3808" spans="2:22" x14ac:dyDescent="0.3">
      <c r="B3808" s="39" t="s">
        <v>104</v>
      </c>
      <c r="C3808" s="39">
        <v>2022</v>
      </c>
      <c r="D3808" s="41" t="s">
        <v>88</v>
      </c>
      <c r="E3808" s="12">
        <v>128.8079725942645</v>
      </c>
      <c r="F3808" s="12">
        <v>19.997</v>
      </c>
      <c r="G3808" s="9">
        <v>0.15524660156704009</v>
      </c>
      <c r="H3808" s="12">
        <v>89.908000000000001</v>
      </c>
      <c r="I3808" s="9">
        <v>0.69800027272538079</v>
      </c>
      <c r="J3808" s="12">
        <v>15.651999999999999</v>
      </c>
      <c r="K3808" s="20">
        <v>0.12151421751899343</v>
      </c>
      <c r="L3808" s="23">
        <v>3.250972594264498</v>
      </c>
      <c r="M3808" s="22">
        <v>2.5238908188585648E-2</v>
      </c>
      <c r="U3808" s="3"/>
      <c r="V3808" s="2"/>
    </row>
    <row r="3809" spans="2:22" x14ac:dyDescent="0.3">
      <c r="B3809" s="39" t="s">
        <v>104</v>
      </c>
      <c r="C3809" s="39">
        <v>2022</v>
      </c>
      <c r="D3809" s="41" t="s">
        <v>89</v>
      </c>
      <c r="E3809" s="12">
        <v>197.58482526430348</v>
      </c>
      <c r="F3809" s="12">
        <v>31.341999999999999</v>
      </c>
      <c r="G3809" s="9">
        <v>0.15862554200746296</v>
      </c>
      <c r="H3809" s="12">
        <v>80.161000000000001</v>
      </c>
      <c r="I3809" s="9">
        <v>0.40570423306937142</v>
      </c>
      <c r="J3809" s="12">
        <v>64.144000000000005</v>
      </c>
      <c r="K3809" s="20">
        <v>0.32464031544019861</v>
      </c>
      <c r="L3809" s="23">
        <v>21.937825264303456</v>
      </c>
      <c r="M3809" s="22">
        <v>0.11102990948296694</v>
      </c>
      <c r="U3809" s="3"/>
      <c r="V3809" s="2"/>
    </row>
    <row r="3810" spans="2:22" x14ac:dyDescent="0.3">
      <c r="B3810" s="39" t="s">
        <v>104</v>
      </c>
      <c r="C3810" s="39">
        <v>2022</v>
      </c>
      <c r="D3810" s="41" t="s">
        <v>90</v>
      </c>
      <c r="E3810" s="12">
        <v>507.79929990862172</v>
      </c>
      <c r="F3810" s="12">
        <v>111.631</v>
      </c>
      <c r="G3810" s="9">
        <v>0.21983291434251279</v>
      </c>
      <c r="H3810" s="12">
        <v>306.94900000000001</v>
      </c>
      <c r="I3810" s="9">
        <v>0.6044691279709038</v>
      </c>
      <c r="J3810" s="12">
        <v>76.403000000000006</v>
      </c>
      <c r="K3810" s="20">
        <v>0.15045904949799793</v>
      </c>
      <c r="L3810" s="23">
        <v>12.81629990862173</v>
      </c>
      <c r="M3810" s="22">
        <v>2.5238908188585565E-2</v>
      </c>
      <c r="U3810" s="3"/>
      <c r="V3810" s="2"/>
    </row>
    <row r="3811" spans="2:22" x14ac:dyDescent="0.3">
      <c r="B3811" s="39" t="s">
        <v>105</v>
      </c>
      <c r="C3811" s="39">
        <v>2022</v>
      </c>
      <c r="D3811" s="41" t="s">
        <v>10</v>
      </c>
      <c r="E3811" s="14">
        <v>2317.3883575784052</v>
      </c>
      <c r="F3811" s="14">
        <v>656.52</v>
      </c>
      <c r="G3811" s="9">
        <v>0.28330167356413311</v>
      </c>
      <c r="H3811" s="14">
        <v>983.85400000000004</v>
      </c>
      <c r="I3811" s="9">
        <v>0.42455292259606203</v>
      </c>
      <c r="J3811" s="14">
        <v>371.74099999999999</v>
      </c>
      <c r="K3811" s="20">
        <v>0.16041376870834767</v>
      </c>
      <c r="L3811" s="23">
        <v>305.27335757840524</v>
      </c>
      <c r="M3811" s="22">
        <v>0.13173163513145716</v>
      </c>
      <c r="U3811" s="3"/>
      <c r="V3811" s="2"/>
    </row>
    <row r="3812" spans="2:22" x14ac:dyDescent="0.3">
      <c r="B3812" s="39" t="s">
        <v>105</v>
      </c>
      <c r="C3812" s="39">
        <v>2022</v>
      </c>
      <c r="D3812" s="41" t="s">
        <v>11</v>
      </c>
      <c r="E3812" s="14">
        <v>215.22423488601538</v>
      </c>
      <c r="F3812" s="14">
        <v>54.344999999999999</v>
      </c>
      <c r="G3812" s="9">
        <v>0.25250409197078377</v>
      </c>
      <c r="H3812" s="14">
        <v>111.645</v>
      </c>
      <c r="I3812" s="9">
        <v>0.51873805038325793</v>
      </c>
      <c r="J3812" s="14">
        <v>43.787999999999997</v>
      </c>
      <c r="K3812" s="20">
        <v>0.20345292444965829</v>
      </c>
      <c r="L3812" s="23">
        <v>5.4462348860153895</v>
      </c>
      <c r="M3812" s="22">
        <v>2.5304933196299954E-2</v>
      </c>
      <c r="U3812" s="3"/>
      <c r="V3812" s="2"/>
    </row>
    <row r="3813" spans="2:22" x14ac:dyDescent="0.3">
      <c r="B3813" s="39" t="s">
        <v>105</v>
      </c>
      <c r="C3813" s="39">
        <v>2022</v>
      </c>
      <c r="D3813" s="41" t="s">
        <v>12</v>
      </c>
      <c r="E3813" s="14">
        <v>613.29745102771744</v>
      </c>
      <c r="F3813" s="14">
        <v>158.08199999999999</v>
      </c>
      <c r="G3813" s="9">
        <v>0.25775747108535696</v>
      </c>
      <c r="H3813" s="14">
        <v>266.57499999999999</v>
      </c>
      <c r="I3813" s="9">
        <v>0.43465858133487068</v>
      </c>
      <c r="J3813" s="14">
        <v>149.59399999999999</v>
      </c>
      <c r="K3813" s="20">
        <v>0.24391753096205063</v>
      </c>
      <c r="L3813" s="23">
        <v>39.046451027717467</v>
      </c>
      <c r="M3813" s="22">
        <v>6.3666416617721766E-2</v>
      </c>
      <c r="U3813" s="3"/>
      <c r="V3813" s="2"/>
    </row>
    <row r="3814" spans="2:22" x14ac:dyDescent="0.3">
      <c r="B3814" s="39" t="s">
        <v>105</v>
      </c>
      <c r="C3814" s="39">
        <v>2022</v>
      </c>
      <c r="D3814" s="41" t="s">
        <v>13</v>
      </c>
      <c r="E3814" s="14">
        <v>138.58385519786773</v>
      </c>
      <c r="F3814" s="14">
        <v>53.297000000000004</v>
      </c>
      <c r="G3814" s="9">
        <v>0.38458303764102558</v>
      </c>
      <c r="H3814" s="14">
        <v>47.113</v>
      </c>
      <c r="I3814" s="9">
        <v>0.33996023514234641</v>
      </c>
      <c r="J3814" s="14">
        <v>21.312000000000001</v>
      </c>
      <c r="K3814" s="20">
        <v>0.15378414729169629</v>
      </c>
      <c r="L3814" s="23">
        <v>16.861855197867737</v>
      </c>
      <c r="M3814" s="22">
        <v>0.1216725799249318</v>
      </c>
      <c r="U3814" s="3"/>
      <c r="V3814" s="2"/>
    </row>
    <row r="3815" spans="2:22" x14ac:dyDescent="0.3">
      <c r="B3815" s="39" t="s">
        <v>105</v>
      </c>
      <c r="C3815" s="39">
        <v>2022</v>
      </c>
      <c r="D3815" s="41" t="s">
        <v>14</v>
      </c>
      <c r="E3815" s="14">
        <v>155.05464749667931</v>
      </c>
      <c r="F3815" s="14">
        <v>29.575000000000003</v>
      </c>
      <c r="G3815" s="9">
        <v>0.1907392037419155</v>
      </c>
      <c r="H3815" s="14">
        <v>67.11</v>
      </c>
      <c r="I3815" s="9">
        <v>0.43281514668199317</v>
      </c>
      <c r="J3815" s="14">
        <v>29.44</v>
      </c>
      <c r="K3815" s="20">
        <v>0.18986854296405722</v>
      </c>
      <c r="L3815" s="23">
        <v>28.929647496679305</v>
      </c>
      <c r="M3815" s="22">
        <v>0.18657710661203411</v>
      </c>
      <c r="U3815" s="3"/>
      <c r="V3815" s="2"/>
    </row>
    <row r="3816" spans="2:22" x14ac:dyDescent="0.3">
      <c r="B3816" s="39" t="s">
        <v>105</v>
      </c>
      <c r="C3816" s="39">
        <v>2022</v>
      </c>
      <c r="D3816" s="41" t="s">
        <v>15</v>
      </c>
      <c r="E3816" s="14">
        <v>104.28492301015319</v>
      </c>
      <c r="F3816" s="14">
        <v>34.945</v>
      </c>
      <c r="G3816" s="9">
        <v>0.33509158362803559</v>
      </c>
      <c r="H3816" s="14">
        <v>37.756999999999998</v>
      </c>
      <c r="I3816" s="9">
        <v>0.36205617178548399</v>
      </c>
      <c r="J3816" s="14">
        <v>17.329999999999998</v>
      </c>
      <c r="K3816" s="20">
        <v>0.16617934308982274</v>
      </c>
      <c r="L3816" s="23">
        <v>14.252923010153204</v>
      </c>
      <c r="M3816" s="22">
        <v>0.13667290149665773</v>
      </c>
      <c r="U3816" s="3"/>
      <c r="V3816" s="2"/>
    </row>
    <row r="3817" spans="2:22" x14ac:dyDescent="0.3">
      <c r="B3817" s="39" t="s">
        <v>105</v>
      </c>
      <c r="C3817" s="39">
        <v>2022</v>
      </c>
      <c r="D3817" s="41" t="s">
        <v>16</v>
      </c>
      <c r="E3817" s="14">
        <v>1625.3852655633304</v>
      </c>
      <c r="F3817" s="14">
        <v>530.529</v>
      </c>
      <c r="G3817" s="9">
        <v>0.32640199910765638</v>
      </c>
      <c r="H3817" s="14">
        <v>756.74</v>
      </c>
      <c r="I3817" s="9">
        <v>0.46557577211562023</v>
      </c>
      <c r="J3817" s="14">
        <v>266.82</v>
      </c>
      <c r="K3817" s="20">
        <v>0.16415800343035888</v>
      </c>
      <c r="L3817" s="23">
        <v>71.296265563330451</v>
      </c>
      <c r="M3817" s="22">
        <v>4.3864225346364513E-2</v>
      </c>
      <c r="U3817" s="3"/>
      <c r="V3817" s="2"/>
    </row>
    <row r="3818" spans="2:22" x14ac:dyDescent="0.3">
      <c r="B3818" s="39" t="s">
        <v>105</v>
      </c>
      <c r="C3818" s="39">
        <v>2022</v>
      </c>
      <c r="D3818" s="41" t="s">
        <v>17</v>
      </c>
      <c r="E3818" s="14">
        <v>3604.3539355550415</v>
      </c>
      <c r="F3818" s="14">
        <v>1341.2839999999999</v>
      </c>
      <c r="G3818" s="9">
        <v>0.37212882640878964</v>
      </c>
      <c r="H3818" s="14">
        <v>1238.1220000000001</v>
      </c>
      <c r="I3818" s="9">
        <v>0.34350733089405638</v>
      </c>
      <c r="J3818" s="14">
        <v>534.69600000000003</v>
      </c>
      <c r="K3818" s="20">
        <v>0.1483472515630353</v>
      </c>
      <c r="L3818" s="23">
        <v>490.25193555504131</v>
      </c>
      <c r="M3818" s="22">
        <v>0.1360165911341186</v>
      </c>
      <c r="U3818" s="3"/>
      <c r="V3818" s="2"/>
    </row>
    <row r="3819" spans="2:22" x14ac:dyDescent="0.3">
      <c r="B3819" s="39" t="s">
        <v>105</v>
      </c>
      <c r="C3819" s="39">
        <v>2022</v>
      </c>
      <c r="D3819" s="41" t="s">
        <v>18</v>
      </c>
      <c r="E3819" s="14">
        <v>83.802619693006463</v>
      </c>
      <c r="F3819" s="14">
        <v>29.664000000000001</v>
      </c>
      <c r="G3819" s="9">
        <v>0.35397461450092993</v>
      </c>
      <c r="H3819" s="14">
        <v>39.793999999999997</v>
      </c>
      <c r="I3819" s="9">
        <v>0.47485389055589278</v>
      </c>
      <c r="J3819" s="14">
        <v>10.178000000000001</v>
      </c>
      <c r="K3819" s="20">
        <v>0.12145205051208417</v>
      </c>
      <c r="L3819" s="23">
        <v>4.1666196930064636</v>
      </c>
      <c r="M3819" s="22">
        <v>4.9719444431093107E-2</v>
      </c>
      <c r="U3819" s="3"/>
      <c r="V3819" s="2"/>
    </row>
    <row r="3820" spans="2:22" x14ac:dyDescent="0.3">
      <c r="B3820" s="39" t="s">
        <v>105</v>
      </c>
      <c r="C3820" s="39">
        <v>2022</v>
      </c>
      <c r="D3820" s="41" t="s">
        <v>19</v>
      </c>
      <c r="E3820" s="14">
        <v>212.30845117396714</v>
      </c>
      <c r="F3820" s="14">
        <v>86.774000000000001</v>
      </c>
      <c r="G3820" s="9">
        <v>0.40871665503742349</v>
      </c>
      <c r="H3820" s="14">
        <v>77.724999999999994</v>
      </c>
      <c r="I3820" s="9">
        <v>0.36609470593477011</v>
      </c>
      <c r="J3820" s="14">
        <v>28.295999999999999</v>
      </c>
      <c r="K3820" s="20">
        <v>0.13327778448543268</v>
      </c>
      <c r="L3820" s="23">
        <v>19.513451173967148</v>
      </c>
      <c r="M3820" s="22">
        <v>9.1910854542373729E-2</v>
      </c>
      <c r="U3820" s="3"/>
      <c r="V3820" s="2"/>
    </row>
    <row r="3821" spans="2:22" x14ac:dyDescent="0.3">
      <c r="B3821" s="39" t="s">
        <v>105</v>
      </c>
      <c r="C3821" s="39">
        <v>2022</v>
      </c>
      <c r="D3821" s="41" t="s">
        <v>20</v>
      </c>
      <c r="E3821" s="14">
        <v>1312.8926610826079</v>
      </c>
      <c r="F3821" s="14">
        <v>398.98399999999998</v>
      </c>
      <c r="G3821" s="9">
        <v>0.30389689258450026</v>
      </c>
      <c r="H3821" s="14">
        <v>450.89400000000001</v>
      </c>
      <c r="I3821" s="9">
        <v>0.34343553998404863</v>
      </c>
      <c r="J3821" s="14">
        <v>315.226</v>
      </c>
      <c r="K3821" s="20">
        <v>0.24010035956790668</v>
      </c>
      <c r="L3821" s="23">
        <v>147.78866108260797</v>
      </c>
      <c r="M3821" s="22">
        <v>0.11256720786354447</v>
      </c>
      <c r="U3821" s="3"/>
      <c r="V3821" s="2"/>
    </row>
    <row r="3822" spans="2:22" x14ac:dyDescent="0.3">
      <c r="B3822" s="39" t="s">
        <v>105</v>
      </c>
      <c r="C3822" s="39">
        <v>2022</v>
      </c>
      <c r="D3822" s="41" t="s">
        <v>21</v>
      </c>
      <c r="E3822" s="14">
        <v>1137.6019411241273</v>
      </c>
      <c r="F3822" s="14">
        <v>279.98700000000002</v>
      </c>
      <c r="G3822" s="9">
        <v>0.24612036062748752</v>
      </c>
      <c r="H3822" s="14">
        <v>416.404</v>
      </c>
      <c r="I3822" s="9">
        <v>0.36603664686834853</v>
      </c>
      <c r="J3822" s="14">
        <v>229.62299999999999</v>
      </c>
      <c r="K3822" s="20">
        <v>0.20184828427164675</v>
      </c>
      <c r="L3822" s="23">
        <v>211.58794112412721</v>
      </c>
      <c r="M3822" s="22">
        <v>0.18599470823251715</v>
      </c>
      <c r="U3822" s="3"/>
      <c r="V3822" s="2"/>
    </row>
    <row r="3823" spans="2:22" x14ac:dyDescent="0.3">
      <c r="B3823" s="39" t="s">
        <v>105</v>
      </c>
      <c r="C3823" s="39">
        <v>2022</v>
      </c>
      <c r="D3823" s="41" t="s">
        <v>22</v>
      </c>
      <c r="E3823" s="14">
        <v>238.60898441054584</v>
      </c>
      <c r="F3823" s="14">
        <v>77.64</v>
      </c>
      <c r="G3823" s="9">
        <v>0.3253859036020797</v>
      </c>
      <c r="H3823" s="14">
        <v>124.06399999999999</v>
      </c>
      <c r="I3823" s="9">
        <v>0.51994689263895422</v>
      </c>
      <c r="J3823" s="14">
        <v>27.207000000000001</v>
      </c>
      <c r="K3823" s="20">
        <v>0.11402336784262986</v>
      </c>
      <c r="L3823" s="23">
        <v>9.6979844105458355</v>
      </c>
      <c r="M3823" s="22">
        <v>4.0643835916336149E-2</v>
      </c>
      <c r="U3823" s="3"/>
      <c r="V3823" s="2"/>
    </row>
    <row r="3824" spans="2:22" x14ac:dyDescent="0.3">
      <c r="B3824" s="39" t="s">
        <v>105</v>
      </c>
      <c r="C3824" s="39">
        <v>2022</v>
      </c>
      <c r="D3824" s="41" t="s">
        <v>23</v>
      </c>
      <c r="E3824" s="14">
        <v>274.65923355690438</v>
      </c>
      <c r="F3824" s="14">
        <v>191.351</v>
      </c>
      <c r="G3824" s="9">
        <v>0.69668511603253847</v>
      </c>
      <c r="H3824" s="14">
        <v>67.709999999999994</v>
      </c>
      <c r="I3824" s="9">
        <v>0.24652366178678539</v>
      </c>
      <c r="J3824" s="14">
        <v>8.6479999999999997</v>
      </c>
      <c r="K3824" s="20">
        <v>3.1486288984376311E-2</v>
      </c>
      <c r="L3824" s="23">
        <v>6.95023355690439</v>
      </c>
      <c r="M3824" s="22">
        <v>2.5304933196299874E-2</v>
      </c>
      <c r="U3824" s="3"/>
      <c r="V3824" s="2"/>
    </row>
    <row r="3825" spans="2:22" x14ac:dyDescent="0.3">
      <c r="B3825" s="39" t="s">
        <v>105</v>
      </c>
      <c r="C3825" s="39">
        <v>2022</v>
      </c>
      <c r="D3825" s="41" t="s">
        <v>24</v>
      </c>
      <c r="E3825" s="14">
        <v>36.359063677437575</v>
      </c>
      <c r="F3825" s="14">
        <v>6.57</v>
      </c>
      <c r="G3825" s="9">
        <v>0.18069772253450461</v>
      </c>
      <c r="H3825" s="14">
        <v>7.7850000000000001</v>
      </c>
      <c r="I3825" s="9">
        <v>0.21411442464704999</v>
      </c>
      <c r="J3825" s="14">
        <v>12.99</v>
      </c>
      <c r="K3825" s="20">
        <v>0.35726992628968263</v>
      </c>
      <c r="L3825" s="23">
        <v>9.0140636774375746</v>
      </c>
      <c r="M3825" s="22">
        <v>0.24791792652876274</v>
      </c>
      <c r="U3825" s="3"/>
      <c r="V3825" s="2"/>
    </row>
    <row r="3826" spans="2:22" x14ac:dyDescent="0.3">
      <c r="B3826" s="39" t="s">
        <v>105</v>
      </c>
      <c r="C3826" s="39">
        <v>2022</v>
      </c>
      <c r="D3826" s="41" t="s">
        <v>25</v>
      </c>
      <c r="E3826" s="14">
        <v>89.872210277270142</v>
      </c>
      <c r="F3826" s="14">
        <v>6.8630000000000004</v>
      </c>
      <c r="G3826" s="9">
        <v>7.6363983692250892E-2</v>
      </c>
      <c r="H3826" s="14">
        <v>46.058</v>
      </c>
      <c r="I3826" s="9">
        <v>0.51248322321108719</v>
      </c>
      <c r="J3826" s="14">
        <v>27.056999999999999</v>
      </c>
      <c r="K3826" s="20">
        <v>0.30106080529815421</v>
      </c>
      <c r="L3826" s="23">
        <v>9.8942102772701439</v>
      </c>
      <c r="M3826" s="22">
        <v>0.11009198779850771</v>
      </c>
      <c r="U3826" s="3"/>
      <c r="V3826" s="2"/>
    </row>
    <row r="3827" spans="2:22" x14ac:dyDescent="0.3">
      <c r="B3827" s="39" t="s">
        <v>105</v>
      </c>
      <c r="C3827" s="39">
        <v>2022</v>
      </c>
      <c r="D3827" s="41" t="s">
        <v>26</v>
      </c>
      <c r="E3827" s="14">
        <v>80.751409010518259</v>
      </c>
      <c r="F3827" s="14">
        <v>22.93</v>
      </c>
      <c r="G3827" s="9">
        <v>0.2839578935026788</v>
      </c>
      <c r="H3827" s="14">
        <v>45.186</v>
      </c>
      <c r="I3827" s="9">
        <v>0.5595691834196268</v>
      </c>
      <c r="J3827" s="14">
        <v>4.83</v>
      </c>
      <c r="K3827" s="20">
        <v>5.9813197802788425E-2</v>
      </c>
      <c r="L3827" s="23">
        <v>7.8054090105182592</v>
      </c>
      <c r="M3827" s="22">
        <v>9.6659725274905947E-2</v>
      </c>
      <c r="U3827" s="3"/>
      <c r="V3827" s="2"/>
    </row>
    <row r="3828" spans="2:22" x14ac:dyDescent="0.3">
      <c r="B3828" s="39" t="s">
        <v>105</v>
      </c>
      <c r="C3828" s="39">
        <v>2022</v>
      </c>
      <c r="D3828" s="41" t="s">
        <v>27</v>
      </c>
      <c r="E3828" s="14">
        <v>109.3234218876581</v>
      </c>
      <c r="F3828" s="14">
        <v>38.276000000000003</v>
      </c>
      <c r="G3828" s="9">
        <v>0.35011710518293898</v>
      </c>
      <c r="H3828" s="14">
        <v>52.741999999999997</v>
      </c>
      <c r="I3828" s="9">
        <v>0.48244007632873248</v>
      </c>
      <c r="J3828" s="14">
        <v>15.539</v>
      </c>
      <c r="K3828" s="20">
        <v>0.14213788529202864</v>
      </c>
      <c r="L3828" s="23">
        <v>2.7664218876580922</v>
      </c>
      <c r="M3828" s="22">
        <v>2.5304933196299843E-2</v>
      </c>
      <c r="U3828" s="3"/>
      <c r="V3828" s="2"/>
    </row>
    <row r="3829" spans="2:22" x14ac:dyDescent="0.3">
      <c r="B3829" s="39" t="s">
        <v>105</v>
      </c>
      <c r="C3829" s="39">
        <v>2022</v>
      </c>
      <c r="D3829" s="41" t="s">
        <v>28</v>
      </c>
      <c r="E3829" s="14">
        <v>183.98369511406995</v>
      </c>
      <c r="F3829" s="14">
        <v>57.762</v>
      </c>
      <c r="G3829" s="9">
        <v>0.31395173340869986</v>
      </c>
      <c r="H3829" s="14">
        <v>68.545000000000002</v>
      </c>
      <c r="I3829" s="9">
        <v>0.37256018777915118</v>
      </c>
      <c r="J3829" s="14">
        <v>40.567</v>
      </c>
      <c r="K3829" s="20">
        <v>0.22049236468942776</v>
      </c>
      <c r="L3829" s="23">
        <v>17.109695114069943</v>
      </c>
      <c r="M3829" s="22">
        <v>9.2995714122721188E-2</v>
      </c>
      <c r="U3829" s="3"/>
      <c r="V3829" s="2"/>
    </row>
    <row r="3830" spans="2:22" x14ac:dyDescent="0.3">
      <c r="B3830" s="39" t="s">
        <v>105</v>
      </c>
      <c r="C3830" s="39">
        <v>2022</v>
      </c>
      <c r="D3830" s="41" t="s">
        <v>29</v>
      </c>
      <c r="E3830" s="14">
        <v>207.88758135862022</v>
      </c>
      <c r="F3830" s="14">
        <v>79.239999999999995</v>
      </c>
      <c r="G3830" s="9">
        <v>0.38116754970228645</v>
      </c>
      <c r="H3830" s="14">
        <v>65.707999999999998</v>
      </c>
      <c r="I3830" s="9">
        <v>0.31607467637352143</v>
      </c>
      <c r="J3830" s="14">
        <v>38.42</v>
      </c>
      <c r="K3830" s="20">
        <v>0.18481142427513689</v>
      </c>
      <c r="L3830" s="23">
        <v>24.519581358620243</v>
      </c>
      <c r="M3830" s="22">
        <v>0.11794634964905526</v>
      </c>
      <c r="U3830" s="3"/>
      <c r="V3830" s="2"/>
    </row>
    <row r="3831" spans="2:22" x14ac:dyDescent="0.3">
      <c r="B3831" s="39" t="s">
        <v>105</v>
      </c>
      <c r="C3831" s="39">
        <v>2022</v>
      </c>
      <c r="D3831" s="41" t="s">
        <v>30</v>
      </c>
      <c r="E3831" s="14">
        <v>1127.0519749344749</v>
      </c>
      <c r="F3831" s="14">
        <v>407.80900000000003</v>
      </c>
      <c r="G3831" s="9">
        <v>0.36183690643344946</v>
      </c>
      <c r="H3831" s="14">
        <v>436.911</v>
      </c>
      <c r="I3831" s="9">
        <v>0.3876582533164909</v>
      </c>
      <c r="J3831" s="14">
        <v>199.185</v>
      </c>
      <c r="K3831" s="20">
        <v>0.1767309799635286</v>
      </c>
      <c r="L3831" s="23">
        <v>83.146974934474883</v>
      </c>
      <c r="M3831" s="22">
        <v>7.3773860286531087E-2</v>
      </c>
      <c r="U3831" s="3"/>
      <c r="V3831" s="2"/>
    </row>
    <row r="3832" spans="2:22" x14ac:dyDescent="0.3">
      <c r="B3832" s="39" t="s">
        <v>105</v>
      </c>
      <c r="C3832" s="39">
        <v>2022</v>
      </c>
      <c r="D3832" s="41" t="s">
        <v>31</v>
      </c>
      <c r="E3832" s="14">
        <v>454.09176169467389</v>
      </c>
      <c r="F3832" s="14">
        <v>132.721</v>
      </c>
      <c r="G3832" s="9">
        <v>0.29227792969571664</v>
      </c>
      <c r="H3832" s="14">
        <v>177.745</v>
      </c>
      <c r="I3832" s="9">
        <v>0.39142969547972928</v>
      </c>
      <c r="J3832" s="14">
        <v>112.563</v>
      </c>
      <c r="K3832" s="20">
        <v>0.24788602105423369</v>
      </c>
      <c r="L3832" s="23">
        <v>31.062761694673881</v>
      </c>
      <c r="M3832" s="22">
        <v>6.840635377032038E-2</v>
      </c>
      <c r="U3832" s="3"/>
      <c r="V3832" s="2"/>
    </row>
    <row r="3833" spans="2:22" x14ac:dyDescent="0.3">
      <c r="B3833" s="39" t="s">
        <v>105</v>
      </c>
      <c r="C3833" s="39">
        <v>2022</v>
      </c>
      <c r="D3833" s="41" t="s">
        <v>32</v>
      </c>
      <c r="E3833" s="14">
        <v>25.199676120805371</v>
      </c>
      <c r="F3833" s="14">
        <v>5.4480000000000004</v>
      </c>
      <c r="G3833" s="9">
        <v>0.21619325478163665</v>
      </c>
      <c r="H3833" s="14">
        <v>16.798999999999999</v>
      </c>
      <c r="I3833" s="9">
        <v>0.66663555195974922</v>
      </c>
      <c r="J3833" s="14">
        <v>2.3149999999999999</v>
      </c>
      <c r="K3833" s="20">
        <v>9.1866260062314381E-2</v>
      </c>
      <c r="L3833" s="23">
        <v>0.63767612080537139</v>
      </c>
      <c r="M3833" s="22">
        <v>2.5304933196299808E-2</v>
      </c>
      <c r="U3833" s="3"/>
      <c r="V3833" s="2"/>
    </row>
    <row r="3834" spans="2:22" x14ac:dyDescent="0.3">
      <c r="B3834" s="39" t="s">
        <v>105</v>
      </c>
      <c r="C3834" s="39">
        <v>2022</v>
      </c>
      <c r="D3834" s="41" t="s">
        <v>33</v>
      </c>
      <c r="E3834" s="14">
        <v>151.96547622399203</v>
      </c>
      <c r="F3834" s="14">
        <v>32.641999999999996</v>
      </c>
      <c r="G3834" s="9">
        <v>0.21479878727117455</v>
      </c>
      <c r="H3834" s="14">
        <v>84.927999999999997</v>
      </c>
      <c r="I3834" s="9">
        <v>0.5588637768937661</v>
      </c>
      <c r="J3834" s="14">
        <v>27.28</v>
      </c>
      <c r="K3834" s="20">
        <v>0.17951445734812949</v>
      </c>
      <c r="L3834" s="23">
        <v>7.1154762239920331</v>
      </c>
      <c r="M3834" s="22">
        <v>4.682297848692988E-2</v>
      </c>
      <c r="U3834" s="3"/>
      <c r="V3834" s="2"/>
    </row>
    <row r="3835" spans="2:22" x14ac:dyDescent="0.3">
      <c r="B3835" s="39" t="s">
        <v>105</v>
      </c>
      <c r="C3835" s="39">
        <v>2022</v>
      </c>
      <c r="D3835" s="41" t="s">
        <v>34</v>
      </c>
      <c r="E3835" s="14">
        <v>836.87609364322225</v>
      </c>
      <c r="F3835" s="14">
        <v>247.85999999999999</v>
      </c>
      <c r="G3835" s="9">
        <v>0.29617287658556046</v>
      </c>
      <c r="H3835" s="14">
        <v>347.05700000000002</v>
      </c>
      <c r="I3835" s="9">
        <v>0.41470535798093627</v>
      </c>
      <c r="J3835" s="14">
        <v>192.12</v>
      </c>
      <c r="K3835" s="20">
        <v>0.22956803457442862</v>
      </c>
      <c r="L3835" s="23">
        <v>49.839093643222213</v>
      </c>
      <c r="M3835" s="22">
        <v>5.9553730859074651E-2</v>
      </c>
      <c r="U3835" s="3"/>
      <c r="V3835" s="2"/>
    </row>
    <row r="3836" spans="2:22" x14ac:dyDescent="0.3">
      <c r="B3836" s="39" t="s">
        <v>105</v>
      </c>
      <c r="C3836" s="39">
        <v>2022</v>
      </c>
      <c r="D3836" s="41" t="s">
        <v>35</v>
      </c>
      <c r="E3836" s="14">
        <v>746.19029558141506</v>
      </c>
      <c r="F3836" s="14">
        <v>389.50800000000004</v>
      </c>
      <c r="G3836" s="9">
        <v>0.52199553157751</v>
      </c>
      <c r="H3836" s="14">
        <v>211.166</v>
      </c>
      <c r="I3836" s="9">
        <v>0.28299215528589006</v>
      </c>
      <c r="J3836" s="14">
        <v>126.634</v>
      </c>
      <c r="K3836" s="20">
        <v>0.16970737994030005</v>
      </c>
      <c r="L3836" s="23">
        <v>18.882295581415022</v>
      </c>
      <c r="M3836" s="22">
        <v>2.530493319629995E-2</v>
      </c>
      <c r="U3836" s="3"/>
      <c r="V3836" s="2"/>
    </row>
    <row r="3837" spans="2:22" x14ac:dyDescent="0.3">
      <c r="B3837" s="39" t="s">
        <v>105</v>
      </c>
      <c r="C3837" s="39">
        <v>2022</v>
      </c>
      <c r="D3837" s="41" t="s">
        <v>36</v>
      </c>
      <c r="E3837" s="14">
        <v>207.23301766816041</v>
      </c>
      <c r="F3837" s="14">
        <v>88.692999999999998</v>
      </c>
      <c r="G3837" s="9">
        <v>0.42798681888627887</v>
      </c>
      <c r="H3837" s="14">
        <v>78.665999999999997</v>
      </c>
      <c r="I3837" s="9">
        <v>0.37960167199788047</v>
      </c>
      <c r="J3837" s="14">
        <v>10.928000000000001</v>
      </c>
      <c r="K3837" s="20">
        <v>5.2732909663550175E-2</v>
      </c>
      <c r="L3837" s="23">
        <v>28.946017668160419</v>
      </c>
      <c r="M3837" s="22">
        <v>0.1396785994522905</v>
      </c>
      <c r="U3837" s="3"/>
      <c r="V3837" s="2"/>
    </row>
    <row r="3838" spans="2:22" x14ac:dyDescent="0.3">
      <c r="B3838" s="39" t="s">
        <v>105</v>
      </c>
      <c r="C3838" s="39">
        <v>2022</v>
      </c>
      <c r="D3838" s="41" t="s">
        <v>37</v>
      </c>
      <c r="E3838" s="14">
        <v>355.47527816695083</v>
      </c>
      <c r="F3838" s="14">
        <v>112.947</v>
      </c>
      <c r="G3838" s="9">
        <v>0.31773517579738375</v>
      </c>
      <c r="H3838" s="14">
        <v>129.935</v>
      </c>
      <c r="I3838" s="9">
        <v>0.36552471572713796</v>
      </c>
      <c r="J3838" s="14">
        <v>79.656000000000006</v>
      </c>
      <c r="K3838" s="20">
        <v>0.22408309351568789</v>
      </c>
      <c r="L3838" s="23">
        <v>32.937278166950819</v>
      </c>
      <c r="M3838" s="22">
        <v>9.265701495979041E-2</v>
      </c>
      <c r="U3838" s="3"/>
      <c r="V3838" s="2"/>
    </row>
    <row r="3839" spans="2:22" x14ac:dyDescent="0.3">
      <c r="B3839" s="39" t="s">
        <v>105</v>
      </c>
      <c r="C3839" s="39">
        <v>2022</v>
      </c>
      <c r="D3839" s="41" t="s">
        <v>38</v>
      </c>
      <c r="E3839" s="14">
        <v>280.6590587321536</v>
      </c>
      <c r="F3839" s="14">
        <v>94.162000000000006</v>
      </c>
      <c r="G3839" s="9">
        <v>0.33550315612603587</v>
      </c>
      <c r="H3839" s="14">
        <v>167.15199999999999</v>
      </c>
      <c r="I3839" s="9">
        <v>0.5955695880798958</v>
      </c>
      <c r="J3839" s="14">
        <v>12.243</v>
      </c>
      <c r="K3839" s="20">
        <v>4.3622322597768284E-2</v>
      </c>
      <c r="L3839" s="23">
        <v>7.1020587321536031</v>
      </c>
      <c r="M3839" s="22">
        <v>2.5304933196300065E-2</v>
      </c>
      <c r="U3839" s="3"/>
      <c r="V3839" s="2"/>
    </row>
    <row r="3840" spans="2:22" x14ac:dyDescent="0.3">
      <c r="B3840" s="39" t="s">
        <v>105</v>
      </c>
      <c r="C3840" s="39">
        <v>2022</v>
      </c>
      <c r="D3840" s="41" t="s">
        <v>39</v>
      </c>
      <c r="E3840" s="14">
        <v>72.062537702518071</v>
      </c>
      <c r="F3840" s="14">
        <v>20.073</v>
      </c>
      <c r="G3840" s="9">
        <v>0.27854972416963042</v>
      </c>
      <c r="H3840" s="14">
        <v>24.395</v>
      </c>
      <c r="I3840" s="9">
        <v>0.33852540831555489</v>
      </c>
      <c r="J3840" s="14">
        <v>19.866</v>
      </c>
      <c r="K3840" s="20">
        <v>0.27567721916773164</v>
      </c>
      <c r="L3840" s="23">
        <v>7.7285377025180715</v>
      </c>
      <c r="M3840" s="22">
        <v>0.10724764834708304</v>
      </c>
      <c r="U3840" s="3"/>
      <c r="V3840" s="2"/>
    </row>
    <row r="3841" spans="2:22" x14ac:dyDescent="0.3">
      <c r="B3841" s="39" t="s">
        <v>105</v>
      </c>
      <c r="C3841" s="39">
        <v>2022</v>
      </c>
      <c r="D3841" s="41" t="s">
        <v>40</v>
      </c>
      <c r="E3841" s="14">
        <v>261.79674925079996</v>
      </c>
      <c r="F3841" s="14">
        <v>80.331000000000003</v>
      </c>
      <c r="G3841" s="9">
        <v>0.30684491014456144</v>
      </c>
      <c r="H3841" s="14">
        <v>65.481999999999999</v>
      </c>
      <c r="I3841" s="9">
        <v>0.25012533649632362</v>
      </c>
      <c r="J3841" s="14">
        <v>27.082999999999998</v>
      </c>
      <c r="K3841" s="20">
        <v>0.10345048239714627</v>
      </c>
      <c r="L3841" s="23">
        <v>88.900749250799947</v>
      </c>
      <c r="M3841" s="22">
        <v>0.3395792709619686</v>
      </c>
      <c r="U3841" s="3"/>
      <c r="V3841" s="2"/>
    </row>
    <row r="3842" spans="2:22" x14ac:dyDescent="0.3">
      <c r="B3842" s="39" t="s">
        <v>105</v>
      </c>
      <c r="C3842" s="39">
        <v>2022</v>
      </c>
      <c r="D3842" s="41" t="s">
        <v>41</v>
      </c>
      <c r="E3842" s="14">
        <v>381.33156990201059</v>
      </c>
      <c r="F3842" s="14">
        <v>54.581999999999994</v>
      </c>
      <c r="G3842" s="9">
        <v>0.1431352772969354</v>
      </c>
      <c r="H3842" s="14">
        <v>175.16200000000001</v>
      </c>
      <c r="I3842" s="9">
        <v>0.45934303326894954</v>
      </c>
      <c r="J3842" s="14">
        <v>140.82</v>
      </c>
      <c r="K3842" s="20">
        <v>0.36928492449808448</v>
      </c>
      <c r="L3842" s="23">
        <v>10.767569902010592</v>
      </c>
      <c r="M3842" s="22">
        <v>2.8236764936030594E-2</v>
      </c>
      <c r="U3842" s="3"/>
      <c r="V3842" s="2"/>
    </row>
    <row r="3843" spans="2:22" x14ac:dyDescent="0.3">
      <c r="B3843" s="39" t="s">
        <v>105</v>
      </c>
      <c r="C3843" s="39">
        <v>2022</v>
      </c>
      <c r="D3843" s="41" t="s">
        <v>42</v>
      </c>
      <c r="E3843" s="14">
        <v>1322.8403876385612</v>
      </c>
      <c r="F3843" s="14">
        <v>669.75</v>
      </c>
      <c r="G3843" s="9">
        <v>0.50629690948247297</v>
      </c>
      <c r="H3843" s="14">
        <v>403.53800000000001</v>
      </c>
      <c r="I3843" s="9">
        <v>0.30505418776967252</v>
      </c>
      <c r="J3843" s="14">
        <v>214.238</v>
      </c>
      <c r="K3843" s="20">
        <v>0.16195302320822103</v>
      </c>
      <c r="L3843" s="23">
        <v>35.314387638561186</v>
      </c>
      <c r="M3843" s="22">
        <v>2.6695879539633555E-2</v>
      </c>
      <c r="U3843" s="3"/>
      <c r="V3843" s="2"/>
    </row>
    <row r="3844" spans="2:22" x14ac:dyDescent="0.3">
      <c r="B3844" s="39" t="s">
        <v>105</v>
      </c>
      <c r="C3844" s="39">
        <v>2022</v>
      </c>
      <c r="D3844" s="41" t="s">
        <v>43</v>
      </c>
      <c r="E3844" s="14">
        <v>433.14161975237096</v>
      </c>
      <c r="F3844" s="14">
        <v>108.571</v>
      </c>
      <c r="G3844" s="9">
        <v>0.25065935723764099</v>
      </c>
      <c r="H3844" s="14">
        <v>209.708</v>
      </c>
      <c r="I3844" s="9">
        <v>0.48415573668466916</v>
      </c>
      <c r="J3844" s="14">
        <v>64.209999999999994</v>
      </c>
      <c r="K3844" s="20">
        <v>0.14824250792779772</v>
      </c>
      <c r="L3844" s="23">
        <v>50.652619752370938</v>
      </c>
      <c r="M3844" s="22">
        <v>0.11694239814989212</v>
      </c>
      <c r="U3844" s="3"/>
      <c r="V3844" s="2"/>
    </row>
    <row r="3845" spans="2:22" x14ac:dyDescent="0.3">
      <c r="B3845" s="39" t="s">
        <v>105</v>
      </c>
      <c r="C3845" s="39">
        <v>2022</v>
      </c>
      <c r="D3845" s="41" t="s">
        <v>44</v>
      </c>
      <c r="E3845" s="14">
        <v>60.511232701127803</v>
      </c>
      <c r="F3845" s="14">
        <v>9.1039999999999992</v>
      </c>
      <c r="G3845" s="9">
        <v>0.15045140536081525</v>
      </c>
      <c r="H3845" s="14">
        <v>35.569000000000003</v>
      </c>
      <c r="I3845" s="9">
        <v>0.58780822026349289</v>
      </c>
      <c r="J3845" s="14">
        <v>8.2170000000000005</v>
      </c>
      <c r="K3845" s="20">
        <v>0.13579296988684306</v>
      </c>
      <c r="L3845" s="23">
        <v>7.6212327011278003</v>
      </c>
      <c r="M3845" s="22">
        <v>0.12594740448884884</v>
      </c>
      <c r="U3845" s="3"/>
      <c r="V3845" s="2"/>
    </row>
    <row r="3846" spans="2:22" x14ac:dyDescent="0.3">
      <c r="B3846" s="39" t="s">
        <v>105</v>
      </c>
      <c r="C3846" s="39">
        <v>2022</v>
      </c>
      <c r="D3846" s="41" t="s">
        <v>45</v>
      </c>
      <c r="E3846" s="14">
        <v>209.73226084991609</v>
      </c>
      <c r="F3846" s="14">
        <v>54.170999999999999</v>
      </c>
      <c r="G3846" s="9">
        <v>0.25828644472947648</v>
      </c>
      <c r="H3846" s="14">
        <v>84.164000000000001</v>
      </c>
      <c r="I3846" s="9">
        <v>0.40129257968676341</v>
      </c>
      <c r="J3846" s="14">
        <v>57.71</v>
      </c>
      <c r="K3846" s="20">
        <v>0.27516033902527348</v>
      </c>
      <c r="L3846" s="23">
        <v>13.687260849916093</v>
      </c>
      <c r="M3846" s="22">
        <v>6.5260636558486657E-2</v>
      </c>
      <c r="U3846" s="3"/>
      <c r="V3846" s="2"/>
    </row>
    <row r="3847" spans="2:22" x14ac:dyDescent="0.3">
      <c r="B3847" s="39" t="s">
        <v>105</v>
      </c>
      <c r="C3847" s="39">
        <v>2022</v>
      </c>
      <c r="D3847" s="41" t="s">
        <v>46</v>
      </c>
      <c r="E3847" s="14">
        <v>1722.411508150281</v>
      </c>
      <c r="F3847" s="14">
        <v>764.01600000000008</v>
      </c>
      <c r="G3847" s="9">
        <v>0.44357344129713017</v>
      </c>
      <c r="H3847" s="14">
        <v>457.61700000000002</v>
      </c>
      <c r="I3847" s="9">
        <v>0.26568389599965025</v>
      </c>
      <c r="J3847" s="14">
        <v>343.09899999999999</v>
      </c>
      <c r="K3847" s="20">
        <v>0.19919688087108653</v>
      </c>
      <c r="L3847" s="23">
        <v>157.67950815028087</v>
      </c>
      <c r="M3847" s="22">
        <v>9.154578183213305E-2</v>
      </c>
      <c r="U3847" s="3"/>
      <c r="V3847" s="2"/>
    </row>
    <row r="3848" spans="2:22" x14ac:dyDescent="0.3">
      <c r="B3848" s="39" t="s">
        <v>105</v>
      </c>
      <c r="C3848" s="39">
        <v>2022</v>
      </c>
      <c r="D3848" s="41" t="s">
        <v>47</v>
      </c>
      <c r="E3848" s="14">
        <v>121.12813947767467</v>
      </c>
      <c r="F3848" s="14">
        <v>33.472999999999999</v>
      </c>
      <c r="G3848" s="9">
        <v>0.27634371455172452</v>
      </c>
      <c r="H3848" s="14">
        <v>54.615000000000002</v>
      </c>
      <c r="I3848" s="9">
        <v>0.45088614615488409</v>
      </c>
      <c r="J3848" s="14">
        <v>19.785</v>
      </c>
      <c r="K3848" s="20">
        <v>0.16333941960403517</v>
      </c>
      <c r="L3848" s="23">
        <v>13.255139477674664</v>
      </c>
      <c r="M3848" s="22">
        <v>0.10943071968935626</v>
      </c>
      <c r="U3848" s="3"/>
      <c r="V3848" s="2"/>
    </row>
    <row r="3849" spans="2:22" x14ac:dyDescent="0.3">
      <c r="B3849" s="39" t="s">
        <v>105</v>
      </c>
      <c r="C3849" s="39">
        <v>2022</v>
      </c>
      <c r="D3849" s="41" t="s">
        <v>48</v>
      </c>
      <c r="E3849" s="14">
        <v>264.27957704219926</v>
      </c>
      <c r="F3849" s="14">
        <v>40.558</v>
      </c>
      <c r="G3849" s="9">
        <v>0.15346626649672532</v>
      </c>
      <c r="H3849" s="14">
        <v>111.539</v>
      </c>
      <c r="I3849" s="9">
        <v>0.42204926028843248</v>
      </c>
      <c r="J3849" s="14">
        <v>69.450999999999993</v>
      </c>
      <c r="K3849" s="20">
        <v>0.26279367016283023</v>
      </c>
      <c r="L3849" s="23">
        <v>42.731577042199277</v>
      </c>
      <c r="M3849" s="22">
        <v>0.161690803052012</v>
      </c>
      <c r="U3849" s="3"/>
      <c r="V3849" s="2"/>
    </row>
    <row r="3850" spans="2:22" x14ac:dyDescent="0.3">
      <c r="B3850" s="39" t="s">
        <v>105</v>
      </c>
      <c r="C3850" s="39">
        <v>2022</v>
      </c>
      <c r="D3850" s="41" t="s">
        <v>49</v>
      </c>
      <c r="E3850" s="14">
        <v>3754.3690582123181</v>
      </c>
      <c r="F3850" s="14">
        <v>955.85200000000009</v>
      </c>
      <c r="G3850" s="9">
        <v>0.25459723995678224</v>
      </c>
      <c r="H3850" s="14">
        <v>1629.7650000000001</v>
      </c>
      <c r="I3850" s="9">
        <v>0.43409823987203583</v>
      </c>
      <c r="J3850" s="14">
        <v>541.29300000000001</v>
      </c>
      <c r="K3850" s="20">
        <v>0.14417682215230654</v>
      </c>
      <c r="L3850" s="23">
        <v>627.45905821231815</v>
      </c>
      <c r="M3850" s="22">
        <v>0.16712769801887545</v>
      </c>
      <c r="U3850" s="3"/>
      <c r="V3850" s="2"/>
    </row>
    <row r="3851" spans="2:22" x14ac:dyDescent="0.3">
      <c r="B3851" s="39" t="s">
        <v>105</v>
      </c>
      <c r="C3851" s="39">
        <v>2022</v>
      </c>
      <c r="D3851" s="41" t="s">
        <v>50</v>
      </c>
      <c r="E3851" s="14">
        <v>4574.6481662433644</v>
      </c>
      <c r="F3851" s="14">
        <v>1514.0889999999999</v>
      </c>
      <c r="G3851" s="9">
        <v>0.33097386836709414</v>
      </c>
      <c r="H3851" s="14">
        <v>1319.8430000000001</v>
      </c>
      <c r="I3851" s="9">
        <v>0.28851246085747317</v>
      </c>
      <c r="J3851" s="14">
        <v>1280.29</v>
      </c>
      <c r="K3851" s="20">
        <v>0.27986633145852519</v>
      </c>
      <c r="L3851" s="23">
        <v>460.42616624336438</v>
      </c>
      <c r="M3851" s="22">
        <v>0.10064733931690746</v>
      </c>
      <c r="U3851" s="3"/>
      <c r="V3851" s="2"/>
    </row>
    <row r="3852" spans="2:22" x14ac:dyDescent="0.3">
      <c r="B3852" s="39" t="s">
        <v>105</v>
      </c>
      <c r="C3852" s="39">
        <v>2022</v>
      </c>
      <c r="D3852" s="41" t="s">
        <v>91</v>
      </c>
      <c r="E3852" s="14">
        <v>638.23653282661564</v>
      </c>
      <c r="F3852" s="14">
        <v>144.70100000000002</v>
      </c>
      <c r="G3852" s="9">
        <v>0.22672002080349377</v>
      </c>
      <c r="H3852" s="14">
        <v>153.97999999999999</v>
      </c>
      <c r="I3852" s="9">
        <v>0.24125851793230152</v>
      </c>
      <c r="J3852" s="14">
        <v>168.904</v>
      </c>
      <c r="K3852" s="20">
        <v>0.26464169835587387</v>
      </c>
      <c r="L3852" s="23">
        <v>170.65153282661561</v>
      </c>
      <c r="M3852" s="22">
        <v>0.26737976290833082</v>
      </c>
      <c r="U3852" s="3"/>
      <c r="V3852" s="2"/>
    </row>
    <row r="3853" spans="2:22" x14ac:dyDescent="0.3">
      <c r="B3853" s="39" t="s">
        <v>105</v>
      </c>
      <c r="C3853" s="39">
        <v>2022</v>
      </c>
      <c r="D3853" s="41" t="s">
        <v>52</v>
      </c>
      <c r="E3853" s="14">
        <v>111.26659372109208</v>
      </c>
      <c r="F3853" s="14">
        <v>23.079000000000001</v>
      </c>
      <c r="G3853" s="9">
        <v>0.20742074712785125</v>
      </c>
      <c r="H3853" s="14">
        <v>67.203999999999994</v>
      </c>
      <c r="I3853" s="9">
        <v>0.60399080939295957</v>
      </c>
      <c r="J3853" s="14">
        <v>8.0090000000000003</v>
      </c>
      <c r="K3853" s="20">
        <v>7.1980274870963243E-2</v>
      </c>
      <c r="L3853" s="23">
        <v>12.974593721092077</v>
      </c>
      <c r="M3853" s="22">
        <v>0.11660816860822593</v>
      </c>
      <c r="U3853" s="3"/>
      <c r="V3853" s="2"/>
    </row>
    <row r="3854" spans="2:22" x14ac:dyDescent="0.3">
      <c r="B3854" s="39" t="s">
        <v>105</v>
      </c>
      <c r="C3854" s="39">
        <v>2022</v>
      </c>
      <c r="D3854" s="41" t="s">
        <v>53</v>
      </c>
      <c r="E3854" s="14">
        <v>111.22452928330391</v>
      </c>
      <c r="F3854" s="14">
        <v>10.705</v>
      </c>
      <c r="G3854" s="9">
        <v>9.6246754820898534E-2</v>
      </c>
      <c r="H3854" s="14">
        <v>39.956000000000003</v>
      </c>
      <c r="I3854" s="9">
        <v>0.35923730365472412</v>
      </c>
      <c r="J3854" s="14">
        <v>21.393999999999998</v>
      </c>
      <c r="K3854" s="20">
        <v>0.19234965648185923</v>
      </c>
      <c r="L3854" s="23">
        <v>39.169529283303909</v>
      </c>
      <c r="M3854" s="22">
        <v>0.35216628504251812</v>
      </c>
      <c r="U3854" s="3"/>
      <c r="V3854" s="2"/>
    </row>
    <row r="3855" spans="2:22" x14ac:dyDescent="0.3">
      <c r="B3855" s="39" t="s">
        <v>105</v>
      </c>
      <c r="C3855" s="39">
        <v>2022</v>
      </c>
      <c r="D3855" s="41" t="s">
        <v>54</v>
      </c>
      <c r="E3855" s="14">
        <v>132.89387051559487</v>
      </c>
      <c r="F3855" s="14">
        <v>40.111999999999995</v>
      </c>
      <c r="G3855" s="9">
        <v>0.30183483891601248</v>
      </c>
      <c r="H3855" s="14">
        <v>37.015999999999998</v>
      </c>
      <c r="I3855" s="9">
        <v>0.27853805338340443</v>
      </c>
      <c r="J3855" s="14">
        <v>29.17</v>
      </c>
      <c r="K3855" s="20">
        <v>0.21949846058985054</v>
      </c>
      <c r="L3855" s="23">
        <v>26.595870515594875</v>
      </c>
      <c r="M3855" s="22">
        <v>0.20012864711073258</v>
      </c>
      <c r="U3855" s="3"/>
      <c r="V3855" s="2"/>
    </row>
    <row r="3856" spans="2:22" x14ac:dyDescent="0.3">
      <c r="B3856" s="39" t="s">
        <v>105</v>
      </c>
      <c r="C3856" s="39">
        <v>2022</v>
      </c>
      <c r="D3856" s="41" t="s">
        <v>55</v>
      </c>
      <c r="E3856" s="14">
        <v>253.41464055008424</v>
      </c>
      <c r="F3856" s="14">
        <v>79.317000000000007</v>
      </c>
      <c r="G3856" s="9">
        <v>0.31299296610419786</v>
      </c>
      <c r="H3856" s="14">
        <v>142.351</v>
      </c>
      <c r="I3856" s="9">
        <v>0.56173155462131286</v>
      </c>
      <c r="J3856" s="14">
        <v>24.114000000000001</v>
      </c>
      <c r="K3856" s="20">
        <v>9.5156301734011961E-2</v>
      </c>
      <c r="L3856" s="23">
        <v>7.6326405500842363</v>
      </c>
      <c r="M3856" s="22">
        <v>3.0119177540477344E-2</v>
      </c>
      <c r="U3856" s="3"/>
      <c r="V3856" s="2"/>
    </row>
    <row r="3857" spans="2:22" x14ac:dyDescent="0.3">
      <c r="B3857" s="39" t="s">
        <v>105</v>
      </c>
      <c r="C3857" s="39">
        <v>2022</v>
      </c>
      <c r="D3857" s="41" t="s">
        <v>56</v>
      </c>
      <c r="E3857" s="14">
        <v>670.38504887764714</v>
      </c>
      <c r="F3857" s="14">
        <v>183.64499999999998</v>
      </c>
      <c r="G3857" s="9">
        <v>0.2739395818976823</v>
      </c>
      <c r="H3857" s="14">
        <v>315.40300000000002</v>
      </c>
      <c r="I3857" s="9">
        <v>0.47048036129094017</v>
      </c>
      <c r="J3857" s="14">
        <v>150.09700000000001</v>
      </c>
      <c r="K3857" s="20">
        <v>0.22389669974187387</v>
      </c>
      <c r="L3857" s="23">
        <v>21.240048877647126</v>
      </c>
      <c r="M3857" s="22">
        <v>3.1683357069503613E-2</v>
      </c>
      <c r="U3857" s="3"/>
      <c r="V3857" s="2"/>
    </row>
    <row r="3858" spans="2:22" x14ac:dyDescent="0.3">
      <c r="B3858" s="39" t="s">
        <v>105</v>
      </c>
      <c r="C3858" s="39">
        <v>2022</v>
      </c>
      <c r="D3858" s="41" t="s">
        <v>57</v>
      </c>
      <c r="E3858" s="14">
        <v>234.73290036265058</v>
      </c>
      <c r="F3858" s="14">
        <v>48.594999999999999</v>
      </c>
      <c r="G3858" s="9">
        <v>0.20702253465501919</v>
      </c>
      <c r="H3858" s="14">
        <v>19.710999999999999</v>
      </c>
      <c r="I3858" s="9">
        <v>8.3972037876017758E-2</v>
      </c>
      <c r="J3858" s="14">
        <v>35.667000000000002</v>
      </c>
      <c r="K3858" s="20">
        <v>0.15194717035786748</v>
      </c>
      <c r="L3858" s="23">
        <v>130.7599003626506</v>
      </c>
      <c r="M3858" s="22">
        <v>0.55705825711109558</v>
      </c>
      <c r="U3858" s="3"/>
      <c r="V3858" s="2"/>
    </row>
    <row r="3859" spans="2:22" x14ac:dyDescent="0.3">
      <c r="B3859" s="39" t="s">
        <v>105</v>
      </c>
      <c r="C3859" s="39">
        <v>2022</v>
      </c>
      <c r="D3859" s="41" t="s">
        <v>58</v>
      </c>
      <c r="E3859" s="14">
        <v>122.40135819218973</v>
      </c>
      <c r="F3859" s="14">
        <v>57.034000000000006</v>
      </c>
      <c r="G3859" s="9">
        <v>0.46595888184874135</v>
      </c>
      <c r="H3859" s="14">
        <v>27.495999999999999</v>
      </c>
      <c r="I3859" s="9">
        <v>0.22463803021553794</v>
      </c>
      <c r="J3859" s="14">
        <v>30.734000000000002</v>
      </c>
      <c r="K3859" s="20">
        <v>0.25109198503943642</v>
      </c>
      <c r="L3859" s="23">
        <v>7.1373581921897298</v>
      </c>
      <c r="M3859" s="22">
        <v>5.8311102896284328E-2</v>
      </c>
      <c r="U3859" s="3"/>
      <c r="V3859" s="2"/>
    </row>
    <row r="3860" spans="2:22" x14ac:dyDescent="0.3">
      <c r="B3860" s="39" t="s">
        <v>105</v>
      </c>
      <c r="C3860" s="39">
        <v>2022</v>
      </c>
      <c r="D3860" s="41" t="s">
        <v>59</v>
      </c>
      <c r="E3860" s="14">
        <v>135.39003581165866</v>
      </c>
      <c r="F3860" s="14">
        <v>11.5</v>
      </c>
      <c r="G3860" s="9">
        <v>8.4939781063339645E-2</v>
      </c>
      <c r="H3860" s="14">
        <v>94.980999999999995</v>
      </c>
      <c r="I3860" s="9">
        <v>0.70153611697191842</v>
      </c>
      <c r="J3860" s="14">
        <v>25.483000000000001</v>
      </c>
      <c r="K3860" s="20">
        <v>0.18821916876844208</v>
      </c>
      <c r="L3860" s="23">
        <v>3.426035811658668</v>
      </c>
      <c r="M3860" s="22">
        <v>2.530493319629986E-2</v>
      </c>
      <c r="U3860" s="3"/>
      <c r="V3860" s="2"/>
    </row>
    <row r="3861" spans="2:22" x14ac:dyDescent="0.3">
      <c r="B3861" s="39" t="s">
        <v>105</v>
      </c>
      <c r="C3861" s="39">
        <v>2022</v>
      </c>
      <c r="D3861" s="41" t="s">
        <v>60</v>
      </c>
      <c r="E3861" s="14">
        <v>94.674737918402371</v>
      </c>
      <c r="F3861" s="14">
        <v>33.682000000000002</v>
      </c>
      <c r="G3861" s="9">
        <v>0.35576544219250567</v>
      </c>
      <c r="H3861" s="14">
        <v>33.585000000000001</v>
      </c>
      <c r="I3861" s="9">
        <v>0.35474088165890688</v>
      </c>
      <c r="J3861" s="14">
        <v>25.012</v>
      </c>
      <c r="K3861" s="20">
        <v>0.26418874295228761</v>
      </c>
      <c r="L3861" s="23">
        <v>2.3957379184023679</v>
      </c>
      <c r="M3861" s="22">
        <v>2.5304933196299846E-2</v>
      </c>
      <c r="U3861" s="3"/>
      <c r="V3861" s="2"/>
    </row>
    <row r="3862" spans="2:22" x14ac:dyDescent="0.3">
      <c r="B3862" s="39" t="s">
        <v>105</v>
      </c>
      <c r="C3862" s="39">
        <v>2022</v>
      </c>
      <c r="D3862" s="41" t="s">
        <v>61</v>
      </c>
      <c r="E3862" s="14">
        <v>453.08221518775781</v>
      </c>
      <c r="F3862" s="14">
        <v>145.58699999999999</v>
      </c>
      <c r="G3862" s="9">
        <v>0.32132578838846843</v>
      </c>
      <c r="H3862" s="14">
        <v>199.62100000000001</v>
      </c>
      <c r="I3862" s="9">
        <v>0.44058449726894894</v>
      </c>
      <c r="J3862" s="14">
        <v>31.498000000000001</v>
      </c>
      <c r="K3862" s="20">
        <v>6.9519391722200341E-2</v>
      </c>
      <c r="L3862" s="23">
        <v>76.376215187757808</v>
      </c>
      <c r="M3862" s="22">
        <v>0.1685703226203823</v>
      </c>
      <c r="U3862" s="3"/>
      <c r="V3862" s="2"/>
    </row>
    <row r="3863" spans="2:22" x14ac:dyDescent="0.3">
      <c r="B3863" s="39" t="s">
        <v>105</v>
      </c>
      <c r="C3863" s="39">
        <v>2022</v>
      </c>
      <c r="D3863" s="41" t="s">
        <v>62</v>
      </c>
      <c r="E3863" s="14">
        <v>1327.8163028403324</v>
      </c>
      <c r="F3863" s="14">
        <v>331.279</v>
      </c>
      <c r="G3863" s="9">
        <v>0.24949158953038983</v>
      </c>
      <c r="H3863" s="14">
        <v>433.601</v>
      </c>
      <c r="I3863" s="9">
        <v>0.32655194779013025</v>
      </c>
      <c r="J3863" s="14">
        <v>286.52100000000002</v>
      </c>
      <c r="K3863" s="20">
        <v>0.21578361358201645</v>
      </c>
      <c r="L3863" s="23">
        <v>276.41530284033234</v>
      </c>
      <c r="M3863" s="22">
        <v>0.20817284909746345</v>
      </c>
      <c r="U3863" s="3"/>
      <c r="V3863" s="2"/>
    </row>
    <row r="3864" spans="2:22" x14ac:dyDescent="0.3">
      <c r="B3864" s="39" t="s">
        <v>105</v>
      </c>
      <c r="C3864" s="39">
        <v>2022</v>
      </c>
      <c r="D3864" s="41" t="s">
        <v>63</v>
      </c>
      <c r="E3864" s="14">
        <v>306.81800922690866</v>
      </c>
      <c r="F3864" s="14">
        <v>46.906999999999996</v>
      </c>
      <c r="G3864" s="9">
        <v>0.15288216007330166</v>
      </c>
      <c r="H3864" s="14">
        <v>174.78399999999999</v>
      </c>
      <c r="I3864" s="9">
        <v>0.56966669081910926</v>
      </c>
      <c r="J3864" s="14">
        <v>72.022999999999996</v>
      </c>
      <c r="K3864" s="20">
        <v>0.23474176167649619</v>
      </c>
      <c r="L3864" s="23">
        <v>13.104009226908687</v>
      </c>
      <c r="M3864" s="22">
        <v>4.2709387431092927E-2</v>
      </c>
      <c r="U3864" s="3"/>
      <c r="V3864" s="2"/>
    </row>
    <row r="3865" spans="2:22" x14ac:dyDescent="0.3">
      <c r="B3865" s="39" t="s">
        <v>105</v>
      </c>
      <c r="C3865" s="39">
        <v>2022</v>
      </c>
      <c r="D3865" s="41" t="s">
        <v>64</v>
      </c>
      <c r="E3865" s="14">
        <v>311.70466574361723</v>
      </c>
      <c r="F3865" s="14">
        <v>125.893</v>
      </c>
      <c r="G3865" s="9">
        <v>0.4038855167588325</v>
      </c>
      <c r="H3865" s="14">
        <v>134.14099999999999</v>
      </c>
      <c r="I3865" s="9">
        <v>0.43034646170594509</v>
      </c>
      <c r="J3865" s="14">
        <v>43.783000000000001</v>
      </c>
      <c r="K3865" s="20">
        <v>0.14046308833892246</v>
      </c>
      <c r="L3865" s="23">
        <v>7.8876657436172337</v>
      </c>
      <c r="M3865" s="22">
        <v>2.5304933196299933E-2</v>
      </c>
      <c r="U3865" s="3"/>
      <c r="V3865" s="2"/>
    </row>
    <row r="3866" spans="2:22" x14ac:dyDescent="0.3">
      <c r="B3866" s="39" t="s">
        <v>105</v>
      </c>
      <c r="C3866" s="39">
        <v>2022</v>
      </c>
      <c r="D3866" s="41" t="s">
        <v>65</v>
      </c>
      <c r="E3866" s="14">
        <v>1474.8674215763897</v>
      </c>
      <c r="F3866" s="14">
        <v>458.67699999999996</v>
      </c>
      <c r="G3866" s="9">
        <v>0.31099541103820033</v>
      </c>
      <c r="H3866" s="14">
        <v>511.68200000000002</v>
      </c>
      <c r="I3866" s="9">
        <v>0.34693423457214645</v>
      </c>
      <c r="J3866" s="14">
        <v>279.10000000000002</v>
      </c>
      <c r="K3866" s="20">
        <v>0.18923734833174918</v>
      </c>
      <c r="L3866" s="23">
        <v>225.40842157638974</v>
      </c>
      <c r="M3866" s="22">
        <v>0.15283300605790409</v>
      </c>
      <c r="U3866" s="3"/>
      <c r="V3866" s="2"/>
    </row>
    <row r="3867" spans="2:22" x14ac:dyDescent="0.3">
      <c r="B3867" s="39" t="s">
        <v>105</v>
      </c>
      <c r="C3867" s="39">
        <v>2022</v>
      </c>
      <c r="D3867" s="41" t="s">
        <v>66</v>
      </c>
      <c r="E3867" s="14">
        <v>464.41088645743991</v>
      </c>
      <c r="F3867" s="14">
        <v>185.26300000000001</v>
      </c>
      <c r="G3867" s="9">
        <v>0.39892045040804203</v>
      </c>
      <c r="H3867" s="14">
        <v>130.13800000000001</v>
      </c>
      <c r="I3867" s="9">
        <v>0.28022168255507995</v>
      </c>
      <c r="J3867" s="14">
        <v>137.25800000000001</v>
      </c>
      <c r="K3867" s="20">
        <v>0.29555293384057818</v>
      </c>
      <c r="L3867" s="23">
        <v>11.751886457439866</v>
      </c>
      <c r="M3867" s="22">
        <v>2.5304933196299752E-2</v>
      </c>
      <c r="U3867" s="3"/>
      <c r="V3867" s="2"/>
    </row>
    <row r="3868" spans="2:22" x14ac:dyDescent="0.3">
      <c r="B3868" s="39" t="s">
        <v>105</v>
      </c>
      <c r="C3868" s="39">
        <v>2022</v>
      </c>
      <c r="D3868" s="41" t="s">
        <v>67</v>
      </c>
      <c r="E3868" s="14">
        <v>2523.9678375180029</v>
      </c>
      <c r="F3868" s="14">
        <v>923.05700000000002</v>
      </c>
      <c r="G3868" s="9">
        <v>0.3657166253385018</v>
      </c>
      <c r="H3868" s="14">
        <v>968.28399999999999</v>
      </c>
      <c r="I3868" s="9">
        <v>0.38363563338912532</v>
      </c>
      <c r="J3868" s="14">
        <v>420.83800000000002</v>
      </c>
      <c r="K3868" s="20">
        <v>0.16673667300524717</v>
      </c>
      <c r="L3868" s="23">
        <v>211.78883751800282</v>
      </c>
      <c r="M3868" s="22">
        <v>8.391106826712573E-2</v>
      </c>
      <c r="U3868" s="3"/>
      <c r="V3868" s="2"/>
    </row>
    <row r="3869" spans="2:22" x14ac:dyDescent="0.3">
      <c r="B3869" s="39" t="s">
        <v>105</v>
      </c>
      <c r="C3869" s="39">
        <v>2022</v>
      </c>
      <c r="D3869" s="41" t="s">
        <v>68</v>
      </c>
      <c r="E3869" s="14">
        <v>1702.9838936635306</v>
      </c>
      <c r="F3869" s="14">
        <v>566.51800000000003</v>
      </c>
      <c r="G3869" s="9">
        <v>0.33266198353836612</v>
      </c>
      <c r="H3869" s="14">
        <v>610.44000000000005</v>
      </c>
      <c r="I3869" s="9">
        <v>0.35845318459635916</v>
      </c>
      <c r="J3869" s="14">
        <v>376.13200000000001</v>
      </c>
      <c r="K3869" s="20">
        <v>0.22086644588919102</v>
      </c>
      <c r="L3869" s="23">
        <v>149.89389366353049</v>
      </c>
      <c r="M3869" s="22">
        <v>8.8018385976083691E-2</v>
      </c>
      <c r="U3869" s="3"/>
      <c r="V3869" s="2"/>
    </row>
    <row r="3870" spans="2:22" x14ac:dyDescent="0.3">
      <c r="B3870" s="39" t="s">
        <v>105</v>
      </c>
      <c r="C3870" s="39">
        <v>2022</v>
      </c>
      <c r="D3870" s="41" t="s">
        <v>69</v>
      </c>
      <c r="E3870" s="14">
        <v>91.066429925695246</v>
      </c>
      <c r="F3870" s="14">
        <v>38.887999999999998</v>
      </c>
      <c r="G3870" s="9">
        <v>0.4270289285714865</v>
      </c>
      <c r="H3870" s="14">
        <v>36.423999999999999</v>
      </c>
      <c r="I3870" s="9">
        <v>0.399971757207566</v>
      </c>
      <c r="J3870" s="14">
        <v>6.0579999999999998</v>
      </c>
      <c r="K3870" s="20">
        <v>6.6522866932885866E-2</v>
      </c>
      <c r="L3870" s="23">
        <v>9.6964299256952486</v>
      </c>
      <c r="M3870" s="22">
        <v>0.10647644728806163</v>
      </c>
      <c r="U3870" s="3"/>
      <c r="V3870" s="2"/>
    </row>
    <row r="3871" spans="2:22" x14ac:dyDescent="0.3">
      <c r="B3871" s="39" t="s">
        <v>105</v>
      </c>
      <c r="C3871" s="39">
        <v>2022</v>
      </c>
      <c r="D3871" s="41" t="s">
        <v>70</v>
      </c>
      <c r="E3871" s="14">
        <v>147.46150349496608</v>
      </c>
      <c r="F3871" s="14">
        <v>14.875</v>
      </c>
      <c r="G3871" s="9">
        <v>0.10087378500455742</v>
      </c>
      <c r="H3871" s="14">
        <v>49.323999999999998</v>
      </c>
      <c r="I3871" s="9">
        <v>0.33448729892872536</v>
      </c>
      <c r="J3871" s="14">
        <v>55.058999999999997</v>
      </c>
      <c r="K3871" s="20">
        <v>0.37337880528174294</v>
      </c>
      <c r="L3871" s="23">
        <v>28.203503494966085</v>
      </c>
      <c r="M3871" s="22">
        <v>0.19126011078497429</v>
      </c>
      <c r="U3871" s="3"/>
      <c r="V3871" s="2"/>
    </row>
    <row r="3872" spans="2:22" x14ac:dyDescent="0.3">
      <c r="B3872" s="39" t="s">
        <v>105</v>
      </c>
      <c r="C3872" s="39">
        <v>2022</v>
      </c>
      <c r="D3872" s="41" t="s">
        <v>71</v>
      </c>
      <c r="E3872" s="14">
        <v>95.900762385642935</v>
      </c>
      <c r="F3872" s="14">
        <v>31.350999999999999</v>
      </c>
      <c r="G3872" s="9">
        <v>0.32691085263669895</v>
      </c>
      <c r="H3872" s="14">
        <v>40.307000000000002</v>
      </c>
      <c r="I3872" s="9">
        <v>0.42029905703892778</v>
      </c>
      <c r="J3872" s="14">
        <v>17.568000000000001</v>
      </c>
      <c r="K3872" s="20">
        <v>0.18318936745627024</v>
      </c>
      <c r="L3872" s="23">
        <v>6.6747623856429321</v>
      </c>
      <c r="M3872" s="22">
        <v>6.9600722868103024E-2</v>
      </c>
      <c r="U3872" s="3"/>
      <c r="V3872" s="2"/>
    </row>
    <row r="3873" spans="2:22" x14ac:dyDescent="0.3">
      <c r="B3873" s="39" t="s">
        <v>105</v>
      </c>
      <c r="C3873" s="39">
        <v>2022</v>
      </c>
      <c r="D3873" s="41" t="s">
        <v>72</v>
      </c>
      <c r="E3873" s="14">
        <v>577.25951342412611</v>
      </c>
      <c r="F3873" s="14">
        <v>92.626999999999995</v>
      </c>
      <c r="G3873" s="9">
        <v>0.16045989342049138</v>
      </c>
      <c r="H3873" s="14">
        <v>294.67399999999998</v>
      </c>
      <c r="I3873" s="9">
        <v>0.51047058237651954</v>
      </c>
      <c r="J3873" s="14">
        <v>135.30000000000001</v>
      </c>
      <c r="K3873" s="20">
        <v>0.23438331782085664</v>
      </c>
      <c r="L3873" s="23">
        <v>54.658513424126113</v>
      </c>
      <c r="M3873" s="22">
        <v>9.4686206382132362E-2</v>
      </c>
      <c r="U3873" s="3"/>
      <c r="V3873" s="2"/>
    </row>
    <row r="3874" spans="2:22" x14ac:dyDescent="0.3">
      <c r="B3874" s="39" t="s">
        <v>105</v>
      </c>
      <c r="C3874" s="39">
        <v>2022</v>
      </c>
      <c r="D3874" s="41" t="s">
        <v>73</v>
      </c>
      <c r="E3874" s="14">
        <v>416.0337051153532</v>
      </c>
      <c r="F3874" s="14">
        <v>124.114</v>
      </c>
      <c r="G3874" s="9">
        <v>0.29832679053151967</v>
      </c>
      <c r="H3874" s="14">
        <v>107.574</v>
      </c>
      <c r="I3874" s="9">
        <v>0.25857039628597656</v>
      </c>
      <c r="J3874" s="14">
        <v>28.245999999999999</v>
      </c>
      <c r="K3874" s="20">
        <v>6.7893537597316214E-2</v>
      </c>
      <c r="L3874" s="23">
        <v>156.09970511535315</v>
      </c>
      <c r="M3874" s="22">
        <v>0.37520927558518741</v>
      </c>
      <c r="U3874" s="3"/>
      <c r="V3874" s="2"/>
    </row>
    <row r="3875" spans="2:22" x14ac:dyDescent="0.3">
      <c r="B3875" s="39" t="s">
        <v>105</v>
      </c>
      <c r="C3875" s="39">
        <v>2022</v>
      </c>
      <c r="D3875" s="41" t="s">
        <v>74</v>
      </c>
      <c r="E3875" s="14">
        <v>287.45810822537794</v>
      </c>
      <c r="F3875" s="14">
        <v>104.92400000000001</v>
      </c>
      <c r="G3875" s="9">
        <v>0.36500622872580674</v>
      </c>
      <c r="H3875" s="14">
        <v>77.929000000000002</v>
      </c>
      <c r="I3875" s="9">
        <v>0.27109689297370854</v>
      </c>
      <c r="J3875" s="14">
        <v>46.179000000000002</v>
      </c>
      <c r="K3875" s="20">
        <v>0.16064601651032204</v>
      </c>
      <c r="L3875" s="23">
        <v>58.426108225377931</v>
      </c>
      <c r="M3875" s="22">
        <v>0.20325086179016272</v>
      </c>
      <c r="U3875" s="3"/>
      <c r="V3875" s="2"/>
    </row>
    <row r="3876" spans="2:22" x14ac:dyDescent="0.3">
      <c r="B3876" s="39" t="s">
        <v>105</v>
      </c>
      <c r="C3876" s="39">
        <v>2022</v>
      </c>
      <c r="D3876" s="41" t="s">
        <v>75</v>
      </c>
      <c r="E3876" s="14">
        <v>636.57857840062343</v>
      </c>
      <c r="F3876" s="14">
        <v>217.80400000000003</v>
      </c>
      <c r="G3876" s="9">
        <v>0.34214786263657082</v>
      </c>
      <c r="H3876" s="14">
        <v>207.61600000000001</v>
      </c>
      <c r="I3876" s="9">
        <v>0.32614355406307632</v>
      </c>
      <c r="J3876" s="14">
        <v>127.95099999999999</v>
      </c>
      <c r="K3876" s="20">
        <v>0.20099796685190291</v>
      </c>
      <c r="L3876" s="23">
        <v>83.20757840062339</v>
      </c>
      <c r="M3876" s="22">
        <v>0.13071061644844992</v>
      </c>
      <c r="U3876" s="3"/>
      <c r="V3876" s="2"/>
    </row>
    <row r="3877" spans="2:22" x14ac:dyDescent="0.3">
      <c r="B3877" s="39" t="s">
        <v>105</v>
      </c>
      <c r="C3877" s="39">
        <v>2022</v>
      </c>
      <c r="D3877" s="41" t="s">
        <v>76</v>
      </c>
      <c r="E3877" s="14">
        <v>594.66700893514746</v>
      </c>
      <c r="F3877" s="14">
        <v>145.85900000000001</v>
      </c>
      <c r="G3877" s="9">
        <v>0.24527844627060341</v>
      </c>
      <c r="H3877" s="14">
        <v>277.30799999999999</v>
      </c>
      <c r="I3877" s="9">
        <v>0.46632484370802274</v>
      </c>
      <c r="J3877" s="14">
        <v>112.828</v>
      </c>
      <c r="K3877" s="20">
        <v>0.18973307465305289</v>
      </c>
      <c r="L3877" s="23">
        <v>58.672008935147431</v>
      </c>
      <c r="M3877" s="22">
        <v>9.8663635368320929E-2</v>
      </c>
      <c r="U3877" s="3"/>
      <c r="V3877" s="2"/>
    </row>
    <row r="3878" spans="2:22" x14ac:dyDescent="0.3">
      <c r="B3878" s="39" t="s">
        <v>105</v>
      </c>
      <c r="C3878" s="39">
        <v>2022</v>
      </c>
      <c r="D3878" s="41" t="s">
        <v>77</v>
      </c>
      <c r="E3878" s="14">
        <v>539.5677252421317</v>
      </c>
      <c r="F3878" s="14">
        <v>65.784000000000006</v>
      </c>
      <c r="G3878" s="9">
        <v>0.1219198201124416</v>
      </c>
      <c r="H3878" s="14">
        <v>437.49900000000002</v>
      </c>
      <c r="I3878" s="9">
        <v>0.81083241182313448</v>
      </c>
      <c r="J3878" s="14">
        <v>22.631</v>
      </c>
      <c r="K3878" s="20">
        <v>4.1942834868123939E-2</v>
      </c>
      <c r="L3878" s="23">
        <v>13.653725242131685</v>
      </c>
      <c r="M3878" s="22">
        <v>2.5304933196299981E-2</v>
      </c>
      <c r="U3878" s="3"/>
      <c r="V3878" s="2"/>
    </row>
    <row r="3879" spans="2:22" x14ac:dyDescent="0.3">
      <c r="B3879" s="39" t="s">
        <v>105</v>
      </c>
      <c r="C3879" s="39">
        <v>2022</v>
      </c>
      <c r="D3879" s="41" t="s">
        <v>78</v>
      </c>
      <c r="E3879" s="14">
        <v>119.07724164502709</v>
      </c>
      <c r="F3879" s="14">
        <v>42.411000000000001</v>
      </c>
      <c r="G3879" s="9">
        <v>0.35616377583240039</v>
      </c>
      <c r="H3879" s="14">
        <v>30.625</v>
      </c>
      <c r="I3879" s="9">
        <v>0.25718600445326123</v>
      </c>
      <c r="J3879" s="14">
        <v>26.658000000000001</v>
      </c>
      <c r="K3879" s="20">
        <v>0.22387149409681759</v>
      </c>
      <c r="L3879" s="23">
        <v>19.383241645027084</v>
      </c>
      <c r="M3879" s="22">
        <v>0.1627787256175208</v>
      </c>
      <c r="U3879" s="3"/>
      <c r="V3879" s="2"/>
    </row>
    <row r="3880" spans="2:22" x14ac:dyDescent="0.3">
      <c r="B3880" s="39" t="s">
        <v>105</v>
      </c>
      <c r="C3880" s="39">
        <v>2022</v>
      </c>
      <c r="D3880" s="41" t="s">
        <v>79</v>
      </c>
      <c r="E3880" s="14">
        <v>188.09677636023514</v>
      </c>
      <c r="F3880" s="14">
        <v>80.399000000000001</v>
      </c>
      <c r="G3880" s="9">
        <v>0.42743422591157637</v>
      </c>
      <c r="H3880" s="14">
        <v>62.234000000000002</v>
      </c>
      <c r="I3880" s="9">
        <v>0.3308615979723758</v>
      </c>
      <c r="J3880" s="14">
        <v>40.03</v>
      </c>
      <c r="K3880" s="20">
        <v>0.21281598108484437</v>
      </c>
      <c r="L3880" s="23">
        <v>5.4337763602351359</v>
      </c>
      <c r="M3880" s="22">
        <v>2.8888195031203476E-2</v>
      </c>
      <c r="U3880" s="3"/>
      <c r="V3880" s="2"/>
    </row>
    <row r="3881" spans="2:22" x14ac:dyDescent="0.3">
      <c r="B3881" s="39" t="s">
        <v>105</v>
      </c>
      <c r="C3881" s="39">
        <v>2022</v>
      </c>
      <c r="D3881" s="41" t="s">
        <v>80</v>
      </c>
      <c r="E3881" s="14">
        <v>626.00604104923093</v>
      </c>
      <c r="F3881" s="14">
        <v>205.78300000000002</v>
      </c>
      <c r="G3881" s="9">
        <v>0.3287236647989738</v>
      </c>
      <c r="H3881" s="14">
        <v>157.822</v>
      </c>
      <c r="I3881" s="9">
        <v>0.25210938817056627</v>
      </c>
      <c r="J3881" s="14">
        <v>194.57</v>
      </c>
      <c r="K3881" s="20">
        <v>0.31081169707865236</v>
      </c>
      <c r="L3881" s="23">
        <v>67.831041049230919</v>
      </c>
      <c r="M3881" s="22">
        <v>0.10835524995180755</v>
      </c>
      <c r="U3881" s="3"/>
      <c r="V3881" s="2"/>
    </row>
    <row r="3882" spans="2:22" x14ac:dyDescent="0.3">
      <c r="B3882" s="39" t="s">
        <v>105</v>
      </c>
      <c r="C3882" s="39">
        <v>2022</v>
      </c>
      <c r="D3882" s="41" t="s">
        <v>81</v>
      </c>
      <c r="E3882" s="14">
        <v>176.72091084327843</v>
      </c>
      <c r="F3882" s="14">
        <v>124.015</v>
      </c>
      <c r="G3882" s="9">
        <v>0.70175622911982571</v>
      </c>
      <c r="H3882" s="14">
        <v>41.853999999999999</v>
      </c>
      <c r="I3882" s="9">
        <v>0.23683671502303097</v>
      </c>
      <c r="J3882" s="14">
        <v>6.38</v>
      </c>
      <c r="K3882" s="20">
        <v>3.6102122660843353E-2</v>
      </c>
      <c r="L3882" s="23">
        <v>4.4719108432784322</v>
      </c>
      <c r="M3882" s="22">
        <v>2.5304933196299905E-2</v>
      </c>
      <c r="U3882" s="3"/>
      <c r="V3882" s="2"/>
    </row>
    <row r="3883" spans="2:22" x14ac:dyDescent="0.3">
      <c r="B3883" s="39" t="s">
        <v>105</v>
      </c>
      <c r="C3883" s="39">
        <v>2022</v>
      </c>
      <c r="D3883" s="41" t="s">
        <v>82</v>
      </c>
      <c r="E3883" s="14">
        <v>526.8991477346118</v>
      </c>
      <c r="F3883" s="14">
        <v>171.499</v>
      </c>
      <c r="G3883" s="9">
        <v>0.32548733611992953</v>
      </c>
      <c r="H3883" s="14">
        <v>207.88399999999999</v>
      </c>
      <c r="I3883" s="9">
        <v>0.39454229693441611</v>
      </c>
      <c r="J3883" s="14">
        <v>84.811000000000007</v>
      </c>
      <c r="K3883" s="20">
        <v>0.16096249228081416</v>
      </c>
      <c r="L3883" s="23">
        <v>62.705147734611785</v>
      </c>
      <c r="M3883" s="22">
        <v>0.11900787466484017</v>
      </c>
      <c r="U3883" s="3"/>
      <c r="V3883" s="2"/>
    </row>
    <row r="3884" spans="2:22" x14ac:dyDescent="0.3">
      <c r="B3884" s="39" t="s">
        <v>105</v>
      </c>
      <c r="C3884" s="39">
        <v>2022</v>
      </c>
      <c r="D3884" s="41" t="s">
        <v>83</v>
      </c>
      <c r="E3884" s="14">
        <v>183.7620873442591</v>
      </c>
      <c r="F3884" s="14">
        <v>67.168999999999997</v>
      </c>
      <c r="G3884" s="9">
        <v>0.36552153368918738</v>
      </c>
      <c r="H3884" s="14">
        <v>66.441000000000003</v>
      </c>
      <c r="I3884" s="9">
        <v>0.36155988953004065</v>
      </c>
      <c r="J3884" s="14">
        <v>34.298999999999999</v>
      </c>
      <c r="K3884" s="20">
        <v>0.18664894644859145</v>
      </c>
      <c r="L3884" s="23">
        <v>15.853087344259102</v>
      </c>
      <c r="M3884" s="22">
        <v>8.6269630332180519E-2</v>
      </c>
      <c r="U3884" s="3"/>
      <c r="V3884" s="2"/>
    </row>
    <row r="3885" spans="2:22" x14ac:dyDescent="0.3">
      <c r="B3885" s="39" t="s">
        <v>105</v>
      </c>
      <c r="C3885" s="39">
        <v>2022</v>
      </c>
      <c r="D3885" s="41" t="s">
        <v>84</v>
      </c>
      <c r="E3885" s="14">
        <v>710.93824479113437</v>
      </c>
      <c r="F3885" s="14">
        <v>252.239</v>
      </c>
      <c r="G3885" s="9">
        <v>0.3547973425935258</v>
      </c>
      <c r="H3885" s="14">
        <v>279.86</v>
      </c>
      <c r="I3885" s="9">
        <v>0.39364881837552534</v>
      </c>
      <c r="J3885" s="14">
        <v>137.483</v>
      </c>
      <c r="K3885" s="20">
        <v>0.19338247872765793</v>
      </c>
      <c r="L3885" s="23">
        <v>41.356244791134316</v>
      </c>
      <c r="M3885" s="22">
        <v>5.8171360303290919E-2</v>
      </c>
      <c r="R3885" s="5"/>
      <c r="S3885" s="4"/>
      <c r="U3885" s="3"/>
      <c r="V3885" s="2"/>
    </row>
    <row r="3886" spans="2:22" x14ac:dyDescent="0.3">
      <c r="B3886" s="39" t="s">
        <v>105</v>
      </c>
      <c r="C3886" s="39">
        <v>2022</v>
      </c>
      <c r="D3886" s="41" t="s">
        <v>85</v>
      </c>
      <c r="E3886" s="14">
        <v>77.209788541133832</v>
      </c>
      <c r="F3886" s="14">
        <v>24.323</v>
      </c>
      <c r="G3886" s="9">
        <v>0.31502482340100985</v>
      </c>
      <c r="H3886" s="14">
        <v>30.097999999999999</v>
      </c>
      <c r="I3886" s="9">
        <v>0.38982103912854477</v>
      </c>
      <c r="J3886" s="14">
        <v>20.835000000000001</v>
      </c>
      <c r="K3886" s="20">
        <v>0.26984920427414549</v>
      </c>
      <c r="L3886" s="23">
        <v>1.9537885411338323</v>
      </c>
      <c r="M3886" s="22">
        <v>2.5304933196299888E-2</v>
      </c>
      <c r="U3886" s="3"/>
      <c r="V3886" s="2"/>
    </row>
    <row r="3887" spans="2:22" x14ac:dyDescent="0.3">
      <c r="B3887" s="39" t="s">
        <v>105</v>
      </c>
      <c r="C3887" s="39">
        <v>2022</v>
      </c>
      <c r="D3887" s="41" t="s">
        <v>86</v>
      </c>
      <c r="E3887" s="14">
        <v>186.06229391794392</v>
      </c>
      <c r="F3887" s="14">
        <v>55.129999999999995</v>
      </c>
      <c r="G3887" s="9">
        <v>0.29629861504509397</v>
      </c>
      <c r="H3887" s="14">
        <v>96.459000000000003</v>
      </c>
      <c r="I3887" s="9">
        <v>0.51842314726346317</v>
      </c>
      <c r="J3887" s="14">
        <v>24.14</v>
      </c>
      <c r="K3887" s="20">
        <v>0.12974149405384672</v>
      </c>
      <c r="L3887" s="23">
        <v>10.333293917943919</v>
      </c>
      <c r="M3887" s="22">
        <v>5.5536743637596163E-2</v>
      </c>
      <c r="U3887" s="3"/>
      <c r="V3887" s="2"/>
    </row>
    <row r="3888" spans="2:22" x14ac:dyDescent="0.3">
      <c r="B3888" s="39" t="s">
        <v>105</v>
      </c>
      <c r="C3888" s="39">
        <v>2022</v>
      </c>
      <c r="D3888" s="41" t="s">
        <v>87</v>
      </c>
      <c r="E3888" s="14">
        <v>570.52715145422451</v>
      </c>
      <c r="F3888" s="14">
        <v>201.261</v>
      </c>
      <c r="G3888" s="9">
        <v>0.3527632286859671</v>
      </c>
      <c r="H3888" s="14">
        <v>219.501</v>
      </c>
      <c r="I3888" s="9">
        <v>0.38473366156283867</v>
      </c>
      <c r="J3888" s="14">
        <v>88.167000000000002</v>
      </c>
      <c r="K3888" s="20">
        <v>0.15453602825960153</v>
      </c>
      <c r="L3888" s="23">
        <v>61.598151454224535</v>
      </c>
      <c r="M3888" s="22">
        <v>0.10796708149159275</v>
      </c>
      <c r="U3888" s="3"/>
      <c r="V3888" s="2"/>
    </row>
    <row r="3889" spans="2:22" x14ac:dyDescent="0.3">
      <c r="B3889" s="39" t="s">
        <v>105</v>
      </c>
      <c r="C3889" s="39">
        <v>2022</v>
      </c>
      <c r="D3889" s="41" t="s">
        <v>88</v>
      </c>
      <c r="E3889" s="14">
        <v>121.7703916253672</v>
      </c>
      <c r="F3889" s="14">
        <v>23.876999999999999</v>
      </c>
      <c r="G3889" s="9">
        <v>0.19608214838840959</v>
      </c>
      <c r="H3889" s="14">
        <v>77.77</v>
      </c>
      <c r="I3889" s="9">
        <v>0.63866099929499576</v>
      </c>
      <c r="J3889" s="14">
        <v>17.042000000000002</v>
      </c>
      <c r="K3889" s="20">
        <v>0.1399519191202947</v>
      </c>
      <c r="L3889" s="23">
        <v>3.0813916253672033</v>
      </c>
      <c r="M3889" s="22">
        <v>2.5304933196299978E-2</v>
      </c>
      <c r="U3889" s="3"/>
      <c r="V3889" s="2"/>
    </row>
    <row r="3890" spans="2:22" x14ac:dyDescent="0.3">
      <c r="B3890" s="39" t="s">
        <v>105</v>
      </c>
      <c r="C3890" s="39">
        <v>2022</v>
      </c>
      <c r="D3890" s="41" t="s">
        <v>89</v>
      </c>
      <c r="E3890" s="14">
        <v>165.34504532632175</v>
      </c>
      <c r="F3890" s="14">
        <v>34.561999999999998</v>
      </c>
      <c r="G3890" s="9">
        <v>0.20902954746414754</v>
      </c>
      <c r="H3890" s="14">
        <v>53.996000000000002</v>
      </c>
      <c r="I3890" s="9">
        <v>0.32656557620722504</v>
      </c>
      <c r="J3890" s="14">
        <v>55.567</v>
      </c>
      <c r="K3890" s="20">
        <v>0.33606691927377719</v>
      </c>
      <c r="L3890" s="23">
        <v>21.22004532632176</v>
      </c>
      <c r="M3890" s="22">
        <v>0.12833795705485032</v>
      </c>
      <c r="U3890" s="3"/>
      <c r="V3890" s="2"/>
    </row>
    <row r="3891" spans="2:22" x14ac:dyDescent="0.3">
      <c r="B3891" s="39" t="s">
        <v>105</v>
      </c>
      <c r="C3891" s="39">
        <v>2022</v>
      </c>
      <c r="D3891" s="41" t="s">
        <v>90</v>
      </c>
      <c r="E3891" s="14">
        <v>436.70068157400891</v>
      </c>
      <c r="F3891" s="14">
        <v>105.83000000000001</v>
      </c>
      <c r="G3891" s="9">
        <v>0.24233990113904758</v>
      </c>
      <c r="H3891" s="14">
        <v>246.66499999999999</v>
      </c>
      <c r="I3891" s="9">
        <v>0.56483768037856141</v>
      </c>
      <c r="J3891" s="14">
        <v>69.954999999999998</v>
      </c>
      <c r="K3891" s="20">
        <v>0.16018981181311603</v>
      </c>
      <c r="L3891" s="23">
        <v>14.250681574008937</v>
      </c>
      <c r="M3891" s="22">
        <v>3.2632606669274991E-2</v>
      </c>
      <c r="U3891" s="3"/>
      <c r="V3891" s="2"/>
    </row>
  </sheetData>
  <sheetProtection algorithmName="SHA-512" hashValue="4QlPU1la+B5WR+pfmpHA5gBUSQfR2KMQ+nFq7TS7zUaJ3QG0/17MpAw1+Uo6wRSBPxas5iqnlzsFWXY68+awGw==" saltValue="pfXsHAg+J2MLAajGJvXjNg==" spinCount="100000" sheet="1" objects="1" scenarios="1"/>
  <pageMargins left="0.7" right="0.7" top="0.75" bottom="0.75" header="0.3" footer="0.3"/>
  <pageSetup paperSize="9" orientation="portrait" r:id="rId1"/>
  <customProperties>
    <customPr name="_pios_id" r:id="rId2"/>
  </customProperties>
  <ignoredErrors>
    <ignoredError sqref="I2 K2 G2" formula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D1374-AA2F-4588-A5E9-0D51BC0C4F81}">
  <sheetPr codeName="Sheet28"/>
  <dimension ref="A1:N15553"/>
  <sheetViews>
    <sheetView workbookViewId="0">
      <selection sqref="A1:J1"/>
    </sheetView>
  </sheetViews>
  <sheetFormatPr defaultRowHeight="14.4" x14ac:dyDescent="0.3"/>
  <cols>
    <col min="1" max="2" width="19.6640625" bestFit="1" customWidth="1"/>
    <col min="3" max="5" width="19.6640625" customWidth="1"/>
    <col min="6" max="7" width="14.5546875" customWidth="1"/>
    <col min="8" max="8" width="21.44140625" customWidth="1"/>
    <col min="9" max="9" width="22.33203125" customWidth="1"/>
    <col min="10" max="10" width="18.44140625" customWidth="1"/>
  </cols>
  <sheetData>
    <row r="1" spans="1:14" ht="18" thickBot="1" x14ac:dyDescent="0.35">
      <c r="A1" s="34" t="s">
        <v>5</v>
      </c>
      <c r="B1" s="25" t="s">
        <v>107</v>
      </c>
      <c r="C1" s="66" t="s">
        <v>122</v>
      </c>
      <c r="D1" s="42" t="s">
        <v>92</v>
      </c>
      <c r="E1" s="18" t="s">
        <v>93</v>
      </c>
      <c r="F1" s="46" t="s">
        <v>109</v>
      </c>
      <c r="G1" s="46" t="s">
        <v>110</v>
      </c>
      <c r="H1" s="36" t="s">
        <v>6</v>
      </c>
      <c r="I1" s="37" t="s">
        <v>3</v>
      </c>
      <c r="J1" s="38" t="s">
        <v>4</v>
      </c>
      <c r="L1" t="s">
        <v>120</v>
      </c>
      <c r="N1" s="63">
        <v>2403.3212459385231</v>
      </c>
    </row>
    <row r="2" spans="1:14" ht="15.6" x14ac:dyDescent="0.3">
      <c r="A2" s="15">
        <v>2557.0347637575446</v>
      </c>
      <c r="B2" s="40" t="s">
        <v>10</v>
      </c>
      <c r="C2" s="56" t="s">
        <v>114</v>
      </c>
      <c r="D2" s="43" t="s">
        <v>94</v>
      </c>
      <c r="E2" s="39">
        <v>2019</v>
      </c>
      <c r="F2" s="16">
        <v>620.92899999999997</v>
      </c>
      <c r="G2" s="16" t="s">
        <v>1</v>
      </c>
      <c r="H2" s="15">
        <v>1269.22</v>
      </c>
      <c r="I2" s="15">
        <v>403.45699999999999</v>
      </c>
      <c r="J2" s="24">
        <v>263.42876375754452</v>
      </c>
      <c r="L2" s="15">
        <v>2557.0347637575446</v>
      </c>
      <c r="N2" s="63">
        <v>231.57644336328551</v>
      </c>
    </row>
    <row r="3" spans="1:14" x14ac:dyDescent="0.3">
      <c r="A3" s="7">
        <v>279.63183246181927</v>
      </c>
      <c r="B3" s="41" t="s">
        <v>11</v>
      </c>
      <c r="C3" s="57" t="s">
        <v>115</v>
      </c>
      <c r="D3" s="43" t="s">
        <v>94</v>
      </c>
      <c r="E3" s="39">
        <v>2019</v>
      </c>
      <c r="F3" s="8">
        <v>113.01600000000001</v>
      </c>
      <c r="G3" s="16" t="s">
        <v>1</v>
      </c>
      <c r="H3" s="7">
        <v>105.09</v>
      </c>
      <c r="I3" s="7">
        <v>54.344000000000001</v>
      </c>
      <c r="J3" s="23">
        <v>7.1818324618192477</v>
      </c>
      <c r="L3" s="7">
        <v>279.63183246181927</v>
      </c>
      <c r="N3" s="63">
        <v>610.30233119622983</v>
      </c>
    </row>
    <row r="4" spans="1:14" x14ac:dyDescent="0.3">
      <c r="A4" s="7">
        <v>708.17107967518245</v>
      </c>
      <c r="B4" s="41" t="s">
        <v>12</v>
      </c>
      <c r="C4" s="57" t="s">
        <v>117</v>
      </c>
      <c r="D4" s="43" t="s">
        <v>94</v>
      </c>
      <c r="E4" s="39">
        <v>2019</v>
      </c>
      <c r="F4" s="8">
        <v>143.613</v>
      </c>
      <c r="G4" s="16" t="s">
        <v>1</v>
      </c>
      <c r="H4" s="7">
        <v>317.75200000000001</v>
      </c>
      <c r="I4" s="7">
        <v>198.78199999999998</v>
      </c>
      <c r="J4" s="23">
        <v>48.024079675182406</v>
      </c>
      <c r="L4" s="7">
        <v>708.17107967518245</v>
      </c>
      <c r="N4" s="63">
        <v>103.17920773404778</v>
      </c>
    </row>
    <row r="5" spans="1:14" x14ac:dyDescent="0.3">
      <c r="A5" s="7">
        <v>180.72458049320801</v>
      </c>
      <c r="B5" s="41" t="s">
        <v>13</v>
      </c>
      <c r="C5" s="57" t="s">
        <v>117</v>
      </c>
      <c r="D5" s="43" t="s">
        <v>94</v>
      </c>
      <c r="E5" s="39">
        <v>2019</v>
      </c>
      <c r="F5" s="8">
        <v>71.12299999999999</v>
      </c>
      <c r="G5" s="16" t="s">
        <v>1</v>
      </c>
      <c r="H5" s="7">
        <v>63.936999999999998</v>
      </c>
      <c r="I5" s="7">
        <v>26.809000000000001</v>
      </c>
      <c r="J5" s="23">
        <v>18.85558049320802</v>
      </c>
      <c r="L5" s="7">
        <v>180.72458049320801</v>
      </c>
      <c r="N5" s="63">
        <v>181.01831356568411</v>
      </c>
    </row>
    <row r="6" spans="1:14" x14ac:dyDescent="0.3">
      <c r="A6" s="7">
        <v>230.70626879280672</v>
      </c>
      <c r="B6" s="41" t="s">
        <v>14</v>
      </c>
      <c r="C6" s="57" t="s">
        <v>117</v>
      </c>
      <c r="D6" s="43" t="s">
        <v>94</v>
      </c>
      <c r="E6" s="39">
        <v>2019</v>
      </c>
      <c r="F6" s="8">
        <v>46.770999999999994</v>
      </c>
      <c r="G6" s="16" t="s">
        <v>1</v>
      </c>
      <c r="H6" s="7">
        <v>107.24299999999999</v>
      </c>
      <c r="I6" s="7">
        <v>47.273000000000003</v>
      </c>
      <c r="J6" s="23">
        <v>29.41926879280674</v>
      </c>
      <c r="L6" s="7">
        <v>230.70626879280672</v>
      </c>
      <c r="N6" s="63">
        <v>113.05694399905954</v>
      </c>
    </row>
    <row r="7" spans="1:14" ht="15.6" x14ac:dyDescent="0.3">
      <c r="A7" s="7">
        <v>176.13264502455621</v>
      </c>
      <c r="B7" s="41" t="s">
        <v>15</v>
      </c>
      <c r="C7" s="55" t="s">
        <v>117</v>
      </c>
      <c r="D7" s="43" t="s">
        <v>94</v>
      </c>
      <c r="E7" s="39">
        <v>2019</v>
      </c>
      <c r="F7" s="8">
        <v>53.212000000000003</v>
      </c>
      <c r="G7" s="16" t="s">
        <v>1</v>
      </c>
      <c r="H7" s="7">
        <v>61.415999999999997</v>
      </c>
      <c r="I7" s="7">
        <v>30.113</v>
      </c>
      <c r="J7" s="23">
        <v>31.391645024556212</v>
      </c>
      <c r="L7" s="7">
        <v>176.13264502455621</v>
      </c>
      <c r="N7" s="63">
        <v>1770.7439988363362</v>
      </c>
    </row>
    <row r="8" spans="1:14" ht="15.6" x14ac:dyDescent="0.3">
      <c r="A8" s="7">
        <v>1932.0070699662565</v>
      </c>
      <c r="B8" s="41" t="s">
        <v>16</v>
      </c>
      <c r="C8" s="55" t="s">
        <v>117</v>
      </c>
      <c r="D8" s="43" t="s">
        <v>94</v>
      </c>
      <c r="E8" s="39">
        <v>2019</v>
      </c>
      <c r="F8" s="8">
        <v>563.07299999999998</v>
      </c>
      <c r="G8" s="16" t="s">
        <v>1</v>
      </c>
      <c r="H8" s="7">
        <v>916.20699999999999</v>
      </c>
      <c r="I8" s="7">
        <v>374.52600000000001</v>
      </c>
      <c r="J8" s="23">
        <v>78.201069966256625</v>
      </c>
      <c r="L8" s="7">
        <v>1932.0070699662565</v>
      </c>
      <c r="N8" s="63">
        <v>3825.6219173888098</v>
      </c>
    </row>
    <row r="9" spans="1:14" ht="15.6" x14ac:dyDescent="0.3">
      <c r="A9" s="7">
        <v>3656.2336785968528</v>
      </c>
      <c r="B9" s="41" t="s">
        <v>17</v>
      </c>
      <c r="C9" s="55" t="s">
        <v>117</v>
      </c>
      <c r="D9" s="43" t="s">
        <v>94</v>
      </c>
      <c r="E9" s="39">
        <v>2019</v>
      </c>
      <c r="F9" s="8">
        <v>1097.662</v>
      </c>
      <c r="G9" s="16" t="s">
        <v>1</v>
      </c>
      <c r="H9" s="7">
        <v>1646.248</v>
      </c>
      <c r="I9" s="7">
        <v>509.31600000000003</v>
      </c>
      <c r="J9" s="23">
        <v>403.00767859685243</v>
      </c>
      <c r="L9" s="7">
        <v>3656.2336785968528</v>
      </c>
      <c r="N9" s="63">
        <v>56.655675166718623</v>
      </c>
    </row>
    <row r="10" spans="1:14" ht="15.6" x14ac:dyDescent="0.3">
      <c r="A10" s="7">
        <v>69.234152653861187</v>
      </c>
      <c r="B10" s="41" t="s">
        <v>18</v>
      </c>
      <c r="C10" s="55" t="s">
        <v>117</v>
      </c>
      <c r="D10" s="43" t="s">
        <v>94</v>
      </c>
      <c r="E10" s="39">
        <v>2019</v>
      </c>
      <c r="F10" s="8">
        <v>26.884</v>
      </c>
      <c r="G10" s="16" t="s">
        <v>1</v>
      </c>
      <c r="H10" s="7">
        <v>27.611000000000001</v>
      </c>
      <c r="I10" s="7">
        <v>7.641</v>
      </c>
      <c r="J10" s="23">
        <v>7.0981526538611863</v>
      </c>
      <c r="L10" s="7">
        <v>69.234152653861187</v>
      </c>
      <c r="N10" s="63">
        <v>244.09672284344632</v>
      </c>
    </row>
    <row r="11" spans="1:14" ht="15.6" x14ac:dyDescent="0.3">
      <c r="A11" s="7">
        <v>242.95793032371787</v>
      </c>
      <c r="B11" s="41" t="s">
        <v>19</v>
      </c>
      <c r="C11" s="55" t="s">
        <v>117</v>
      </c>
      <c r="D11" s="43" t="s">
        <v>94</v>
      </c>
      <c r="E11" s="39">
        <v>2019</v>
      </c>
      <c r="F11" s="8">
        <v>81.10199999999999</v>
      </c>
      <c r="G11" s="16" t="s">
        <v>1</v>
      </c>
      <c r="H11" s="7">
        <v>110.164</v>
      </c>
      <c r="I11" s="7">
        <v>32.348999999999997</v>
      </c>
      <c r="J11" s="23">
        <v>19.342930323717873</v>
      </c>
      <c r="L11" s="7">
        <v>242.95793032371787</v>
      </c>
      <c r="N11" s="63">
        <v>1319.5553906494715</v>
      </c>
    </row>
    <row r="12" spans="1:14" ht="15.6" x14ac:dyDescent="0.3">
      <c r="A12" s="7">
        <v>1457.4150412422978</v>
      </c>
      <c r="B12" s="41" t="s">
        <v>20</v>
      </c>
      <c r="C12" s="55" t="s">
        <v>117</v>
      </c>
      <c r="D12" s="43" t="s">
        <v>94</v>
      </c>
      <c r="E12" s="39">
        <v>2019</v>
      </c>
      <c r="F12" s="8">
        <v>479.52700000000004</v>
      </c>
      <c r="G12" s="16" t="s">
        <v>1</v>
      </c>
      <c r="H12" s="7">
        <v>516.99300000000005</v>
      </c>
      <c r="I12" s="7">
        <v>330.185</v>
      </c>
      <c r="J12" s="23">
        <v>130.71004124229768</v>
      </c>
      <c r="L12" s="7">
        <v>1457.4150412422978</v>
      </c>
      <c r="N12" s="63">
        <v>1226.2190408926579</v>
      </c>
    </row>
    <row r="13" spans="1:14" ht="15.6" x14ac:dyDescent="0.3">
      <c r="A13" s="7">
        <v>1225.9174487466901</v>
      </c>
      <c r="B13" s="41" t="s">
        <v>21</v>
      </c>
      <c r="C13" s="55" t="s">
        <v>117</v>
      </c>
      <c r="D13" s="43" t="s">
        <v>94</v>
      </c>
      <c r="E13" s="39">
        <v>2019</v>
      </c>
      <c r="F13" s="8">
        <v>258.02499999999998</v>
      </c>
      <c r="G13" s="16" t="s">
        <v>1</v>
      </c>
      <c r="H13" s="7">
        <v>546.67700000000002</v>
      </c>
      <c r="I13" s="7">
        <v>268.43700000000001</v>
      </c>
      <c r="J13" s="23">
        <v>152.77844874669006</v>
      </c>
      <c r="L13" s="7">
        <v>1225.9174487466901</v>
      </c>
      <c r="N13" s="63">
        <v>229.39142121721892</v>
      </c>
    </row>
    <row r="14" spans="1:14" ht="15.6" x14ac:dyDescent="0.3">
      <c r="A14" s="7">
        <v>227.69390164920077</v>
      </c>
      <c r="B14" s="41" t="s">
        <v>22</v>
      </c>
      <c r="C14" s="55" t="s">
        <v>117</v>
      </c>
      <c r="D14" s="43" t="s">
        <v>94</v>
      </c>
      <c r="E14" s="39">
        <v>2019</v>
      </c>
      <c r="F14" s="8">
        <v>40.033000000000001</v>
      </c>
      <c r="G14" s="16" t="s">
        <v>1</v>
      </c>
      <c r="H14" s="7">
        <v>141.636</v>
      </c>
      <c r="I14" s="7">
        <v>36.284999999999997</v>
      </c>
      <c r="J14" s="23">
        <v>9.7399016492007604</v>
      </c>
      <c r="L14" s="7">
        <v>227.69390164920077</v>
      </c>
      <c r="N14" s="63">
        <v>269.33321571451853</v>
      </c>
    </row>
    <row r="15" spans="1:14" ht="15.6" x14ac:dyDescent="0.3">
      <c r="A15" s="7">
        <v>210.04563826442936</v>
      </c>
      <c r="B15" s="41" t="s">
        <v>23</v>
      </c>
      <c r="C15" s="55" t="s">
        <v>116</v>
      </c>
      <c r="D15" s="43" t="s">
        <v>94</v>
      </c>
      <c r="E15" s="39">
        <v>2019</v>
      </c>
      <c r="F15" s="8">
        <v>112.767</v>
      </c>
      <c r="G15" s="16" t="s">
        <v>1</v>
      </c>
      <c r="H15" s="7">
        <v>81.995999999999995</v>
      </c>
      <c r="I15" s="7">
        <v>9.8879999999999999</v>
      </c>
      <c r="J15" s="23">
        <v>5.394638264429366</v>
      </c>
      <c r="L15" s="7">
        <v>210.04563826442936</v>
      </c>
      <c r="N15" s="63">
        <v>31.148362649373414</v>
      </c>
    </row>
    <row r="16" spans="1:14" ht="15.6" x14ac:dyDescent="0.3">
      <c r="A16" s="7">
        <v>35.605461185292604</v>
      </c>
      <c r="B16" s="41" t="s">
        <v>24</v>
      </c>
      <c r="C16" s="55" t="s">
        <v>117</v>
      </c>
      <c r="D16" s="43" t="s">
        <v>94</v>
      </c>
      <c r="E16" s="39">
        <v>2019</v>
      </c>
      <c r="F16" s="8">
        <v>3.0640000000000001</v>
      </c>
      <c r="G16" s="16" t="s">
        <v>1</v>
      </c>
      <c r="H16" s="7">
        <v>11.145</v>
      </c>
      <c r="I16" s="7">
        <v>18.302</v>
      </c>
      <c r="J16" s="23">
        <v>3.0944611852926052</v>
      </c>
      <c r="L16" s="7">
        <v>35.605461185292604</v>
      </c>
      <c r="N16" s="63">
        <v>104.50766016557652</v>
      </c>
    </row>
    <row r="17" spans="1:14" ht="15.6" x14ac:dyDescent="0.3">
      <c r="A17" s="7">
        <v>105.72638903917952</v>
      </c>
      <c r="B17" s="41" t="s">
        <v>25</v>
      </c>
      <c r="C17" s="55" t="s">
        <v>117</v>
      </c>
      <c r="D17" s="43" t="s">
        <v>94</v>
      </c>
      <c r="E17" s="39">
        <v>2019</v>
      </c>
      <c r="F17" s="8">
        <v>10.577</v>
      </c>
      <c r="G17" s="16" t="s">
        <v>1</v>
      </c>
      <c r="H17" s="7">
        <v>64.563000000000002</v>
      </c>
      <c r="I17" s="7">
        <v>24.306999999999999</v>
      </c>
      <c r="J17" s="23">
        <v>6.2793890391795237</v>
      </c>
      <c r="L17" s="7">
        <v>105.72638903917952</v>
      </c>
      <c r="N17" s="63">
        <v>70.400798047068847</v>
      </c>
    </row>
    <row r="18" spans="1:14" ht="15.6" x14ac:dyDescent="0.3">
      <c r="A18" s="7">
        <v>161.12520639634289</v>
      </c>
      <c r="B18" s="41" t="s">
        <v>26</v>
      </c>
      <c r="C18" s="55" t="s">
        <v>116</v>
      </c>
      <c r="D18" s="43" t="s">
        <v>94</v>
      </c>
      <c r="E18" s="39">
        <v>2019</v>
      </c>
      <c r="F18" s="8">
        <v>39.826000000000001</v>
      </c>
      <c r="G18" s="16" t="s">
        <v>1</v>
      </c>
      <c r="H18" s="7">
        <v>98.787000000000006</v>
      </c>
      <c r="I18" s="7">
        <v>13.124000000000001</v>
      </c>
      <c r="J18" s="23">
        <v>9.3882063963428894</v>
      </c>
      <c r="L18" s="7">
        <v>161.12520639634289</v>
      </c>
      <c r="N18" s="63">
        <v>121.98886316610256</v>
      </c>
    </row>
    <row r="19" spans="1:14" ht="15.6" x14ac:dyDescent="0.3">
      <c r="A19" s="7">
        <v>184.22241600442064</v>
      </c>
      <c r="B19" s="41" t="s">
        <v>27</v>
      </c>
      <c r="C19" s="55" t="s">
        <v>116</v>
      </c>
      <c r="D19" s="43" t="s">
        <v>94</v>
      </c>
      <c r="E19" s="39">
        <v>2019</v>
      </c>
      <c r="F19" s="8">
        <v>48.563000000000002</v>
      </c>
      <c r="G19" s="16" t="s">
        <v>1</v>
      </c>
      <c r="H19" s="7">
        <v>103.88500000000001</v>
      </c>
      <c r="I19" s="7">
        <v>27.042999999999999</v>
      </c>
      <c r="J19" s="23">
        <v>4.7314160044206162</v>
      </c>
      <c r="L19" s="7">
        <v>184.22241600442064</v>
      </c>
      <c r="N19" s="63">
        <v>193.99713994692087</v>
      </c>
    </row>
    <row r="20" spans="1:14" ht="15.6" x14ac:dyDescent="0.3">
      <c r="A20" s="7">
        <v>193.25951743523845</v>
      </c>
      <c r="B20" s="41" t="s">
        <v>28</v>
      </c>
      <c r="C20" s="55" t="s">
        <v>117</v>
      </c>
      <c r="D20" s="43" t="s">
        <v>94</v>
      </c>
      <c r="E20" s="39">
        <v>2019</v>
      </c>
      <c r="F20" s="8">
        <v>33.016000000000005</v>
      </c>
      <c r="G20" s="16" t="s">
        <v>1</v>
      </c>
      <c r="H20" s="7">
        <v>96.956999999999994</v>
      </c>
      <c r="I20" s="7">
        <v>41.106999999999999</v>
      </c>
      <c r="J20" s="23">
        <v>22.179517435238466</v>
      </c>
      <c r="L20" s="7">
        <v>193.25951743523845</v>
      </c>
      <c r="N20" s="63">
        <v>202.85827670641527</v>
      </c>
    </row>
    <row r="21" spans="1:14" ht="15.6" x14ac:dyDescent="0.3">
      <c r="A21" s="7">
        <v>232.58758701230576</v>
      </c>
      <c r="B21" s="41" t="s">
        <v>29</v>
      </c>
      <c r="C21" s="55" t="s">
        <v>117</v>
      </c>
      <c r="D21" s="43" t="s">
        <v>94</v>
      </c>
      <c r="E21" s="39">
        <v>2019</v>
      </c>
      <c r="F21" s="8">
        <v>82.504000000000005</v>
      </c>
      <c r="G21" s="16" t="s">
        <v>1</v>
      </c>
      <c r="H21" s="7">
        <v>75.686000000000007</v>
      </c>
      <c r="I21" s="7">
        <v>26.214000000000002</v>
      </c>
      <c r="J21" s="23">
        <v>48.183587012305765</v>
      </c>
      <c r="L21" s="7">
        <v>232.58758701230576</v>
      </c>
      <c r="N21" s="63">
        <v>1194.5628914065226</v>
      </c>
    </row>
    <row r="22" spans="1:14" ht="15.6" x14ac:dyDescent="0.3">
      <c r="A22" s="7">
        <v>1254.3281250336258</v>
      </c>
      <c r="B22" s="41" t="s">
        <v>30</v>
      </c>
      <c r="C22" s="55" t="s">
        <v>117</v>
      </c>
      <c r="D22" s="43" t="s">
        <v>94</v>
      </c>
      <c r="E22" s="39">
        <v>2019</v>
      </c>
      <c r="F22" s="8">
        <v>327.98800000000006</v>
      </c>
      <c r="G22" s="16" t="s">
        <v>1</v>
      </c>
      <c r="H22" s="7">
        <v>601.15200000000004</v>
      </c>
      <c r="I22" s="7">
        <v>226.75800000000001</v>
      </c>
      <c r="J22" s="23">
        <v>98.430125033625728</v>
      </c>
      <c r="L22" s="7">
        <v>1254.3281250336258</v>
      </c>
      <c r="N22" s="63">
        <v>471.88374282289618</v>
      </c>
    </row>
    <row r="23" spans="1:14" ht="15.6" x14ac:dyDescent="0.3">
      <c r="A23" s="7">
        <v>582.03449199281795</v>
      </c>
      <c r="B23" s="41" t="s">
        <v>31</v>
      </c>
      <c r="C23" s="55" t="s">
        <v>117</v>
      </c>
      <c r="D23" s="43" t="s">
        <v>94</v>
      </c>
      <c r="E23" s="39">
        <v>2019</v>
      </c>
      <c r="F23" s="8">
        <v>146.357</v>
      </c>
      <c r="G23" s="16" t="s">
        <v>1</v>
      </c>
      <c r="H23" s="7">
        <v>296.76400000000001</v>
      </c>
      <c r="I23" s="7">
        <v>109.86500000000001</v>
      </c>
      <c r="J23" s="23">
        <v>29.048491992817958</v>
      </c>
      <c r="L23" s="7">
        <v>582.03449199281795</v>
      </c>
      <c r="N23" s="63">
        <v>18.13055465238525</v>
      </c>
    </row>
    <row r="24" spans="1:14" ht="15.6" x14ac:dyDescent="0.3">
      <c r="A24" s="7">
        <v>60.854948101766155</v>
      </c>
      <c r="B24" s="41" t="s">
        <v>32</v>
      </c>
      <c r="C24" s="55" t="s">
        <v>117</v>
      </c>
      <c r="D24" s="43" t="s">
        <v>94</v>
      </c>
      <c r="E24" s="39">
        <v>2019</v>
      </c>
      <c r="F24" s="8">
        <v>22.988</v>
      </c>
      <c r="G24" s="16" t="s">
        <v>1</v>
      </c>
      <c r="H24" s="7">
        <v>30.38</v>
      </c>
      <c r="I24" s="7">
        <v>5.9240000000000004</v>
      </c>
      <c r="J24" s="23">
        <v>1.562948101766156</v>
      </c>
      <c r="L24" s="7">
        <v>60.854948101766155</v>
      </c>
      <c r="N24" s="63">
        <v>173.43228597405863</v>
      </c>
    </row>
    <row r="25" spans="1:14" ht="15.6" x14ac:dyDescent="0.3">
      <c r="A25" s="7">
        <v>244.00584407282236</v>
      </c>
      <c r="B25" s="41" t="s">
        <v>33</v>
      </c>
      <c r="C25" s="55" t="s">
        <v>117</v>
      </c>
      <c r="D25" s="43" t="s">
        <v>94</v>
      </c>
      <c r="E25" s="39">
        <v>2019</v>
      </c>
      <c r="F25" s="8">
        <v>50.555</v>
      </c>
      <c r="G25" s="16" t="s">
        <v>1</v>
      </c>
      <c r="H25" s="7">
        <v>105.78400000000001</v>
      </c>
      <c r="I25" s="7">
        <v>78.322000000000003</v>
      </c>
      <c r="J25" s="23">
        <v>9.3448440728223403</v>
      </c>
      <c r="L25" s="7">
        <v>244.00584407282236</v>
      </c>
      <c r="N25" s="63">
        <v>842.93640734477106</v>
      </c>
    </row>
    <row r="26" spans="1:14" ht="15.6" x14ac:dyDescent="0.3">
      <c r="A26" s="7">
        <v>893.97922216576012</v>
      </c>
      <c r="B26" s="41" t="s">
        <v>34</v>
      </c>
      <c r="C26" s="55" t="s">
        <v>117</v>
      </c>
      <c r="D26" s="43" t="s">
        <v>94</v>
      </c>
      <c r="E26" s="39">
        <v>2019</v>
      </c>
      <c r="F26" s="8">
        <v>287.976</v>
      </c>
      <c r="G26" s="16" t="s">
        <v>1</v>
      </c>
      <c r="H26" s="7">
        <v>400.29</v>
      </c>
      <c r="I26" s="7">
        <v>141.86700000000002</v>
      </c>
      <c r="J26" s="23">
        <v>63.846222165760082</v>
      </c>
      <c r="L26" s="7">
        <v>893.97922216576012</v>
      </c>
      <c r="N26" s="63">
        <v>737.01104736423486</v>
      </c>
    </row>
    <row r="27" spans="1:14" ht="15.6" x14ac:dyDescent="0.3">
      <c r="A27" s="7">
        <v>829.58435778518742</v>
      </c>
      <c r="B27" s="41" t="s">
        <v>35</v>
      </c>
      <c r="C27" s="55" t="s">
        <v>114</v>
      </c>
      <c r="D27" s="44" t="s">
        <v>94</v>
      </c>
      <c r="E27" s="39">
        <v>2019</v>
      </c>
      <c r="F27" s="8">
        <v>362.351</v>
      </c>
      <c r="G27" s="16" t="s">
        <v>1</v>
      </c>
      <c r="H27" s="7">
        <v>267.93400000000003</v>
      </c>
      <c r="I27" s="7">
        <v>177.99299999999999</v>
      </c>
      <c r="J27" s="23">
        <v>21.306357785187402</v>
      </c>
      <c r="L27" s="7">
        <v>829.58435778518742</v>
      </c>
      <c r="N27" s="63">
        <v>170.9887541656405</v>
      </c>
    </row>
    <row r="28" spans="1:14" ht="15.6" x14ac:dyDescent="0.3">
      <c r="A28" s="7">
        <v>238.09606212635452</v>
      </c>
      <c r="B28" s="41" t="s">
        <v>36</v>
      </c>
      <c r="C28" s="55" t="s">
        <v>117</v>
      </c>
      <c r="D28" s="44" t="s">
        <v>94</v>
      </c>
      <c r="E28" s="39">
        <v>2019</v>
      </c>
      <c r="F28" s="8">
        <v>92.22</v>
      </c>
      <c r="G28" s="16" t="s">
        <v>1</v>
      </c>
      <c r="H28" s="7">
        <v>95.263000000000005</v>
      </c>
      <c r="I28" s="7">
        <v>25.344999999999999</v>
      </c>
      <c r="J28" s="23">
        <v>25.268062126354522</v>
      </c>
      <c r="L28" s="7">
        <v>238.09606212635452</v>
      </c>
      <c r="N28" s="63">
        <v>264.37229219415326</v>
      </c>
    </row>
    <row r="29" spans="1:14" ht="15.6" x14ac:dyDescent="0.3">
      <c r="A29" s="7">
        <v>434.63582671354004</v>
      </c>
      <c r="B29" s="41" t="s">
        <v>37</v>
      </c>
      <c r="C29" s="55" t="s">
        <v>117</v>
      </c>
      <c r="D29" s="44" t="s">
        <v>94</v>
      </c>
      <c r="E29" s="39">
        <v>2019</v>
      </c>
      <c r="F29" s="8">
        <v>111.078</v>
      </c>
      <c r="G29" s="16" t="s">
        <v>1</v>
      </c>
      <c r="H29" s="7">
        <v>192.42099999999999</v>
      </c>
      <c r="I29" s="7">
        <v>92.944000000000003</v>
      </c>
      <c r="J29" s="23">
        <v>38.192826713540072</v>
      </c>
      <c r="L29" s="7">
        <v>434.63582671354004</v>
      </c>
      <c r="N29" s="63">
        <v>252.11052237634399</v>
      </c>
    </row>
    <row r="30" spans="1:14" ht="15.6" x14ac:dyDescent="0.3">
      <c r="A30" s="7">
        <v>309.47222848675938</v>
      </c>
      <c r="B30" s="41" t="s">
        <v>38</v>
      </c>
      <c r="C30" s="55" t="s">
        <v>114</v>
      </c>
      <c r="D30" s="44" t="s">
        <v>94</v>
      </c>
      <c r="E30" s="39">
        <v>2019</v>
      </c>
      <c r="F30" s="8">
        <v>109.471</v>
      </c>
      <c r="G30" s="16" t="s">
        <v>1</v>
      </c>
      <c r="H30" s="7">
        <v>163.012</v>
      </c>
      <c r="I30" s="7">
        <v>29.041</v>
      </c>
      <c r="J30" s="23">
        <v>7.9482284867593727</v>
      </c>
      <c r="L30" s="7">
        <v>309.47222848675938</v>
      </c>
      <c r="N30" s="63">
        <v>70.125875072821998</v>
      </c>
    </row>
    <row r="31" spans="1:14" ht="15.6" x14ac:dyDescent="0.3">
      <c r="A31" s="7">
        <v>96.345456946314684</v>
      </c>
      <c r="B31" s="41" t="s">
        <v>39</v>
      </c>
      <c r="C31" s="55" t="s">
        <v>116</v>
      </c>
      <c r="D31" s="44" t="s">
        <v>94</v>
      </c>
      <c r="E31" s="39">
        <v>2019</v>
      </c>
      <c r="F31" s="8">
        <v>31.525000000000002</v>
      </c>
      <c r="G31" s="16" t="s">
        <v>1</v>
      </c>
      <c r="H31" s="7">
        <v>44.789000000000001</v>
      </c>
      <c r="I31" s="7">
        <v>13.832000000000001</v>
      </c>
      <c r="J31" s="23">
        <v>6.199456946314676</v>
      </c>
      <c r="L31" s="7">
        <v>96.345456946314684</v>
      </c>
      <c r="N31" s="63">
        <v>219.03256974727518</v>
      </c>
    </row>
    <row r="32" spans="1:14" ht="15.6" x14ac:dyDescent="0.3">
      <c r="A32" s="7">
        <v>273.10828712459289</v>
      </c>
      <c r="B32" s="41" t="s">
        <v>40</v>
      </c>
      <c r="C32" s="55" t="s">
        <v>117</v>
      </c>
      <c r="D32" s="44" t="s">
        <v>94</v>
      </c>
      <c r="E32" s="39">
        <v>2019</v>
      </c>
      <c r="F32" s="8">
        <v>62.558999999999997</v>
      </c>
      <c r="G32" s="16" t="s">
        <v>1</v>
      </c>
      <c r="H32" s="7">
        <v>57.082999999999998</v>
      </c>
      <c r="I32" s="7">
        <v>63.52</v>
      </c>
      <c r="J32" s="23">
        <v>89.946287124592885</v>
      </c>
      <c r="L32" s="7">
        <v>273.10828712459289</v>
      </c>
      <c r="N32" s="63">
        <v>338.8282041113635</v>
      </c>
    </row>
    <row r="33" spans="1:14" ht="15.6" x14ac:dyDescent="0.3">
      <c r="A33" s="7">
        <v>367.39794461992199</v>
      </c>
      <c r="B33" s="41" t="s">
        <v>41</v>
      </c>
      <c r="C33" s="55" t="s">
        <v>117</v>
      </c>
      <c r="D33" s="44" t="s">
        <v>94</v>
      </c>
      <c r="E33" s="39">
        <v>2019</v>
      </c>
      <c r="F33" s="8">
        <v>50.783000000000001</v>
      </c>
      <c r="G33" s="16" t="s">
        <v>1</v>
      </c>
      <c r="H33" s="7">
        <v>246.41499999999999</v>
      </c>
      <c r="I33" s="7">
        <v>60.763999999999996</v>
      </c>
      <c r="J33" s="23">
        <v>9.4359446199219832</v>
      </c>
      <c r="L33" s="7">
        <v>367.39794461992199</v>
      </c>
      <c r="N33" s="63">
        <v>1553.1239997440534</v>
      </c>
    </row>
    <row r="34" spans="1:14" ht="15.6" x14ac:dyDescent="0.3">
      <c r="A34" s="7">
        <v>1876.9202661053985</v>
      </c>
      <c r="B34" s="41" t="s">
        <v>42</v>
      </c>
      <c r="C34" s="55" t="s">
        <v>114</v>
      </c>
      <c r="D34" s="44" t="s">
        <v>94</v>
      </c>
      <c r="E34" s="39">
        <v>2019</v>
      </c>
      <c r="F34" s="8">
        <v>817.35600000000011</v>
      </c>
      <c r="G34" s="16" t="s">
        <v>1</v>
      </c>
      <c r="H34" s="7">
        <v>709.83699999999999</v>
      </c>
      <c r="I34" s="7">
        <v>299.80599999999998</v>
      </c>
      <c r="J34" s="23">
        <v>49.921266105398502</v>
      </c>
      <c r="L34" s="7">
        <v>1876.9202661053985</v>
      </c>
      <c r="N34" s="63">
        <v>418.81950546527571</v>
      </c>
    </row>
    <row r="35" spans="1:14" ht="15.6" x14ac:dyDescent="0.3">
      <c r="A35" s="7">
        <v>473.3819500655905</v>
      </c>
      <c r="B35" s="41" t="s">
        <v>43</v>
      </c>
      <c r="C35" s="55" t="s">
        <v>117</v>
      </c>
      <c r="D35" s="44" t="s">
        <v>94</v>
      </c>
      <c r="E35" s="39">
        <v>2019</v>
      </c>
      <c r="F35" s="8">
        <v>77.772999999999996</v>
      </c>
      <c r="G35" s="16" t="s">
        <v>1</v>
      </c>
      <c r="H35" s="7">
        <v>272.54300000000001</v>
      </c>
      <c r="I35" s="7">
        <v>69.956999999999994</v>
      </c>
      <c r="J35" s="23">
        <v>53.108950065590534</v>
      </c>
      <c r="L35" s="7">
        <v>473.3819500655905</v>
      </c>
      <c r="N35" s="63">
        <v>54.963052377512128</v>
      </c>
    </row>
    <row r="36" spans="1:14" ht="15.6" x14ac:dyDescent="0.3">
      <c r="A36" s="7">
        <v>69.021696095521676</v>
      </c>
      <c r="B36" s="41" t="s">
        <v>44</v>
      </c>
      <c r="C36" s="55" t="s">
        <v>117</v>
      </c>
      <c r="D36" s="44" t="s">
        <v>94</v>
      </c>
      <c r="E36" s="39">
        <v>2019</v>
      </c>
      <c r="F36" s="8">
        <v>5.8070000000000004</v>
      </c>
      <c r="G36" s="16" t="s">
        <v>1</v>
      </c>
      <c r="H36" s="7">
        <v>42.658000000000001</v>
      </c>
      <c r="I36" s="7">
        <v>13.015000000000001</v>
      </c>
      <c r="J36" s="23">
        <v>7.5416960955216723</v>
      </c>
      <c r="L36" s="7">
        <v>69.021696095521676</v>
      </c>
      <c r="N36" s="63">
        <v>206.38200960394511</v>
      </c>
    </row>
    <row r="37" spans="1:14" ht="15.6" x14ac:dyDescent="0.3">
      <c r="A37" s="7">
        <v>223.65106887963901</v>
      </c>
      <c r="B37" s="41" t="s">
        <v>45</v>
      </c>
      <c r="C37" s="55" t="s">
        <v>117</v>
      </c>
      <c r="D37" s="44" t="s">
        <v>94</v>
      </c>
      <c r="E37" s="39">
        <v>2019</v>
      </c>
      <c r="F37" s="8">
        <v>85.50800000000001</v>
      </c>
      <c r="G37" s="16" t="s">
        <v>1</v>
      </c>
      <c r="H37" s="7">
        <v>104.071</v>
      </c>
      <c r="I37" s="7">
        <v>28.327999999999999</v>
      </c>
      <c r="J37" s="23">
        <v>5.7440688796390056</v>
      </c>
      <c r="L37" s="7">
        <v>223.65106887963901</v>
      </c>
      <c r="N37" s="63">
        <v>1830.2925202246079</v>
      </c>
    </row>
    <row r="38" spans="1:14" ht="15.6" x14ac:dyDescent="0.3">
      <c r="A38" s="7">
        <v>1933.5979282533397</v>
      </c>
      <c r="B38" s="41" t="s">
        <v>46</v>
      </c>
      <c r="C38" s="55" t="s">
        <v>115</v>
      </c>
      <c r="D38" s="44" t="s">
        <v>94</v>
      </c>
      <c r="E38" s="39">
        <v>2019</v>
      </c>
      <c r="F38" s="8">
        <v>828.26900000000001</v>
      </c>
      <c r="G38" s="16" t="s">
        <v>1</v>
      </c>
      <c r="H38" s="7">
        <v>575.54899999999998</v>
      </c>
      <c r="I38" s="7">
        <v>394.42599999999999</v>
      </c>
      <c r="J38" s="23">
        <v>135.35392825333969</v>
      </c>
      <c r="L38" s="7">
        <v>1933.5979282533397</v>
      </c>
      <c r="N38" s="63">
        <v>100.0093868742611</v>
      </c>
    </row>
    <row r="39" spans="1:14" ht="15.6" x14ac:dyDescent="0.3">
      <c r="A39" s="7">
        <v>146.74590020148113</v>
      </c>
      <c r="B39" s="41" t="s">
        <v>47</v>
      </c>
      <c r="C39" s="55" t="s">
        <v>117</v>
      </c>
      <c r="D39" s="44" t="s">
        <v>94</v>
      </c>
      <c r="E39" s="39">
        <v>2019</v>
      </c>
      <c r="F39" s="8">
        <v>69.271999999999991</v>
      </c>
      <c r="G39" s="16" t="s">
        <v>1</v>
      </c>
      <c r="H39" s="7">
        <v>45.284999999999997</v>
      </c>
      <c r="I39" s="7">
        <v>22.591999999999999</v>
      </c>
      <c r="J39" s="23">
        <v>9.596900201481148</v>
      </c>
      <c r="L39" s="7">
        <v>146.74590020148113</v>
      </c>
      <c r="N39" s="63">
        <v>313.00083201205928</v>
      </c>
    </row>
    <row r="40" spans="1:14" ht="15.6" x14ac:dyDescent="0.3">
      <c r="A40" s="7">
        <v>375.01558991458751</v>
      </c>
      <c r="B40" s="41" t="s">
        <v>48</v>
      </c>
      <c r="C40" s="55" t="s">
        <v>117</v>
      </c>
      <c r="D40" s="44" t="s">
        <v>94</v>
      </c>
      <c r="E40" s="39">
        <v>2019</v>
      </c>
      <c r="F40" s="8">
        <v>66.790999999999997</v>
      </c>
      <c r="G40" s="16" t="s">
        <v>1</v>
      </c>
      <c r="H40" s="7">
        <v>183.554</v>
      </c>
      <c r="I40" s="7">
        <v>49.802</v>
      </c>
      <c r="J40" s="23">
        <v>74.868589914587517</v>
      </c>
      <c r="L40" s="7">
        <v>375.01558991458751</v>
      </c>
      <c r="N40" s="63">
        <v>3990.8177982873904</v>
      </c>
    </row>
    <row r="41" spans="1:14" ht="15.6" x14ac:dyDescent="0.3">
      <c r="A41" s="7">
        <v>4792.469827079829</v>
      </c>
      <c r="B41" s="41" t="s">
        <v>49</v>
      </c>
      <c r="C41" s="55" t="s">
        <v>117</v>
      </c>
      <c r="D41" s="44" t="s">
        <v>94</v>
      </c>
      <c r="E41" s="39">
        <v>2019</v>
      </c>
      <c r="F41" s="8">
        <v>1236.405</v>
      </c>
      <c r="G41" s="16" t="s">
        <v>1</v>
      </c>
      <c r="H41" s="7">
        <v>2083.4609999999998</v>
      </c>
      <c r="I41" s="7">
        <v>695.25300000000004</v>
      </c>
      <c r="J41" s="23">
        <v>777.3508270798294</v>
      </c>
      <c r="L41" s="7">
        <v>4792.469827079829</v>
      </c>
      <c r="N41" s="63">
        <v>4491.912107124017</v>
      </c>
    </row>
    <row r="42" spans="1:14" ht="15.6" x14ac:dyDescent="0.3">
      <c r="A42" s="7">
        <v>5386.6800299498536</v>
      </c>
      <c r="B42" s="41" t="s">
        <v>50</v>
      </c>
      <c r="C42" s="55" t="s">
        <v>117</v>
      </c>
      <c r="D42" s="44" t="s">
        <v>94</v>
      </c>
      <c r="E42" s="39">
        <v>2019</v>
      </c>
      <c r="F42" s="8">
        <v>1795.424</v>
      </c>
      <c r="G42" s="16" t="s">
        <v>1</v>
      </c>
      <c r="H42" s="7">
        <v>1797.8209999999999</v>
      </c>
      <c r="I42" s="7">
        <v>1322.0060000000001</v>
      </c>
      <c r="J42" s="23">
        <v>471.42902994985366</v>
      </c>
      <c r="L42" s="7">
        <v>5386.6800299498536</v>
      </c>
      <c r="N42" s="63">
        <v>606.60420685981194</v>
      </c>
    </row>
    <row r="43" spans="1:14" ht="15.6" x14ac:dyDescent="0.3">
      <c r="A43" s="7">
        <v>840.32213804290654</v>
      </c>
      <c r="B43" s="41" t="s">
        <v>51</v>
      </c>
      <c r="C43" s="55" t="s">
        <v>115</v>
      </c>
      <c r="D43" s="44" t="s">
        <v>94</v>
      </c>
      <c r="E43" s="39">
        <v>2019</v>
      </c>
      <c r="F43" s="8">
        <v>201.54899999999998</v>
      </c>
      <c r="G43" s="16" t="s">
        <v>1</v>
      </c>
      <c r="H43" s="7">
        <v>219.405</v>
      </c>
      <c r="I43" s="7">
        <v>242.21799999999999</v>
      </c>
      <c r="J43" s="23">
        <v>177.1501380429066</v>
      </c>
      <c r="L43" s="7">
        <v>840.32213804290654</v>
      </c>
      <c r="N43" s="63">
        <v>152.79459792966085</v>
      </c>
    </row>
    <row r="44" spans="1:14" ht="15.6" x14ac:dyDescent="0.3">
      <c r="A44" s="7">
        <v>166.01683903907747</v>
      </c>
      <c r="B44" s="41" t="s">
        <v>52</v>
      </c>
      <c r="C44" s="55" t="s">
        <v>117</v>
      </c>
      <c r="D44" s="44" t="s">
        <v>94</v>
      </c>
      <c r="E44" s="39">
        <v>2019</v>
      </c>
      <c r="F44" s="8">
        <v>24.359000000000002</v>
      </c>
      <c r="G44" s="16" t="s">
        <v>1</v>
      </c>
      <c r="H44" s="7">
        <v>118.57</v>
      </c>
      <c r="I44" s="7">
        <v>14.907</v>
      </c>
      <c r="J44" s="23">
        <v>8.1808390390774655</v>
      </c>
      <c r="L44" s="7">
        <v>166.01683903907747</v>
      </c>
      <c r="N44" s="63">
        <v>103.18023356604125</v>
      </c>
    </row>
    <row r="45" spans="1:14" ht="15.6" x14ac:dyDescent="0.3">
      <c r="A45" s="7">
        <v>128.10822559816242</v>
      </c>
      <c r="B45" s="41" t="s">
        <v>53</v>
      </c>
      <c r="C45" s="55" t="s">
        <v>117</v>
      </c>
      <c r="D45" s="44" t="s">
        <v>94</v>
      </c>
      <c r="E45" s="39">
        <v>2019</v>
      </c>
      <c r="F45" s="8">
        <v>14.321</v>
      </c>
      <c r="G45" s="16" t="s">
        <v>1</v>
      </c>
      <c r="H45" s="7">
        <v>36.933999999999997</v>
      </c>
      <c r="I45" s="7">
        <v>49.541000000000004</v>
      </c>
      <c r="J45" s="23">
        <v>27.312225598162421</v>
      </c>
      <c r="L45" s="7">
        <v>128.10822559816242</v>
      </c>
      <c r="N45" s="63">
        <v>123.97179640945781</v>
      </c>
    </row>
    <row r="46" spans="1:14" ht="15.6" x14ac:dyDescent="0.3">
      <c r="A46" s="7">
        <v>118.76834791270619</v>
      </c>
      <c r="B46" s="41" t="s">
        <v>54</v>
      </c>
      <c r="C46" s="55" t="s">
        <v>117</v>
      </c>
      <c r="D46" s="44" t="s">
        <v>94</v>
      </c>
      <c r="E46" s="39">
        <v>2019</v>
      </c>
      <c r="F46" s="8">
        <v>31.782</v>
      </c>
      <c r="G46" s="16" t="s">
        <v>1</v>
      </c>
      <c r="H46" s="7">
        <v>43.17</v>
      </c>
      <c r="I46" s="7">
        <v>11.816000000000001</v>
      </c>
      <c r="J46" s="23">
        <v>32.000347912706189</v>
      </c>
      <c r="L46" s="7">
        <v>118.76834791270619</v>
      </c>
      <c r="N46" s="63">
        <v>329.10536847736398</v>
      </c>
    </row>
    <row r="47" spans="1:14" ht="15.6" x14ac:dyDescent="0.3">
      <c r="A47" s="7">
        <v>333.27044210133897</v>
      </c>
      <c r="B47" s="41" t="s">
        <v>55</v>
      </c>
      <c r="C47" s="55" t="s">
        <v>117</v>
      </c>
      <c r="D47" s="44" t="s">
        <v>94</v>
      </c>
      <c r="E47" s="39">
        <v>2019</v>
      </c>
      <c r="F47" s="8">
        <v>100.22500000000001</v>
      </c>
      <c r="G47" s="16" t="s">
        <v>1</v>
      </c>
      <c r="H47" s="7">
        <v>206.32599999999999</v>
      </c>
      <c r="I47" s="7">
        <v>18.16</v>
      </c>
      <c r="J47" s="23">
        <v>8.5594421013389557</v>
      </c>
      <c r="L47" s="7">
        <v>333.27044210133897</v>
      </c>
      <c r="N47" s="63">
        <v>710.59792519666587</v>
      </c>
    </row>
    <row r="48" spans="1:14" ht="15.6" x14ac:dyDescent="0.3">
      <c r="A48" s="7">
        <v>719.17879266161287</v>
      </c>
      <c r="B48" s="41" t="s">
        <v>56</v>
      </c>
      <c r="C48" s="55" t="s">
        <v>116</v>
      </c>
      <c r="D48" s="44" t="s">
        <v>94</v>
      </c>
      <c r="E48" s="39">
        <v>2019</v>
      </c>
      <c r="F48" s="8">
        <v>218.57599999999996</v>
      </c>
      <c r="G48" s="16" t="s">
        <v>1</v>
      </c>
      <c r="H48" s="7">
        <v>330.29300000000001</v>
      </c>
      <c r="I48" s="7">
        <v>151.839</v>
      </c>
      <c r="J48" s="23">
        <v>18.470792661612904</v>
      </c>
      <c r="L48" s="7">
        <v>719.17879266161287</v>
      </c>
      <c r="N48" s="63">
        <v>208.63473666157998</v>
      </c>
    </row>
    <row r="49" spans="1:14" ht="15.6" x14ac:dyDescent="0.3">
      <c r="A49" s="7">
        <v>153.58761719612417</v>
      </c>
      <c r="B49" s="41" t="s">
        <v>57</v>
      </c>
      <c r="C49" s="55" t="s">
        <v>117</v>
      </c>
      <c r="D49" s="44" t="s">
        <v>94</v>
      </c>
      <c r="E49" s="39">
        <v>2019</v>
      </c>
      <c r="F49" s="8">
        <v>24.143000000000001</v>
      </c>
      <c r="G49" s="16" t="s">
        <v>1</v>
      </c>
      <c r="H49" s="7">
        <v>42.512</v>
      </c>
      <c r="I49" s="7">
        <v>81.507999999999996</v>
      </c>
      <c r="J49" s="23">
        <v>5.4246171961241743</v>
      </c>
      <c r="L49" s="7">
        <v>153.58761719612417</v>
      </c>
      <c r="N49" s="63">
        <v>301.66641431633644</v>
      </c>
    </row>
    <row r="50" spans="1:14" ht="15.6" x14ac:dyDescent="0.3">
      <c r="A50" s="7">
        <v>297.20311883269966</v>
      </c>
      <c r="B50" s="41" t="s">
        <v>58</v>
      </c>
      <c r="C50" s="55" t="s">
        <v>117</v>
      </c>
      <c r="D50" s="44" t="s">
        <v>94</v>
      </c>
      <c r="E50" s="39">
        <v>2019</v>
      </c>
      <c r="F50" s="8">
        <v>76.537000000000006</v>
      </c>
      <c r="G50" s="16" t="s">
        <v>1</v>
      </c>
      <c r="H50" s="7">
        <v>117.232</v>
      </c>
      <c r="I50" s="7">
        <v>67.016000000000005</v>
      </c>
      <c r="J50" s="23">
        <v>36.418118832699648</v>
      </c>
      <c r="L50" s="7">
        <v>297.20311883269966</v>
      </c>
      <c r="N50" s="63">
        <v>54.687103571271784</v>
      </c>
    </row>
    <row r="51" spans="1:14" ht="15.6" x14ac:dyDescent="0.3">
      <c r="A51" s="7">
        <v>107.28337744015066</v>
      </c>
      <c r="B51" s="41" t="s">
        <v>59</v>
      </c>
      <c r="C51" s="55" t="s">
        <v>117</v>
      </c>
      <c r="D51" s="44" t="s">
        <v>94</v>
      </c>
      <c r="E51" s="39">
        <v>2019</v>
      </c>
      <c r="F51" s="8">
        <v>43.835999999999999</v>
      </c>
      <c r="G51" s="16" t="s">
        <v>1</v>
      </c>
      <c r="H51" s="7">
        <v>48.328000000000003</v>
      </c>
      <c r="I51" s="7">
        <v>10.586</v>
      </c>
      <c r="J51" s="23">
        <v>4.533377440150657</v>
      </c>
      <c r="L51" s="7">
        <v>107.28337744015066</v>
      </c>
      <c r="N51" s="63">
        <v>91.307254073752759</v>
      </c>
    </row>
    <row r="52" spans="1:14" ht="15.6" x14ac:dyDescent="0.3">
      <c r="A52" s="7">
        <v>160.34004085465341</v>
      </c>
      <c r="B52" s="41" t="s">
        <v>60</v>
      </c>
      <c r="C52" s="55" t="s">
        <v>114</v>
      </c>
      <c r="D52" s="44" t="s">
        <v>94</v>
      </c>
      <c r="E52" s="39">
        <v>2019</v>
      </c>
      <c r="F52" s="8">
        <v>52.373000000000005</v>
      </c>
      <c r="G52" s="16" t="s">
        <v>1</v>
      </c>
      <c r="H52" s="7">
        <v>65.881</v>
      </c>
      <c r="I52" s="7">
        <v>19.533000000000001</v>
      </c>
      <c r="J52" s="23">
        <v>22.553040854653403</v>
      </c>
      <c r="L52" s="7">
        <v>160.34004085465341</v>
      </c>
      <c r="N52" s="63">
        <v>485.1456988343275</v>
      </c>
    </row>
    <row r="53" spans="1:14" ht="15.6" x14ac:dyDescent="0.3">
      <c r="A53" s="7">
        <v>670.44721106760608</v>
      </c>
      <c r="B53" s="41" t="s">
        <v>61</v>
      </c>
      <c r="C53" s="55" t="s">
        <v>117</v>
      </c>
      <c r="D53" s="44" t="s">
        <v>94</v>
      </c>
      <c r="E53" s="39">
        <v>2019</v>
      </c>
      <c r="F53" s="8">
        <v>212.89599999999999</v>
      </c>
      <c r="G53" s="16" t="s">
        <v>1</v>
      </c>
      <c r="H53" s="7">
        <v>328.815</v>
      </c>
      <c r="I53" s="7">
        <v>62.872999999999998</v>
      </c>
      <c r="J53" s="23">
        <v>65.86321106760613</v>
      </c>
      <c r="L53" s="7">
        <v>670.44721106760608</v>
      </c>
      <c r="N53" s="63">
        <v>1240.9089550389833</v>
      </c>
    </row>
    <row r="54" spans="1:14" ht="15.6" x14ac:dyDescent="0.3">
      <c r="A54" s="7">
        <v>1495.7855167665589</v>
      </c>
      <c r="B54" s="41" t="s">
        <v>62</v>
      </c>
      <c r="C54" s="55" t="s">
        <v>117</v>
      </c>
      <c r="D54" s="44" t="s">
        <v>94</v>
      </c>
      <c r="E54" s="39">
        <v>2019</v>
      </c>
      <c r="F54" s="8">
        <v>375.79500000000002</v>
      </c>
      <c r="G54" s="16" t="s">
        <v>1</v>
      </c>
      <c r="H54" s="7">
        <v>483.678</v>
      </c>
      <c r="I54" s="7">
        <v>312.90700000000004</v>
      </c>
      <c r="J54" s="23">
        <v>323.40551676655878</v>
      </c>
      <c r="L54" s="7">
        <v>1495.7855167665589</v>
      </c>
      <c r="N54" s="63">
        <v>364.08213612632443</v>
      </c>
    </row>
    <row r="55" spans="1:14" ht="15.6" x14ac:dyDescent="0.3">
      <c r="A55" s="7">
        <v>372.08122614505794</v>
      </c>
      <c r="B55" s="41" t="s">
        <v>63</v>
      </c>
      <c r="C55" s="55" t="s">
        <v>117</v>
      </c>
      <c r="D55" s="44" t="s">
        <v>94</v>
      </c>
      <c r="E55" s="39">
        <v>2019</v>
      </c>
      <c r="F55" s="8">
        <v>53.103000000000002</v>
      </c>
      <c r="G55" s="16" t="s">
        <v>1</v>
      </c>
      <c r="H55" s="7">
        <v>223.86600000000001</v>
      </c>
      <c r="I55" s="7">
        <v>82.376000000000005</v>
      </c>
      <c r="J55" s="23">
        <v>12.736226145057913</v>
      </c>
      <c r="L55" s="7">
        <v>372.08122614505794</v>
      </c>
      <c r="N55" s="63">
        <v>242.25125108721451</v>
      </c>
    </row>
    <row r="56" spans="1:14" ht="15.6" x14ac:dyDescent="0.3">
      <c r="A56" s="7">
        <v>331.79453615499983</v>
      </c>
      <c r="B56" s="41" t="s">
        <v>64</v>
      </c>
      <c r="C56" s="55" t="s">
        <v>115</v>
      </c>
      <c r="D56" s="44" t="s">
        <v>94</v>
      </c>
      <c r="E56" s="39">
        <v>2019</v>
      </c>
      <c r="F56" s="8">
        <v>116.02</v>
      </c>
      <c r="G56" s="16" t="s">
        <v>1</v>
      </c>
      <c r="H56" s="7">
        <v>161.114</v>
      </c>
      <c r="I56" s="7">
        <v>46.139000000000003</v>
      </c>
      <c r="J56" s="23">
        <v>8.5215361549998434</v>
      </c>
      <c r="L56" s="7">
        <v>331.79453615499983</v>
      </c>
      <c r="N56" s="63">
        <v>1441.7555752062267</v>
      </c>
    </row>
    <row r="57" spans="1:14" ht="15.6" x14ac:dyDescent="0.3">
      <c r="A57" s="7">
        <v>1831.1066265179575</v>
      </c>
      <c r="B57" s="41" t="s">
        <v>65</v>
      </c>
      <c r="C57" s="55" t="s">
        <v>117</v>
      </c>
      <c r="D57" s="44" t="s">
        <v>94</v>
      </c>
      <c r="E57" s="39">
        <v>2019</v>
      </c>
      <c r="F57" s="8">
        <v>588.58999999999992</v>
      </c>
      <c r="G57" s="16" t="s">
        <v>1</v>
      </c>
      <c r="H57" s="7">
        <v>748.87</v>
      </c>
      <c r="I57" s="7">
        <v>323.51000000000005</v>
      </c>
      <c r="J57" s="23">
        <v>170.1366265179575</v>
      </c>
      <c r="L57" s="7">
        <v>1831.1066265179575</v>
      </c>
      <c r="N57" s="63">
        <v>451.23477062657031</v>
      </c>
    </row>
    <row r="58" spans="1:14" ht="15.6" x14ac:dyDescent="0.3">
      <c r="A58" s="7">
        <v>338.78199629594337</v>
      </c>
      <c r="B58" s="41" t="s">
        <v>66</v>
      </c>
      <c r="C58" s="55" t="s">
        <v>116</v>
      </c>
      <c r="D58" s="44" t="s">
        <v>94</v>
      </c>
      <c r="E58" s="39">
        <v>2019</v>
      </c>
      <c r="F58" s="8">
        <v>126.044</v>
      </c>
      <c r="G58" s="16" t="s">
        <v>1</v>
      </c>
      <c r="H58" s="7">
        <v>162.113</v>
      </c>
      <c r="I58" s="7">
        <v>41.923999999999999</v>
      </c>
      <c r="J58" s="23">
        <v>8.7009962959433906</v>
      </c>
      <c r="L58" s="7">
        <v>338.78199629594337</v>
      </c>
      <c r="N58" s="63">
        <v>2586.1491271406685</v>
      </c>
    </row>
    <row r="59" spans="1:14" ht="15.6" x14ac:dyDescent="0.3">
      <c r="A59" s="7">
        <v>2586.6842567880349</v>
      </c>
      <c r="B59" s="41" t="s">
        <v>67</v>
      </c>
      <c r="C59" s="55" t="s">
        <v>116</v>
      </c>
      <c r="D59" s="44" t="s">
        <v>94</v>
      </c>
      <c r="E59" s="39">
        <v>2019</v>
      </c>
      <c r="F59" s="8">
        <v>960.97900000000004</v>
      </c>
      <c r="G59" s="16" t="s">
        <v>1</v>
      </c>
      <c r="H59" s="7">
        <v>947.52</v>
      </c>
      <c r="I59" s="7">
        <v>564.98200000000008</v>
      </c>
      <c r="J59" s="23">
        <v>113.20325678803476</v>
      </c>
      <c r="L59" s="7">
        <v>2586.6842567880349</v>
      </c>
      <c r="N59" s="63">
        <v>1683.8570548223961</v>
      </c>
    </row>
    <row r="60" spans="1:14" ht="15.6" x14ac:dyDescent="0.3">
      <c r="A60" s="7">
        <v>1565.5810884417331</v>
      </c>
      <c r="B60" s="41" t="s">
        <v>68</v>
      </c>
      <c r="C60" s="55" t="s">
        <v>117</v>
      </c>
      <c r="D60" s="44" t="s">
        <v>94</v>
      </c>
      <c r="E60" s="39">
        <v>2019</v>
      </c>
      <c r="F60" s="8">
        <v>512.1099999999999</v>
      </c>
      <c r="G60" s="16" t="s">
        <v>1</v>
      </c>
      <c r="H60" s="7">
        <v>605.41099999999994</v>
      </c>
      <c r="I60" s="7">
        <v>347.65100000000001</v>
      </c>
      <c r="J60" s="23">
        <v>100.40908844173322</v>
      </c>
      <c r="L60" s="7">
        <v>1565.5810884417331</v>
      </c>
      <c r="N60" s="63">
        <v>93.643073522857719</v>
      </c>
    </row>
    <row r="61" spans="1:14" ht="15.6" x14ac:dyDescent="0.3">
      <c r="A61" s="7">
        <v>107.67749975127319</v>
      </c>
      <c r="B61" s="41" t="s">
        <v>69</v>
      </c>
      <c r="C61" s="55" t="s">
        <v>116</v>
      </c>
      <c r="D61" s="44" t="s">
        <v>94</v>
      </c>
      <c r="E61" s="39">
        <v>2019</v>
      </c>
      <c r="F61" s="8">
        <v>47.786000000000001</v>
      </c>
      <c r="G61" s="16" t="s">
        <v>1</v>
      </c>
      <c r="H61" s="7">
        <v>43.326000000000001</v>
      </c>
      <c r="I61" s="7">
        <v>7.75</v>
      </c>
      <c r="J61" s="23">
        <v>8.8154997512731867</v>
      </c>
      <c r="L61" s="7">
        <v>107.67749975127319</v>
      </c>
      <c r="N61" s="63">
        <v>157.21798548545385</v>
      </c>
    </row>
    <row r="62" spans="1:14" ht="15.6" x14ac:dyDescent="0.3">
      <c r="A62" s="7">
        <v>138.19324077808477</v>
      </c>
      <c r="B62" s="41" t="s">
        <v>70</v>
      </c>
      <c r="C62" s="55" t="s">
        <v>117</v>
      </c>
      <c r="D62" s="44" t="s">
        <v>94</v>
      </c>
      <c r="E62" s="39">
        <v>2019</v>
      </c>
      <c r="F62" s="8">
        <v>21.140999999999998</v>
      </c>
      <c r="G62" s="16" t="s">
        <v>1</v>
      </c>
      <c r="H62" s="7">
        <v>70.754999999999995</v>
      </c>
      <c r="I62" s="7">
        <v>27.341999999999999</v>
      </c>
      <c r="J62" s="23">
        <v>18.955240778084786</v>
      </c>
      <c r="L62" s="7">
        <v>138.19324077808477</v>
      </c>
      <c r="N62" s="63">
        <v>74.758532355280494</v>
      </c>
    </row>
    <row r="63" spans="1:14" ht="15.6" x14ac:dyDescent="0.3">
      <c r="A63" s="7">
        <v>147.70452061447193</v>
      </c>
      <c r="B63" s="41" t="s">
        <v>71</v>
      </c>
      <c r="C63" s="55" t="s">
        <v>116</v>
      </c>
      <c r="D63" s="44" t="s">
        <v>94</v>
      </c>
      <c r="E63" s="39">
        <v>2019</v>
      </c>
      <c r="F63" s="8">
        <v>57.935000000000002</v>
      </c>
      <c r="G63" s="16" t="s">
        <v>1</v>
      </c>
      <c r="H63" s="7">
        <v>57.448999999999998</v>
      </c>
      <c r="I63" s="7">
        <v>25.166999999999998</v>
      </c>
      <c r="J63" s="23">
        <v>7.1535206144719332</v>
      </c>
      <c r="L63" s="7">
        <v>147.70452061447193</v>
      </c>
      <c r="N63" s="63">
        <v>506.95899034322872</v>
      </c>
    </row>
    <row r="64" spans="1:14" ht="15.6" x14ac:dyDescent="0.3">
      <c r="A64" s="7">
        <v>598.23456115625106</v>
      </c>
      <c r="B64" s="41" t="s">
        <v>72</v>
      </c>
      <c r="C64" s="55" t="s">
        <v>117</v>
      </c>
      <c r="D64" s="44" t="s">
        <v>94</v>
      </c>
      <c r="E64" s="39">
        <v>2019</v>
      </c>
      <c r="F64" s="8">
        <v>88.105000000000004</v>
      </c>
      <c r="G64" s="16" t="s">
        <v>1</v>
      </c>
      <c r="H64" s="7">
        <v>298.04300000000001</v>
      </c>
      <c r="I64" s="7">
        <v>185.22399999999999</v>
      </c>
      <c r="J64" s="23">
        <v>26.862561156251047</v>
      </c>
      <c r="L64" s="7">
        <v>598.23456115625106</v>
      </c>
      <c r="N64" s="63">
        <v>380.02048780868893</v>
      </c>
    </row>
    <row r="65" spans="1:14" ht="15.6" x14ac:dyDescent="0.3">
      <c r="A65" s="7">
        <v>370.77159054872357</v>
      </c>
      <c r="B65" s="41" t="s">
        <v>73</v>
      </c>
      <c r="C65" s="55" t="s">
        <v>114</v>
      </c>
      <c r="D65" s="44" t="s">
        <v>94</v>
      </c>
      <c r="E65" s="39">
        <v>2019</v>
      </c>
      <c r="F65" s="8">
        <v>74.930999999999997</v>
      </c>
      <c r="G65" s="16" t="s">
        <v>1</v>
      </c>
      <c r="H65" s="7">
        <v>107.947</v>
      </c>
      <c r="I65" s="7">
        <v>52.948</v>
      </c>
      <c r="J65" s="23">
        <v>134.94559054872357</v>
      </c>
      <c r="L65" s="7">
        <v>370.77159054872357</v>
      </c>
      <c r="N65" s="63">
        <v>293.07917469909546</v>
      </c>
    </row>
    <row r="66" spans="1:14" ht="15.6" x14ac:dyDescent="0.3">
      <c r="A66" s="7">
        <v>325.4906318974094</v>
      </c>
      <c r="B66" s="41" t="s">
        <v>74</v>
      </c>
      <c r="C66" s="55" t="s">
        <v>117</v>
      </c>
      <c r="D66" s="44" t="s">
        <v>94</v>
      </c>
      <c r="E66" s="39">
        <v>2019</v>
      </c>
      <c r="F66" s="8">
        <v>77.813000000000002</v>
      </c>
      <c r="G66" s="16" t="s">
        <v>1</v>
      </c>
      <c r="H66" s="7">
        <v>103.60299999999999</v>
      </c>
      <c r="I66" s="7">
        <v>97.113</v>
      </c>
      <c r="J66" s="23">
        <v>46.961631897409404</v>
      </c>
      <c r="L66" s="7">
        <v>325.4906318974094</v>
      </c>
      <c r="N66" s="63">
        <v>658.34204344989064</v>
      </c>
    </row>
    <row r="67" spans="1:14" ht="15.6" x14ac:dyDescent="0.3">
      <c r="A67" s="7">
        <v>666.05233675451552</v>
      </c>
      <c r="B67" s="41" t="s">
        <v>75</v>
      </c>
      <c r="C67" s="55" t="s">
        <v>117</v>
      </c>
      <c r="D67" s="44" t="s">
        <v>94</v>
      </c>
      <c r="E67" s="39">
        <v>2019</v>
      </c>
      <c r="F67" s="8">
        <v>315.06099999999998</v>
      </c>
      <c r="G67" s="16" t="s">
        <v>1</v>
      </c>
      <c r="H67" s="7">
        <v>269.03699999999998</v>
      </c>
      <c r="I67" s="7">
        <v>19.332000000000001</v>
      </c>
      <c r="J67" s="23">
        <v>62.622336754515565</v>
      </c>
      <c r="L67" s="7">
        <v>666.05233675451552</v>
      </c>
      <c r="N67" s="63">
        <v>595.00409867778353</v>
      </c>
    </row>
    <row r="68" spans="1:14" ht="15.6" x14ac:dyDescent="0.3">
      <c r="A68" s="7">
        <v>730.56010075546169</v>
      </c>
      <c r="B68" s="41" t="s">
        <v>76</v>
      </c>
      <c r="C68" s="55" t="s">
        <v>117</v>
      </c>
      <c r="D68" s="44" t="s">
        <v>94</v>
      </c>
      <c r="E68" s="39">
        <v>2019</v>
      </c>
      <c r="F68" s="8">
        <v>132.41</v>
      </c>
      <c r="G68" s="16" t="s">
        <v>1</v>
      </c>
      <c r="H68" s="7">
        <v>379.69799999999998</v>
      </c>
      <c r="I68" s="7">
        <v>177.28899999999999</v>
      </c>
      <c r="J68" s="23">
        <v>41.163100755461755</v>
      </c>
      <c r="L68" s="7">
        <v>730.56010075546169</v>
      </c>
      <c r="N68" s="63">
        <v>111.79517064710559</v>
      </c>
    </row>
    <row r="69" spans="1:14" ht="15.6" x14ac:dyDescent="0.3">
      <c r="A69" s="7">
        <v>128.6347483731777</v>
      </c>
      <c r="B69" s="41" t="s">
        <v>77</v>
      </c>
      <c r="C69" s="55" t="s">
        <v>117</v>
      </c>
      <c r="D69" s="44" t="s">
        <v>94</v>
      </c>
      <c r="E69" s="39">
        <v>2019</v>
      </c>
      <c r="F69" s="8">
        <v>61.400000000000006</v>
      </c>
      <c r="G69" s="16" t="s">
        <v>1</v>
      </c>
      <c r="H69" s="7">
        <v>50.723999999999997</v>
      </c>
      <c r="I69" s="7">
        <v>13.207000000000001</v>
      </c>
      <c r="J69" s="23">
        <v>3.3037483731776973</v>
      </c>
      <c r="L69" s="7">
        <v>128.6347483731777</v>
      </c>
      <c r="N69" s="63">
        <v>174.3103981604591</v>
      </c>
    </row>
    <row r="70" spans="1:14" ht="15.6" x14ac:dyDescent="0.3">
      <c r="A70" s="7">
        <v>238.7293263606322</v>
      </c>
      <c r="B70" s="41" t="s">
        <v>78</v>
      </c>
      <c r="C70" s="55" t="s">
        <v>117</v>
      </c>
      <c r="D70" s="44" t="s">
        <v>94</v>
      </c>
      <c r="E70" s="39">
        <v>2019</v>
      </c>
      <c r="F70" s="8">
        <v>56.851999999999997</v>
      </c>
      <c r="G70" s="16" t="s">
        <v>1</v>
      </c>
      <c r="H70" s="7">
        <v>129.209</v>
      </c>
      <c r="I70" s="7">
        <v>39.970999999999997</v>
      </c>
      <c r="J70" s="23">
        <v>12.697326360632196</v>
      </c>
      <c r="L70" s="7">
        <v>238.7293263606322</v>
      </c>
      <c r="N70" s="63">
        <v>207.24678597443062</v>
      </c>
    </row>
    <row r="71" spans="1:14" ht="15.6" x14ac:dyDescent="0.3">
      <c r="A71" s="7">
        <v>209.84344530794201</v>
      </c>
      <c r="B71" s="41" t="s">
        <v>79</v>
      </c>
      <c r="C71" s="55" t="s">
        <v>116</v>
      </c>
      <c r="D71" s="44" t="s">
        <v>94</v>
      </c>
      <c r="E71" s="39">
        <v>2019</v>
      </c>
      <c r="F71" s="8">
        <v>62.547999999999995</v>
      </c>
      <c r="G71" s="16" t="s">
        <v>1</v>
      </c>
      <c r="H71" s="7">
        <v>78.647999999999996</v>
      </c>
      <c r="I71" s="7">
        <v>63.258000000000003</v>
      </c>
      <c r="J71" s="23">
        <v>5.3894453079420046</v>
      </c>
      <c r="L71" s="7">
        <v>209.84344530794201</v>
      </c>
      <c r="N71" s="63">
        <v>936.35995282102863</v>
      </c>
    </row>
    <row r="72" spans="1:14" ht="15.6" x14ac:dyDescent="0.3">
      <c r="A72" s="7">
        <v>1031.9743754280983</v>
      </c>
      <c r="B72" s="41" t="s">
        <v>80</v>
      </c>
      <c r="C72" s="55" t="s">
        <v>114</v>
      </c>
      <c r="D72" s="44" t="s">
        <v>94</v>
      </c>
      <c r="E72" s="39">
        <v>2019</v>
      </c>
      <c r="F72" s="8">
        <v>178.02100000000002</v>
      </c>
      <c r="G72" s="16" t="s">
        <v>1</v>
      </c>
      <c r="H72" s="7">
        <v>540.12199999999996</v>
      </c>
      <c r="I72" s="7">
        <v>222.88300000000001</v>
      </c>
      <c r="J72" s="23">
        <v>90.948375428098331</v>
      </c>
      <c r="L72" s="7">
        <v>1031.9743754280983</v>
      </c>
      <c r="N72" s="63">
        <v>270.60216989042664</v>
      </c>
    </row>
    <row r="73" spans="1:14" ht="15.6" x14ac:dyDescent="0.3">
      <c r="A73" s="7">
        <v>284.57375675362931</v>
      </c>
      <c r="B73" s="41" t="s">
        <v>81</v>
      </c>
      <c r="C73" s="55" t="s">
        <v>117</v>
      </c>
      <c r="D73" s="44" t="s">
        <v>94</v>
      </c>
      <c r="E73" s="39">
        <v>2019</v>
      </c>
      <c r="F73" s="8">
        <v>122.021</v>
      </c>
      <c r="G73" s="16" t="s">
        <v>1</v>
      </c>
      <c r="H73" s="7">
        <v>155.244</v>
      </c>
      <c r="I73" s="7">
        <v>0</v>
      </c>
      <c r="J73" s="23">
        <v>7.3087567536292966</v>
      </c>
      <c r="L73" s="7">
        <v>284.57375675362931</v>
      </c>
      <c r="N73" s="63">
        <v>473.88719270612057</v>
      </c>
    </row>
    <row r="74" spans="1:14" ht="15.6" x14ac:dyDescent="0.3">
      <c r="A74" s="7">
        <v>694.90845336183452</v>
      </c>
      <c r="B74" s="41" t="s">
        <v>82</v>
      </c>
      <c r="C74" s="55" t="s">
        <v>117</v>
      </c>
      <c r="D74" s="44" t="s">
        <v>94</v>
      </c>
      <c r="E74" s="39">
        <v>2019</v>
      </c>
      <c r="F74" s="8">
        <v>204.68599999999998</v>
      </c>
      <c r="G74" s="16" t="s">
        <v>1</v>
      </c>
      <c r="H74" s="7">
        <v>329.74799999999999</v>
      </c>
      <c r="I74" s="7">
        <v>74.195999999999998</v>
      </c>
      <c r="J74" s="23">
        <v>86.278453361834551</v>
      </c>
      <c r="L74" s="7">
        <v>694.90845336183452</v>
      </c>
      <c r="N74" s="63">
        <v>174.80484918130611</v>
      </c>
    </row>
    <row r="75" spans="1:14" ht="15.6" x14ac:dyDescent="0.3">
      <c r="A75" s="7">
        <v>239.19118844397892</v>
      </c>
      <c r="B75" s="41" t="s">
        <v>83</v>
      </c>
      <c r="C75" s="55" t="s">
        <v>117</v>
      </c>
      <c r="D75" s="44" t="s">
        <v>94</v>
      </c>
      <c r="E75" s="39">
        <v>2019</v>
      </c>
      <c r="F75" s="8">
        <v>48.865000000000002</v>
      </c>
      <c r="G75" s="16" t="s">
        <v>1</v>
      </c>
      <c r="H75" s="7">
        <v>134.09700000000001</v>
      </c>
      <c r="I75" s="7">
        <v>42.628</v>
      </c>
      <c r="J75" s="23">
        <v>13.601188443978899</v>
      </c>
      <c r="L75" s="7">
        <v>239.19118844397892</v>
      </c>
      <c r="N75" s="63">
        <v>722.09032101938124</v>
      </c>
    </row>
    <row r="76" spans="1:14" ht="15.6" x14ac:dyDescent="0.3">
      <c r="A76" s="7">
        <v>819.23864711822068</v>
      </c>
      <c r="B76" s="41" t="s">
        <v>84</v>
      </c>
      <c r="C76" s="55" t="s">
        <v>117</v>
      </c>
      <c r="D76" s="44" t="s">
        <v>94</v>
      </c>
      <c r="E76" s="39">
        <v>2019</v>
      </c>
      <c r="F76" s="8">
        <v>264.72499999999997</v>
      </c>
      <c r="G76" s="16" t="s">
        <v>1</v>
      </c>
      <c r="H76" s="7">
        <v>346.77600000000001</v>
      </c>
      <c r="I76" s="7">
        <v>186.697</v>
      </c>
      <c r="J76" s="23">
        <v>21.040647118220647</v>
      </c>
      <c r="L76" s="7">
        <v>819.23864711822068</v>
      </c>
      <c r="N76" s="63">
        <v>51.745017414032858</v>
      </c>
    </row>
    <row r="77" spans="1:14" ht="15.6" x14ac:dyDescent="0.3">
      <c r="A77" s="7">
        <v>130.38366612878403</v>
      </c>
      <c r="B77" s="41" t="s">
        <v>85</v>
      </c>
      <c r="C77" s="55" t="s">
        <v>116</v>
      </c>
      <c r="D77" s="44" t="s">
        <v>94</v>
      </c>
      <c r="E77" s="39">
        <v>2019</v>
      </c>
      <c r="F77" s="8">
        <v>41.947000000000003</v>
      </c>
      <c r="G77" s="16" t="s">
        <v>1</v>
      </c>
      <c r="H77" s="7">
        <v>63.363999999999997</v>
      </c>
      <c r="I77" s="7">
        <v>21.724</v>
      </c>
      <c r="J77" s="23">
        <v>3.3486661287840285</v>
      </c>
      <c r="L77" s="7">
        <v>130.38366612878403</v>
      </c>
      <c r="N77" s="63">
        <v>224.39664524106956</v>
      </c>
    </row>
    <row r="78" spans="1:14" ht="15.6" x14ac:dyDescent="0.3">
      <c r="A78" s="7">
        <v>253.6187335675458</v>
      </c>
      <c r="B78" s="41" t="s">
        <v>86</v>
      </c>
      <c r="C78" s="55" t="s">
        <v>117</v>
      </c>
      <c r="D78" s="44" t="s">
        <v>94</v>
      </c>
      <c r="E78" s="39">
        <v>2019</v>
      </c>
      <c r="F78" s="8">
        <v>55.25</v>
      </c>
      <c r="G78" s="16" t="s">
        <v>1</v>
      </c>
      <c r="H78" s="7">
        <v>117.104</v>
      </c>
      <c r="I78" s="7">
        <v>70.805999999999997</v>
      </c>
      <c r="J78" s="23">
        <v>10.458733567545806</v>
      </c>
      <c r="L78" s="7">
        <v>253.6187335675458</v>
      </c>
      <c r="N78" s="63">
        <v>577.80602530745193</v>
      </c>
    </row>
    <row r="79" spans="1:14" ht="15.6" x14ac:dyDescent="0.3">
      <c r="A79" s="7">
        <v>558.11619423656816</v>
      </c>
      <c r="B79" s="41" t="s">
        <v>87</v>
      </c>
      <c r="C79" s="55" t="s">
        <v>117</v>
      </c>
      <c r="D79" s="44" t="s">
        <v>94</v>
      </c>
      <c r="E79" s="39">
        <v>2019</v>
      </c>
      <c r="F79" s="8">
        <v>193.76300000000001</v>
      </c>
      <c r="G79" s="16" t="s">
        <v>1</v>
      </c>
      <c r="H79" s="7">
        <v>235.566</v>
      </c>
      <c r="I79" s="7">
        <v>97.878</v>
      </c>
      <c r="J79" s="23">
        <v>30.909194236568126</v>
      </c>
      <c r="L79" s="7">
        <v>558.11619423656816</v>
      </c>
      <c r="N79" s="63">
        <v>106.06795062762689</v>
      </c>
    </row>
    <row r="80" spans="1:14" ht="15.6" x14ac:dyDescent="0.3">
      <c r="A80" s="7">
        <v>118.62260476640566</v>
      </c>
      <c r="B80" s="41" t="s">
        <v>88</v>
      </c>
      <c r="C80" s="55" t="s">
        <v>117</v>
      </c>
      <c r="D80" s="44" t="s">
        <v>94</v>
      </c>
      <c r="E80" s="39">
        <v>2019</v>
      </c>
      <c r="F80" s="8">
        <v>22.439</v>
      </c>
      <c r="G80" s="16" t="s">
        <v>1</v>
      </c>
      <c r="H80" s="7">
        <v>67.001999999999995</v>
      </c>
      <c r="I80" s="7">
        <v>17.035</v>
      </c>
      <c r="J80" s="23">
        <v>12.14660476640567</v>
      </c>
      <c r="L80" s="7">
        <v>118.62260476640566</v>
      </c>
      <c r="N80" s="63">
        <v>167.72763425843598</v>
      </c>
    </row>
    <row r="81" spans="1:14" ht="15.6" x14ac:dyDescent="0.3">
      <c r="A81" s="7">
        <v>260.42350159552103</v>
      </c>
      <c r="B81" s="41" t="s">
        <v>89</v>
      </c>
      <c r="C81" s="55" t="s">
        <v>117</v>
      </c>
      <c r="D81" s="44" t="s">
        <v>94</v>
      </c>
      <c r="E81" s="39">
        <v>2019</v>
      </c>
      <c r="F81" s="8">
        <v>108.108</v>
      </c>
      <c r="G81" s="16" t="s">
        <v>1</v>
      </c>
      <c r="H81" s="7">
        <v>66.155000000000001</v>
      </c>
      <c r="I81" s="7">
        <v>65.358999999999995</v>
      </c>
      <c r="J81" s="23">
        <v>20.801501595521032</v>
      </c>
      <c r="L81" s="7">
        <v>260.42350159552103</v>
      </c>
      <c r="N81" s="63">
        <v>477.49196633113371</v>
      </c>
    </row>
    <row r="82" spans="1:14" ht="15.6" x14ac:dyDescent="0.3">
      <c r="A82" s="7">
        <v>602.95581800823993</v>
      </c>
      <c r="B82" s="41" t="s">
        <v>90</v>
      </c>
      <c r="C82" s="55" t="s">
        <v>117</v>
      </c>
      <c r="D82" s="44" t="s">
        <v>94</v>
      </c>
      <c r="E82" s="39">
        <v>2019</v>
      </c>
      <c r="F82" s="8">
        <v>118.78999999999999</v>
      </c>
      <c r="G82" s="16" t="s">
        <v>1</v>
      </c>
      <c r="H82" s="7">
        <v>379.49599999999998</v>
      </c>
      <c r="I82" s="7">
        <v>89.183999999999997</v>
      </c>
      <c r="J82" s="23">
        <v>15.485818008239988</v>
      </c>
      <c r="L82" s="7">
        <v>602.95581800823993</v>
      </c>
    </row>
    <row r="83" spans="1:14" ht="15.6" x14ac:dyDescent="0.3">
      <c r="A83" s="7">
        <v>2402.000839182017</v>
      </c>
      <c r="B83" s="41" t="s">
        <v>10</v>
      </c>
      <c r="C83" s="56" t="s">
        <v>114</v>
      </c>
      <c r="D83" s="44" t="s">
        <v>95</v>
      </c>
      <c r="E83" s="39">
        <v>2019</v>
      </c>
      <c r="F83" s="8">
        <v>604.54399999999987</v>
      </c>
      <c r="G83" s="16" t="s">
        <v>1</v>
      </c>
      <c r="H83" s="7">
        <v>1182.749</v>
      </c>
      <c r="I83" s="7">
        <v>364.923</v>
      </c>
      <c r="J83" s="23">
        <v>249.78483918201709</v>
      </c>
      <c r="L83" s="7">
        <v>2402.000839182017</v>
      </c>
    </row>
    <row r="84" spans="1:14" x14ac:dyDescent="0.3">
      <c r="A84" s="7">
        <v>249.08431132854227</v>
      </c>
      <c r="B84" s="41" t="s">
        <v>11</v>
      </c>
      <c r="C84" s="57" t="s">
        <v>115</v>
      </c>
      <c r="D84" s="44" t="s">
        <v>95</v>
      </c>
      <c r="E84" s="39">
        <v>2019</v>
      </c>
      <c r="F84" s="8">
        <v>83.344999999999999</v>
      </c>
      <c r="G84" s="16" t="s">
        <v>1</v>
      </c>
      <c r="H84" s="7">
        <v>108.468</v>
      </c>
      <c r="I84" s="7">
        <v>50.895000000000003</v>
      </c>
      <c r="J84" s="23">
        <v>6.3763113285422648</v>
      </c>
      <c r="L84" s="7">
        <v>249.08431132854227</v>
      </c>
    </row>
    <row r="85" spans="1:14" x14ac:dyDescent="0.3">
      <c r="A85" s="7">
        <v>695.46316732410946</v>
      </c>
      <c r="B85" s="41" t="s">
        <v>12</v>
      </c>
      <c r="C85" s="57" t="s">
        <v>117</v>
      </c>
      <c r="D85" s="44" t="s">
        <v>95</v>
      </c>
      <c r="E85" s="39">
        <v>2019</v>
      </c>
      <c r="F85" s="8">
        <v>142.06800000000001</v>
      </c>
      <c r="G85" s="16" t="s">
        <v>1</v>
      </c>
      <c r="H85" s="7">
        <v>314.41300000000001</v>
      </c>
      <c r="I85" s="7">
        <v>200.732</v>
      </c>
      <c r="J85" s="23">
        <v>38.250167324109469</v>
      </c>
      <c r="L85" s="7">
        <v>695.46316732410946</v>
      </c>
    </row>
    <row r="86" spans="1:14" x14ac:dyDescent="0.3">
      <c r="A86" s="7">
        <v>202.06978611193691</v>
      </c>
      <c r="B86" s="41" t="s">
        <v>13</v>
      </c>
      <c r="C86" s="57" t="s">
        <v>117</v>
      </c>
      <c r="D86" s="44" t="s">
        <v>95</v>
      </c>
      <c r="E86" s="39">
        <v>2019</v>
      </c>
      <c r="F86" s="8">
        <v>88.358000000000004</v>
      </c>
      <c r="G86" s="16" t="s">
        <v>1</v>
      </c>
      <c r="H86" s="7">
        <v>68.355000000000004</v>
      </c>
      <c r="I86" s="7">
        <v>23.736999999999998</v>
      </c>
      <c r="J86" s="23">
        <v>21.6197861119369</v>
      </c>
      <c r="L86" s="7">
        <v>202.06978611193691</v>
      </c>
    </row>
    <row r="87" spans="1:14" x14ac:dyDescent="0.3">
      <c r="A87" s="7">
        <v>230.25120241911165</v>
      </c>
      <c r="B87" s="41" t="s">
        <v>14</v>
      </c>
      <c r="C87" s="57" t="s">
        <v>117</v>
      </c>
      <c r="D87" s="44" t="s">
        <v>95</v>
      </c>
      <c r="E87" s="39">
        <v>2019</v>
      </c>
      <c r="F87" s="8">
        <v>64.8</v>
      </c>
      <c r="G87" s="16" t="s">
        <v>1</v>
      </c>
      <c r="H87" s="7">
        <v>102.128</v>
      </c>
      <c r="I87" s="7">
        <v>30.327000000000002</v>
      </c>
      <c r="J87" s="23">
        <v>32.996202419111668</v>
      </c>
      <c r="L87" s="7">
        <v>230.25120241911165</v>
      </c>
    </row>
    <row r="88" spans="1:14" ht="15.6" x14ac:dyDescent="0.3">
      <c r="A88" s="7">
        <v>159.923893049783</v>
      </c>
      <c r="B88" s="41" t="s">
        <v>15</v>
      </c>
      <c r="C88" s="55" t="s">
        <v>117</v>
      </c>
      <c r="D88" s="44" t="s">
        <v>95</v>
      </c>
      <c r="E88" s="39">
        <v>2019</v>
      </c>
      <c r="F88" s="8">
        <v>46.469000000000001</v>
      </c>
      <c r="G88" s="16" t="s">
        <v>1</v>
      </c>
      <c r="H88" s="7">
        <v>58.081000000000003</v>
      </c>
      <c r="I88" s="7">
        <v>32.662999999999997</v>
      </c>
      <c r="J88" s="23">
        <v>22.71089304978301</v>
      </c>
      <c r="L88" s="7">
        <v>159.923893049783</v>
      </c>
    </row>
    <row r="89" spans="1:14" ht="15.6" x14ac:dyDescent="0.3">
      <c r="A89" s="7">
        <v>1839.3197616638511</v>
      </c>
      <c r="B89" s="41" t="s">
        <v>16</v>
      </c>
      <c r="C89" s="55" t="s">
        <v>117</v>
      </c>
      <c r="D89" s="44" t="s">
        <v>95</v>
      </c>
      <c r="E89" s="39">
        <v>2019</v>
      </c>
      <c r="F89" s="8">
        <v>539.71299999999997</v>
      </c>
      <c r="G89" s="16" t="s">
        <v>1</v>
      </c>
      <c r="H89" s="7">
        <v>861.69600000000003</v>
      </c>
      <c r="I89" s="7">
        <v>354.31099999999998</v>
      </c>
      <c r="J89" s="23">
        <v>83.599761663851098</v>
      </c>
      <c r="L89" s="7">
        <v>1839.3197616638511</v>
      </c>
    </row>
    <row r="90" spans="1:14" ht="15.6" x14ac:dyDescent="0.3">
      <c r="A90" s="7">
        <v>3342.3252104747266</v>
      </c>
      <c r="B90" s="41" t="s">
        <v>17</v>
      </c>
      <c r="C90" s="55" t="s">
        <v>117</v>
      </c>
      <c r="D90" s="44" t="s">
        <v>95</v>
      </c>
      <c r="E90" s="39">
        <v>2019</v>
      </c>
      <c r="F90" s="8">
        <v>1028.277</v>
      </c>
      <c r="G90" s="16" t="s">
        <v>1</v>
      </c>
      <c r="H90" s="7">
        <v>1454.43</v>
      </c>
      <c r="I90" s="7">
        <v>467.48700000000002</v>
      </c>
      <c r="J90" s="23">
        <v>392.13121047472652</v>
      </c>
      <c r="L90" s="7">
        <v>3342.3252104747266</v>
      </c>
    </row>
    <row r="91" spans="1:14" ht="15.6" x14ac:dyDescent="0.3">
      <c r="A91" s="7">
        <v>75.118971158775068</v>
      </c>
      <c r="B91" s="41" t="s">
        <v>18</v>
      </c>
      <c r="C91" s="55" t="s">
        <v>117</v>
      </c>
      <c r="D91" s="44" t="s">
        <v>95</v>
      </c>
      <c r="E91" s="39">
        <v>2019</v>
      </c>
      <c r="F91" s="8">
        <v>28.608000000000001</v>
      </c>
      <c r="G91" s="16" t="s">
        <v>1</v>
      </c>
      <c r="H91" s="7">
        <v>27.417999999999999</v>
      </c>
      <c r="I91" s="7">
        <v>11.23</v>
      </c>
      <c r="J91" s="23">
        <v>7.8629711587750641</v>
      </c>
      <c r="L91" s="7">
        <v>75.118971158775068</v>
      </c>
    </row>
    <row r="92" spans="1:14" ht="15.6" x14ac:dyDescent="0.3">
      <c r="A92" s="7">
        <v>205.94088233592316</v>
      </c>
      <c r="B92" s="41" t="s">
        <v>19</v>
      </c>
      <c r="C92" s="55" t="s">
        <v>117</v>
      </c>
      <c r="D92" s="44" t="s">
        <v>95</v>
      </c>
      <c r="E92" s="39">
        <v>2019</v>
      </c>
      <c r="F92" s="8">
        <v>70.491</v>
      </c>
      <c r="G92" s="16" t="s">
        <v>1</v>
      </c>
      <c r="H92" s="7">
        <v>96.346999999999994</v>
      </c>
      <c r="I92" s="7">
        <v>22.134</v>
      </c>
      <c r="J92" s="23">
        <v>16.968882335923183</v>
      </c>
      <c r="L92" s="7">
        <v>205.94088233592316</v>
      </c>
    </row>
    <row r="93" spans="1:14" ht="15.6" x14ac:dyDescent="0.3">
      <c r="A93" s="7">
        <v>1388.5371745184627</v>
      </c>
      <c r="B93" s="41" t="s">
        <v>20</v>
      </c>
      <c r="C93" s="55" t="s">
        <v>117</v>
      </c>
      <c r="D93" s="44" t="s">
        <v>95</v>
      </c>
      <c r="E93" s="39">
        <v>2019</v>
      </c>
      <c r="F93" s="8">
        <v>457.56899999999996</v>
      </c>
      <c r="G93" s="16" t="s">
        <v>1</v>
      </c>
      <c r="H93" s="7">
        <v>494.42899999999997</v>
      </c>
      <c r="I93" s="7">
        <v>308.75900000000001</v>
      </c>
      <c r="J93" s="23">
        <v>127.78017451846279</v>
      </c>
      <c r="L93" s="7">
        <v>1388.5371745184627</v>
      </c>
    </row>
    <row r="94" spans="1:14" ht="15.6" x14ac:dyDescent="0.3">
      <c r="A94" s="7">
        <v>1160.1856007076749</v>
      </c>
      <c r="B94" s="41" t="s">
        <v>21</v>
      </c>
      <c r="C94" s="55" t="s">
        <v>117</v>
      </c>
      <c r="D94" s="44" t="s">
        <v>95</v>
      </c>
      <c r="E94" s="39">
        <v>2019</v>
      </c>
      <c r="F94" s="8">
        <v>245.095</v>
      </c>
      <c r="G94" s="16" t="s">
        <v>1</v>
      </c>
      <c r="H94" s="7">
        <v>519.43200000000002</v>
      </c>
      <c r="I94" s="7">
        <v>247.251</v>
      </c>
      <c r="J94" s="23">
        <v>148.40760070767485</v>
      </c>
      <c r="L94" s="7">
        <v>1160.1856007076749</v>
      </c>
    </row>
    <row r="95" spans="1:14" ht="15.6" x14ac:dyDescent="0.3">
      <c r="A95" s="7">
        <v>221.04041540684312</v>
      </c>
      <c r="B95" s="41" t="s">
        <v>22</v>
      </c>
      <c r="C95" s="55" t="s">
        <v>117</v>
      </c>
      <c r="D95" s="44" t="s">
        <v>95</v>
      </c>
      <c r="E95" s="39">
        <v>2019</v>
      </c>
      <c r="F95" s="8">
        <v>42.433999999999997</v>
      </c>
      <c r="G95" s="16" t="s">
        <v>1</v>
      </c>
      <c r="H95" s="7">
        <v>136.65199999999999</v>
      </c>
      <c r="I95" s="7">
        <v>32.287999999999997</v>
      </c>
      <c r="J95" s="23">
        <v>9.6664154068431429</v>
      </c>
      <c r="L95" s="7">
        <v>221.04041540684312</v>
      </c>
    </row>
    <row r="96" spans="1:14" ht="15.6" x14ac:dyDescent="0.3">
      <c r="A96" s="7">
        <v>202.79228127145078</v>
      </c>
      <c r="B96" s="41" t="s">
        <v>23</v>
      </c>
      <c r="C96" s="55" t="s">
        <v>116</v>
      </c>
      <c r="D96" s="44" t="s">
        <v>95</v>
      </c>
      <c r="E96" s="39">
        <v>2019</v>
      </c>
      <c r="F96" s="8">
        <v>113.00999999999999</v>
      </c>
      <c r="G96" s="16" t="s">
        <v>1</v>
      </c>
      <c r="H96" s="7">
        <v>74.754999999999995</v>
      </c>
      <c r="I96" s="7">
        <v>9.8360000000000003</v>
      </c>
      <c r="J96" s="23">
        <v>5.191281271450789</v>
      </c>
      <c r="L96" s="7">
        <v>202.79228127145078</v>
      </c>
    </row>
    <row r="97" spans="1:12" ht="15.6" x14ac:dyDescent="0.3">
      <c r="A97" s="7">
        <v>33.259407854439893</v>
      </c>
      <c r="B97" s="41" t="s">
        <v>24</v>
      </c>
      <c r="C97" s="55" t="s">
        <v>117</v>
      </c>
      <c r="D97" s="44" t="s">
        <v>95</v>
      </c>
      <c r="E97" s="39">
        <v>2019</v>
      </c>
      <c r="F97" s="8">
        <v>3.0999999999999996</v>
      </c>
      <c r="G97" s="16" t="s">
        <v>1</v>
      </c>
      <c r="H97" s="7">
        <v>15.967000000000001</v>
      </c>
      <c r="I97" s="7">
        <v>10.971</v>
      </c>
      <c r="J97" s="23">
        <v>3.2214078544398905</v>
      </c>
      <c r="L97" s="7">
        <v>33.259407854439893</v>
      </c>
    </row>
    <row r="98" spans="1:12" ht="15.6" x14ac:dyDescent="0.3">
      <c r="A98" s="7">
        <v>83.740678310871758</v>
      </c>
      <c r="B98" s="41" t="s">
        <v>25</v>
      </c>
      <c r="C98" s="55" t="s">
        <v>117</v>
      </c>
      <c r="D98" s="44" t="s">
        <v>95</v>
      </c>
      <c r="E98" s="39">
        <v>2019</v>
      </c>
      <c r="F98" s="8">
        <v>5.36</v>
      </c>
      <c r="G98" s="16" t="s">
        <v>1</v>
      </c>
      <c r="H98" s="7">
        <v>48.542000000000002</v>
      </c>
      <c r="I98" s="7">
        <v>21.111000000000001</v>
      </c>
      <c r="J98" s="23">
        <v>8.7276783108717559</v>
      </c>
      <c r="L98" s="7">
        <v>83.740678310871758</v>
      </c>
    </row>
    <row r="99" spans="1:12" ht="15.6" x14ac:dyDescent="0.3">
      <c r="A99" s="7">
        <v>146.59570464551211</v>
      </c>
      <c r="B99" s="41" t="s">
        <v>26</v>
      </c>
      <c r="C99" s="55" t="s">
        <v>116</v>
      </c>
      <c r="D99" s="44" t="s">
        <v>95</v>
      </c>
      <c r="E99" s="39">
        <v>2019</v>
      </c>
      <c r="F99" s="8">
        <v>37.865000000000002</v>
      </c>
      <c r="G99" s="16" t="s">
        <v>1</v>
      </c>
      <c r="H99" s="7">
        <v>92.370999999999995</v>
      </c>
      <c r="I99" s="7">
        <v>12.606999999999999</v>
      </c>
      <c r="J99" s="23">
        <v>3.7527046455121109</v>
      </c>
      <c r="L99" s="7">
        <v>146.59570464551211</v>
      </c>
    </row>
    <row r="100" spans="1:12" ht="15.6" x14ac:dyDescent="0.3">
      <c r="A100" s="7">
        <v>155.41753474662193</v>
      </c>
      <c r="B100" s="41" t="s">
        <v>27</v>
      </c>
      <c r="C100" s="55" t="s">
        <v>116</v>
      </c>
      <c r="D100" s="44" t="s">
        <v>95</v>
      </c>
      <c r="E100" s="39">
        <v>2019</v>
      </c>
      <c r="F100" s="8">
        <v>43.801000000000002</v>
      </c>
      <c r="G100" s="16" t="s">
        <v>1</v>
      </c>
      <c r="H100" s="7">
        <v>83.98</v>
      </c>
      <c r="I100" s="7">
        <v>23.658000000000001</v>
      </c>
      <c r="J100" s="23">
        <v>3.9785347466219179</v>
      </c>
      <c r="L100" s="7">
        <v>155.41753474662193</v>
      </c>
    </row>
    <row r="101" spans="1:12" ht="15.6" x14ac:dyDescent="0.3">
      <c r="A101" s="7">
        <v>162.71535162063211</v>
      </c>
      <c r="B101" s="41" t="s">
        <v>28</v>
      </c>
      <c r="C101" s="55" t="s">
        <v>117</v>
      </c>
      <c r="D101" s="44" t="s">
        <v>95</v>
      </c>
      <c r="E101" s="39">
        <v>2019</v>
      </c>
      <c r="F101" s="8">
        <v>22.665999999999997</v>
      </c>
      <c r="G101" s="16" t="s">
        <v>1</v>
      </c>
      <c r="H101" s="7">
        <v>76.545000000000002</v>
      </c>
      <c r="I101" s="7">
        <v>35.018999999999998</v>
      </c>
      <c r="J101" s="23">
        <v>28.485351620632109</v>
      </c>
      <c r="L101" s="7">
        <v>162.71535162063211</v>
      </c>
    </row>
    <row r="102" spans="1:12" ht="15.6" x14ac:dyDescent="0.3">
      <c r="A102" s="7">
        <v>225.45133045739803</v>
      </c>
      <c r="B102" s="41" t="s">
        <v>29</v>
      </c>
      <c r="C102" s="55" t="s">
        <v>117</v>
      </c>
      <c r="D102" s="44" t="s">
        <v>95</v>
      </c>
      <c r="E102" s="39">
        <v>2019</v>
      </c>
      <c r="F102" s="8">
        <v>88.459000000000003</v>
      </c>
      <c r="G102" s="16" t="s">
        <v>1</v>
      </c>
      <c r="H102" s="7">
        <v>73.718999999999994</v>
      </c>
      <c r="I102" s="7">
        <v>23.524000000000001</v>
      </c>
      <c r="J102" s="23">
        <v>39.749330457398031</v>
      </c>
      <c r="L102" s="7">
        <v>225.45133045739803</v>
      </c>
    </row>
    <row r="103" spans="1:12" ht="15.6" x14ac:dyDescent="0.3">
      <c r="A103" s="7">
        <v>1211.1502450563385</v>
      </c>
      <c r="B103" s="41" t="s">
        <v>30</v>
      </c>
      <c r="C103" s="55" t="s">
        <v>117</v>
      </c>
      <c r="D103" s="44" t="s">
        <v>95</v>
      </c>
      <c r="E103" s="39">
        <v>2019</v>
      </c>
      <c r="F103" s="8">
        <v>310.14599999999996</v>
      </c>
      <c r="G103" s="16" t="s">
        <v>1</v>
      </c>
      <c r="H103" s="7">
        <v>574.09799999999996</v>
      </c>
      <c r="I103" s="7">
        <v>224.23399999999998</v>
      </c>
      <c r="J103" s="23">
        <v>102.67224505633857</v>
      </c>
      <c r="L103" s="7">
        <v>1211.1502450563385</v>
      </c>
    </row>
    <row r="104" spans="1:12" ht="15.6" x14ac:dyDescent="0.3">
      <c r="A104" s="7">
        <v>519.03272293111445</v>
      </c>
      <c r="B104" s="41" t="s">
        <v>31</v>
      </c>
      <c r="C104" s="55" t="s">
        <v>117</v>
      </c>
      <c r="D104" s="44" t="s">
        <v>95</v>
      </c>
      <c r="E104" s="39">
        <v>2019</v>
      </c>
      <c r="F104" s="8">
        <v>129.59699999999998</v>
      </c>
      <c r="G104" s="16" t="s">
        <v>1</v>
      </c>
      <c r="H104" s="7">
        <v>260.88099999999997</v>
      </c>
      <c r="I104" s="7">
        <v>113.628</v>
      </c>
      <c r="J104" s="23">
        <v>14.926722931114497</v>
      </c>
      <c r="L104" s="7">
        <v>519.03272293111445</v>
      </c>
    </row>
    <row r="105" spans="1:12" ht="15.6" x14ac:dyDescent="0.3">
      <c r="A105" s="7">
        <v>72.991510270036059</v>
      </c>
      <c r="B105" s="41" t="s">
        <v>32</v>
      </c>
      <c r="C105" s="55" t="s">
        <v>117</v>
      </c>
      <c r="D105" s="44" t="s">
        <v>95</v>
      </c>
      <c r="E105" s="39">
        <v>2019</v>
      </c>
      <c r="F105" s="8">
        <v>30.986999999999998</v>
      </c>
      <c r="G105" s="16" t="s">
        <v>1</v>
      </c>
      <c r="H105" s="7">
        <v>29.288</v>
      </c>
      <c r="I105" s="7">
        <v>10.848000000000001</v>
      </c>
      <c r="J105" s="23">
        <v>1.8685102700360634</v>
      </c>
      <c r="L105" s="7">
        <v>72.991510270036059</v>
      </c>
    </row>
    <row r="106" spans="1:12" ht="15.6" x14ac:dyDescent="0.3">
      <c r="A106" s="7">
        <v>270.61343555621568</v>
      </c>
      <c r="B106" s="41" t="s">
        <v>33</v>
      </c>
      <c r="C106" s="55" t="s">
        <v>117</v>
      </c>
      <c r="D106" s="44" t="s">
        <v>95</v>
      </c>
      <c r="E106" s="39">
        <v>2019</v>
      </c>
      <c r="F106" s="8">
        <v>55.557000000000002</v>
      </c>
      <c r="G106" s="16" t="s">
        <v>1</v>
      </c>
      <c r="H106" s="7">
        <v>130.30000000000001</v>
      </c>
      <c r="I106" s="7">
        <v>73.998999999999995</v>
      </c>
      <c r="J106" s="23">
        <v>10.757435556215654</v>
      </c>
      <c r="L106" s="7">
        <v>270.61343555621568</v>
      </c>
    </row>
    <row r="107" spans="1:12" ht="15.6" x14ac:dyDescent="0.3">
      <c r="A107" s="7">
        <v>866.75609642090194</v>
      </c>
      <c r="B107" s="41" t="s">
        <v>34</v>
      </c>
      <c r="C107" s="55" t="s">
        <v>117</v>
      </c>
      <c r="D107" s="44" t="s">
        <v>95</v>
      </c>
      <c r="E107" s="39">
        <v>2019</v>
      </c>
      <c r="F107" s="8">
        <v>307.56299999999999</v>
      </c>
      <c r="G107" s="16" t="s">
        <v>1</v>
      </c>
      <c r="H107" s="7">
        <v>361.83199999999999</v>
      </c>
      <c r="I107" s="7">
        <v>133.82799999999997</v>
      </c>
      <c r="J107" s="23">
        <v>63.533096420901984</v>
      </c>
      <c r="L107" s="7">
        <v>866.75609642090194</v>
      </c>
    </row>
    <row r="108" spans="1:12" ht="15.6" x14ac:dyDescent="0.3">
      <c r="A108" s="7">
        <v>807.61206795103737</v>
      </c>
      <c r="B108" s="41" t="s">
        <v>35</v>
      </c>
      <c r="C108" s="55" t="s">
        <v>114</v>
      </c>
      <c r="D108" s="44" t="s">
        <v>95</v>
      </c>
      <c r="E108" s="39">
        <v>2019</v>
      </c>
      <c r="F108" s="8">
        <v>376.08000000000004</v>
      </c>
      <c r="G108" s="16" t="s">
        <v>1</v>
      </c>
      <c r="H108" s="7">
        <v>250.39</v>
      </c>
      <c r="I108" s="7">
        <v>160.46799999999999</v>
      </c>
      <c r="J108" s="23">
        <v>20.674067951037358</v>
      </c>
      <c r="L108" s="7">
        <v>807.61206795103737</v>
      </c>
    </row>
    <row r="109" spans="1:12" ht="15.6" x14ac:dyDescent="0.3">
      <c r="A109" s="7">
        <v>228.23765767058006</v>
      </c>
      <c r="B109" s="41" t="s">
        <v>36</v>
      </c>
      <c r="C109" s="55" t="s">
        <v>117</v>
      </c>
      <c r="D109" s="44" t="s">
        <v>95</v>
      </c>
      <c r="E109" s="39">
        <v>2019</v>
      </c>
      <c r="F109" s="8">
        <v>88.913000000000011</v>
      </c>
      <c r="G109" s="16" t="s">
        <v>1</v>
      </c>
      <c r="H109" s="7">
        <v>74.391000000000005</v>
      </c>
      <c r="I109" s="7">
        <v>24.155999999999999</v>
      </c>
      <c r="J109" s="23">
        <v>40.777657670580048</v>
      </c>
      <c r="L109" s="7">
        <v>228.23765767058006</v>
      </c>
    </row>
    <row r="110" spans="1:12" ht="15.6" x14ac:dyDescent="0.3">
      <c r="A110" s="7">
        <v>357.23588433287574</v>
      </c>
      <c r="B110" s="41" t="s">
        <v>37</v>
      </c>
      <c r="C110" s="55" t="s">
        <v>117</v>
      </c>
      <c r="D110" s="44" t="s">
        <v>95</v>
      </c>
      <c r="E110" s="39">
        <v>2019</v>
      </c>
      <c r="F110" s="8">
        <v>74.289999999999992</v>
      </c>
      <c r="G110" s="16" t="s">
        <v>1</v>
      </c>
      <c r="H110" s="7">
        <v>148.56800000000001</v>
      </c>
      <c r="I110" s="7">
        <v>95.356999999999999</v>
      </c>
      <c r="J110" s="23">
        <v>39.02088433287571</v>
      </c>
      <c r="L110" s="7">
        <v>357.23588433287574</v>
      </c>
    </row>
    <row r="111" spans="1:12" ht="15.6" x14ac:dyDescent="0.3">
      <c r="A111" s="7">
        <v>303.62961705723961</v>
      </c>
      <c r="B111" s="41" t="s">
        <v>38</v>
      </c>
      <c r="C111" s="55" t="s">
        <v>114</v>
      </c>
      <c r="D111" s="44" t="s">
        <v>95</v>
      </c>
      <c r="E111" s="39">
        <v>2019</v>
      </c>
      <c r="F111" s="8">
        <v>97.647999999999996</v>
      </c>
      <c r="G111" s="16" t="s">
        <v>1</v>
      </c>
      <c r="H111" s="7">
        <v>174.893</v>
      </c>
      <c r="I111" s="7">
        <v>23.315999999999999</v>
      </c>
      <c r="J111" s="23">
        <v>7.7726170572396178</v>
      </c>
      <c r="L111" s="7">
        <v>303.62961705723961</v>
      </c>
    </row>
    <row r="112" spans="1:12" ht="15.6" x14ac:dyDescent="0.3">
      <c r="A112" s="7">
        <v>94.052654678478888</v>
      </c>
      <c r="B112" s="41" t="s">
        <v>39</v>
      </c>
      <c r="C112" s="55" t="s">
        <v>116</v>
      </c>
      <c r="D112" s="44" t="s">
        <v>95</v>
      </c>
      <c r="E112" s="39">
        <v>2019</v>
      </c>
      <c r="F112" s="8">
        <v>30.897000000000002</v>
      </c>
      <c r="G112" s="16" t="s">
        <v>1</v>
      </c>
      <c r="H112" s="7">
        <v>39.851999999999997</v>
      </c>
      <c r="I112" s="7">
        <v>15.976000000000001</v>
      </c>
      <c r="J112" s="23">
        <v>7.3276546784788845</v>
      </c>
      <c r="L112" s="7">
        <v>94.052654678478888</v>
      </c>
    </row>
    <row r="113" spans="1:12" ht="15.6" x14ac:dyDescent="0.3">
      <c r="A113" s="7">
        <v>304.60560128550344</v>
      </c>
      <c r="B113" s="41" t="s">
        <v>40</v>
      </c>
      <c r="C113" s="55" t="s">
        <v>117</v>
      </c>
      <c r="D113" s="44" t="s">
        <v>95</v>
      </c>
      <c r="E113" s="39">
        <v>2019</v>
      </c>
      <c r="F113" s="8">
        <v>77.759</v>
      </c>
      <c r="G113" s="16" t="s">
        <v>1</v>
      </c>
      <c r="H113" s="7">
        <v>67.256</v>
      </c>
      <c r="I113" s="7">
        <v>57.685000000000002</v>
      </c>
      <c r="J113" s="23">
        <v>101.90560128550342</v>
      </c>
      <c r="L113" s="7">
        <v>304.60560128550344</v>
      </c>
    </row>
    <row r="114" spans="1:12" ht="15.6" x14ac:dyDescent="0.3">
      <c r="A114" s="7">
        <v>335.68007704533386</v>
      </c>
      <c r="B114" s="41" t="s">
        <v>41</v>
      </c>
      <c r="C114" s="55" t="s">
        <v>117</v>
      </c>
      <c r="D114" s="44" t="s">
        <v>95</v>
      </c>
      <c r="E114" s="39">
        <v>2019</v>
      </c>
      <c r="F114" s="8">
        <v>67.717000000000013</v>
      </c>
      <c r="G114" s="16" t="s">
        <v>1</v>
      </c>
      <c r="H114" s="7">
        <v>193.56200000000001</v>
      </c>
      <c r="I114" s="7">
        <v>62.249000000000002</v>
      </c>
      <c r="J114" s="23">
        <v>12.152077045333861</v>
      </c>
      <c r="L114" s="7">
        <v>335.68007704533386</v>
      </c>
    </row>
    <row r="115" spans="1:12" ht="15.6" x14ac:dyDescent="0.3">
      <c r="A115" s="7">
        <v>1723.9863404687815</v>
      </c>
      <c r="B115" s="41" t="s">
        <v>42</v>
      </c>
      <c r="C115" s="55" t="s">
        <v>114</v>
      </c>
      <c r="D115" s="44" t="s">
        <v>95</v>
      </c>
      <c r="E115" s="39">
        <v>2019</v>
      </c>
      <c r="F115" s="8">
        <v>768.32100000000003</v>
      </c>
      <c r="G115" s="16" t="s">
        <v>1</v>
      </c>
      <c r="H115" s="7">
        <v>624.74800000000005</v>
      </c>
      <c r="I115" s="7">
        <v>285.14499999999998</v>
      </c>
      <c r="J115" s="23">
        <v>45.772340468781408</v>
      </c>
      <c r="L115" s="7">
        <v>1723.9863404687815</v>
      </c>
    </row>
    <row r="116" spans="1:12" ht="15.6" x14ac:dyDescent="0.3">
      <c r="A116" s="7">
        <v>462.59086740869316</v>
      </c>
      <c r="B116" s="41" t="s">
        <v>43</v>
      </c>
      <c r="C116" s="55" t="s">
        <v>117</v>
      </c>
      <c r="D116" s="44" t="s">
        <v>95</v>
      </c>
      <c r="E116" s="39">
        <v>2019</v>
      </c>
      <c r="F116" s="8">
        <v>85.738</v>
      </c>
      <c r="G116" s="16" t="s">
        <v>1</v>
      </c>
      <c r="H116" s="7">
        <v>250.75800000000001</v>
      </c>
      <c r="I116" s="7">
        <v>78.988</v>
      </c>
      <c r="J116" s="23">
        <v>47.106867408693148</v>
      </c>
      <c r="L116" s="7">
        <v>462.59086740869316</v>
      </c>
    </row>
    <row r="117" spans="1:12" ht="15.6" x14ac:dyDescent="0.3">
      <c r="A117" s="7">
        <v>71.522915705740104</v>
      </c>
      <c r="B117" s="41" t="s">
        <v>44</v>
      </c>
      <c r="C117" s="55" t="s">
        <v>117</v>
      </c>
      <c r="D117" s="44" t="s">
        <v>95</v>
      </c>
      <c r="E117" s="39">
        <v>2019</v>
      </c>
      <c r="F117" s="8">
        <v>7.56</v>
      </c>
      <c r="G117" s="16" t="s">
        <v>1</v>
      </c>
      <c r="H117" s="7">
        <v>46.664999999999999</v>
      </c>
      <c r="I117" s="7">
        <v>12.276999999999999</v>
      </c>
      <c r="J117" s="23">
        <v>5.0209157057401033</v>
      </c>
      <c r="L117" s="7">
        <v>71.522915705740104</v>
      </c>
    </row>
    <row r="118" spans="1:12" ht="15.6" x14ac:dyDescent="0.3">
      <c r="A118" s="7">
        <v>179.0576995184999</v>
      </c>
      <c r="B118" s="41" t="s">
        <v>45</v>
      </c>
      <c r="C118" s="55" t="s">
        <v>117</v>
      </c>
      <c r="D118" s="44" t="s">
        <v>95</v>
      </c>
      <c r="E118" s="39">
        <v>2019</v>
      </c>
      <c r="F118" s="8">
        <v>83.82</v>
      </c>
      <c r="G118" s="16" t="s">
        <v>1</v>
      </c>
      <c r="H118" s="7">
        <v>57.607999999999997</v>
      </c>
      <c r="I118" s="7">
        <v>33.045999999999999</v>
      </c>
      <c r="J118" s="23">
        <v>4.5836995184999125</v>
      </c>
      <c r="L118" s="7">
        <v>179.0576995184999</v>
      </c>
    </row>
    <row r="119" spans="1:12" ht="15.6" x14ac:dyDescent="0.3">
      <c r="A119" s="7">
        <v>1783.7143174411508</v>
      </c>
      <c r="B119" s="41" t="s">
        <v>46</v>
      </c>
      <c r="C119" s="55" t="s">
        <v>115</v>
      </c>
      <c r="D119" s="44" t="s">
        <v>95</v>
      </c>
      <c r="E119" s="39">
        <v>2019</v>
      </c>
      <c r="F119" s="8">
        <v>804.50400000000002</v>
      </c>
      <c r="G119" s="16" t="s">
        <v>1</v>
      </c>
      <c r="H119" s="7">
        <v>499.21100000000001</v>
      </c>
      <c r="I119" s="7">
        <v>354.49300000000005</v>
      </c>
      <c r="J119" s="23">
        <v>125.50631744115071</v>
      </c>
      <c r="L119" s="7">
        <v>1783.7143174411508</v>
      </c>
    </row>
    <row r="120" spans="1:12" ht="15.6" x14ac:dyDescent="0.3">
      <c r="A120" s="7">
        <v>154.8561642178519</v>
      </c>
      <c r="B120" s="41" t="s">
        <v>47</v>
      </c>
      <c r="C120" s="55" t="s">
        <v>117</v>
      </c>
      <c r="D120" s="44" t="s">
        <v>95</v>
      </c>
      <c r="E120" s="39">
        <v>2019</v>
      </c>
      <c r="F120" s="8">
        <v>65.497</v>
      </c>
      <c r="G120" s="16" t="s">
        <v>1</v>
      </c>
      <c r="H120" s="7">
        <v>47.386000000000003</v>
      </c>
      <c r="I120" s="7">
        <v>26.216999999999999</v>
      </c>
      <c r="J120" s="23">
        <v>15.756164217851897</v>
      </c>
      <c r="L120" s="7">
        <v>154.8561642178519</v>
      </c>
    </row>
    <row r="121" spans="1:12" ht="15.6" x14ac:dyDescent="0.3">
      <c r="A121" s="7">
        <v>367.68435481442515</v>
      </c>
      <c r="B121" s="41" t="s">
        <v>48</v>
      </c>
      <c r="C121" s="55" t="s">
        <v>117</v>
      </c>
      <c r="D121" s="44" t="s">
        <v>95</v>
      </c>
      <c r="E121" s="39">
        <v>2019</v>
      </c>
      <c r="F121" s="8">
        <v>63.603999999999999</v>
      </c>
      <c r="G121" s="16" t="s">
        <v>1</v>
      </c>
      <c r="H121" s="7">
        <v>183.38300000000001</v>
      </c>
      <c r="I121" s="7">
        <v>46.957999999999998</v>
      </c>
      <c r="J121" s="23">
        <v>73.739354814425155</v>
      </c>
      <c r="L121" s="7">
        <v>367.68435481442515</v>
      </c>
    </row>
    <row r="122" spans="1:12" ht="15.6" x14ac:dyDescent="0.3">
      <c r="A122" s="7">
        <v>4266.7834238610649</v>
      </c>
      <c r="B122" s="41" t="s">
        <v>49</v>
      </c>
      <c r="C122" s="55" t="s">
        <v>117</v>
      </c>
      <c r="D122" s="44" t="s">
        <v>95</v>
      </c>
      <c r="E122" s="39">
        <v>2019</v>
      </c>
      <c r="F122" s="8">
        <v>1054.528</v>
      </c>
      <c r="G122" s="16" t="s">
        <v>1</v>
      </c>
      <c r="H122" s="7">
        <v>1881.423</v>
      </c>
      <c r="I122" s="7">
        <v>638.22500000000002</v>
      </c>
      <c r="J122" s="23">
        <v>692.6074238610646</v>
      </c>
      <c r="L122" s="7">
        <v>4266.7834238610649</v>
      </c>
    </row>
    <row r="123" spans="1:12" ht="15.6" x14ac:dyDescent="0.3">
      <c r="A123" s="7">
        <v>4998.312851683464</v>
      </c>
      <c r="B123" s="41" t="s">
        <v>50</v>
      </c>
      <c r="C123" s="55" t="s">
        <v>117</v>
      </c>
      <c r="D123" s="44" t="s">
        <v>95</v>
      </c>
      <c r="E123" s="39">
        <v>2019</v>
      </c>
      <c r="F123" s="8">
        <v>1715.5680000000002</v>
      </c>
      <c r="G123" s="16" t="s">
        <v>1</v>
      </c>
      <c r="H123" s="7">
        <v>1617.797</v>
      </c>
      <c r="I123" s="7">
        <v>1242.4079999999999</v>
      </c>
      <c r="J123" s="23">
        <v>422.53985168346389</v>
      </c>
      <c r="L123" s="7">
        <v>4998.312851683464</v>
      </c>
    </row>
    <row r="124" spans="1:12" ht="15.6" x14ac:dyDescent="0.3">
      <c r="A124" s="7">
        <v>825.22494000725476</v>
      </c>
      <c r="B124" s="41" t="s">
        <v>91</v>
      </c>
      <c r="C124" s="55" t="s">
        <v>115</v>
      </c>
      <c r="D124" s="44" t="s">
        <v>95</v>
      </c>
      <c r="E124" s="39">
        <v>2019</v>
      </c>
      <c r="F124" s="8">
        <v>203.642</v>
      </c>
      <c r="G124" s="16" t="s">
        <v>1</v>
      </c>
      <c r="H124" s="7">
        <v>206.19800000000001</v>
      </c>
      <c r="I124" s="7">
        <v>243.28799999999998</v>
      </c>
      <c r="J124" s="23">
        <v>172.09694000725486</v>
      </c>
      <c r="L124" s="7">
        <v>825.22494000725476</v>
      </c>
    </row>
    <row r="125" spans="1:12" ht="15.6" x14ac:dyDescent="0.3">
      <c r="A125" s="7">
        <v>163.24593400340009</v>
      </c>
      <c r="B125" s="41" t="s">
        <v>52</v>
      </c>
      <c r="C125" s="55" t="s">
        <v>117</v>
      </c>
      <c r="D125" s="44" t="s">
        <v>95</v>
      </c>
      <c r="E125" s="39">
        <v>2019</v>
      </c>
      <c r="F125" s="8">
        <v>29.709999999999997</v>
      </c>
      <c r="G125" s="16" t="s">
        <v>1</v>
      </c>
      <c r="H125" s="7">
        <v>105.79</v>
      </c>
      <c r="I125" s="7">
        <v>15.590999999999999</v>
      </c>
      <c r="J125" s="23">
        <v>12.154934003400081</v>
      </c>
      <c r="L125" s="7">
        <v>163.24593400340009</v>
      </c>
    </row>
    <row r="126" spans="1:12" ht="15.6" x14ac:dyDescent="0.3">
      <c r="A126" s="7">
        <v>116.69117843375813</v>
      </c>
      <c r="B126" s="41" t="s">
        <v>53</v>
      </c>
      <c r="C126" s="55" t="s">
        <v>117</v>
      </c>
      <c r="D126" s="44" t="s">
        <v>95</v>
      </c>
      <c r="E126" s="39">
        <v>2019</v>
      </c>
      <c r="F126" s="8">
        <v>17.254999999999999</v>
      </c>
      <c r="G126" s="16" t="s">
        <v>1</v>
      </c>
      <c r="H126" s="7">
        <v>31.507000000000001</v>
      </c>
      <c r="I126" s="7">
        <v>37.25</v>
      </c>
      <c r="J126" s="23">
        <v>30.679178433758125</v>
      </c>
      <c r="L126" s="7">
        <v>116.69117843375813</v>
      </c>
    </row>
    <row r="127" spans="1:12" ht="15.6" x14ac:dyDescent="0.3">
      <c r="A127" s="7">
        <v>161.12257820079466</v>
      </c>
      <c r="B127" s="41" t="s">
        <v>54</v>
      </c>
      <c r="C127" s="55" t="s">
        <v>117</v>
      </c>
      <c r="D127" s="44" t="s">
        <v>95</v>
      </c>
      <c r="E127" s="39">
        <v>2019</v>
      </c>
      <c r="F127" s="8">
        <v>49.262</v>
      </c>
      <c r="G127" s="16" t="s">
        <v>1</v>
      </c>
      <c r="H127" s="7">
        <v>49.207999999999998</v>
      </c>
      <c r="I127" s="7">
        <v>14.928000000000001</v>
      </c>
      <c r="J127" s="23">
        <v>47.724578200794667</v>
      </c>
      <c r="L127" s="7">
        <v>161.12257820079466</v>
      </c>
    </row>
    <row r="128" spans="1:12" ht="15.6" x14ac:dyDescent="0.3">
      <c r="A128" s="7">
        <v>297.82092017819343</v>
      </c>
      <c r="B128" s="41" t="s">
        <v>55</v>
      </c>
      <c r="C128" s="55" t="s">
        <v>117</v>
      </c>
      <c r="D128" s="44" t="s">
        <v>95</v>
      </c>
      <c r="E128" s="39">
        <v>2019</v>
      </c>
      <c r="F128" s="8">
        <v>93.045000000000002</v>
      </c>
      <c r="G128" s="16" t="s">
        <v>1</v>
      </c>
      <c r="H128" s="7">
        <v>186.08199999999999</v>
      </c>
      <c r="I128" s="7">
        <v>11.07</v>
      </c>
      <c r="J128" s="23">
        <v>7.6239201781934227</v>
      </c>
      <c r="L128" s="7">
        <v>297.82092017819343</v>
      </c>
    </row>
    <row r="129" spans="1:12" ht="15.6" x14ac:dyDescent="0.3">
      <c r="A129" s="7">
        <v>753.33564536409085</v>
      </c>
      <c r="B129" s="41" t="s">
        <v>56</v>
      </c>
      <c r="C129" s="55" t="s">
        <v>116</v>
      </c>
      <c r="D129" s="44" t="s">
        <v>95</v>
      </c>
      <c r="E129" s="39">
        <v>2019</v>
      </c>
      <c r="F129" s="8">
        <v>232.79400000000001</v>
      </c>
      <c r="G129" s="16" t="s">
        <v>1</v>
      </c>
      <c r="H129" s="7">
        <v>340.471</v>
      </c>
      <c r="I129" s="7">
        <v>155.404</v>
      </c>
      <c r="J129" s="23">
        <v>24.666645364090868</v>
      </c>
      <c r="L129" s="7">
        <v>753.33564536409085</v>
      </c>
    </row>
    <row r="130" spans="1:12" ht="15.6" x14ac:dyDescent="0.3">
      <c r="A130" s="7">
        <v>166.74654620382884</v>
      </c>
      <c r="B130" s="41" t="s">
        <v>57</v>
      </c>
      <c r="C130" s="55" t="s">
        <v>117</v>
      </c>
      <c r="D130" s="44" t="s">
        <v>95</v>
      </c>
      <c r="E130" s="39">
        <v>2019</v>
      </c>
      <c r="F130" s="8">
        <v>25.311</v>
      </c>
      <c r="G130" s="16" t="s">
        <v>1</v>
      </c>
      <c r="H130" s="7">
        <v>39.67</v>
      </c>
      <c r="I130" s="7">
        <v>96.010999999999996</v>
      </c>
      <c r="J130" s="23">
        <v>5.7545462038288377</v>
      </c>
      <c r="L130" s="7">
        <v>166.74654620382884</v>
      </c>
    </row>
    <row r="131" spans="1:12" ht="15.6" x14ac:dyDescent="0.3">
      <c r="A131" s="7">
        <v>279.34187494778604</v>
      </c>
      <c r="B131" s="41" t="s">
        <v>58</v>
      </c>
      <c r="C131" s="55" t="s">
        <v>117</v>
      </c>
      <c r="D131" s="44" t="s">
        <v>95</v>
      </c>
      <c r="E131" s="39">
        <v>2019</v>
      </c>
      <c r="F131" s="8">
        <v>46.533999999999999</v>
      </c>
      <c r="G131" s="16" t="s">
        <v>1</v>
      </c>
      <c r="H131" s="7">
        <v>133.71600000000001</v>
      </c>
      <c r="I131" s="7">
        <v>63.277000000000001</v>
      </c>
      <c r="J131" s="23">
        <v>35.814874947786038</v>
      </c>
      <c r="L131" s="7">
        <v>279.34187494778604</v>
      </c>
    </row>
    <row r="132" spans="1:12" ht="15.6" x14ac:dyDescent="0.3">
      <c r="A132" s="7">
        <v>86.922120064412965</v>
      </c>
      <c r="B132" s="41" t="s">
        <v>59</v>
      </c>
      <c r="C132" s="55" t="s">
        <v>117</v>
      </c>
      <c r="D132" s="44" t="s">
        <v>95</v>
      </c>
      <c r="E132" s="39">
        <v>2019</v>
      </c>
      <c r="F132" s="8">
        <v>25.976999999999997</v>
      </c>
      <c r="G132" s="16" t="s">
        <v>1</v>
      </c>
      <c r="H132" s="7">
        <v>45.24</v>
      </c>
      <c r="I132" s="7">
        <v>9.3160000000000007</v>
      </c>
      <c r="J132" s="23">
        <v>6.3891200644129658</v>
      </c>
      <c r="L132" s="7">
        <v>86.922120064412965</v>
      </c>
    </row>
    <row r="133" spans="1:12" ht="15.6" x14ac:dyDescent="0.3">
      <c r="A133" s="7">
        <v>161.59466310615886</v>
      </c>
      <c r="B133" s="41" t="s">
        <v>60</v>
      </c>
      <c r="C133" s="55" t="s">
        <v>114</v>
      </c>
      <c r="D133" s="44" t="s">
        <v>95</v>
      </c>
      <c r="E133" s="39">
        <v>2019</v>
      </c>
      <c r="F133" s="8">
        <v>63.389999999999993</v>
      </c>
      <c r="G133" s="16" t="s">
        <v>1</v>
      </c>
      <c r="H133" s="7">
        <v>62.194000000000003</v>
      </c>
      <c r="I133" s="7">
        <v>14.02</v>
      </c>
      <c r="J133" s="23">
        <v>21.990663106158873</v>
      </c>
      <c r="L133" s="7">
        <v>161.59466310615886</v>
      </c>
    </row>
    <row r="134" spans="1:12" ht="15.6" x14ac:dyDescent="0.3">
      <c r="A134" s="7">
        <v>637.27870273797407</v>
      </c>
      <c r="B134" s="41" t="s">
        <v>61</v>
      </c>
      <c r="C134" s="55" t="s">
        <v>117</v>
      </c>
      <c r="D134" s="44" t="s">
        <v>95</v>
      </c>
      <c r="E134" s="39">
        <v>2019</v>
      </c>
      <c r="F134" s="8">
        <v>202.316</v>
      </c>
      <c r="G134" s="16" t="s">
        <v>1</v>
      </c>
      <c r="H134" s="7">
        <v>289.166</v>
      </c>
      <c r="I134" s="7">
        <v>58.346000000000004</v>
      </c>
      <c r="J134" s="23">
        <v>87.450702737974041</v>
      </c>
      <c r="L134" s="7">
        <v>637.27870273797407</v>
      </c>
    </row>
    <row r="135" spans="1:12" ht="15.6" x14ac:dyDescent="0.3">
      <c r="A135" s="7">
        <v>1392.1229672561635</v>
      </c>
      <c r="B135" s="41" t="s">
        <v>62</v>
      </c>
      <c r="C135" s="55" t="s">
        <v>117</v>
      </c>
      <c r="D135" s="44" t="s">
        <v>95</v>
      </c>
      <c r="E135" s="39">
        <v>2019</v>
      </c>
      <c r="F135" s="8">
        <v>342.82100000000003</v>
      </c>
      <c r="G135" s="16" t="s">
        <v>1</v>
      </c>
      <c r="H135" s="7">
        <v>441.923</v>
      </c>
      <c r="I135" s="7">
        <v>306.55899999999997</v>
      </c>
      <c r="J135" s="23">
        <v>300.81996725616364</v>
      </c>
      <c r="L135" s="7">
        <v>1392.1229672561635</v>
      </c>
    </row>
    <row r="136" spans="1:12" ht="15.6" x14ac:dyDescent="0.3">
      <c r="A136" s="7">
        <v>354.53371138543247</v>
      </c>
      <c r="B136" s="41" t="s">
        <v>63</v>
      </c>
      <c r="C136" s="55" t="s">
        <v>117</v>
      </c>
      <c r="D136" s="44" t="s">
        <v>95</v>
      </c>
      <c r="E136" s="39">
        <v>2019</v>
      </c>
      <c r="F136" s="8">
        <v>48.911999999999999</v>
      </c>
      <c r="G136" s="16" t="s">
        <v>1</v>
      </c>
      <c r="H136" s="7">
        <v>192.935</v>
      </c>
      <c r="I136" s="7">
        <v>98.961000000000013</v>
      </c>
      <c r="J136" s="23">
        <v>13.725711385432476</v>
      </c>
      <c r="L136" s="7">
        <v>354.53371138543247</v>
      </c>
    </row>
    <row r="137" spans="1:12" ht="15.6" x14ac:dyDescent="0.3">
      <c r="A137" s="7">
        <v>309.96889631905384</v>
      </c>
      <c r="B137" s="41" t="s">
        <v>64</v>
      </c>
      <c r="C137" s="55" t="s">
        <v>115</v>
      </c>
      <c r="D137" s="44" t="s">
        <v>95</v>
      </c>
      <c r="E137" s="39">
        <v>2019</v>
      </c>
      <c r="F137" s="8">
        <v>118.82999999999998</v>
      </c>
      <c r="G137" s="16" t="s">
        <v>1</v>
      </c>
      <c r="H137" s="7">
        <v>129.49600000000001</v>
      </c>
      <c r="I137" s="7">
        <v>53.707999999999998</v>
      </c>
      <c r="J137" s="23">
        <v>7.9348963190538484</v>
      </c>
      <c r="L137" s="7">
        <v>309.96889631905384</v>
      </c>
    </row>
    <row r="138" spans="1:12" ht="15.6" x14ac:dyDescent="0.3">
      <c r="A138" s="7">
        <v>1631.4187006991328</v>
      </c>
      <c r="B138" s="41" t="s">
        <v>65</v>
      </c>
      <c r="C138" s="55" t="s">
        <v>117</v>
      </c>
      <c r="D138" s="44" t="s">
        <v>95</v>
      </c>
      <c r="E138" s="39">
        <v>2019</v>
      </c>
      <c r="F138" s="8">
        <v>536.99099999999999</v>
      </c>
      <c r="G138" s="16" t="s">
        <v>1</v>
      </c>
      <c r="H138" s="7">
        <v>635.33500000000004</v>
      </c>
      <c r="I138" s="7">
        <v>298.94099999999997</v>
      </c>
      <c r="J138" s="23">
        <v>160.15170069913285</v>
      </c>
      <c r="L138" s="7">
        <v>1631.4187006991328</v>
      </c>
    </row>
    <row r="139" spans="1:12" ht="15.6" x14ac:dyDescent="0.3">
      <c r="A139" s="7">
        <v>320.46149647653954</v>
      </c>
      <c r="B139" s="41" t="s">
        <v>66</v>
      </c>
      <c r="C139" s="55" t="s">
        <v>116</v>
      </c>
      <c r="D139" s="44" t="s">
        <v>95</v>
      </c>
      <c r="E139" s="39">
        <v>2019</v>
      </c>
      <c r="F139" s="8">
        <v>144.202</v>
      </c>
      <c r="G139" s="16" t="s">
        <v>1</v>
      </c>
      <c r="H139" s="7">
        <v>131.64500000000001</v>
      </c>
      <c r="I139" s="7">
        <v>36.411000000000001</v>
      </c>
      <c r="J139" s="23">
        <v>8.2034964765395273</v>
      </c>
      <c r="L139" s="7">
        <v>320.46149647653954</v>
      </c>
    </row>
    <row r="140" spans="1:12" ht="15.6" x14ac:dyDescent="0.3">
      <c r="A140" s="7">
        <v>2403.0753454774876</v>
      </c>
      <c r="B140" s="41" t="s">
        <v>67</v>
      </c>
      <c r="C140" s="55" t="s">
        <v>116</v>
      </c>
      <c r="D140" s="44" t="s">
        <v>95</v>
      </c>
      <c r="E140" s="39">
        <v>2019</v>
      </c>
      <c r="F140" s="8">
        <v>892.39800000000002</v>
      </c>
      <c r="G140" s="16" t="s">
        <v>1</v>
      </c>
      <c r="H140" s="7">
        <v>878.54499999999996</v>
      </c>
      <c r="I140" s="7">
        <v>521.83799999999997</v>
      </c>
      <c r="J140" s="23">
        <v>110.29434547748758</v>
      </c>
      <c r="L140" s="7">
        <v>2403.0753454774876</v>
      </c>
    </row>
    <row r="141" spans="1:12" ht="15.6" x14ac:dyDescent="0.3">
      <c r="A141" s="7">
        <v>1429.0554009286434</v>
      </c>
      <c r="B141" s="41" t="s">
        <v>68</v>
      </c>
      <c r="C141" s="55" t="s">
        <v>117</v>
      </c>
      <c r="D141" s="44" t="s">
        <v>95</v>
      </c>
      <c r="E141" s="39">
        <v>2019</v>
      </c>
      <c r="F141" s="8">
        <v>458.85</v>
      </c>
      <c r="G141" s="16" t="s">
        <v>1</v>
      </c>
      <c r="H141" s="7">
        <v>546.19100000000003</v>
      </c>
      <c r="I141" s="7">
        <v>333.95000000000005</v>
      </c>
      <c r="J141" s="23">
        <v>90.064400928643295</v>
      </c>
      <c r="L141" s="7">
        <v>1429.0554009286434</v>
      </c>
    </row>
    <row r="142" spans="1:12" ht="15.6" x14ac:dyDescent="0.3">
      <c r="A142" s="7">
        <v>139.00437411294945</v>
      </c>
      <c r="B142" s="41" t="s">
        <v>69</v>
      </c>
      <c r="C142" s="55" t="s">
        <v>116</v>
      </c>
      <c r="D142" s="44" t="s">
        <v>95</v>
      </c>
      <c r="E142" s="39">
        <v>2019</v>
      </c>
      <c r="F142" s="8">
        <v>64.03</v>
      </c>
      <c r="G142" s="16" t="s">
        <v>1</v>
      </c>
      <c r="H142" s="7">
        <v>47.670999999999999</v>
      </c>
      <c r="I142" s="7">
        <v>12.82</v>
      </c>
      <c r="J142" s="23">
        <v>14.483374112949448</v>
      </c>
      <c r="L142" s="7">
        <v>139.00437411294945</v>
      </c>
    </row>
    <row r="143" spans="1:12" ht="15.6" x14ac:dyDescent="0.3">
      <c r="A143" s="7">
        <v>156.92307508612029</v>
      </c>
      <c r="B143" s="41" t="s">
        <v>70</v>
      </c>
      <c r="C143" s="55" t="s">
        <v>117</v>
      </c>
      <c r="D143" s="44" t="s">
        <v>95</v>
      </c>
      <c r="E143" s="39">
        <v>2019</v>
      </c>
      <c r="F143" s="8">
        <v>19.922999999999998</v>
      </c>
      <c r="G143" s="16" t="s">
        <v>1</v>
      </c>
      <c r="H143" s="7">
        <v>73.998000000000005</v>
      </c>
      <c r="I143" s="7">
        <v>30.97</v>
      </c>
      <c r="J143" s="23">
        <v>32.032075086120287</v>
      </c>
      <c r="L143" s="7">
        <v>156.92307508612029</v>
      </c>
    </row>
    <row r="144" spans="1:12" ht="15.6" x14ac:dyDescent="0.3">
      <c r="A144" s="7">
        <v>136.96106748994927</v>
      </c>
      <c r="B144" s="41" t="s">
        <v>71</v>
      </c>
      <c r="C144" s="55" t="s">
        <v>116</v>
      </c>
      <c r="D144" s="44" t="s">
        <v>95</v>
      </c>
      <c r="E144" s="39">
        <v>2019</v>
      </c>
      <c r="F144" s="8">
        <v>58.317999999999998</v>
      </c>
      <c r="G144" s="16" t="s">
        <v>1</v>
      </c>
      <c r="H144" s="7">
        <v>46.046999999999997</v>
      </c>
      <c r="I144" s="7">
        <v>28.39</v>
      </c>
      <c r="J144" s="23">
        <v>4.2060674899492767</v>
      </c>
      <c r="L144" s="7">
        <v>136.96106748994927</v>
      </c>
    </row>
    <row r="145" spans="1:12" ht="15.6" x14ac:dyDescent="0.3">
      <c r="A145" s="7">
        <v>618.0371377582502</v>
      </c>
      <c r="B145" s="41" t="s">
        <v>72</v>
      </c>
      <c r="C145" s="55" t="s">
        <v>117</v>
      </c>
      <c r="D145" s="44" t="s">
        <v>95</v>
      </c>
      <c r="E145" s="39">
        <v>2019</v>
      </c>
      <c r="F145" s="8">
        <v>95.00200000000001</v>
      </c>
      <c r="G145" s="16" t="s">
        <v>1</v>
      </c>
      <c r="H145" s="7">
        <v>313.755</v>
      </c>
      <c r="I145" s="7">
        <v>184.179</v>
      </c>
      <c r="J145" s="23">
        <v>25.101137758250132</v>
      </c>
      <c r="L145" s="7">
        <v>618.0371377582502</v>
      </c>
    </row>
    <row r="146" spans="1:12" ht="15.6" x14ac:dyDescent="0.3">
      <c r="A146" s="7">
        <v>356.82640199104895</v>
      </c>
      <c r="B146" s="41" t="s">
        <v>73</v>
      </c>
      <c r="C146" s="55" t="s">
        <v>114</v>
      </c>
      <c r="D146" s="44" t="s">
        <v>95</v>
      </c>
      <c r="E146" s="39">
        <v>2019</v>
      </c>
      <c r="F146" s="8">
        <v>67.552999999999997</v>
      </c>
      <c r="G146" s="16" t="s">
        <v>1</v>
      </c>
      <c r="H146" s="7">
        <v>102.35</v>
      </c>
      <c r="I146" s="7">
        <v>58.81</v>
      </c>
      <c r="J146" s="23">
        <v>128.11340199104896</v>
      </c>
      <c r="L146" s="7">
        <v>356.82640199104895</v>
      </c>
    </row>
    <row r="147" spans="1:12" ht="15.6" x14ac:dyDescent="0.3">
      <c r="A147" s="7">
        <v>319.55221989794677</v>
      </c>
      <c r="B147" s="41" t="s">
        <v>74</v>
      </c>
      <c r="C147" s="55" t="s">
        <v>117</v>
      </c>
      <c r="D147" s="39" t="s">
        <v>95</v>
      </c>
      <c r="E147" s="39">
        <v>2019</v>
      </c>
      <c r="F147" s="8">
        <v>81.459999999999994</v>
      </c>
      <c r="G147" s="16" t="s">
        <v>1</v>
      </c>
      <c r="H147" s="7">
        <v>102.74299999999999</v>
      </c>
      <c r="I147" s="7">
        <v>100.16200000000001</v>
      </c>
      <c r="J147" s="23">
        <v>35.18721989794679</v>
      </c>
      <c r="L147" s="7">
        <v>319.55221989794677</v>
      </c>
    </row>
    <row r="148" spans="1:12" ht="15.6" x14ac:dyDescent="0.3">
      <c r="A148" s="7">
        <v>651.38480496456259</v>
      </c>
      <c r="B148" s="41" t="s">
        <v>75</v>
      </c>
      <c r="C148" s="55" t="s">
        <v>117</v>
      </c>
      <c r="D148" s="39" t="s">
        <v>95</v>
      </c>
      <c r="E148" s="39">
        <v>2019</v>
      </c>
      <c r="F148" s="8">
        <v>312.3</v>
      </c>
      <c r="G148" s="16" t="s">
        <v>1</v>
      </c>
      <c r="H148" s="7">
        <v>245.27600000000001</v>
      </c>
      <c r="I148" s="7">
        <v>22.776</v>
      </c>
      <c r="J148" s="23">
        <v>71.032804964562573</v>
      </c>
      <c r="L148" s="7">
        <v>651.38480496456259</v>
      </c>
    </row>
    <row r="149" spans="1:12" ht="15.6" x14ac:dyDescent="0.3">
      <c r="A149" s="7">
        <v>720.25378248492927</v>
      </c>
      <c r="B149" s="41" t="s">
        <v>76</v>
      </c>
      <c r="C149" s="55" t="s">
        <v>117</v>
      </c>
      <c r="D149" s="39" t="s">
        <v>95</v>
      </c>
      <c r="E149" s="39">
        <v>2019</v>
      </c>
      <c r="F149" s="8">
        <v>149.524</v>
      </c>
      <c r="G149" s="16" t="s">
        <v>1</v>
      </c>
      <c r="H149" s="7">
        <v>348.65199999999999</v>
      </c>
      <c r="I149" s="7">
        <v>170.322</v>
      </c>
      <c r="J149" s="23">
        <v>51.755782484929284</v>
      </c>
      <c r="L149" s="7">
        <v>720.25378248492927</v>
      </c>
    </row>
    <row r="150" spans="1:12" ht="15.6" x14ac:dyDescent="0.3">
      <c r="A150" s="7">
        <v>140.63511957952267</v>
      </c>
      <c r="B150" s="41" t="s">
        <v>77</v>
      </c>
      <c r="C150" s="55" t="s">
        <v>117</v>
      </c>
      <c r="D150" s="39" t="s">
        <v>95</v>
      </c>
      <c r="E150" s="39">
        <v>2019</v>
      </c>
      <c r="F150" s="8">
        <v>69.513999999999996</v>
      </c>
      <c r="G150" s="16" t="s">
        <v>1</v>
      </c>
      <c r="H150" s="7">
        <v>58.003999999999998</v>
      </c>
      <c r="I150" s="7">
        <v>9.5169999999999995</v>
      </c>
      <c r="J150" s="23">
        <v>3.6001195795226728</v>
      </c>
      <c r="L150" s="7">
        <v>140.63511957952267</v>
      </c>
    </row>
    <row r="151" spans="1:12" ht="15.6" x14ac:dyDescent="0.3">
      <c r="A151" s="7">
        <v>237.7358007122007</v>
      </c>
      <c r="B151" s="41" t="s">
        <v>78</v>
      </c>
      <c r="C151" s="55" t="s">
        <v>117</v>
      </c>
      <c r="D151" s="39" t="s">
        <v>95</v>
      </c>
      <c r="E151" s="39">
        <v>2019</v>
      </c>
      <c r="F151" s="8">
        <v>59.625999999999998</v>
      </c>
      <c r="G151" s="16" t="s">
        <v>1</v>
      </c>
      <c r="H151" s="7">
        <v>119.282</v>
      </c>
      <c r="I151" s="7">
        <v>42.250999999999998</v>
      </c>
      <c r="J151" s="23">
        <v>16.576800712200701</v>
      </c>
      <c r="L151" s="7">
        <v>237.7358007122007</v>
      </c>
    </row>
    <row r="152" spans="1:12" ht="15.6" x14ac:dyDescent="0.3">
      <c r="A152" s="7">
        <v>244.23415206169201</v>
      </c>
      <c r="B152" s="41" t="s">
        <v>79</v>
      </c>
      <c r="C152" s="55" t="s">
        <v>116</v>
      </c>
      <c r="D152" s="39" t="s">
        <v>95</v>
      </c>
      <c r="E152" s="39">
        <v>2019</v>
      </c>
      <c r="F152" s="8">
        <v>94.401999999999987</v>
      </c>
      <c r="G152" s="16" t="s">
        <v>1</v>
      </c>
      <c r="H152" s="7">
        <v>81.418000000000006</v>
      </c>
      <c r="I152" s="7">
        <v>59.807000000000002</v>
      </c>
      <c r="J152" s="23">
        <v>8.6071520616920196</v>
      </c>
      <c r="L152" s="7">
        <v>244.23415206169201</v>
      </c>
    </row>
    <row r="153" spans="1:12" ht="15.6" x14ac:dyDescent="0.3">
      <c r="A153" s="7">
        <v>964.21494631873679</v>
      </c>
      <c r="B153" s="41" t="s">
        <v>80</v>
      </c>
      <c r="C153" s="55" t="s">
        <v>114</v>
      </c>
      <c r="D153" s="39" t="s">
        <v>95</v>
      </c>
      <c r="E153" s="39">
        <v>2019</v>
      </c>
      <c r="F153" s="8">
        <v>166.32600000000002</v>
      </c>
      <c r="G153" s="16" t="s">
        <v>1</v>
      </c>
      <c r="H153" s="7">
        <v>484.71100000000001</v>
      </c>
      <c r="I153" s="7">
        <v>210.17599999999999</v>
      </c>
      <c r="J153" s="23">
        <v>103.00194631873677</v>
      </c>
      <c r="L153" s="7">
        <v>964.21494631873679</v>
      </c>
    </row>
    <row r="154" spans="1:12" ht="15.6" x14ac:dyDescent="0.3">
      <c r="A154" s="7">
        <v>274.39319361372935</v>
      </c>
      <c r="B154" s="41" t="s">
        <v>81</v>
      </c>
      <c r="C154" s="55" t="s">
        <v>117</v>
      </c>
      <c r="D154" s="39" t="s">
        <v>95</v>
      </c>
      <c r="E154" s="39">
        <v>2019</v>
      </c>
      <c r="F154" s="8">
        <v>140.28700000000001</v>
      </c>
      <c r="G154" s="16" t="s">
        <v>1</v>
      </c>
      <c r="H154" s="7">
        <v>127.08199999999999</v>
      </c>
      <c r="I154" s="7">
        <v>0</v>
      </c>
      <c r="J154" s="23">
        <v>7.0241936137293521</v>
      </c>
      <c r="L154" s="7">
        <v>274.39319361372935</v>
      </c>
    </row>
    <row r="155" spans="1:12" ht="15.6" x14ac:dyDescent="0.3">
      <c r="A155" s="7">
        <v>682.57011805000025</v>
      </c>
      <c r="B155" s="41" t="s">
        <v>82</v>
      </c>
      <c r="C155" s="55" t="s">
        <v>117</v>
      </c>
      <c r="D155" s="39" t="s">
        <v>95</v>
      </c>
      <c r="E155" s="39">
        <v>2019</v>
      </c>
      <c r="F155" s="8">
        <v>203.29199999999997</v>
      </c>
      <c r="G155" s="16" t="s">
        <v>1</v>
      </c>
      <c r="H155" s="7">
        <v>339.755</v>
      </c>
      <c r="I155" s="7">
        <v>74.444000000000003</v>
      </c>
      <c r="J155" s="23">
        <v>65.079118050000275</v>
      </c>
      <c r="L155" s="7">
        <v>682.57011805000025</v>
      </c>
    </row>
    <row r="156" spans="1:12" ht="15.6" x14ac:dyDescent="0.3">
      <c r="A156" s="7">
        <v>234.47430977905427</v>
      </c>
      <c r="B156" s="41" t="s">
        <v>83</v>
      </c>
      <c r="C156" s="55" t="s">
        <v>117</v>
      </c>
      <c r="D156" s="39" t="s">
        <v>95</v>
      </c>
      <c r="E156" s="39">
        <v>2019</v>
      </c>
      <c r="F156" s="8">
        <v>44.764000000000003</v>
      </c>
      <c r="G156" s="16" t="s">
        <v>1</v>
      </c>
      <c r="H156" s="7">
        <v>131.54900000000001</v>
      </c>
      <c r="I156" s="7">
        <v>47.275000000000006</v>
      </c>
      <c r="J156" s="23">
        <v>10.886309779054244</v>
      </c>
      <c r="L156" s="7">
        <v>234.47430977905427</v>
      </c>
    </row>
    <row r="157" spans="1:12" ht="15.6" x14ac:dyDescent="0.3">
      <c r="A157" s="7">
        <v>822.79678155922943</v>
      </c>
      <c r="B157" s="41" t="s">
        <v>84</v>
      </c>
      <c r="C157" s="55" t="s">
        <v>117</v>
      </c>
      <c r="D157" s="39" t="s">
        <v>95</v>
      </c>
      <c r="E157" s="39">
        <v>2019</v>
      </c>
      <c r="F157" s="8">
        <v>273.863</v>
      </c>
      <c r="G157" s="16" t="s">
        <v>1</v>
      </c>
      <c r="H157" s="7">
        <v>345.80900000000003</v>
      </c>
      <c r="I157" s="7">
        <v>182.06199999999998</v>
      </c>
      <c r="J157" s="23">
        <v>21.062781559229364</v>
      </c>
      <c r="L157" s="7">
        <v>822.79678155922943</v>
      </c>
    </row>
    <row r="158" spans="1:12" ht="15.6" x14ac:dyDescent="0.3">
      <c r="A158" s="7">
        <v>94.418007344369428</v>
      </c>
      <c r="B158" s="41" t="s">
        <v>85</v>
      </c>
      <c r="C158" s="55" t="s">
        <v>116</v>
      </c>
      <c r="D158" s="39" t="s">
        <v>95</v>
      </c>
      <c r="E158" s="39">
        <v>2019</v>
      </c>
      <c r="F158" s="8">
        <v>38.417999999999999</v>
      </c>
      <c r="G158" s="16" t="s">
        <v>1</v>
      </c>
      <c r="H158" s="7">
        <v>36.023000000000003</v>
      </c>
      <c r="I158" s="7">
        <v>17.559999999999999</v>
      </c>
      <c r="J158" s="23">
        <v>2.4170073443694271</v>
      </c>
      <c r="L158" s="7">
        <v>94.418007344369428</v>
      </c>
    </row>
    <row r="159" spans="1:12" ht="15.6" x14ac:dyDescent="0.3">
      <c r="A159" s="7">
        <v>252.03278944400159</v>
      </c>
      <c r="B159" s="41" t="s">
        <v>86</v>
      </c>
      <c r="C159" s="55" t="s">
        <v>117</v>
      </c>
      <c r="D159" s="39" t="s">
        <v>95</v>
      </c>
      <c r="E159" s="39">
        <v>2019</v>
      </c>
      <c r="F159" s="8">
        <v>51.231999999999999</v>
      </c>
      <c r="G159" s="16" t="s">
        <v>1</v>
      </c>
      <c r="H159" s="7">
        <v>116.51</v>
      </c>
      <c r="I159" s="7">
        <v>74.233999999999995</v>
      </c>
      <c r="J159" s="23">
        <v>10.056789444001595</v>
      </c>
      <c r="L159" s="7">
        <v>252.03278944400159</v>
      </c>
    </row>
    <row r="160" spans="1:12" ht="15.6" x14ac:dyDescent="0.3">
      <c r="A160" s="7">
        <v>530.96928713609452</v>
      </c>
      <c r="B160" s="41" t="s">
        <v>87</v>
      </c>
      <c r="C160" s="55" t="s">
        <v>117</v>
      </c>
      <c r="D160" s="39" t="s">
        <v>95</v>
      </c>
      <c r="E160" s="39">
        <v>2019</v>
      </c>
      <c r="F160" s="8">
        <v>151.25200000000001</v>
      </c>
      <c r="G160" s="16" t="s">
        <v>1</v>
      </c>
      <c r="H160" s="7">
        <v>253.80199999999999</v>
      </c>
      <c r="I160" s="7">
        <v>87.548000000000002</v>
      </c>
      <c r="J160" s="23">
        <v>38.367287136094518</v>
      </c>
      <c r="L160" s="7">
        <v>530.96928713609452</v>
      </c>
    </row>
    <row r="161" spans="1:12" ht="15.6" x14ac:dyDescent="0.3">
      <c r="A161" s="7">
        <v>104.54525483596449</v>
      </c>
      <c r="B161" s="41" t="s">
        <v>88</v>
      </c>
      <c r="C161" s="55" t="s">
        <v>117</v>
      </c>
      <c r="D161" s="39" t="s">
        <v>95</v>
      </c>
      <c r="E161" s="39">
        <v>2019</v>
      </c>
      <c r="F161" s="8">
        <v>15.416</v>
      </c>
      <c r="G161" s="16" t="s">
        <v>1</v>
      </c>
      <c r="H161" s="7">
        <v>62.59</v>
      </c>
      <c r="I161" s="7">
        <v>16.614999999999998</v>
      </c>
      <c r="J161" s="23">
        <v>9.9242548359644864</v>
      </c>
      <c r="L161" s="7">
        <v>104.54525483596449</v>
      </c>
    </row>
    <row r="162" spans="1:12" ht="15.6" x14ac:dyDescent="0.3">
      <c r="A162" s="7">
        <v>202.31917009455321</v>
      </c>
      <c r="B162" s="41" t="s">
        <v>89</v>
      </c>
      <c r="C162" s="55" t="s">
        <v>117</v>
      </c>
      <c r="D162" s="39" t="s">
        <v>95</v>
      </c>
      <c r="E162" s="39">
        <v>2019</v>
      </c>
      <c r="F162" s="8">
        <v>69.033000000000001</v>
      </c>
      <c r="G162" s="16" t="s">
        <v>1</v>
      </c>
      <c r="H162" s="7">
        <v>61.542999999999999</v>
      </c>
      <c r="I162" s="7">
        <v>62.969000000000001</v>
      </c>
      <c r="J162" s="23">
        <v>8.7741700945531917</v>
      </c>
      <c r="L162" s="7">
        <v>202.31917009455321</v>
      </c>
    </row>
    <row r="163" spans="1:12" ht="15.6" x14ac:dyDescent="0.3">
      <c r="A163" s="7">
        <v>494.41657393097262</v>
      </c>
      <c r="B163" s="41" t="s">
        <v>90</v>
      </c>
      <c r="C163" s="55" t="s">
        <v>117</v>
      </c>
      <c r="D163" s="39" t="s">
        <v>95</v>
      </c>
      <c r="E163" s="39">
        <v>2019</v>
      </c>
      <c r="F163" s="8">
        <v>110.151</v>
      </c>
      <c r="G163" s="16" t="s">
        <v>1</v>
      </c>
      <c r="H163" s="7">
        <v>281.98399999999998</v>
      </c>
      <c r="I163" s="7">
        <v>89.625</v>
      </c>
      <c r="J163" s="23">
        <v>12.656573930972627</v>
      </c>
      <c r="L163" s="7">
        <v>494.41657393097262</v>
      </c>
    </row>
    <row r="164" spans="1:12" ht="15.6" x14ac:dyDescent="0.3">
      <c r="A164" s="7">
        <v>2569.5751128618276</v>
      </c>
      <c r="B164" s="41" t="s">
        <v>10</v>
      </c>
      <c r="C164" s="56" t="s">
        <v>114</v>
      </c>
      <c r="D164" s="39" t="s">
        <v>96</v>
      </c>
      <c r="E164" s="39">
        <v>2019</v>
      </c>
      <c r="F164" s="8">
        <v>674.21299999999997</v>
      </c>
      <c r="G164" s="16" t="s">
        <v>1</v>
      </c>
      <c r="H164" s="7">
        <v>1245.1790000000001</v>
      </c>
      <c r="I164" s="7">
        <v>400.94499999999999</v>
      </c>
      <c r="J164" s="23">
        <v>249.23811286182757</v>
      </c>
      <c r="L164" s="7">
        <v>2569.5751128618276</v>
      </c>
    </row>
    <row r="165" spans="1:12" x14ac:dyDescent="0.3">
      <c r="A165" s="7">
        <v>299.0136712772599</v>
      </c>
      <c r="B165" s="41" t="s">
        <v>11</v>
      </c>
      <c r="C165" s="57" t="s">
        <v>115</v>
      </c>
      <c r="D165" s="39" t="s">
        <v>96</v>
      </c>
      <c r="E165" s="39">
        <v>2019</v>
      </c>
      <c r="F165" s="8">
        <v>124.88200000000001</v>
      </c>
      <c r="G165" s="16" t="s">
        <v>1</v>
      </c>
      <c r="H165" s="7">
        <v>120.93</v>
      </c>
      <c r="I165" s="7">
        <v>45.588000000000001</v>
      </c>
      <c r="J165" s="23">
        <v>7.6136712772598898</v>
      </c>
      <c r="L165" s="7">
        <v>299.0136712772599</v>
      </c>
    </row>
    <row r="166" spans="1:12" x14ac:dyDescent="0.3">
      <c r="A166" s="7">
        <v>760.86665805212522</v>
      </c>
      <c r="B166" s="41" t="s">
        <v>12</v>
      </c>
      <c r="C166" s="57" t="s">
        <v>117</v>
      </c>
      <c r="D166" s="39" t="s">
        <v>96</v>
      </c>
      <c r="E166" s="39">
        <v>2019</v>
      </c>
      <c r="F166" s="8">
        <v>170.91300000000001</v>
      </c>
      <c r="G166" s="16" t="s">
        <v>1</v>
      </c>
      <c r="H166" s="7">
        <v>330.995</v>
      </c>
      <c r="I166" s="7">
        <v>219.56899999999999</v>
      </c>
      <c r="J166" s="23">
        <v>39.389658052125213</v>
      </c>
      <c r="L166" s="7">
        <v>760.86665805212522</v>
      </c>
    </row>
    <row r="167" spans="1:12" x14ac:dyDescent="0.3">
      <c r="A167" s="7">
        <v>218.42774245060124</v>
      </c>
      <c r="B167" s="41" t="s">
        <v>13</v>
      </c>
      <c r="C167" s="57" t="s">
        <v>117</v>
      </c>
      <c r="D167" s="39" t="s">
        <v>96</v>
      </c>
      <c r="E167" s="39">
        <v>2019</v>
      </c>
      <c r="F167" s="8">
        <v>86.522999999999996</v>
      </c>
      <c r="G167" s="16" t="s">
        <v>1</v>
      </c>
      <c r="H167" s="7">
        <v>73.709999999999994</v>
      </c>
      <c r="I167" s="7">
        <v>38.064</v>
      </c>
      <c r="J167" s="23">
        <v>20.130742450601254</v>
      </c>
      <c r="L167" s="7">
        <v>218.42774245060124</v>
      </c>
    </row>
    <row r="168" spans="1:12" x14ac:dyDescent="0.3">
      <c r="A168" s="7">
        <v>248.21418325305939</v>
      </c>
      <c r="B168" s="41" t="s">
        <v>14</v>
      </c>
      <c r="C168" s="57" t="s">
        <v>117</v>
      </c>
      <c r="D168" s="39" t="s">
        <v>96</v>
      </c>
      <c r="E168" s="39">
        <v>2019</v>
      </c>
      <c r="F168" s="8">
        <v>47.258999999999993</v>
      </c>
      <c r="G168" s="16" t="s">
        <v>1</v>
      </c>
      <c r="H168" s="7">
        <v>121.148</v>
      </c>
      <c r="I168" s="7">
        <v>40.957000000000001</v>
      </c>
      <c r="J168" s="23">
        <v>38.850183253059406</v>
      </c>
      <c r="L168" s="7">
        <v>248.21418325305939</v>
      </c>
    </row>
    <row r="169" spans="1:12" ht="15.6" x14ac:dyDescent="0.3">
      <c r="A169" s="7">
        <v>195.72568869858307</v>
      </c>
      <c r="B169" s="41" t="s">
        <v>15</v>
      </c>
      <c r="C169" s="55" t="s">
        <v>117</v>
      </c>
      <c r="D169" s="39" t="s">
        <v>96</v>
      </c>
      <c r="E169" s="39">
        <v>2019</v>
      </c>
      <c r="F169" s="8">
        <v>50.941000000000003</v>
      </c>
      <c r="G169" s="16" t="s">
        <v>1</v>
      </c>
      <c r="H169" s="7">
        <v>63.283999999999999</v>
      </c>
      <c r="I169" s="7">
        <v>34.302</v>
      </c>
      <c r="J169" s="23">
        <v>47.198688698583076</v>
      </c>
      <c r="L169" s="7">
        <v>195.72568869858307</v>
      </c>
    </row>
    <row r="170" spans="1:12" ht="15.6" x14ac:dyDescent="0.3">
      <c r="A170" s="7">
        <v>1922.438314941287</v>
      </c>
      <c r="B170" s="41" t="s">
        <v>16</v>
      </c>
      <c r="C170" s="55" t="s">
        <v>117</v>
      </c>
      <c r="D170" s="39" t="s">
        <v>96</v>
      </c>
      <c r="E170" s="39">
        <v>2019</v>
      </c>
      <c r="F170" s="8">
        <v>553.42900000000009</v>
      </c>
      <c r="G170" s="16" t="s">
        <v>1</v>
      </c>
      <c r="H170" s="7">
        <v>928.79300000000001</v>
      </c>
      <c r="I170" s="7">
        <v>354.67899999999997</v>
      </c>
      <c r="J170" s="23">
        <v>85.537314941286922</v>
      </c>
      <c r="L170" s="7">
        <v>1922.438314941287</v>
      </c>
    </row>
    <row r="171" spans="1:12" ht="15.6" x14ac:dyDescent="0.3">
      <c r="A171" s="7">
        <v>3624.8768594827734</v>
      </c>
      <c r="B171" s="41" t="s">
        <v>17</v>
      </c>
      <c r="C171" s="55" t="s">
        <v>117</v>
      </c>
      <c r="D171" s="39" t="s">
        <v>96</v>
      </c>
      <c r="E171" s="39">
        <v>2019</v>
      </c>
      <c r="F171" s="8">
        <v>1124.451</v>
      </c>
      <c r="G171" s="16" t="s">
        <v>1</v>
      </c>
      <c r="H171" s="7">
        <v>1584.413</v>
      </c>
      <c r="I171" s="7">
        <v>502.48599999999999</v>
      </c>
      <c r="J171" s="23">
        <v>413.52685948277338</v>
      </c>
      <c r="L171" s="7">
        <v>3624.8768594827734</v>
      </c>
    </row>
    <row r="172" spans="1:12" ht="15.6" x14ac:dyDescent="0.3">
      <c r="A172" s="7">
        <v>89.752329394674305</v>
      </c>
      <c r="B172" s="41" t="s">
        <v>18</v>
      </c>
      <c r="C172" s="55" t="s">
        <v>117</v>
      </c>
      <c r="D172" s="39" t="s">
        <v>96</v>
      </c>
      <c r="E172" s="39">
        <v>2019</v>
      </c>
      <c r="F172" s="8">
        <v>36.222999999999999</v>
      </c>
      <c r="G172" s="16" t="s">
        <v>1</v>
      </c>
      <c r="H172" s="7">
        <v>31.449000000000002</v>
      </c>
      <c r="I172" s="7">
        <v>9.6300000000000008</v>
      </c>
      <c r="J172" s="23">
        <v>12.450329394674304</v>
      </c>
      <c r="L172" s="7">
        <v>89.752329394674305</v>
      </c>
    </row>
    <row r="173" spans="1:12" ht="15.6" x14ac:dyDescent="0.3">
      <c r="A173" s="7">
        <v>244.4523983563455</v>
      </c>
      <c r="B173" s="41" t="s">
        <v>19</v>
      </c>
      <c r="C173" s="55" t="s">
        <v>117</v>
      </c>
      <c r="D173" s="39" t="s">
        <v>96</v>
      </c>
      <c r="E173" s="39">
        <v>2019</v>
      </c>
      <c r="F173" s="8">
        <v>77.962000000000003</v>
      </c>
      <c r="G173" s="16" t="s">
        <v>1</v>
      </c>
      <c r="H173" s="7">
        <v>110.084</v>
      </c>
      <c r="I173" s="7">
        <v>35.442</v>
      </c>
      <c r="J173" s="23">
        <v>20.964398356345505</v>
      </c>
      <c r="L173" s="7">
        <v>244.4523983563455</v>
      </c>
    </row>
    <row r="174" spans="1:12" ht="15.6" x14ac:dyDescent="0.3">
      <c r="A174" s="7">
        <v>1464.6364811321139</v>
      </c>
      <c r="B174" s="41" t="s">
        <v>20</v>
      </c>
      <c r="C174" s="55" t="s">
        <v>117</v>
      </c>
      <c r="D174" s="39" t="s">
        <v>96</v>
      </c>
      <c r="E174" s="39">
        <v>2019</v>
      </c>
      <c r="F174" s="8">
        <v>473.61200000000002</v>
      </c>
      <c r="G174" s="16" t="s">
        <v>1</v>
      </c>
      <c r="H174" s="7">
        <v>512.54700000000003</v>
      </c>
      <c r="I174" s="7">
        <v>346.35600000000005</v>
      </c>
      <c r="J174" s="23">
        <v>132.12148113211373</v>
      </c>
      <c r="L174" s="7">
        <v>1464.6364811321139</v>
      </c>
    </row>
    <row r="175" spans="1:12" ht="15.6" x14ac:dyDescent="0.3">
      <c r="A175" s="7">
        <v>1302.0875598313905</v>
      </c>
      <c r="B175" s="41" t="s">
        <v>21</v>
      </c>
      <c r="C175" s="55" t="s">
        <v>117</v>
      </c>
      <c r="D175" s="39" t="s">
        <v>96</v>
      </c>
      <c r="E175" s="39">
        <v>2019</v>
      </c>
      <c r="F175" s="8">
        <v>274.226</v>
      </c>
      <c r="G175" s="16" t="s">
        <v>1</v>
      </c>
      <c r="H175" s="7">
        <v>580.39400000000001</v>
      </c>
      <c r="I175" s="7">
        <v>271.27</v>
      </c>
      <c r="J175" s="23">
        <v>176.19755983139044</v>
      </c>
      <c r="L175" s="7">
        <v>1302.0875598313905</v>
      </c>
    </row>
    <row r="176" spans="1:12" ht="15.6" x14ac:dyDescent="0.3">
      <c r="A176" s="7">
        <v>208.33372225720933</v>
      </c>
      <c r="B176" s="41" t="s">
        <v>22</v>
      </c>
      <c r="C176" s="55" t="s">
        <v>117</v>
      </c>
      <c r="D176" s="39" t="s">
        <v>96</v>
      </c>
      <c r="E176" s="39">
        <v>2019</v>
      </c>
      <c r="F176" s="8">
        <v>39.563000000000002</v>
      </c>
      <c r="G176" s="16" t="s">
        <v>1</v>
      </c>
      <c r="H176" s="7">
        <v>122.798</v>
      </c>
      <c r="I176" s="7">
        <v>36.518000000000001</v>
      </c>
      <c r="J176" s="23">
        <v>9.4547222572093403</v>
      </c>
      <c r="L176" s="7">
        <v>208.33372225720933</v>
      </c>
    </row>
    <row r="177" spans="1:12" ht="15.6" x14ac:dyDescent="0.3">
      <c r="A177" s="7">
        <v>200.10315033780333</v>
      </c>
      <c r="B177" s="41" t="s">
        <v>23</v>
      </c>
      <c r="C177" s="55" t="s">
        <v>116</v>
      </c>
      <c r="D177" s="39" t="s">
        <v>96</v>
      </c>
      <c r="E177" s="39">
        <v>2019</v>
      </c>
      <c r="F177" s="8">
        <v>112.589</v>
      </c>
      <c r="G177" s="16" t="s">
        <v>1</v>
      </c>
      <c r="H177" s="7">
        <v>73.218999999999994</v>
      </c>
      <c r="I177" s="7">
        <v>9.1999999999999993</v>
      </c>
      <c r="J177" s="23">
        <v>5.0951503378033358</v>
      </c>
      <c r="L177" s="7">
        <v>200.10315033780333</v>
      </c>
    </row>
    <row r="178" spans="1:12" ht="15.6" x14ac:dyDescent="0.3">
      <c r="A178" s="7">
        <v>42.800821011138595</v>
      </c>
      <c r="B178" s="41" t="s">
        <v>24</v>
      </c>
      <c r="C178" s="55" t="s">
        <v>117</v>
      </c>
      <c r="D178" s="39" t="s">
        <v>96</v>
      </c>
      <c r="E178" s="39">
        <v>2019</v>
      </c>
      <c r="F178" s="8">
        <v>3.0340000000000003</v>
      </c>
      <c r="G178" s="16" t="s">
        <v>1</v>
      </c>
      <c r="H178" s="7">
        <v>19.489999999999998</v>
      </c>
      <c r="I178" s="7">
        <v>17.977</v>
      </c>
      <c r="J178" s="23">
        <v>2.2998210111385973</v>
      </c>
      <c r="L178" s="7">
        <v>42.800821011138595</v>
      </c>
    </row>
    <row r="179" spans="1:12" ht="15.6" x14ac:dyDescent="0.3">
      <c r="A179" s="7">
        <v>103.63583993819293</v>
      </c>
      <c r="B179" s="41" t="s">
        <v>25</v>
      </c>
      <c r="C179" s="55" t="s">
        <v>117</v>
      </c>
      <c r="D179" s="39" t="s">
        <v>96</v>
      </c>
      <c r="E179" s="39">
        <v>2019</v>
      </c>
      <c r="F179" s="8">
        <v>8.0990000000000002</v>
      </c>
      <c r="G179" s="16" t="s">
        <v>1</v>
      </c>
      <c r="H179" s="7">
        <v>61.97</v>
      </c>
      <c r="I179" s="7">
        <v>27.690999999999999</v>
      </c>
      <c r="J179" s="23">
        <v>5.8758399381929287</v>
      </c>
      <c r="L179" s="7">
        <v>103.63583993819293</v>
      </c>
    </row>
    <row r="180" spans="1:12" ht="15.6" x14ac:dyDescent="0.3">
      <c r="A180" s="7">
        <v>157.06939829241651</v>
      </c>
      <c r="B180" s="41" t="s">
        <v>26</v>
      </c>
      <c r="C180" s="55" t="s">
        <v>116</v>
      </c>
      <c r="D180" s="39" t="s">
        <v>96</v>
      </c>
      <c r="E180" s="39">
        <v>2019</v>
      </c>
      <c r="F180" s="8">
        <v>43.442</v>
      </c>
      <c r="G180" s="16" t="s">
        <v>1</v>
      </c>
      <c r="H180" s="7">
        <v>98.126000000000005</v>
      </c>
      <c r="I180" s="7">
        <v>8.2379999999999995</v>
      </c>
      <c r="J180" s="23">
        <v>7.2633982924164968</v>
      </c>
      <c r="L180" s="7">
        <v>157.06939829241651</v>
      </c>
    </row>
    <row r="181" spans="1:12" ht="15.6" x14ac:dyDescent="0.3">
      <c r="A181" s="7">
        <v>186.91330225750858</v>
      </c>
      <c r="B181" s="41" t="s">
        <v>27</v>
      </c>
      <c r="C181" s="55" t="s">
        <v>116</v>
      </c>
      <c r="D181" s="39" t="s">
        <v>96</v>
      </c>
      <c r="E181" s="39">
        <v>2019</v>
      </c>
      <c r="F181" s="8">
        <v>58.726999999999997</v>
      </c>
      <c r="G181" s="16" t="s">
        <v>1</v>
      </c>
      <c r="H181" s="7">
        <v>99.158000000000001</v>
      </c>
      <c r="I181" s="7">
        <v>24.268999999999998</v>
      </c>
      <c r="J181" s="23">
        <v>4.7593022575085726</v>
      </c>
      <c r="L181" s="7">
        <v>186.91330225750858</v>
      </c>
    </row>
    <row r="182" spans="1:12" ht="15.6" x14ac:dyDescent="0.3">
      <c r="A182" s="7">
        <v>212.2237731419454</v>
      </c>
      <c r="B182" s="41" t="s">
        <v>28</v>
      </c>
      <c r="C182" s="55" t="s">
        <v>117</v>
      </c>
      <c r="D182" s="39" t="s">
        <v>96</v>
      </c>
      <c r="E182" s="39">
        <v>2019</v>
      </c>
      <c r="F182" s="8">
        <v>44.012</v>
      </c>
      <c r="G182" s="16" t="s">
        <v>1</v>
      </c>
      <c r="H182" s="7">
        <v>95.763999999999996</v>
      </c>
      <c r="I182" s="7">
        <v>41.073</v>
      </c>
      <c r="J182" s="23">
        <v>31.374773141945404</v>
      </c>
      <c r="L182" s="7">
        <v>212.2237731419454</v>
      </c>
    </row>
    <row r="183" spans="1:12" ht="15.6" x14ac:dyDescent="0.3">
      <c r="A183" s="7">
        <v>254.91274621152868</v>
      </c>
      <c r="B183" s="41" t="s">
        <v>29</v>
      </c>
      <c r="C183" s="55" t="s">
        <v>117</v>
      </c>
      <c r="D183" s="39" t="s">
        <v>96</v>
      </c>
      <c r="E183" s="39">
        <v>2019</v>
      </c>
      <c r="F183" s="8">
        <v>100.75700000000001</v>
      </c>
      <c r="G183" s="16" t="s">
        <v>1</v>
      </c>
      <c r="H183" s="7">
        <v>73.855999999999995</v>
      </c>
      <c r="I183" s="7">
        <v>32.46</v>
      </c>
      <c r="J183" s="23">
        <v>47.839746211528684</v>
      </c>
      <c r="L183" s="7">
        <v>254.91274621152868</v>
      </c>
    </row>
    <row r="184" spans="1:12" ht="15.6" x14ac:dyDescent="0.3">
      <c r="A184" s="7">
        <v>1328.9597973859854</v>
      </c>
      <c r="B184" s="41" t="s">
        <v>30</v>
      </c>
      <c r="C184" s="55" t="s">
        <v>117</v>
      </c>
      <c r="D184" s="39" t="s">
        <v>96</v>
      </c>
      <c r="E184" s="39">
        <v>2019</v>
      </c>
      <c r="F184" s="8">
        <v>357.892</v>
      </c>
      <c r="G184" s="16" t="s">
        <v>1</v>
      </c>
      <c r="H184" s="7">
        <v>626.92700000000002</v>
      </c>
      <c r="I184" s="7">
        <v>222.30600000000001</v>
      </c>
      <c r="J184" s="23">
        <v>121.83479738598535</v>
      </c>
      <c r="L184" s="7">
        <v>1328.9597973859854</v>
      </c>
    </row>
    <row r="185" spans="1:12" ht="15.6" x14ac:dyDescent="0.3">
      <c r="A185" s="7">
        <v>517.49374625097425</v>
      </c>
      <c r="B185" s="41" t="s">
        <v>31</v>
      </c>
      <c r="C185" s="55" t="s">
        <v>117</v>
      </c>
      <c r="D185" s="39" t="s">
        <v>96</v>
      </c>
      <c r="E185" s="39">
        <v>2019</v>
      </c>
      <c r="F185" s="8">
        <v>147.61899999999997</v>
      </c>
      <c r="G185" s="16" t="s">
        <v>1</v>
      </c>
      <c r="H185" s="7">
        <v>228.911</v>
      </c>
      <c r="I185" s="7">
        <v>123.27499999999999</v>
      </c>
      <c r="J185" s="23">
        <v>17.68874625097429</v>
      </c>
      <c r="L185" s="7">
        <v>517.49374625097425</v>
      </c>
    </row>
    <row r="186" spans="1:12" ht="15.6" x14ac:dyDescent="0.3">
      <c r="A186" s="7">
        <v>79.199630028115138</v>
      </c>
      <c r="B186" s="41" t="s">
        <v>32</v>
      </c>
      <c r="C186" s="55" t="s">
        <v>117</v>
      </c>
      <c r="D186" s="39" t="s">
        <v>96</v>
      </c>
      <c r="E186" s="39">
        <v>2019</v>
      </c>
      <c r="F186" s="8">
        <v>32.374000000000002</v>
      </c>
      <c r="G186" s="16" t="s">
        <v>1</v>
      </c>
      <c r="H186" s="7">
        <v>30.172000000000001</v>
      </c>
      <c r="I186" s="7">
        <v>14.637</v>
      </c>
      <c r="J186" s="23">
        <v>2.0166300281151344</v>
      </c>
      <c r="L186" s="7">
        <v>79.199630028115138</v>
      </c>
    </row>
    <row r="187" spans="1:12" ht="15.6" x14ac:dyDescent="0.3">
      <c r="A187" s="7">
        <v>259.83918627948378</v>
      </c>
      <c r="B187" s="41" t="s">
        <v>33</v>
      </c>
      <c r="C187" s="55" t="s">
        <v>117</v>
      </c>
      <c r="D187" s="39" t="s">
        <v>96</v>
      </c>
      <c r="E187" s="39">
        <v>2019</v>
      </c>
      <c r="F187" s="8">
        <v>67.703000000000003</v>
      </c>
      <c r="G187" s="16" t="s">
        <v>1</v>
      </c>
      <c r="H187" s="7">
        <v>116.41</v>
      </c>
      <c r="I187" s="7">
        <v>66.400000000000006</v>
      </c>
      <c r="J187" s="23">
        <v>9.3261862794837782</v>
      </c>
      <c r="L187" s="7">
        <v>259.83918627948378</v>
      </c>
    </row>
    <row r="188" spans="1:12" ht="15.6" x14ac:dyDescent="0.3">
      <c r="A188" s="7">
        <v>982.13369641358497</v>
      </c>
      <c r="B188" s="41" t="s">
        <v>34</v>
      </c>
      <c r="C188" s="55" t="s">
        <v>117</v>
      </c>
      <c r="D188" s="39" t="s">
        <v>96</v>
      </c>
      <c r="E188" s="39">
        <v>2019</v>
      </c>
      <c r="F188" s="8">
        <v>349.15000000000003</v>
      </c>
      <c r="G188" s="16" t="s">
        <v>1</v>
      </c>
      <c r="H188" s="7">
        <v>412.81</v>
      </c>
      <c r="I188" s="7">
        <v>153.267</v>
      </c>
      <c r="J188" s="23">
        <v>66.906696413584996</v>
      </c>
      <c r="L188" s="7">
        <v>982.13369641358497</v>
      </c>
    </row>
    <row r="189" spans="1:12" ht="15.6" x14ac:dyDescent="0.3">
      <c r="A189" s="7">
        <v>794.77505464566343</v>
      </c>
      <c r="B189" s="41" t="s">
        <v>35</v>
      </c>
      <c r="C189" s="55" t="s">
        <v>114</v>
      </c>
      <c r="D189" s="39" t="s">
        <v>96</v>
      </c>
      <c r="E189" s="39">
        <v>2019</v>
      </c>
      <c r="F189" s="8">
        <v>370.65900000000005</v>
      </c>
      <c r="G189" s="16" t="s">
        <v>1</v>
      </c>
      <c r="H189" s="7">
        <v>266.21199999999999</v>
      </c>
      <c r="I189" s="7">
        <v>137.667</v>
      </c>
      <c r="J189" s="23">
        <v>20.237054645663392</v>
      </c>
      <c r="L189" s="7">
        <v>794.77505464566343</v>
      </c>
    </row>
    <row r="190" spans="1:12" ht="15.6" x14ac:dyDescent="0.3">
      <c r="A190" s="7">
        <v>246.92536660541273</v>
      </c>
      <c r="B190" s="41" t="s">
        <v>36</v>
      </c>
      <c r="C190" s="55" t="s">
        <v>117</v>
      </c>
      <c r="D190" s="39" t="s">
        <v>96</v>
      </c>
      <c r="E190" s="39">
        <v>2019</v>
      </c>
      <c r="F190" s="8">
        <v>100.642</v>
      </c>
      <c r="G190" s="16" t="s">
        <v>1</v>
      </c>
      <c r="H190" s="7">
        <v>81.885999999999996</v>
      </c>
      <c r="I190" s="7">
        <v>24.841000000000001</v>
      </c>
      <c r="J190" s="23">
        <v>39.556366605412741</v>
      </c>
      <c r="L190" s="7">
        <v>246.92536660541273</v>
      </c>
    </row>
    <row r="191" spans="1:12" ht="15.6" x14ac:dyDescent="0.3">
      <c r="A191" s="7">
        <v>465.41159834655213</v>
      </c>
      <c r="B191" s="41" t="s">
        <v>37</v>
      </c>
      <c r="C191" s="55" t="s">
        <v>117</v>
      </c>
      <c r="D191" s="39" t="s">
        <v>96</v>
      </c>
      <c r="E191" s="39">
        <v>2019</v>
      </c>
      <c r="F191" s="8">
        <v>141.089</v>
      </c>
      <c r="G191" s="16" t="s">
        <v>1</v>
      </c>
      <c r="H191" s="7">
        <v>190.74100000000001</v>
      </c>
      <c r="I191" s="7">
        <v>87.075000000000003</v>
      </c>
      <c r="J191" s="23">
        <v>46.50659834655211</v>
      </c>
      <c r="L191" s="7">
        <v>465.41159834655213</v>
      </c>
    </row>
    <row r="192" spans="1:12" ht="15.6" x14ac:dyDescent="0.3">
      <c r="A192" s="7">
        <v>331.78922266458648</v>
      </c>
      <c r="B192" s="41" t="s">
        <v>38</v>
      </c>
      <c r="C192" s="55" t="s">
        <v>114</v>
      </c>
      <c r="D192" s="39" t="s">
        <v>96</v>
      </c>
      <c r="E192" s="39">
        <v>2019</v>
      </c>
      <c r="F192" s="8">
        <v>107.67400000000001</v>
      </c>
      <c r="G192" s="16" t="s">
        <v>1</v>
      </c>
      <c r="H192" s="7">
        <v>184.226</v>
      </c>
      <c r="I192" s="7">
        <v>25.765000000000001</v>
      </c>
      <c r="J192" s="23">
        <v>14.124222664586469</v>
      </c>
      <c r="L192" s="7">
        <v>331.78922266458648</v>
      </c>
    </row>
    <row r="193" spans="1:12" ht="15.6" x14ac:dyDescent="0.3">
      <c r="A193" s="7">
        <v>103.58966418250495</v>
      </c>
      <c r="B193" s="41" t="s">
        <v>39</v>
      </c>
      <c r="C193" s="55" t="s">
        <v>116</v>
      </c>
      <c r="D193" s="39" t="s">
        <v>96</v>
      </c>
      <c r="E193" s="39">
        <v>2019</v>
      </c>
      <c r="F193" s="8">
        <v>30.486999999999998</v>
      </c>
      <c r="G193" s="16" t="s">
        <v>1</v>
      </c>
      <c r="H193" s="7">
        <v>50.287999999999997</v>
      </c>
      <c r="I193" s="7">
        <v>11.69</v>
      </c>
      <c r="J193" s="23">
        <v>11.124664182504956</v>
      </c>
      <c r="L193" s="7">
        <v>103.58966418250495</v>
      </c>
    </row>
    <row r="194" spans="1:12" ht="15.6" x14ac:dyDescent="0.3">
      <c r="A194" s="7">
        <v>332.59575919726979</v>
      </c>
      <c r="B194" s="41" t="s">
        <v>40</v>
      </c>
      <c r="C194" s="55" t="s">
        <v>117</v>
      </c>
      <c r="D194" s="39" t="s">
        <v>96</v>
      </c>
      <c r="E194" s="39">
        <v>2019</v>
      </c>
      <c r="F194" s="8">
        <v>89.99199999999999</v>
      </c>
      <c r="G194" s="16" t="s">
        <v>1</v>
      </c>
      <c r="H194" s="7">
        <v>80.347999999999999</v>
      </c>
      <c r="I194" s="7">
        <v>61.764000000000003</v>
      </c>
      <c r="J194" s="23">
        <v>100.4917591972698</v>
      </c>
      <c r="L194" s="7">
        <v>332.59575919726979</v>
      </c>
    </row>
    <row r="195" spans="1:12" ht="15.6" x14ac:dyDescent="0.3">
      <c r="A195" s="7">
        <v>383.57174122098877</v>
      </c>
      <c r="B195" s="41" t="s">
        <v>41</v>
      </c>
      <c r="C195" s="55" t="s">
        <v>117</v>
      </c>
      <c r="D195" s="39" t="s">
        <v>96</v>
      </c>
      <c r="E195" s="39">
        <v>2019</v>
      </c>
      <c r="F195" s="8">
        <v>51.677000000000007</v>
      </c>
      <c r="G195" s="16" t="s">
        <v>1</v>
      </c>
      <c r="H195" s="7">
        <v>244.08699999999999</v>
      </c>
      <c r="I195" s="7">
        <v>73.820999999999998</v>
      </c>
      <c r="J195" s="23">
        <v>13.986741220988762</v>
      </c>
      <c r="L195" s="7">
        <v>383.57174122098877</v>
      </c>
    </row>
    <row r="196" spans="1:12" ht="15.6" x14ac:dyDescent="0.3">
      <c r="A196" s="7">
        <v>1737.2006795513003</v>
      </c>
      <c r="B196" s="41" t="s">
        <v>42</v>
      </c>
      <c r="C196" s="55" t="s">
        <v>114</v>
      </c>
      <c r="D196" s="39" t="s">
        <v>96</v>
      </c>
      <c r="E196" s="39">
        <v>2019</v>
      </c>
      <c r="F196" s="8">
        <v>811.18799999999999</v>
      </c>
      <c r="G196" s="16" t="s">
        <v>1</v>
      </c>
      <c r="H196" s="7">
        <v>579.78599999999994</v>
      </c>
      <c r="I196" s="7">
        <v>299.78299999999996</v>
      </c>
      <c r="J196" s="23">
        <v>46.443679551300363</v>
      </c>
      <c r="L196" s="7">
        <v>1737.2006795513003</v>
      </c>
    </row>
    <row r="197" spans="1:12" ht="15.6" x14ac:dyDescent="0.3">
      <c r="A197" s="7">
        <v>525.09324950931114</v>
      </c>
      <c r="B197" s="41" t="s">
        <v>43</v>
      </c>
      <c r="C197" s="55" t="s">
        <v>117</v>
      </c>
      <c r="D197" s="39" t="s">
        <v>96</v>
      </c>
      <c r="E197" s="39">
        <v>2019</v>
      </c>
      <c r="F197" s="8">
        <v>114.089</v>
      </c>
      <c r="G197" s="16" t="s">
        <v>1</v>
      </c>
      <c r="H197" s="7">
        <v>289.59699999999998</v>
      </c>
      <c r="I197" s="7">
        <v>71.403999999999996</v>
      </c>
      <c r="J197" s="23">
        <v>50.003249509311161</v>
      </c>
      <c r="L197" s="7">
        <v>525.09324950931114</v>
      </c>
    </row>
    <row r="198" spans="1:12" ht="15.6" x14ac:dyDescent="0.3">
      <c r="A198" s="7">
        <v>85.188112476893764</v>
      </c>
      <c r="B198" s="41" t="s">
        <v>44</v>
      </c>
      <c r="C198" s="55" t="s">
        <v>117</v>
      </c>
      <c r="D198" s="39" t="s">
        <v>96</v>
      </c>
      <c r="E198" s="39">
        <v>2019</v>
      </c>
      <c r="F198" s="8">
        <v>8.0069999999999997</v>
      </c>
      <c r="G198" s="16" t="s">
        <v>1</v>
      </c>
      <c r="H198" s="7">
        <v>56.993000000000002</v>
      </c>
      <c r="I198" s="7">
        <v>14.555</v>
      </c>
      <c r="J198" s="23">
        <v>5.633112476893757</v>
      </c>
      <c r="L198" s="7">
        <v>85.188112476893764</v>
      </c>
    </row>
    <row r="199" spans="1:12" ht="15.6" x14ac:dyDescent="0.3">
      <c r="A199" s="7">
        <v>195.82111859367154</v>
      </c>
      <c r="B199" s="41" t="s">
        <v>45</v>
      </c>
      <c r="C199" s="55" t="s">
        <v>117</v>
      </c>
      <c r="D199" s="39" t="s">
        <v>96</v>
      </c>
      <c r="E199" s="39">
        <v>2019</v>
      </c>
      <c r="F199" s="8">
        <v>88.760999999999996</v>
      </c>
      <c r="G199" s="16" t="s">
        <v>1</v>
      </c>
      <c r="H199" s="7">
        <v>75.828999999999994</v>
      </c>
      <c r="I199" s="7">
        <v>26.245000000000001</v>
      </c>
      <c r="J199" s="23">
        <v>4.9861185936715522</v>
      </c>
      <c r="L199" s="7">
        <v>195.82111859367154</v>
      </c>
    </row>
    <row r="200" spans="1:12" ht="15.6" x14ac:dyDescent="0.3">
      <c r="A200" s="7">
        <v>1868.7215452855107</v>
      </c>
      <c r="B200" s="41" t="s">
        <v>46</v>
      </c>
      <c r="C200" s="55" t="s">
        <v>115</v>
      </c>
      <c r="D200" s="39" t="s">
        <v>96</v>
      </c>
      <c r="E200" s="39">
        <v>2019</v>
      </c>
      <c r="F200" s="8">
        <v>869.5440000000001</v>
      </c>
      <c r="G200" s="16" t="s">
        <v>1</v>
      </c>
      <c r="H200" s="7">
        <v>503.07799999999997</v>
      </c>
      <c r="I200" s="7">
        <v>378.83600000000001</v>
      </c>
      <c r="J200" s="23">
        <v>117.26354528551065</v>
      </c>
      <c r="L200" s="7">
        <v>1868.7215452855107</v>
      </c>
    </row>
    <row r="201" spans="1:12" ht="15.6" x14ac:dyDescent="0.3">
      <c r="A201" s="7">
        <v>189.95884987710676</v>
      </c>
      <c r="B201" s="41" t="s">
        <v>47</v>
      </c>
      <c r="C201" s="55" t="s">
        <v>117</v>
      </c>
      <c r="D201" s="39" t="s">
        <v>96</v>
      </c>
      <c r="E201" s="39">
        <v>2019</v>
      </c>
      <c r="F201" s="8">
        <v>78.444000000000003</v>
      </c>
      <c r="G201" s="16" t="s">
        <v>1</v>
      </c>
      <c r="H201" s="7">
        <v>53.723999999999997</v>
      </c>
      <c r="I201" s="7">
        <v>35.499000000000002</v>
      </c>
      <c r="J201" s="23">
        <v>22.291849877106756</v>
      </c>
      <c r="L201" s="7">
        <v>189.95884987710676</v>
      </c>
    </row>
    <row r="202" spans="1:12" ht="15.6" x14ac:dyDescent="0.3">
      <c r="A202" s="7">
        <v>375.197511394998</v>
      </c>
      <c r="B202" s="41" t="s">
        <v>48</v>
      </c>
      <c r="C202" s="55" t="s">
        <v>117</v>
      </c>
      <c r="D202" s="39" t="s">
        <v>96</v>
      </c>
      <c r="E202" s="39">
        <v>2019</v>
      </c>
      <c r="F202" s="8">
        <v>74.918999999999997</v>
      </c>
      <c r="G202" s="16" t="s">
        <v>1</v>
      </c>
      <c r="H202" s="7">
        <v>178.482</v>
      </c>
      <c r="I202" s="7">
        <v>52.539000000000001</v>
      </c>
      <c r="J202" s="23">
        <v>69.257511394998019</v>
      </c>
      <c r="L202" s="7">
        <v>375.197511394998</v>
      </c>
    </row>
    <row r="203" spans="1:12" ht="15.6" x14ac:dyDescent="0.3">
      <c r="A203" s="7">
        <v>4555.2721608398351</v>
      </c>
      <c r="B203" s="41" t="s">
        <v>49</v>
      </c>
      <c r="C203" s="55" t="s">
        <v>117</v>
      </c>
      <c r="D203" s="39" t="s">
        <v>96</v>
      </c>
      <c r="E203" s="39">
        <v>2019</v>
      </c>
      <c r="F203" s="8">
        <v>1176.4140000000002</v>
      </c>
      <c r="G203" s="16" t="s">
        <v>1</v>
      </c>
      <c r="H203" s="7">
        <v>1983.6369999999999</v>
      </c>
      <c r="I203" s="7">
        <v>684.80099999999993</v>
      </c>
      <c r="J203" s="23">
        <v>710.42016083983503</v>
      </c>
      <c r="L203" s="7">
        <v>4555.2721608398351</v>
      </c>
    </row>
    <row r="204" spans="1:12" ht="15.6" x14ac:dyDescent="0.3">
      <c r="A204" s="7">
        <v>5179.6658598921913</v>
      </c>
      <c r="B204" s="41" t="s">
        <v>50</v>
      </c>
      <c r="C204" s="55" t="s">
        <v>117</v>
      </c>
      <c r="D204" s="39" t="s">
        <v>96</v>
      </c>
      <c r="E204" s="39">
        <v>2019</v>
      </c>
      <c r="F204" s="8">
        <v>1729.789</v>
      </c>
      <c r="G204" s="16" t="s">
        <v>1</v>
      </c>
      <c r="H204" s="7">
        <v>1685.808</v>
      </c>
      <c r="I204" s="7">
        <v>1335.518</v>
      </c>
      <c r="J204" s="23">
        <v>428.55085989219151</v>
      </c>
      <c r="L204" s="7">
        <v>5179.6658598921913</v>
      </c>
    </row>
    <row r="205" spans="1:12" ht="15.6" x14ac:dyDescent="0.3">
      <c r="A205" s="7">
        <v>877.26650299037931</v>
      </c>
      <c r="B205" s="41" t="s">
        <v>91</v>
      </c>
      <c r="C205" s="55" t="s">
        <v>115</v>
      </c>
      <c r="D205" s="39" t="s">
        <v>96</v>
      </c>
      <c r="E205" s="39">
        <v>2019</v>
      </c>
      <c r="F205" s="8">
        <v>182.203</v>
      </c>
      <c r="G205" s="16" t="s">
        <v>1</v>
      </c>
      <c r="H205" s="7">
        <v>235.66399999999999</v>
      </c>
      <c r="I205" s="7">
        <v>270.49599999999998</v>
      </c>
      <c r="J205" s="23">
        <v>188.90350299037937</v>
      </c>
      <c r="L205" s="7">
        <v>877.26650299037931</v>
      </c>
    </row>
    <row r="206" spans="1:12" ht="15.6" x14ac:dyDescent="0.3">
      <c r="A206" s="7">
        <v>178.56780401283476</v>
      </c>
      <c r="B206" s="41" t="s">
        <v>52</v>
      </c>
      <c r="C206" s="55" t="s">
        <v>117</v>
      </c>
      <c r="D206" s="39" t="s">
        <v>96</v>
      </c>
      <c r="E206" s="39">
        <v>2019</v>
      </c>
      <c r="F206" s="8">
        <v>27.608000000000001</v>
      </c>
      <c r="G206" s="16" t="s">
        <v>1</v>
      </c>
      <c r="H206" s="7">
        <v>121.346</v>
      </c>
      <c r="I206" s="7">
        <v>15.055</v>
      </c>
      <c r="J206" s="23">
        <v>14.558804012834749</v>
      </c>
      <c r="L206" s="7">
        <v>178.56780401283476</v>
      </c>
    </row>
    <row r="207" spans="1:12" ht="15.6" x14ac:dyDescent="0.3">
      <c r="A207" s="7">
        <v>166.60417877803184</v>
      </c>
      <c r="B207" s="41" t="s">
        <v>53</v>
      </c>
      <c r="C207" s="55" t="s">
        <v>117</v>
      </c>
      <c r="D207" s="39" t="s">
        <v>96</v>
      </c>
      <c r="E207" s="39">
        <v>2019</v>
      </c>
      <c r="F207" s="8">
        <v>28.067</v>
      </c>
      <c r="G207" s="16" t="s">
        <v>1</v>
      </c>
      <c r="H207" s="7">
        <v>39.444000000000003</v>
      </c>
      <c r="I207" s="7">
        <v>52.295999999999999</v>
      </c>
      <c r="J207" s="23">
        <v>46.797178778031828</v>
      </c>
      <c r="L207" s="7">
        <v>166.60417877803184</v>
      </c>
    </row>
    <row r="208" spans="1:12" ht="15.6" x14ac:dyDescent="0.3">
      <c r="A208" s="7">
        <v>163.13894484562513</v>
      </c>
      <c r="B208" s="41" t="s">
        <v>54</v>
      </c>
      <c r="C208" s="55" t="s">
        <v>117</v>
      </c>
      <c r="D208" s="39" t="s">
        <v>96</v>
      </c>
      <c r="E208" s="39">
        <v>2019</v>
      </c>
      <c r="F208" s="8">
        <v>43.725000000000001</v>
      </c>
      <c r="G208" s="16" t="s">
        <v>1</v>
      </c>
      <c r="H208" s="7">
        <v>66.206999999999994</v>
      </c>
      <c r="I208" s="7">
        <v>12.552</v>
      </c>
      <c r="J208" s="23">
        <v>40.654944845625145</v>
      </c>
      <c r="L208" s="7">
        <v>163.13894484562513</v>
      </c>
    </row>
    <row r="209" spans="1:12" ht="15.6" x14ac:dyDescent="0.3">
      <c r="A209" s="7">
        <v>379.28150045362361</v>
      </c>
      <c r="B209" s="41" t="s">
        <v>55</v>
      </c>
      <c r="C209" s="55" t="s">
        <v>117</v>
      </c>
      <c r="D209" s="39" t="s">
        <v>96</v>
      </c>
      <c r="E209" s="39">
        <v>2019</v>
      </c>
      <c r="F209" s="8">
        <v>124.89500000000001</v>
      </c>
      <c r="G209" s="16" t="s">
        <v>1</v>
      </c>
      <c r="H209" s="7">
        <v>227.32400000000001</v>
      </c>
      <c r="I209" s="7">
        <v>17.405000000000001</v>
      </c>
      <c r="J209" s="23">
        <v>9.6575004536235838</v>
      </c>
      <c r="L209" s="7">
        <v>379.28150045362361</v>
      </c>
    </row>
    <row r="210" spans="1:12" ht="15.6" x14ac:dyDescent="0.3">
      <c r="A210" s="7">
        <v>839.184844210552</v>
      </c>
      <c r="B210" s="41" t="s">
        <v>56</v>
      </c>
      <c r="C210" s="55" t="s">
        <v>116</v>
      </c>
      <c r="D210" s="39" t="s">
        <v>96</v>
      </c>
      <c r="E210" s="39">
        <v>2019</v>
      </c>
      <c r="F210" s="8">
        <v>241.94300000000001</v>
      </c>
      <c r="G210" s="16" t="s">
        <v>1</v>
      </c>
      <c r="H210" s="7">
        <v>400.61799999999999</v>
      </c>
      <c r="I210" s="7">
        <v>169.89400000000001</v>
      </c>
      <c r="J210" s="23">
        <v>26.729844210552017</v>
      </c>
      <c r="L210" s="7">
        <v>839.184844210552</v>
      </c>
    </row>
    <row r="211" spans="1:12" ht="15.6" x14ac:dyDescent="0.3">
      <c r="A211" s="7">
        <v>171.31410585820555</v>
      </c>
      <c r="B211" s="41" t="s">
        <v>57</v>
      </c>
      <c r="C211" s="55" t="s">
        <v>117</v>
      </c>
      <c r="D211" s="39" t="s">
        <v>96</v>
      </c>
      <c r="E211" s="39">
        <v>2019</v>
      </c>
      <c r="F211" s="8">
        <v>23.061</v>
      </c>
      <c r="G211" s="16" t="s">
        <v>1</v>
      </c>
      <c r="H211" s="7">
        <v>44.639000000000003</v>
      </c>
      <c r="I211" s="7">
        <v>97.778000000000006</v>
      </c>
      <c r="J211" s="23">
        <v>5.8361058582055279</v>
      </c>
      <c r="L211" s="7">
        <v>171.31410585820555</v>
      </c>
    </row>
    <row r="212" spans="1:12" ht="15.6" x14ac:dyDescent="0.3">
      <c r="A212" s="7">
        <v>233.1495994918327</v>
      </c>
      <c r="B212" s="41" t="s">
        <v>58</v>
      </c>
      <c r="C212" s="55" t="s">
        <v>117</v>
      </c>
      <c r="D212" s="39" t="s">
        <v>96</v>
      </c>
      <c r="E212" s="39">
        <v>2019</v>
      </c>
      <c r="F212" s="8">
        <v>34.753</v>
      </c>
      <c r="G212" s="16" t="s">
        <v>1</v>
      </c>
      <c r="H212" s="7">
        <v>96.352000000000004</v>
      </c>
      <c r="I212" s="7">
        <v>67.337999999999994</v>
      </c>
      <c r="J212" s="23">
        <v>34.706599491832719</v>
      </c>
      <c r="L212" s="7">
        <v>233.1495994918327</v>
      </c>
    </row>
    <row r="213" spans="1:12" ht="15.6" x14ac:dyDescent="0.3">
      <c r="A213" s="7">
        <v>97.954169732763319</v>
      </c>
      <c r="B213" s="41" t="s">
        <v>59</v>
      </c>
      <c r="C213" s="55" t="s">
        <v>117</v>
      </c>
      <c r="D213" s="39" t="s">
        <v>96</v>
      </c>
      <c r="E213" s="39">
        <v>2019</v>
      </c>
      <c r="F213" s="8">
        <v>32.712999999999994</v>
      </c>
      <c r="G213" s="16" t="s">
        <v>1</v>
      </c>
      <c r="H213" s="7">
        <v>46.500999999999998</v>
      </c>
      <c r="I213" s="7">
        <v>11.742000000000001</v>
      </c>
      <c r="J213" s="23">
        <v>6.9981697327633263</v>
      </c>
      <c r="L213" s="7">
        <v>97.954169732763319</v>
      </c>
    </row>
    <row r="214" spans="1:12" ht="15.6" x14ac:dyDescent="0.3">
      <c r="A214" s="7">
        <v>177.37133887656404</v>
      </c>
      <c r="B214" s="41" t="s">
        <v>60</v>
      </c>
      <c r="C214" s="55" t="s">
        <v>114</v>
      </c>
      <c r="D214" s="39" t="s">
        <v>96</v>
      </c>
      <c r="E214" s="39">
        <v>2019</v>
      </c>
      <c r="F214" s="8">
        <v>73.959999999999994</v>
      </c>
      <c r="G214" s="16" t="s">
        <v>1</v>
      </c>
      <c r="H214" s="7">
        <v>61.247</v>
      </c>
      <c r="I214" s="7">
        <v>19.193999999999999</v>
      </c>
      <c r="J214" s="23">
        <v>22.970338876564046</v>
      </c>
      <c r="L214" s="7">
        <v>177.37133887656404</v>
      </c>
    </row>
    <row r="215" spans="1:12" ht="15.6" x14ac:dyDescent="0.3">
      <c r="A215" s="7">
        <v>695.78141734596852</v>
      </c>
      <c r="B215" s="41" t="s">
        <v>61</v>
      </c>
      <c r="C215" s="55" t="s">
        <v>117</v>
      </c>
      <c r="D215" s="39" t="s">
        <v>96</v>
      </c>
      <c r="E215" s="39">
        <v>2019</v>
      </c>
      <c r="F215" s="8">
        <v>246.023</v>
      </c>
      <c r="G215" s="16" t="s">
        <v>1</v>
      </c>
      <c r="H215" s="7">
        <v>308.38</v>
      </c>
      <c r="I215" s="7">
        <v>67.347999999999999</v>
      </c>
      <c r="J215" s="23">
        <v>74.030417345968502</v>
      </c>
      <c r="L215" s="7">
        <v>695.78141734596852</v>
      </c>
    </row>
    <row r="216" spans="1:12" ht="15.6" x14ac:dyDescent="0.3">
      <c r="A216" s="7">
        <v>1598.3614696044972</v>
      </c>
      <c r="B216" s="41" t="s">
        <v>62</v>
      </c>
      <c r="C216" s="55" t="s">
        <v>117</v>
      </c>
      <c r="D216" s="39" t="s">
        <v>96</v>
      </c>
      <c r="E216" s="39">
        <v>2019</v>
      </c>
      <c r="F216" s="8">
        <v>391.47499999999991</v>
      </c>
      <c r="G216" s="16" t="s">
        <v>1</v>
      </c>
      <c r="H216" s="7">
        <v>544.30399999999997</v>
      </c>
      <c r="I216" s="7">
        <v>340.82099999999997</v>
      </c>
      <c r="J216" s="23">
        <v>321.76146960449734</v>
      </c>
      <c r="L216" s="7">
        <v>1598.3614696044972</v>
      </c>
    </row>
    <row r="217" spans="1:12" ht="15.6" x14ac:dyDescent="0.3">
      <c r="A217" s="7">
        <v>378.63914438560857</v>
      </c>
      <c r="B217" s="41" t="s">
        <v>63</v>
      </c>
      <c r="C217" s="55" t="s">
        <v>117</v>
      </c>
      <c r="D217" s="39" t="s">
        <v>96</v>
      </c>
      <c r="E217" s="39">
        <v>2019</v>
      </c>
      <c r="F217" s="8">
        <v>57.319000000000003</v>
      </c>
      <c r="G217" s="16" t="s">
        <v>1</v>
      </c>
      <c r="H217" s="7">
        <v>219.90199999999999</v>
      </c>
      <c r="I217" s="7">
        <v>88.397000000000006</v>
      </c>
      <c r="J217" s="23">
        <v>13.021144385608565</v>
      </c>
      <c r="L217" s="7">
        <v>378.63914438560857</v>
      </c>
    </row>
    <row r="218" spans="1:12" ht="15.6" x14ac:dyDescent="0.3">
      <c r="A218" s="7">
        <v>369.53533761974774</v>
      </c>
      <c r="B218" s="41" t="s">
        <v>64</v>
      </c>
      <c r="C218" s="55" t="s">
        <v>115</v>
      </c>
      <c r="D218" s="39" t="s">
        <v>96</v>
      </c>
      <c r="E218" s="39">
        <v>2019</v>
      </c>
      <c r="F218" s="8">
        <v>127.79900000000001</v>
      </c>
      <c r="G218" s="16" t="s">
        <v>1</v>
      </c>
      <c r="H218" s="7">
        <v>171.70500000000001</v>
      </c>
      <c r="I218" s="7">
        <v>60.622</v>
      </c>
      <c r="J218" s="23">
        <v>9.409337619747717</v>
      </c>
      <c r="L218" s="7">
        <v>369.53533761974774</v>
      </c>
    </row>
    <row r="219" spans="1:12" ht="15.6" x14ac:dyDescent="0.3">
      <c r="A219" s="7">
        <v>1754.4580986437538</v>
      </c>
      <c r="B219" s="41" t="s">
        <v>65</v>
      </c>
      <c r="C219" s="55" t="s">
        <v>117</v>
      </c>
      <c r="D219" s="39" t="s">
        <v>96</v>
      </c>
      <c r="E219" s="39">
        <v>2019</v>
      </c>
      <c r="F219" s="8">
        <v>563.13300000000004</v>
      </c>
      <c r="G219" s="16" t="s">
        <v>1</v>
      </c>
      <c r="H219" s="7">
        <v>696.774</v>
      </c>
      <c r="I219" s="7">
        <v>315.52999999999997</v>
      </c>
      <c r="J219" s="23">
        <v>179.02109864375382</v>
      </c>
      <c r="L219" s="7">
        <v>1754.4580986437538</v>
      </c>
    </row>
    <row r="220" spans="1:12" ht="15.6" x14ac:dyDescent="0.3">
      <c r="A220" s="7">
        <v>397.56709970606272</v>
      </c>
      <c r="B220" s="41" t="s">
        <v>66</v>
      </c>
      <c r="C220" s="55" t="s">
        <v>116</v>
      </c>
      <c r="D220" s="39" t="s">
        <v>96</v>
      </c>
      <c r="E220" s="39">
        <v>2019</v>
      </c>
      <c r="F220" s="8">
        <v>213.05500000000001</v>
      </c>
      <c r="G220" s="16" t="s">
        <v>1</v>
      </c>
      <c r="H220" s="7">
        <v>143.21199999999999</v>
      </c>
      <c r="I220" s="7">
        <v>31.177</v>
      </c>
      <c r="J220" s="23">
        <v>10.123099706062725</v>
      </c>
      <c r="L220" s="7">
        <v>397.56709970606272</v>
      </c>
    </row>
    <row r="221" spans="1:12" ht="15.6" x14ac:dyDescent="0.3">
      <c r="A221" s="7">
        <v>2532.9998098453325</v>
      </c>
      <c r="B221" s="41" t="s">
        <v>67</v>
      </c>
      <c r="C221" s="55" t="s">
        <v>116</v>
      </c>
      <c r="D221" s="39" t="s">
        <v>96</v>
      </c>
      <c r="E221" s="39">
        <v>2019</v>
      </c>
      <c r="F221" s="8">
        <v>921.51499999999999</v>
      </c>
      <c r="G221" s="16" t="s">
        <v>1</v>
      </c>
      <c r="H221" s="7">
        <v>928.14</v>
      </c>
      <c r="I221" s="7">
        <v>562.673</v>
      </c>
      <c r="J221" s="23">
        <v>120.67180984533263</v>
      </c>
      <c r="L221" s="7">
        <v>2532.9998098453325</v>
      </c>
    </row>
    <row r="222" spans="1:12" ht="15.6" x14ac:dyDescent="0.3">
      <c r="A222" s="7">
        <v>1607.5381314515546</v>
      </c>
      <c r="B222" s="41" t="s">
        <v>68</v>
      </c>
      <c r="C222" s="55" t="s">
        <v>117</v>
      </c>
      <c r="D222" s="39" t="s">
        <v>96</v>
      </c>
      <c r="E222" s="39">
        <v>2019</v>
      </c>
      <c r="F222" s="8">
        <v>519.42299999999989</v>
      </c>
      <c r="G222" s="16" t="s">
        <v>1</v>
      </c>
      <c r="H222" s="7">
        <v>594.55700000000002</v>
      </c>
      <c r="I222" s="7">
        <v>389.00300000000004</v>
      </c>
      <c r="J222" s="23">
        <v>104.55513145155453</v>
      </c>
      <c r="L222" s="7">
        <v>1607.5381314515546</v>
      </c>
    </row>
    <row r="223" spans="1:12" ht="15.6" x14ac:dyDescent="0.3">
      <c r="A223" s="7">
        <v>122.56276913074289</v>
      </c>
      <c r="B223" s="41" t="s">
        <v>69</v>
      </c>
      <c r="C223" s="55" t="s">
        <v>116</v>
      </c>
      <c r="D223" s="39" t="s">
        <v>96</v>
      </c>
      <c r="E223" s="39">
        <v>2019</v>
      </c>
      <c r="F223" s="8">
        <v>53.523000000000003</v>
      </c>
      <c r="G223" s="16" t="s">
        <v>1</v>
      </c>
      <c r="H223" s="7">
        <v>40.976999999999997</v>
      </c>
      <c r="I223" s="7">
        <v>7.476</v>
      </c>
      <c r="J223" s="23">
        <v>20.586769130742887</v>
      </c>
      <c r="L223" s="7">
        <v>122.56276913074289</v>
      </c>
    </row>
    <row r="224" spans="1:12" ht="15.6" x14ac:dyDescent="0.3">
      <c r="A224" s="7">
        <v>161.89938233737897</v>
      </c>
      <c r="B224" s="41" t="s">
        <v>70</v>
      </c>
      <c r="C224" s="55" t="s">
        <v>117</v>
      </c>
      <c r="D224" s="39" t="s">
        <v>96</v>
      </c>
      <c r="E224" s="39">
        <v>2019</v>
      </c>
      <c r="F224" s="8">
        <v>18.074999999999999</v>
      </c>
      <c r="G224" s="16" t="s">
        <v>1</v>
      </c>
      <c r="H224" s="7">
        <v>79.870999999999995</v>
      </c>
      <c r="I224" s="7">
        <v>31.399000000000001</v>
      </c>
      <c r="J224" s="23">
        <v>32.554382337378982</v>
      </c>
      <c r="L224" s="7">
        <v>161.89938233737897</v>
      </c>
    </row>
    <row r="225" spans="1:12" ht="15.6" x14ac:dyDescent="0.3">
      <c r="A225" s="7">
        <v>134.56743948171294</v>
      </c>
      <c r="B225" s="41" t="s">
        <v>71</v>
      </c>
      <c r="C225" s="55" t="s">
        <v>116</v>
      </c>
      <c r="D225" s="39" t="s">
        <v>96</v>
      </c>
      <c r="E225" s="39">
        <v>2019</v>
      </c>
      <c r="F225" s="8">
        <v>57.733999999999995</v>
      </c>
      <c r="G225" s="16" t="s">
        <v>1</v>
      </c>
      <c r="H225" s="7">
        <v>57.171999999999997</v>
      </c>
      <c r="I225" s="7">
        <v>13.635</v>
      </c>
      <c r="J225" s="23">
        <v>6.0264394817129467</v>
      </c>
      <c r="L225" s="7">
        <v>134.56743948171294</v>
      </c>
    </row>
    <row r="226" spans="1:12" ht="15.6" x14ac:dyDescent="0.3">
      <c r="A226" s="7">
        <v>679.27101936775603</v>
      </c>
      <c r="B226" s="41" t="s">
        <v>72</v>
      </c>
      <c r="C226" s="55" t="s">
        <v>117</v>
      </c>
      <c r="D226" s="39" t="s">
        <v>96</v>
      </c>
      <c r="E226" s="39">
        <v>2019</v>
      </c>
      <c r="F226" s="8">
        <v>114.768</v>
      </c>
      <c r="G226" s="16" t="s">
        <v>1</v>
      </c>
      <c r="H226" s="7">
        <v>351.88799999999998</v>
      </c>
      <c r="I226" s="7">
        <v>183.14400000000001</v>
      </c>
      <c r="J226" s="23">
        <v>29.471019367756014</v>
      </c>
      <c r="L226" s="7">
        <v>679.27101936775603</v>
      </c>
    </row>
    <row r="227" spans="1:12" ht="15.6" x14ac:dyDescent="0.3">
      <c r="A227" s="7">
        <v>383.26800736135232</v>
      </c>
      <c r="B227" s="41" t="s">
        <v>73</v>
      </c>
      <c r="C227" s="55" t="s">
        <v>114</v>
      </c>
      <c r="D227" s="39" t="s">
        <v>96</v>
      </c>
      <c r="E227" s="39">
        <v>2019</v>
      </c>
      <c r="F227" s="8">
        <v>76.106999999999999</v>
      </c>
      <c r="G227" s="16" t="s">
        <v>1</v>
      </c>
      <c r="H227" s="7">
        <v>104.3</v>
      </c>
      <c r="I227" s="7">
        <v>65.218000000000004</v>
      </c>
      <c r="J227" s="23">
        <v>137.64300736135226</v>
      </c>
      <c r="L227" s="7">
        <v>383.26800736135232</v>
      </c>
    </row>
    <row r="228" spans="1:12" ht="15.6" x14ac:dyDescent="0.3">
      <c r="A228" s="7">
        <v>361.33452340956296</v>
      </c>
      <c r="B228" s="41" t="s">
        <v>74</v>
      </c>
      <c r="C228" s="55" t="s">
        <v>117</v>
      </c>
      <c r="D228" s="39" t="s">
        <v>96</v>
      </c>
      <c r="E228" s="39">
        <v>2019</v>
      </c>
      <c r="F228" s="8">
        <v>98.147999999999996</v>
      </c>
      <c r="G228" s="16" t="s">
        <v>1</v>
      </c>
      <c r="H228" s="7">
        <v>113.886</v>
      </c>
      <c r="I228" s="7">
        <v>98.6</v>
      </c>
      <c r="J228" s="23">
        <v>50.700523409562948</v>
      </c>
      <c r="L228" s="7">
        <v>361.33452340956296</v>
      </c>
    </row>
    <row r="229" spans="1:12" ht="15.6" x14ac:dyDescent="0.3">
      <c r="A229" s="7">
        <v>695.79578313662694</v>
      </c>
      <c r="B229" s="41" t="s">
        <v>75</v>
      </c>
      <c r="C229" s="55" t="s">
        <v>117</v>
      </c>
      <c r="D229" s="39" t="s">
        <v>96</v>
      </c>
      <c r="E229" s="39">
        <v>2019</v>
      </c>
      <c r="F229" s="8">
        <v>349.05999999999995</v>
      </c>
      <c r="G229" s="16" t="s">
        <v>1</v>
      </c>
      <c r="H229" s="7">
        <v>263.67599999999999</v>
      </c>
      <c r="I229" s="7">
        <v>19.663</v>
      </c>
      <c r="J229" s="23">
        <v>63.396783136627008</v>
      </c>
      <c r="L229" s="7">
        <v>695.79578313662694</v>
      </c>
    </row>
    <row r="230" spans="1:12" ht="15.6" x14ac:dyDescent="0.3">
      <c r="A230" s="7">
        <v>751.64895108890062</v>
      </c>
      <c r="B230" s="41" t="s">
        <v>76</v>
      </c>
      <c r="C230" s="55" t="s">
        <v>117</v>
      </c>
      <c r="D230" s="39" t="s">
        <v>96</v>
      </c>
      <c r="E230" s="39">
        <v>2019</v>
      </c>
      <c r="F230" s="8">
        <v>140.55099999999999</v>
      </c>
      <c r="G230" s="16" t="s">
        <v>1</v>
      </c>
      <c r="H230" s="7">
        <v>394.98899999999998</v>
      </c>
      <c r="I230" s="7">
        <v>180.54300000000001</v>
      </c>
      <c r="J230" s="23">
        <v>35.56595108890059</v>
      </c>
      <c r="L230" s="7">
        <v>751.64895108890062</v>
      </c>
    </row>
    <row r="231" spans="1:12" ht="15.6" x14ac:dyDescent="0.3">
      <c r="A231" s="7">
        <v>127.79294305833449</v>
      </c>
      <c r="B231" s="41" t="s">
        <v>77</v>
      </c>
      <c r="C231" s="55" t="s">
        <v>117</v>
      </c>
      <c r="D231" s="39" t="s">
        <v>96</v>
      </c>
      <c r="E231" s="39">
        <v>2019</v>
      </c>
      <c r="F231" s="8">
        <v>55.908999999999999</v>
      </c>
      <c r="G231" s="16" t="s">
        <v>1</v>
      </c>
      <c r="H231" s="7">
        <v>64.286000000000001</v>
      </c>
      <c r="I231" s="7">
        <v>4.3440000000000003</v>
      </c>
      <c r="J231" s="23">
        <v>3.2539430583344933</v>
      </c>
      <c r="L231" s="7">
        <v>127.79294305833449</v>
      </c>
    </row>
    <row r="232" spans="1:12" ht="15.6" x14ac:dyDescent="0.3">
      <c r="A232" s="7">
        <v>255.99325889462739</v>
      </c>
      <c r="B232" s="41" t="s">
        <v>78</v>
      </c>
      <c r="C232" s="55" t="s">
        <v>117</v>
      </c>
      <c r="D232" s="39" t="s">
        <v>96</v>
      </c>
      <c r="E232" s="39">
        <v>2019</v>
      </c>
      <c r="F232" s="8">
        <v>54.228000000000002</v>
      </c>
      <c r="G232" s="16" t="s">
        <v>1</v>
      </c>
      <c r="H232" s="7">
        <v>140.99600000000001</v>
      </c>
      <c r="I232" s="7">
        <v>44.866</v>
      </c>
      <c r="J232" s="23">
        <v>15.903258894627371</v>
      </c>
      <c r="L232" s="7">
        <v>255.99325889462739</v>
      </c>
    </row>
    <row r="233" spans="1:12" ht="15.6" x14ac:dyDescent="0.3">
      <c r="A233" s="7">
        <v>239.60702239282037</v>
      </c>
      <c r="B233" s="41" t="s">
        <v>79</v>
      </c>
      <c r="C233" s="55" t="s">
        <v>116</v>
      </c>
      <c r="D233" s="39" t="s">
        <v>96</v>
      </c>
      <c r="E233" s="39">
        <v>2019</v>
      </c>
      <c r="F233" s="8">
        <v>79.292000000000002</v>
      </c>
      <c r="G233" s="16" t="s">
        <v>1</v>
      </c>
      <c r="H233" s="7">
        <v>86.186999999999998</v>
      </c>
      <c r="I233" s="7">
        <v>68.027000000000001</v>
      </c>
      <c r="J233" s="23">
        <v>6.1010223928203686</v>
      </c>
      <c r="L233" s="7">
        <v>239.60702239282037</v>
      </c>
    </row>
    <row r="234" spans="1:12" ht="15.6" x14ac:dyDescent="0.3">
      <c r="A234" s="7">
        <v>1064.8119000368611</v>
      </c>
      <c r="B234" s="41" t="s">
        <v>80</v>
      </c>
      <c r="C234" s="55" t="s">
        <v>114</v>
      </c>
      <c r="D234" s="39" t="s">
        <v>96</v>
      </c>
      <c r="E234" s="39">
        <v>2019</v>
      </c>
      <c r="F234" s="8">
        <v>195.35999999999999</v>
      </c>
      <c r="G234" s="16" t="s">
        <v>1</v>
      </c>
      <c r="H234" s="7">
        <v>513.88599999999997</v>
      </c>
      <c r="I234" s="7">
        <v>243.386</v>
      </c>
      <c r="J234" s="23">
        <v>112.17990003686108</v>
      </c>
      <c r="L234" s="7">
        <v>1064.8119000368611</v>
      </c>
    </row>
    <row r="235" spans="1:12" ht="15.6" x14ac:dyDescent="0.3">
      <c r="A235" s="7">
        <v>361.41250913028045</v>
      </c>
      <c r="B235" s="41" t="s">
        <v>81</v>
      </c>
      <c r="C235" s="55" t="s">
        <v>117</v>
      </c>
      <c r="D235" s="39" t="s">
        <v>96</v>
      </c>
      <c r="E235" s="39">
        <v>2019</v>
      </c>
      <c r="F235" s="8">
        <v>191.15500000000003</v>
      </c>
      <c r="G235" s="16" t="s">
        <v>1</v>
      </c>
      <c r="H235" s="7">
        <v>161.05500000000001</v>
      </c>
      <c r="I235" s="7">
        <v>0</v>
      </c>
      <c r="J235" s="23">
        <v>9.2025091302804185</v>
      </c>
      <c r="L235" s="7">
        <v>361.41250913028045</v>
      </c>
    </row>
    <row r="236" spans="1:12" ht="15.6" x14ac:dyDescent="0.3">
      <c r="A236" s="7">
        <v>694.30994993137836</v>
      </c>
      <c r="B236" s="41" t="s">
        <v>82</v>
      </c>
      <c r="C236" s="55" t="s">
        <v>117</v>
      </c>
      <c r="D236" s="39" t="s">
        <v>96</v>
      </c>
      <c r="E236" s="39">
        <v>2019</v>
      </c>
      <c r="F236" s="8">
        <v>195.381</v>
      </c>
      <c r="G236" s="16" t="s">
        <v>1</v>
      </c>
      <c r="H236" s="7">
        <v>307.601</v>
      </c>
      <c r="I236" s="7">
        <v>101.745</v>
      </c>
      <c r="J236" s="23">
        <v>89.58294993137838</v>
      </c>
      <c r="L236" s="7">
        <v>694.30994993137836</v>
      </c>
    </row>
    <row r="237" spans="1:12" ht="15.6" x14ac:dyDescent="0.3">
      <c r="A237" s="7">
        <v>334.67879884274964</v>
      </c>
      <c r="B237" s="41" t="s">
        <v>83</v>
      </c>
      <c r="C237" s="55" t="s">
        <v>117</v>
      </c>
      <c r="D237" s="39" t="s">
        <v>96</v>
      </c>
      <c r="E237" s="39">
        <v>2019</v>
      </c>
      <c r="F237" s="8">
        <v>104.535</v>
      </c>
      <c r="G237" s="16" t="s">
        <v>1</v>
      </c>
      <c r="H237" s="7">
        <v>129.505</v>
      </c>
      <c r="I237" s="7">
        <v>88.013000000000005</v>
      </c>
      <c r="J237" s="23">
        <v>12.625798842749646</v>
      </c>
      <c r="L237" s="7">
        <v>334.67879884274964</v>
      </c>
    </row>
    <row r="238" spans="1:12" ht="15.6" x14ac:dyDescent="0.3">
      <c r="A238" s="7">
        <v>824.24442192573088</v>
      </c>
      <c r="B238" s="41" t="s">
        <v>84</v>
      </c>
      <c r="C238" s="55" t="s">
        <v>117</v>
      </c>
      <c r="D238" s="39" t="s">
        <v>96</v>
      </c>
      <c r="E238" s="39">
        <v>2019</v>
      </c>
      <c r="F238" s="8">
        <v>270.65300000000002</v>
      </c>
      <c r="G238" s="16" t="s">
        <v>1</v>
      </c>
      <c r="H238" s="7">
        <v>349.23899999999998</v>
      </c>
      <c r="I238" s="7">
        <v>183.36500000000001</v>
      </c>
      <c r="J238" s="23">
        <v>20.987421925730871</v>
      </c>
      <c r="L238" s="7">
        <v>824.24442192573088</v>
      </c>
    </row>
    <row r="239" spans="1:12" ht="15.6" x14ac:dyDescent="0.3">
      <c r="A239" s="7">
        <v>120.57823776406403</v>
      </c>
      <c r="B239" s="41" t="s">
        <v>85</v>
      </c>
      <c r="C239" s="55" t="s">
        <v>116</v>
      </c>
      <c r="D239" s="39" t="s">
        <v>96</v>
      </c>
      <c r="E239" s="39">
        <v>2019</v>
      </c>
      <c r="F239" s="8">
        <v>38.57</v>
      </c>
      <c r="G239" s="16" t="s">
        <v>1</v>
      </c>
      <c r="H239" s="7">
        <v>56.344000000000001</v>
      </c>
      <c r="I239" s="7">
        <v>22.594000000000001</v>
      </c>
      <c r="J239" s="23">
        <v>3.0702377640640321</v>
      </c>
      <c r="L239" s="7">
        <v>120.57823776406403</v>
      </c>
    </row>
    <row r="240" spans="1:12" ht="15.6" x14ac:dyDescent="0.3">
      <c r="A240" s="7">
        <v>258.79150968931879</v>
      </c>
      <c r="B240" s="41" t="s">
        <v>86</v>
      </c>
      <c r="C240" s="55" t="s">
        <v>117</v>
      </c>
      <c r="D240" s="39" t="s">
        <v>96</v>
      </c>
      <c r="E240" s="39">
        <v>2019</v>
      </c>
      <c r="F240" s="8">
        <v>58.298999999999999</v>
      </c>
      <c r="G240" s="16" t="s">
        <v>1</v>
      </c>
      <c r="H240" s="7">
        <v>127.985</v>
      </c>
      <c r="I240" s="7">
        <v>62.106999999999999</v>
      </c>
      <c r="J240" s="23">
        <v>10.400509689318781</v>
      </c>
      <c r="L240" s="7">
        <v>258.79150968931879</v>
      </c>
    </row>
    <row r="241" spans="1:12" ht="15.6" x14ac:dyDescent="0.3">
      <c r="A241" s="7">
        <v>604.49297447874073</v>
      </c>
      <c r="B241" s="41" t="s">
        <v>87</v>
      </c>
      <c r="C241" s="55" t="s">
        <v>117</v>
      </c>
      <c r="D241" s="39" t="s">
        <v>96</v>
      </c>
      <c r="E241" s="39">
        <v>2019</v>
      </c>
      <c r="F241" s="8">
        <v>196.37899999999999</v>
      </c>
      <c r="G241" s="16" t="s">
        <v>1</v>
      </c>
      <c r="H241" s="7">
        <v>280.83499999999998</v>
      </c>
      <c r="I241" s="7">
        <v>91.977000000000004</v>
      </c>
      <c r="J241" s="23">
        <v>35.301974478740732</v>
      </c>
      <c r="L241" s="7">
        <v>604.49297447874073</v>
      </c>
    </row>
    <row r="242" spans="1:12" ht="15.6" x14ac:dyDescent="0.3">
      <c r="A242" s="7">
        <v>122.22414692236438</v>
      </c>
      <c r="B242" s="41" t="s">
        <v>88</v>
      </c>
      <c r="C242" s="55" t="s">
        <v>117</v>
      </c>
      <c r="D242" s="39" t="s">
        <v>96</v>
      </c>
      <c r="E242" s="39">
        <v>2019</v>
      </c>
      <c r="F242" s="8">
        <v>20.124000000000002</v>
      </c>
      <c r="G242" s="16" t="s">
        <v>1</v>
      </c>
      <c r="H242" s="7">
        <v>74.730999999999995</v>
      </c>
      <c r="I242" s="7">
        <v>17.753</v>
      </c>
      <c r="J242" s="23">
        <v>9.6161469223643934</v>
      </c>
      <c r="L242" s="7">
        <v>122.22414692236438</v>
      </c>
    </row>
    <row r="243" spans="1:12" ht="15.6" x14ac:dyDescent="0.3">
      <c r="A243" s="7">
        <v>226.04468988330925</v>
      </c>
      <c r="B243" s="41" t="s">
        <v>89</v>
      </c>
      <c r="C243" s="55" t="s">
        <v>117</v>
      </c>
      <c r="D243" s="39" t="s">
        <v>96</v>
      </c>
      <c r="E243" s="39">
        <v>2019</v>
      </c>
      <c r="F243" s="8">
        <v>57.709000000000003</v>
      </c>
      <c r="G243" s="16" t="s">
        <v>1</v>
      </c>
      <c r="H243" s="7">
        <v>80.046999999999997</v>
      </c>
      <c r="I243" s="7">
        <v>73.322999999999993</v>
      </c>
      <c r="J243" s="23">
        <v>14.965689883309253</v>
      </c>
      <c r="L243" s="7">
        <v>226.04468988330925</v>
      </c>
    </row>
    <row r="244" spans="1:12" ht="15.6" x14ac:dyDescent="0.3">
      <c r="A244" s="7">
        <v>591.49296006071881</v>
      </c>
      <c r="B244" s="41" t="s">
        <v>90</v>
      </c>
      <c r="C244" s="55" t="s">
        <v>117</v>
      </c>
      <c r="D244" s="39" t="s">
        <v>96</v>
      </c>
      <c r="E244" s="39">
        <v>2019</v>
      </c>
      <c r="F244" s="8">
        <v>135.47099999999998</v>
      </c>
      <c r="G244" s="16" t="s">
        <v>1</v>
      </c>
      <c r="H244" s="7">
        <v>325.85899999999998</v>
      </c>
      <c r="I244" s="7">
        <v>115.102</v>
      </c>
      <c r="J244" s="23">
        <v>15.060960060718827</v>
      </c>
      <c r="L244" s="7">
        <v>591.49296006071881</v>
      </c>
    </row>
    <row r="245" spans="1:12" ht="15.6" x14ac:dyDescent="0.3">
      <c r="A245" s="7">
        <v>2669.846386420787</v>
      </c>
      <c r="B245" s="41" t="s">
        <v>10</v>
      </c>
      <c r="C245" s="56" t="s">
        <v>114</v>
      </c>
      <c r="D245" s="39" t="s">
        <v>97</v>
      </c>
      <c r="E245" s="39">
        <v>2019</v>
      </c>
      <c r="F245" s="8">
        <v>673.80199999999991</v>
      </c>
      <c r="G245" s="16" t="s">
        <v>1</v>
      </c>
      <c r="H245" s="7">
        <v>1239.992</v>
      </c>
      <c r="I245" s="7">
        <v>492.18799999999999</v>
      </c>
      <c r="J245" s="23">
        <v>263.86438642078713</v>
      </c>
      <c r="L245" s="7">
        <v>2669.846386420787</v>
      </c>
    </row>
    <row r="246" spans="1:12" x14ac:dyDescent="0.3">
      <c r="A246" s="7">
        <v>308.09822260234472</v>
      </c>
      <c r="B246" s="41" t="s">
        <v>11</v>
      </c>
      <c r="C246" s="57" t="s">
        <v>115</v>
      </c>
      <c r="D246" s="39" t="s">
        <v>97</v>
      </c>
      <c r="E246" s="39">
        <v>2019</v>
      </c>
      <c r="F246" s="8">
        <v>105.06100000000001</v>
      </c>
      <c r="G246" s="16" t="s">
        <v>1</v>
      </c>
      <c r="H246" s="7">
        <v>119.82599999999999</v>
      </c>
      <c r="I246" s="7">
        <v>75.429000000000002</v>
      </c>
      <c r="J246" s="23">
        <v>7.7822226023447172</v>
      </c>
      <c r="L246" s="7">
        <v>308.09822260234472</v>
      </c>
    </row>
    <row r="247" spans="1:12" x14ac:dyDescent="0.3">
      <c r="A247" s="7">
        <v>787.05617424038803</v>
      </c>
      <c r="B247" s="41" t="s">
        <v>12</v>
      </c>
      <c r="C247" s="57" t="s">
        <v>117</v>
      </c>
      <c r="D247" s="39" t="s">
        <v>97</v>
      </c>
      <c r="E247" s="39">
        <v>2019</v>
      </c>
      <c r="F247" s="8">
        <v>168.11200000000002</v>
      </c>
      <c r="G247" s="16" t="s">
        <v>1</v>
      </c>
      <c r="H247" s="7">
        <v>335.12</v>
      </c>
      <c r="I247" s="7">
        <v>229.791</v>
      </c>
      <c r="J247" s="23">
        <v>54.033174240388064</v>
      </c>
      <c r="L247" s="7">
        <v>787.05617424038803</v>
      </c>
    </row>
    <row r="248" spans="1:12" x14ac:dyDescent="0.3">
      <c r="A248" s="7">
        <v>261.3258026624697</v>
      </c>
      <c r="B248" s="41" t="s">
        <v>13</v>
      </c>
      <c r="C248" s="57" t="s">
        <v>117</v>
      </c>
      <c r="D248" s="39" t="s">
        <v>97</v>
      </c>
      <c r="E248" s="39">
        <v>2019</v>
      </c>
      <c r="F248" s="8">
        <v>99.463999999999999</v>
      </c>
      <c r="G248" s="16" t="s">
        <v>1</v>
      </c>
      <c r="H248" s="7">
        <v>97.700999999999993</v>
      </c>
      <c r="I248" s="7">
        <v>39.225999999999999</v>
      </c>
      <c r="J248" s="23">
        <v>24.934802662469707</v>
      </c>
      <c r="L248" s="7">
        <v>261.3258026624697</v>
      </c>
    </row>
    <row r="249" spans="1:12" x14ac:dyDescent="0.3">
      <c r="A249" s="7">
        <v>293.58154733421657</v>
      </c>
      <c r="B249" s="41" t="s">
        <v>14</v>
      </c>
      <c r="C249" s="57" t="s">
        <v>117</v>
      </c>
      <c r="D249" s="39" t="s">
        <v>97</v>
      </c>
      <c r="E249" s="39">
        <v>2019</v>
      </c>
      <c r="F249" s="8">
        <v>48.35</v>
      </c>
      <c r="G249" s="16" t="s">
        <v>1</v>
      </c>
      <c r="H249" s="7">
        <v>137.15</v>
      </c>
      <c r="I249" s="7">
        <v>59.603000000000002</v>
      </c>
      <c r="J249" s="23">
        <v>48.478547334216564</v>
      </c>
      <c r="L249" s="7">
        <v>293.58154733421657</v>
      </c>
    </row>
    <row r="250" spans="1:12" ht="15.6" x14ac:dyDescent="0.3">
      <c r="A250" s="7">
        <v>192.70655587914672</v>
      </c>
      <c r="B250" s="41" t="s">
        <v>15</v>
      </c>
      <c r="C250" s="55" t="s">
        <v>117</v>
      </c>
      <c r="D250" s="39" t="s">
        <v>97</v>
      </c>
      <c r="E250" s="39">
        <v>2019</v>
      </c>
      <c r="F250" s="8">
        <v>59.438000000000002</v>
      </c>
      <c r="G250" s="16" t="s">
        <v>1</v>
      </c>
      <c r="H250" s="7">
        <v>66.344999999999999</v>
      </c>
      <c r="I250" s="7">
        <v>40.020000000000003</v>
      </c>
      <c r="J250" s="23">
        <v>26.90355587914673</v>
      </c>
      <c r="L250" s="7">
        <v>192.70655587914672</v>
      </c>
    </row>
    <row r="251" spans="1:12" ht="15.6" x14ac:dyDescent="0.3">
      <c r="A251" s="7">
        <v>2051.3744651917368</v>
      </c>
      <c r="B251" s="41" t="s">
        <v>16</v>
      </c>
      <c r="C251" s="55" t="s">
        <v>117</v>
      </c>
      <c r="D251" s="39" t="s">
        <v>97</v>
      </c>
      <c r="E251" s="39">
        <v>2019</v>
      </c>
      <c r="F251" s="8">
        <v>603.23199999999997</v>
      </c>
      <c r="G251" s="16" t="s">
        <v>1</v>
      </c>
      <c r="H251" s="7">
        <v>926.28300000000002</v>
      </c>
      <c r="I251" s="7">
        <v>440.84</v>
      </c>
      <c r="J251" s="23">
        <v>81.019465191736856</v>
      </c>
      <c r="L251" s="7">
        <v>2051.3744651917368</v>
      </c>
    </row>
    <row r="252" spans="1:12" ht="15.6" x14ac:dyDescent="0.3">
      <c r="A252" s="7">
        <v>3731.7314361066205</v>
      </c>
      <c r="B252" s="41" t="s">
        <v>17</v>
      </c>
      <c r="C252" s="55" t="s">
        <v>117</v>
      </c>
      <c r="D252" s="39" t="s">
        <v>97</v>
      </c>
      <c r="E252" s="39">
        <v>2019</v>
      </c>
      <c r="F252" s="8">
        <v>1166.585</v>
      </c>
      <c r="G252" s="16" t="s">
        <v>1</v>
      </c>
      <c r="H252" s="7">
        <v>1552.941</v>
      </c>
      <c r="I252" s="7">
        <v>543.09699999999998</v>
      </c>
      <c r="J252" s="23">
        <v>469.1084361066205</v>
      </c>
      <c r="L252" s="7">
        <v>3731.7314361066205</v>
      </c>
    </row>
    <row r="253" spans="1:12" ht="15.6" x14ac:dyDescent="0.3">
      <c r="A253" s="7">
        <v>92.768223400741277</v>
      </c>
      <c r="B253" s="41" t="s">
        <v>18</v>
      </c>
      <c r="C253" s="55" t="s">
        <v>117</v>
      </c>
      <c r="D253" s="39" t="s">
        <v>97</v>
      </c>
      <c r="E253" s="39">
        <v>2019</v>
      </c>
      <c r="F253" s="8">
        <v>29.983000000000001</v>
      </c>
      <c r="G253" s="16" t="s">
        <v>1</v>
      </c>
      <c r="H253" s="7">
        <v>44.012999999999998</v>
      </c>
      <c r="I253" s="7">
        <v>8.8689999999999998</v>
      </c>
      <c r="J253" s="23">
        <v>9.9032234007412754</v>
      </c>
      <c r="L253" s="7">
        <v>92.768223400741277</v>
      </c>
    </row>
    <row r="254" spans="1:12" ht="15.6" x14ac:dyDescent="0.3">
      <c r="A254" s="7">
        <v>261.60895477370667</v>
      </c>
      <c r="B254" s="41" t="s">
        <v>19</v>
      </c>
      <c r="C254" s="55" t="s">
        <v>117</v>
      </c>
      <c r="D254" s="39" t="s">
        <v>97</v>
      </c>
      <c r="E254" s="39">
        <v>2019</v>
      </c>
      <c r="F254" s="8">
        <v>87.458000000000013</v>
      </c>
      <c r="G254" s="16" t="s">
        <v>1</v>
      </c>
      <c r="H254" s="7">
        <v>112.977</v>
      </c>
      <c r="I254" s="7">
        <v>36.165999999999997</v>
      </c>
      <c r="J254" s="23">
        <v>25.007954773706643</v>
      </c>
      <c r="L254" s="7">
        <v>261.60895477370667</v>
      </c>
    </row>
    <row r="255" spans="1:12" ht="15.6" x14ac:dyDescent="0.3">
      <c r="A255" s="7">
        <v>1562.0989020221346</v>
      </c>
      <c r="B255" s="41" t="s">
        <v>20</v>
      </c>
      <c r="C255" s="55" t="s">
        <v>117</v>
      </c>
      <c r="D255" s="39" t="s">
        <v>97</v>
      </c>
      <c r="E255" s="39">
        <v>2019</v>
      </c>
      <c r="F255" s="8">
        <v>494.53799999999995</v>
      </c>
      <c r="G255" s="16" t="s">
        <v>1</v>
      </c>
      <c r="H255" s="7">
        <v>533.68299999999999</v>
      </c>
      <c r="I255" s="7">
        <v>388.25099999999998</v>
      </c>
      <c r="J255" s="23">
        <v>145.62690202213457</v>
      </c>
      <c r="L255" s="7">
        <v>1562.0989020221346</v>
      </c>
    </row>
    <row r="256" spans="1:12" ht="15.6" x14ac:dyDescent="0.3">
      <c r="A256" s="7">
        <v>1296.5791651903287</v>
      </c>
      <c r="B256" s="41" t="s">
        <v>21</v>
      </c>
      <c r="C256" s="55" t="s">
        <v>117</v>
      </c>
      <c r="D256" s="39" t="s">
        <v>97</v>
      </c>
      <c r="E256" s="39">
        <v>2019</v>
      </c>
      <c r="F256" s="8">
        <v>248.602</v>
      </c>
      <c r="G256" s="16" t="s">
        <v>1</v>
      </c>
      <c r="H256" s="7">
        <v>582.27300000000002</v>
      </c>
      <c r="I256" s="7">
        <v>291.96700000000004</v>
      </c>
      <c r="J256" s="23">
        <v>173.73716519032854</v>
      </c>
      <c r="L256" s="7">
        <v>1296.5791651903287</v>
      </c>
    </row>
    <row r="257" spans="1:12" ht="15.6" x14ac:dyDescent="0.3">
      <c r="A257" s="7">
        <v>256.63019681778962</v>
      </c>
      <c r="B257" s="41" t="s">
        <v>22</v>
      </c>
      <c r="C257" s="55" t="s">
        <v>117</v>
      </c>
      <c r="D257" s="39" t="s">
        <v>97</v>
      </c>
      <c r="E257" s="39">
        <v>2019</v>
      </c>
      <c r="F257" s="8">
        <v>40.369</v>
      </c>
      <c r="G257" s="16" t="s">
        <v>1</v>
      </c>
      <c r="H257" s="7">
        <v>167.55799999999999</v>
      </c>
      <c r="I257" s="7">
        <v>38.381</v>
      </c>
      <c r="J257" s="23">
        <v>10.322196817789631</v>
      </c>
      <c r="L257" s="7">
        <v>256.63019681778962</v>
      </c>
    </row>
    <row r="258" spans="1:12" ht="15.6" x14ac:dyDescent="0.3">
      <c r="A258" s="7">
        <v>212.97347601496804</v>
      </c>
      <c r="B258" s="41" t="s">
        <v>23</v>
      </c>
      <c r="C258" s="55" t="s">
        <v>116</v>
      </c>
      <c r="D258" s="39" t="s">
        <v>97</v>
      </c>
      <c r="E258" s="39">
        <v>2019</v>
      </c>
      <c r="F258" s="8">
        <v>120.762</v>
      </c>
      <c r="G258" s="16" t="s">
        <v>1</v>
      </c>
      <c r="H258" s="7">
        <v>76.971999999999994</v>
      </c>
      <c r="I258" s="7">
        <v>9.86</v>
      </c>
      <c r="J258" s="23">
        <v>5.3794760149680485</v>
      </c>
      <c r="L258" s="7">
        <v>212.97347601496804</v>
      </c>
    </row>
    <row r="259" spans="1:12" ht="15.6" x14ac:dyDescent="0.3">
      <c r="A259" s="7">
        <v>33.211896003894914</v>
      </c>
      <c r="B259" s="41" t="s">
        <v>24</v>
      </c>
      <c r="C259" s="55" t="s">
        <v>117</v>
      </c>
      <c r="D259" s="39" t="s">
        <v>97</v>
      </c>
      <c r="E259" s="39">
        <v>2019</v>
      </c>
      <c r="F259" s="8">
        <v>2.72</v>
      </c>
      <c r="G259" s="16" t="s">
        <v>1</v>
      </c>
      <c r="H259" s="7">
        <v>16.515000000000001</v>
      </c>
      <c r="I259" s="7">
        <v>10.978</v>
      </c>
      <c r="J259" s="23">
        <v>2.9988960038949148</v>
      </c>
      <c r="L259" s="7">
        <v>33.211896003894914</v>
      </c>
    </row>
    <row r="260" spans="1:12" ht="15.6" x14ac:dyDescent="0.3">
      <c r="A260" s="7">
        <v>106.45185695030266</v>
      </c>
      <c r="B260" s="41" t="s">
        <v>25</v>
      </c>
      <c r="C260" s="55" t="s">
        <v>117</v>
      </c>
      <c r="D260" s="39" t="s">
        <v>97</v>
      </c>
      <c r="E260" s="39">
        <v>2019</v>
      </c>
      <c r="F260" s="8">
        <v>5.7789999999999999</v>
      </c>
      <c r="G260" s="16" t="s">
        <v>1</v>
      </c>
      <c r="H260" s="7">
        <v>65.022000000000006</v>
      </c>
      <c r="I260" s="7">
        <v>28.6</v>
      </c>
      <c r="J260" s="23">
        <v>7.0508569503026521</v>
      </c>
      <c r="L260" s="7">
        <v>106.45185695030266</v>
      </c>
    </row>
    <row r="261" spans="1:12" ht="15.6" x14ac:dyDescent="0.3">
      <c r="A261" s="7">
        <v>170.58068057824775</v>
      </c>
      <c r="B261" s="41" t="s">
        <v>26</v>
      </c>
      <c r="C261" s="55" t="s">
        <v>116</v>
      </c>
      <c r="D261" s="39" t="s">
        <v>97</v>
      </c>
      <c r="E261" s="39">
        <v>2019</v>
      </c>
      <c r="F261" s="8">
        <v>50.601999999999997</v>
      </c>
      <c r="G261" s="16" t="s">
        <v>1</v>
      </c>
      <c r="H261" s="7">
        <v>97.290999999999997</v>
      </c>
      <c r="I261" s="7">
        <v>14.331</v>
      </c>
      <c r="J261" s="23">
        <v>8.3566805782477509</v>
      </c>
      <c r="L261" s="7">
        <v>170.58068057824775</v>
      </c>
    </row>
    <row r="262" spans="1:12" ht="15.6" x14ac:dyDescent="0.3">
      <c r="A262" s="7">
        <v>214.44668772415758</v>
      </c>
      <c r="B262" s="41" t="s">
        <v>27</v>
      </c>
      <c r="C262" s="55" t="s">
        <v>116</v>
      </c>
      <c r="D262" s="39" t="s">
        <v>97</v>
      </c>
      <c r="E262" s="39">
        <v>2019</v>
      </c>
      <c r="F262" s="8">
        <v>56.304000000000002</v>
      </c>
      <c r="G262" s="16" t="s">
        <v>1</v>
      </c>
      <c r="H262" s="7">
        <v>123.806</v>
      </c>
      <c r="I262" s="7">
        <v>28.92</v>
      </c>
      <c r="J262" s="23">
        <v>5.4166877241575833</v>
      </c>
      <c r="L262" s="7">
        <v>214.44668772415758</v>
      </c>
    </row>
    <row r="263" spans="1:12" ht="15.6" x14ac:dyDescent="0.3">
      <c r="A263" s="7">
        <v>171.7132890231957</v>
      </c>
      <c r="B263" s="41" t="s">
        <v>28</v>
      </c>
      <c r="C263" s="55" t="s">
        <v>117</v>
      </c>
      <c r="D263" s="39" t="s">
        <v>97</v>
      </c>
      <c r="E263" s="39">
        <v>2019</v>
      </c>
      <c r="F263" s="8">
        <v>34.631</v>
      </c>
      <c r="G263" s="16" t="s">
        <v>1</v>
      </c>
      <c r="H263" s="7">
        <v>77.069000000000003</v>
      </c>
      <c r="I263" s="7">
        <v>39.671999999999997</v>
      </c>
      <c r="J263" s="23">
        <v>20.341289023195699</v>
      </c>
      <c r="L263" s="7">
        <v>171.7132890231957</v>
      </c>
    </row>
    <row r="264" spans="1:12" ht="15.6" x14ac:dyDescent="0.3">
      <c r="A264" s="7">
        <v>281.14542453561234</v>
      </c>
      <c r="B264" s="41" t="s">
        <v>29</v>
      </c>
      <c r="C264" s="55" t="s">
        <v>117</v>
      </c>
      <c r="D264" s="39" t="s">
        <v>97</v>
      </c>
      <c r="E264" s="39">
        <v>2019</v>
      </c>
      <c r="F264" s="8">
        <v>121.80199999999999</v>
      </c>
      <c r="G264" s="16" t="s">
        <v>1</v>
      </c>
      <c r="H264" s="7">
        <v>75.516000000000005</v>
      </c>
      <c r="I264" s="7">
        <v>34.862000000000002</v>
      </c>
      <c r="J264" s="23">
        <v>48.965424535612335</v>
      </c>
      <c r="L264" s="7">
        <v>281.14542453561234</v>
      </c>
    </row>
    <row r="265" spans="1:12" ht="15.6" x14ac:dyDescent="0.3">
      <c r="A265" s="7">
        <v>1371.7180919262278</v>
      </c>
      <c r="B265" s="41" t="s">
        <v>30</v>
      </c>
      <c r="C265" s="55" t="s">
        <v>117</v>
      </c>
      <c r="D265" s="39" t="s">
        <v>97</v>
      </c>
      <c r="E265" s="39">
        <v>2019</v>
      </c>
      <c r="F265" s="8">
        <v>337.464</v>
      </c>
      <c r="G265" s="16" t="s">
        <v>1</v>
      </c>
      <c r="H265" s="7">
        <v>624.88499999999999</v>
      </c>
      <c r="I265" s="7">
        <v>286.96800000000002</v>
      </c>
      <c r="J265" s="23">
        <v>122.40109192622782</v>
      </c>
      <c r="L265" s="7">
        <v>1371.7180919262278</v>
      </c>
    </row>
    <row r="266" spans="1:12" ht="15.6" x14ac:dyDescent="0.3">
      <c r="A266" s="7">
        <v>510.77768309502318</v>
      </c>
      <c r="B266" s="41" t="s">
        <v>31</v>
      </c>
      <c r="C266" s="55" t="s">
        <v>117</v>
      </c>
      <c r="D266" s="39" t="s">
        <v>97</v>
      </c>
      <c r="E266" s="39">
        <v>2019</v>
      </c>
      <c r="F266" s="8">
        <v>127.105</v>
      </c>
      <c r="G266" s="16" t="s">
        <v>1</v>
      </c>
      <c r="H266" s="7">
        <v>230.10300000000001</v>
      </c>
      <c r="I266" s="7">
        <v>130.53700000000001</v>
      </c>
      <c r="J266" s="23">
        <v>23.032683095023145</v>
      </c>
      <c r="L266" s="7">
        <v>510.77768309502318</v>
      </c>
    </row>
    <row r="267" spans="1:12" ht="15.6" x14ac:dyDescent="0.3">
      <c r="A267" s="7">
        <v>90.765640353152151</v>
      </c>
      <c r="B267" s="41" t="s">
        <v>32</v>
      </c>
      <c r="C267" s="55" t="s">
        <v>117</v>
      </c>
      <c r="D267" s="39" t="s">
        <v>97</v>
      </c>
      <c r="E267" s="39">
        <v>2019</v>
      </c>
      <c r="F267" s="8">
        <v>24.795999999999999</v>
      </c>
      <c r="G267" s="16" t="s">
        <v>1</v>
      </c>
      <c r="H267" s="7">
        <v>49.905999999999999</v>
      </c>
      <c r="I267" s="7">
        <v>13.771000000000001</v>
      </c>
      <c r="J267" s="23">
        <v>2.2926403531521586</v>
      </c>
      <c r="L267" s="7">
        <v>90.765640353152151</v>
      </c>
    </row>
    <row r="268" spans="1:12" ht="15.6" x14ac:dyDescent="0.3">
      <c r="A268" s="7">
        <v>281.80508688171881</v>
      </c>
      <c r="B268" s="41" t="s">
        <v>33</v>
      </c>
      <c r="C268" s="55" t="s">
        <v>117</v>
      </c>
      <c r="D268" s="39" t="s">
        <v>97</v>
      </c>
      <c r="E268" s="39">
        <v>2019</v>
      </c>
      <c r="F268" s="8">
        <v>51.471000000000004</v>
      </c>
      <c r="G268" s="16" t="s">
        <v>1</v>
      </c>
      <c r="H268" s="7">
        <v>140.27799999999999</v>
      </c>
      <c r="I268" s="7">
        <v>79.688000000000002</v>
      </c>
      <c r="J268" s="23">
        <v>10.36808688171881</v>
      </c>
      <c r="L268" s="7">
        <v>281.80508688171881</v>
      </c>
    </row>
    <row r="269" spans="1:12" ht="15.6" x14ac:dyDescent="0.3">
      <c r="A269" s="7">
        <v>910.89931593594235</v>
      </c>
      <c r="B269" s="41" t="s">
        <v>34</v>
      </c>
      <c r="C269" s="55" t="s">
        <v>117</v>
      </c>
      <c r="D269" s="39" t="s">
        <v>97</v>
      </c>
      <c r="E269" s="39">
        <v>2019</v>
      </c>
      <c r="F269" s="8">
        <v>290.59100000000001</v>
      </c>
      <c r="G269" s="16" t="s">
        <v>1</v>
      </c>
      <c r="H269" s="7">
        <v>391.85700000000003</v>
      </c>
      <c r="I269" s="7">
        <v>150.25399999999999</v>
      </c>
      <c r="J269" s="23">
        <v>78.197315935942328</v>
      </c>
      <c r="L269" s="7">
        <v>910.89931593594235</v>
      </c>
    </row>
    <row r="270" spans="1:12" ht="15.6" x14ac:dyDescent="0.3">
      <c r="A270" s="7">
        <v>784.38161788533432</v>
      </c>
      <c r="B270" s="41" t="s">
        <v>35</v>
      </c>
      <c r="C270" s="55" t="s">
        <v>114</v>
      </c>
      <c r="D270" s="39" t="s">
        <v>97</v>
      </c>
      <c r="E270" s="39">
        <v>2019</v>
      </c>
      <c r="F270" s="8">
        <v>346.57299999999998</v>
      </c>
      <c r="G270" s="16" t="s">
        <v>1</v>
      </c>
      <c r="H270" s="7">
        <v>248.98</v>
      </c>
      <c r="I270" s="7">
        <v>169.01599999999999</v>
      </c>
      <c r="J270" s="23">
        <v>19.812617885334362</v>
      </c>
      <c r="L270" s="7">
        <v>784.38161788533432</v>
      </c>
    </row>
    <row r="271" spans="1:12" ht="15.6" x14ac:dyDescent="0.3">
      <c r="A271" s="7">
        <v>257.67662853323066</v>
      </c>
      <c r="B271" s="41" t="s">
        <v>36</v>
      </c>
      <c r="C271" s="55" t="s">
        <v>117</v>
      </c>
      <c r="D271" s="39" t="s">
        <v>97</v>
      </c>
      <c r="E271" s="39">
        <v>2019</v>
      </c>
      <c r="F271" s="8">
        <v>101.38199999999999</v>
      </c>
      <c r="G271" s="16" t="s">
        <v>1</v>
      </c>
      <c r="H271" s="7">
        <v>95.185000000000002</v>
      </c>
      <c r="I271" s="7">
        <v>29.061</v>
      </c>
      <c r="J271" s="23">
        <v>32.048628533230648</v>
      </c>
      <c r="L271" s="7">
        <v>257.67662853323066</v>
      </c>
    </row>
    <row r="272" spans="1:12" ht="15.6" x14ac:dyDescent="0.3">
      <c r="A272" s="7">
        <v>431.58332050506658</v>
      </c>
      <c r="B272" s="41" t="s">
        <v>37</v>
      </c>
      <c r="C272" s="55" t="s">
        <v>117</v>
      </c>
      <c r="D272" s="39" t="s">
        <v>97</v>
      </c>
      <c r="E272" s="39">
        <v>2019</v>
      </c>
      <c r="F272" s="8">
        <v>121.21700000000001</v>
      </c>
      <c r="G272" s="16" t="s">
        <v>1</v>
      </c>
      <c r="H272" s="7">
        <v>165.60400000000001</v>
      </c>
      <c r="I272" s="7">
        <v>91.043999999999997</v>
      </c>
      <c r="J272" s="23">
        <v>53.718320505066586</v>
      </c>
      <c r="L272" s="7">
        <v>431.58332050506658</v>
      </c>
    </row>
    <row r="273" spans="1:12" ht="15.6" x14ac:dyDescent="0.3">
      <c r="A273" s="7">
        <v>389.30747920124855</v>
      </c>
      <c r="B273" s="41" t="s">
        <v>38</v>
      </c>
      <c r="C273" s="55" t="s">
        <v>114</v>
      </c>
      <c r="D273" s="39" t="s">
        <v>97</v>
      </c>
      <c r="E273" s="39">
        <v>2019</v>
      </c>
      <c r="F273" s="8">
        <v>124.81100000000001</v>
      </c>
      <c r="G273" s="16" t="s">
        <v>1</v>
      </c>
      <c r="H273" s="7">
        <v>220.405</v>
      </c>
      <c r="I273" s="7">
        <v>33.058</v>
      </c>
      <c r="J273" s="23">
        <v>11.033479201248575</v>
      </c>
      <c r="L273" s="7">
        <v>389.30747920124855</v>
      </c>
    </row>
    <row r="274" spans="1:12" ht="15.6" x14ac:dyDescent="0.3">
      <c r="A274" s="7">
        <v>122.58742363702488</v>
      </c>
      <c r="B274" s="41" t="s">
        <v>39</v>
      </c>
      <c r="C274" s="55" t="s">
        <v>116</v>
      </c>
      <c r="D274" s="39" t="s">
        <v>97</v>
      </c>
      <c r="E274" s="39">
        <v>2019</v>
      </c>
      <c r="F274" s="8">
        <v>48.477000000000004</v>
      </c>
      <c r="G274" s="16" t="s">
        <v>1</v>
      </c>
      <c r="H274" s="7">
        <v>43.993000000000002</v>
      </c>
      <c r="I274" s="7">
        <v>17.678999999999998</v>
      </c>
      <c r="J274" s="23">
        <v>12.438423637024879</v>
      </c>
      <c r="L274" s="7">
        <v>122.58742363702488</v>
      </c>
    </row>
    <row r="275" spans="1:12" ht="15.6" x14ac:dyDescent="0.3">
      <c r="A275" s="7">
        <v>358.21922403163103</v>
      </c>
      <c r="B275" s="41" t="s">
        <v>40</v>
      </c>
      <c r="C275" s="55" t="s">
        <v>117</v>
      </c>
      <c r="D275" s="39" t="s">
        <v>97</v>
      </c>
      <c r="E275" s="39">
        <v>2019</v>
      </c>
      <c r="F275" s="8">
        <v>84.578000000000003</v>
      </c>
      <c r="G275" s="16" t="s">
        <v>1</v>
      </c>
      <c r="H275" s="7">
        <v>81.013000000000005</v>
      </c>
      <c r="I275" s="7">
        <v>73.608999999999995</v>
      </c>
      <c r="J275" s="23">
        <v>119.01922403163105</v>
      </c>
      <c r="L275" s="7">
        <v>358.21922403163103</v>
      </c>
    </row>
    <row r="276" spans="1:12" ht="15.6" x14ac:dyDescent="0.3">
      <c r="A276" s="7">
        <v>409.76111558433485</v>
      </c>
      <c r="B276" s="41" t="s">
        <v>41</v>
      </c>
      <c r="C276" s="55" t="s">
        <v>117</v>
      </c>
      <c r="D276" s="39" t="s">
        <v>97</v>
      </c>
      <c r="E276" s="39">
        <v>2019</v>
      </c>
      <c r="F276" s="8">
        <v>58.61</v>
      </c>
      <c r="G276" s="16" t="s">
        <v>1</v>
      </c>
      <c r="H276" s="7">
        <v>260.28300000000002</v>
      </c>
      <c r="I276" s="7">
        <v>80.518000000000001</v>
      </c>
      <c r="J276" s="23">
        <v>10.350115584334816</v>
      </c>
      <c r="L276" s="7">
        <v>409.76111558433485</v>
      </c>
    </row>
    <row r="277" spans="1:12" ht="15.6" x14ac:dyDescent="0.3">
      <c r="A277" s="7">
        <v>1935.8504556339392</v>
      </c>
      <c r="B277" s="41" t="s">
        <v>42</v>
      </c>
      <c r="C277" s="55" t="s">
        <v>114</v>
      </c>
      <c r="D277" s="39" t="s">
        <v>97</v>
      </c>
      <c r="E277" s="39">
        <v>2019</v>
      </c>
      <c r="F277" s="8">
        <v>853.88499999999999</v>
      </c>
      <c r="G277" s="16" t="s">
        <v>1</v>
      </c>
      <c r="H277" s="7">
        <v>693.02099999999996</v>
      </c>
      <c r="I277" s="7">
        <v>338.37299999999999</v>
      </c>
      <c r="J277" s="23">
        <v>50.571455633939252</v>
      </c>
      <c r="L277" s="7">
        <v>1935.8504556339392</v>
      </c>
    </row>
    <row r="278" spans="1:12" ht="15.6" x14ac:dyDescent="0.3">
      <c r="A278" s="7">
        <v>580.14071712706652</v>
      </c>
      <c r="B278" s="41" t="s">
        <v>43</v>
      </c>
      <c r="C278" s="55" t="s">
        <v>117</v>
      </c>
      <c r="D278" s="39" t="s">
        <v>97</v>
      </c>
      <c r="E278" s="39">
        <v>2019</v>
      </c>
      <c r="F278" s="8">
        <v>113.25900000000001</v>
      </c>
      <c r="G278" s="16" t="s">
        <v>1</v>
      </c>
      <c r="H278" s="7">
        <v>333.84300000000002</v>
      </c>
      <c r="I278" s="7">
        <v>73.323999999999998</v>
      </c>
      <c r="J278" s="23">
        <v>59.714717127066493</v>
      </c>
      <c r="L278" s="7">
        <v>580.14071712706652</v>
      </c>
    </row>
    <row r="279" spans="1:12" ht="15.6" x14ac:dyDescent="0.3">
      <c r="A279" s="7">
        <v>103.1289232970541</v>
      </c>
      <c r="B279" s="41" t="s">
        <v>44</v>
      </c>
      <c r="C279" s="55" t="s">
        <v>117</v>
      </c>
      <c r="D279" s="39" t="s">
        <v>97</v>
      </c>
      <c r="E279" s="39">
        <v>2019</v>
      </c>
      <c r="F279" s="8">
        <v>15.041</v>
      </c>
      <c r="G279" s="16" t="s">
        <v>1</v>
      </c>
      <c r="H279" s="7">
        <v>61.911999999999999</v>
      </c>
      <c r="I279" s="7">
        <v>15.657</v>
      </c>
      <c r="J279" s="23">
        <v>10.518923297054105</v>
      </c>
      <c r="L279" s="7">
        <v>103.1289232970541</v>
      </c>
    </row>
    <row r="280" spans="1:12" ht="15.6" x14ac:dyDescent="0.3">
      <c r="A280" s="7">
        <v>222.27235549414215</v>
      </c>
      <c r="B280" s="41" t="s">
        <v>45</v>
      </c>
      <c r="C280" s="55" t="s">
        <v>117</v>
      </c>
      <c r="D280" s="39" t="s">
        <v>97</v>
      </c>
      <c r="E280" s="39">
        <v>2019</v>
      </c>
      <c r="F280" s="8">
        <v>102.75</v>
      </c>
      <c r="G280" s="16" t="s">
        <v>1</v>
      </c>
      <c r="H280" s="7">
        <v>81.397999999999996</v>
      </c>
      <c r="I280" s="7">
        <v>32.51</v>
      </c>
      <c r="J280" s="23">
        <v>5.6143554941421527</v>
      </c>
      <c r="L280" s="7">
        <v>222.27235549414215</v>
      </c>
    </row>
    <row r="281" spans="1:12" ht="15.6" x14ac:dyDescent="0.3">
      <c r="A281" s="7">
        <v>1909.7081291899506</v>
      </c>
      <c r="B281" s="41" t="s">
        <v>46</v>
      </c>
      <c r="C281" s="55" t="s">
        <v>115</v>
      </c>
      <c r="D281" s="39" t="s">
        <v>97</v>
      </c>
      <c r="E281" s="39">
        <v>2019</v>
      </c>
      <c r="F281" s="8">
        <v>841.00300000000004</v>
      </c>
      <c r="G281" s="16" t="s">
        <v>1</v>
      </c>
      <c r="H281" s="7">
        <v>588.02800000000002</v>
      </c>
      <c r="I281" s="7">
        <v>353.34799999999996</v>
      </c>
      <c r="J281" s="23">
        <v>127.32912918995066</v>
      </c>
      <c r="L281" s="7">
        <v>1909.7081291899506</v>
      </c>
    </row>
    <row r="282" spans="1:12" ht="15.6" x14ac:dyDescent="0.3">
      <c r="A282" s="7">
        <v>204.37221767942128</v>
      </c>
      <c r="B282" s="41" t="s">
        <v>47</v>
      </c>
      <c r="C282" s="55" t="s">
        <v>117</v>
      </c>
      <c r="D282" s="39" t="s">
        <v>97</v>
      </c>
      <c r="E282" s="39">
        <v>2019</v>
      </c>
      <c r="F282" s="8">
        <v>80.783000000000001</v>
      </c>
      <c r="G282" s="16" t="s">
        <v>1</v>
      </c>
      <c r="H282" s="7">
        <v>65.38</v>
      </c>
      <c r="I282" s="7">
        <v>35.122999999999998</v>
      </c>
      <c r="J282" s="23">
        <v>23.086217679421289</v>
      </c>
      <c r="L282" s="7">
        <v>204.37221767942128</v>
      </c>
    </row>
    <row r="283" spans="1:12" ht="15.6" x14ac:dyDescent="0.3">
      <c r="A283" s="7">
        <v>391.84353724102323</v>
      </c>
      <c r="B283" s="41" t="s">
        <v>48</v>
      </c>
      <c r="C283" s="55" t="s">
        <v>117</v>
      </c>
      <c r="D283" s="39" t="s">
        <v>97</v>
      </c>
      <c r="E283" s="39">
        <v>2019</v>
      </c>
      <c r="F283" s="8">
        <v>74.717000000000013</v>
      </c>
      <c r="G283" s="16" t="s">
        <v>1</v>
      </c>
      <c r="H283" s="7">
        <v>178.24299999999999</v>
      </c>
      <c r="I283" s="7">
        <v>57.027999999999999</v>
      </c>
      <c r="J283" s="23">
        <v>81.855537241023256</v>
      </c>
      <c r="L283" s="7">
        <v>391.84353724102323</v>
      </c>
    </row>
    <row r="284" spans="1:12" ht="15.6" x14ac:dyDescent="0.3">
      <c r="A284" s="7">
        <v>4393.4168835296005</v>
      </c>
      <c r="B284" s="41" t="s">
        <v>49</v>
      </c>
      <c r="C284" s="55" t="s">
        <v>117</v>
      </c>
      <c r="D284" s="39" t="s">
        <v>97</v>
      </c>
      <c r="E284" s="39">
        <v>2019</v>
      </c>
      <c r="F284" s="8">
        <v>1134.8039999999999</v>
      </c>
      <c r="G284" s="16" t="s">
        <v>1</v>
      </c>
      <c r="H284" s="7">
        <v>1728.3720000000001</v>
      </c>
      <c r="I284" s="7">
        <v>800.52599999999995</v>
      </c>
      <c r="J284" s="23">
        <v>729.71488352960034</v>
      </c>
      <c r="L284" s="7">
        <v>4393.4168835296005</v>
      </c>
    </row>
    <row r="285" spans="1:12" ht="15.6" x14ac:dyDescent="0.3">
      <c r="A285" s="7">
        <v>5415.9058309559714</v>
      </c>
      <c r="B285" s="41" t="s">
        <v>50</v>
      </c>
      <c r="C285" s="55" t="s">
        <v>117</v>
      </c>
      <c r="D285" s="39" t="s">
        <v>97</v>
      </c>
      <c r="E285" s="39">
        <v>2019</v>
      </c>
      <c r="F285" s="8">
        <v>1805.2089999999998</v>
      </c>
      <c r="G285" s="16" t="s">
        <v>1</v>
      </c>
      <c r="H285" s="7">
        <v>1765.6579999999999</v>
      </c>
      <c r="I285" s="7">
        <v>1405.9490000000001</v>
      </c>
      <c r="J285" s="23">
        <v>439.08983095597159</v>
      </c>
      <c r="L285" s="7">
        <v>5415.9058309559714</v>
      </c>
    </row>
    <row r="286" spans="1:12" ht="15.6" x14ac:dyDescent="0.3">
      <c r="A286" s="7">
        <v>924.81378001096846</v>
      </c>
      <c r="B286" s="41" t="s">
        <v>51</v>
      </c>
      <c r="C286" s="55" t="s">
        <v>115</v>
      </c>
      <c r="D286" s="39" t="s">
        <v>97</v>
      </c>
      <c r="E286" s="39">
        <v>2019</v>
      </c>
      <c r="F286" s="8">
        <v>217.65199999999996</v>
      </c>
      <c r="G286" s="16" t="s">
        <v>1</v>
      </c>
      <c r="H286" s="7">
        <v>241.26300000000001</v>
      </c>
      <c r="I286" s="7">
        <v>246.49300000000002</v>
      </c>
      <c r="J286" s="23">
        <v>219.40578001096847</v>
      </c>
      <c r="L286" s="7">
        <v>924.81378001096846</v>
      </c>
    </row>
    <row r="287" spans="1:12" ht="15.6" x14ac:dyDescent="0.3">
      <c r="A287" s="7">
        <v>185.55388733007325</v>
      </c>
      <c r="B287" s="41" t="s">
        <v>52</v>
      </c>
      <c r="C287" s="55" t="s">
        <v>117</v>
      </c>
      <c r="D287" s="39" t="s">
        <v>97</v>
      </c>
      <c r="E287" s="39">
        <v>2019</v>
      </c>
      <c r="F287" s="8">
        <v>32.035000000000004</v>
      </c>
      <c r="G287" s="16" t="s">
        <v>1</v>
      </c>
      <c r="H287" s="7">
        <v>119.123</v>
      </c>
      <c r="I287" s="7">
        <v>19.709</v>
      </c>
      <c r="J287" s="23">
        <v>14.686887330073251</v>
      </c>
      <c r="L287" s="7">
        <v>185.55388733007325</v>
      </c>
    </row>
    <row r="288" spans="1:12" ht="15.6" x14ac:dyDescent="0.3">
      <c r="A288" s="7">
        <v>133.80476126117426</v>
      </c>
      <c r="B288" s="41" t="s">
        <v>53</v>
      </c>
      <c r="C288" s="55" t="s">
        <v>117</v>
      </c>
      <c r="D288" s="39" t="s">
        <v>97</v>
      </c>
      <c r="E288" s="39">
        <v>2019</v>
      </c>
      <c r="F288" s="8">
        <v>19.776999999999997</v>
      </c>
      <c r="G288" s="16" t="s">
        <v>1</v>
      </c>
      <c r="H288" s="7">
        <v>44.418999999999997</v>
      </c>
      <c r="I288" s="7">
        <v>34.700000000000003</v>
      </c>
      <c r="J288" s="23">
        <v>34.908761261174263</v>
      </c>
      <c r="L288" s="7">
        <v>133.80476126117426</v>
      </c>
    </row>
    <row r="289" spans="1:12" ht="15.6" x14ac:dyDescent="0.3">
      <c r="A289" s="7">
        <v>177.62357638854456</v>
      </c>
      <c r="B289" s="41" t="s">
        <v>54</v>
      </c>
      <c r="C289" s="55" t="s">
        <v>117</v>
      </c>
      <c r="D289" s="39" t="s">
        <v>97</v>
      </c>
      <c r="E289" s="39">
        <v>2019</v>
      </c>
      <c r="F289" s="8">
        <v>62.801000000000002</v>
      </c>
      <c r="G289" s="16" t="s">
        <v>1</v>
      </c>
      <c r="H289" s="7">
        <v>52.872999999999998</v>
      </c>
      <c r="I289" s="7">
        <v>14.343999999999999</v>
      </c>
      <c r="J289" s="23">
        <v>47.605576388544563</v>
      </c>
      <c r="L289" s="7">
        <v>177.62357638854456</v>
      </c>
    </row>
    <row r="290" spans="1:12" ht="15.6" x14ac:dyDescent="0.3">
      <c r="A290" s="7">
        <v>386.19793554487421</v>
      </c>
      <c r="B290" s="41" t="s">
        <v>55</v>
      </c>
      <c r="C290" s="55" t="s">
        <v>117</v>
      </c>
      <c r="D290" s="39" t="s">
        <v>97</v>
      </c>
      <c r="E290" s="39">
        <v>2019</v>
      </c>
      <c r="F290" s="8">
        <v>115.12</v>
      </c>
      <c r="G290" s="16" t="s">
        <v>1</v>
      </c>
      <c r="H290" s="7">
        <v>244.941</v>
      </c>
      <c r="I290" s="7">
        <v>16.382000000000001</v>
      </c>
      <c r="J290" s="23">
        <v>9.7549355448742041</v>
      </c>
      <c r="L290" s="7">
        <v>386.19793554487421</v>
      </c>
    </row>
    <row r="291" spans="1:12" ht="15.6" x14ac:dyDescent="0.3">
      <c r="A291" s="7">
        <v>841.89535161017761</v>
      </c>
      <c r="B291" s="41" t="s">
        <v>56</v>
      </c>
      <c r="C291" s="55" t="s">
        <v>116</v>
      </c>
      <c r="D291" s="39" t="s">
        <v>97</v>
      </c>
      <c r="E291" s="39">
        <v>2019</v>
      </c>
      <c r="F291" s="8">
        <v>264.14</v>
      </c>
      <c r="G291" s="16" t="s">
        <v>1</v>
      </c>
      <c r="H291" s="7">
        <v>386.34399999999999</v>
      </c>
      <c r="I291" s="7">
        <v>170.14599999999999</v>
      </c>
      <c r="J291" s="23">
        <v>21.265351610177646</v>
      </c>
      <c r="L291" s="7">
        <v>841.89535161017761</v>
      </c>
    </row>
    <row r="292" spans="1:12" ht="15.6" x14ac:dyDescent="0.3">
      <c r="A292" s="7">
        <v>173.68919832117558</v>
      </c>
      <c r="B292" s="41" t="s">
        <v>57</v>
      </c>
      <c r="C292" s="55" t="s">
        <v>117</v>
      </c>
      <c r="D292" s="39" t="s">
        <v>97</v>
      </c>
      <c r="E292" s="39">
        <v>2019</v>
      </c>
      <c r="F292" s="8">
        <v>26.422999999999998</v>
      </c>
      <c r="G292" s="16" t="s">
        <v>1</v>
      </c>
      <c r="H292" s="7">
        <v>40.878</v>
      </c>
      <c r="I292" s="7">
        <v>102.001</v>
      </c>
      <c r="J292" s="23">
        <v>4.3871983211755747</v>
      </c>
      <c r="L292" s="7">
        <v>173.68919832117558</v>
      </c>
    </row>
    <row r="293" spans="1:12" ht="15.6" x14ac:dyDescent="0.3">
      <c r="A293" s="7">
        <v>273.90555334358544</v>
      </c>
      <c r="B293" s="41" t="s">
        <v>58</v>
      </c>
      <c r="C293" s="55" t="s">
        <v>117</v>
      </c>
      <c r="D293" s="39" t="s">
        <v>97</v>
      </c>
      <c r="E293" s="39">
        <v>2019</v>
      </c>
      <c r="F293" s="8">
        <v>20.587</v>
      </c>
      <c r="G293" s="16" t="s">
        <v>1</v>
      </c>
      <c r="H293" s="7">
        <v>134.673</v>
      </c>
      <c r="I293" s="7">
        <v>75.789000000000001</v>
      </c>
      <c r="J293" s="23">
        <v>42.856553343585446</v>
      </c>
      <c r="L293" s="7">
        <v>273.90555334358544</v>
      </c>
    </row>
    <row r="294" spans="1:12" ht="15.6" x14ac:dyDescent="0.3">
      <c r="A294" s="7">
        <v>101.37255947662757</v>
      </c>
      <c r="B294" s="41" t="s">
        <v>59</v>
      </c>
      <c r="C294" s="55" t="s">
        <v>117</v>
      </c>
      <c r="D294" s="39" t="s">
        <v>97</v>
      </c>
      <c r="E294" s="39">
        <v>2019</v>
      </c>
      <c r="F294" s="8">
        <v>30.979000000000003</v>
      </c>
      <c r="G294" s="16" t="s">
        <v>1</v>
      </c>
      <c r="H294" s="7">
        <v>55.719000000000001</v>
      </c>
      <c r="I294" s="7">
        <v>12.114000000000001</v>
      </c>
      <c r="J294" s="23">
        <v>2.5605594766275708</v>
      </c>
      <c r="L294" s="7">
        <v>101.37255947662757</v>
      </c>
    </row>
    <row r="295" spans="1:12" ht="15.6" x14ac:dyDescent="0.3">
      <c r="A295" s="7">
        <v>175.7399993007507</v>
      </c>
      <c r="B295" s="41" t="s">
        <v>60</v>
      </c>
      <c r="C295" s="55" t="s">
        <v>114</v>
      </c>
      <c r="D295" s="39" t="s">
        <v>97</v>
      </c>
      <c r="E295" s="39">
        <v>2019</v>
      </c>
      <c r="F295" s="8">
        <v>59.484999999999999</v>
      </c>
      <c r="G295" s="16" t="s">
        <v>1</v>
      </c>
      <c r="H295" s="7">
        <v>74.972999999999999</v>
      </c>
      <c r="I295" s="7">
        <v>11.843</v>
      </c>
      <c r="J295" s="23">
        <v>29.438999300750698</v>
      </c>
      <c r="L295" s="7">
        <v>175.7399993007507</v>
      </c>
    </row>
    <row r="296" spans="1:12" ht="15.6" x14ac:dyDescent="0.3">
      <c r="A296" s="7">
        <v>717.37100338614039</v>
      </c>
      <c r="B296" s="41" t="s">
        <v>61</v>
      </c>
      <c r="C296" s="55" t="s">
        <v>117</v>
      </c>
      <c r="D296" s="39" t="s">
        <v>97</v>
      </c>
      <c r="E296" s="39">
        <v>2019</v>
      </c>
      <c r="F296" s="8">
        <v>233.84899999999999</v>
      </c>
      <c r="G296" s="16" t="s">
        <v>1</v>
      </c>
      <c r="H296" s="7">
        <v>328.15800000000002</v>
      </c>
      <c r="I296" s="7">
        <v>69.676000000000002</v>
      </c>
      <c r="J296" s="23">
        <v>85.68800338614038</v>
      </c>
      <c r="L296" s="7">
        <v>717.37100338614039</v>
      </c>
    </row>
    <row r="297" spans="1:12" ht="15.6" x14ac:dyDescent="0.3">
      <c r="A297" s="7">
        <v>1545.3375281330405</v>
      </c>
      <c r="B297" s="41" t="s">
        <v>62</v>
      </c>
      <c r="C297" s="55" t="s">
        <v>117</v>
      </c>
      <c r="D297" s="39" t="s">
        <v>97</v>
      </c>
      <c r="E297" s="39">
        <v>2019</v>
      </c>
      <c r="F297" s="8">
        <v>369.18</v>
      </c>
      <c r="G297" s="16" t="s">
        <v>1</v>
      </c>
      <c r="H297" s="7">
        <v>438.07600000000002</v>
      </c>
      <c r="I297" s="7">
        <v>380.33599999999996</v>
      </c>
      <c r="J297" s="23">
        <v>357.74552813304041</v>
      </c>
      <c r="L297" s="7">
        <v>1545.3375281330405</v>
      </c>
    </row>
    <row r="298" spans="1:12" ht="15.6" x14ac:dyDescent="0.3">
      <c r="A298" s="7">
        <v>422.93897380476631</v>
      </c>
      <c r="B298" s="41" t="s">
        <v>63</v>
      </c>
      <c r="C298" s="55" t="s">
        <v>117</v>
      </c>
      <c r="D298" s="39" t="s">
        <v>97</v>
      </c>
      <c r="E298" s="39">
        <v>2019</v>
      </c>
      <c r="F298" s="8">
        <v>47.67499999999999</v>
      </c>
      <c r="G298" s="16" t="s">
        <v>1</v>
      </c>
      <c r="H298" s="7">
        <v>260.47199999999998</v>
      </c>
      <c r="I298" s="7">
        <v>98.34899999999999</v>
      </c>
      <c r="J298" s="23">
        <v>16.442973804766325</v>
      </c>
      <c r="L298" s="7">
        <v>422.93897380476631</v>
      </c>
    </row>
    <row r="299" spans="1:12" ht="15.6" x14ac:dyDescent="0.3">
      <c r="A299" s="7">
        <v>388.27746210095165</v>
      </c>
      <c r="B299" s="41" t="s">
        <v>64</v>
      </c>
      <c r="C299" s="55" t="s">
        <v>115</v>
      </c>
      <c r="D299" s="39" t="s">
        <v>97</v>
      </c>
      <c r="E299" s="39">
        <v>2019</v>
      </c>
      <c r="F299" s="8">
        <v>151.12599999999998</v>
      </c>
      <c r="G299" s="16" t="s">
        <v>1</v>
      </c>
      <c r="H299" s="7">
        <v>170.167</v>
      </c>
      <c r="I299" s="7">
        <v>57.177</v>
      </c>
      <c r="J299" s="23">
        <v>9.8074621009516747</v>
      </c>
      <c r="L299" s="7">
        <v>388.27746210095165</v>
      </c>
    </row>
    <row r="300" spans="1:12" ht="15.6" x14ac:dyDescent="0.3">
      <c r="A300" s="7">
        <v>1861.3086105239092</v>
      </c>
      <c r="B300" s="41" t="s">
        <v>65</v>
      </c>
      <c r="C300" s="55" t="s">
        <v>117</v>
      </c>
      <c r="D300" s="39" t="s">
        <v>97</v>
      </c>
      <c r="E300" s="39">
        <v>2019</v>
      </c>
      <c r="F300" s="8">
        <v>637.26699999999994</v>
      </c>
      <c r="G300" s="16" t="s">
        <v>1</v>
      </c>
      <c r="H300" s="7">
        <v>708.07299999999998</v>
      </c>
      <c r="I300" s="7">
        <v>339.22800000000001</v>
      </c>
      <c r="J300" s="23">
        <v>176.7406105239092</v>
      </c>
      <c r="L300" s="7">
        <v>1861.3086105239092</v>
      </c>
    </row>
    <row r="301" spans="1:12" ht="15.6" x14ac:dyDescent="0.3">
      <c r="A301" s="7">
        <v>337.75430260063308</v>
      </c>
      <c r="B301" s="41" t="s">
        <v>66</v>
      </c>
      <c r="C301" s="55" t="s">
        <v>116</v>
      </c>
      <c r="D301" s="39" t="s">
        <v>97</v>
      </c>
      <c r="E301" s="39">
        <v>2019</v>
      </c>
      <c r="F301" s="8">
        <v>158.01499999999999</v>
      </c>
      <c r="G301" s="16" t="s">
        <v>1</v>
      </c>
      <c r="H301" s="7">
        <v>121.199</v>
      </c>
      <c r="I301" s="7">
        <v>50.009</v>
      </c>
      <c r="J301" s="23">
        <v>8.5313026006330972</v>
      </c>
      <c r="L301" s="7">
        <v>337.75430260063308</v>
      </c>
    </row>
    <row r="302" spans="1:12" ht="15.6" x14ac:dyDescent="0.3">
      <c r="A302" s="7">
        <v>2627.527456752216</v>
      </c>
      <c r="B302" s="41" t="s">
        <v>67</v>
      </c>
      <c r="C302" s="55" t="s">
        <v>116</v>
      </c>
      <c r="D302" s="39" t="s">
        <v>97</v>
      </c>
      <c r="E302" s="39">
        <v>2019</v>
      </c>
      <c r="F302" s="8">
        <v>940.00000000000011</v>
      </c>
      <c r="G302" s="16" t="s">
        <v>1</v>
      </c>
      <c r="H302" s="7">
        <v>922.83600000000001</v>
      </c>
      <c r="I302" s="7">
        <v>625.36400000000003</v>
      </c>
      <c r="J302" s="23">
        <v>139.32745675221599</v>
      </c>
      <c r="L302" s="7">
        <v>2627.527456752216</v>
      </c>
    </row>
    <row r="303" spans="1:12" ht="15.6" x14ac:dyDescent="0.3">
      <c r="A303" s="7">
        <v>1800.800235448701</v>
      </c>
      <c r="B303" s="41" t="s">
        <v>68</v>
      </c>
      <c r="C303" s="55" t="s">
        <v>117</v>
      </c>
      <c r="D303" s="39" t="s">
        <v>97</v>
      </c>
      <c r="E303" s="39">
        <v>2019</v>
      </c>
      <c r="F303" s="8">
        <v>622.53</v>
      </c>
      <c r="G303" s="16" t="s">
        <v>1</v>
      </c>
      <c r="H303" s="7">
        <v>624.51</v>
      </c>
      <c r="I303" s="7">
        <v>435.56599999999997</v>
      </c>
      <c r="J303" s="23">
        <v>118.19423544870102</v>
      </c>
      <c r="L303" s="7">
        <v>1800.800235448701</v>
      </c>
    </row>
    <row r="304" spans="1:12" ht="15.6" x14ac:dyDescent="0.3">
      <c r="A304" s="7">
        <v>176.50327890495475</v>
      </c>
      <c r="B304" s="41" t="s">
        <v>69</v>
      </c>
      <c r="C304" s="55" t="s">
        <v>116</v>
      </c>
      <c r="D304" s="39" t="s">
        <v>97</v>
      </c>
      <c r="E304" s="39">
        <v>2019</v>
      </c>
      <c r="F304" s="8">
        <v>92</v>
      </c>
      <c r="G304" s="16" t="s">
        <v>1</v>
      </c>
      <c r="H304" s="7">
        <v>63.104999999999997</v>
      </c>
      <c r="I304" s="7">
        <v>11.46</v>
      </c>
      <c r="J304" s="23">
        <v>9.9382789049547569</v>
      </c>
      <c r="L304" s="7">
        <v>176.50327890495475</v>
      </c>
    </row>
    <row r="305" spans="1:12" ht="15.6" x14ac:dyDescent="0.3">
      <c r="A305" s="7">
        <v>189.46569530161904</v>
      </c>
      <c r="B305" s="41" t="s">
        <v>70</v>
      </c>
      <c r="C305" s="55" t="s">
        <v>117</v>
      </c>
      <c r="D305" s="39" t="s">
        <v>97</v>
      </c>
      <c r="E305" s="39">
        <v>2019</v>
      </c>
      <c r="F305" s="8">
        <v>24.692999999999998</v>
      </c>
      <c r="G305" s="16" t="s">
        <v>1</v>
      </c>
      <c r="H305" s="7">
        <v>103.839</v>
      </c>
      <c r="I305" s="7">
        <v>30.672000000000001</v>
      </c>
      <c r="J305" s="23">
        <v>30.261695301619024</v>
      </c>
      <c r="L305" s="7">
        <v>189.46569530161904</v>
      </c>
    </row>
    <row r="306" spans="1:12" ht="15.6" x14ac:dyDescent="0.3">
      <c r="A306" s="7">
        <v>139.33033108408156</v>
      </c>
      <c r="B306" s="41" t="s">
        <v>71</v>
      </c>
      <c r="C306" s="55" t="s">
        <v>116</v>
      </c>
      <c r="D306" s="39" t="s">
        <v>97</v>
      </c>
      <c r="E306" s="39">
        <v>2019</v>
      </c>
      <c r="F306" s="8">
        <v>36.801000000000002</v>
      </c>
      <c r="G306" s="16" t="s">
        <v>1</v>
      </c>
      <c r="H306" s="7">
        <v>57.177999999999997</v>
      </c>
      <c r="I306" s="7">
        <v>39.731999999999999</v>
      </c>
      <c r="J306" s="23">
        <v>5.6193310840815656</v>
      </c>
      <c r="L306" s="7">
        <v>139.33033108408156</v>
      </c>
    </row>
    <row r="307" spans="1:12" ht="15.6" x14ac:dyDescent="0.3">
      <c r="A307" s="7">
        <v>693.03428460801058</v>
      </c>
      <c r="B307" s="41" t="s">
        <v>72</v>
      </c>
      <c r="C307" s="55" t="s">
        <v>117</v>
      </c>
      <c r="D307" s="39" t="s">
        <v>97</v>
      </c>
      <c r="E307" s="39">
        <v>2019</v>
      </c>
      <c r="F307" s="8">
        <v>104.97600000000001</v>
      </c>
      <c r="G307" s="16" t="s">
        <v>1</v>
      </c>
      <c r="H307" s="7">
        <v>366.654</v>
      </c>
      <c r="I307" s="7">
        <v>194.15199999999999</v>
      </c>
      <c r="J307" s="23">
        <v>27.252284608010598</v>
      </c>
      <c r="L307" s="7">
        <v>693.03428460801058</v>
      </c>
    </row>
    <row r="308" spans="1:12" ht="15.6" x14ac:dyDescent="0.3">
      <c r="A308" s="7">
        <v>422.31111477550172</v>
      </c>
      <c r="B308" s="41" t="s">
        <v>73</v>
      </c>
      <c r="C308" s="55" t="s">
        <v>114</v>
      </c>
      <c r="D308" s="39" t="s">
        <v>97</v>
      </c>
      <c r="E308" s="39">
        <v>2019</v>
      </c>
      <c r="F308" s="8">
        <v>83.974000000000004</v>
      </c>
      <c r="G308" s="16" t="s">
        <v>1</v>
      </c>
      <c r="H308" s="7">
        <v>121.44499999999999</v>
      </c>
      <c r="I308" s="7">
        <v>58.423000000000002</v>
      </c>
      <c r="J308" s="23">
        <v>158.46911477550174</v>
      </c>
      <c r="L308" s="7">
        <v>422.31111477550172</v>
      </c>
    </row>
    <row r="309" spans="1:12" ht="15.6" x14ac:dyDescent="0.3">
      <c r="A309" s="7">
        <v>466.41205610066248</v>
      </c>
      <c r="B309" s="41" t="s">
        <v>74</v>
      </c>
      <c r="C309" s="55" t="s">
        <v>117</v>
      </c>
      <c r="D309" s="39" t="s">
        <v>97</v>
      </c>
      <c r="E309" s="39">
        <v>2019</v>
      </c>
      <c r="F309" s="8">
        <v>116.19499999999999</v>
      </c>
      <c r="G309" s="16" t="s">
        <v>1</v>
      </c>
      <c r="H309" s="7">
        <v>143.56299999999999</v>
      </c>
      <c r="I309" s="7">
        <v>148.44900000000001</v>
      </c>
      <c r="J309" s="23">
        <v>58.205056100662489</v>
      </c>
      <c r="L309" s="7">
        <v>466.41205610066248</v>
      </c>
    </row>
    <row r="310" spans="1:12" ht="15.6" x14ac:dyDescent="0.3">
      <c r="A310" s="7">
        <v>711.56125553854963</v>
      </c>
      <c r="B310" s="41" t="s">
        <v>75</v>
      </c>
      <c r="C310" s="55" t="s">
        <v>117</v>
      </c>
      <c r="D310" s="39" t="s">
        <v>97</v>
      </c>
      <c r="E310" s="39">
        <v>2019</v>
      </c>
      <c r="F310" s="8">
        <v>335.94</v>
      </c>
      <c r="G310" s="16" t="s">
        <v>1</v>
      </c>
      <c r="H310" s="7">
        <v>281.18700000000001</v>
      </c>
      <c r="I310" s="7">
        <v>28.42</v>
      </c>
      <c r="J310" s="23">
        <v>66.014255538549619</v>
      </c>
      <c r="L310" s="7">
        <v>711.56125553854963</v>
      </c>
    </row>
    <row r="311" spans="1:12" ht="15.6" x14ac:dyDescent="0.3">
      <c r="A311" s="7">
        <v>823.7459168279546</v>
      </c>
      <c r="B311" s="41" t="s">
        <v>76</v>
      </c>
      <c r="C311" s="55" t="s">
        <v>117</v>
      </c>
      <c r="D311" s="39" t="s">
        <v>97</v>
      </c>
      <c r="E311" s="39">
        <v>2019</v>
      </c>
      <c r="F311" s="8">
        <v>160.833</v>
      </c>
      <c r="G311" s="16" t="s">
        <v>1</v>
      </c>
      <c r="H311" s="7">
        <v>399.101</v>
      </c>
      <c r="I311" s="7">
        <v>198.01400000000001</v>
      </c>
      <c r="J311" s="23">
        <v>65.797916827954623</v>
      </c>
      <c r="L311" s="7">
        <v>823.7459168279546</v>
      </c>
    </row>
    <row r="312" spans="1:12" ht="15.6" x14ac:dyDescent="0.3">
      <c r="A312" s="7">
        <v>133.40055136324898</v>
      </c>
      <c r="B312" s="41" t="s">
        <v>77</v>
      </c>
      <c r="C312" s="55" t="s">
        <v>117</v>
      </c>
      <c r="D312" s="39" t="s">
        <v>97</v>
      </c>
      <c r="E312" s="39">
        <v>2019</v>
      </c>
      <c r="F312" s="8">
        <v>60.632000000000005</v>
      </c>
      <c r="G312" s="16" t="s">
        <v>1</v>
      </c>
      <c r="H312" s="7">
        <v>58.247</v>
      </c>
      <c r="I312" s="7">
        <v>11.151999999999999</v>
      </c>
      <c r="J312" s="23">
        <v>3.3695513632489753</v>
      </c>
      <c r="L312" s="7">
        <v>133.40055136324898</v>
      </c>
    </row>
    <row r="313" spans="1:12" ht="15.6" x14ac:dyDescent="0.3">
      <c r="A313" s="7">
        <v>273.39670027411603</v>
      </c>
      <c r="B313" s="41" t="s">
        <v>78</v>
      </c>
      <c r="C313" s="55" t="s">
        <v>117</v>
      </c>
      <c r="D313" s="39" t="s">
        <v>97</v>
      </c>
      <c r="E313" s="39">
        <v>2019</v>
      </c>
      <c r="F313" s="8">
        <v>57.259</v>
      </c>
      <c r="G313" s="16" t="s">
        <v>1</v>
      </c>
      <c r="H313" s="7">
        <v>152.82</v>
      </c>
      <c r="I313" s="7">
        <v>47.19</v>
      </c>
      <c r="J313" s="23">
        <v>16.127700274116023</v>
      </c>
      <c r="L313" s="7">
        <v>273.39670027411603</v>
      </c>
    </row>
    <row r="314" spans="1:12" ht="15.6" x14ac:dyDescent="0.3">
      <c r="A314" s="7">
        <v>333.17667680230181</v>
      </c>
      <c r="B314" s="41" t="s">
        <v>79</v>
      </c>
      <c r="C314" s="55" t="s">
        <v>116</v>
      </c>
      <c r="D314" s="39" t="s">
        <v>97</v>
      </c>
      <c r="E314" s="39">
        <v>2019</v>
      </c>
      <c r="F314" s="8">
        <v>128.446</v>
      </c>
      <c r="G314" s="16" t="s">
        <v>1</v>
      </c>
      <c r="H314" s="7">
        <v>118.86499999999999</v>
      </c>
      <c r="I314" s="7">
        <v>77.45</v>
      </c>
      <c r="J314" s="23">
        <v>8.4156768023018174</v>
      </c>
      <c r="L314" s="7">
        <v>333.17667680230181</v>
      </c>
    </row>
    <row r="315" spans="1:12" ht="15.6" x14ac:dyDescent="0.3">
      <c r="A315" s="7">
        <v>1002.5236458438239</v>
      </c>
      <c r="B315" s="41" t="s">
        <v>80</v>
      </c>
      <c r="C315" s="55" t="s">
        <v>114</v>
      </c>
      <c r="D315" s="39" t="s">
        <v>97</v>
      </c>
      <c r="E315" s="39">
        <v>2019</v>
      </c>
      <c r="F315" s="8">
        <v>189.66899999999998</v>
      </c>
      <c r="G315" s="16" t="s">
        <v>1</v>
      </c>
      <c r="H315" s="7">
        <v>535.28899999999999</v>
      </c>
      <c r="I315" s="7">
        <v>176.13200000000001</v>
      </c>
      <c r="J315" s="23">
        <v>101.43364584382397</v>
      </c>
      <c r="L315" s="7">
        <v>1002.5236458438239</v>
      </c>
    </row>
    <row r="316" spans="1:12" ht="15.6" x14ac:dyDescent="0.3">
      <c r="A316" s="7">
        <v>366.02026987889928</v>
      </c>
      <c r="B316" s="41" t="s">
        <v>81</v>
      </c>
      <c r="C316" s="55" t="s">
        <v>117</v>
      </c>
      <c r="D316" s="39" t="s">
        <v>97</v>
      </c>
      <c r="E316" s="39">
        <v>2019</v>
      </c>
      <c r="F316" s="8">
        <v>198.12700000000001</v>
      </c>
      <c r="G316" s="16" t="s">
        <v>1</v>
      </c>
      <c r="H316" s="7">
        <v>158.648</v>
      </c>
      <c r="I316" s="7">
        <v>0</v>
      </c>
      <c r="J316" s="23">
        <v>9.2452698788992791</v>
      </c>
      <c r="L316" s="7">
        <v>366.02026987889928</v>
      </c>
    </row>
    <row r="317" spans="1:12" ht="15.6" x14ac:dyDescent="0.3">
      <c r="A317" s="7">
        <v>734.06158924742488</v>
      </c>
      <c r="B317" s="41" t="s">
        <v>82</v>
      </c>
      <c r="C317" s="55" t="s">
        <v>117</v>
      </c>
      <c r="D317" s="39" t="s">
        <v>97</v>
      </c>
      <c r="E317" s="39">
        <v>2019</v>
      </c>
      <c r="F317" s="8">
        <v>183.82399999999998</v>
      </c>
      <c r="G317" s="16" t="s">
        <v>1</v>
      </c>
      <c r="H317" s="7">
        <v>357.78199999999998</v>
      </c>
      <c r="I317" s="7">
        <v>97.572000000000003</v>
      </c>
      <c r="J317" s="23">
        <v>94.883589247424936</v>
      </c>
      <c r="L317" s="7">
        <v>734.06158924742488</v>
      </c>
    </row>
    <row r="318" spans="1:12" ht="15.6" x14ac:dyDescent="0.3">
      <c r="A318" s="7">
        <v>421.74994012026031</v>
      </c>
      <c r="B318" s="41" t="s">
        <v>83</v>
      </c>
      <c r="C318" s="55" t="s">
        <v>117</v>
      </c>
      <c r="D318" s="39" t="s">
        <v>97</v>
      </c>
      <c r="E318" s="39">
        <v>2019</v>
      </c>
      <c r="F318" s="8">
        <v>132.69299999999998</v>
      </c>
      <c r="G318" s="16" t="s">
        <v>1</v>
      </c>
      <c r="H318" s="7">
        <v>182.60300000000001</v>
      </c>
      <c r="I318" s="7">
        <v>89.796999999999997</v>
      </c>
      <c r="J318" s="23">
        <v>16.656940120260316</v>
      </c>
      <c r="L318" s="7">
        <v>421.74994012026031</v>
      </c>
    </row>
    <row r="319" spans="1:12" ht="15.6" x14ac:dyDescent="0.3">
      <c r="A319" s="7">
        <v>908.42173496261853</v>
      </c>
      <c r="B319" s="41" t="s">
        <v>84</v>
      </c>
      <c r="C319" s="55" t="s">
        <v>117</v>
      </c>
      <c r="D319" s="39" t="s">
        <v>97</v>
      </c>
      <c r="E319" s="39">
        <v>2019</v>
      </c>
      <c r="F319" s="8">
        <v>284.89400000000001</v>
      </c>
      <c r="G319" s="16" t="s">
        <v>1</v>
      </c>
      <c r="H319" s="7">
        <v>400.959</v>
      </c>
      <c r="I319" s="7">
        <v>199.62299999999999</v>
      </c>
      <c r="J319" s="23">
        <v>22.945734962618531</v>
      </c>
      <c r="L319" s="7">
        <v>908.42173496261853</v>
      </c>
    </row>
    <row r="320" spans="1:12" ht="15.6" x14ac:dyDescent="0.3">
      <c r="A320" s="7">
        <v>117.46606371204285</v>
      </c>
      <c r="B320" s="41" t="s">
        <v>85</v>
      </c>
      <c r="C320" s="55" t="s">
        <v>116</v>
      </c>
      <c r="D320" s="39" t="s">
        <v>97</v>
      </c>
      <c r="E320" s="39">
        <v>2019</v>
      </c>
      <c r="F320" s="8">
        <v>47.75</v>
      </c>
      <c r="G320" s="16" t="s">
        <v>1</v>
      </c>
      <c r="H320" s="7">
        <v>44.06</v>
      </c>
      <c r="I320" s="7">
        <v>22.689</v>
      </c>
      <c r="J320" s="23">
        <v>2.9670637120428509</v>
      </c>
      <c r="L320" s="7">
        <v>117.46606371204285</v>
      </c>
    </row>
    <row r="321" spans="1:12" ht="15.6" x14ac:dyDescent="0.3">
      <c r="A321" s="7">
        <v>251.98486073198865</v>
      </c>
      <c r="B321" s="41" t="s">
        <v>86</v>
      </c>
      <c r="C321" s="55" t="s">
        <v>117</v>
      </c>
      <c r="D321" s="39" t="s">
        <v>97</v>
      </c>
      <c r="E321" s="39">
        <v>2019</v>
      </c>
      <c r="F321" s="8">
        <v>57.253</v>
      </c>
      <c r="G321" s="16" t="s">
        <v>1</v>
      </c>
      <c r="H321" s="7">
        <v>104.925</v>
      </c>
      <c r="I321" s="7">
        <v>80.656999999999996</v>
      </c>
      <c r="J321" s="23">
        <v>9.1498607319886673</v>
      </c>
      <c r="L321" s="7">
        <v>251.98486073198865</v>
      </c>
    </row>
    <row r="322" spans="1:12" ht="15.6" x14ac:dyDescent="0.3">
      <c r="A322" s="7">
        <v>648.84819246678933</v>
      </c>
      <c r="B322" s="41" t="s">
        <v>87</v>
      </c>
      <c r="C322" s="55" t="s">
        <v>117</v>
      </c>
      <c r="D322" s="39" t="s">
        <v>97</v>
      </c>
      <c r="E322" s="39">
        <v>2019</v>
      </c>
      <c r="F322" s="8">
        <v>223.024</v>
      </c>
      <c r="G322" s="16" t="s">
        <v>1</v>
      </c>
      <c r="H322" s="7">
        <v>299.36599999999999</v>
      </c>
      <c r="I322" s="7">
        <v>86.278999999999996</v>
      </c>
      <c r="J322" s="23">
        <v>40.179192466789345</v>
      </c>
      <c r="L322" s="7">
        <v>648.84819246678933</v>
      </c>
    </row>
    <row r="323" spans="1:12" ht="15.6" x14ac:dyDescent="0.3">
      <c r="A323" s="7">
        <v>123.53023809436834</v>
      </c>
      <c r="B323" s="41" t="s">
        <v>88</v>
      </c>
      <c r="C323" s="55" t="s">
        <v>117</v>
      </c>
      <c r="D323" s="39" t="s">
        <v>97</v>
      </c>
      <c r="E323" s="39">
        <v>2019</v>
      </c>
      <c r="F323" s="8">
        <v>20.961000000000002</v>
      </c>
      <c r="G323" s="16" t="s">
        <v>1</v>
      </c>
      <c r="H323" s="7">
        <v>70.929000000000002</v>
      </c>
      <c r="I323" s="7">
        <v>21.468</v>
      </c>
      <c r="J323" s="23">
        <v>10.172238094368343</v>
      </c>
      <c r="L323" s="7">
        <v>123.53023809436834</v>
      </c>
    </row>
    <row r="324" spans="1:12" ht="15.6" x14ac:dyDescent="0.3">
      <c r="A324" s="7">
        <v>278.60731466894453</v>
      </c>
      <c r="B324" s="41" t="s">
        <v>89</v>
      </c>
      <c r="C324" s="55" t="s">
        <v>117</v>
      </c>
      <c r="D324" s="39" t="s">
        <v>97</v>
      </c>
      <c r="E324" s="39">
        <v>2019</v>
      </c>
      <c r="F324" s="8">
        <v>87.853999999999999</v>
      </c>
      <c r="G324" s="16" t="s">
        <v>1</v>
      </c>
      <c r="H324" s="7">
        <v>98.897000000000006</v>
      </c>
      <c r="I324" s="7">
        <v>84.819000000000003</v>
      </c>
      <c r="J324" s="23">
        <v>7.0373146689445321</v>
      </c>
      <c r="L324" s="7">
        <v>278.60731466894453</v>
      </c>
    </row>
    <row r="325" spans="1:12" ht="15.6" x14ac:dyDescent="0.3">
      <c r="A325" s="7">
        <v>656.48509216261596</v>
      </c>
      <c r="B325" s="41" t="s">
        <v>90</v>
      </c>
      <c r="C325" s="55" t="s">
        <v>117</v>
      </c>
      <c r="D325" s="39" t="s">
        <v>97</v>
      </c>
      <c r="E325" s="39">
        <v>2019</v>
      </c>
      <c r="F325" s="8">
        <v>138.24100000000001</v>
      </c>
      <c r="G325" s="16" t="s">
        <v>1</v>
      </c>
      <c r="H325" s="7">
        <v>398.84699999999998</v>
      </c>
      <c r="I325" s="7">
        <v>102.815</v>
      </c>
      <c r="J325" s="23">
        <v>16.582092162615993</v>
      </c>
      <c r="L325" s="7">
        <v>656.48509216261596</v>
      </c>
    </row>
    <row r="326" spans="1:12" ht="15.6" x14ac:dyDescent="0.3">
      <c r="A326" s="7">
        <v>2671.9791470750106</v>
      </c>
      <c r="B326" s="41" t="s">
        <v>10</v>
      </c>
      <c r="C326" s="56" t="s">
        <v>114</v>
      </c>
      <c r="D326" s="39" t="s">
        <v>98</v>
      </c>
      <c r="E326" s="39">
        <v>2019</v>
      </c>
      <c r="F326" s="8">
        <v>656.47399999999993</v>
      </c>
      <c r="G326" s="16" t="s">
        <v>1</v>
      </c>
      <c r="H326" s="7">
        <v>1306.2139999999999</v>
      </c>
      <c r="I326" s="7">
        <v>450.31100000000004</v>
      </c>
      <c r="J326" s="23">
        <v>258.98014707501068</v>
      </c>
      <c r="L326" s="7">
        <v>2671.9791470750106</v>
      </c>
    </row>
    <row r="327" spans="1:12" x14ac:dyDescent="0.3">
      <c r="A327" s="7">
        <v>330.1348512357352</v>
      </c>
      <c r="B327" s="41" t="s">
        <v>11</v>
      </c>
      <c r="C327" s="57" t="s">
        <v>115</v>
      </c>
      <c r="D327" s="39" t="s">
        <v>98</v>
      </c>
      <c r="E327" s="39">
        <v>2019</v>
      </c>
      <c r="F327" s="8">
        <v>101.532</v>
      </c>
      <c r="G327" s="16" t="s">
        <v>1</v>
      </c>
      <c r="H327" s="7">
        <v>140.404</v>
      </c>
      <c r="I327" s="7">
        <v>79.754999999999995</v>
      </c>
      <c r="J327" s="23">
        <v>8.4438512357352238</v>
      </c>
      <c r="L327" s="7">
        <v>330.1348512357352</v>
      </c>
    </row>
    <row r="328" spans="1:12" x14ac:dyDescent="0.3">
      <c r="A328" s="7">
        <v>846.55840416258275</v>
      </c>
      <c r="B328" s="41" t="s">
        <v>12</v>
      </c>
      <c r="C328" s="57" t="s">
        <v>117</v>
      </c>
      <c r="D328" s="39" t="s">
        <v>98</v>
      </c>
      <c r="E328" s="39">
        <v>2019</v>
      </c>
      <c r="F328" s="8">
        <v>187.32599999999999</v>
      </c>
      <c r="G328" s="16" t="s">
        <v>1</v>
      </c>
      <c r="H328" s="7">
        <v>357.94400000000002</v>
      </c>
      <c r="I328" s="7">
        <v>252.24100000000001</v>
      </c>
      <c r="J328" s="23">
        <v>49.047404162582694</v>
      </c>
      <c r="L328" s="7">
        <v>846.55840416258275</v>
      </c>
    </row>
    <row r="329" spans="1:12" x14ac:dyDescent="0.3">
      <c r="A329" s="7">
        <v>245.38623797052657</v>
      </c>
      <c r="B329" s="41" t="s">
        <v>13</v>
      </c>
      <c r="C329" s="57" t="s">
        <v>117</v>
      </c>
      <c r="D329" s="39" t="s">
        <v>98</v>
      </c>
      <c r="E329" s="39">
        <v>2019</v>
      </c>
      <c r="F329" s="8">
        <v>91.140999999999991</v>
      </c>
      <c r="G329" s="16" t="s">
        <v>1</v>
      </c>
      <c r="H329" s="7">
        <v>93.57</v>
      </c>
      <c r="I329" s="7">
        <v>31.8</v>
      </c>
      <c r="J329" s="23">
        <v>28.87523797052658</v>
      </c>
      <c r="L329" s="7">
        <v>245.38623797052657</v>
      </c>
    </row>
    <row r="330" spans="1:12" x14ac:dyDescent="0.3">
      <c r="A330" s="7">
        <v>351.0826321292754</v>
      </c>
      <c r="B330" s="41" t="s">
        <v>14</v>
      </c>
      <c r="C330" s="57" t="s">
        <v>117</v>
      </c>
      <c r="D330" s="39" t="s">
        <v>98</v>
      </c>
      <c r="E330" s="39">
        <v>2019</v>
      </c>
      <c r="F330" s="8">
        <v>67.930999999999997</v>
      </c>
      <c r="G330" s="16" t="s">
        <v>1</v>
      </c>
      <c r="H330" s="7">
        <v>146.43100000000001</v>
      </c>
      <c r="I330" s="7">
        <v>76.426000000000002</v>
      </c>
      <c r="J330" s="23">
        <v>60.294632129275399</v>
      </c>
      <c r="L330" s="7">
        <v>351.0826321292754</v>
      </c>
    </row>
    <row r="331" spans="1:12" ht="15.6" x14ac:dyDescent="0.3">
      <c r="A331" s="7">
        <v>250.16239769414679</v>
      </c>
      <c r="B331" s="41" t="s">
        <v>15</v>
      </c>
      <c r="C331" s="55" t="s">
        <v>117</v>
      </c>
      <c r="D331" s="39" t="s">
        <v>98</v>
      </c>
      <c r="E331" s="39">
        <v>2019</v>
      </c>
      <c r="F331" s="8">
        <v>55.489000000000004</v>
      </c>
      <c r="G331" s="16" t="s">
        <v>1</v>
      </c>
      <c r="H331" s="7">
        <v>83.097999999999999</v>
      </c>
      <c r="I331" s="7">
        <v>53.607999999999997</v>
      </c>
      <c r="J331" s="23">
        <v>57.96739769414679</v>
      </c>
      <c r="L331" s="7">
        <v>250.16239769414679</v>
      </c>
    </row>
    <row r="332" spans="1:12" ht="15.6" x14ac:dyDescent="0.3">
      <c r="A332" s="7">
        <v>2075.7627340641666</v>
      </c>
      <c r="B332" s="41" t="s">
        <v>16</v>
      </c>
      <c r="C332" s="55" t="s">
        <v>117</v>
      </c>
      <c r="D332" s="39" t="s">
        <v>98</v>
      </c>
      <c r="E332" s="39">
        <v>2019</v>
      </c>
      <c r="F332" s="8">
        <v>591.82500000000005</v>
      </c>
      <c r="G332" s="16" t="s">
        <v>1</v>
      </c>
      <c r="H332" s="7">
        <v>948.36699999999996</v>
      </c>
      <c r="I332" s="7">
        <v>435.863</v>
      </c>
      <c r="J332" s="23">
        <v>99.707734064166573</v>
      </c>
      <c r="L332" s="7">
        <v>2075.7627340641666</v>
      </c>
    </row>
    <row r="333" spans="1:12" ht="15.6" x14ac:dyDescent="0.3">
      <c r="A333" s="7">
        <v>4032.6582029139463</v>
      </c>
      <c r="B333" s="41" t="s">
        <v>17</v>
      </c>
      <c r="C333" s="55" t="s">
        <v>117</v>
      </c>
      <c r="D333" s="39" t="s">
        <v>98</v>
      </c>
      <c r="E333" s="39">
        <v>2019</v>
      </c>
      <c r="F333" s="8">
        <v>1257.1460000000002</v>
      </c>
      <c r="G333" s="16" t="s">
        <v>1</v>
      </c>
      <c r="H333" s="7">
        <v>1695.162</v>
      </c>
      <c r="I333" s="7">
        <v>564.04700000000003</v>
      </c>
      <c r="J333" s="23">
        <v>516.30320291394605</v>
      </c>
      <c r="L333" s="7">
        <v>4032.6582029139463</v>
      </c>
    </row>
    <row r="334" spans="1:12" ht="15.6" x14ac:dyDescent="0.3">
      <c r="A334" s="7">
        <v>125.95453617513544</v>
      </c>
      <c r="B334" s="41" t="s">
        <v>18</v>
      </c>
      <c r="C334" s="55" t="s">
        <v>117</v>
      </c>
      <c r="D334" s="39" t="s">
        <v>98</v>
      </c>
      <c r="E334" s="39">
        <v>2019</v>
      </c>
      <c r="F334" s="8">
        <v>41.756</v>
      </c>
      <c r="G334" s="16" t="s">
        <v>1</v>
      </c>
      <c r="H334" s="7">
        <v>54.024000000000001</v>
      </c>
      <c r="I334" s="7">
        <v>14.983000000000001</v>
      </c>
      <c r="J334" s="23">
        <v>15.191536175135443</v>
      </c>
      <c r="L334" s="7">
        <v>125.95453617513544</v>
      </c>
    </row>
    <row r="335" spans="1:12" ht="15.6" x14ac:dyDescent="0.3">
      <c r="A335" s="7">
        <v>329.04394926190452</v>
      </c>
      <c r="B335" s="41" t="s">
        <v>19</v>
      </c>
      <c r="C335" s="55" t="s">
        <v>117</v>
      </c>
      <c r="D335" s="39" t="s">
        <v>98</v>
      </c>
      <c r="E335" s="39">
        <v>2019</v>
      </c>
      <c r="F335" s="8">
        <v>106.149</v>
      </c>
      <c r="G335" s="16" t="s">
        <v>1</v>
      </c>
      <c r="H335" s="7">
        <v>155.536</v>
      </c>
      <c r="I335" s="7">
        <v>36.65</v>
      </c>
      <c r="J335" s="23">
        <v>30.708949261904515</v>
      </c>
      <c r="L335" s="7">
        <v>329.04394926190452</v>
      </c>
    </row>
    <row r="336" spans="1:12" ht="15.6" x14ac:dyDescent="0.3">
      <c r="A336" s="7">
        <v>1707.170252943828</v>
      </c>
      <c r="B336" s="41" t="s">
        <v>20</v>
      </c>
      <c r="C336" s="55" t="s">
        <v>117</v>
      </c>
      <c r="D336" s="39" t="s">
        <v>98</v>
      </c>
      <c r="E336" s="39">
        <v>2019</v>
      </c>
      <c r="F336" s="8">
        <v>536.90599999999995</v>
      </c>
      <c r="G336" s="16" t="s">
        <v>1</v>
      </c>
      <c r="H336" s="7">
        <v>625.45699999999999</v>
      </c>
      <c r="I336" s="7">
        <v>369.04699999999997</v>
      </c>
      <c r="J336" s="23">
        <v>175.76025294382811</v>
      </c>
      <c r="L336" s="7">
        <v>1707.170252943828</v>
      </c>
    </row>
    <row r="337" spans="1:12" ht="15.6" x14ac:dyDescent="0.3">
      <c r="A337" s="7">
        <v>1567.02578112226</v>
      </c>
      <c r="B337" s="41" t="s">
        <v>21</v>
      </c>
      <c r="C337" s="55" t="s">
        <v>117</v>
      </c>
      <c r="D337" s="39" t="s">
        <v>98</v>
      </c>
      <c r="E337" s="39">
        <v>2019</v>
      </c>
      <c r="F337" s="8">
        <v>326.96899999999999</v>
      </c>
      <c r="G337" s="16" t="s">
        <v>1</v>
      </c>
      <c r="H337" s="7">
        <v>693.75599999999997</v>
      </c>
      <c r="I337" s="7">
        <v>353.19099999999997</v>
      </c>
      <c r="J337" s="23">
        <v>193.10978112226002</v>
      </c>
      <c r="L337" s="7">
        <v>1567.02578112226</v>
      </c>
    </row>
    <row r="338" spans="1:12" ht="15.6" x14ac:dyDescent="0.3">
      <c r="A338" s="7">
        <v>323.30619485391986</v>
      </c>
      <c r="B338" s="41" t="s">
        <v>22</v>
      </c>
      <c r="C338" s="55" t="s">
        <v>117</v>
      </c>
      <c r="D338" s="39" t="s">
        <v>98</v>
      </c>
      <c r="E338" s="39">
        <v>2019</v>
      </c>
      <c r="F338" s="8">
        <v>40.305</v>
      </c>
      <c r="G338" s="16" t="s">
        <v>1</v>
      </c>
      <c r="H338" s="7">
        <v>212.749</v>
      </c>
      <c r="I338" s="7">
        <v>50.387</v>
      </c>
      <c r="J338" s="23">
        <v>19.86519485391986</v>
      </c>
      <c r="L338" s="7">
        <v>323.30619485391986</v>
      </c>
    </row>
    <row r="339" spans="1:12" ht="15.6" x14ac:dyDescent="0.3">
      <c r="A339" s="7">
        <v>203.64563968113998</v>
      </c>
      <c r="B339" s="41" t="s">
        <v>23</v>
      </c>
      <c r="C339" s="55" t="s">
        <v>116</v>
      </c>
      <c r="D339" s="39" t="s">
        <v>98</v>
      </c>
      <c r="E339" s="39">
        <v>2019</v>
      </c>
      <c r="F339" s="8">
        <v>117.66500000000001</v>
      </c>
      <c r="G339" s="16" t="s">
        <v>1</v>
      </c>
      <c r="H339" s="7">
        <v>75.322000000000003</v>
      </c>
      <c r="I339" s="7">
        <v>5.45</v>
      </c>
      <c r="J339" s="23">
        <v>5.2086396811399736</v>
      </c>
      <c r="L339" s="7">
        <v>203.64563968113998</v>
      </c>
    </row>
    <row r="340" spans="1:12" ht="15.6" x14ac:dyDescent="0.3">
      <c r="A340" s="7">
        <v>79.506536800178168</v>
      </c>
      <c r="B340" s="41" t="s">
        <v>24</v>
      </c>
      <c r="C340" s="55" t="s">
        <v>117</v>
      </c>
      <c r="D340" s="39" t="s">
        <v>98</v>
      </c>
      <c r="E340" s="39">
        <v>2019</v>
      </c>
      <c r="F340" s="8">
        <v>3.0449999999999999</v>
      </c>
      <c r="G340" s="16" t="s">
        <v>1</v>
      </c>
      <c r="H340" s="7">
        <v>32.232999999999997</v>
      </c>
      <c r="I340" s="7">
        <v>38.685000000000002</v>
      </c>
      <c r="J340" s="23">
        <v>5.5435368001781669</v>
      </c>
      <c r="L340" s="7">
        <v>79.506536800178168</v>
      </c>
    </row>
    <row r="341" spans="1:12" ht="15.6" x14ac:dyDescent="0.3">
      <c r="A341" s="7">
        <v>130.4987637763796</v>
      </c>
      <c r="B341" s="41" t="s">
        <v>25</v>
      </c>
      <c r="C341" s="55" t="s">
        <v>117</v>
      </c>
      <c r="D341" s="39" t="s">
        <v>98</v>
      </c>
      <c r="E341" s="39">
        <v>2019</v>
      </c>
      <c r="F341" s="8">
        <v>10.119</v>
      </c>
      <c r="G341" s="16" t="s">
        <v>1</v>
      </c>
      <c r="H341" s="7">
        <v>78.394000000000005</v>
      </c>
      <c r="I341" s="7">
        <v>35.759</v>
      </c>
      <c r="J341" s="23">
        <v>6.2267637763795989</v>
      </c>
      <c r="L341" s="7">
        <v>130.4987637763796</v>
      </c>
    </row>
    <row r="342" spans="1:12" ht="15.6" x14ac:dyDescent="0.3">
      <c r="A342" s="7">
        <v>189.30587177865922</v>
      </c>
      <c r="B342" s="41" t="s">
        <v>26</v>
      </c>
      <c r="C342" s="55" t="s">
        <v>116</v>
      </c>
      <c r="D342" s="39" t="s">
        <v>98</v>
      </c>
      <c r="E342" s="39">
        <v>2019</v>
      </c>
      <c r="F342" s="8">
        <v>52.447000000000003</v>
      </c>
      <c r="G342" s="16" t="s">
        <v>1</v>
      </c>
      <c r="H342" s="7">
        <v>115.375</v>
      </c>
      <c r="I342" s="7">
        <v>11.444000000000001</v>
      </c>
      <c r="J342" s="23">
        <v>10.03987177865922</v>
      </c>
      <c r="L342" s="7">
        <v>189.30587177865922</v>
      </c>
    </row>
    <row r="343" spans="1:12" ht="15.6" x14ac:dyDescent="0.3">
      <c r="A343" s="7">
        <v>246.29857273509433</v>
      </c>
      <c r="B343" s="41" t="s">
        <v>27</v>
      </c>
      <c r="C343" s="55" t="s">
        <v>116</v>
      </c>
      <c r="D343" s="39" t="s">
        <v>98</v>
      </c>
      <c r="E343" s="39">
        <v>2019</v>
      </c>
      <c r="F343" s="8">
        <v>66.39</v>
      </c>
      <c r="G343" s="16" t="s">
        <v>1</v>
      </c>
      <c r="H343" s="7">
        <v>127.14700000000001</v>
      </c>
      <c r="I343" s="7">
        <v>46.462000000000003</v>
      </c>
      <c r="J343" s="23">
        <v>6.2995727350943014</v>
      </c>
      <c r="L343" s="7">
        <v>246.29857273509433</v>
      </c>
    </row>
    <row r="344" spans="1:12" ht="15.6" x14ac:dyDescent="0.3">
      <c r="A344" s="7">
        <v>301.5558877670253</v>
      </c>
      <c r="B344" s="41" t="s">
        <v>28</v>
      </c>
      <c r="C344" s="55" t="s">
        <v>117</v>
      </c>
      <c r="D344" s="39" t="s">
        <v>98</v>
      </c>
      <c r="E344" s="39">
        <v>2019</v>
      </c>
      <c r="F344" s="8">
        <v>55.83</v>
      </c>
      <c r="G344" s="16" t="s">
        <v>1</v>
      </c>
      <c r="H344" s="7">
        <v>140.72499999999999</v>
      </c>
      <c r="I344" s="7">
        <v>55.137999999999998</v>
      </c>
      <c r="J344" s="23">
        <v>49.86288776702532</v>
      </c>
      <c r="L344" s="7">
        <v>301.5558877670253</v>
      </c>
    </row>
    <row r="345" spans="1:12" ht="15.6" x14ac:dyDescent="0.3">
      <c r="A345" s="7">
        <v>340.50714309792465</v>
      </c>
      <c r="B345" s="41" t="s">
        <v>29</v>
      </c>
      <c r="C345" s="55" t="s">
        <v>117</v>
      </c>
      <c r="D345" s="39" t="s">
        <v>98</v>
      </c>
      <c r="E345" s="39">
        <v>2019</v>
      </c>
      <c r="F345" s="8">
        <v>135.114</v>
      </c>
      <c r="G345" s="16" t="s">
        <v>1</v>
      </c>
      <c r="H345" s="7">
        <v>109.684</v>
      </c>
      <c r="I345" s="7">
        <v>36.584000000000003</v>
      </c>
      <c r="J345" s="23">
        <v>59.125143097924649</v>
      </c>
      <c r="L345" s="7">
        <v>340.50714309792465</v>
      </c>
    </row>
    <row r="346" spans="1:12" ht="15.6" x14ac:dyDescent="0.3">
      <c r="A346" s="7">
        <v>1525.3057077994556</v>
      </c>
      <c r="B346" s="41" t="s">
        <v>30</v>
      </c>
      <c r="C346" s="55" t="s">
        <v>117</v>
      </c>
      <c r="D346" s="39" t="s">
        <v>98</v>
      </c>
      <c r="E346" s="39">
        <v>2019</v>
      </c>
      <c r="F346" s="8">
        <v>358.99599999999998</v>
      </c>
      <c r="G346" s="16" t="s">
        <v>1</v>
      </c>
      <c r="H346" s="7">
        <v>718.69799999999998</v>
      </c>
      <c r="I346" s="7">
        <v>289.45999999999998</v>
      </c>
      <c r="J346" s="23">
        <v>158.15170779945578</v>
      </c>
      <c r="L346" s="7">
        <v>1525.3057077994556</v>
      </c>
    </row>
    <row r="347" spans="1:12" ht="15.6" x14ac:dyDescent="0.3">
      <c r="A347" s="7">
        <v>662.56439373533271</v>
      </c>
      <c r="B347" s="41" t="s">
        <v>31</v>
      </c>
      <c r="C347" s="55" t="s">
        <v>117</v>
      </c>
      <c r="D347" s="39" t="s">
        <v>98</v>
      </c>
      <c r="E347" s="39">
        <v>2019</v>
      </c>
      <c r="F347" s="8">
        <v>172.71899999999999</v>
      </c>
      <c r="G347" s="16" t="s">
        <v>1</v>
      </c>
      <c r="H347" s="7">
        <v>299.32299999999998</v>
      </c>
      <c r="I347" s="7">
        <v>167.797</v>
      </c>
      <c r="J347" s="23">
        <v>22.725393735332744</v>
      </c>
      <c r="L347" s="7">
        <v>662.56439373533271</v>
      </c>
    </row>
    <row r="348" spans="1:12" ht="15.6" x14ac:dyDescent="0.3">
      <c r="A348" s="7">
        <v>125.60561174324225</v>
      </c>
      <c r="B348" s="41" t="s">
        <v>32</v>
      </c>
      <c r="C348" s="55" t="s">
        <v>117</v>
      </c>
      <c r="D348" s="39" t="s">
        <v>98</v>
      </c>
      <c r="E348" s="39">
        <v>2019</v>
      </c>
      <c r="F348" s="8">
        <v>41.976999999999997</v>
      </c>
      <c r="G348" s="16" t="s">
        <v>1</v>
      </c>
      <c r="H348" s="7">
        <v>67.938000000000002</v>
      </c>
      <c r="I348" s="7">
        <v>12.478</v>
      </c>
      <c r="J348" s="23">
        <v>3.2126117432422578</v>
      </c>
      <c r="L348" s="7">
        <v>125.60561174324225</v>
      </c>
    </row>
    <row r="349" spans="1:12" ht="15.6" x14ac:dyDescent="0.3">
      <c r="A349" s="7">
        <v>365.98683661275982</v>
      </c>
      <c r="B349" s="41" t="s">
        <v>33</v>
      </c>
      <c r="C349" s="55" t="s">
        <v>117</v>
      </c>
      <c r="D349" s="39" t="s">
        <v>98</v>
      </c>
      <c r="E349" s="39">
        <v>2019</v>
      </c>
      <c r="F349" s="8">
        <v>54.506999999999998</v>
      </c>
      <c r="G349" s="16" t="s">
        <v>1</v>
      </c>
      <c r="H349" s="7">
        <v>191.69800000000001</v>
      </c>
      <c r="I349" s="7">
        <v>104.63500000000001</v>
      </c>
      <c r="J349" s="23">
        <v>15.146836612759799</v>
      </c>
      <c r="L349" s="7">
        <v>365.98683661275982</v>
      </c>
    </row>
    <row r="350" spans="1:12" ht="15.6" x14ac:dyDescent="0.3">
      <c r="A350" s="7">
        <v>1057.7798090091212</v>
      </c>
      <c r="B350" s="41" t="s">
        <v>34</v>
      </c>
      <c r="C350" s="55" t="s">
        <v>117</v>
      </c>
      <c r="D350" s="39" t="s">
        <v>98</v>
      </c>
      <c r="E350" s="39">
        <v>2019</v>
      </c>
      <c r="F350" s="8">
        <v>386.05999999999995</v>
      </c>
      <c r="G350" s="16" t="s">
        <v>1</v>
      </c>
      <c r="H350" s="7">
        <v>420.846</v>
      </c>
      <c r="I350" s="7">
        <v>168.816</v>
      </c>
      <c r="J350" s="23">
        <v>82.057809009121257</v>
      </c>
      <c r="L350" s="7">
        <v>1057.7798090091212</v>
      </c>
    </row>
    <row r="351" spans="1:12" ht="15.6" x14ac:dyDescent="0.3">
      <c r="A351" s="7">
        <v>815.66525071175784</v>
      </c>
      <c r="B351" s="41" t="s">
        <v>35</v>
      </c>
      <c r="C351" s="55" t="s">
        <v>114</v>
      </c>
      <c r="D351" s="39" t="s">
        <v>98</v>
      </c>
      <c r="E351" s="39">
        <v>2019</v>
      </c>
      <c r="F351" s="8">
        <v>386.57499999999999</v>
      </c>
      <c r="G351" s="16" t="s">
        <v>1</v>
      </c>
      <c r="H351" s="7">
        <v>252.78100000000001</v>
      </c>
      <c r="I351" s="7">
        <v>155.447</v>
      </c>
      <c r="J351" s="23">
        <v>20.862250711757838</v>
      </c>
      <c r="L351" s="7">
        <v>815.66525071175784</v>
      </c>
    </row>
    <row r="352" spans="1:12" ht="15.6" x14ac:dyDescent="0.3">
      <c r="A352" s="7">
        <v>307.29158967835184</v>
      </c>
      <c r="B352" s="41" t="s">
        <v>36</v>
      </c>
      <c r="C352" s="55" t="s">
        <v>117</v>
      </c>
      <c r="D352" s="39" t="s">
        <v>98</v>
      </c>
      <c r="E352" s="39">
        <v>2019</v>
      </c>
      <c r="F352" s="8">
        <v>119.828</v>
      </c>
      <c r="G352" s="16" t="s">
        <v>1</v>
      </c>
      <c r="H352" s="7">
        <v>108.024</v>
      </c>
      <c r="I352" s="7">
        <v>34.418999999999997</v>
      </c>
      <c r="J352" s="23">
        <v>45.02058967835184</v>
      </c>
      <c r="L352" s="7">
        <v>307.29158967835184</v>
      </c>
    </row>
    <row r="353" spans="1:12" ht="15.6" x14ac:dyDescent="0.3">
      <c r="A353" s="7">
        <v>556.65864491744799</v>
      </c>
      <c r="B353" s="41" t="s">
        <v>37</v>
      </c>
      <c r="C353" s="55" t="s">
        <v>117</v>
      </c>
      <c r="D353" s="39" t="s">
        <v>98</v>
      </c>
      <c r="E353" s="39">
        <v>2019</v>
      </c>
      <c r="F353" s="8">
        <v>152.18700000000001</v>
      </c>
      <c r="G353" s="16" t="s">
        <v>1</v>
      </c>
      <c r="H353" s="7">
        <v>229.60900000000001</v>
      </c>
      <c r="I353" s="7">
        <v>119.175</v>
      </c>
      <c r="J353" s="23">
        <v>55.687644917447969</v>
      </c>
      <c r="L353" s="7">
        <v>556.65864491744799</v>
      </c>
    </row>
    <row r="354" spans="1:12" ht="15.6" x14ac:dyDescent="0.3">
      <c r="A354" s="7">
        <v>440.87422968366968</v>
      </c>
      <c r="B354" s="41" t="s">
        <v>38</v>
      </c>
      <c r="C354" s="55" t="s">
        <v>114</v>
      </c>
      <c r="D354" s="39" t="s">
        <v>98</v>
      </c>
      <c r="E354" s="39">
        <v>2019</v>
      </c>
      <c r="F354" s="8">
        <v>142.35300000000001</v>
      </c>
      <c r="G354" s="16" t="s">
        <v>1</v>
      </c>
      <c r="H354" s="7">
        <v>250.59299999999999</v>
      </c>
      <c r="I354" s="7">
        <v>35.515999999999998</v>
      </c>
      <c r="J354" s="23">
        <v>12.412229683669686</v>
      </c>
      <c r="L354" s="7">
        <v>440.87422968366968</v>
      </c>
    </row>
    <row r="355" spans="1:12" ht="15.6" x14ac:dyDescent="0.3">
      <c r="A355" s="7">
        <v>169.39049670419124</v>
      </c>
      <c r="B355" s="41" t="s">
        <v>39</v>
      </c>
      <c r="C355" s="55" t="s">
        <v>116</v>
      </c>
      <c r="D355" s="39" t="s">
        <v>98</v>
      </c>
      <c r="E355" s="39">
        <v>2019</v>
      </c>
      <c r="F355" s="8">
        <v>47.167000000000002</v>
      </c>
      <c r="G355" s="16" t="s">
        <v>1</v>
      </c>
      <c r="H355" s="7">
        <v>77.674000000000007</v>
      </c>
      <c r="I355" s="7">
        <v>25.079000000000001</v>
      </c>
      <c r="J355" s="23">
        <v>19.470496704191227</v>
      </c>
      <c r="L355" s="7">
        <v>169.39049670419124</v>
      </c>
    </row>
    <row r="356" spans="1:12" ht="15.6" x14ac:dyDescent="0.3">
      <c r="A356" s="7">
        <v>519.58131903548087</v>
      </c>
      <c r="B356" s="41" t="s">
        <v>40</v>
      </c>
      <c r="C356" s="55" t="s">
        <v>117</v>
      </c>
      <c r="D356" s="39" t="s">
        <v>98</v>
      </c>
      <c r="E356" s="39">
        <v>2019</v>
      </c>
      <c r="F356" s="8">
        <v>116.718</v>
      </c>
      <c r="G356" s="16" t="s">
        <v>1</v>
      </c>
      <c r="H356" s="7">
        <v>114.901</v>
      </c>
      <c r="I356" s="7">
        <v>96.897000000000006</v>
      </c>
      <c r="J356" s="23">
        <v>191.06531903548085</v>
      </c>
      <c r="L356" s="7">
        <v>519.58131903548087</v>
      </c>
    </row>
    <row r="357" spans="1:12" ht="15.6" x14ac:dyDescent="0.3">
      <c r="A357" s="7">
        <v>444.95869803347819</v>
      </c>
      <c r="B357" s="41" t="s">
        <v>41</v>
      </c>
      <c r="C357" s="55" t="s">
        <v>117</v>
      </c>
      <c r="D357" s="39" t="s">
        <v>98</v>
      </c>
      <c r="E357" s="39">
        <v>2019</v>
      </c>
      <c r="F357" s="8">
        <v>65.552000000000007</v>
      </c>
      <c r="G357" s="16" t="s">
        <v>1</v>
      </c>
      <c r="H357" s="7">
        <v>279.00700000000001</v>
      </c>
      <c r="I357" s="7">
        <v>88.819000000000003</v>
      </c>
      <c r="J357" s="23">
        <v>11.580698033478157</v>
      </c>
      <c r="L357" s="7">
        <v>444.95869803347819</v>
      </c>
    </row>
    <row r="358" spans="1:12" ht="15.6" x14ac:dyDescent="0.3">
      <c r="A358" s="7">
        <v>1939.2983887507426</v>
      </c>
      <c r="B358" s="41" t="s">
        <v>42</v>
      </c>
      <c r="C358" s="55" t="s">
        <v>114</v>
      </c>
      <c r="D358" s="39" t="s">
        <v>98</v>
      </c>
      <c r="E358" s="39">
        <v>2019</v>
      </c>
      <c r="F358" s="8">
        <v>864.24800000000005</v>
      </c>
      <c r="G358" s="16" t="s">
        <v>1</v>
      </c>
      <c r="H358" s="7">
        <v>668.43200000000002</v>
      </c>
      <c r="I358" s="7">
        <v>352.09</v>
      </c>
      <c r="J358" s="23">
        <v>54.528388750742522</v>
      </c>
      <c r="L358" s="7">
        <v>1939.2983887507426</v>
      </c>
    </row>
    <row r="359" spans="1:12" ht="15.6" x14ac:dyDescent="0.3">
      <c r="A359" s="7">
        <v>648.4606629485445</v>
      </c>
      <c r="B359" s="41" t="s">
        <v>43</v>
      </c>
      <c r="C359" s="55" t="s">
        <v>117</v>
      </c>
      <c r="D359" s="39" t="s">
        <v>98</v>
      </c>
      <c r="E359" s="39">
        <v>2019</v>
      </c>
      <c r="F359" s="8">
        <v>130.71899999999999</v>
      </c>
      <c r="G359" s="16" t="s">
        <v>1</v>
      </c>
      <c r="H359" s="7">
        <v>358.63200000000001</v>
      </c>
      <c r="I359" s="7">
        <v>92.804000000000002</v>
      </c>
      <c r="J359" s="23">
        <v>66.305662948544438</v>
      </c>
      <c r="L359" s="7">
        <v>648.4606629485445</v>
      </c>
    </row>
    <row r="360" spans="1:12" ht="15.6" x14ac:dyDescent="0.3">
      <c r="A360" s="7">
        <v>124.83387299976086</v>
      </c>
      <c r="B360" s="41" t="s">
        <v>44</v>
      </c>
      <c r="C360" s="55" t="s">
        <v>117</v>
      </c>
      <c r="D360" s="39" t="s">
        <v>98</v>
      </c>
      <c r="E360" s="39">
        <v>2019</v>
      </c>
      <c r="F360" s="8">
        <v>10.661</v>
      </c>
      <c r="G360" s="16" t="s">
        <v>1</v>
      </c>
      <c r="H360" s="7">
        <v>81.403999999999996</v>
      </c>
      <c r="I360" s="7">
        <v>21.346</v>
      </c>
      <c r="J360" s="23">
        <v>11.422872999760859</v>
      </c>
      <c r="L360" s="7">
        <v>124.83387299976086</v>
      </c>
    </row>
    <row r="361" spans="1:12" ht="15.6" x14ac:dyDescent="0.3">
      <c r="A361" s="7">
        <v>222.24433814937572</v>
      </c>
      <c r="B361" s="41" t="s">
        <v>45</v>
      </c>
      <c r="C361" s="55" t="s">
        <v>117</v>
      </c>
      <c r="D361" s="39" t="s">
        <v>98</v>
      </c>
      <c r="E361" s="39">
        <v>2019</v>
      </c>
      <c r="F361" s="8">
        <v>93.623000000000005</v>
      </c>
      <c r="G361" s="16" t="s">
        <v>1</v>
      </c>
      <c r="H361" s="7">
        <v>90.478999999999999</v>
      </c>
      <c r="I361" s="7">
        <v>32.457999999999998</v>
      </c>
      <c r="J361" s="23">
        <v>5.6843381493757335</v>
      </c>
      <c r="L361" s="7">
        <v>222.24433814937572</v>
      </c>
    </row>
    <row r="362" spans="1:12" ht="15.6" x14ac:dyDescent="0.3">
      <c r="A362" s="7">
        <v>1945.6713908744389</v>
      </c>
      <c r="B362" s="41" t="s">
        <v>46</v>
      </c>
      <c r="C362" s="55" t="s">
        <v>115</v>
      </c>
      <c r="D362" s="39" t="s">
        <v>98</v>
      </c>
      <c r="E362" s="39">
        <v>2019</v>
      </c>
      <c r="F362" s="8">
        <v>869.0200000000001</v>
      </c>
      <c r="G362" s="16" t="s">
        <v>1</v>
      </c>
      <c r="H362" s="7">
        <v>537.65499999999997</v>
      </c>
      <c r="I362" s="7">
        <v>400.69499999999999</v>
      </c>
      <c r="J362" s="23">
        <v>138.30139087443871</v>
      </c>
      <c r="L362" s="7">
        <v>1945.6713908744389</v>
      </c>
    </row>
    <row r="363" spans="1:12" ht="15.6" x14ac:dyDescent="0.3">
      <c r="A363" s="7">
        <v>244.2614698018356</v>
      </c>
      <c r="B363" s="41" t="s">
        <v>47</v>
      </c>
      <c r="C363" s="55" t="s">
        <v>117</v>
      </c>
      <c r="D363" s="39" t="s">
        <v>98</v>
      </c>
      <c r="E363" s="39">
        <v>2019</v>
      </c>
      <c r="F363" s="8">
        <v>110.24799999999999</v>
      </c>
      <c r="G363" s="16" t="s">
        <v>1</v>
      </c>
      <c r="H363" s="7">
        <v>67.376999999999995</v>
      </c>
      <c r="I363" s="7">
        <v>42.725999999999999</v>
      </c>
      <c r="J363" s="23">
        <v>23.910469801835617</v>
      </c>
      <c r="L363" s="7">
        <v>244.2614698018356</v>
      </c>
    </row>
    <row r="364" spans="1:12" ht="15.6" x14ac:dyDescent="0.3">
      <c r="A364" s="7">
        <v>447.33548916366817</v>
      </c>
      <c r="B364" s="41" t="s">
        <v>48</v>
      </c>
      <c r="C364" s="55" t="s">
        <v>117</v>
      </c>
      <c r="D364" s="39" t="s">
        <v>98</v>
      </c>
      <c r="E364" s="39">
        <v>2019</v>
      </c>
      <c r="F364" s="8">
        <v>91.572999999999993</v>
      </c>
      <c r="G364" s="16" t="s">
        <v>1</v>
      </c>
      <c r="H364" s="7">
        <v>206.86500000000001</v>
      </c>
      <c r="I364" s="7">
        <v>66.09</v>
      </c>
      <c r="J364" s="23">
        <v>82.80748916366818</v>
      </c>
      <c r="L364" s="7">
        <v>447.33548916366817</v>
      </c>
    </row>
    <row r="365" spans="1:12" ht="15.6" x14ac:dyDescent="0.3">
      <c r="A365" s="7">
        <v>4229.0831593515559</v>
      </c>
      <c r="B365" s="41" t="s">
        <v>49</v>
      </c>
      <c r="C365" s="55" t="s">
        <v>117</v>
      </c>
      <c r="D365" s="39" t="s">
        <v>98</v>
      </c>
      <c r="E365" s="39">
        <v>2019</v>
      </c>
      <c r="F365" s="8">
        <v>970.06299999999999</v>
      </c>
      <c r="G365" s="16" t="s">
        <v>1</v>
      </c>
      <c r="H365" s="7">
        <v>1787.961</v>
      </c>
      <c r="I365" s="7">
        <v>744.42599999999993</v>
      </c>
      <c r="J365" s="23">
        <v>726.63315935155583</v>
      </c>
      <c r="L365" s="7">
        <v>4229.0831593515559</v>
      </c>
    </row>
    <row r="366" spans="1:12" ht="15.6" x14ac:dyDescent="0.3">
      <c r="A366" s="7">
        <v>5777.421984649277</v>
      </c>
      <c r="B366" s="41" t="s">
        <v>50</v>
      </c>
      <c r="C366" s="55" t="s">
        <v>117</v>
      </c>
      <c r="D366" s="39" t="s">
        <v>98</v>
      </c>
      <c r="E366" s="39">
        <v>2019</v>
      </c>
      <c r="F366" s="8">
        <v>1824.579</v>
      </c>
      <c r="G366" s="16" t="s">
        <v>1</v>
      </c>
      <c r="H366" s="7">
        <v>1871.6289999999999</v>
      </c>
      <c r="I366" s="7">
        <v>1610.8209999999999</v>
      </c>
      <c r="J366" s="23">
        <v>470.39298464927742</v>
      </c>
      <c r="L366" s="7">
        <v>5777.421984649277</v>
      </c>
    </row>
    <row r="367" spans="1:12" ht="15.6" x14ac:dyDescent="0.3">
      <c r="A367" s="7">
        <v>1055.1957157164534</v>
      </c>
      <c r="B367" s="41" t="s">
        <v>51</v>
      </c>
      <c r="C367" s="55" t="s">
        <v>115</v>
      </c>
      <c r="D367" s="39" t="s">
        <v>98</v>
      </c>
      <c r="E367" s="39">
        <v>2019</v>
      </c>
      <c r="F367" s="8">
        <v>237.97</v>
      </c>
      <c r="G367" s="16" t="s">
        <v>1</v>
      </c>
      <c r="H367" s="7">
        <v>270.97699999999998</v>
      </c>
      <c r="I367" s="7">
        <v>315.51100000000002</v>
      </c>
      <c r="J367" s="23">
        <v>230.73771571645335</v>
      </c>
      <c r="L367" s="7">
        <v>1055.1957157164534</v>
      </c>
    </row>
    <row r="368" spans="1:12" ht="15.6" x14ac:dyDescent="0.3">
      <c r="A368" s="7">
        <v>193.58430106266712</v>
      </c>
      <c r="B368" s="41" t="s">
        <v>52</v>
      </c>
      <c r="C368" s="55" t="s">
        <v>117</v>
      </c>
      <c r="D368" s="39" t="s">
        <v>98</v>
      </c>
      <c r="E368" s="39">
        <v>2019</v>
      </c>
      <c r="F368" s="8">
        <v>34.274000000000001</v>
      </c>
      <c r="G368" s="16" t="s">
        <v>1</v>
      </c>
      <c r="H368" s="7">
        <v>132.14500000000001</v>
      </c>
      <c r="I368" s="7">
        <v>20.18</v>
      </c>
      <c r="J368" s="23">
        <v>6.9853010626671121</v>
      </c>
      <c r="L368" s="7">
        <v>193.58430106266712</v>
      </c>
    </row>
    <row r="369" spans="1:12" ht="15.6" x14ac:dyDescent="0.3">
      <c r="A369" s="7">
        <v>175.2257447034402</v>
      </c>
      <c r="B369" s="41" t="s">
        <v>53</v>
      </c>
      <c r="C369" s="55" t="s">
        <v>117</v>
      </c>
      <c r="D369" s="39" t="s">
        <v>98</v>
      </c>
      <c r="E369" s="39">
        <v>2019</v>
      </c>
      <c r="F369" s="8">
        <v>37.179000000000002</v>
      </c>
      <c r="G369" s="16" t="s">
        <v>1</v>
      </c>
      <c r="H369" s="7">
        <v>48.241999999999997</v>
      </c>
      <c r="I369" s="7">
        <v>47.445</v>
      </c>
      <c r="J369" s="23">
        <v>42.359744703440207</v>
      </c>
      <c r="L369" s="7">
        <v>175.2257447034402</v>
      </c>
    </row>
    <row r="370" spans="1:12" ht="15.6" x14ac:dyDescent="0.3">
      <c r="A370" s="7">
        <v>236.08329686725685</v>
      </c>
      <c r="B370" s="41" t="s">
        <v>54</v>
      </c>
      <c r="C370" s="55" t="s">
        <v>117</v>
      </c>
      <c r="D370" s="39" t="s">
        <v>98</v>
      </c>
      <c r="E370" s="39">
        <v>2019</v>
      </c>
      <c r="F370" s="8">
        <v>68.799000000000007</v>
      </c>
      <c r="G370" s="16" t="s">
        <v>1</v>
      </c>
      <c r="H370" s="7">
        <v>83.412000000000006</v>
      </c>
      <c r="I370" s="7">
        <v>19.196000000000002</v>
      </c>
      <c r="J370" s="23">
        <v>64.676296867256838</v>
      </c>
      <c r="L370" s="7">
        <v>236.08329686725685</v>
      </c>
    </row>
    <row r="371" spans="1:12" ht="15.6" x14ac:dyDescent="0.3">
      <c r="A371" s="7">
        <v>528.43886836392221</v>
      </c>
      <c r="B371" s="41" t="s">
        <v>55</v>
      </c>
      <c r="C371" s="55" t="s">
        <v>117</v>
      </c>
      <c r="D371" s="39" t="s">
        <v>98</v>
      </c>
      <c r="E371" s="39">
        <v>2019</v>
      </c>
      <c r="F371" s="8">
        <v>121.544</v>
      </c>
      <c r="G371" s="16" t="s">
        <v>1</v>
      </c>
      <c r="H371" s="7">
        <v>370.56</v>
      </c>
      <c r="I371" s="7">
        <v>22.818999999999999</v>
      </c>
      <c r="J371" s="23">
        <v>13.515868363922227</v>
      </c>
      <c r="L371" s="7">
        <v>528.43886836392221</v>
      </c>
    </row>
    <row r="372" spans="1:12" ht="15.6" x14ac:dyDescent="0.3">
      <c r="A372" s="7">
        <v>1082.6611997480925</v>
      </c>
      <c r="B372" s="41" t="s">
        <v>56</v>
      </c>
      <c r="C372" s="55" t="s">
        <v>116</v>
      </c>
      <c r="D372" s="39" t="s">
        <v>98</v>
      </c>
      <c r="E372" s="39">
        <v>2019</v>
      </c>
      <c r="F372" s="8">
        <v>326.411</v>
      </c>
      <c r="G372" s="16" t="s">
        <v>1</v>
      </c>
      <c r="H372" s="7">
        <v>494.96199999999999</v>
      </c>
      <c r="I372" s="7">
        <v>222.917</v>
      </c>
      <c r="J372" s="23">
        <v>38.371199748092437</v>
      </c>
      <c r="L372" s="7">
        <v>1082.6611997480925</v>
      </c>
    </row>
    <row r="373" spans="1:12" ht="15.6" x14ac:dyDescent="0.3">
      <c r="A373" s="7">
        <v>230.79503922741691</v>
      </c>
      <c r="B373" s="41" t="s">
        <v>57</v>
      </c>
      <c r="C373" s="55" t="s">
        <v>117</v>
      </c>
      <c r="D373" s="39" t="s">
        <v>98</v>
      </c>
      <c r="E373" s="39">
        <v>2019</v>
      </c>
      <c r="F373" s="8">
        <v>35.450000000000003</v>
      </c>
      <c r="G373" s="16" t="s">
        <v>1</v>
      </c>
      <c r="H373" s="7">
        <v>62.286999999999999</v>
      </c>
      <c r="I373" s="7">
        <v>126.651</v>
      </c>
      <c r="J373" s="23">
        <v>6.4070392274169166</v>
      </c>
      <c r="L373" s="7">
        <v>230.79503922741691</v>
      </c>
    </row>
    <row r="374" spans="1:12" ht="15.6" x14ac:dyDescent="0.3">
      <c r="A374" s="7">
        <v>314.37988688742894</v>
      </c>
      <c r="B374" s="41" t="s">
        <v>58</v>
      </c>
      <c r="C374" s="55" t="s">
        <v>117</v>
      </c>
      <c r="D374" s="39" t="s">
        <v>98</v>
      </c>
      <c r="E374" s="39">
        <v>2019</v>
      </c>
      <c r="F374" s="8">
        <v>32.860999999999997</v>
      </c>
      <c r="G374" s="16" t="s">
        <v>1</v>
      </c>
      <c r="H374" s="7">
        <v>157.126</v>
      </c>
      <c r="I374" s="7">
        <v>80.935000000000002</v>
      </c>
      <c r="J374" s="23">
        <v>43.457886887428941</v>
      </c>
      <c r="L374" s="7">
        <v>314.37988688742894</v>
      </c>
    </row>
    <row r="375" spans="1:12" ht="15.6" x14ac:dyDescent="0.3">
      <c r="A375" s="7">
        <v>145.94174863264024</v>
      </c>
      <c r="B375" s="41" t="s">
        <v>59</v>
      </c>
      <c r="C375" s="55" t="s">
        <v>117</v>
      </c>
      <c r="D375" s="39" t="s">
        <v>98</v>
      </c>
      <c r="E375" s="39">
        <v>2019</v>
      </c>
      <c r="F375" s="8">
        <v>55.955999999999996</v>
      </c>
      <c r="G375" s="16" t="s">
        <v>1</v>
      </c>
      <c r="H375" s="7">
        <v>67.825000000000003</v>
      </c>
      <c r="I375" s="7">
        <v>18.428000000000001</v>
      </c>
      <c r="J375" s="23">
        <v>3.7327486326402486</v>
      </c>
      <c r="L375" s="7">
        <v>145.94174863264024</v>
      </c>
    </row>
    <row r="376" spans="1:12" ht="15.6" x14ac:dyDescent="0.3">
      <c r="A376" s="7">
        <v>170.17557667595091</v>
      </c>
      <c r="B376" s="41" t="s">
        <v>60</v>
      </c>
      <c r="C376" s="55" t="s">
        <v>114</v>
      </c>
      <c r="D376" s="39" t="s">
        <v>98</v>
      </c>
      <c r="E376" s="39">
        <v>2019</v>
      </c>
      <c r="F376" s="8">
        <v>60.625</v>
      </c>
      <c r="G376" s="16" t="s">
        <v>1</v>
      </c>
      <c r="H376" s="7">
        <v>67.385000000000005</v>
      </c>
      <c r="I376" s="7">
        <v>16.02</v>
      </c>
      <c r="J376" s="23">
        <v>26.145576675950903</v>
      </c>
      <c r="L376" s="7">
        <v>170.17557667595091</v>
      </c>
    </row>
    <row r="377" spans="1:12" ht="15.6" x14ac:dyDescent="0.3">
      <c r="A377" s="7">
        <v>818.18674285635063</v>
      </c>
      <c r="B377" s="41" t="s">
        <v>61</v>
      </c>
      <c r="C377" s="55" t="s">
        <v>117</v>
      </c>
      <c r="D377" s="39" t="s">
        <v>98</v>
      </c>
      <c r="E377" s="39">
        <v>2019</v>
      </c>
      <c r="F377" s="8">
        <v>260.654</v>
      </c>
      <c r="G377" s="16" t="s">
        <v>1</v>
      </c>
      <c r="H377" s="7">
        <v>387.40699999999998</v>
      </c>
      <c r="I377" s="7">
        <v>77.216999999999999</v>
      </c>
      <c r="J377" s="23">
        <v>92.908742856350656</v>
      </c>
      <c r="L377" s="7">
        <v>818.18674285635063</v>
      </c>
    </row>
    <row r="378" spans="1:12" ht="15.6" x14ac:dyDescent="0.3">
      <c r="A378" s="7">
        <v>1892.5353311387523</v>
      </c>
      <c r="B378" s="41" t="s">
        <v>62</v>
      </c>
      <c r="C378" s="55" t="s">
        <v>117</v>
      </c>
      <c r="D378" s="39" t="s">
        <v>98</v>
      </c>
      <c r="E378" s="39">
        <v>2019</v>
      </c>
      <c r="F378" s="8">
        <v>406.41300000000001</v>
      </c>
      <c r="G378" s="16" t="s">
        <v>1</v>
      </c>
      <c r="H378" s="7">
        <v>660.93499999999995</v>
      </c>
      <c r="I378" s="7">
        <v>422.43700000000001</v>
      </c>
      <c r="J378" s="23">
        <v>402.75033113875236</v>
      </c>
      <c r="L378" s="7">
        <v>1892.5353311387523</v>
      </c>
    </row>
    <row r="379" spans="1:12" ht="15.6" x14ac:dyDescent="0.3">
      <c r="A379" s="7">
        <v>463.42808921224758</v>
      </c>
      <c r="B379" s="41" t="s">
        <v>63</v>
      </c>
      <c r="C379" s="55" t="s">
        <v>117</v>
      </c>
      <c r="D379" s="39" t="s">
        <v>98</v>
      </c>
      <c r="E379" s="39">
        <v>2019</v>
      </c>
      <c r="F379" s="8">
        <v>50.616</v>
      </c>
      <c r="G379" s="16" t="s">
        <v>1</v>
      </c>
      <c r="H379" s="7">
        <v>275.94299999999998</v>
      </c>
      <c r="I379" s="7">
        <v>121.616</v>
      </c>
      <c r="J379" s="23">
        <v>15.253089212247616</v>
      </c>
      <c r="L379" s="7">
        <v>463.42808921224758</v>
      </c>
    </row>
    <row r="380" spans="1:12" ht="15.6" x14ac:dyDescent="0.3">
      <c r="A380" s="7">
        <v>499.77164753890997</v>
      </c>
      <c r="B380" s="41" t="s">
        <v>64</v>
      </c>
      <c r="C380" s="55" t="s">
        <v>115</v>
      </c>
      <c r="D380" s="39" t="s">
        <v>98</v>
      </c>
      <c r="E380" s="39">
        <v>2019</v>
      </c>
      <c r="F380" s="8">
        <v>176.749</v>
      </c>
      <c r="G380" s="16" t="s">
        <v>1</v>
      </c>
      <c r="H380" s="7">
        <v>235.19200000000001</v>
      </c>
      <c r="I380" s="7">
        <v>75.048000000000002</v>
      </c>
      <c r="J380" s="23">
        <v>12.782647538909941</v>
      </c>
      <c r="L380" s="7">
        <v>499.77164753890997</v>
      </c>
    </row>
    <row r="381" spans="1:12" ht="15.6" x14ac:dyDescent="0.3">
      <c r="A381" s="7">
        <v>1895.2364167409376</v>
      </c>
      <c r="B381" s="41" t="s">
        <v>65</v>
      </c>
      <c r="C381" s="55" t="s">
        <v>117</v>
      </c>
      <c r="D381" s="39" t="s">
        <v>98</v>
      </c>
      <c r="E381" s="39">
        <v>2019</v>
      </c>
      <c r="F381" s="8">
        <v>580.95100000000002</v>
      </c>
      <c r="G381" s="16" t="s">
        <v>1</v>
      </c>
      <c r="H381" s="7">
        <v>774.77200000000005</v>
      </c>
      <c r="I381" s="7">
        <v>364.60200000000003</v>
      </c>
      <c r="J381" s="23">
        <v>174.91141674093745</v>
      </c>
      <c r="L381" s="7">
        <v>1895.2364167409376</v>
      </c>
    </row>
    <row r="382" spans="1:12" ht="15.6" x14ac:dyDescent="0.3">
      <c r="A382" s="7">
        <v>354.13572090834072</v>
      </c>
      <c r="B382" s="41" t="s">
        <v>66</v>
      </c>
      <c r="C382" s="55" t="s">
        <v>116</v>
      </c>
      <c r="D382" s="39" t="s">
        <v>98</v>
      </c>
      <c r="E382" s="39">
        <v>2019</v>
      </c>
      <c r="F382" s="8">
        <v>173.82999999999998</v>
      </c>
      <c r="G382" s="16" t="s">
        <v>1</v>
      </c>
      <c r="H382" s="7">
        <v>129.155</v>
      </c>
      <c r="I382" s="7">
        <v>42.093000000000004</v>
      </c>
      <c r="J382" s="23">
        <v>9.0577209083407269</v>
      </c>
      <c r="L382" s="7">
        <v>354.13572090834072</v>
      </c>
    </row>
    <row r="383" spans="1:12" ht="15.6" x14ac:dyDescent="0.3">
      <c r="A383" s="7">
        <v>2705.171096783014</v>
      </c>
      <c r="B383" s="41" t="s">
        <v>67</v>
      </c>
      <c r="C383" s="55" t="s">
        <v>116</v>
      </c>
      <c r="D383" s="39" t="s">
        <v>98</v>
      </c>
      <c r="E383" s="39">
        <v>2019</v>
      </c>
      <c r="F383" s="8">
        <v>954.83199999999988</v>
      </c>
      <c r="G383" s="16" t="s">
        <v>1</v>
      </c>
      <c r="H383" s="7">
        <v>937.89200000000005</v>
      </c>
      <c r="I383" s="7">
        <v>670.88</v>
      </c>
      <c r="J383" s="23">
        <v>141.56709678301411</v>
      </c>
      <c r="L383" s="7">
        <v>2705.171096783014</v>
      </c>
    </row>
    <row r="384" spans="1:12" ht="15.6" x14ac:dyDescent="0.3">
      <c r="A384" s="7">
        <v>2120.6446784889213</v>
      </c>
      <c r="B384" s="41" t="s">
        <v>68</v>
      </c>
      <c r="C384" s="55" t="s">
        <v>117</v>
      </c>
      <c r="D384" s="39" t="s">
        <v>98</v>
      </c>
      <c r="E384" s="39">
        <v>2019</v>
      </c>
      <c r="F384" s="8">
        <v>715.36900000000003</v>
      </c>
      <c r="G384" s="16" t="s">
        <v>1</v>
      </c>
      <c r="H384" s="7">
        <v>742.17700000000002</v>
      </c>
      <c r="I384" s="7">
        <v>509.31</v>
      </c>
      <c r="J384" s="23">
        <v>153.78867848892111</v>
      </c>
      <c r="L384" s="7">
        <v>2120.6446784889213</v>
      </c>
    </row>
    <row r="385" spans="1:12" ht="15.6" x14ac:dyDescent="0.3">
      <c r="A385" s="7">
        <v>202.70559621168658</v>
      </c>
      <c r="B385" s="41" t="s">
        <v>69</v>
      </c>
      <c r="C385" s="55" t="s">
        <v>116</v>
      </c>
      <c r="D385" s="39" t="s">
        <v>98</v>
      </c>
      <c r="E385" s="39">
        <v>2019</v>
      </c>
      <c r="F385" s="8">
        <v>91.019000000000005</v>
      </c>
      <c r="G385" s="16" t="s">
        <v>1</v>
      </c>
      <c r="H385" s="7">
        <v>74.433000000000007</v>
      </c>
      <c r="I385" s="7">
        <v>20.603000000000002</v>
      </c>
      <c r="J385" s="23">
        <v>16.650596211686569</v>
      </c>
      <c r="L385" s="7">
        <v>202.70559621168658</v>
      </c>
    </row>
    <row r="386" spans="1:12" ht="15.6" x14ac:dyDescent="0.3">
      <c r="A386" s="7">
        <v>221.73634522647242</v>
      </c>
      <c r="B386" s="41" t="s">
        <v>70</v>
      </c>
      <c r="C386" s="55" t="s">
        <v>117</v>
      </c>
      <c r="D386" s="39" t="s">
        <v>98</v>
      </c>
      <c r="E386" s="39">
        <v>2019</v>
      </c>
      <c r="F386" s="8">
        <v>28.556000000000001</v>
      </c>
      <c r="G386" s="16" t="s">
        <v>1</v>
      </c>
      <c r="H386" s="7">
        <v>114.626</v>
      </c>
      <c r="I386" s="7">
        <v>40.173999999999999</v>
      </c>
      <c r="J386" s="23">
        <v>38.380345226472407</v>
      </c>
      <c r="L386" s="7">
        <v>221.73634522647242</v>
      </c>
    </row>
    <row r="387" spans="1:12" ht="15.6" x14ac:dyDescent="0.3">
      <c r="A387" s="7">
        <v>189.20222069742039</v>
      </c>
      <c r="B387" s="41" t="s">
        <v>71</v>
      </c>
      <c r="C387" s="55" t="s">
        <v>116</v>
      </c>
      <c r="D387" s="39" t="s">
        <v>98</v>
      </c>
      <c r="E387" s="39">
        <v>2019</v>
      </c>
      <c r="F387" s="8">
        <v>53.917000000000002</v>
      </c>
      <c r="G387" s="16" t="s">
        <v>1</v>
      </c>
      <c r="H387" s="7">
        <v>85.442999999999998</v>
      </c>
      <c r="I387" s="7">
        <v>40.363</v>
      </c>
      <c r="J387" s="23">
        <v>9.4792206974203879</v>
      </c>
      <c r="L387" s="7">
        <v>189.20222069742039</v>
      </c>
    </row>
    <row r="388" spans="1:12" ht="15.6" x14ac:dyDescent="0.3">
      <c r="A388" s="7">
        <v>863.42376920297261</v>
      </c>
      <c r="B388" s="41" t="s">
        <v>72</v>
      </c>
      <c r="C388" s="55" t="s">
        <v>117</v>
      </c>
      <c r="D388" s="39" t="s">
        <v>98</v>
      </c>
      <c r="E388" s="39">
        <v>2019</v>
      </c>
      <c r="F388" s="8">
        <v>127.77300000000001</v>
      </c>
      <c r="G388" s="16" t="s">
        <v>1</v>
      </c>
      <c r="H388" s="7">
        <v>471.66199999999998</v>
      </c>
      <c r="I388" s="7">
        <v>229.16800000000001</v>
      </c>
      <c r="J388" s="23">
        <v>34.820769202972599</v>
      </c>
      <c r="L388" s="7">
        <v>863.42376920297261</v>
      </c>
    </row>
    <row r="389" spans="1:12" ht="15.6" x14ac:dyDescent="0.3">
      <c r="A389" s="7">
        <v>441.77938070993383</v>
      </c>
      <c r="B389" s="41" t="s">
        <v>73</v>
      </c>
      <c r="C389" s="55" t="s">
        <v>114</v>
      </c>
      <c r="D389" s="39" t="s">
        <v>98</v>
      </c>
      <c r="E389" s="39">
        <v>2019</v>
      </c>
      <c r="F389" s="8">
        <v>92.093000000000004</v>
      </c>
      <c r="G389" s="16" t="s">
        <v>1</v>
      </c>
      <c r="H389" s="7">
        <v>132.22200000000001</v>
      </c>
      <c r="I389" s="7">
        <v>75.445000000000007</v>
      </c>
      <c r="J389" s="23">
        <v>142.01938070993378</v>
      </c>
      <c r="L389" s="7">
        <v>441.77938070993383</v>
      </c>
    </row>
    <row r="390" spans="1:12" ht="15.6" x14ac:dyDescent="0.3">
      <c r="A390" s="7">
        <v>545.44277692874027</v>
      </c>
      <c r="B390" s="41" t="s">
        <v>74</v>
      </c>
      <c r="C390" s="55" t="s">
        <v>117</v>
      </c>
      <c r="D390" s="39" t="s">
        <v>98</v>
      </c>
      <c r="E390" s="39">
        <v>2019</v>
      </c>
      <c r="F390" s="8">
        <v>134.75800000000001</v>
      </c>
      <c r="G390" s="16" t="s">
        <v>1</v>
      </c>
      <c r="H390" s="7">
        <v>197.054</v>
      </c>
      <c r="I390" s="7">
        <v>142.75700000000001</v>
      </c>
      <c r="J390" s="23">
        <v>70.873776928740227</v>
      </c>
      <c r="L390" s="7">
        <v>545.44277692874027</v>
      </c>
    </row>
    <row r="391" spans="1:12" ht="15.6" x14ac:dyDescent="0.3">
      <c r="A391" s="7">
        <v>854.74581333212348</v>
      </c>
      <c r="B391" s="41" t="s">
        <v>75</v>
      </c>
      <c r="C391" s="55" t="s">
        <v>117</v>
      </c>
      <c r="D391" s="39" t="s">
        <v>98</v>
      </c>
      <c r="E391" s="39">
        <v>2019</v>
      </c>
      <c r="F391" s="8">
        <v>377.56</v>
      </c>
      <c r="G391" s="16" t="s">
        <v>1</v>
      </c>
      <c r="H391" s="7">
        <v>348.52499999999998</v>
      </c>
      <c r="I391" s="7">
        <v>40.716999999999999</v>
      </c>
      <c r="J391" s="23">
        <v>87.943813332123497</v>
      </c>
      <c r="L391" s="7">
        <v>854.74581333212348</v>
      </c>
    </row>
    <row r="392" spans="1:12" ht="15.6" x14ac:dyDescent="0.3">
      <c r="A392" s="7">
        <v>1001.6512091457862</v>
      </c>
      <c r="B392" s="41" t="s">
        <v>76</v>
      </c>
      <c r="C392" s="55" t="s">
        <v>117</v>
      </c>
      <c r="D392" s="39" t="s">
        <v>98</v>
      </c>
      <c r="E392" s="39">
        <v>2019</v>
      </c>
      <c r="F392" s="8">
        <v>191.36300000000003</v>
      </c>
      <c r="G392" s="16" t="s">
        <v>1</v>
      </c>
      <c r="H392" s="7">
        <v>493.03</v>
      </c>
      <c r="I392" s="7">
        <v>251.542</v>
      </c>
      <c r="J392" s="23">
        <v>65.716209145786166</v>
      </c>
      <c r="L392" s="7">
        <v>1001.6512091457862</v>
      </c>
    </row>
    <row r="393" spans="1:12" ht="15.6" x14ac:dyDescent="0.3">
      <c r="A393" s="7">
        <v>150.47160875727704</v>
      </c>
      <c r="B393" s="41" t="s">
        <v>77</v>
      </c>
      <c r="C393" s="55" t="s">
        <v>117</v>
      </c>
      <c r="D393" s="39" t="s">
        <v>98</v>
      </c>
      <c r="E393" s="39">
        <v>2019</v>
      </c>
      <c r="F393" s="8">
        <v>56.835000000000001</v>
      </c>
      <c r="G393" s="16" t="s">
        <v>1</v>
      </c>
      <c r="H393" s="7">
        <v>75.908000000000001</v>
      </c>
      <c r="I393" s="7">
        <v>13.88</v>
      </c>
      <c r="J393" s="23">
        <v>3.8486087572770291</v>
      </c>
      <c r="L393" s="7">
        <v>150.47160875727704</v>
      </c>
    </row>
    <row r="394" spans="1:12" ht="15.6" x14ac:dyDescent="0.3">
      <c r="A394" s="7">
        <v>318.76196725267567</v>
      </c>
      <c r="B394" s="41" t="s">
        <v>78</v>
      </c>
      <c r="C394" s="55" t="s">
        <v>117</v>
      </c>
      <c r="D394" s="39" t="s">
        <v>98</v>
      </c>
      <c r="E394" s="39">
        <v>2019</v>
      </c>
      <c r="F394" s="8">
        <v>65.120999999999995</v>
      </c>
      <c r="G394" s="16" t="s">
        <v>1</v>
      </c>
      <c r="H394" s="7">
        <v>169.036</v>
      </c>
      <c r="I394" s="7">
        <v>55.508000000000003</v>
      </c>
      <c r="J394" s="23">
        <v>29.09696725267569</v>
      </c>
      <c r="L394" s="7">
        <v>318.76196725267567</v>
      </c>
    </row>
    <row r="395" spans="1:12" ht="15.6" x14ac:dyDescent="0.3">
      <c r="A395" s="7">
        <v>387.42413795927951</v>
      </c>
      <c r="B395" s="41" t="s">
        <v>79</v>
      </c>
      <c r="C395" s="55" t="s">
        <v>116</v>
      </c>
      <c r="D395" s="39" t="s">
        <v>98</v>
      </c>
      <c r="E395" s="39">
        <v>2019</v>
      </c>
      <c r="F395" s="8">
        <v>115.327</v>
      </c>
      <c r="G395" s="16" t="s">
        <v>1</v>
      </c>
      <c r="H395" s="7">
        <v>153.964</v>
      </c>
      <c r="I395" s="7">
        <v>105.229</v>
      </c>
      <c r="J395" s="23">
        <v>12.90413795927951</v>
      </c>
      <c r="L395" s="7">
        <v>387.42413795927951</v>
      </c>
    </row>
    <row r="396" spans="1:12" ht="15.6" x14ac:dyDescent="0.3">
      <c r="A396" s="7">
        <v>1045.5110102347596</v>
      </c>
      <c r="B396" s="41" t="s">
        <v>80</v>
      </c>
      <c r="C396" s="55" t="s">
        <v>114</v>
      </c>
      <c r="D396" s="39" t="s">
        <v>98</v>
      </c>
      <c r="E396" s="39">
        <v>2019</v>
      </c>
      <c r="F396" s="8">
        <v>170.08600000000001</v>
      </c>
      <c r="G396" s="16" t="s">
        <v>1</v>
      </c>
      <c r="H396" s="7">
        <v>573.29100000000005</v>
      </c>
      <c r="I396" s="7">
        <v>198.096</v>
      </c>
      <c r="J396" s="23">
        <v>104.03801023475955</v>
      </c>
      <c r="L396" s="7">
        <v>1045.5110102347596</v>
      </c>
    </row>
    <row r="397" spans="1:12" ht="15.6" x14ac:dyDescent="0.3">
      <c r="A397" s="7">
        <v>283.91262649317946</v>
      </c>
      <c r="B397" s="41" t="s">
        <v>81</v>
      </c>
      <c r="C397" s="55" t="s">
        <v>117</v>
      </c>
      <c r="D397" s="39" t="s">
        <v>98</v>
      </c>
      <c r="E397" s="39">
        <v>2019</v>
      </c>
      <c r="F397" s="8">
        <v>160.02199999999999</v>
      </c>
      <c r="G397" s="16" t="s">
        <v>1</v>
      </c>
      <c r="H397" s="7">
        <v>116.629</v>
      </c>
      <c r="I397" s="7">
        <v>0</v>
      </c>
      <c r="J397" s="23">
        <v>7.2616264931794632</v>
      </c>
      <c r="L397" s="7">
        <v>283.91262649317946</v>
      </c>
    </row>
    <row r="398" spans="1:12" ht="15.6" x14ac:dyDescent="0.3">
      <c r="A398" s="7">
        <v>886.88893724778916</v>
      </c>
      <c r="B398" s="41" t="s">
        <v>82</v>
      </c>
      <c r="C398" s="55" t="s">
        <v>117</v>
      </c>
      <c r="D398" s="39" t="s">
        <v>98</v>
      </c>
      <c r="E398" s="39">
        <v>2019</v>
      </c>
      <c r="F398" s="8">
        <v>253.14800000000002</v>
      </c>
      <c r="G398" s="16" t="s">
        <v>1</v>
      </c>
      <c r="H398" s="7">
        <v>434.541</v>
      </c>
      <c r="I398" s="7">
        <v>104.46799999999999</v>
      </c>
      <c r="J398" s="23">
        <v>94.731937247789148</v>
      </c>
      <c r="L398" s="7">
        <v>886.88893724778916</v>
      </c>
    </row>
    <row r="399" spans="1:12" ht="15.6" x14ac:dyDescent="0.3">
      <c r="A399" s="7">
        <v>412.918198950722</v>
      </c>
      <c r="B399" s="41" t="s">
        <v>83</v>
      </c>
      <c r="C399" s="55" t="s">
        <v>117</v>
      </c>
      <c r="D399" s="39" t="s">
        <v>98</v>
      </c>
      <c r="E399" s="39">
        <v>2019</v>
      </c>
      <c r="F399" s="8">
        <v>62.091999999999999</v>
      </c>
      <c r="G399" s="16" t="s">
        <v>1</v>
      </c>
      <c r="H399" s="7">
        <v>217.322</v>
      </c>
      <c r="I399" s="7">
        <v>112.925</v>
      </c>
      <c r="J399" s="23">
        <v>20.579198950722017</v>
      </c>
      <c r="L399" s="7">
        <v>412.918198950722</v>
      </c>
    </row>
    <row r="400" spans="1:12" ht="15.6" x14ac:dyDescent="0.3">
      <c r="A400" s="7">
        <v>1018.1543085260048</v>
      </c>
      <c r="B400" s="41" t="s">
        <v>84</v>
      </c>
      <c r="C400" s="55" t="s">
        <v>117</v>
      </c>
      <c r="D400" s="39" t="s">
        <v>98</v>
      </c>
      <c r="E400" s="39">
        <v>2019</v>
      </c>
      <c r="F400" s="8">
        <v>318.59199999999998</v>
      </c>
      <c r="G400" s="16" t="s">
        <v>1</v>
      </c>
      <c r="H400" s="7">
        <v>447.29599999999999</v>
      </c>
      <c r="I400" s="7">
        <v>226.22499999999999</v>
      </c>
      <c r="J400" s="23">
        <v>26.041308526004826</v>
      </c>
      <c r="L400" s="7">
        <v>1018.1543085260048</v>
      </c>
    </row>
    <row r="401" spans="1:12" ht="15.6" x14ac:dyDescent="0.3">
      <c r="A401" s="7">
        <v>131.90882898055969</v>
      </c>
      <c r="B401" s="41" t="s">
        <v>85</v>
      </c>
      <c r="C401" s="55" t="s">
        <v>116</v>
      </c>
      <c r="D401" s="39" t="s">
        <v>98</v>
      </c>
      <c r="E401" s="39">
        <v>2019</v>
      </c>
      <c r="F401" s="8">
        <v>48.613999999999997</v>
      </c>
      <c r="G401" s="16" t="s">
        <v>1</v>
      </c>
      <c r="H401" s="7">
        <v>62.439</v>
      </c>
      <c r="I401" s="7">
        <v>17.481999999999999</v>
      </c>
      <c r="J401" s="23">
        <v>3.3738289805596864</v>
      </c>
      <c r="L401" s="7">
        <v>131.90882898055969</v>
      </c>
    </row>
    <row r="402" spans="1:12" ht="15.6" x14ac:dyDescent="0.3">
      <c r="A402" s="7">
        <v>301.28906320145995</v>
      </c>
      <c r="B402" s="41" t="s">
        <v>86</v>
      </c>
      <c r="C402" s="55" t="s">
        <v>117</v>
      </c>
      <c r="D402" s="39" t="s">
        <v>98</v>
      </c>
      <c r="E402" s="39">
        <v>2019</v>
      </c>
      <c r="F402" s="8">
        <v>73.462000000000003</v>
      </c>
      <c r="G402" s="16" t="s">
        <v>1</v>
      </c>
      <c r="H402" s="7">
        <v>123.154</v>
      </c>
      <c r="I402" s="7">
        <v>92.856999999999999</v>
      </c>
      <c r="J402" s="23">
        <v>11.816063201459968</v>
      </c>
      <c r="L402" s="7">
        <v>301.28906320145995</v>
      </c>
    </row>
    <row r="403" spans="1:12" ht="15.6" x14ac:dyDescent="0.3">
      <c r="A403" s="7">
        <v>772.39451616368672</v>
      </c>
      <c r="B403" s="41" t="s">
        <v>87</v>
      </c>
      <c r="C403" s="55" t="s">
        <v>117</v>
      </c>
      <c r="D403" s="39" t="s">
        <v>98</v>
      </c>
      <c r="E403" s="39">
        <v>2019</v>
      </c>
      <c r="F403" s="8">
        <v>246.97299999999996</v>
      </c>
      <c r="G403" s="16" t="s">
        <v>1</v>
      </c>
      <c r="H403" s="7">
        <v>348.26299999999998</v>
      </c>
      <c r="I403" s="7">
        <v>119.078</v>
      </c>
      <c r="J403" s="23">
        <v>58.080516163686781</v>
      </c>
      <c r="L403" s="7">
        <v>772.39451616368672</v>
      </c>
    </row>
    <row r="404" spans="1:12" ht="15.6" x14ac:dyDescent="0.3">
      <c r="A404" s="7">
        <v>157.27768767585229</v>
      </c>
      <c r="B404" s="41" t="s">
        <v>88</v>
      </c>
      <c r="C404" s="55" t="s">
        <v>117</v>
      </c>
      <c r="D404" s="39" t="s">
        <v>98</v>
      </c>
      <c r="E404" s="39">
        <v>2019</v>
      </c>
      <c r="F404" s="8">
        <v>20.161000000000001</v>
      </c>
      <c r="G404" s="16" t="s">
        <v>1</v>
      </c>
      <c r="H404" s="7">
        <v>103.562</v>
      </c>
      <c r="I404" s="7">
        <v>22.797999999999998</v>
      </c>
      <c r="J404" s="23">
        <v>10.756687675852294</v>
      </c>
      <c r="L404" s="7">
        <v>157.27768767585229</v>
      </c>
    </row>
    <row r="405" spans="1:12" ht="15.6" x14ac:dyDescent="0.3">
      <c r="A405" s="7">
        <v>428.65982207075012</v>
      </c>
      <c r="B405" s="41" t="s">
        <v>89</v>
      </c>
      <c r="C405" s="55" t="s">
        <v>117</v>
      </c>
      <c r="D405" s="39" t="s">
        <v>98</v>
      </c>
      <c r="E405" s="39">
        <v>2019</v>
      </c>
      <c r="F405" s="8">
        <v>174.41200000000003</v>
      </c>
      <c r="G405" s="16" t="s">
        <v>1</v>
      </c>
      <c r="H405" s="7">
        <v>139.03100000000001</v>
      </c>
      <c r="I405" s="7">
        <v>104.253</v>
      </c>
      <c r="J405" s="23">
        <v>10.963822070750084</v>
      </c>
      <c r="L405" s="7">
        <v>428.65982207075012</v>
      </c>
    </row>
    <row r="406" spans="1:12" ht="15.6" x14ac:dyDescent="0.3">
      <c r="A406" s="7">
        <v>734.3319918857859</v>
      </c>
      <c r="B406" s="41" t="s">
        <v>90</v>
      </c>
      <c r="C406" s="55" t="s">
        <v>117</v>
      </c>
      <c r="D406" s="39" t="s">
        <v>98</v>
      </c>
      <c r="E406" s="39">
        <v>2019</v>
      </c>
      <c r="F406" s="8">
        <v>134.60999999999999</v>
      </c>
      <c r="G406" s="16" t="s">
        <v>1</v>
      </c>
      <c r="H406" s="7">
        <v>458.62</v>
      </c>
      <c r="I406" s="7">
        <v>122.32</v>
      </c>
      <c r="J406" s="23">
        <v>18.781991885785885</v>
      </c>
      <c r="L406" s="7">
        <v>734.3319918857859</v>
      </c>
    </row>
    <row r="407" spans="1:12" ht="15.6" x14ac:dyDescent="0.3">
      <c r="A407" s="7">
        <v>2285.6241954230372</v>
      </c>
      <c r="B407" s="41" t="s">
        <v>10</v>
      </c>
      <c r="C407" s="56" t="s">
        <v>114</v>
      </c>
      <c r="D407" s="39" t="s">
        <v>99</v>
      </c>
      <c r="E407" s="39">
        <v>2019</v>
      </c>
      <c r="F407" s="8">
        <v>536.61099999999999</v>
      </c>
      <c r="G407" s="16" t="s">
        <v>1</v>
      </c>
      <c r="H407" s="7">
        <v>1134.4829999999999</v>
      </c>
      <c r="I407" s="7">
        <v>402.93099999999998</v>
      </c>
      <c r="J407" s="23">
        <v>211.59919542303743</v>
      </c>
      <c r="L407" s="7">
        <v>2285.6241954230372</v>
      </c>
    </row>
    <row r="408" spans="1:12" x14ac:dyDescent="0.3">
      <c r="A408" s="7">
        <v>267.91897160483614</v>
      </c>
      <c r="B408" s="41" t="s">
        <v>11</v>
      </c>
      <c r="C408" s="57" t="s">
        <v>115</v>
      </c>
      <c r="D408" s="39" t="s">
        <v>99</v>
      </c>
      <c r="E408" s="39">
        <v>2019</v>
      </c>
      <c r="F408" s="8">
        <v>80.135000000000005</v>
      </c>
      <c r="G408" s="16" t="s">
        <v>1</v>
      </c>
      <c r="H408" s="7">
        <v>112.10299999999999</v>
      </c>
      <c r="I408" s="7">
        <v>68.930999999999997</v>
      </c>
      <c r="J408" s="23">
        <v>6.749971604836162</v>
      </c>
      <c r="L408" s="7">
        <v>267.91897160483614</v>
      </c>
    </row>
    <row r="409" spans="1:12" x14ac:dyDescent="0.3">
      <c r="A409" s="7">
        <v>864.21099977728977</v>
      </c>
      <c r="B409" s="41" t="s">
        <v>12</v>
      </c>
      <c r="C409" s="57" t="s">
        <v>117</v>
      </c>
      <c r="D409" s="39" t="s">
        <v>99</v>
      </c>
      <c r="E409" s="39">
        <v>2019</v>
      </c>
      <c r="F409" s="8">
        <v>178.124</v>
      </c>
      <c r="G409" s="16" t="s">
        <v>1</v>
      </c>
      <c r="H409" s="7">
        <v>397.65499999999997</v>
      </c>
      <c r="I409" s="7">
        <v>237.49099999999999</v>
      </c>
      <c r="J409" s="23">
        <v>50.94099977728979</v>
      </c>
      <c r="L409" s="7">
        <v>864.21099977728977</v>
      </c>
    </row>
    <row r="410" spans="1:12" x14ac:dyDescent="0.3">
      <c r="A410" s="7">
        <v>200.80715113089022</v>
      </c>
      <c r="B410" s="41" t="s">
        <v>13</v>
      </c>
      <c r="C410" s="57" t="s">
        <v>117</v>
      </c>
      <c r="D410" s="39" t="s">
        <v>99</v>
      </c>
      <c r="E410" s="39">
        <v>2019</v>
      </c>
      <c r="F410" s="8">
        <v>81.472999999999999</v>
      </c>
      <c r="G410" s="16" t="s">
        <v>1</v>
      </c>
      <c r="H410" s="7">
        <v>62.469000000000001</v>
      </c>
      <c r="I410" s="7">
        <v>36.012</v>
      </c>
      <c r="J410" s="23">
        <v>20.853151130890218</v>
      </c>
      <c r="L410" s="7">
        <v>200.80715113089022</v>
      </c>
    </row>
    <row r="411" spans="1:12" x14ac:dyDescent="0.3">
      <c r="A411" s="7">
        <v>304.65859249803407</v>
      </c>
      <c r="B411" s="41" t="s">
        <v>14</v>
      </c>
      <c r="C411" s="57" t="s">
        <v>117</v>
      </c>
      <c r="D411" s="39" t="s">
        <v>99</v>
      </c>
      <c r="E411" s="39">
        <v>2019</v>
      </c>
      <c r="F411" s="8">
        <v>49.995999999999995</v>
      </c>
      <c r="G411" s="16" t="s">
        <v>1</v>
      </c>
      <c r="H411" s="7">
        <v>150.36099999999999</v>
      </c>
      <c r="I411" s="7">
        <v>55.357999999999997</v>
      </c>
      <c r="J411" s="23">
        <v>48.9435924980341</v>
      </c>
      <c r="L411" s="7">
        <v>304.65859249803407</v>
      </c>
    </row>
    <row r="412" spans="1:12" ht="15.6" x14ac:dyDescent="0.3">
      <c r="A412" s="7">
        <v>276.40989253332776</v>
      </c>
      <c r="B412" s="41" t="s">
        <v>15</v>
      </c>
      <c r="C412" s="55" t="s">
        <v>117</v>
      </c>
      <c r="D412" s="39" t="s">
        <v>99</v>
      </c>
      <c r="E412" s="39">
        <v>2019</v>
      </c>
      <c r="F412" s="8">
        <v>61.963999999999999</v>
      </c>
      <c r="G412" s="16" t="s">
        <v>1</v>
      </c>
      <c r="H412" s="7">
        <v>102.164</v>
      </c>
      <c r="I412" s="7">
        <v>54.228999999999999</v>
      </c>
      <c r="J412" s="23">
        <v>58.052892533327764</v>
      </c>
      <c r="L412" s="7">
        <v>276.40989253332776</v>
      </c>
    </row>
    <row r="413" spans="1:12" ht="15.6" x14ac:dyDescent="0.3">
      <c r="A413" s="7">
        <v>1906.5507902932789</v>
      </c>
      <c r="B413" s="41" t="s">
        <v>16</v>
      </c>
      <c r="C413" s="55" t="s">
        <v>117</v>
      </c>
      <c r="D413" s="39" t="s">
        <v>99</v>
      </c>
      <c r="E413" s="39">
        <v>2019</v>
      </c>
      <c r="F413" s="8">
        <v>504.21500000000003</v>
      </c>
      <c r="G413" s="16" t="s">
        <v>1</v>
      </c>
      <c r="H413" s="7">
        <v>915.92100000000005</v>
      </c>
      <c r="I413" s="7">
        <v>411.34300000000002</v>
      </c>
      <c r="J413" s="23">
        <v>75.071790293278866</v>
      </c>
      <c r="L413" s="7">
        <v>1906.5507902932789</v>
      </c>
    </row>
    <row r="414" spans="1:12" ht="15.6" x14ac:dyDescent="0.3">
      <c r="A414" s="7">
        <v>3551.8413703381111</v>
      </c>
      <c r="B414" s="41" t="s">
        <v>17</v>
      </c>
      <c r="C414" s="55" t="s">
        <v>117</v>
      </c>
      <c r="D414" s="39" t="s">
        <v>99</v>
      </c>
      <c r="E414" s="39">
        <v>2019</v>
      </c>
      <c r="F414" s="8">
        <v>1072.818</v>
      </c>
      <c r="G414" s="16" t="s">
        <v>1</v>
      </c>
      <c r="H414" s="7">
        <v>1566.317</v>
      </c>
      <c r="I414" s="7">
        <v>479.12899999999996</v>
      </c>
      <c r="J414" s="23">
        <v>433.57737033811094</v>
      </c>
      <c r="L414" s="7">
        <v>3551.8413703381111</v>
      </c>
    </row>
    <row r="415" spans="1:12" ht="15.6" x14ac:dyDescent="0.3">
      <c r="A415" s="7">
        <v>163.05912438137878</v>
      </c>
      <c r="B415" s="41" t="s">
        <v>18</v>
      </c>
      <c r="C415" s="55" t="s">
        <v>117</v>
      </c>
      <c r="D415" s="39" t="s">
        <v>99</v>
      </c>
      <c r="E415" s="39">
        <v>2019</v>
      </c>
      <c r="F415" s="8">
        <v>64.599999999999994</v>
      </c>
      <c r="G415" s="16" t="s">
        <v>1</v>
      </c>
      <c r="H415" s="7">
        <v>64.418999999999997</v>
      </c>
      <c r="I415" s="7">
        <v>14.417999999999999</v>
      </c>
      <c r="J415" s="23">
        <v>19.622124381378789</v>
      </c>
      <c r="L415" s="7">
        <v>163.05912438137878</v>
      </c>
    </row>
    <row r="416" spans="1:12" ht="15.6" x14ac:dyDescent="0.3">
      <c r="A416" s="7">
        <v>297.79671378706627</v>
      </c>
      <c r="B416" s="41" t="s">
        <v>19</v>
      </c>
      <c r="C416" s="55" t="s">
        <v>117</v>
      </c>
      <c r="D416" s="39" t="s">
        <v>99</v>
      </c>
      <c r="E416" s="39">
        <v>2019</v>
      </c>
      <c r="F416" s="8">
        <v>97.478999999999999</v>
      </c>
      <c r="G416" s="16" t="s">
        <v>1</v>
      </c>
      <c r="H416" s="7">
        <v>134.20500000000001</v>
      </c>
      <c r="I416" s="7">
        <v>42.98</v>
      </c>
      <c r="J416" s="23">
        <v>23.132713787066272</v>
      </c>
      <c r="L416" s="7">
        <v>297.79671378706627</v>
      </c>
    </row>
    <row r="417" spans="1:12" ht="15.6" x14ac:dyDescent="0.3">
      <c r="A417" s="7">
        <v>1608.8638419453025</v>
      </c>
      <c r="B417" s="41" t="s">
        <v>20</v>
      </c>
      <c r="C417" s="55" t="s">
        <v>117</v>
      </c>
      <c r="D417" s="39" t="s">
        <v>99</v>
      </c>
      <c r="E417" s="39">
        <v>2019</v>
      </c>
      <c r="F417" s="8">
        <v>519.44499999999994</v>
      </c>
      <c r="G417" s="16" t="s">
        <v>1</v>
      </c>
      <c r="H417" s="7">
        <v>624.60199999999998</v>
      </c>
      <c r="I417" s="7">
        <v>318.02999999999997</v>
      </c>
      <c r="J417" s="23">
        <v>146.78684194530263</v>
      </c>
      <c r="L417" s="7">
        <v>1608.8638419453025</v>
      </c>
    </row>
    <row r="418" spans="1:12" ht="15.6" x14ac:dyDescent="0.3">
      <c r="A418" s="7">
        <v>1660.7162146952771</v>
      </c>
      <c r="B418" s="41" t="s">
        <v>21</v>
      </c>
      <c r="C418" s="55" t="s">
        <v>117</v>
      </c>
      <c r="D418" s="39" t="s">
        <v>99</v>
      </c>
      <c r="E418" s="39">
        <v>2019</v>
      </c>
      <c r="F418" s="8">
        <v>347.93799999999999</v>
      </c>
      <c r="G418" s="16" t="s">
        <v>1</v>
      </c>
      <c r="H418" s="7">
        <v>800.97500000000002</v>
      </c>
      <c r="I418" s="7">
        <v>340.56900000000002</v>
      </c>
      <c r="J418" s="23">
        <v>171.23421469527722</v>
      </c>
      <c r="L418" s="7">
        <v>1660.7162146952771</v>
      </c>
    </row>
    <row r="419" spans="1:12" ht="15.6" x14ac:dyDescent="0.3">
      <c r="A419" s="7">
        <v>298.690224978164</v>
      </c>
      <c r="B419" s="41" t="s">
        <v>22</v>
      </c>
      <c r="C419" s="55" t="s">
        <v>117</v>
      </c>
      <c r="D419" s="39" t="s">
        <v>99</v>
      </c>
      <c r="E419" s="39">
        <v>2019</v>
      </c>
      <c r="F419" s="8">
        <v>55.671999999999997</v>
      </c>
      <c r="G419" s="16" t="s">
        <v>1</v>
      </c>
      <c r="H419" s="7">
        <v>189.70099999999999</v>
      </c>
      <c r="I419" s="7">
        <v>41.892000000000003</v>
      </c>
      <c r="J419" s="23">
        <v>11.425224978164003</v>
      </c>
      <c r="L419" s="7">
        <v>298.690224978164</v>
      </c>
    </row>
    <row r="420" spans="1:12" ht="15.6" x14ac:dyDescent="0.3">
      <c r="A420" s="7">
        <v>184.54134924105537</v>
      </c>
      <c r="B420" s="41" t="s">
        <v>23</v>
      </c>
      <c r="C420" s="55" t="s">
        <v>116</v>
      </c>
      <c r="D420" s="39" t="s">
        <v>99</v>
      </c>
      <c r="E420" s="39">
        <v>2019</v>
      </c>
      <c r="F420" s="8">
        <v>105.38</v>
      </c>
      <c r="G420" s="16" t="s">
        <v>1</v>
      </c>
      <c r="H420" s="7">
        <v>65.244</v>
      </c>
      <c r="I420" s="7">
        <v>9.2680000000000007</v>
      </c>
      <c r="J420" s="23">
        <v>4.6493492410553756</v>
      </c>
      <c r="L420" s="7">
        <v>184.54134924105537</v>
      </c>
    </row>
    <row r="421" spans="1:12" ht="15.6" x14ac:dyDescent="0.3">
      <c r="A421" s="7">
        <v>72.008179733543685</v>
      </c>
      <c r="B421" s="41" t="s">
        <v>24</v>
      </c>
      <c r="C421" s="55" t="s">
        <v>117</v>
      </c>
      <c r="D421" s="39" t="s">
        <v>99</v>
      </c>
      <c r="E421" s="39">
        <v>2019</v>
      </c>
      <c r="F421" s="8">
        <v>3.0760000000000001</v>
      </c>
      <c r="G421" s="16" t="s">
        <v>1</v>
      </c>
      <c r="H421" s="7">
        <v>36.465000000000003</v>
      </c>
      <c r="I421" s="7">
        <v>25.972999999999999</v>
      </c>
      <c r="J421" s="23">
        <v>6.4941797335436888</v>
      </c>
      <c r="L421" s="7">
        <v>72.008179733543685</v>
      </c>
    </row>
    <row r="422" spans="1:12" ht="15.6" x14ac:dyDescent="0.3">
      <c r="A422" s="7">
        <v>123.35583663274868</v>
      </c>
      <c r="B422" s="41" t="s">
        <v>25</v>
      </c>
      <c r="C422" s="55" t="s">
        <v>117</v>
      </c>
      <c r="D422" s="39" t="s">
        <v>99</v>
      </c>
      <c r="E422" s="39">
        <v>2019</v>
      </c>
      <c r="F422" s="8">
        <v>9.2059999999999995</v>
      </c>
      <c r="G422" s="16" t="s">
        <v>1</v>
      </c>
      <c r="H422" s="7">
        <v>75.120999999999995</v>
      </c>
      <c r="I422" s="7">
        <v>32.372</v>
      </c>
      <c r="J422" s="23">
        <v>6.6568366327486785</v>
      </c>
      <c r="L422" s="7">
        <v>123.35583663274868</v>
      </c>
    </row>
    <row r="423" spans="1:12" ht="15.6" x14ac:dyDescent="0.3">
      <c r="A423" s="7">
        <v>187.02799806679704</v>
      </c>
      <c r="B423" s="41" t="s">
        <v>26</v>
      </c>
      <c r="C423" s="55" t="s">
        <v>116</v>
      </c>
      <c r="D423" s="39" t="s">
        <v>99</v>
      </c>
      <c r="E423" s="39">
        <v>2019</v>
      </c>
      <c r="F423" s="8">
        <v>47.971999999999994</v>
      </c>
      <c r="G423" s="16" t="s">
        <v>1</v>
      </c>
      <c r="H423" s="7">
        <v>123.578</v>
      </c>
      <c r="I423" s="7">
        <v>6.4859999999999998</v>
      </c>
      <c r="J423" s="23">
        <v>8.9919980667970272</v>
      </c>
      <c r="L423" s="7">
        <v>187.02799806679704</v>
      </c>
    </row>
    <row r="424" spans="1:12" ht="15.6" x14ac:dyDescent="0.3">
      <c r="A424" s="7">
        <v>218.92357780687939</v>
      </c>
      <c r="B424" s="41" t="s">
        <v>27</v>
      </c>
      <c r="C424" s="55" t="s">
        <v>116</v>
      </c>
      <c r="D424" s="39" t="s">
        <v>99</v>
      </c>
      <c r="E424" s="39">
        <v>2019</v>
      </c>
      <c r="F424" s="8">
        <v>67.155000000000001</v>
      </c>
      <c r="G424" s="16" t="s">
        <v>1</v>
      </c>
      <c r="H424" s="7">
        <v>108.637</v>
      </c>
      <c r="I424" s="7">
        <v>37.616</v>
      </c>
      <c r="J424" s="23">
        <v>5.5155778068793921</v>
      </c>
      <c r="L424" s="7">
        <v>218.92357780687939</v>
      </c>
    </row>
    <row r="425" spans="1:12" ht="15.6" x14ac:dyDescent="0.3">
      <c r="A425" s="7">
        <v>242.76011745825446</v>
      </c>
      <c r="B425" s="41" t="s">
        <v>28</v>
      </c>
      <c r="C425" s="55" t="s">
        <v>117</v>
      </c>
      <c r="D425" s="39" t="s">
        <v>99</v>
      </c>
      <c r="E425" s="39">
        <v>2019</v>
      </c>
      <c r="F425" s="8">
        <v>44.965000000000003</v>
      </c>
      <c r="G425" s="16" t="s">
        <v>1</v>
      </c>
      <c r="H425" s="7">
        <v>120.181</v>
      </c>
      <c r="I425" s="7">
        <v>47.524000000000001</v>
      </c>
      <c r="J425" s="23">
        <v>30.090117458254454</v>
      </c>
      <c r="L425" s="7">
        <v>242.76011745825446</v>
      </c>
    </row>
    <row r="426" spans="1:12" ht="15.6" x14ac:dyDescent="0.3">
      <c r="A426" s="7">
        <v>317.7042662261515</v>
      </c>
      <c r="B426" s="41" t="s">
        <v>29</v>
      </c>
      <c r="C426" s="55" t="s">
        <v>117</v>
      </c>
      <c r="D426" s="39" t="s">
        <v>99</v>
      </c>
      <c r="E426" s="39">
        <v>2019</v>
      </c>
      <c r="F426" s="8">
        <v>129.75899999999999</v>
      </c>
      <c r="G426" s="16" t="s">
        <v>1</v>
      </c>
      <c r="H426" s="7">
        <v>106.619</v>
      </c>
      <c r="I426" s="7">
        <v>33.306000000000004</v>
      </c>
      <c r="J426" s="23">
        <v>48.020266226151513</v>
      </c>
      <c r="L426" s="7">
        <v>317.7042662261515</v>
      </c>
    </row>
    <row r="427" spans="1:12" ht="15.6" x14ac:dyDescent="0.3">
      <c r="A427" s="7">
        <v>1444.4824030687171</v>
      </c>
      <c r="B427" s="41" t="s">
        <v>30</v>
      </c>
      <c r="C427" s="55" t="s">
        <v>117</v>
      </c>
      <c r="D427" s="39" t="s">
        <v>99</v>
      </c>
      <c r="E427" s="39">
        <v>2019</v>
      </c>
      <c r="F427" s="8">
        <v>334.07400000000001</v>
      </c>
      <c r="G427" s="16" t="s">
        <v>1</v>
      </c>
      <c r="H427" s="7">
        <v>708.21199999999999</v>
      </c>
      <c r="I427" s="7">
        <v>260.78899999999999</v>
      </c>
      <c r="J427" s="23">
        <v>141.40740306871703</v>
      </c>
      <c r="L427" s="7">
        <v>1444.4824030687171</v>
      </c>
    </row>
    <row r="428" spans="1:12" ht="15.6" x14ac:dyDescent="0.3">
      <c r="A428" s="7">
        <v>739.5061766734807</v>
      </c>
      <c r="B428" s="41" t="s">
        <v>31</v>
      </c>
      <c r="C428" s="55" t="s">
        <v>117</v>
      </c>
      <c r="D428" s="39" t="s">
        <v>99</v>
      </c>
      <c r="E428" s="39">
        <v>2019</v>
      </c>
      <c r="F428" s="8">
        <v>197.81799999999998</v>
      </c>
      <c r="G428" s="16" t="s">
        <v>1</v>
      </c>
      <c r="H428" s="7">
        <v>359.35899999999998</v>
      </c>
      <c r="I428" s="7">
        <v>155.608</v>
      </c>
      <c r="J428" s="23">
        <v>26.721176673480727</v>
      </c>
      <c r="L428" s="7">
        <v>739.5061766734807</v>
      </c>
    </row>
    <row r="429" spans="1:12" ht="15.6" x14ac:dyDescent="0.3">
      <c r="A429" s="7">
        <v>150.59510489591625</v>
      </c>
      <c r="B429" s="41" t="s">
        <v>32</v>
      </c>
      <c r="C429" s="55" t="s">
        <v>117</v>
      </c>
      <c r="D429" s="39" t="s">
        <v>99</v>
      </c>
      <c r="E429" s="39">
        <v>2019</v>
      </c>
      <c r="F429" s="8">
        <v>47.158000000000001</v>
      </c>
      <c r="G429" s="16" t="s">
        <v>1</v>
      </c>
      <c r="H429" s="7">
        <v>82.376999999999995</v>
      </c>
      <c r="I429" s="7">
        <v>17.265999999999998</v>
      </c>
      <c r="J429" s="23">
        <v>3.7941048959162558</v>
      </c>
      <c r="L429" s="7">
        <v>150.59510489591625</v>
      </c>
    </row>
    <row r="430" spans="1:12" ht="15.6" x14ac:dyDescent="0.3">
      <c r="A430" s="7">
        <v>397.83201091668576</v>
      </c>
      <c r="B430" s="41" t="s">
        <v>33</v>
      </c>
      <c r="C430" s="55" t="s">
        <v>117</v>
      </c>
      <c r="D430" s="39" t="s">
        <v>99</v>
      </c>
      <c r="E430" s="39">
        <v>2019</v>
      </c>
      <c r="F430" s="8">
        <v>51.048999999999999</v>
      </c>
      <c r="G430" s="16" t="s">
        <v>1</v>
      </c>
      <c r="H430" s="7">
        <v>244.001</v>
      </c>
      <c r="I430" s="7">
        <v>86.191000000000003</v>
      </c>
      <c r="J430" s="23">
        <v>16.591010916685775</v>
      </c>
      <c r="L430" s="7">
        <v>397.83201091668576</v>
      </c>
    </row>
    <row r="431" spans="1:12" ht="15.6" x14ac:dyDescent="0.3">
      <c r="A431" s="7">
        <v>992.818138117535</v>
      </c>
      <c r="B431" s="41" t="s">
        <v>34</v>
      </c>
      <c r="C431" s="55" t="s">
        <v>117</v>
      </c>
      <c r="D431" s="39" t="s">
        <v>99</v>
      </c>
      <c r="E431" s="39">
        <v>2019</v>
      </c>
      <c r="F431" s="8">
        <v>343.13500000000005</v>
      </c>
      <c r="G431" s="16" t="s">
        <v>1</v>
      </c>
      <c r="H431" s="7">
        <v>421.10399999999998</v>
      </c>
      <c r="I431" s="7">
        <v>155.148</v>
      </c>
      <c r="J431" s="23">
        <v>73.431138117535028</v>
      </c>
      <c r="L431" s="7">
        <v>992.818138117535</v>
      </c>
    </row>
    <row r="432" spans="1:12" ht="15.6" x14ac:dyDescent="0.3">
      <c r="A432" s="7">
        <v>693.19131644881725</v>
      </c>
      <c r="B432" s="41" t="s">
        <v>35</v>
      </c>
      <c r="C432" s="55" t="s">
        <v>114</v>
      </c>
      <c r="D432" s="39" t="s">
        <v>99</v>
      </c>
      <c r="E432" s="39">
        <v>2019</v>
      </c>
      <c r="F432" s="8">
        <v>341.75600000000003</v>
      </c>
      <c r="G432" s="16" t="s">
        <v>1</v>
      </c>
      <c r="H432" s="7">
        <v>209.75700000000001</v>
      </c>
      <c r="I432" s="7">
        <v>124.214</v>
      </c>
      <c r="J432" s="23">
        <v>17.464316448817215</v>
      </c>
      <c r="L432" s="7">
        <v>693.19131644881725</v>
      </c>
    </row>
    <row r="433" spans="1:12" ht="15.6" x14ac:dyDescent="0.3">
      <c r="A433" s="7">
        <v>332.9001115461644</v>
      </c>
      <c r="B433" s="41" t="s">
        <v>36</v>
      </c>
      <c r="C433" s="55" t="s">
        <v>117</v>
      </c>
      <c r="D433" s="39" t="s">
        <v>99</v>
      </c>
      <c r="E433" s="39">
        <v>2019</v>
      </c>
      <c r="F433" s="8">
        <v>122.29899999999999</v>
      </c>
      <c r="G433" s="16" t="s">
        <v>1</v>
      </c>
      <c r="H433" s="7">
        <v>124.035</v>
      </c>
      <c r="I433" s="7">
        <v>31.337</v>
      </c>
      <c r="J433" s="23">
        <v>55.229111546164418</v>
      </c>
      <c r="L433" s="7">
        <v>332.9001115461644</v>
      </c>
    </row>
    <row r="434" spans="1:12" ht="15.6" x14ac:dyDescent="0.3">
      <c r="A434" s="7">
        <v>495.37347830398772</v>
      </c>
      <c r="B434" s="41" t="s">
        <v>37</v>
      </c>
      <c r="C434" s="55" t="s">
        <v>117</v>
      </c>
      <c r="D434" s="39" t="s">
        <v>99</v>
      </c>
      <c r="E434" s="39">
        <v>2019</v>
      </c>
      <c r="F434" s="8">
        <v>89.679000000000002</v>
      </c>
      <c r="G434" s="16" t="s">
        <v>1</v>
      </c>
      <c r="H434" s="7">
        <v>260.923</v>
      </c>
      <c r="I434" s="7">
        <v>90.207999999999998</v>
      </c>
      <c r="J434" s="23">
        <v>54.563478303987694</v>
      </c>
      <c r="L434" s="7">
        <v>495.37347830398772</v>
      </c>
    </row>
    <row r="435" spans="1:12" ht="15.6" x14ac:dyDescent="0.3">
      <c r="A435" s="7">
        <v>434.70601753437711</v>
      </c>
      <c r="B435" s="41" t="s">
        <v>38</v>
      </c>
      <c r="C435" s="55" t="s">
        <v>114</v>
      </c>
      <c r="D435" s="39" t="s">
        <v>99</v>
      </c>
      <c r="E435" s="39">
        <v>2019</v>
      </c>
      <c r="F435" s="8">
        <v>125.92</v>
      </c>
      <c r="G435" s="16" t="s">
        <v>1</v>
      </c>
      <c r="H435" s="7">
        <v>259.07799999999997</v>
      </c>
      <c r="I435" s="7">
        <v>32.904000000000003</v>
      </c>
      <c r="J435" s="23">
        <v>16.804017534377117</v>
      </c>
      <c r="L435" s="7">
        <v>434.70601753437711</v>
      </c>
    </row>
    <row r="436" spans="1:12" ht="15.6" x14ac:dyDescent="0.3">
      <c r="A436" s="7">
        <v>202.66700852407075</v>
      </c>
      <c r="B436" s="41" t="s">
        <v>39</v>
      </c>
      <c r="C436" s="55" t="s">
        <v>116</v>
      </c>
      <c r="D436" s="39" t="s">
        <v>99</v>
      </c>
      <c r="E436" s="39">
        <v>2019</v>
      </c>
      <c r="F436" s="8">
        <v>60.412999999999997</v>
      </c>
      <c r="G436" s="16" t="s">
        <v>1</v>
      </c>
      <c r="H436" s="7">
        <v>96.98</v>
      </c>
      <c r="I436" s="7">
        <v>22.565000000000001</v>
      </c>
      <c r="J436" s="23">
        <v>22.709008524070736</v>
      </c>
      <c r="L436" s="7">
        <v>202.66700852407075</v>
      </c>
    </row>
    <row r="437" spans="1:12" ht="15.6" x14ac:dyDescent="0.3">
      <c r="A437" s="7">
        <v>443.28105777133032</v>
      </c>
      <c r="B437" s="41" t="s">
        <v>40</v>
      </c>
      <c r="C437" s="55" t="s">
        <v>117</v>
      </c>
      <c r="D437" s="39" t="s">
        <v>99</v>
      </c>
      <c r="E437" s="39">
        <v>2019</v>
      </c>
      <c r="F437" s="8">
        <v>99.334999999999994</v>
      </c>
      <c r="G437" s="16" t="s">
        <v>1</v>
      </c>
      <c r="H437" s="7">
        <v>113.952</v>
      </c>
      <c r="I437" s="7">
        <v>82.316999999999993</v>
      </c>
      <c r="J437" s="23">
        <v>147.67705777133034</v>
      </c>
      <c r="L437" s="7">
        <v>443.28105777133032</v>
      </c>
    </row>
    <row r="438" spans="1:12" ht="15.6" x14ac:dyDescent="0.3">
      <c r="A438" s="7">
        <v>443.63087099310337</v>
      </c>
      <c r="B438" s="41" t="s">
        <v>41</v>
      </c>
      <c r="C438" s="55" t="s">
        <v>117</v>
      </c>
      <c r="D438" s="39" t="s">
        <v>99</v>
      </c>
      <c r="E438" s="39">
        <v>2019</v>
      </c>
      <c r="F438" s="8">
        <v>54.832000000000008</v>
      </c>
      <c r="G438" s="16" t="s">
        <v>1</v>
      </c>
      <c r="H438" s="7">
        <v>293.10899999999998</v>
      </c>
      <c r="I438" s="7">
        <v>80.293000000000006</v>
      </c>
      <c r="J438" s="23">
        <v>15.396870993103391</v>
      </c>
      <c r="L438" s="7">
        <v>443.63087099310337</v>
      </c>
    </row>
    <row r="439" spans="1:12" ht="15.6" x14ac:dyDescent="0.3">
      <c r="A439" s="7">
        <v>1592.0697297645202</v>
      </c>
      <c r="B439" s="41" t="s">
        <v>42</v>
      </c>
      <c r="C439" s="55" t="s">
        <v>114</v>
      </c>
      <c r="D439" s="39" t="s">
        <v>99</v>
      </c>
      <c r="E439" s="39">
        <v>2019</v>
      </c>
      <c r="F439" s="8">
        <v>697.53700000000003</v>
      </c>
      <c r="G439" s="16" t="s">
        <v>1</v>
      </c>
      <c r="H439" s="7">
        <v>572.95600000000002</v>
      </c>
      <c r="I439" s="7">
        <v>275.17599999999999</v>
      </c>
      <c r="J439" s="23">
        <v>46.400729764520122</v>
      </c>
      <c r="L439" s="7">
        <v>1592.0697297645202</v>
      </c>
    </row>
    <row r="440" spans="1:12" ht="15.6" x14ac:dyDescent="0.3">
      <c r="A440" s="7">
        <v>673.9331240372461</v>
      </c>
      <c r="B440" s="41" t="s">
        <v>43</v>
      </c>
      <c r="C440" s="55" t="s">
        <v>117</v>
      </c>
      <c r="D440" s="39" t="s">
        <v>99</v>
      </c>
      <c r="E440" s="39">
        <v>2019</v>
      </c>
      <c r="F440" s="8">
        <v>149.20099999999999</v>
      </c>
      <c r="G440" s="16" t="s">
        <v>1</v>
      </c>
      <c r="H440" s="7">
        <v>388.20100000000002</v>
      </c>
      <c r="I440" s="7">
        <v>76.900999999999996</v>
      </c>
      <c r="J440" s="23">
        <v>59.630124037246063</v>
      </c>
      <c r="L440" s="7">
        <v>673.9331240372461</v>
      </c>
    </row>
    <row r="441" spans="1:12" ht="15.6" x14ac:dyDescent="0.3">
      <c r="A441" s="7">
        <v>149.15892158071895</v>
      </c>
      <c r="B441" s="41" t="s">
        <v>44</v>
      </c>
      <c r="C441" s="55" t="s">
        <v>117</v>
      </c>
      <c r="D441" s="39" t="s">
        <v>99</v>
      </c>
      <c r="E441" s="39">
        <v>2019</v>
      </c>
      <c r="F441" s="8">
        <v>14.545999999999999</v>
      </c>
      <c r="G441" s="16" t="s">
        <v>1</v>
      </c>
      <c r="H441" s="7">
        <v>100.19</v>
      </c>
      <c r="I441" s="7">
        <v>22.317</v>
      </c>
      <c r="J441" s="23">
        <v>12.105921580718963</v>
      </c>
      <c r="L441" s="7">
        <v>149.15892158071895</v>
      </c>
    </row>
    <row r="442" spans="1:12" ht="15.6" x14ac:dyDescent="0.3">
      <c r="A442" s="7">
        <v>246.62037304045981</v>
      </c>
      <c r="B442" s="41" t="s">
        <v>45</v>
      </c>
      <c r="C442" s="55" t="s">
        <v>117</v>
      </c>
      <c r="D442" s="39" t="s">
        <v>99</v>
      </c>
      <c r="E442" s="39">
        <v>2019</v>
      </c>
      <c r="F442" s="8">
        <v>116.878</v>
      </c>
      <c r="G442" s="16" t="s">
        <v>1</v>
      </c>
      <c r="H442" s="7">
        <v>81.622</v>
      </c>
      <c r="I442" s="7">
        <v>41.906999999999996</v>
      </c>
      <c r="J442" s="23">
        <v>6.2133730404598282</v>
      </c>
      <c r="L442" s="7">
        <v>246.62037304045981</v>
      </c>
    </row>
    <row r="443" spans="1:12" ht="15.6" x14ac:dyDescent="0.3">
      <c r="A443" s="7">
        <v>1668.1299981373706</v>
      </c>
      <c r="B443" s="41" t="s">
        <v>46</v>
      </c>
      <c r="C443" s="55" t="s">
        <v>115</v>
      </c>
      <c r="D443" s="39" t="s">
        <v>99</v>
      </c>
      <c r="E443" s="39">
        <v>2019</v>
      </c>
      <c r="F443" s="8">
        <v>765.89499999999998</v>
      </c>
      <c r="G443" s="16" t="s">
        <v>1</v>
      </c>
      <c r="H443" s="7">
        <v>487.92</v>
      </c>
      <c r="I443" s="7">
        <v>328.15800000000002</v>
      </c>
      <c r="J443" s="23">
        <v>86.156998137370636</v>
      </c>
      <c r="L443" s="7">
        <v>1668.1299981373706</v>
      </c>
    </row>
    <row r="444" spans="1:12" ht="15.6" x14ac:dyDescent="0.3">
      <c r="A444" s="7">
        <v>192.813765136592</v>
      </c>
      <c r="B444" s="41" t="s">
        <v>47</v>
      </c>
      <c r="C444" s="55" t="s">
        <v>117</v>
      </c>
      <c r="D444" s="39" t="s">
        <v>99</v>
      </c>
      <c r="E444" s="39">
        <v>2019</v>
      </c>
      <c r="F444" s="8">
        <v>81.181999999999988</v>
      </c>
      <c r="G444" s="16" t="s">
        <v>1</v>
      </c>
      <c r="H444" s="7">
        <v>63.268000000000001</v>
      </c>
      <c r="I444" s="7">
        <v>32.049999999999997</v>
      </c>
      <c r="J444" s="23">
        <v>16.313765136592011</v>
      </c>
      <c r="L444" s="7">
        <v>192.813765136592</v>
      </c>
    </row>
    <row r="445" spans="1:12" ht="15.6" x14ac:dyDescent="0.3">
      <c r="A445" s="7">
        <v>434.83322234229468</v>
      </c>
      <c r="B445" s="41" t="s">
        <v>48</v>
      </c>
      <c r="C445" s="55" t="s">
        <v>117</v>
      </c>
      <c r="D445" s="39" t="s">
        <v>99</v>
      </c>
      <c r="E445" s="39">
        <v>2019</v>
      </c>
      <c r="F445" s="8">
        <v>73.792000000000002</v>
      </c>
      <c r="G445" s="16" t="s">
        <v>1</v>
      </c>
      <c r="H445" s="7">
        <v>220.57499999999999</v>
      </c>
      <c r="I445" s="7">
        <v>69.995000000000005</v>
      </c>
      <c r="J445" s="23">
        <v>70.471222342294652</v>
      </c>
      <c r="L445" s="7">
        <v>434.83322234229468</v>
      </c>
    </row>
    <row r="446" spans="1:12" ht="15.6" x14ac:dyDescent="0.3">
      <c r="A446" s="7">
        <v>3737.1090179985667</v>
      </c>
      <c r="B446" s="41" t="s">
        <v>49</v>
      </c>
      <c r="C446" s="55" t="s">
        <v>117</v>
      </c>
      <c r="D446" s="39" t="s">
        <v>99</v>
      </c>
      <c r="E446" s="39">
        <v>2019</v>
      </c>
      <c r="F446" s="8">
        <v>952.81499999999994</v>
      </c>
      <c r="G446" s="16" t="s">
        <v>1</v>
      </c>
      <c r="H446" s="7">
        <v>1544.106</v>
      </c>
      <c r="I446" s="7">
        <v>628.73399999999992</v>
      </c>
      <c r="J446" s="23">
        <v>611.45401799856677</v>
      </c>
      <c r="L446" s="7">
        <v>3737.1090179985667</v>
      </c>
    </row>
    <row r="447" spans="1:12" ht="15.6" x14ac:dyDescent="0.3">
      <c r="A447" s="7">
        <v>4989.9686622370809</v>
      </c>
      <c r="B447" s="41" t="s">
        <v>50</v>
      </c>
      <c r="C447" s="55" t="s">
        <v>117</v>
      </c>
      <c r="D447" s="39" t="s">
        <v>99</v>
      </c>
      <c r="E447" s="39">
        <v>2019</v>
      </c>
      <c r="F447" s="8">
        <v>1453.652</v>
      </c>
      <c r="G447" s="16" t="s">
        <v>1</v>
      </c>
      <c r="H447" s="7">
        <v>1714.68</v>
      </c>
      <c r="I447" s="7">
        <v>1406.78</v>
      </c>
      <c r="J447" s="23">
        <v>414.85666223708085</v>
      </c>
      <c r="L447" s="7">
        <v>4989.9686622370809</v>
      </c>
    </row>
    <row r="448" spans="1:12" ht="15.6" x14ac:dyDescent="0.3">
      <c r="A448" s="7">
        <v>969.30371386685408</v>
      </c>
      <c r="B448" s="41" t="s">
        <v>91</v>
      </c>
      <c r="C448" s="55" t="s">
        <v>115</v>
      </c>
      <c r="D448" s="39" t="s">
        <v>99</v>
      </c>
      <c r="E448" s="39">
        <v>2019</v>
      </c>
      <c r="F448" s="8">
        <v>234.04</v>
      </c>
      <c r="G448" s="16" t="s">
        <v>1</v>
      </c>
      <c r="H448" s="7">
        <v>276.976</v>
      </c>
      <c r="I448" s="7">
        <v>246.08699999999999</v>
      </c>
      <c r="J448" s="23">
        <v>212.20071386685413</v>
      </c>
      <c r="L448" s="7">
        <v>969.30371386685408</v>
      </c>
    </row>
    <row r="449" spans="1:12" ht="15.6" x14ac:dyDescent="0.3">
      <c r="A449" s="7">
        <v>204.9843928876642</v>
      </c>
      <c r="B449" s="41" t="s">
        <v>52</v>
      </c>
      <c r="C449" s="55" t="s">
        <v>117</v>
      </c>
      <c r="D449" s="39" t="s">
        <v>99</v>
      </c>
      <c r="E449" s="39">
        <v>2019</v>
      </c>
      <c r="F449" s="8">
        <v>35.768000000000001</v>
      </c>
      <c r="G449" s="16" t="s">
        <v>1</v>
      </c>
      <c r="H449" s="7">
        <v>134.74</v>
      </c>
      <c r="I449" s="7">
        <v>19.03</v>
      </c>
      <c r="J449" s="23">
        <v>15.446392887664189</v>
      </c>
      <c r="L449" s="7">
        <v>204.9843928876642</v>
      </c>
    </row>
    <row r="450" spans="1:12" ht="15.6" x14ac:dyDescent="0.3">
      <c r="A450" s="7">
        <v>157.04049044547685</v>
      </c>
      <c r="B450" s="41" t="s">
        <v>53</v>
      </c>
      <c r="C450" s="55" t="s">
        <v>117</v>
      </c>
      <c r="D450" s="39" t="s">
        <v>99</v>
      </c>
      <c r="E450" s="39">
        <v>2019</v>
      </c>
      <c r="F450" s="8">
        <v>23.137999999999998</v>
      </c>
      <c r="G450" s="16" t="s">
        <v>1</v>
      </c>
      <c r="H450" s="7">
        <v>47.488999999999997</v>
      </c>
      <c r="I450" s="7">
        <v>38.75</v>
      </c>
      <c r="J450" s="23">
        <v>47.663490445476839</v>
      </c>
      <c r="L450" s="7">
        <v>157.04049044547685</v>
      </c>
    </row>
    <row r="451" spans="1:12" ht="15.6" x14ac:dyDescent="0.3">
      <c r="A451" s="7">
        <v>253.44942470422311</v>
      </c>
      <c r="B451" s="41" t="s">
        <v>54</v>
      </c>
      <c r="C451" s="55" t="s">
        <v>117</v>
      </c>
      <c r="D451" s="39" t="s">
        <v>99</v>
      </c>
      <c r="E451" s="39">
        <v>2019</v>
      </c>
      <c r="F451" s="8">
        <v>63.173000000000002</v>
      </c>
      <c r="G451" s="16" t="s">
        <v>1</v>
      </c>
      <c r="H451" s="7">
        <v>99.683999999999997</v>
      </c>
      <c r="I451" s="7">
        <v>25.026</v>
      </c>
      <c r="J451" s="23">
        <v>65.56642470422311</v>
      </c>
      <c r="L451" s="7">
        <v>253.44942470422311</v>
      </c>
    </row>
    <row r="452" spans="1:12" ht="15.6" x14ac:dyDescent="0.3">
      <c r="A452" s="7">
        <v>552.48330783280937</v>
      </c>
      <c r="B452" s="41" t="s">
        <v>55</v>
      </c>
      <c r="C452" s="55" t="s">
        <v>117</v>
      </c>
      <c r="D452" s="39" t="s">
        <v>99</v>
      </c>
      <c r="E452" s="39">
        <v>2019</v>
      </c>
      <c r="F452" s="8">
        <v>112.759</v>
      </c>
      <c r="G452" s="16" t="s">
        <v>1</v>
      </c>
      <c r="H452" s="7">
        <v>409.452</v>
      </c>
      <c r="I452" s="7">
        <v>16.353000000000002</v>
      </c>
      <c r="J452" s="23">
        <v>13.919307832809359</v>
      </c>
      <c r="L452" s="7">
        <v>552.48330783280937</v>
      </c>
    </row>
    <row r="453" spans="1:12" ht="15.6" x14ac:dyDescent="0.3">
      <c r="A453" s="7">
        <v>1033.0743564425161</v>
      </c>
      <c r="B453" s="41" t="s">
        <v>56</v>
      </c>
      <c r="C453" s="55" t="s">
        <v>116</v>
      </c>
      <c r="D453" s="39" t="s">
        <v>99</v>
      </c>
      <c r="E453" s="39">
        <v>2019</v>
      </c>
      <c r="F453" s="8">
        <v>306.803</v>
      </c>
      <c r="G453" s="16" t="s">
        <v>1</v>
      </c>
      <c r="H453" s="7">
        <v>478.709</v>
      </c>
      <c r="I453" s="7">
        <v>216.24299999999999</v>
      </c>
      <c r="J453" s="23">
        <v>31.319356442516096</v>
      </c>
      <c r="L453" s="7">
        <v>1033.0743564425161</v>
      </c>
    </row>
    <row r="454" spans="1:12" ht="15.6" x14ac:dyDescent="0.3">
      <c r="A454" s="7">
        <v>202.43619334841406</v>
      </c>
      <c r="B454" s="41" t="s">
        <v>57</v>
      </c>
      <c r="C454" s="55" t="s">
        <v>117</v>
      </c>
      <c r="D454" s="39" t="s">
        <v>99</v>
      </c>
      <c r="E454" s="39">
        <v>2019</v>
      </c>
      <c r="F454" s="8">
        <v>34.79</v>
      </c>
      <c r="G454" s="16" t="s">
        <v>1</v>
      </c>
      <c r="H454" s="7">
        <v>45.347999999999999</v>
      </c>
      <c r="I454" s="7">
        <v>117.018</v>
      </c>
      <c r="J454" s="23">
        <v>5.2801933484140733</v>
      </c>
      <c r="L454" s="7">
        <v>202.43619334841406</v>
      </c>
    </row>
    <row r="455" spans="1:12" ht="15.6" x14ac:dyDescent="0.3">
      <c r="A455" s="7">
        <v>350.60414844164688</v>
      </c>
      <c r="B455" s="41" t="s">
        <v>58</v>
      </c>
      <c r="C455" s="55" t="s">
        <v>117</v>
      </c>
      <c r="D455" s="39" t="s">
        <v>99</v>
      </c>
      <c r="E455" s="39">
        <v>2019</v>
      </c>
      <c r="F455" s="8">
        <v>87.506</v>
      </c>
      <c r="G455" s="16" t="s">
        <v>1</v>
      </c>
      <c r="H455" s="7">
        <v>144.523</v>
      </c>
      <c r="I455" s="7">
        <v>66.799000000000007</v>
      </c>
      <c r="J455" s="23">
        <v>51.77614844164691</v>
      </c>
      <c r="L455" s="7">
        <v>350.60414844164688</v>
      </c>
    </row>
    <row r="456" spans="1:12" ht="15.6" x14ac:dyDescent="0.3">
      <c r="A456" s="7">
        <v>125.46087103473791</v>
      </c>
      <c r="B456" s="41" t="s">
        <v>59</v>
      </c>
      <c r="C456" s="55" t="s">
        <v>117</v>
      </c>
      <c r="D456" s="39" t="s">
        <v>99</v>
      </c>
      <c r="E456" s="39">
        <v>2019</v>
      </c>
      <c r="F456" s="8">
        <v>41.356000000000002</v>
      </c>
      <c r="G456" s="16" t="s">
        <v>1</v>
      </c>
      <c r="H456" s="7">
        <v>66.465999999999994</v>
      </c>
      <c r="I456" s="7">
        <v>14.478</v>
      </c>
      <c r="J456" s="23">
        <v>3.1608710347379034</v>
      </c>
      <c r="L456" s="7">
        <v>125.46087103473791</v>
      </c>
    </row>
    <row r="457" spans="1:12" ht="15.6" x14ac:dyDescent="0.3">
      <c r="A457" s="7">
        <v>125.92044969560105</v>
      </c>
      <c r="B457" s="41" t="s">
        <v>60</v>
      </c>
      <c r="C457" s="55" t="s">
        <v>114</v>
      </c>
      <c r="D457" s="39" t="s">
        <v>99</v>
      </c>
      <c r="E457" s="39">
        <v>2019</v>
      </c>
      <c r="F457" s="8">
        <v>44.744</v>
      </c>
      <c r="G457" s="16" t="s">
        <v>1</v>
      </c>
      <c r="H457" s="7">
        <v>54.314999999999998</v>
      </c>
      <c r="I457" s="7">
        <v>8.3089999999999993</v>
      </c>
      <c r="J457" s="23">
        <v>18.552449695601055</v>
      </c>
      <c r="L457" s="7">
        <v>125.92044969560105</v>
      </c>
    </row>
    <row r="458" spans="1:12" ht="15.6" x14ac:dyDescent="0.3">
      <c r="A458" s="7">
        <v>698.22411312335873</v>
      </c>
      <c r="B458" s="41" t="s">
        <v>61</v>
      </c>
      <c r="C458" s="55" t="s">
        <v>117</v>
      </c>
      <c r="D458" s="39" t="s">
        <v>99</v>
      </c>
      <c r="E458" s="39">
        <v>2019</v>
      </c>
      <c r="F458" s="8">
        <v>206.12900000000002</v>
      </c>
      <c r="G458" s="16" t="s">
        <v>1</v>
      </c>
      <c r="H458" s="7">
        <v>340.90199999999999</v>
      </c>
      <c r="I458" s="7">
        <v>65.856999999999999</v>
      </c>
      <c r="J458" s="23">
        <v>85.336113123358729</v>
      </c>
      <c r="L458" s="7">
        <v>698.22411312335873</v>
      </c>
    </row>
    <row r="459" spans="1:12" ht="15.6" x14ac:dyDescent="0.3">
      <c r="A459" s="7">
        <v>1782.8348819865057</v>
      </c>
      <c r="B459" s="41" t="s">
        <v>62</v>
      </c>
      <c r="C459" s="55" t="s">
        <v>117</v>
      </c>
      <c r="D459" s="39" t="s">
        <v>99</v>
      </c>
      <c r="E459" s="39">
        <v>2019</v>
      </c>
      <c r="F459" s="8">
        <v>378.07099999999997</v>
      </c>
      <c r="G459" s="16" t="s">
        <v>1</v>
      </c>
      <c r="H459" s="7">
        <v>656.30200000000002</v>
      </c>
      <c r="I459" s="7">
        <v>404.89400000000001</v>
      </c>
      <c r="J459" s="23">
        <v>343.56788198650577</v>
      </c>
      <c r="L459" s="7">
        <v>1782.8348819865057</v>
      </c>
    </row>
    <row r="460" spans="1:12" ht="15.6" x14ac:dyDescent="0.3">
      <c r="A460" s="7">
        <v>480.0545315569579</v>
      </c>
      <c r="B460" s="41" t="s">
        <v>63</v>
      </c>
      <c r="C460" s="55" t="s">
        <v>117</v>
      </c>
      <c r="D460" s="39" t="s">
        <v>99</v>
      </c>
      <c r="E460" s="39">
        <v>2019</v>
      </c>
      <c r="F460" s="8">
        <v>54.722999999999999</v>
      </c>
      <c r="G460" s="16" t="s">
        <v>1</v>
      </c>
      <c r="H460" s="7">
        <v>303.52699999999999</v>
      </c>
      <c r="I460" s="7">
        <v>105.75200000000001</v>
      </c>
      <c r="J460" s="23">
        <v>16.052531556957888</v>
      </c>
      <c r="L460" s="7">
        <v>480.0545315569579</v>
      </c>
    </row>
    <row r="461" spans="1:12" ht="15.6" x14ac:dyDescent="0.3">
      <c r="A461" s="7">
        <v>476.01783059602826</v>
      </c>
      <c r="B461" s="41" t="s">
        <v>64</v>
      </c>
      <c r="C461" s="55" t="s">
        <v>115</v>
      </c>
      <c r="D461" s="39" t="s">
        <v>99</v>
      </c>
      <c r="E461" s="39">
        <v>2019</v>
      </c>
      <c r="F461" s="8">
        <v>174.11699999999999</v>
      </c>
      <c r="G461" s="16" t="s">
        <v>1</v>
      </c>
      <c r="H461" s="7">
        <v>201.55799999999999</v>
      </c>
      <c r="I461" s="7">
        <v>88.35</v>
      </c>
      <c r="J461" s="23">
        <v>11.992830596028313</v>
      </c>
      <c r="L461" s="7">
        <v>476.01783059602826</v>
      </c>
    </row>
    <row r="462" spans="1:12" ht="15.6" x14ac:dyDescent="0.3">
      <c r="A462" s="7">
        <v>1709.9834574778961</v>
      </c>
      <c r="B462" s="41" t="s">
        <v>65</v>
      </c>
      <c r="C462" s="55" t="s">
        <v>117</v>
      </c>
      <c r="D462" s="39" t="s">
        <v>99</v>
      </c>
      <c r="E462" s="39">
        <v>2019</v>
      </c>
      <c r="F462" s="8">
        <v>543.30600000000004</v>
      </c>
      <c r="G462" s="16" t="s">
        <v>1</v>
      </c>
      <c r="H462" s="7">
        <v>707.24300000000005</v>
      </c>
      <c r="I462" s="7">
        <v>290.42700000000002</v>
      </c>
      <c r="J462" s="23">
        <v>169.00745747789597</v>
      </c>
      <c r="L462" s="7">
        <v>1709.9834574778961</v>
      </c>
    </row>
    <row r="463" spans="1:12" ht="15.6" x14ac:dyDescent="0.3">
      <c r="A463" s="7">
        <v>302.7443653079211</v>
      </c>
      <c r="B463" s="41" t="s">
        <v>66</v>
      </c>
      <c r="C463" s="55" t="s">
        <v>116</v>
      </c>
      <c r="D463" s="39" t="s">
        <v>99</v>
      </c>
      <c r="E463" s="39">
        <v>2019</v>
      </c>
      <c r="F463" s="8">
        <v>155.07900000000001</v>
      </c>
      <c r="G463" s="16" t="s">
        <v>1</v>
      </c>
      <c r="H463" s="7">
        <v>108.408</v>
      </c>
      <c r="I463" s="7">
        <v>31.63</v>
      </c>
      <c r="J463" s="23">
        <v>7.6273653079210924</v>
      </c>
      <c r="L463" s="7">
        <v>302.7443653079211</v>
      </c>
    </row>
    <row r="464" spans="1:12" ht="15.6" x14ac:dyDescent="0.3">
      <c r="A464" s="7">
        <v>2438.1078813784384</v>
      </c>
      <c r="B464" s="41" t="s">
        <v>67</v>
      </c>
      <c r="C464" s="55" t="s">
        <v>116</v>
      </c>
      <c r="D464" s="39" t="s">
        <v>99</v>
      </c>
      <c r="E464" s="39">
        <v>2019</v>
      </c>
      <c r="F464" s="8">
        <v>804.101</v>
      </c>
      <c r="G464" s="16" t="s">
        <v>1</v>
      </c>
      <c r="H464" s="7">
        <v>868.00400000000002</v>
      </c>
      <c r="I464" s="7">
        <v>640.99300000000005</v>
      </c>
      <c r="J464" s="23">
        <v>125.00988137843819</v>
      </c>
      <c r="L464" s="7">
        <v>2438.1078813784384</v>
      </c>
    </row>
    <row r="465" spans="1:12" ht="15.6" x14ac:dyDescent="0.3">
      <c r="A465" s="7">
        <v>1971.3513814749822</v>
      </c>
      <c r="B465" s="41" t="s">
        <v>68</v>
      </c>
      <c r="C465" s="55" t="s">
        <v>117</v>
      </c>
      <c r="D465" s="39" t="s">
        <v>99</v>
      </c>
      <c r="E465" s="39">
        <v>2019</v>
      </c>
      <c r="F465" s="8">
        <v>675.14299999999992</v>
      </c>
      <c r="G465" s="16" t="s">
        <v>1</v>
      </c>
      <c r="H465" s="7">
        <v>685.66700000000003</v>
      </c>
      <c r="I465" s="7">
        <v>481.80499999999995</v>
      </c>
      <c r="J465" s="23">
        <v>128.73638147498218</v>
      </c>
      <c r="L465" s="7">
        <v>1971.3513814749822</v>
      </c>
    </row>
    <row r="466" spans="1:12" ht="15.6" x14ac:dyDescent="0.3">
      <c r="A466" s="7">
        <v>159.04704370585256</v>
      </c>
      <c r="B466" s="41" t="s">
        <v>69</v>
      </c>
      <c r="C466" s="55" t="s">
        <v>116</v>
      </c>
      <c r="D466" s="39" t="s">
        <v>99</v>
      </c>
      <c r="E466" s="39">
        <v>2019</v>
      </c>
      <c r="F466" s="8">
        <v>74.98</v>
      </c>
      <c r="G466" s="16" t="s">
        <v>1</v>
      </c>
      <c r="H466" s="7">
        <v>55.283000000000001</v>
      </c>
      <c r="I466" s="7">
        <v>13.058999999999999</v>
      </c>
      <c r="J466" s="23">
        <v>15.725043705852555</v>
      </c>
      <c r="L466" s="7">
        <v>159.04704370585256</v>
      </c>
    </row>
    <row r="467" spans="1:12" ht="15.6" x14ac:dyDescent="0.3">
      <c r="A467" s="7">
        <v>182.56044211130822</v>
      </c>
      <c r="B467" s="41" t="s">
        <v>70</v>
      </c>
      <c r="C467" s="55" t="s">
        <v>117</v>
      </c>
      <c r="D467" s="39" t="s">
        <v>99</v>
      </c>
      <c r="E467" s="39">
        <v>2019</v>
      </c>
      <c r="F467" s="8">
        <v>13.031000000000001</v>
      </c>
      <c r="G467" s="16" t="s">
        <v>1</v>
      </c>
      <c r="H467" s="7">
        <v>102.64400000000001</v>
      </c>
      <c r="I467" s="7">
        <v>38.715000000000003</v>
      </c>
      <c r="J467" s="23">
        <v>28.170442111308205</v>
      </c>
      <c r="L467" s="7">
        <v>182.56044211130822</v>
      </c>
    </row>
    <row r="468" spans="1:12" ht="15.6" x14ac:dyDescent="0.3">
      <c r="A468" s="7">
        <v>178.94638938313665</v>
      </c>
      <c r="B468" s="41" t="s">
        <v>71</v>
      </c>
      <c r="C468" s="55" t="s">
        <v>116</v>
      </c>
      <c r="D468" s="39" t="s">
        <v>99</v>
      </c>
      <c r="E468" s="39">
        <v>2019</v>
      </c>
      <c r="F468" s="8">
        <v>47.353000000000002</v>
      </c>
      <c r="G468" s="16" t="s">
        <v>1</v>
      </c>
      <c r="H468" s="7">
        <v>83.801000000000002</v>
      </c>
      <c r="I468" s="7">
        <v>40.484000000000002</v>
      </c>
      <c r="J468" s="23">
        <v>7.3083893831366353</v>
      </c>
      <c r="L468" s="7">
        <v>178.94638938313665</v>
      </c>
    </row>
    <row r="469" spans="1:12" ht="15.6" x14ac:dyDescent="0.3">
      <c r="A469" s="7">
        <v>930.86939666172327</v>
      </c>
      <c r="B469" s="41" t="s">
        <v>72</v>
      </c>
      <c r="C469" s="55" t="s">
        <v>117</v>
      </c>
      <c r="D469" s="39" t="s">
        <v>99</v>
      </c>
      <c r="E469" s="39">
        <v>2019</v>
      </c>
      <c r="F469" s="8">
        <v>129.87700000000001</v>
      </c>
      <c r="G469" s="16" t="s">
        <v>1</v>
      </c>
      <c r="H469" s="7">
        <v>536.55899999999997</v>
      </c>
      <c r="I469" s="7">
        <v>226.61799999999999</v>
      </c>
      <c r="J469" s="23">
        <v>37.815396661723241</v>
      </c>
      <c r="L469" s="7">
        <v>930.86939666172327</v>
      </c>
    </row>
    <row r="470" spans="1:12" ht="15.6" x14ac:dyDescent="0.3">
      <c r="A470" s="7">
        <v>388.10699818234957</v>
      </c>
      <c r="B470" s="41" t="s">
        <v>73</v>
      </c>
      <c r="C470" s="55" t="s">
        <v>114</v>
      </c>
      <c r="D470" s="39" t="s">
        <v>99</v>
      </c>
      <c r="E470" s="39">
        <v>2019</v>
      </c>
      <c r="F470" s="8">
        <v>69.662000000000006</v>
      </c>
      <c r="G470" s="16" t="s">
        <v>1</v>
      </c>
      <c r="H470" s="7">
        <v>110.833</v>
      </c>
      <c r="I470" s="7">
        <v>61.496000000000002</v>
      </c>
      <c r="J470" s="23">
        <v>146.11599818234953</v>
      </c>
      <c r="L470" s="7">
        <v>388.10699818234957</v>
      </c>
    </row>
    <row r="471" spans="1:12" ht="15.6" x14ac:dyDescent="0.3">
      <c r="A471" s="7">
        <v>541.2051654276097</v>
      </c>
      <c r="B471" s="41" t="s">
        <v>74</v>
      </c>
      <c r="C471" s="55" t="s">
        <v>117</v>
      </c>
      <c r="D471" s="39" t="s">
        <v>99</v>
      </c>
      <c r="E471" s="39">
        <v>2019</v>
      </c>
      <c r="F471" s="8">
        <v>154.72499999999999</v>
      </c>
      <c r="G471" s="16" t="s">
        <v>1</v>
      </c>
      <c r="H471" s="7">
        <v>197.923</v>
      </c>
      <c r="I471" s="7">
        <v>121.458</v>
      </c>
      <c r="J471" s="23">
        <v>67.099165427609677</v>
      </c>
      <c r="L471" s="7">
        <v>541.2051654276097</v>
      </c>
    </row>
    <row r="472" spans="1:12" ht="15.6" x14ac:dyDescent="0.3">
      <c r="A472" s="7">
        <v>845.86786130654446</v>
      </c>
      <c r="B472" s="41" t="s">
        <v>75</v>
      </c>
      <c r="C472" s="55" t="s">
        <v>117</v>
      </c>
      <c r="D472" s="39" t="s">
        <v>99</v>
      </c>
      <c r="E472" s="39">
        <v>2019</v>
      </c>
      <c r="F472" s="8">
        <v>384.54700000000003</v>
      </c>
      <c r="G472" s="16" t="s">
        <v>1</v>
      </c>
      <c r="H472" s="7">
        <v>336.62400000000002</v>
      </c>
      <c r="I472" s="7">
        <v>34.155999999999999</v>
      </c>
      <c r="J472" s="23">
        <v>90.5408613065444</v>
      </c>
      <c r="L472" s="7">
        <v>845.86786130654446</v>
      </c>
    </row>
    <row r="473" spans="1:12" ht="15.6" x14ac:dyDescent="0.3">
      <c r="A473" s="7">
        <v>977.85003043750328</v>
      </c>
      <c r="B473" s="41" t="s">
        <v>76</v>
      </c>
      <c r="C473" s="55" t="s">
        <v>117</v>
      </c>
      <c r="D473" s="39" t="s">
        <v>99</v>
      </c>
      <c r="E473" s="39">
        <v>2019</v>
      </c>
      <c r="F473" s="8">
        <v>192.45099999999999</v>
      </c>
      <c r="G473" s="16" t="s">
        <v>1</v>
      </c>
      <c r="H473" s="7">
        <v>498.63099999999997</v>
      </c>
      <c r="I473" s="7">
        <v>235.38</v>
      </c>
      <c r="J473" s="23">
        <v>51.388030437503289</v>
      </c>
      <c r="L473" s="7">
        <v>977.85003043750328</v>
      </c>
    </row>
    <row r="474" spans="1:12" ht="15.6" x14ac:dyDescent="0.3">
      <c r="A474" s="7">
        <v>136.7472202017386</v>
      </c>
      <c r="B474" s="41" t="s">
        <v>77</v>
      </c>
      <c r="C474" s="55" t="s">
        <v>117</v>
      </c>
      <c r="D474" s="39" t="s">
        <v>99</v>
      </c>
      <c r="E474" s="39">
        <v>2019</v>
      </c>
      <c r="F474" s="8">
        <v>53.222000000000001</v>
      </c>
      <c r="G474" s="16" t="s">
        <v>1</v>
      </c>
      <c r="H474" s="7">
        <v>72.599999999999994</v>
      </c>
      <c r="I474" s="7">
        <v>7.48</v>
      </c>
      <c r="J474" s="23">
        <v>3.4452202017385964</v>
      </c>
      <c r="L474" s="7">
        <v>136.7472202017386</v>
      </c>
    </row>
    <row r="475" spans="1:12" ht="15.6" x14ac:dyDescent="0.3">
      <c r="A475" s="7">
        <v>324.53434373513994</v>
      </c>
      <c r="B475" s="41" t="s">
        <v>78</v>
      </c>
      <c r="C475" s="55" t="s">
        <v>117</v>
      </c>
      <c r="D475" s="39" t="s">
        <v>99</v>
      </c>
      <c r="E475" s="39">
        <v>2019</v>
      </c>
      <c r="F475" s="8">
        <v>58.826000000000001</v>
      </c>
      <c r="G475" s="16" t="s">
        <v>1</v>
      </c>
      <c r="H475" s="7">
        <v>189.136</v>
      </c>
      <c r="I475" s="7">
        <v>50.26</v>
      </c>
      <c r="J475" s="23">
        <v>26.312343735139926</v>
      </c>
      <c r="L475" s="7">
        <v>324.53434373513994</v>
      </c>
    </row>
    <row r="476" spans="1:12" ht="15.6" x14ac:dyDescent="0.3">
      <c r="A476" s="7">
        <v>416.50444570470131</v>
      </c>
      <c r="B476" s="41" t="s">
        <v>79</v>
      </c>
      <c r="C476" s="55" t="s">
        <v>116</v>
      </c>
      <c r="D476" s="39" t="s">
        <v>99</v>
      </c>
      <c r="E476" s="39">
        <v>2019</v>
      </c>
      <c r="F476" s="8">
        <v>119.40899999999999</v>
      </c>
      <c r="G476" s="16" t="s">
        <v>1</v>
      </c>
      <c r="H476" s="7">
        <v>178.80199999999999</v>
      </c>
      <c r="I476" s="7">
        <v>104.9</v>
      </c>
      <c r="J476" s="23">
        <v>13.393445704701321</v>
      </c>
      <c r="L476" s="7">
        <v>416.50444570470131</v>
      </c>
    </row>
    <row r="477" spans="1:12" ht="15.6" x14ac:dyDescent="0.3">
      <c r="A477" s="7">
        <v>788.35590044946753</v>
      </c>
      <c r="B477" s="41" t="s">
        <v>80</v>
      </c>
      <c r="C477" s="55" t="s">
        <v>114</v>
      </c>
      <c r="D477" s="39" t="s">
        <v>99</v>
      </c>
      <c r="E477" s="39">
        <v>2019</v>
      </c>
      <c r="F477" s="8">
        <v>146.89400000000001</v>
      </c>
      <c r="G477" s="16" t="s">
        <v>1</v>
      </c>
      <c r="H477" s="7">
        <v>419.524</v>
      </c>
      <c r="I477" s="7">
        <v>141.1</v>
      </c>
      <c r="J477" s="23">
        <v>80.837900449467526</v>
      </c>
      <c r="L477" s="7">
        <v>788.35590044946753</v>
      </c>
    </row>
    <row r="478" spans="1:12" ht="15.6" x14ac:dyDescent="0.3">
      <c r="A478" s="7">
        <v>211.6841880530597</v>
      </c>
      <c r="B478" s="41" t="s">
        <v>81</v>
      </c>
      <c r="C478" s="55" t="s">
        <v>117</v>
      </c>
      <c r="D478" s="39" t="s">
        <v>99</v>
      </c>
      <c r="E478" s="39">
        <v>2019</v>
      </c>
      <c r="F478" s="8">
        <v>101.217</v>
      </c>
      <c r="G478" s="16" t="s">
        <v>1</v>
      </c>
      <c r="H478" s="7">
        <v>105.134</v>
      </c>
      <c r="I478" s="7">
        <v>0</v>
      </c>
      <c r="J478" s="23">
        <v>5.3331880530597005</v>
      </c>
      <c r="L478" s="7">
        <v>211.6841880530597</v>
      </c>
    </row>
    <row r="479" spans="1:12" ht="15.6" x14ac:dyDescent="0.3">
      <c r="A479" s="7">
        <v>827.98737903233769</v>
      </c>
      <c r="B479" s="41" t="s">
        <v>82</v>
      </c>
      <c r="C479" s="55" t="s">
        <v>117</v>
      </c>
      <c r="D479" s="39" t="s">
        <v>99</v>
      </c>
      <c r="E479" s="39">
        <v>2019</v>
      </c>
      <c r="F479" s="8">
        <v>209.422</v>
      </c>
      <c r="G479" s="16" t="s">
        <v>1</v>
      </c>
      <c r="H479" s="7">
        <v>429.762</v>
      </c>
      <c r="I479" s="7">
        <v>91.006</v>
      </c>
      <c r="J479" s="23">
        <v>97.797379032337659</v>
      </c>
      <c r="L479" s="7">
        <v>827.98737903233769</v>
      </c>
    </row>
    <row r="480" spans="1:12" ht="15.6" x14ac:dyDescent="0.3">
      <c r="A480" s="7">
        <v>432.23885976791325</v>
      </c>
      <c r="B480" s="41" t="s">
        <v>83</v>
      </c>
      <c r="C480" s="55" t="s">
        <v>117</v>
      </c>
      <c r="D480" s="39" t="s">
        <v>99</v>
      </c>
      <c r="E480" s="39">
        <v>2019</v>
      </c>
      <c r="F480" s="8">
        <v>62.361999999999995</v>
      </c>
      <c r="G480" s="16" t="s">
        <v>1</v>
      </c>
      <c r="H480" s="7">
        <v>226.834</v>
      </c>
      <c r="I480" s="7">
        <v>121.27300000000001</v>
      </c>
      <c r="J480" s="23">
        <v>21.769859767913275</v>
      </c>
      <c r="L480" s="7">
        <v>432.23885976791325</v>
      </c>
    </row>
    <row r="481" spans="1:12" ht="15.6" x14ac:dyDescent="0.3">
      <c r="A481" s="7">
        <v>1019.0736208097924</v>
      </c>
      <c r="B481" s="41" t="s">
        <v>84</v>
      </c>
      <c r="C481" s="55" t="s">
        <v>117</v>
      </c>
      <c r="D481" s="39" t="s">
        <v>99</v>
      </c>
      <c r="E481" s="39">
        <v>2019</v>
      </c>
      <c r="F481" s="8">
        <v>300.39699999999999</v>
      </c>
      <c r="G481" s="16" t="s">
        <v>1</v>
      </c>
      <c r="H481" s="7">
        <v>484.36099999999999</v>
      </c>
      <c r="I481" s="7">
        <v>208.64100000000002</v>
      </c>
      <c r="J481" s="23">
        <v>25.67462080979243</v>
      </c>
      <c r="L481" s="7">
        <v>1019.0736208097924</v>
      </c>
    </row>
    <row r="482" spans="1:12" ht="15.6" x14ac:dyDescent="0.3">
      <c r="A482" s="7">
        <v>130.87220459735641</v>
      </c>
      <c r="B482" s="41" t="s">
        <v>85</v>
      </c>
      <c r="C482" s="55" t="s">
        <v>116</v>
      </c>
      <c r="D482" s="39" t="s">
        <v>99</v>
      </c>
      <c r="E482" s="39">
        <v>2019</v>
      </c>
      <c r="F482" s="8">
        <v>46.543999999999997</v>
      </c>
      <c r="G482" s="16" t="s">
        <v>1</v>
      </c>
      <c r="H482" s="7">
        <v>59.435000000000002</v>
      </c>
      <c r="I482" s="7">
        <v>21.596</v>
      </c>
      <c r="J482" s="23">
        <v>3.2972045973564157</v>
      </c>
      <c r="L482" s="7">
        <v>130.87220459735641</v>
      </c>
    </row>
    <row r="483" spans="1:12" ht="15.6" x14ac:dyDescent="0.3">
      <c r="A483" s="7">
        <v>315.12426548492198</v>
      </c>
      <c r="B483" s="41" t="s">
        <v>86</v>
      </c>
      <c r="C483" s="55" t="s">
        <v>117</v>
      </c>
      <c r="D483" s="39" t="s">
        <v>99</v>
      </c>
      <c r="E483" s="39">
        <v>2019</v>
      </c>
      <c r="F483" s="8">
        <v>70.234999999999999</v>
      </c>
      <c r="G483" s="16" t="s">
        <v>1</v>
      </c>
      <c r="H483" s="7">
        <v>129.31899999999999</v>
      </c>
      <c r="I483" s="7">
        <v>100.17400000000001</v>
      </c>
      <c r="J483" s="23">
        <v>15.396265484921969</v>
      </c>
      <c r="L483" s="7">
        <v>315.12426548492198</v>
      </c>
    </row>
    <row r="484" spans="1:12" ht="15.6" x14ac:dyDescent="0.3">
      <c r="A484" s="7">
        <v>631.59956913135466</v>
      </c>
      <c r="B484" s="41" t="s">
        <v>87</v>
      </c>
      <c r="C484" s="55" t="s">
        <v>117</v>
      </c>
      <c r="D484" s="39" t="s">
        <v>99</v>
      </c>
      <c r="E484" s="39">
        <v>2019</v>
      </c>
      <c r="F484" s="8">
        <v>228.28399999999999</v>
      </c>
      <c r="G484" s="16" t="s">
        <v>1</v>
      </c>
      <c r="H484" s="7">
        <v>271.2</v>
      </c>
      <c r="I484" s="7">
        <v>89.022999999999996</v>
      </c>
      <c r="J484" s="23">
        <v>43.092569131354679</v>
      </c>
      <c r="L484" s="7">
        <v>631.59956913135466</v>
      </c>
    </row>
    <row r="485" spans="1:12" ht="15.6" x14ac:dyDescent="0.3">
      <c r="A485" s="7">
        <v>166.69574570450342</v>
      </c>
      <c r="B485" s="41" t="s">
        <v>88</v>
      </c>
      <c r="C485" s="55" t="s">
        <v>117</v>
      </c>
      <c r="D485" s="39" t="s">
        <v>99</v>
      </c>
      <c r="E485" s="39">
        <v>2019</v>
      </c>
      <c r="F485" s="8">
        <v>16.209</v>
      </c>
      <c r="G485" s="16" t="s">
        <v>1</v>
      </c>
      <c r="H485" s="7">
        <v>115.553</v>
      </c>
      <c r="I485" s="7">
        <v>23.643999999999998</v>
      </c>
      <c r="J485" s="23">
        <v>11.289745704503424</v>
      </c>
      <c r="L485" s="7">
        <v>166.69574570450342</v>
      </c>
    </row>
    <row r="486" spans="1:12" ht="15.6" x14ac:dyDescent="0.3">
      <c r="A486" s="7">
        <v>487.537046629136</v>
      </c>
      <c r="B486" s="41" t="s">
        <v>89</v>
      </c>
      <c r="C486" s="55" t="s">
        <v>117</v>
      </c>
      <c r="D486" s="39" t="s">
        <v>99</v>
      </c>
      <c r="E486" s="39">
        <v>2019</v>
      </c>
      <c r="F486" s="8">
        <v>208.94800000000001</v>
      </c>
      <c r="G486" s="16" t="s">
        <v>1</v>
      </c>
      <c r="H486" s="7">
        <v>143.71299999999999</v>
      </c>
      <c r="I486" s="7">
        <v>108.679</v>
      </c>
      <c r="J486" s="23">
        <v>26.197046629135968</v>
      </c>
      <c r="L486" s="7">
        <v>487.537046629136</v>
      </c>
    </row>
    <row r="487" spans="1:12" ht="15.6" x14ac:dyDescent="0.3">
      <c r="A487" s="7">
        <v>703.42617426004836</v>
      </c>
      <c r="B487" s="41" t="s">
        <v>90</v>
      </c>
      <c r="C487" s="55" t="s">
        <v>117</v>
      </c>
      <c r="D487" s="39" t="s">
        <v>99</v>
      </c>
      <c r="E487" s="39">
        <v>2019</v>
      </c>
      <c r="F487" s="8">
        <v>131.08699999999999</v>
      </c>
      <c r="G487" s="16" t="s">
        <v>1</v>
      </c>
      <c r="H487" s="7">
        <v>447.79</v>
      </c>
      <c r="I487" s="7">
        <v>106.827</v>
      </c>
      <c r="J487" s="23">
        <v>17.722174260048348</v>
      </c>
      <c r="L487" s="7">
        <v>703.42617426004836</v>
      </c>
    </row>
    <row r="488" spans="1:12" ht="15.6" x14ac:dyDescent="0.3">
      <c r="A488" s="7">
        <v>2334.4316886214619</v>
      </c>
      <c r="B488" s="41" t="s">
        <v>10</v>
      </c>
      <c r="C488" s="56" t="s">
        <v>114</v>
      </c>
      <c r="D488" s="39" t="s">
        <v>100</v>
      </c>
      <c r="E488" s="39">
        <v>2019</v>
      </c>
      <c r="F488" s="8">
        <v>594.14499999999998</v>
      </c>
      <c r="G488" s="16" t="s">
        <v>1</v>
      </c>
      <c r="H488" s="7">
        <v>1123.673</v>
      </c>
      <c r="I488" s="7">
        <v>392.548</v>
      </c>
      <c r="J488" s="23">
        <v>224.06568862146196</v>
      </c>
      <c r="L488" s="7">
        <v>2334.4316886214619</v>
      </c>
    </row>
    <row r="489" spans="1:12" x14ac:dyDescent="0.3">
      <c r="A489" s="7">
        <v>249.67173960449134</v>
      </c>
      <c r="B489" s="41" t="s">
        <v>11</v>
      </c>
      <c r="C489" s="57" t="s">
        <v>115</v>
      </c>
      <c r="D489" s="39" t="s">
        <v>100</v>
      </c>
      <c r="E489" s="39">
        <v>2019</v>
      </c>
      <c r="F489" s="8">
        <v>60.079000000000001</v>
      </c>
      <c r="G489" s="16" t="s">
        <v>1</v>
      </c>
      <c r="H489" s="7">
        <v>137.99100000000001</v>
      </c>
      <c r="I489" s="7">
        <v>45.295999999999999</v>
      </c>
      <c r="J489" s="23">
        <v>6.3057396044913148</v>
      </c>
      <c r="L489" s="7">
        <v>249.67173960449134</v>
      </c>
    </row>
    <row r="490" spans="1:12" x14ac:dyDescent="0.3">
      <c r="A490" s="7">
        <v>973.70501134602853</v>
      </c>
      <c r="B490" s="41" t="s">
        <v>12</v>
      </c>
      <c r="C490" s="57" t="s">
        <v>117</v>
      </c>
      <c r="D490" s="39" t="s">
        <v>100</v>
      </c>
      <c r="E490" s="39">
        <v>2019</v>
      </c>
      <c r="F490" s="8">
        <v>212.089</v>
      </c>
      <c r="G490" s="16" t="s">
        <v>1</v>
      </c>
      <c r="H490" s="7">
        <v>431.65100000000001</v>
      </c>
      <c r="I490" s="7">
        <v>275.34200000000004</v>
      </c>
      <c r="J490" s="23">
        <v>54.62301134602842</v>
      </c>
      <c r="L490" s="7">
        <v>973.70501134602853</v>
      </c>
    </row>
    <row r="491" spans="1:12" x14ac:dyDescent="0.3">
      <c r="A491" s="7">
        <v>232.16560249162001</v>
      </c>
      <c r="B491" s="41" t="s">
        <v>13</v>
      </c>
      <c r="C491" s="57" t="s">
        <v>117</v>
      </c>
      <c r="D491" s="39" t="s">
        <v>100</v>
      </c>
      <c r="E491" s="39">
        <v>2019</v>
      </c>
      <c r="F491" s="8">
        <v>82.570999999999998</v>
      </c>
      <c r="G491" s="16" t="s">
        <v>1</v>
      </c>
      <c r="H491" s="7">
        <v>80.935000000000002</v>
      </c>
      <c r="I491" s="7">
        <v>33.515000000000001</v>
      </c>
      <c r="J491" s="23">
        <v>35.144602491620006</v>
      </c>
      <c r="L491" s="7">
        <v>232.16560249162001</v>
      </c>
    </row>
    <row r="492" spans="1:12" x14ac:dyDescent="0.3">
      <c r="A492" s="7">
        <v>428.08168267040622</v>
      </c>
      <c r="B492" s="41" t="s">
        <v>14</v>
      </c>
      <c r="C492" s="57" t="s">
        <v>117</v>
      </c>
      <c r="D492" s="39" t="s">
        <v>100</v>
      </c>
      <c r="E492" s="39">
        <v>2019</v>
      </c>
      <c r="F492" s="8">
        <v>77.322000000000003</v>
      </c>
      <c r="G492" s="16" t="s">
        <v>1</v>
      </c>
      <c r="H492" s="7">
        <v>202.41</v>
      </c>
      <c r="I492" s="7">
        <v>82.864000000000004</v>
      </c>
      <c r="J492" s="23">
        <v>65.48568267040622</v>
      </c>
      <c r="L492" s="7">
        <v>428.08168267040622</v>
      </c>
    </row>
    <row r="493" spans="1:12" ht="15.6" x14ac:dyDescent="0.3">
      <c r="A493" s="7">
        <v>263.75133558064266</v>
      </c>
      <c r="B493" s="41" t="s">
        <v>15</v>
      </c>
      <c r="C493" s="55" t="s">
        <v>117</v>
      </c>
      <c r="D493" s="39" t="s">
        <v>100</v>
      </c>
      <c r="E493" s="39">
        <v>2019</v>
      </c>
      <c r="F493" s="8">
        <v>65.504999999999995</v>
      </c>
      <c r="G493" s="16" t="s">
        <v>1</v>
      </c>
      <c r="H493" s="7">
        <v>92.100999999999999</v>
      </c>
      <c r="I493" s="7">
        <v>63.494999999999997</v>
      </c>
      <c r="J493" s="23">
        <v>42.650335580642668</v>
      </c>
      <c r="L493" s="7">
        <v>263.75133558064266</v>
      </c>
    </row>
    <row r="494" spans="1:12" ht="15.6" x14ac:dyDescent="0.3">
      <c r="A494" s="7">
        <v>2416.9313089958559</v>
      </c>
      <c r="B494" s="41" t="s">
        <v>16</v>
      </c>
      <c r="C494" s="55" t="s">
        <v>117</v>
      </c>
      <c r="D494" s="39" t="s">
        <v>100</v>
      </c>
      <c r="E494" s="39">
        <v>2019</v>
      </c>
      <c r="F494" s="8">
        <v>708.69399999999996</v>
      </c>
      <c r="G494" s="16" t="s">
        <v>1</v>
      </c>
      <c r="H494" s="7">
        <v>1158.673</v>
      </c>
      <c r="I494" s="7">
        <v>456.22300000000001</v>
      </c>
      <c r="J494" s="23">
        <v>93.341308995855968</v>
      </c>
      <c r="L494" s="7">
        <v>2416.9313089958559</v>
      </c>
    </row>
    <row r="495" spans="1:12" ht="15.6" x14ac:dyDescent="0.3">
      <c r="A495" s="7">
        <v>3771.5179118092324</v>
      </c>
      <c r="B495" s="41" t="s">
        <v>17</v>
      </c>
      <c r="C495" s="55" t="s">
        <v>117</v>
      </c>
      <c r="D495" s="39" t="s">
        <v>100</v>
      </c>
      <c r="E495" s="39">
        <v>2019</v>
      </c>
      <c r="F495" s="8">
        <v>1167.0169999999998</v>
      </c>
      <c r="G495" s="16" t="s">
        <v>1</v>
      </c>
      <c r="H495" s="7">
        <v>1571.385</v>
      </c>
      <c r="I495" s="7">
        <v>540.93700000000001</v>
      </c>
      <c r="J495" s="23">
        <v>492.17891180923255</v>
      </c>
      <c r="L495" s="7">
        <v>3771.5179118092324</v>
      </c>
    </row>
    <row r="496" spans="1:12" ht="15.6" x14ac:dyDescent="0.3">
      <c r="A496" s="7">
        <v>154.52366842931261</v>
      </c>
      <c r="B496" s="41" t="s">
        <v>18</v>
      </c>
      <c r="C496" s="55" t="s">
        <v>117</v>
      </c>
      <c r="D496" s="39" t="s">
        <v>100</v>
      </c>
      <c r="E496" s="39">
        <v>2019</v>
      </c>
      <c r="F496" s="8">
        <v>48.868000000000002</v>
      </c>
      <c r="G496" s="16" t="s">
        <v>1</v>
      </c>
      <c r="H496" s="7">
        <v>69.613</v>
      </c>
      <c r="I496" s="7">
        <v>17.045999999999999</v>
      </c>
      <c r="J496" s="23">
        <v>18.996668429312614</v>
      </c>
      <c r="L496" s="7">
        <v>154.52366842931261</v>
      </c>
    </row>
    <row r="497" spans="1:12" ht="15.6" x14ac:dyDescent="0.3">
      <c r="A497" s="7">
        <v>337.03520175409182</v>
      </c>
      <c r="B497" s="41" t="s">
        <v>19</v>
      </c>
      <c r="C497" s="55" t="s">
        <v>117</v>
      </c>
      <c r="D497" s="39" t="s">
        <v>100</v>
      </c>
      <c r="E497" s="39">
        <v>2019</v>
      </c>
      <c r="F497" s="8">
        <v>100.64700000000001</v>
      </c>
      <c r="G497" s="16" t="s">
        <v>1</v>
      </c>
      <c r="H497" s="7">
        <v>157.20400000000001</v>
      </c>
      <c r="I497" s="7">
        <v>45.075000000000003</v>
      </c>
      <c r="J497" s="23">
        <v>34.109201754091814</v>
      </c>
      <c r="L497" s="7">
        <v>337.03520175409182</v>
      </c>
    </row>
    <row r="498" spans="1:12" ht="15.6" x14ac:dyDescent="0.3">
      <c r="A498" s="7">
        <v>1748.0715050186307</v>
      </c>
      <c r="B498" s="41" t="s">
        <v>20</v>
      </c>
      <c r="C498" s="55" t="s">
        <v>117</v>
      </c>
      <c r="D498" s="39" t="s">
        <v>100</v>
      </c>
      <c r="E498" s="39">
        <v>2019</v>
      </c>
      <c r="F498" s="8">
        <v>587.721</v>
      </c>
      <c r="G498" s="16" t="s">
        <v>1</v>
      </c>
      <c r="H498" s="7">
        <v>644.90800000000002</v>
      </c>
      <c r="I498" s="7">
        <v>355.17699999999996</v>
      </c>
      <c r="J498" s="23">
        <v>160.26550501863068</v>
      </c>
      <c r="L498" s="7">
        <v>1748.0715050186307</v>
      </c>
    </row>
    <row r="499" spans="1:12" ht="15.6" x14ac:dyDescent="0.3">
      <c r="A499" s="7">
        <v>1958.3616174928011</v>
      </c>
      <c r="B499" s="41" t="s">
        <v>21</v>
      </c>
      <c r="C499" s="55" t="s">
        <v>117</v>
      </c>
      <c r="D499" s="39" t="s">
        <v>100</v>
      </c>
      <c r="E499" s="39">
        <v>2019</v>
      </c>
      <c r="F499" s="8">
        <v>362.04599999999999</v>
      </c>
      <c r="G499" s="16" t="s">
        <v>1</v>
      </c>
      <c r="H499" s="7">
        <v>937.25300000000004</v>
      </c>
      <c r="I499" s="7">
        <v>441.54699999999997</v>
      </c>
      <c r="J499" s="23">
        <v>217.51561749280103</v>
      </c>
      <c r="L499" s="7">
        <v>1958.3616174928011</v>
      </c>
    </row>
    <row r="500" spans="1:12" ht="15.6" x14ac:dyDescent="0.3">
      <c r="A500" s="7">
        <v>340.80850064656374</v>
      </c>
      <c r="B500" s="41" t="s">
        <v>22</v>
      </c>
      <c r="C500" s="55" t="s">
        <v>117</v>
      </c>
      <c r="D500" s="39" t="s">
        <v>100</v>
      </c>
      <c r="E500" s="39">
        <v>2019</v>
      </c>
      <c r="F500" s="8">
        <v>55.24</v>
      </c>
      <c r="G500" s="16" t="s">
        <v>1</v>
      </c>
      <c r="H500" s="7">
        <v>221.1</v>
      </c>
      <c r="I500" s="7">
        <v>47.960999999999999</v>
      </c>
      <c r="J500" s="23">
        <v>16.507500646563741</v>
      </c>
      <c r="L500" s="7">
        <v>340.80850064656374</v>
      </c>
    </row>
    <row r="501" spans="1:12" ht="15.6" x14ac:dyDescent="0.3">
      <c r="A501" s="7">
        <v>188.67520372879534</v>
      </c>
      <c r="B501" s="41" t="s">
        <v>23</v>
      </c>
      <c r="C501" s="55" t="s">
        <v>116</v>
      </c>
      <c r="D501" s="39" t="s">
        <v>100</v>
      </c>
      <c r="E501" s="39">
        <v>2019</v>
      </c>
      <c r="F501" s="8">
        <v>110.94699999999999</v>
      </c>
      <c r="G501" s="16" t="s">
        <v>1</v>
      </c>
      <c r="H501" s="7">
        <v>65.903000000000006</v>
      </c>
      <c r="I501" s="7">
        <v>7.06</v>
      </c>
      <c r="J501" s="23">
        <v>4.7652037287953446</v>
      </c>
      <c r="L501" s="7">
        <v>188.67520372879534</v>
      </c>
    </row>
    <row r="502" spans="1:12" ht="15.6" x14ac:dyDescent="0.3">
      <c r="A502" s="7">
        <v>106.89987618150437</v>
      </c>
      <c r="B502" s="41" t="s">
        <v>24</v>
      </c>
      <c r="C502" s="55" t="s">
        <v>117</v>
      </c>
      <c r="D502" s="39" t="s">
        <v>100</v>
      </c>
      <c r="E502" s="39">
        <v>2019</v>
      </c>
      <c r="F502" s="8">
        <v>8.6499999999999986</v>
      </c>
      <c r="G502" s="16" t="s">
        <v>1</v>
      </c>
      <c r="H502" s="7">
        <v>38.854999999999997</v>
      </c>
      <c r="I502" s="7">
        <v>50.621000000000002</v>
      </c>
      <c r="J502" s="23">
        <v>8.7738761815043631</v>
      </c>
      <c r="L502" s="7">
        <v>106.89987618150437</v>
      </c>
    </row>
    <row r="503" spans="1:12" ht="15.6" x14ac:dyDescent="0.3">
      <c r="A503" s="7">
        <v>144.99193378821508</v>
      </c>
      <c r="B503" s="41" t="s">
        <v>25</v>
      </c>
      <c r="C503" s="55" t="s">
        <v>117</v>
      </c>
      <c r="D503" s="39" t="s">
        <v>100</v>
      </c>
      <c r="E503" s="39">
        <v>2019</v>
      </c>
      <c r="F503" s="8">
        <v>10.497</v>
      </c>
      <c r="G503" s="16" t="s">
        <v>1</v>
      </c>
      <c r="H503" s="7">
        <v>89.69</v>
      </c>
      <c r="I503" s="7">
        <v>39.522999999999996</v>
      </c>
      <c r="J503" s="23">
        <v>5.2819337882150705</v>
      </c>
      <c r="L503" s="7">
        <v>144.99193378821508</v>
      </c>
    </row>
    <row r="504" spans="1:12" ht="15.6" x14ac:dyDescent="0.3">
      <c r="A504" s="7">
        <v>183.87189067426746</v>
      </c>
      <c r="B504" s="41" t="s">
        <v>26</v>
      </c>
      <c r="C504" s="55" t="s">
        <v>116</v>
      </c>
      <c r="D504" s="39" t="s">
        <v>100</v>
      </c>
      <c r="E504" s="39">
        <v>2019</v>
      </c>
      <c r="F504" s="8">
        <v>45.263999999999996</v>
      </c>
      <c r="G504" s="16" t="s">
        <v>1</v>
      </c>
      <c r="H504" s="7">
        <v>114.31</v>
      </c>
      <c r="I504" s="7">
        <v>12.776</v>
      </c>
      <c r="J504" s="23">
        <v>11.521890674267478</v>
      </c>
      <c r="L504" s="7">
        <v>183.87189067426746</v>
      </c>
    </row>
    <row r="505" spans="1:12" ht="15.6" x14ac:dyDescent="0.3">
      <c r="A505" s="7">
        <v>245.84304154394067</v>
      </c>
      <c r="B505" s="41" t="s">
        <v>27</v>
      </c>
      <c r="C505" s="55" t="s">
        <v>116</v>
      </c>
      <c r="D505" s="39" t="s">
        <v>100</v>
      </c>
      <c r="E505" s="39">
        <v>2019</v>
      </c>
      <c r="F505" s="8">
        <v>67.495999999999995</v>
      </c>
      <c r="G505" s="16" t="s">
        <v>1</v>
      </c>
      <c r="H505" s="7">
        <v>129.09299999999999</v>
      </c>
      <c r="I505" s="7">
        <v>43.045000000000002</v>
      </c>
      <c r="J505" s="23">
        <v>6.2090415439406996</v>
      </c>
      <c r="L505" s="7">
        <v>245.84304154394067</v>
      </c>
    </row>
    <row r="506" spans="1:12" ht="15.6" x14ac:dyDescent="0.3">
      <c r="A506" s="7">
        <v>310.62108359626842</v>
      </c>
      <c r="B506" s="41" t="s">
        <v>28</v>
      </c>
      <c r="C506" s="55" t="s">
        <v>117</v>
      </c>
      <c r="D506" s="39" t="s">
        <v>100</v>
      </c>
      <c r="E506" s="39">
        <v>2019</v>
      </c>
      <c r="F506" s="8">
        <v>48.650000000000006</v>
      </c>
      <c r="G506" s="16" t="s">
        <v>1</v>
      </c>
      <c r="H506" s="7">
        <v>153.74600000000001</v>
      </c>
      <c r="I506" s="7">
        <v>60.72</v>
      </c>
      <c r="J506" s="23">
        <v>47.505083596268378</v>
      </c>
      <c r="L506" s="7">
        <v>310.62108359626842</v>
      </c>
    </row>
    <row r="507" spans="1:12" ht="15.6" x14ac:dyDescent="0.3">
      <c r="A507" s="7">
        <v>348.57361737226239</v>
      </c>
      <c r="B507" s="41" t="s">
        <v>29</v>
      </c>
      <c r="C507" s="55" t="s">
        <v>117</v>
      </c>
      <c r="D507" s="39" t="s">
        <v>100</v>
      </c>
      <c r="E507" s="39">
        <v>2019</v>
      </c>
      <c r="F507" s="8">
        <v>137.53700000000001</v>
      </c>
      <c r="G507" s="16" t="s">
        <v>1</v>
      </c>
      <c r="H507" s="7">
        <v>117.96</v>
      </c>
      <c r="I507" s="7">
        <v>34.753</v>
      </c>
      <c r="J507" s="23">
        <v>58.32361737226239</v>
      </c>
      <c r="L507" s="7">
        <v>348.57361737226239</v>
      </c>
    </row>
    <row r="508" spans="1:12" ht="15.6" x14ac:dyDescent="0.3">
      <c r="A508" s="7">
        <v>1587.9330283134891</v>
      </c>
      <c r="B508" s="41" t="s">
        <v>30</v>
      </c>
      <c r="C508" s="55" t="s">
        <v>117</v>
      </c>
      <c r="D508" s="39" t="s">
        <v>100</v>
      </c>
      <c r="E508" s="39">
        <v>2019</v>
      </c>
      <c r="F508" s="8">
        <v>365.21000000000004</v>
      </c>
      <c r="G508" s="16" t="s">
        <v>1</v>
      </c>
      <c r="H508" s="7">
        <v>814.654</v>
      </c>
      <c r="I508" s="7">
        <v>256.24</v>
      </c>
      <c r="J508" s="23">
        <v>151.82902831348906</v>
      </c>
      <c r="L508" s="7">
        <v>1587.9330283134891</v>
      </c>
    </row>
    <row r="509" spans="1:12" ht="15.6" x14ac:dyDescent="0.3">
      <c r="A509" s="7">
        <v>736.19236322429322</v>
      </c>
      <c r="B509" s="41" t="s">
        <v>31</v>
      </c>
      <c r="C509" s="55" t="s">
        <v>117</v>
      </c>
      <c r="D509" s="39" t="s">
        <v>100</v>
      </c>
      <c r="E509" s="39">
        <v>2019</v>
      </c>
      <c r="F509" s="8">
        <v>182.81400000000002</v>
      </c>
      <c r="G509" s="16" t="s">
        <v>1</v>
      </c>
      <c r="H509" s="7">
        <v>365.02499999999998</v>
      </c>
      <c r="I509" s="7">
        <v>166.54400000000001</v>
      </c>
      <c r="J509" s="23">
        <v>21.809363224293264</v>
      </c>
      <c r="L509" s="7">
        <v>736.19236322429322</v>
      </c>
    </row>
    <row r="510" spans="1:12" ht="15.6" x14ac:dyDescent="0.3">
      <c r="A510" s="7">
        <v>154.06508642688331</v>
      </c>
      <c r="B510" s="41" t="s">
        <v>32</v>
      </c>
      <c r="C510" s="55" t="s">
        <v>117</v>
      </c>
      <c r="D510" s="39" t="s">
        <v>100</v>
      </c>
      <c r="E510" s="39">
        <v>2019</v>
      </c>
      <c r="F510" s="8">
        <v>43.658000000000001</v>
      </c>
      <c r="G510" s="16" t="s">
        <v>1</v>
      </c>
      <c r="H510" s="7">
        <v>87.5</v>
      </c>
      <c r="I510" s="7">
        <v>19.015999999999998</v>
      </c>
      <c r="J510" s="23">
        <v>3.8910864268833123</v>
      </c>
      <c r="L510" s="7">
        <v>154.06508642688331</v>
      </c>
    </row>
    <row r="511" spans="1:12" ht="15.6" x14ac:dyDescent="0.3">
      <c r="A511" s="7">
        <v>441.34567978317665</v>
      </c>
      <c r="B511" s="41" t="s">
        <v>33</v>
      </c>
      <c r="C511" s="55" t="s">
        <v>117</v>
      </c>
      <c r="D511" s="39" t="s">
        <v>100</v>
      </c>
      <c r="E511" s="39">
        <v>2019</v>
      </c>
      <c r="F511" s="8">
        <v>78.08</v>
      </c>
      <c r="G511" s="16" t="s">
        <v>1</v>
      </c>
      <c r="H511" s="7">
        <v>235.94900000000001</v>
      </c>
      <c r="I511" s="7">
        <v>110.25</v>
      </c>
      <c r="J511" s="23">
        <v>17.066679783176653</v>
      </c>
      <c r="L511" s="7">
        <v>441.34567978317665</v>
      </c>
    </row>
    <row r="512" spans="1:12" ht="15.6" x14ac:dyDescent="0.3">
      <c r="A512" s="7">
        <v>1054.0112350287138</v>
      </c>
      <c r="B512" s="41" t="s">
        <v>34</v>
      </c>
      <c r="C512" s="55" t="s">
        <v>117</v>
      </c>
      <c r="D512" s="39" t="s">
        <v>100</v>
      </c>
      <c r="E512" s="39">
        <v>2019</v>
      </c>
      <c r="F512" s="8">
        <v>370.14300000000003</v>
      </c>
      <c r="G512" s="16" t="s">
        <v>1</v>
      </c>
      <c r="H512" s="7">
        <v>427.98</v>
      </c>
      <c r="I512" s="7">
        <v>161.37700000000001</v>
      </c>
      <c r="J512" s="23">
        <v>94.51123502871377</v>
      </c>
      <c r="L512" s="7">
        <v>1054.0112350287138</v>
      </c>
    </row>
    <row r="513" spans="1:12" ht="15.6" x14ac:dyDescent="0.3">
      <c r="A513" s="7">
        <v>695.00718539985473</v>
      </c>
      <c r="B513" s="41" t="s">
        <v>35</v>
      </c>
      <c r="C513" s="55" t="s">
        <v>114</v>
      </c>
      <c r="D513" s="39" t="s">
        <v>100</v>
      </c>
      <c r="E513" s="39">
        <v>2019</v>
      </c>
      <c r="F513" s="8">
        <v>331.38900000000001</v>
      </c>
      <c r="G513" s="16" t="s">
        <v>1</v>
      </c>
      <c r="H513" s="7">
        <v>221.01900000000001</v>
      </c>
      <c r="I513" s="7">
        <v>125.04600000000001</v>
      </c>
      <c r="J513" s="23">
        <v>17.553185399854712</v>
      </c>
      <c r="L513" s="7">
        <v>695.00718539985473</v>
      </c>
    </row>
    <row r="514" spans="1:12" ht="15.6" x14ac:dyDescent="0.3">
      <c r="A514" s="7">
        <v>338.18114380490499</v>
      </c>
      <c r="B514" s="41" t="s">
        <v>36</v>
      </c>
      <c r="C514" s="55" t="s">
        <v>117</v>
      </c>
      <c r="D514" s="39" t="s">
        <v>100</v>
      </c>
      <c r="E514" s="39">
        <v>2019</v>
      </c>
      <c r="F514" s="8">
        <v>131.441</v>
      </c>
      <c r="G514" s="16" t="s">
        <v>1</v>
      </c>
      <c r="H514" s="7">
        <v>121.05200000000001</v>
      </c>
      <c r="I514" s="7">
        <v>38.139000000000003</v>
      </c>
      <c r="J514" s="23">
        <v>47.549143804904979</v>
      </c>
      <c r="L514" s="7">
        <v>338.18114380490499</v>
      </c>
    </row>
    <row r="515" spans="1:12" ht="15.6" x14ac:dyDescent="0.3">
      <c r="A515" s="7">
        <v>487.18130999466655</v>
      </c>
      <c r="B515" s="41" t="s">
        <v>37</v>
      </c>
      <c r="C515" s="55" t="s">
        <v>117</v>
      </c>
      <c r="D515" s="39" t="s">
        <v>100</v>
      </c>
      <c r="E515" s="39">
        <v>2019</v>
      </c>
      <c r="F515" s="8">
        <v>76.61099999999999</v>
      </c>
      <c r="G515" s="16" t="s">
        <v>1</v>
      </c>
      <c r="H515" s="7">
        <v>231.50700000000001</v>
      </c>
      <c r="I515" s="7">
        <v>118.98</v>
      </c>
      <c r="J515" s="23">
        <v>60.08330999466655</v>
      </c>
      <c r="L515" s="7">
        <v>487.18130999466655</v>
      </c>
    </row>
    <row r="516" spans="1:12" ht="15.6" x14ac:dyDescent="0.3">
      <c r="A516" s="7">
        <v>483.04381286760309</v>
      </c>
      <c r="B516" s="41" t="s">
        <v>38</v>
      </c>
      <c r="C516" s="55" t="s">
        <v>114</v>
      </c>
      <c r="D516" s="39" t="s">
        <v>100</v>
      </c>
      <c r="E516" s="39">
        <v>2019</v>
      </c>
      <c r="F516" s="8">
        <v>140.51600000000002</v>
      </c>
      <c r="G516" s="16" t="s">
        <v>1</v>
      </c>
      <c r="H516" s="7">
        <v>290.55599999999998</v>
      </c>
      <c r="I516" s="7">
        <v>38.564</v>
      </c>
      <c r="J516" s="23">
        <v>13.407812867603091</v>
      </c>
      <c r="L516" s="7">
        <v>483.04381286760309</v>
      </c>
    </row>
    <row r="517" spans="1:12" ht="15.6" x14ac:dyDescent="0.3">
      <c r="A517" s="7">
        <v>198.7250231824807</v>
      </c>
      <c r="B517" s="41" t="s">
        <v>39</v>
      </c>
      <c r="C517" s="55" t="s">
        <v>116</v>
      </c>
      <c r="D517" s="39" t="s">
        <v>100</v>
      </c>
      <c r="E517" s="39">
        <v>2019</v>
      </c>
      <c r="F517" s="8">
        <v>62.052</v>
      </c>
      <c r="G517" s="16" t="s">
        <v>1</v>
      </c>
      <c r="H517" s="7">
        <v>88.51</v>
      </c>
      <c r="I517" s="7">
        <v>26.788</v>
      </c>
      <c r="J517" s="23">
        <v>21.3750231824807</v>
      </c>
      <c r="L517" s="7">
        <v>198.7250231824807</v>
      </c>
    </row>
    <row r="518" spans="1:12" ht="15.6" x14ac:dyDescent="0.3">
      <c r="A518" s="7">
        <v>540.46094693910277</v>
      </c>
      <c r="B518" s="41" t="s">
        <v>40</v>
      </c>
      <c r="C518" s="55" t="s">
        <v>117</v>
      </c>
      <c r="D518" s="39" t="s">
        <v>100</v>
      </c>
      <c r="E518" s="39">
        <v>2019</v>
      </c>
      <c r="F518" s="8">
        <v>110.22800000000001</v>
      </c>
      <c r="G518" s="16" t="s">
        <v>1</v>
      </c>
      <c r="H518" s="7">
        <v>126.795</v>
      </c>
      <c r="I518" s="7">
        <v>117.497</v>
      </c>
      <c r="J518" s="23">
        <v>185.94094693910273</v>
      </c>
      <c r="L518" s="7">
        <v>540.46094693910277</v>
      </c>
    </row>
    <row r="519" spans="1:12" ht="15.6" x14ac:dyDescent="0.3">
      <c r="A519" s="7">
        <v>447.50935018719269</v>
      </c>
      <c r="B519" s="41" t="s">
        <v>41</v>
      </c>
      <c r="C519" s="55" t="s">
        <v>117</v>
      </c>
      <c r="D519" s="39" t="s">
        <v>100</v>
      </c>
      <c r="E519" s="39">
        <v>2019</v>
      </c>
      <c r="F519" s="8">
        <v>53.596999999999994</v>
      </c>
      <c r="G519" s="16" t="s">
        <v>1</v>
      </c>
      <c r="H519" s="7">
        <v>285.02199999999999</v>
      </c>
      <c r="I519" s="7">
        <v>94.161000000000001</v>
      </c>
      <c r="J519" s="23">
        <v>14.729350187192722</v>
      </c>
      <c r="L519" s="7">
        <v>447.50935018719269</v>
      </c>
    </row>
    <row r="520" spans="1:12" ht="15.6" x14ac:dyDescent="0.3">
      <c r="A520" s="7">
        <v>1677.7432870532323</v>
      </c>
      <c r="B520" s="41" t="s">
        <v>42</v>
      </c>
      <c r="C520" s="55" t="s">
        <v>114</v>
      </c>
      <c r="D520" s="39" t="s">
        <v>100</v>
      </c>
      <c r="E520" s="39">
        <v>2019</v>
      </c>
      <c r="F520" s="8">
        <v>761.35200000000009</v>
      </c>
      <c r="G520" s="16" t="s">
        <v>1</v>
      </c>
      <c r="H520" s="7">
        <v>579.649</v>
      </c>
      <c r="I520" s="7">
        <v>287.38600000000002</v>
      </c>
      <c r="J520" s="23">
        <v>49.356287053232165</v>
      </c>
      <c r="L520" s="7">
        <v>1677.7432870532323</v>
      </c>
    </row>
    <row r="521" spans="1:12" ht="15.6" x14ac:dyDescent="0.3">
      <c r="A521" s="7">
        <v>792.74978428005306</v>
      </c>
      <c r="B521" s="41" t="s">
        <v>43</v>
      </c>
      <c r="C521" s="55" t="s">
        <v>117</v>
      </c>
      <c r="D521" s="39" t="s">
        <v>100</v>
      </c>
      <c r="E521" s="39">
        <v>2019</v>
      </c>
      <c r="F521" s="8">
        <v>154.47499999999999</v>
      </c>
      <c r="G521" s="16" t="s">
        <v>1</v>
      </c>
      <c r="H521" s="7">
        <v>455.50700000000001</v>
      </c>
      <c r="I521" s="7">
        <v>121.014</v>
      </c>
      <c r="J521" s="23">
        <v>61.75378428005304</v>
      </c>
      <c r="L521" s="7">
        <v>792.74978428005306</v>
      </c>
    </row>
    <row r="522" spans="1:12" ht="15.6" x14ac:dyDescent="0.3">
      <c r="A522" s="7">
        <v>162.15644269793438</v>
      </c>
      <c r="B522" s="41" t="s">
        <v>44</v>
      </c>
      <c r="C522" s="55" t="s">
        <v>117</v>
      </c>
      <c r="D522" s="39" t="s">
        <v>100</v>
      </c>
      <c r="E522" s="39">
        <v>2019</v>
      </c>
      <c r="F522" s="8">
        <v>9.9770000000000003</v>
      </c>
      <c r="G522" s="16" t="s">
        <v>1</v>
      </c>
      <c r="H522" s="7">
        <v>107.803</v>
      </c>
      <c r="I522" s="7">
        <v>29.559000000000001</v>
      </c>
      <c r="J522" s="23">
        <v>14.817442697934379</v>
      </c>
      <c r="L522" s="7">
        <v>162.15644269793438</v>
      </c>
    </row>
    <row r="523" spans="1:12" ht="15.6" x14ac:dyDescent="0.3">
      <c r="A523" s="7">
        <v>196.72347175800741</v>
      </c>
      <c r="B523" s="41" t="s">
        <v>45</v>
      </c>
      <c r="C523" s="55" t="s">
        <v>117</v>
      </c>
      <c r="D523" s="39" t="s">
        <v>100</v>
      </c>
      <c r="E523" s="39">
        <v>2019</v>
      </c>
      <c r="F523" s="8">
        <v>71.016000000000005</v>
      </c>
      <c r="G523" s="16" t="s">
        <v>1</v>
      </c>
      <c r="H523" s="7">
        <v>76.120999999999995</v>
      </c>
      <c r="I523" s="7">
        <v>44.618000000000002</v>
      </c>
      <c r="J523" s="23">
        <v>4.9684717580074036</v>
      </c>
      <c r="L523" s="7">
        <v>196.72347175800741</v>
      </c>
    </row>
    <row r="524" spans="1:12" ht="15.6" x14ac:dyDescent="0.3">
      <c r="A524" s="7">
        <v>1837.3400830038267</v>
      </c>
      <c r="B524" s="41" t="s">
        <v>46</v>
      </c>
      <c r="C524" s="55" t="s">
        <v>115</v>
      </c>
      <c r="D524" s="39" t="s">
        <v>100</v>
      </c>
      <c r="E524" s="39">
        <v>2019</v>
      </c>
      <c r="F524" s="8">
        <v>801.00299999999993</v>
      </c>
      <c r="G524" s="16" t="s">
        <v>1</v>
      </c>
      <c r="H524" s="7">
        <v>558.09799999999996</v>
      </c>
      <c r="I524" s="7">
        <v>347.61100000000005</v>
      </c>
      <c r="J524" s="23">
        <v>130.62808300382682</v>
      </c>
      <c r="L524" s="7">
        <v>1837.3400830038267</v>
      </c>
    </row>
    <row r="525" spans="1:12" ht="15.6" x14ac:dyDescent="0.3">
      <c r="A525" s="7">
        <v>166.41807499791489</v>
      </c>
      <c r="B525" s="41" t="s">
        <v>47</v>
      </c>
      <c r="C525" s="55" t="s">
        <v>117</v>
      </c>
      <c r="D525" s="39" t="s">
        <v>100</v>
      </c>
      <c r="E525" s="39">
        <v>2019</v>
      </c>
      <c r="F525" s="8">
        <v>59.437000000000005</v>
      </c>
      <c r="G525" s="16" t="s">
        <v>1</v>
      </c>
      <c r="H525" s="7">
        <v>52.244</v>
      </c>
      <c r="I525" s="7">
        <v>32.936</v>
      </c>
      <c r="J525" s="23">
        <v>21.801074997914874</v>
      </c>
      <c r="L525" s="7">
        <v>166.41807499791489</v>
      </c>
    </row>
    <row r="526" spans="1:12" ht="15.6" x14ac:dyDescent="0.3">
      <c r="A526" s="7">
        <v>472.10247717205857</v>
      </c>
      <c r="B526" s="41" t="s">
        <v>48</v>
      </c>
      <c r="C526" s="55" t="s">
        <v>117</v>
      </c>
      <c r="D526" s="39" t="s">
        <v>100</v>
      </c>
      <c r="E526" s="39">
        <v>2019</v>
      </c>
      <c r="F526" s="8">
        <v>89.784000000000006</v>
      </c>
      <c r="G526" s="16" t="s">
        <v>1</v>
      </c>
      <c r="H526" s="7">
        <v>230.108</v>
      </c>
      <c r="I526" s="7">
        <v>60.22</v>
      </c>
      <c r="J526" s="23">
        <v>91.990477172058576</v>
      </c>
      <c r="L526" s="7">
        <v>472.10247717205857</v>
      </c>
    </row>
    <row r="527" spans="1:12" ht="15.6" x14ac:dyDescent="0.3">
      <c r="A527" s="7">
        <v>3917.2074647510317</v>
      </c>
      <c r="B527" s="41" t="s">
        <v>49</v>
      </c>
      <c r="C527" s="55" t="s">
        <v>117</v>
      </c>
      <c r="D527" s="39" t="s">
        <v>100</v>
      </c>
      <c r="E527" s="39">
        <v>2019</v>
      </c>
      <c r="F527" s="8">
        <v>934.52</v>
      </c>
      <c r="G527" s="16" t="s">
        <v>1</v>
      </c>
      <c r="H527" s="7">
        <v>1601.33</v>
      </c>
      <c r="I527" s="7">
        <v>636.68499999999995</v>
      </c>
      <c r="J527" s="23">
        <v>744.67246475103184</v>
      </c>
      <c r="L527" s="7">
        <v>3917.2074647510317</v>
      </c>
    </row>
    <row r="528" spans="1:12" ht="15.6" x14ac:dyDescent="0.3">
      <c r="A528" s="7">
        <v>5461.4264458083408</v>
      </c>
      <c r="B528" s="41" t="s">
        <v>50</v>
      </c>
      <c r="C528" s="55" t="s">
        <v>117</v>
      </c>
      <c r="D528" s="39" t="s">
        <v>100</v>
      </c>
      <c r="E528" s="39">
        <v>2019</v>
      </c>
      <c r="F528" s="8">
        <v>1671.575</v>
      </c>
      <c r="G528" s="16" t="s">
        <v>1</v>
      </c>
      <c r="H528" s="7">
        <v>1821.84</v>
      </c>
      <c r="I528" s="7">
        <v>1499.739</v>
      </c>
      <c r="J528" s="23">
        <v>468.27244580834099</v>
      </c>
      <c r="L528" s="7">
        <v>5461.4264458083408</v>
      </c>
    </row>
    <row r="529" spans="1:12" ht="15.6" x14ac:dyDescent="0.3">
      <c r="A529" s="7">
        <v>1056.0056050795472</v>
      </c>
      <c r="B529" s="41" t="s">
        <v>91</v>
      </c>
      <c r="C529" s="55" t="s">
        <v>115</v>
      </c>
      <c r="D529" s="39" t="s">
        <v>100</v>
      </c>
      <c r="E529" s="39">
        <v>2019</v>
      </c>
      <c r="F529" s="8">
        <v>212.017</v>
      </c>
      <c r="G529" s="16" t="s">
        <v>1</v>
      </c>
      <c r="H529" s="7">
        <v>298.39999999999998</v>
      </c>
      <c r="I529" s="7">
        <v>320.04700000000003</v>
      </c>
      <c r="J529" s="23">
        <v>225.54160507954714</v>
      </c>
      <c r="L529" s="7">
        <v>1056.0056050795472</v>
      </c>
    </row>
    <row r="530" spans="1:12" ht="15.6" x14ac:dyDescent="0.3">
      <c r="A530" s="7">
        <v>246.14260741577368</v>
      </c>
      <c r="B530" s="41" t="s">
        <v>52</v>
      </c>
      <c r="C530" s="55" t="s">
        <v>117</v>
      </c>
      <c r="D530" s="39" t="s">
        <v>100</v>
      </c>
      <c r="E530" s="39">
        <v>2019</v>
      </c>
      <c r="F530" s="8">
        <v>46.183</v>
      </c>
      <c r="G530" s="16" t="s">
        <v>1</v>
      </c>
      <c r="H530" s="7">
        <v>169.81899999999999</v>
      </c>
      <c r="I530" s="7">
        <v>20.084</v>
      </c>
      <c r="J530" s="23">
        <v>10.056607415773701</v>
      </c>
      <c r="L530" s="7">
        <v>246.14260741577368</v>
      </c>
    </row>
    <row r="531" spans="1:12" ht="15.6" x14ac:dyDescent="0.3">
      <c r="A531" s="7">
        <v>185.33483907575328</v>
      </c>
      <c r="B531" s="41" t="s">
        <v>53</v>
      </c>
      <c r="C531" s="55" t="s">
        <v>117</v>
      </c>
      <c r="D531" s="39" t="s">
        <v>100</v>
      </c>
      <c r="E531" s="39">
        <v>2019</v>
      </c>
      <c r="F531" s="8">
        <v>25.737000000000002</v>
      </c>
      <c r="G531" s="16" t="s">
        <v>1</v>
      </c>
      <c r="H531" s="7">
        <v>55.804000000000002</v>
      </c>
      <c r="I531" s="7">
        <v>45.178000000000004</v>
      </c>
      <c r="J531" s="23">
        <v>58.615839075753279</v>
      </c>
      <c r="L531" s="7">
        <v>185.33483907575328</v>
      </c>
    </row>
    <row r="532" spans="1:12" ht="15.6" x14ac:dyDescent="0.3">
      <c r="A532" s="7">
        <v>235.91427953161244</v>
      </c>
      <c r="B532" s="41" t="s">
        <v>54</v>
      </c>
      <c r="C532" s="55" t="s">
        <v>117</v>
      </c>
      <c r="D532" s="39" t="s">
        <v>100</v>
      </c>
      <c r="E532" s="39">
        <v>2019</v>
      </c>
      <c r="F532" s="8">
        <v>65.474999999999994</v>
      </c>
      <c r="G532" s="16" t="s">
        <v>1</v>
      </c>
      <c r="H532" s="7">
        <v>85.382999999999996</v>
      </c>
      <c r="I532" s="7">
        <v>16.506</v>
      </c>
      <c r="J532" s="23">
        <v>68.550279531612446</v>
      </c>
      <c r="L532" s="7">
        <v>235.91427953161244</v>
      </c>
    </row>
    <row r="533" spans="1:12" ht="15.6" x14ac:dyDescent="0.3">
      <c r="A533" s="7">
        <v>587.31633220744891</v>
      </c>
      <c r="B533" s="41" t="s">
        <v>55</v>
      </c>
      <c r="C533" s="55" t="s">
        <v>117</v>
      </c>
      <c r="D533" s="39" t="s">
        <v>100</v>
      </c>
      <c r="E533" s="39">
        <v>2019</v>
      </c>
      <c r="F533" s="8">
        <v>150.46</v>
      </c>
      <c r="G533" s="16" t="s">
        <v>1</v>
      </c>
      <c r="H533" s="7">
        <v>400.43200000000002</v>
      </c>
      <c r="I533" s="7">
        <v>21.591000000000001</v>
      </c>
      <c r="J533" s="23">
        <v>14.833332207448855</v>
      </c>
      <c r="L533" s="7">
        <v>587.31633220744891</v>
      </c>
    </row>
    <row r="534" spans="1:12" ht="15.6" x14ac:dyDescent="0.3">
      <c r="A534" s="7">
        <v>1233.178300058371</v>
      </c>
      <c r="B534" s="41" t="s">
        <v>56</v>
      </c>
      <c r="C534" s="55" t="s">
        <v>116</v>
      </c>
      <c r="D534" s="39" t="s">
        <v>100</v>
      </c>
      <c r="E534" s="39">
        <v>2019</v>
      </c>
      <c r="F534" s="8">
        <v>346.565</v>
      </c>
      <c r="G534" s="16" t="s">
        <v>1</v>
      </c>
      <c r="H534" s="7">
        <v>587.52099999999996</v>
      </c>
      <c r="I534" s="7">
        <v>260.77100000000002</v>
      </c>
      <c r="J534" s="23">
        <v>38.321300058370923</v>
      </c>
      <c r="L534" s="7">
        <v>1233.178300058371</v>
      </c>
    </row>
    <row r="535" spans="1:12" ht="15.6" x14ac:dyDescent="0.3">
      <c r="A535" s="7">
        <v>266.15914757102644</v>
      </c>
      <c r="B535" s="41" t="s">
        <v>57</v>
      </c>
      <c r="C535" s="55" t="s">
        <v>117</v>
      </c>
      <c r="D535" s="39" t="s">
        <v>100</v>
      </c>
      <c r="E535" s="39">
        <v>2019</v>
      </c>
      <c r="F535" s="8">
        <v>35.426000000000002</v>
      </c>
      <c r="G535" s="16" t="s">
        <v>1</v>
      </c>
      <c r="H535" s="7">
        <v>61.930999999999997</v>
      </c>
      <c r="I535" s="7">
        <v>161.732</v>
      </c>
      <c r="J535" s="23">
        <v>7.0701475710264674</v>
      </c>
      <c r="L535" s="7">
        <v>266.15914757102644</v>
      </c>
    </row>
    <row r="536" spans="1:12" ht="15.6" x14ac:dyDescent="0.3">
      <c r="A536" s="7">
        <v>386.92112669844715</v>
      </c>
      <c r="B536" s="41" t="s">
        <v>58</v>
      </c>
      <c r="C536" s="55" t="s">
        <v>117</v>
      </c>
      <c r="D536" s="39" t="s">
        <v>100</v>
      </c>
      <c r="E536" s="39">
        <v>2019</v>
      </c>
      <c r="F536" s="8">
        <v>96.191000000000003</v>
      </c>
      <c r="G536" s="16" t="s">
        <v>1</v>
      </c>
      <c r="H536" s="7">
        <v>153.41999999999999</v>
      </c>
      <c r="I536" s="7">
        <v>77.94</v>
      </c>
      <c r="J536" s="23">
        <v>59.370126698447194</v>
      </c>
      <c r="L536" s="7">
        <v>386.92112669844715</v>
      </c>
    </row>
    <row r="537" spans="1:12" ht="15.6" x14ac:dyDescent="0.3">
      <c r="A537" s="7">
        <v>152.69549588271525</v>
      </c>
      <c r="B537" s="41" t="s">
        <v>59</v>
      </c>
      <c r="C537" s="55" t="s">
        <v>117</v>
      </c>
      <c r="D537" s="39" t="s">
        <v>100</v>
      </c>
      <c r="E537" s="39">
        <v>2019</v>
      </c>
      <c r="F537" s="8">
        <v>42.406999999999996</v>
      </c>
      <c r="G537" s="16" t="s">
        <v>1</v>
      </c>
      <c r="H537" s="7">
        <v>87.462000000000003</v>
      </c>
      <c r="I537" s="7">
        <v>18.97</v>
      </c>
      <c r="J537" s="23">
        <v>3.8564958827152509</v>
      </c>
      <c r="L537" s="7">
        <v>152.69549588271525</v>
      </c>
    </row>
    <row r="538" spans="1:12" ht="15.6" x14ac:dyDescent="0.3">
      <c r="A538" s="7">
        <v>154.1071487582023</v>
      </c>
      <c r="B538" s="41" t="s">
        <v>60</v>
      </c>
      <c r="C538" s="55" t="s">
        <v>114</v>
      </c>
      <c r="D538" s="39" t="s">
        <v>100</v>
      </c>
      <c r="E538" s="39">
        <v>2019</v>
      </c>
      <c r="F538" s="8">
        <v>53.609000000000002</v>
      </c>
      <c r="G538" s="16" t="s">
        <v>1</v>
      </c>
      <c r="H538" s="7">
        <v>59.863</v>
      </c>
      <c r="I538" s="7">
        <v>15.907</v>
      </c>
      <c r="J538" s="23">
        <v>24.728148758202291</v>
      </c>
      <c r="L538" s="7">
        <v>154.1071487582023</v>
      </c>
    </row>
    <row r="539" spans="1:12" ht="15.6" x14ac:dyDescent="0.3">
      <c r="A539" s="7">
        <v>820.10363647417444</v>
      </c>
      <c r="B539" s="41" t="s">
        <v>61</v>
      </c>
      <c r="C539" s="55" t="s">
        <v>117</v>
      </c>
      <c r="D539" s="39" t="s">
        <v>100</v>
      </c>
      <c r="E539" s="39">
        <v>2019</v>
      </c>
      <c r="F539" s="8">
        <v>254.703</v>
      </c>
      <c r="G539" s="16" t="s">
        <v>1</v>
      </c>
      <c r="H539" s="7">
        <v>382.72500000000002</v>
      </c>
      <c r="I539" s="7">
        <v>80.353999999999999</v>
      </c>
      <c r="J539" s="23">
        <v>102.32163647417444</v>
      </c>
      <c r="L539" s="7">
        <v>820.10363647417444</v>
      </c>
    </row>
    <row r="540" spans="1:12" ht="15.6" x14ac:dyDescent="0.3">
      <c r="A540" s="7">
        <v>1996.3028662530755</v>
      </c>
      <c r="B540" s="41" t="s">
        <v>62</v>
      </c>
      <c r="C540" s="55" t="s">
        <v>117</v>
      </c>
      <c r="D540" s="39" t="s">
        <v>100</v>
      </c>
      <c r="E540" s="39">
        <v>2019</v>
      </c>
      <c r="F540" s="8">
        <v>422.11900000000003</v>
      </c>
      <c r="G540" s="16" t="s">
        <v>1</v>
      </c>
      <c r="H540" s="7">
        <v>637.01099999999997</v>
      </c>
      <c r="I540" s="7">
        <v>506.858</v>
      </c>
      <c r="J540" s="23">
        <v>430.31486625307542</v>
      </c>
      <c r="L540" s="7">
        <v>1996.3028662530755</v>
      </c>
    </row>
    <row r="541" spans="1:12" ht="15.6" x14ac:dyDescent="0.3">
      <c r="A541" s="7">
        <v>514.84190943426086</v>
      </c>
      <c r="B541" s="41" t="s">
        <v>63</v>
      </c>
      <c r="C541" s="55" t="s">
        <v>117</v>
      </c>
      <c r="D541" s="39" t="s">
        <v>100</v>
      </c>
      <c r="E541" s="39">
        <v>2019</v>
      </c>
      <c r="F541" s="8">
        <v>44.465000000000003</v>
      </c>
      <c r="G541" s="16" t="s">
        <v>1</v>
      </c>
      <c r="H541" s="7">
        <v>338.61700000000002</v>
      </c>
      <c r="I541" s="7">
        <v>112.23099999999999</v>
      </c>
      <c r="J541" s="23">
        <v>19.528909434260811</v>
      </c>
      <c r="L541" s="7">
        <v>514.84190943426086</v>
      </c>
    </row>
    <row r="542" spans="1:12" ht="15.6" x14ac:dyDescent="0.3">
      <c r="A542" s="7">
        <v>563.31515559260913</v>
      </c>
      <c r="B542" s="41" t="s">
        <v>64</v>
      </c>
      <c r="C542" s="55" t="s">
        <v>115</v>
      </c>
      <c r="D542" s="39" t="s">
        <v>100</v>
      </c>
      <c r="E542" s="39">
        <v>2019</v>
      </c>
      <c r="F542" s="8">
        <v>186.91499999999999</v>
      </c>
      <c r="G542" s="16" t="s">
        <v>1</v>
      </c>
      <c r="H542" s="7">
        <v>272.81</v>
      </c>
      <c r="I542" s="7">
        <v>89.363</v>
      </c>
      <c r="J542" s="23">
        <v>14.227155592609165</v>
      </c>
      <c r="L542" s="7">
        <v>563.31515559260913</v>
      </c>
    </row>
    <row r="543" spans="1:12" ht="15.6" x14ac:dyDescent="0.3">
      <c r="A543" s="7">
        <v>1750.971754058603</v>
      </c>
      <c r="B543" s="41" t="s">
        <v>65</v>
      </c>
      <c r="C543" s="55" t="s">
        <v>117</v>
      </c>
      <c r="D543" s="39" t="s">
        <v>100</v>
      </c>
      <c r="E543" s="39">
        <v>2019</v>
      </c>
      <c r="F543" s="8">
        <v>562.65699999999993</v>
      </c>
      <c r="G543" s="16" t="s">
        <v>1</v>
      </c>
      <c r="H543" s="7">
        <v>695.60799999999995</v>
      </c>
      <c r="I543" s="7">
        <v>316.428</v>
      </c>
      <c r="J543" s="23">
        <v>176.27875405860311</v>
      </c>
      <c r="L543" s="7">
        <v>1750.971754058603</v>
      </c>
    </row>
    <row r="544" spans="1:12" ht="15.6" x14ac:dyDescent="0.3">
      <c r="A544" s="7">
        <v>282.53575720140407</v>
      </c>
      <c r="B544" s="41" t="s">
        <v>66</v>
      </c>
      <c r="C544" s="55" t="s">
        <v>116</v>
      </c>
      <c r="D544" s="39" t="s">
        <v>100</v>
      </c>
      <c r="E544" s="39">
        <v>2019</v>
      </c>
      <c r="F544" s="8">
        <v>110.56</v>
      </c>
      <c r="G544" s="16" t="s">
        <v>1</v>
      </c>
      <c r="H544" s="7">
        <v>124.152</v>
      </c>
      <c r="I544" s="7">
        <v>40.688000000000002</v>
      </c>
      <c r="J544" s="23">
        <v>7.1357572014040613</v>
      </c>
      <c r="L544" s="7">
        <v>282.53575720140407</v>
      </c>
    </row>
    <row r="545" spans="1:12" ht="15.6" x14ac:dyDescent="0.3">
      <c r="A545" s="7">
        <v>2693.2131156674859</v>
      </c>
      <c r="B545" s="41" t="s">
        <v>67</v>
      </c>
      <c r="C545" s="55" t="s">
        <v>116</v>
      </c>
      <c r="D545" s="39" t="s">
        <v>100</v>
      </c>
      <c r="E545" s="39">
        <v>2019</v>
      </c>
      <c r="F545" s="8">
        <v>930.88599999999997</v>
      </c>
      <c r="G545" s="16" t="s">
        <v>1</v>
      </c>
      <c r="H545" s="7">
        <v>956.49400000000003</v>
      </c>
      <c r="I545" s="7">
        <v>671.79700000000003</v>
      </c>
      <c r="J545" s="23">
        <v>134.03611566748589</v>
      </c>
      <c r="L545" s="7">
        <v>2693.2131156674859</v>
      </c>
    </row>
    <row r="546" spans="1:12" ht="15.6" x14ac:dyDescent="0.3">
      <c r="A546" s="7">
        <v>2241.4882991537115</v>
      </c>
      <c r="B546" s="41" t="s">
        <v>68</v>
      </c>
      <c r="C546" s="55" t="s">
        <v>117</v>
      </c>
      <c r="D546" s="39" t="s">
        <v>100</v>
      </c>
      <c r="E546" s="39">
        <v>2019</v>
      </c>
      <c r="F546" s="8">
        <v>745.22200000000009</v>
      </c>
      <c r="G546" s="16" t="s">
        <v>1</v>
      </c>
      <c r="H546" s="7">
        <v>791.65499999999997</v>
      </c>
      <c r="I546" s="7">
        <v>572.62200000000007</v>
      </c>
      <c r="J546" s="23">
        <v>131.98929915371127</v>
      </c>
      <c r="L546" s="7">
        <v>2241.4882991537115</v>
      </c>
    </row>
    <row r="547" spans="1:12" ht="15.6" x14ac:dyDescent="0.3">
      <c r="A547" s="7">
        <v>180.56230333682473</v>
      </c>
      <c r="B547" s="41" t="s">
        <v>69</v>
      </c>
      <c r="C547" s="55" t="s">
        <v>116</v>
      </c>
      <c r="D547" s="39" t="s">
        <v>100</v>
      </c>
      <c r="E547" s="39">
        <v>2019</v>
      </c>
      <c r="F547" s="8">
        <v>87.277000000000001</v>
      </c>
      <c r="G547" s="16" t="s">
        <v>1</v>
      </c>
      <c r="H547" s="7">
        <v>60.244</v>
      </c>
      <c r="I547" s="7">
        <v>14.127000000000001</v>
      </c>
      <c r="J547" s="23">
        <v>18.914303336824723</v>
      </c>
      <c r="L547" s="7">
        <v>180.56230333682473</v>
      </c>
    </row>
    <row r="548" spans="1:12" ht="15.6" x14ac:dyDescent="0.3">
      <c r="A548" s="7">
        <v>232.4056655532944</v>
      </c>
      <c r="B548" s="41" t="s">
        <v>70</v>
      </c>
      <c r="C548" s="55" t="s">
        <v>117</v>
      </c>
      <c r="D548" s="39" t="s">
        <v>100</v>
      </c>
      <c r="E548" s="39">
        <v>2019</v>
      </c>
      <c r="F548" s="8">
        <v>22.733000000000001</v>
      </c>
      <c r="G548" s="16" t="s">
        <v>1</v>
      </c>
      <c r="H548" s="7">
        <v>128.82300000000001</v>
      </c>
      <c r="I548" s="7">
        <v>45.829000000000001</v>
      </c>
      <c r="J548" s="23">
        <v>35.020665553294386</v>
      </c>
      <c r="L548" s="7">
        <v>232.4056655532944</v>
      </c>
    </row>
    <row r="549" spans="1:12" ht="15.6" x14ac:dyDescent="0.3">
      <c r="A549" s="7">
        <v>233.13919157507729</v>
      </c>
      <c r="B549" s="41" t="s">
        <v>71</v>
      </c>
      <c r="C549" s="55" t="s">
        <v>116</v>
      </c>
      <c r="D549" s="39" t="s">
        <v>100</v>
      </c>
      <c r="E549" s="39">
        <v>2019</v>
      </c>
      <c r="F549" s="8">
        <v>50.546999999999997</v>
      </c>
      <c r="G549" s="16" t="s">
        <v>1</v>
      </c>
      <c r="H549" s="7">
        <v>119.22</v>
      </c>
      <c r="I549" s="7">
        <v>54.844000000000001</v>
      </c>
      <c r="J549" s="23">
        <v>8.5281915750772939</v>
      </c>
      <c r="L549" s="7">
        <v>233.13919157507729</v>
      </c>
    </row>
    <row r="550" spans="1:12" ht="15.6" x14ac:dyDescent="0.3">
      <c r="A550" s="7">
        <v>1056.5062494132956</v>
      </c>
      <c r="B550" s="41" t="s">
        <v>72</v>
      </c>
      <c r="C550" s="55" t="s">
        <v>117</v>
      </c>
      <c r="D550" s="39" t="s">
        <v>100</v>
      </c>
      <c r="E550" s="39">
        <v>2019</v>
      </c>
      <c r="F550" s="8">
        <v>146.495</v>
      </c>
      <c r="G550" s="16" t="s">
        <v>1</v>
      </c>
      <c r="H550" s="7">
        <v>596.57500000000005</v>
      </c>
      <c r="I550" s="7">
        <v>273.24700000000001</v>
      </c>
      <c r="J550" s="23">
        <v>40.189249413295499</v>
      </c>
      <c r="L550" s="7">
        <v>1056.5062494132956</v>
      </c>
    </row>
    <row r="551" spans="1:12" ht="15.6" x14ac:dyDescent="0.3">
      <c r="A551" s="7">
        <v>428.98038028590531</v>
      </c>
      <c r="B551" s="41" t="s">
        <v>73</v>
      </c>
      <c r="C551" s="55" t="s">
        <v>114</v>
      </c>
      <c r="D551" s="39" t="s">
        <v>100</v>
      </c>
      <c r="E551" s="39">
        <v>2019</v>
      </c>
      <c r="F551" s="8">
        <v>79.305999999999997</v>
      </c>
      <c r="G551" s="16" t="s">
        <v>1</v>
      </c>
      <c r="H551" s="7">
        <v>125.044</v>
      </c>
      <c r="I551" s="7">
        <v>58.779000000000003</v>
      </c>
      <c r="J551" s="23">
        <v>165.85138028590535</v>
      </c>
      <c r="L551" s="7">
        <v>428.98038028590531</v>
      </c>
    </row>
    <row r="552" spans="1:12" ht="15.6" x14ac:dyDescent="0.3">
      <c r="A552" s="7">
        <v>604.81733976772034</v>
      </c>
      <c r="B552" s="41" t="s">
        <v>74</v>
      </c>
      <c r="C552" s="55" t="s">
        <v>117</v>
      </c>
      <c r="D552" s="39" t="s">
        <v>100</v>
      </c>
      <c r="E552" s="39">
        <v>2019</v>
      </c>
      <c r="F552" s="8">
        <v>159.69400000000002</v>
      </c>
      <c r="G552" s="16" t="s">
        <v>1</v>
      </c>
      <c r="H552" s="7">
        <v>203.321</v>
      </c>
      <c r="I552" s="7">
        <v>161.98099999999999</v>
      </c>
      <c r="J552" s="23">
        <v>79.821339767720332</v>
      </c>
      <c r="L552" s="7">
        <v>604.81733976772034</v>
      </c>
    </row>
    <row r="553" spans="1:12" ht="15.6" x14ac:dyDescent="0.3">
      <c r="A553" s="7">
        <v>1050.3118016936801</v>
      </c>
      <c r="B553" s="41" t="s">
        <v>75</v>
      </c>
      <c r="C553" s="55" t="s">
        <v>117</v>
      </c>
      <c r="D553" s="39" t="s">
        <v>100</v>
      </c>
      <c r="E553" s="39">
        <v>2019</v>
      </c>
      <c r="F553" s="8">
        <v>455.08600000000001</v>
      </c>
      <c r="G553" s="16" t="s">
        <v>1</v>
      </c>
      <c r="H553" s="7">
        <v>441.80900000000003</v>
      </c>
      <c r="I553" s="7">
        <v>41.034999999999997</v>
      </c>
      <c r="J553" s="23">
        <v>112.38180169368005</v>
      </c>
      <c r="L553" s="7">
        <v>1050.3118016936801</v>
      </c>
    </row>
    <row r="554" spans="1:12" ht="15.6" x14ac:dyDescent="0.3">
      <c r="A554" s="7">
        <v>1067.4137300616808</v>
      </c>
      <c r="B554" s="41" t="s">
        <v>76</v>
      </c>
      <c r="C554" s="55" t="s">
        <v>117</v>
      </c>
      <c r="D554" s="39" t="s">
        <v>100</v>
      </c>
      <c r="E554" s="39">
        <v>2019</v>
      </c>
      <c r="F554" s="8">
        <v>192.76999999999998</v>
      </c>
      <c r="G554" s="16" t="s">
        <v>1</v>
      </c>
      <c r="H554" s="7">
        <v>547.221</v>
      </c>
      <c r="I554" s="7">
        <v>257.38899999999995</v>
      </c>
      <c r="J554" s="23">
        <v>70.033730061680842</v>
      </c>
      <c r="L554" s="7">
        <v>1067.4137300616808</v>
      </c>
    </row>
    <row r="555" spans="1:12" ht="15.6" x14ac:dyDescent="0.3">
      <c r="A555" s="7">
        <v>117.94482883956654</v>
      </c>
      <c r="B555" s="41" t="s">
        <v>77</v>
      </c>
      <c r="C555" s="55" t="s">
        <v>117</v>
      </c>
      <c r="D555" s="39" t="s">
        <v>100</v>
      </c>
      <c r="E555" s="39">
        <v>2019</v>
      </c>
      <c r="F555" s="8">
        <v>48.442</v>
      </c>
      <c r="G555" s="16" t="s">
        <v>1</v>
      </c>
      <c r="H555" s="7">
        <v>55.188000000000002</v>
      </c>
      <c r="I555" s="7">
        <v>11.336</v>
      </c>
      <c r="J555" s="23">
        <v>2.9788288395665443</v>
      </c>
      <c r="L555" s="7">
        <v>117.94482883956654</v>
      </c>
    </row>
    <row r="556" spans="1:12" ht="15.6" x14ac:dyDescent="0.3">
      <c r="A556" s="7">
        <v>395.15200680021508</v>
      </c>
      <c r="B556" s="41" t="s">
        <v>78</v>
      </c>
      <c r="C556" s="55" t="s">
        <v>117</v>
      </c>
      <c r="D556" s="39" t="s">
        <v>100</v>
      </c>
      <c r="E556" s="39">
        <v>2019</v>
      </c>
      <c r="F556" s="8">
        <v>65.866</v>
      </c>
      <c r="G556" s="16" t="s">
        <v>1</v>
      </c>
      <c r="H556" s="7">
        <v>229.625</v>
      </c>
      <c r="I556" s="7">
        <v>63.606999999999999</v>
      </c>
      <c r="J556" s="23">
        <v>36.054006800215092</v>
      </c>
      <c r="L556" s="7">
        <v>395.15200680021508</v>
      </c>
    </row>
    <row r="557" spans="1:12" ht="15.6" x14ac:dyDescent="0.3">
      <c r="A557" s="7">
        <v>541.38016276500127</v>
      </c>
      <c r="B557" s="41" t="s">
        <v>79</v>
      </c>
      <c r="C557" s="55" t="s">
        <v>116</v>
      </c>
      <c r="D557" s="39" t="s">
        <v>100</v>
      </c>
      <c r="E557" s="39">
        <v>2019</v>
      </c>
      <c r="F557" s="8">
        <v>159.625</v>
      </c>
      <c r="G557" s="16" t="s">
        <v>1</v>
      </c>
      <c r="H557" s="7">
        <v>234.346</v>
      </c>
      <c r="I557" s="7">
        <v>132.77600000000001</v>
      </c>
      <c r="J557" s="23">
        <v>14.633162765001259</v>
      </c>
      <c r="L557" s="7">
        <v>541.38016276500127</v>
      </c>
    </row>
    <row r="558" spans="1:12" ht="15.6" x14ac:dyDescent="0.3">
      <c r="A558" s="7">
        <v>783.32577024355282</v>
      </c>
      <c r="B558" s="41" t="s">
        <v>80</v>
      </c>
      <c r="C558" s="55" t="s">
        <v>114</v>
      </c>
      <c r="D558" s="39" t="s">
        <v>100</v>
      </c>
      <c r="E558" s="39">
        <v>2019</v>
      </c>
      <c r="F558" s="8">
        <v>130.15299999999999</v>
      </c>
      <c r="G558" s="16" t="s">
        <v>1</v>
      </c>
      <c r="H558" s="7">
        <v>416.19299999999998</v>
      </c>
      <c r="I558" s="7">
        <v>147.38</v>
      </c>
      <c r="J558" s="23">
        <v>89.599770243552825</v>
      </c>
      <c r="L558" s="7">
        <v>783.32577024355282</v>
      </c>
    </row>
    <row r="559" spans="1:12" ht="15.6" x14ac:dyDescent="0.3">
      <c r="A559" s="7">
        <v>213.50326422273568</v>
      </c>
      <c r="B559" s="41" t="s">
        <v>81</v>
      </c>
      <c r="C559" s="55" t="s">
        <v>117</v>
      </c>
      <c r="D559" s="39" t="s">
        <v>100</v>
      </c>
      <c r="E559" s="39">
        <v>2019</v>
      </c>
      <c r="F559" s="8">
        <v>104.139</v>
      </c>
      <c r="G559" s="16" t="s">
        <v>1</v>
      </c>
      <c r="H559" s="7">
        <v>103.97199999999999</v>
      </c>
      <c r="I559" s="7">
        <v>0</v>
      </c>
      <c r="J559" s="23">
        <v>5.3922642227356903</v>
      </c>
      <c r="L559" s="7">
        <v>213.50326422273568</v>
      </c>
    </row>
    <row r="560" spans="1:12" ht="15.6" x14ac:dyDescent="0.3">
      <c r="A560" s="7">
        <v>1044.1163280635446</v>
      </c>
      <c r="B560" s="41" t="s">
        <v>82</v>
      </c>
      <c r="C560" s="55" t="s">
        <v>117</v>
      </c>
      <c r="D560" s="39" t="s">
        <v>100</v>
      </c>
      <c r="E560" s="39">
        <v>2019</v>
      </c>
      <c r="F560" s="8">
        <v>265.983</v>
      </c>
      <c r="G560" s="16" t="s">
        <v>1</v>
      </c>
      <c r="H560" s="7">
        <v>557.88199999999995</v>
      </c>
      <c r="I560" s="7">
        <v>117.988</v>
      </c>
      <c r="J560" s="23">
        <v>102.26332806354475</v>
      </c>
      <c r="L560" s="7">
        <v>1044.1163280635446</v>
      </c>
    </row>
    <row r="561" spans="1:12" ht="15.6" x14ac:dyDescent="0.3">
      <c r="A561" s="7">
        <v>522.22641335704839</v>
      </c>
      <c r="B561" s="41" t="s">
        <v>83</v>
      </c>
      <c r="C561" s="55" t="s">
        <v>117</v>
      </c>
      <c r="D561" s="39" t="s">
        <v>100</v>
      </c>
      <c r="E561" s="39">
        <v>2019</v>
      </c>
      <c r="F561" s="8">
        <v>87.227999999999994</v>
      </c>
      <c r="G561" s="16" t="s">
        <v>1</v>
      </c>
      <c r="H561" s="7">
        <v>276.17399999999998</v>
      </c>
      <c r="I561" s="7">
        <v>135.05699999999999</v>
      </c>
      <c r="J561" s="23">
        <v>23.767413357048412</v>
      </c>
      <c r="L561" s="7">
        <v>522.22641335704839</v>
      </c>
    </row>
    <row r="562" spans="1:12" ht="15.6" x14ac:dyDescent="0.3">
      <c r="A562" s="7">
        <v>1155.5866356115423</v>
      </c>
      <c r="B562" s="41" t="s">
        <v>84</v>
      </c>
      <c r="C562" s="55" t="s">
        <v>117</v>
      </c>
      <c r="D562" s="39" t="s">
        <v>100</v>
      </c>
      <c r="E562" s="39">
        <v>2019</v>
      </c>
      <c r="F562" s="8">
        <v>312.83500000000004</v>
      </c>
      <c r="G562" s="16" t="s">
        <v>1</v>
      </c>
      <c r="H562" s="7">
        <v>540.57299999999998</v>
      </c>
      <c r="I562" s="7">
        <v>242.69800000000001</v>
      </c>
      <c r="J562" s="23">
        <v>59.480635611542283</v>
      </c>
      <c r="L562" s="7">
        <v>1155.5866356115423</v>
      </c>
    </row>
    <row r="563" spans="1:12" ht="15.6" x14ac:dyDescent="0.3">
      <c r="A563" s="7">
        <v>142.84367715938524</v>
      </c>
      <c r="B563" s="41" t="s">
        <v>85</v>
      </c>
      <c r="C563" s="55" t="s">
        <v>116</v>
      </c>
      <c r="D563" s="39" t="s">
        <v>100</v>
      </c>
      <c r="E563" s="39">
        <v>2019</v>
      </c>
      <c r="F563" s="8">
        <v>49.500999999999998</v>
      </c>
      <c r="G563" s="16" t="s">
        <v>1</v>
      </c>
      <c r="H563" s="7">
        <v>67.385000000000005</v>
      </c>
      <c r="I563" s="7">
        <v>22.35</v>
      </c>
      <c r="J563" s="23">
        <v>3.6076771593852257</v>
      </c>
      <c r="L563" s="7">
        <v>142.84367715938524</v>
      </c>
    </row>
    <row r="564" spans="1:12" ht="15.6" x14ac:dyDescent="0.3">
      <c r="A564" s="7">
        <v>337.83028240707324</v>
      </c>
      <c r="B564" s="41" t="s">
        <v>86</v>
      </c>
      <c r="C564" s="55" t="s">
        <v>117</v>
      </c>
      <c r="D564" s="39" t="s">
        <v>100</v>
      </c>
      <c r="E564" s="39">
        <v>2019</v>
      </c>
      <c r="F564" s="8">
        <v>68.829000000000008</v>
      </c>
      <c r="G564" s="16" t="s">
        <v>1</v>
      </c>
      <c r="H564" s="7">
        <v>155.33799999999999</v>
      </c>
      <c r="I564" s="7">
        <v>102.54600000000001</v>
      </c>
      <c r="J564" s="23">
        <v>11.117282407073233</v>
      </c>
      <c r="L564" s="7">
        <v>337.83028240707324</v>
      </c>
    </row>
    <row r="565" spans="1:12" ht="15.6" x14ac:dyDescent="0.3">
      <c r="A565" s="7">
        <v>661.73690723703135</v>
      </c>
      <c r="B565" s="41" t="s">
        <v>87</v>
      </c>
      <c r="C565" s="55" t="s">
        <v>117</v>
      </c>
      <c r="D565" s="39" t="s">
        <v>100</v>
      </c>
      <c r="E565" s="39">
        <v>2019</v>
      </c>
      <c r="F565" s="8">
        <v>229.46699999999998</v>
      </c>
      <c r="G565" s="16" t="s">
        <v>1</v>
      </c>
      <c r="H565" s="7">
        <v>287.36399999999998</v>
      </c>
      <c r="I565" s="7">
        <v>89.710999999999999</v>
      </c>
      <c r="J565" s="23">
        <v>55.194907237031387</v>
      </c>
      <c r="L565" s="7">
        <v>661.73690723703135</v>
      </c>
    </row>
    <row r="566" spans="1:12" ht="15.6" x14ac:dyDescent="0.3">
      <c r="A566" s="7">
        <v>227.96142118075812</v>
      </c>
      <c r="B566" s="41" t="s">
        <v>88</v>
      </c>
      <c r="C566" s="55" t="s">
        <v>117</v>
      </c>
      <c r="D566" s="39" t="s">
        <v>100</v>
      </c>
      <c r="E566" s="39">
        <v>2019</v>
      </c>
      <c r="F566" s="8">
        <v>23.684000000000001</v>
      </c>
      <c r="G566" s="16" t="s">
        <v>1</v>
      </c>
      <c r="H566" s="7">
        <v>161.02099999999999</v>
      </c>
      <c r="I566" s="7">
        <v>28.661000000000001</v>
      </c>
      <c r="J566" s="23">
        <v>14.595421180758137</v>
      </c>
      <c r="L566" s="7">
        <v>227.96142118075812</v>
      </c>
    </row>
    <row r="567" spans="1:12" ht="15.6" x14ac:dyDescent="0.3">
      <c r="A567" s="7">
        <v>546.31068872400624</v>
      </c>
      <c r="B567" s="41" t="s">
        <v>89</v>
      </c>
      <c r="C567" s="55" t="s">
        <v>117</v>
      </c>
      <c r="D567" s="39" t="s">
        <v>100</v>
      </c>
      <c r="E567" s="39">
        <v>2019</v>
      </c>
      <c r="F567" s="8">
        <v>229.02100000000002</v>
      </c>
      <c r="G567" s="16" t="s">
        <v>1</v>
      </c>
      <c r="H567" s="7">
        <v>145.18199999999999</v>
      </c>
      <c r="I567" s="7">
        <v>138.084</v>
      </c>
      <c r="J567" s="23">
        <v>34.023688724006234</v>
      </c>
      <c r="L567" s="7">
        <v>546.31068872400624</v>
      </c>
    </row>
    <row r="568" spans="1:12" ht="15.6" x14ac:dyDescent="0.3">
      <c r="A568" s="7">
        <v>753.34045756569299</v>
      </c>
      <c r="B568" s="41" t="s">
        <v>90</v>
      </c>
      <c r="C568" s="55" t="s">
        <v>117</v>
      </c>
      <c r="D568" s="39" t="s">
        <v>100</v>
      </c>
      <c r="E568" s="39">
        <v>2019</v>
      </c>
      <c r="F568" s="8">
        <v>138.29499999999999</v>
      </c>
      <c r="G568" s="16" t="s">
        <v>1</v>
      </c>
      <c r="H568" s="7">
        <v>459.33499999999998</v>
      </c>
      <c r="I568" s="7">
        <v>136.684</v>
      </c>
      <c r="J568" s="23">
        <v>19.02645756569305</v>
      </c>
      <c r="L568" s="7">
        <v>753.34045756569299</v>
      </c>
    </row>
    <row r="569" spans="1:12" ht="15.6" x14ac:dyDescent="0.3">
      <c r="A569" s="7">
        <v>2354.5845378145832</v>
      </c>
      <c r="B569" s="41" t="s">
        <v>10</v>
      </c>
      <c r="C569" s="56" t="s">
        <v>114</v>
      </c>
      <c r="D569" s="39" t="s">
        <v>101</v>
      </c>
      <c r="E569" s="39">
        <v>2019</v>
      </c>
      <c r="F569" s="8">
        <v>551.14300000000003</v>
      </c>
      <c r="G569" s="16" t="s">
        <v>1</v>
      </c>
      <c r="H569" s="7">
        <v>1185.154</v>
      </c>
      <c r="I569" s="7">
        <v>386.06599999999997</v>
      </c>
      <c r="J569" s="23">
        <v>232.2215378145832</v>
      </c>
      <c r="L569" s="7">
        <v>2354.5845378145832</v>
      </c>
    </row>
    <row r="570" spans="1:12" x14ac:dyDescent="0.3">
      <c r="A570" s="7">
        <v>284.29243011868414</v>
      </c>
      <c r="B570" s="41" t="s">
        <v>11</v>
      </c>
      <c r="C570" s="57" t="s">
        <v>115</v>
      </c>
      <c r="D570" s="39" t="s">
        <v>101</v>
      </c>
      <c r="E570" s="39">
        <v>2019</v>
      </c>
      <c r="F570" s="8">
        <v>71.676000000000002</v>
      </c>
      <c r="G570" s="16" t="s">
        <v>1</v>
      </c>
      <c r="H570" s="7">
        <v>128.149</v>
      </c>
      <c r="I570" s="7">
        <v>77.3</v>
      </c>
      <c r="J570" s="23">
        <v>7.1674301186841518</v>
      </c>
      <c r="L570" s="7">
        <v>284.29243011868414</v>
      </c>
    </row>
    <row r="571" spans="1:12" x14ac:dyDescent="0.3">
      <c r="A571" s="7">
        <v>1021.3569092401362</v>
      </c>
      <c r="B571" s="41" t="s">
        <v>12</v>
      </c>
      <c r="C571" s="57" t="s">
        <v>117</v>
      </c>
      <c r="D571" s="39" t="s">
        <v>101</v>
      </c>
      <c r="E571" s="39">
        <v>2019</v>
      </c>
      <c r="F571" s="8">
        <v>219.01500000000001</v>
      </c>
      <c r="G571" s="16" t="s">
        <v>1</v>
      </c>
      <c r="H571" s="7">
        <v>458.85</v>
      </c>
      <c r="I571" s="7">
        <v>282.42500000000001</v>
      </c>
      <c r="J571" s="23">
        <v>61.066909240136226</v>
      </c>
      <c r="L571" s="7">
        <v>1021.3569092401362</v>
      </c>
    </row>
    <row r="572" spans="1:12" x14ac:dyDescent="0.3">
      <c r="A572" s="7">
        <v>246.62477310795671</v>
      </c>
      <c r="B572" s="41" t="s">
        <v>13</v>
      </c>
      <c r="C572" s="57" t="s">
        <v>117</v>
      </c>
      <c r="D572" s="39" t="s">
        <v>101</v>
      </c>
      <c r="E572" s="39">
        <v>2019</v>
      </c>
      <c r="F572" s="8">
        <v>89.509</v>
      </c>
      <c r="G572" s="16" t="s">
        <v>1</v>
      </c>
      <c r="H572" s="7">
        <v>89.799000000000007</v>
      </c>
      <c r="I572" s="7">
        <v>40.475000000000001</v>
      </c>
      <c r="J572" s="23">
        <v>26.841773107956719</v>
      </c>
      <c r="L572" s="7">
        <v>246.62477310795671</v>
      </c>
    </row>
    <row r="573" spans="1:12" x14ac:dyDescent="0.3">
      <c r="A573" s="7">
        <v>409.8191430972405</v>
      </c>
      <c r="B573" s="41" t="s">
        <v>14</v>
      </c>
      <c r="C573" s="57" t="s">
        <v>117</v>
      </c>
      <c r="D573" s="39" t="s">
        <v>101</v>
      </c>
      <c r="E573" s="39">
        <v>2019</v>
      </c>
      <c r="F573" s="8">
        <v>77.200999999999993</v>
      </c>
      <c r="G573" s="16" t="s">
        <v>1</v>
      </c>
      <c r="H573" s="7">
        <v>194.63499999999999</v>
      </c>
      <c r="I573" s="7">
        <v>76.271000000000001</v>
      </c>
      <c r="J573" s="23">
        <v>61.712143097240485</v>
      </c>
      <c r="L573" s="7">
        <v>409.8191430972405</v>
      </c>
    </row>
    <row r="574" spans="1:12" ht="15.6" x14ac:dyDescent="0.3">
      <c r="A574" s="7">
        <v>292.18337237388641</v>
      </c>
      <c r="B574" s="41" t="s">
        <v>15</v>
      </c>
      <c r="C574" s="55" t="s">
        <v>117</v>
      </c>
      <c r="D574" s="39" t="s">
        <v>101</v>
      </c>
      <c r="E574" s="39">
        <v>2019</v>
      </c>
      <c r="F574" s="8">
        <v>67.263000000000005</v>
      </c>
      <c r="G574" s="16" t="s">
        <v>1</v>
      </c>
      <c r="H574" s="7">
        <v>102.239</v>
      </c>
      <c r="I574" s="7">
        <v>65.894999999999996</v>
      </c>
      <c r="J574" s="23">
        <v>56.786372373886408</v>
      </c>
      <c r="L574" s="7">
        <v>292.18337237388641</v>
      </c>
    </row>
    <row r="575" spans="1:12" ht="15.6" x14ac:dyDescent="0.3">
      <c r="A575" s="7">
        <v>2294.2452968413018</v>
      </c>
      <c r="B575" s="41" t="s">
        <v>16</v>
      </c>
      <c r="C575" s="55" t="s">
        <v>117</v>
      </c>
      <c r="D575" s="39" t="s">
        <v>101</v>
      </c>
      <c r="E575" s="39">
        <v>2019</v>
      </c>
      <c r="F575" s="8">
        <v>624.37799999999993</v>
      </c>
      <c r="G575" s="16" t="s">
        <v>1</v>
      </c>
      <c r="H575" s="7">
        <v>1145.462</v>
      </c>
      <c r="I575" s="7">
        <v>436.47699999999998</v>
      </c>
      <c r="J575" s="23">
        <v>87.928296841301858</v>
      </c>
      <c r="L575" s="7">
        <v>2294.2452968413018</v>
      </c>
    </row>
    <row r="576" spans="1:12" ht="15.6" x14ac:dyDescent="0.3">
      <c r="A576" s="7">
        <v>3746.5736292566835</v>
      </c>
      <c r="B576" s="41" t="s">
        <v>17</v>
      </c>
      <c r="C576" s="55" t="s">
        <v>117</v>
      </c>
      <c r="D576" s="39" t="s">
        <v>101</v>
      </c>
      <c r="E576" s="39">
        <v>2019</v>
      </c>
      <c r="F576" s="8">
        <v>1156.4159999999999</v>
      </c>
      <c r="G576" s="16" t="s">
        <v>1</v>
      </c>
      <c r="H576" s="7">
        <v>1600.4949999999999</v>
      </c>
      <c r="I576" s="7">
        <v>510.18299999999999</v>
      </c>
      <c r="J576" s="23">
        <v>479.47962925668344</v>
      </c>
      <c r="L576" s="7">
        <v>3746.5736292566835</v>
      </c>
    </row>
    <row r="577" spans="1:12" ht="15.6" x14ac:dyDescent="0.3">
      <c r="A577" s="7">
        <v>151.63699148601958</v>
      </c>
      <c r="B577" s="41" t="s">
        <v>18</v>
      </c>
      <c r="C577" s="55" t="s">
        <v>117</v>
      </c>
      <c r="D577" s="39" t="s">
        <v>101</v>
      </c>
      <c r="E577" s="39">
        <v>2019</v>
      </c>
      <c r="F577" s="8">
        <v>49.871000000000002</v>
      </c>
      <c r="G577" s="16" t="s">
        <v>1</v>
      </c>
      <c r="H577" s="7">
        <v>62.255000000000003</v>
      </c>
      <c r="I577" s="7">
        <v>18.928000000000001</v>
      </c>
      <c r="J577" s="23">
        <v>20.582991486019569</v>
      </c>
      <c r="L577" s="7">
        <v>151.63699148601958</v>
      </c>
    </row>
    <row r="578" spans="1:12" ht="15.6" x14ac:dyDescent="0.3">
      <c r="A578" s="7">
        <v>320.13199832301922</v>
      </c>
      <c r="B578" s="41" t="s">
        <v>19</v>
      </c>
      <c r="C578" s="55" t="s">
        <v>117</v>
      </c>
      <c r="D578" s="39" t="s">
        <v>101</v>
      </c>
      <c r="E578" s="39">
        <v>2019</v>
      </c>
      <c r="F578" s="8">
        <v>100.85900000000001</v>
      </c>
      <c r="G578" s="16" t="s">
        <v>1</v>
      </c>
      <c r="H578" s="7">
        <v>151.16</v>
      </c>
      <c r="I578" s="7">
        <v>38.051000000000002</v>
      </c>
      <c r="J578" s="23">
        <v>30.06199832301921</v>
      </c>
      <c r="L578" s="7">
        <v>320.13199832301922</v>
      </c>
    </row>
    <row r="579" spans="1:12" ht="15.6" x14ac:dyDescent="0.3">
      <c r="A579" s="7">
        <v>1792.4144022160322</v>
      </c>
      <c r="B579" s="41" t="s">
        <v>20</v>
      </c>
      <c r="C579" s="55" t="s">
        <v>117</v>
      </c>
      <c r="D579" s="39" t="s">
        <v>101</v>
      </c>
      <c r="E579" s="39">
        <v>2019</v>
      </c>
      <c r="F579" s="8">
        <v>560.92900000000009</v>
      </c>
      <c r="G579" s="16" t="s">
        <v>1</v>
      </c>
      <c r="H579" s="7">
        <v>688.81700000000001</v>
      </c>
      <c r="I579" s="7">
        <v>373.74100000000004</v>
      </c>
      <c r="J579" s="23">
        <v>168.92740221603202</v>
      </c>
      <c r="L579" s="7">
        <v>1792.4144022160322</v>
      </c>
    </row>
    <row r="580" spans="1:12" ht="15.6" x14ac:dyDescent="0.3">
      <c r="A580" s="7">
        <v>2042.8235858777384</v>
      </c>
      <c r="B580" s="41" t="s">
        <v>21</v>
      </c>
      <c r="C580" s="55" t="s">
        <v>117</v>
      </c>
      <c r="D580" s="39" t="s">
        <v>101</v>
      </c>
      <c r="E580" s="39">
        <v>2019</v>
      </c>
      <c r="F580" s="8">
        <v>383.012</v>
      </c>
      <c r="G580" s="16" t="s">
        <v>1</v>
      </c>
      <c r="H580" s="7">
        <v>1000.256</v>
      </c>
      <c r="I580" s="7">
        <v>446.96199999999999</v>
      </c>
      <c r="J580" s="23">
        <v>212.59358587773852</v>
      </c>
      <c r="L580" s="7">
        <v>2042.8235858777384</v>
      </c>
    </row>
    <row r="581" spans="1:12" ht="15.6" x14ac:dyDescent="0.3">
      <c r="A581" s="7">
        <v>392.66773077733336</v>
      </c>
      <c r="B581" s="41" t="s">
        <v>22</v>
      </c>
      <c r="C581" s="55" t="s">
        <v>117</v>
      </c>
      <c r="D581" s="39" t="s">
        <v>101</v>
      </c>
      <c r="E581" s="39">
        <v>2019</v>
      </c>
      <c r="F581" s="8">
        <v>59.561</v>
      </c>
      <c r="G581" s="16" t="s">
        <v>1</v>
      </c>
      <c r="H581" s="7">
        <v>260.19</v>
      </c>
      <c r="I581" s="7">
        <v>59.201000000000001</v>
      </c>
      <c r="J581" s="23">
        <v>13.715730777333384</v>
      </c>
      <c r="L581" s="7">
        <v>392.66773077733336</v>
      </c>
    </row>
    <row r="582" spans="1:12" ht="15.6" x14ac:dyDescent="0.3">
      <c r="A582" s="7">
        <v>194.82071668528349</v>
      </c>
      <c r="B582" s="41" t="s">
        <v>23</v>
      </c>
      <c r="C582" s="55" t="s">
        <v>116</v>
      </c>
      <c r="D582" s="39" t="s">
        <v>101</v>
      </c>
      <c r="E582" s="39">
        <v>2019</v>
      </c>
      <c r="F582" s="8">
        <v>108.67399999999999</v>
      </c>
      <c r="G582" s="16" t="s">
        <v>1</v>
      </c>
      <c r="H582" s="7">
        <v>69.638000000000005</v>
      </c>
      <c r="I582" s="7">
        <v>11.597</v>
      </c>
      <c r="J582" s="23">
        <v>4.9117166852834888</v>
      </c>
      <c r="L582" s="7">
        <v>194.82071668528349</v>
      </c>
    </row>
    <row r="583" spans="1:12" ht="15.6" x14ac:dyDescent="0.3">
      <c r="A583" s="7">
        <v>112.82652250541496</v>
      </c>
      <c r="B583" s="41" t="s">
        <v>24</v>
      </c>
      <c r="C583" s="55" t="s">
        <v>117</v>
      </c>
      <c r="D583" s="39" t="s">
        <v>101</v>
      </c>
      <c r="E583" s="39">
        <v>2019</v>
      </c>
      <c r="F583" s="8">
        <v>6.4829999999999997</v>
      </c>
      <c r="G583" s="16" t="s">
        <v>1</v>
      </c>
      <c r="H583" s="7">
        <v>44.814999999999998</v>
      </c>
      <c r="I583" s="7">
        <v>52.694000000000003</v>
      </c>
      <c r="J583" s="23">
        <v>8.8345225054149523</v>
      </c>
      <c r="L583" s="7">
        <v>112.82652250541496</v>
      </c>
    </row>
    <row r="584" spans="1:12" ht="15.6" x14ac:dyDescent="0.3">
      <c r="A584" s="7">
        <v>155.90868721543487</v>
      </c>
      <c r="B584" s="41" t="s">
        <v>25</v>
      </c>
      <c r="C584" s="55" t="s">
        <v>117</v>
      </c>
      <c r="D584" s="39" t="s">
        <v>101</v>
      </c>
      <c r="E584" s="39">
        <v>2019</v>
      </c>
      <c r="F584" s="8">
        <v>9.52</v>
      </c>
      <c r="G584" s="16" t="s">
        <v>1</v>
      </c>
      <c r="H584" s="7">
        <v>98.632000000000005</v>
      </c>
      <c r="I584" s="7">
        <v>41.496000000000002</v>
      </c>
      <c r="J584" s="23">
        <v>6.2606872154348494</v>
      </c>
      <c r="L584" s="7">
        <v>155.90868721543487</v>
      </c>
    </row>
    <row r="585" spans="1:12" ht="15.6" x14ac:dyDescent="0.3">
      <c r="A585" s="7">
        <v>180.81460194135786</v>
      </c>
      <c r="B585" s="41" t="s">
        <v>26</v>
      </c>
      <c r="C585" s="55" t="s">
        <v>116</v>
      </c>
      <c r="D585" s="39" t="s">
        <v>101</v>
      </c>
      <c r="E585" s="39">
        <v>2019</v>
      </c>
      <c r="F585" s="8">
        <v>46.612000000000002</v>
      </c>
      <c r="G585" s="16" t="s">
        <v>1</v>
      </c>
      <c r="H585" s="7">
        <v>111.864</v>
      </c>
      <c r="I585" s="7">
        <v>11.586</v>
      </c>
      <c r="J585" s="23">
        <v>10.752601941357865</v>
      </c>
      <c r="L585" s="7">
        <v>180.81460194135786</v>
      </c>
    </row>
    <row r="586" spans="1:12" ht="15.6" x14ac:dyDescent="0.3">
      <c r="A586" s="7">
        <v>248.32360310985672</v>
      </c>
      <c r="B586" s="41" t="s">
        <v>27</v>
      </c>
      <c r="C586" s="55" t="s">
        <v>116</v>
      </c>
      <c r="D586" s="39" t="s">
        <v>101</v>
      </c>
      <c r="E586" s="39">
        <v>2019</v>
      </c>
      <c r="F586" s="8">
        <v>67.616</v>
      </c>
      <c r="G586" s="16" t="s">
        <v>1</v>
      </c>
      <c r="H586" s="7">
        <v>129.542</v>
      </c>
      <c r="I586" s="7">
        <v>44.905000000000001</v>
      </c>
      <c r="J586" s="23">
        <v>6.2606031098567314</v>
      </c>
      <c r="L586" s="7">
        <v>248.32360310985672</v>
      </c>
    </row>
    <row r="587" spans="1:12" ht="15.6" x14ac:dyDescent="0.3">
      <c r="A587" s="7">
        <v>297.54350930620984</v>
      </c>
      <c r="B587" s="41" t="s">
        <v>28</v>
      </c>
      <c r="C587" s="55" t="s">
        <v>117</v>
      </c>
      <c r="D587" s="39" t="s">
        <v>101</v>
      </c>
      <c r="E587" s="39">
        <v>2019</v>
      </c>
      <c r="F587" s="8">
        <v>49.378999999999998</v>
      </c>
      <c r="G587" s="16" t="s">
        <v>1</v>
      </c>
      <c r="H587" s="7">
        <v>148.114</v>
      </c>
      <c r="I587" s="7">
        <v>51.325000000000003</v>
      </c>
      <c r="J587" s="23">
        <v>48.725509306209844</v>
      </c>
      <c r="L587" s="7">
        <v>297.54350930620984</v>
      </c>
    </row>
    <row r="588" spans="1:12" ht="15.6" x14ac:dyDescent="0.3">
      <c r="A588" s="7">
        <v>373.67284169811796</v>
      </c>
      <c r="B588" s="41" t="s">
        <v>29</v>
      </c>
      <c r="C588" s="55" t="s">
        <v>117</v>
      </c>
      <c r="D588" s="39" t="s">
        <v>101</v>
      </c>
      <c r="E588" s="39">
        <v>2019</v>
      </c>
      <c r="F588" s="8">
        <v>150.66000000000003</v>
      </c>
      <c r="G588" s="16" t="s">
        <v>1</v>
      </c>
      <c r="H588" s="7">
        <v>121.364</v>
      </c>
      <c r="I588" s="7">
        <v>41.212000000000003</v>
      </c>
      <c r="J588" s="23">
        <v>60.436841698117931</v>
      </c>
      <c r="L588" s="7">
        <v>373.67284169811796</v>
      </c>
    </row>
    <row r="589" spans="1:12" ht="15.6" x14ac:dyDescent="0.3">
      <c r="A589" s="7">
        <v>1635.8686537498847</v>
      </c>
      <c r="B589" s="41" t="s">
        <v>30</v>
      </c>
      <c r="C589" s="55" t="s">
        <v>117</v>
      </c>
      <c r="D589" s="39" t="s">
        <v>101</v>
      </c>
      <c r="E589" s="39">
        <v>2019</v>
      </c>
      <c r="F589" s="8">
        <v>417.14100000000002</v>
      </c>
      <c r="G589" s="16" t="s">
        <v>1</v>
      </c>
      <c r="H589" s="7">
        <v>819.16399999999999</v>
      </c>
      <c r="I589" s="7">
        <v>255.25899999999999</v>
      </c>
      <c r="J589" s="23">
        <v>144.30465374988469</v>
      </c>
      <c r="L589" s="7">
        <v>1635.8686537498847</v>
      </c>
    </row>
    <row r="590" spans="1:12" ht="15.6" x14ac:dyDescent="0.3">
      <c r="A590" s="7">
        <v>826.68186517578874</v>
      </c>
      <c r="B590" s="41" t="s">
        <v>31</v>
      </c>
      <c r="C590" s="55" t="s">
        <v>117</v>
      </c>
      <c r="D590" s="39" t="s">
        <v>101</v>
      </c>
      <c r="E590" s="39">
        <v>2019</v>
      </c>
      <c r="F590" s="8">
        <v>199.68</v>
      </c>
      <c r="G590" s="16" t="s">
        <v>1</v>
      </c>
      <c r="H590" s="7">
        <v>428.49400000000003</v>
      </c>
      <c r="I590" s="7">
        <v>168.45599999999999</v>
      </c>
      <c r="J590" s="23">
        <v>30.051865175788663</v>
      </c>
      <c r="L590" s="7">
        <v>826.68186517578874</v>
      </c>
    </row>
    <row r="591" spans="1:12" ht="15.6" x14ac:dyDescent="0.3">
      <c r="A591" s="7">
        <v>178.96291827382794</v>
      </c>
      <c r="B591" s="41" t="s">
        <v>32</v>
      </c>
      <c r="C591" s="55" t="s">
        <v>117</v>
      </c>
      <c r="D591" s="39" t="s">
        <v>101</v>
      </c>
      <c r="E591" s="39">
        <v>2019</v>
      </c>
      <c r="F591" s="8">
        <v>44.442999999999998</v>
      </c>
      <c r="G591" s="16" t="s">
        <v>1</v>
      </c>
      <c r="H591" s="7">
        <v>105.721</v>
      </c>
      <c r="I591" s="7">
        <v>24.286999999999999</v>
      </c>
      <c r="J591" s="23">
        <v>4.511918273827952</v>
      </c>
      <c r="L591" s="7">
        <v>178.96291827382794</v>
      </c>
    </row>
    <row r="592" spans="1:12" ht="15.6" x14ac:dyDescent="0.3">
      <c r="A592" s="7">
        <v>488.3254012828699</v>
      </c>
      <c r="B592" s="41" t="s">
        <v>33</v>
      </c>
      <c r="C592" s="55" t="s">
        <v>117</v>
      </c>
      <c r="D592" s="39" t="s">
        <v>101</v>
      </c>
      <c r="E592" s="39">
        <v>2019</v>
      </c>
      <c r="F592" s="8">
        <v>90.841999999999999</v>
      </c>
      <c r="G592" s="16" t="s">
        <v>1</v>
      </c>
      <c r="H592" s="7">
        <v>254.274</v>
      </c>
      <c r="I592" s="7">
        <v>122.03</v>
      </c>
      <c r="J592" s="23">
        <v>21.179401282869918</v>
      </c>
      <c r="L592" s="7">
        <v>488.3254012828699</v>
      </c>
    </row>
    <row r="593" spans="1:12" ht="15.6" x14ac:dyDescent="0.3">
      <c r="A593" s="7">
        <v>1089.8640756211041</v>
      </c>
      <c r="B593" s="41" t="s">
        <v>34</v>
      </c>
      <c r="C593" s="55" t="s">
        <v>117</v>
      </c>
      <c r="D593" s="39" t="s">
        <v>101</v>
      </c>
      <c r="E593" s="39">
        <v>2019</v>
      </c>
      <c r="F593" s="8">
        <v>357.39500000000004</v>
      </c>
      <c r="G593" s="16" t="s">
        <v>1</v>
      </c>
      <c r="H593" s="7">
        <v>472.52</v>
      </c>
      <c r="I593" s="7">
        <v>176.08199999999999</v>
      </c>
      <c r="J593" s="23">
        <v>83.867075621104163</v>
      </c>
      <c r="L593" s="7">
        <v>1089.8640756211041</v>
      </c>
    </row>
    <row r="594" spans="1:12" ht="15.6" x14ac:dyDescent="0.3">
      <c r="A594" s="7">
        <v>745.95769004323427</v>
      </c>
      <c r="B594" s="41" t="s">
        <v>35</v>
      </c>
      <c r="C594" s="55" t="s">
        <v>114</v>
      </c>
      <c r="D594" s="39" t="s">
        <v>101</v>
      </c>
      <c r="E594" s="39">
        <v>2019</v>
      </c>
      <c r="F594" s="8">
        <v>338.23</v>
      </c>
      <c r="G594" s="16" t="s">
        <v>1</v>
      </c>
      <c r="H594" s="7">
        <v>240.077</v>
      </c>
      <c r="I594" s="7">
        <v>148.84399999999999</v>
      </c>
      <c r="J594" s="23">
        <v>18.806690043234255</v>
      </c>
      <c r="L594" s="7">
        <v>745.95769004323427</v>
      </c>
    </row>
    <row r="595" spans="1:12" ht="15.6" x14ac:dyDescent="0.3">
      <c r="A595" s="7">
        <v>405.3627919328361</v>
      </c>
      <c r="B595" s="41" t="s">
        <v>36</v>
      </c>
      <c r="C595" s="55" t="s">
        <v>117</v>
      </c>
      <c r="D595" s="39" t="s">
        <v>101</v>
      </c>
      <c r="E595" s="39">
        <v>2019</v>
      </c>
      <c r="F595" s="8">
        <v>149.13999999999999</v>
      </c>
      <c r="G595" s="16" t="s">
        <v>1</v>
      </c>
      <c r="H595" s="7">
        <v>161.35</v>
      </c>
      <c r="I595" s="7">
        <v>37.405999999999999</v>
      </c>
      <c r="J595" s="23">
        <v>57.466791932836124</v>
      </c>
      <c r="L595" s="7">
        <v>405.3627919328361</v>
      </c>
    </row>
    <row r="596" spans="1:12" ht="15.6" x14ac:dyDescent="0.3">
      <c r="A596" s="7">
        <v>541.56771837140286</v>
      </c>
      <c r="B596" s="41" t="s">
        <v>37</v>
      </c>
      <c r="C596" s="55" t="s">
        <v>117</v>
      </c>
      <c r="D596" s="39" t="s">
        <v>101</v>
      </c>
      <c r="E596" s="39">
        <v>2019</v>
      </c>
      <c r="F596" s="8">
        <v>89.679999999999993</v>
      </c>
      <c r="G596" s="16" t="s">
        <v>1</v>
      </c>
      <c r="H596" s="7">
        <v>276.72300000000001</v>
      </c>
      <c r="I596" s="7">
        <v>114.619</v>
      </c>
      <c r="J596" s="23">
        <v>60.545718371402842</v>
      </c>
      <c r="L596" s="7">
        <v>541.56771837140286</v>
      </c>
    </row>
    <row r="597" spans="1:12" ht="15.6" x14ac:dyDescent="0.3">
      <c r="A597" s="7">
        <v>507.88554116585755</v>
      </c>
      <c r="B597" s="41" t="s">
        <v>38</v>
      </c>
      <c r="C597" s="55" t="s">
        <v>114</v>
      </c>
      <c r="D597" s="39" t="s">
        <v>101</v>
      </c>
      <c r="E597" s="39">
        <v>2019</v>
      </c>
      <c r="F597" s="8">
        <v>144.923</v>
      </c>
      <c r="G597" s="16" t="s">
        <v>1</v>
      </c>
      <c r="H597" s="7">
        <v>308.23599999999999</v>
      </c>
      <c r="I597" s="7">
        <v>38.25</v>
      </c>
      <c r="J597" s="23">
        <v>16.476541165857554</v>
      </c>
      <c r="L597" s="7">
        <v>507.88554116585755</v>
      </c>
    </row>
    <row r="598" spans="1:12" ht="15.6" x14ac:dyDescent="0.3">
      <c r="A598" s="7">
        <v>215.34722001138095</v>
      </c>
      <c r="B598" s="41" t="s">
        <v>39</v>
      </c>
      <c r="C598" s="55" t="s">
        <v>116</v>
      </c>
      <c r="D598" s="39" t="s">
        <v>101</v>
      </c>
      <c r="E598" s="39">
        <v>2019</v>
      </c>
      <c r="F598" s="8">
        <v>65.022000000000006</v>
      </c>
      <c r="G598" s="16" t="s">
        <v>1</v>
      </c>
      <c r="H598" s="7">
        <v>91.661000000000001</v>
      </c>
      <c r="I598" s="7">
        <v>29.902999999999999</v>
      </c>
      <c r="J598" s="23">
        <v>28.761220011380964</v>
      </c>
      <c r="L598" s="7">
        <v>215.34722001138095</v>
      </c>
    </row>
    <row r="599" spans="1:12" ht="15.6" x14ac:dyDescent="0.3">
      <c r="A599" s="7">
        <v>571.19157946129815</v>
      </c>
      <c r="B599" s="41" t="s">
        <v>40</v>
      </c>
      <c r="C599" s="55" t="s">
        <v>117</v>
      </c>
      <c r="D599" s="39" t="s">
        <v>101</v>
      </c>
      <c r="E599" s="39">
        <v>2019</v>
      </c>
      <c r="F599" s="8">
        <v>121.25700000000001</v>
      </c>
      <c r="G599" s="16" t="s">
        <v>1</v>
      </c>
      <c r="H599" s="7">
        <v>142.34899999999999</v>
      </c>
      <c r="I599" s="7">
        <v>119.72499999999999</v>
      </c>
      <c r="J599" s="23">
        <v>187.86057946129816</v>
      </c>
      <c r="L599" s="7">
        <v>571.19157946129815</v>
      </c>
    </row>
    <row r="600" spans="1:12" ht="15.6" x14ac:dyDescent="0.3">
      <c r="A600" s="7">
        <v>488.60956548004765</v>
      </c>
      <c r="B600" s="41" t="s">
        <v>41</v>
      </c>
      <c r="C600" s="55" t="s">
        <v>117</v>
      </c>
      <c r="D600" s="39" t="s">
        <v>101</v>
      </c>
      <c r="E600" s="39">
        <v>2019</v>
      </c>
      <c r="F600" s="8">
        <v>57.062999999999995</v>
      </c>
      <c r="G600" s="16" t="s">
        <v>1</v>
      </c>
      <c r="H600" s="7">
        <v>321.05700000000002</v>
      </c>
      <c r="I600" s="7">
        <v>98.171000000000006</v>
      </c>
      <c r="J600" s="23">
        <v>12.318565480047639</v>
      </c>
      <c r="L600" s="7">
        <v>488.60956548004765</v>
      </c>
    </row>
    <row r="601" spans="1:12" ht="15.6" x14ac:dyDescent="0.3">
      <c r="A601" s="7">
        <v>1673.7035265156303</v>
      </c>
      <c r="B601" s="41" t="s">
        <v>42</v>
      </c>
      <c r="C601" s="55" t="s">
        <v>114</v>
      </c>
      <c r="D601" s="39" t="s">
        <v>101</v>
      </c>
      <c r="E601" s="39">
        <v>2019</v>
      </c>
      <c r="F601" s="8">
        <v>736.85</v>
      </c>
      <c r="G601" s="16" t="s">
        <v>1</v>
      </c>
      <c r="H601" s="7">
        <v>620.19100000000003</v>
      </c>
      <c r="I601" s="7">
        <v>268.75</v>
      </c>
      <c r="J601" s="23">
        <v>47.912526515630248</v>
      </c>
      <c r="L601" s="7">
        <v>1673.7035265156303</v>
      </c>
    </row>
    <row r="602" spans="1:12" ht="15.6" x14ac:dyDescent="0.3">
      <c r="A602" s="7">
        <v>876.0925819882973</v>
      </c>
      <c r="B602" s="41" t="s">
        <v>43</v>
      </c>
      <c r="C602" s="55" t="s">
        <v>117</v>
      </c>
      <c r="D602" s="39" t="s">
        <v>101</v>
      </c>
      <c r="E602" s="39">
        <v>2019</v>
      </c>
      <c r="F602" s="8">
        <v>169.554</v>
      </c>
      <c r="G602" s="16" t="s">
        <v>1</v>
      </c>
      <c r="H602" s="7">
        <v>503.73200000000003</v>
      </c>
      <c r="I602" s="7">
        <v>128.649</v>
      </c>
      <c r="J602" s="23">
        <v>74.157581988297295</v>
      </c>
      <c r="L602" s="7">
        <v>876.0925819882973</v>
      </c>
    </row>
    <row r="603" spans="1:12" ht="15.6" x14ac:dyDescent="0.3">
      <c r="A603" s="7">
        <v>187.07749877807257</v>
      </c>
      <c r="B603" s="41" t="s">
        <v>44</v>
      </c>
      <c r="C603" s="55" t="s">
        <v>117</v>
      </c>
      <c r="D603" s="39" t="s">
        <v>101</v>
      </c>
      <c r="E603" s="39">
        <v>2019</v>
      </c>
      <c r="F603" s="8">
        <v>18.861999999999998</v>
      </c>
      <c r="G603" s="16" t="s">
        <v>1</v>
      </c>
      <c r="H603" s="7">
        <v>118.666</v>
      </c>
      <c r="I603" s="7">
        <v>32.988</v>
      </c>
      <c r="J603" s="23">
        <v>16.561498778072576</v>
      </c>
      <c r="L603" s="7">
        <v>187.07749877807257</v>
      </c>
    </row>
    <row r="604" spans="1:12" ht="15.6" x14ac:dyDescent="0.3">
      <c r="A604" s="7">
        <v>232.22267504233213</v>
      </c>
      <c r="B604" s="41" t="s">
        <v>45</v>
      </c>
      <c r="C604" s="55" t="s">
        <v>117</v>
      </c>
      <c r="D604" s="39" t="s">
        <v>101</v>
      </c>
      <c r="E604" s="39">
        <v>2019</v>
      </c>
      <c r="F604" s="8">
        <v>72.709999999999994</v>
      </c>
      <c r="G604" s="16" t="s">
        <v>1</v>
      </c>
      <c r="H604" s="7">
        <v>101.294</v>
      </c>
      <c r="I604" s="7">
        <v>52.363999999999997</v>
      </c>
      <c r="J604" s="23">
        <v>5.8546750423321541</v>
      </c>
      <c r="L604" s="7">
        <v>232.22267504233213</v>
      </c>
    </row>
    <row r="605" spans="1:12" ht="15.6" x14ac:dyDescent="0.3">
      <c r="A605" s="7">
        <v>1941.9699166043135</v>
      </c>
      <c r="B605" s="41" t="s">
        <v>46</v>
      </c>
      <c r="C605" s="55" t="s">
        <v>115</v>
      </c>
      <c r="D605" s="39" t="s">
        <v>101</v>
      </c>
      <c r="E605" s="39">
        <v>2019</v>
      </c>
      <c r="F605" s="8">
        <v>836.01599999999996</v>
      </c>
      <c r="G605" s="16" t="s">
        <v>1</v>
      </c>
      <c r="H605" s="7">
        <v>580.52300000000002</v>
      </c>
      <c r="I605" s="7">
        <v>390.87099999999998</v>
      </c>
      <c r="J605" s="23">
        <v>134.55991660431368</v>
      </c>
      <c r="L605" s="7">
        <v>1941.9699166043135</v>
      </c>
    </row>
    <row r="606" spans="1:12" ht="15.6" x14ac:dyDescent="0.3">
      <c r="A606" s="7">
        <v>199.09343827822647</v>
      </c>
      <c r="B606" s="41" t="s">
        <v>47</v>
      </c>
      <c r="C606" s="55" t="s">
        <v>117</v>
      </c>
      <c r="D606" s="39" t="s">
        <v>101</v>
      </c>
      <c r="E606" s="39">
        <v>2019</v>
      </c>
      <c r="F606" s="8">
        <v>74.509</v>
      </c>
      <c r="G606" s="16" t="s">
        <v>1</v>
      </c>
      <c r="H606" s="7">
        <v>61.137</v>
      </c>
      <c r="I606" s="7">
        <v>40.9</v>
      </c>
      <c r="J606" s="23">
        <v>22.547438278226473</v>
      </c>
      <c r="L606" s="7">
        <v>199.09343827822647</v>
      </c>
    </row>
    <row r="607" spans="1:12" ht="15.6" x14ac:dyDescent="0.3">
      <c r="A607" s="7">
        <v>497.16424143768302</v>
      </c>
      <c r="B607" s="41" t="s">
        <v>48</v>
      </c>
      <c r="C607" s="55" t="s">
        <v>117</v>
      </c>
      <c r="D607" s="39" t="s">
        <v>101</v>
      </c>
      <c r="E607" s="39">
        <v>2019</v>
      </c>
      <c r="F607" s="8">
        <v>91.096000000000004</v>
      </c>
      <c r="G607" s="16" t="s">
        <v>1</v>
      </c>
      <c r="H607" s="7">
        <v>235.42599999999999</v>
      </c>
      <c r="I607" s="7">
        <v>70.974999999999994</v>
      </c>
      <c r="J607" s="23">
        <v>99.667241437683032</v>
      </c>
      <c r="L607" s="7">
        <v>497.16424143768302</v>
      </c>
    </row>
    <row r="608" spans="1:12" ht="15.6" x14ac:dyDescent="0.3">
      <c r="A608" s="7">
        <v>3845.3396662512041</v>
      </c>
      <c r="B608" s="41" t="s">
        <v>49</v>
      </c>
      <c r="C608" s="55" t="s">
        <v>117</v>
      </c>
      <c r="D608" s="39" t="s">
        <v>101</v>
      </c>
      <c r="E608" s="39">
        <v>2019</v>
      </c>
      <c r="F608" s="8">
        <v>962.72699999999998</v>
      </c>
      <c r="G608" s="16" t="s">
        <v>1</v>
      </c>
      <c r="H608" s="7">
        <v>1605.223</v>
      </c>
      <c r="I608" s="7">
        <v>598.32799999999997</v>
      </c>
      <c r="J608" s="23">
        <v>679.06166625120431</v>
      </c>
      <c r="L608" s="7">
        <v>3845.3396662512041</v>
      </c>
    </row>
    <row r="609" spans="1:12" ht="15.6" x14ac:dyDescent="0.3">
      <c r="A609" s="7">
        <v>5701.0662619438426</v>
      </c>
      <c r="B609" s="41" t="s">
        <v>50</v>
      </c>
      <c r="C609" s="55" t="s">
        <v>117</v>
      </c>
      <c r="D609" s="39" t="s">
        <v>101</v>
      </c>
      <c r="E609" s="39">
        <v>2019</v>
      </c>
      <c r="F609" s="8">
        <v>1775.8289999999997</v>
      </c>
      <c r="G609" s="16" t="s">
        <v>1</v>
      </c>
      <c r="H609" s="7">
        <v>1973.0730000000001</v>
      </c>
      <c r="I609" s="7">
        <v>1476.6020000000001</v>
      </c>
      <c r="J609" s="23">
        <v>475.56226194384271</v>
      </c>
      <c r="L609" s="7">
        <v>5701.0662619438426</v>
      </c>
    </row>
    <row r="610" spans="1:12" ht="15.6" x14ac:dyDescent="0.3">
      <c r="A610" s="7">
        <v>1101.0521432543901</v>
      </c>
      <c r="B610" s="41" t="s">
        <v>91</v>
      </c>
      <c r="C610" s="55" t="s">
        <v>115</v>
      </c>
      <c r="D610" s="39" t="s">
        <v>101</v>
      </c>
      <c r="E610" s="39">
        <v>2019</v>
      </c>
      <c r="F610" s="8">
        <v>243.09800000000001</v>
      </c>
      <c r="G610" s="16" t="s">
        <v>1</v>
      </c>
      <c r="H610" s="7">
        <v>316.15300000000002</v>
      </c>
      <c r="I610" s="7">
        <v>309.60699999999997</v>
      </c>
      <c r="J610" s="23">
        <v>232.19414325439016</v>
      </c>
      <c r="L610" s="7">
        <v>1101.0521432543901</v>
      </c>
    </row>
    <row r="611" spans="1:12" ht="15.6" x14ac:dyDescent="0.3">
      <c r="A611" s="7">
        <v>250.79798593871109</v>
      </c>
      <c r="B611" s="41" t="s">
        <v>52</v>
      </c>
      <c r="C611" s="55" t="s">
        <v>117</v>
      </c>
      <c r="D611" s="39" t="s">
        <v>101</v>
      </c>
      <c r="E611" s="39">
        <v>2019</v>
      </c>
      <c r="F611" s="8">
        <v>45.737000000000002</v>
      </c>
      <c r="G611" s="16" t="s">
        <v>1</v>
      </c>
      <c r="H611" s="7">
        <v>168.79599999999999</v>
      </c>
      <c r="I611" s="7">
        <v>21.968</v>
      </c>
      <c r="J611" s="23">
        <v>14.296985938711106</v>
      </c>
      <c r="L611" s="7">
        <v>250.79798593871109</v>
      </c>
    </row>
    <row r="612" spans="1:12" ht="15.6" x14ac:dyDescent="0.3">
      <c r="A612" s="7">
        <v>180.63917927811815</v>
      </c>
      <c r="B612" s="41" t="s">
        <v>53</v>
      </c>
      <c r="C612" s="55" t="s">
        <v>117</v>
      </c>
      <c r="D612" s="39" t="s">
        <v>101</v>
      </c>
      <c r="E612" s="39">
        <v>2019</v>
      </c>
      <c r="F612" s="8">
        <v>33.045999999999999</v>
      </c>
      <c r="G612" s="16" t="s">
        <v>1</v>
      </c>
      <c r="H612" s="7">
        <v>45.533999999999999</v>
      </c>
      <c r="I612" s="7">
        <v>51.440000000000005</v>
      </c>
      <c r="J612" s="23">
        <v>50.61917927811816</v>
      </c>
      <c r="L612" s="7">
        <v>180.63917927811815</v>
      </c>
    </row>
    <row r="613" spans="1:12" ht="15.6" x14ac:dyDescent="0.3">
      <c r="A613" s="7">
        <v>245.93847040791377</v>
      </c>
      <c r="B613" s="41" t="s">
        <v>54</v>
      </c>
      <c r="C613" s="55" t="s">
        <v>117</v>
      </c>
      <c r="D613" s="39" t="s">
        <v>101</v>
      </c>
      <c r="E613" s="39">
        <v>2019</v>
      </c>
      <c r="F613" s="8">
        <v>68.353999999999999</v>
      </c>
      <c r="G613" s="16" t="s">
        <v>1</v>
      </c>
      <c r="H613" s="7">
        <v>80.951999999999998</v>
      </c>
      <c r="I613" s="7">
        <v>25.806999999999999</v>
      </c>
      <c r="J613" s="23">
        <v>70.825470407913784</v>
      </c>
      <c r="L613" s="7">
        <v>245.93847040791377</v>
      </c>
    </row>
    <row r="614" spans="1:12" ht="15.6" x14ac:dyDescent="0.3">
      <c r="A614" s="7">
        <v>716.25073400759379</v>
      </c>
      <c r="B614" s="41" t="s">
        <v>55</v>
      </c>
      <c r="C614" s="55" t="s">
        <v>117</v>
      </c>
      <c r="D614" s="39" t="s">
        <v>101</v>
      </c>
      <c r="E614" s="39">
        <v>2019</v>
      </c>
      <c r="F614" s="8">
        <v>153.39500000000001</v>
      </c>
      <c r="G614" s="16" t="s">
        <v>1</v>
      </c>
      <c r="H614" s="7">
        <v>515.47900000000004</v>
      </c>
      <c r="I614" s="7">
        <v>29.318999999999999</v>
      </c>
      <c r="J614" s="23">
        <v>18.057734007593769</v>
      </c>
      <c r="L614" s="7">
        <v>716.25073400759379</v>
      </c>
    </row>
    <row r="615" spans="1:12" ht="15.6" x14ac:dyDescent="0.3">
      <c r="A615" s="7">
        <v>1363.4044301057822</v>
      </c>
      <c r="B615" s="41" t="s">
        <v>56</v>
      </c>
      <c r="C615" s="55" t="s">
        <v>116</v>
      </c>
      <c r="D615" s="39" t="s">
        <v>101</v>
      </c>
      <c r="E615" s="39">
        <v>2019</v>
      </c>
      <c r="F615" s="8">
        <v>427.666</v>
      </c>
      <c r="G615" s="16" t="s">
        <v>1</v>
      </c>
      <c r="H615" s="7">
        <v>609.65800000000002</v>
      </c>
      <c r="I615" s="7">
        <v>283.03100000000001</v>
      </c>
      <c r="J615" s="23">
        <v>43.049430105782278</v>
      </c>
      <c r="L615" s="7">
        <v>1363.4044301057822</v>
      </c>
    </row>
    <row r="616" spans="1:12" ht="15.6" x14ac:dyDescent="0.3">
      <c r="A616" s="7">
        <v>287.76702988706307</v>
      </c>
      <c r="B616" s="41" t="s">
        <v>57</v>
      </c>
      <c r="C616" s="55" t="s">
        <v>117</v>
      </c>
      <c r="D616" s="39" t="s">
        <v>101</v>
      </c>
      <c r="E616" s="39">
        <v>2019</v>
      </c>
      <c r="F616" s="8">
        <v>36.03</v>
      </c>
      <c r="G616" s="16" t="s">
        <v>1</v>
      </c>
      <c r="H616" s="7">
        <v>63.845999999999997</v>
      </c>
      <c r="I616" s="7">
        <v>180.33600000000001</v>
      </c>
      <c r="J616" s="23">
        <v>7.555029887063057</v>
      </c>
      <c r="L616" s="7">
        <v>287.76702988706307</v>
      </c>
    </row>
    <row r="617" spans="1:12" ht="15.6" x14ac:dyDescent="0.3">
      <c r="A617" s="7">
        <v>386.78132585529085</v>
      </c>
      <c r="B617" s="41" t="s">
        <v>58</v>
      </c>
      <c r="C617" s="55" t="s">
        <v>117</v>
      </c>
      <c r="D617" s="39" t="s">
        <v>101</v>
      </c>
      <c r="E617" s="39">
        <v>2019</v>
      </c>
      <c r="F617" s="8">
        <v>98.775000000000006</v>
      </c>
      <c r="G617" s="16" t="s">
        <v>1</v>
      </c>
      <c r="H617" s="7">
        <v>149.54499999999999</v>
      </c>
      <c r="I617" s="7">
        <v>78.367000000000004</v>
      </c>
      <c r="J617" s="23">
        <v>60.094325855290819</v>
      </c>
      <c r="L617" s="7">
        <v>386.78132585529085</v>
      </c>
    </row>
    <row r="618" spans="1:12" ht="15.6" x14ac:dyDescent="0.3">
      <c r="A618" s="7">
        <v>142.59195276213529</v>
      </c>
      <c r="B618" s="41" t="s">
        <v>59</v>
      </c>
      <c r="C618" s="55" t="s">
        <v>117</v>
      </c>
      <c r="D618" s="39" t="s">
        <v>101</v>
      </c>
      <c r="E618" s="39">
        <v>2019</v>
      </c>
      <c r="F618" s="8">
        <v>47.188000000000002</v>
      </c>
      <c r="G618" s="16" t="s">
        <v>1</v>
      </c>
      <c r="H618" s="7">
        <v>77.965000000000003</v>
      </c>
      <c r="I618" s="7">
        <v>13.843999999999999</v>
      </c>
      <c r="J618" s="23">
        <v>3.5949527621352875</v>
      </c>
      <c r="L618" s="7">
        <v>142.59195276213529</v>
      </c>
    </row>
    <row r="619" spans="1:12" ht="15.6" x14ac:dyDescent="0.3">
      <c r="A619" s="7">
        <v>148.52759913350818</v>
      </c>
      <c r="B619" s="41" t="s">
        <v>60</v>
      </c>
      <c r="C619" s="55" t="s">
        <v>114</v>
      </c>
      <c r="D619" s="39" t="s">
        <v>101</v>
      </c>
      <c r="E619" s="39">
        <v>2019</v>
      </c>
      <c r="F619" s="8">
        <v>55.344000000000001</v>
      </c>
      <c r="G619" s="16" t="s">
        <v>1</v>
      </c>
      <c r="H619" s="7">
        <v>52.508000000000003</v>
      </c>
      <c r="I619" s="7">
        <v>16.899000000000001</v>
      </c>
      <c r="J619" s="23">
        <v>23.776599133508178</v>
      </c>
      <c r="L619" s="7">
        <v>148.52759913350818</v>
      </c>
    </row>
    <row r="620" spans="1:12" ht="15.6" x14ac:dyDescent="0.3">
      <c r="A620" s="7">
        <v>816.85204085320061</v>
      </c>
      <c r="B620" s="41" t="s">
        <v>61</v>
      </c>
      <c r="C620" s="55" t="s">
        <v>117</v>
      </c>
      <c r="D620" s="39" t="s">
        <v>101</v>
      </c>
      <c r="E620" s="39">
        <v>2019</v>
      </c>
      <c r="F620" s="8">
        <v>222.43400000000003</v>
      </c>
      <c r="G620" s="16" t="s">
        <v>1</v>
      </c>
      <c r="H620" s="7">
        <v>411.495</v>
      </c>
      <c r="I620" s="7">
        <v>78.192999999999998</v>
      </c>
      <c r="J620" s="23">
        <v>104.73004085320063</v>
      </c>
      <c r="L620" s="7">
        <v>816.85204085320061</v>
      </c>
    </row>
    <row r="621" spans="1:12" ht="15.6" x14ac:dyDescent="0.3">
      <c r="A621" s="7">
        <v>2072.037101556547</v>
      </c>
      <c r="B621" s="41" t="s">
        <v>62</v>
      </c>
      <c r="C621" s="55" t="s">
        <v>117</v>
      </c>
      <c r="D621" s="39" t="s">
        <v>101</v>
      </c>
      <c r="E621" s="39">
        <v>2019</v>
      </c>
      <c r="F621" s="8">
        <v>503.41</v>
      </c>
      <c r="G621" s="16" t="s">
        <v>1</v>
      </c>
      <c r="H621" s="7">
        <v>670.22400000000005</v>
      </c>
      <c r="I621" s="7">
        <v>460.92199999999997</v>
      </c>
      <c r="J621" s="23">
        <v>437.48110155654689</v>
      </c>
      <c r="L621" s="7">
        <v>2072.037101556547</v>
      </c>
    </row>
    <row r="622" spans="1:12" ht="15.6" x14ac:dyDescent="0.3">
      <c r="A622" s="7">
        <v>546.51340643852848</v>
      </c>
      <c r="B622" s="41" t="s">
        <v>63</v>
      </c>
      <c r="C622" s="55" t="s">
        <v>117</v>
      </c>
      <c r="D622" s="39" t="s">
        <v>101</v>
      </c>
      <c r="E622" s="39">
        <v>2019</v>
      </c>
      <c r="F622" s="8">
        <v>65.031999999999996</v>
      </c>
      <c r="G622" s="16" t="s">
        <v>1</v>
      </c>
      <c r="H622" s="7">
        <v>352.99700000000001</v>
      </c>
      <c r="I622" s="7">
        <v>114.706</v>
      </c>
      <c r="J622" s="23">
        <v>13.778406438528478</v>
      </c>
      <c r="L622" s="7">
        <v>546.51340643852848</v>
      </c>
    </row>
    <row r="623" spans="1:12" ht="15.6" x14ac:dyDescent="0.3">
      <c r="A623" s="7">
        <v>574.08348874593355</v>
      </c>
      <c r="B623" s="41" t="s">
        <v>64</v>
      </c>
      <c r="C623" s="55" t="s">
        <v>115</v>
      </c>
      <c r="D623" s="39" t="s">
        <v>101</v>
      </c>
      <c r="E623" s="39">
        <v>2019</v>
      </c>
      <c r="F623" s="8">
        <v>204.45499999999998</v>
      </c>
      <c r="G623" s="16" t="s">
        <v>1</v>
      </c>
      <c r="H623" s="7">
        <v>261.04899999999998</v>
      </c>
      <c r="I623" s="7">
        <v>94.105999999999995</v>
      </c>
      <c r="J623" s="23">
        <v>14.473488745933594</v>
      </c>
      <c r="L623" s="7">
        <v>574.08348874593355</v>
      </c>
    </row>
    <row r="624" spans="1:12" ht="15.6" x14ac:dyDescent="0.3">
      <c r="A624" s="7">
        <v>1778.3446839333881</v>
      </c>
      <c r="B624" s="41" t="s">
        <v>65</v>
      </c>
      <c r="C624" s="55" t="s">
        <v>117</v>
      </c>
      <c r="D624" s="39" t="s">
        <v>101</v>
      </c>
      <c r="E624" s="39">
        <v>2019</v>
      </c>
      <c r="F624" s="8">
        <v>574.92800000000011</v>
      </c>
      <c r="G624" s="16" t="s">
        <v>1</v>
      </c>
      <c r="H624" s="7">
        <v>717.54</v>
      </c>
      <c r="I624" s="7">
        <v>327.96999999999997</v>
      </c>
      <c r="J624" s="23">
        <v>157.90668393338802</v>
      </c>
      <c r="L624" s="7">
        <v>1778.3446839333881</v>
      </c>
    </row>
    <row r="625" spans="1:12" ht="15.6" x14ac:dyDescent="0.3">
      <c r="A625" s="7">
        <v>342.38092651215419</v>
      </c>
      <c r="B625" s="41" t="s">
        <v>66</v>
      </c>
      <c r="C625" s="55" t="s">
        <v>116</v>
      </c>
      <c r="D625" s="39" t="s">
        <v>101</v>
      </c>
      <c r="E625" s="39">
        <v>2019</v>
      </c>
      <c r="F625" s="8">
        <v>175.786</v>
      </c>
      <c r="G625" s="16" t="s">
        <v>1</v>
      </c>
      <c r="H625" s="7">
        <v>120.307</v>
      </c>
      <c r="I625" s="7">
        <v>37.655999999999999</v>
      </c>
      <c r="J625" s="23">
        <v>8.6319265121541875</v>
      </c>
      <c r="L625" s="7">
        <v>342.38092651215419</v>
      </c>
    </row>
    <row r="626" spans="1:12" ht="15.6" x14ac:dyDescent="0.3">
      <c r="A626" s="7">
        <v>2606.8238620097377</v>
      </c>
      <c r="B626" s="41" t="s">
        <v>67</v>
      </c>
      <c r="C626" s="55" t="s">
        <v>116</v>
      </c>
      <c r="D626" s="39" t="s">
        <v>101</v>
      </c>
      <c r="E626" s="39">
        <v>2019</v>
      </c>
      <c r="F626" s="8">
        <v>864.96600000000012</v>
      </c>
      <c r="G626" s="16" t="s">
        <v>1</v>
      </c>
      <c r="H626" s="7">
        <v>936.03399999999999</v>
      </c>
      <c r="I626" s="7">
        <v>672.54499999999996</v>
      </c>
      <c r="J626" s="23">
        <v>133.27886200973762</v>
      </c>
      <c r="L626" s="7">
        <v>2606.8238620097377</v>
      </c>
    </row>
    <row r="627" spans="1:12" ht="15.6" x14ac:dyDescent="0.3">
      <c r="A627" s="7">
        <v>2295.2003757856064</v>
      </c>
      <c r="B627" s="41" t="s">
        <v>68</v>
      </c>
      <c r="C627" s="55" t="s">
        <v>117</v>
      </c>
      <c r="D627" s="39" t="s">
        <v>101</v>
      </c>
      <c r="E627" s="39">
        <v>2019</v>
      </c>
      <c r="F627" s="8">
        <v>746.20799999999997</v>
      </c>
      <c r="G627" s="16" t="s">
        <v>1</v>
      </c>
      <c r="H627" s="7">
        <v>843.55499999999995</v>
      </c>
      <c r="I627" s="7">
        <v>557.03399999999999</v>
      </c>
      <c r="J627" s="23">
        <v>148.40337578560639</v>
      </c>
      <c r="L627" s="7">
        <v>2295.2003757856064</v>
      </c>
    </row>
    <row r="628" spans="1:12" ht="15.6" x14ac:dyDescent="0.3">
      <c r="A628" s="7">
        <v>185.94904889758342</v>
      </c>
      <c r="B628" s="41" t="s">
        <v>69</v>
      </c>
      <c r="C628" s="55" t="s">
        <v>116</v>
      </c>
      <c r="D628" s="39" t="s">
        <v>101</v>
      </c>
      <c r="E628" s="39">
        <v>2019</v>
      </c>
      <c r="F628" s="8">
        <v>94.706999999999994</v>
      </c>
      <c r="G628" s="16" t="s">
        <v>1</v>
      </c>
      <c r="H628" s="7">
        <v>57.345999999999997</v>
      </c>
      <c r="I628" s="7">
        <v>16.994</v>
      </c>
      <c r="J628" s="23">
        <v>16.902048897583434</v>
      </c>
      <c r="L628" s="7">
        <v>185.94904889758342</v>
      </c>
    </row>
    <row r="629" spans="1:12" ht="15.6" x14ac:dyDescent="0.3">
      <c r="A629" s="7">
        <v>255.56619961554154</v>
      </c>
      <c r="B629" s="41" t="s">
        <v>70</v>
      </c>
      <c r="C629" s="55" t="s">
        <v>117</v>
      </c>
      <c r="D629" s="39" t="s">
        <v>101</v>
      </c>
      <c r="E629" s="39">
        <v>2019</v>
      </c>
      <c r="F629" s="8">
        <v>22.917000000000002</v>
      </c>
      <c r="G629" s="16" t="s">
        <v>1</v>
      </c>
      <c r="H629" s="7">
        <v>149.792</v>
      </c>
      <c r="I629" s="7">
        <v>49.241999999999997</v>
      </c>
      <c r="J629" s="23">
        <v>33.615199615541535</v>
      </c>
      <c r="L629" s="7">
        <v>255.56619961554154</v>
      </c>
    </row>
    <row r="630" spans="1:12" ht="15.6" x14ac:dyDescent="0.3">
      <c r="A630" s="7">
        <v>231.95184707101473</v>
      </c>
      <c r="B630" s="41" t="s">
        <v>71</v>
      </c>
      <c r="C630" s="55" t="s">
        <v>116</v>
      </c>
      <c r="D630" s="39" t="s">
        <v>101</v>
      </c>
      <c r="E630" s="39">
        <v>2019</v>
      </c>
      <c r="F630" s="8">
        <v>48</v>
      </c>
      <c r="G630" s="16" t="s">
        <v>1</v>
      </c>
      <c r="H630" s="7">
        <v>119.086</v>
      </c>
      <c r="I630" s="7">
        <v>57.838000000000001</v>
      </c>
      <c r="J630" s="23">
        <v>7.0278470710147261</v>
      </c>
      <c r="L630" s="7">
        <v>231.95184707101473</v>
      </c>
    </row>
    <row r="631" spans="1:12" ht="15.6" x14ac:dyDescent="0.3">
      <c r="A631" s="7">
        <v>1236.8908364135616</v>
      </c>
      <c r="B631" s="41" t="s">
        <v>72</v>
      </c>
      <c r="C631" s="55" t="s">
        <v>117</v>
      </c>
      <c r="D631" s="39" t="s">
        <v>101</v>
      </c>
      <c r="E631" s="39">
        <v>2019</v>
      </c>
      <c r="F631" s="8">
        <v>167.76499999999999</v>
      </c>
      <c r="G631" s="16" t="s">
        <v>1</v>
      </c>
      <c r="H631" s="7">
        <v>731.29399999999998</v>
      </c>
      <c r="I631" s="7">
        <v>290.87599999999998</v>
      </c>
      <c r="J631" s="23">
        <v>46.955836413561542</v>
      </c>
      <c r="L631" s="7">
        <v>1236.8908364135616</v>
      </c>
    </row>
    <row r="632" spans="1:12" ht="15.6" x14ac:dyDescent="0.3">
      <c r="A632" s="7">
        <v>410.13305733672206</v>
      </c>
      <c r="B632" s="41" t="s">
        <v>73</v>
      </c>
      <c r="C632" s="55" t="s">
        <v>114</v>
      </c>
      <c r="D632" s="39" t="s">
        <v>101</v>
      </c>
      <c r="E632" s="39">
        <v>2019</v>
      </c>
      <c r="F632" s="8">
        <v>70.197999999999993</v>
      </c>
      <c r="G632" s="16" t="s">
        <v>1</v>
      </c>
      <c r="H632" s="7">
        <v>116.837</v>
      </c>
      <c r="I632" s="7">
        <v>49.180999999999997</v>
      </c>
      <c r="J632" s="23">
        <v>173.91705733672211</v>
      </c>
      <c r="L632" s="7">
        <v>410.13305733672206</v>
      </c>
    </row>
    <row r="633" spans="1:12" ht="15.6" x14ac:dyDescent="0.3">
      <c r="A633" s="7">
        <v>626.57795132276055</v>
      </c>
      <c r="B633" s="41" t="s">
        <v>74</v>
      </c>
      <c r="C633" s="55" t="s">
        <v>117</v>
      </c>
      <c r="D633" s="39" t="s">
        <v>101</v>
      </c>
      <c r="E633" s="39">
        <v>2019</v>
      </c>
      <c r="F633" s="8">
        <v>176.476</v>
      </c>
      <c r="G633" s="16" t="s">
        <v>1</v>
      </c>
      <c r="H633" s="7">
        <v>234.31700000000001</v>
      </c>
      <c r="I633" s="7">
        <v>139.298</v>
      </c>
      <c r="J633" s="23">
        <v>76.486951322760547</v>
      </c>
      <c r="L633" s="7">
        <v>626.57795132276055</v>
      </c>
    </row>
    <row r="634" spans="1:12" ht="15.6" x14ac:dyDescent="0.3">
      <c r="A634" s="7">
        <v>1097.5662589872065</v>
      </c>
      <c r="B634" s="41" t="s">
        <v>75</v>
      </c>
      <c r="C634" s="55" t="s">
        <v>117</v>
      </c>
      <c r="D634" s="39" t="s">
        <v>101</v>
      </c>
      <c r="E634" s="39">
        <v>2019</v>
      </c>
      <c r="F634" s="8">
        <v>480.42200000000003</v>
      </c>
      <c r="G634" s="16" t="s">
        <v>1</v>
      </c>
      <c r="H634" s="7">
        <v>458.01600000000002</v>
      </c>
      <c r="I634" s="7">
        <v>40.887</v>
      </c>
      <c r="J634" s="23">
        <v>118.24125898720649</v>
      </c>
      <c r="L634" s="7">
        <v>1097.5662589872065</v>
      </c>
    </row>
    <row r="635" spans="1:12" ht="15.6" x14ac:dyDescent="0.3">
      <c r="A635" s="7">
        <v>1219.1156990688025</v>
      </c>
      <c r="B635" s="41" t="s">
        <v>76</v>
      </c>
      <c r="C635" s="55" t="s">
        <v>117</v>
      </c>
      <c r="D635" s="39" t="s">
        <v>101</v>
      </c>
      <c r="E635" s="39">
        <v>2019</v>
      </c>
      <c r="F635" s="8">
        <v>219.00899999999999</v>
      </c>
      <c r="G635" s="16" t="s">
        <v>1</v>
      </c>
      <c r="H635" s="7">
        <v>644.202</v>
      </c>
      <c r="I635" s="7">
        <v>277.15200000000004</v>
      </c>
      <c r="J635" s="23">
        <v>78.752699068802485</v>
      </c>
      <c r="L635" s="7">
        <v>1219.1156990688025</v>
      </c>
    </row>
    <row r="636" spans="1:12" ht="15.6" x14ac:dyDescent="0.3">
      <c r="A636" s="10">
        <v>125.11739343099711</v>
      </c>
      <c r="B636" s="41" t="s">
        <v>77</v>
      </c>
      <c r="C636" s="55" t="s">
        <v>117</v>
      </c>
      <c r="D636" s="39" t="s">
        <v>101</v>
      </c>
      <c r="E636" s="39">
        <v>2019</v>
      </c>
      <c r="F636" s="8">
        <v>52.619</v>
      </c>
      <c r="G636" s="16" t="s">
        <v>1</v>
      </c>
      <c r="H636" s="7">
        <v>62.851999999999997</v>
      </c>
      <c r="I636" s="7">
        <v>6.492</v>
      </c>
      <c r="J636" s="23">
        <v>3.1543934309971151</v>
      </c>
      <c r="L636" s="10">
        <v>125.11739343099711</v>
      </c>
    </row>
    <row r="637" spans="1:12" ht="15.6" x14ac:dyDescent="0.3">
      <c r="A637" s="7">
        <v>435.73655926149291</v>
      </c>
      <c r="B637" s="41" t="s">
        <v>78</v>
      </c>
      <c r="C637" s="55" t="s">
        <v>117</v>
      </c>
      <c r="D637" s="39" t="s">
        <v>101</v>
      </c>
      <c r="E637" s="39">
        <v>2019</v>
      </c>
      <c r="F637" s="8">
        <v>72.17</v>
      </c>
      <c r="G637" s="16" t="s">
        <v>1</v>
      </c>
      <c r="H637" s="7">
        <v>255.33600000000001</v>
      </c>
      <c r="I637" s="7">
        <v>70.525000000000006</v>
      </c>
      <c r="J637" s="23">
        <v>37.70555926149288</v>
      </c>
      <c r="L637" s="7">
        <v>435.73655926149291</v>
      </c>
    </row>
    <row r="638" spans="1:12" ht="15.6" x14ac:dyDescent="0.3">
      <c r="A638" s="7">
        <v>518.65197888925161</v>
      </c>
      <c r="B638" s="41" t="s">
        <v>79</v>
      </c>
      <c r="C638" s="55" t="s">
        <v>116</v>
      </c>
      <c r="D638" s="39" t="s">
        <v>101</v>
      </c>
      <c r="E638" s="39">
        <v>2019</v>
      </c>
      <c r="F638" s="8">
        <v>155.09299999999999</v>
      </c>
      <c r="G638" s="16" t="s">
        <v>1</v>
      </c>
      <c r="H638" s="7">
        <v>217.03899999999999</v>
      </c>
      <c r="I638" s="7">
        <v>130.54599999999999</v>
      </c>
      <c r="J638" s="23">
        <v>15.973978889251669</v>
      </c>
      <c r="L638" s="7">
        <v>518.65197888925161</v>
      </c>
    </row>
    <row r="639" spans="1:12" ht="15.6" x14ac:dyDescent="0.3">
      <c r="A639" s="7">
        <v>939.80896569482491</v>
      </c>
      <c r="B639" s="41" t="s">
        <v>80</v>
      </c>
      <c r="C639" s="55" t="s">
        <v>114</v>
      </c>
      <c r="D639" s="39" t="s">
        <v>101</v>
      </c>
      <c r="E639" s="39">
        <v>2019</v>
      </c>
      <c r="F639" s="8">
        <v>154.42400000000001</v>
      </c>
      <c r="G639" s="16" t="s">
        <v>1</v>
      </c>
      <c r="H639" s="7">
        <v>503.09199999999998</v>
      </c>
      <c r="I639" s="7">
        <v>177.773</v>
      </c>
      <c r="J639" s="23">
        <v>104.51996569482495</v>
      </c>
      <c r="L639" s="7">
        <v>939.80896569482491</v>
      </c>
    </row>
    <row r="640" spans="1:12" ht="15.6" x14ac:dyDescent="0.3">
      <c r="A640" s="7">
        <v>229.74008530525606</v>
      </c>
      <c r="B640" s="41" t="s">
        <v>81</v>
      </c>
      <c r="C640" s="55" t="s">
        <v>117</v>
      </c>
      <c r="D640" s="39" t="s">
        <v>101</v>
      </c>
      <c r="E640" s="39">
        <v>2019</v>
      </c>
      <c r="F640" s="8">
        <v>111.798</v>
      </c>
      <c r="G640" s="16" t="s">
        <v>1</v>
      </c>
      <c r="H640" s="7">
        <v>112.15</v>
      </c>
      <c r="I640" s="7">
        <v>0</v>
      </c>
      <c r="J640" s="23">
        <v>5.7920853052560517</v>
      </c>
      <c r="L640" s="7">
        <v>229.74008530525606</v>
      </c>
    </row>
    <row r="641" spans="1:12" ht="15.6" x14ac:dyDescent="0.3">
      <c r="A641" s="7">
        <v>991.93206567461812</v>
      </c>
      <c r="B641" s="41" t="s">
        <v>82</v>
      </c>
      <c r="C641" s="55" t="s">
        <v>117</v>
      </c>
      <c r="D641" s="39" t="s">
        <v>101</v>
      </c>
      <c r="E641" s="39">
        <v>2019</v>
      </c>
      <c r="F641" s="8">
        <v>248.21900000000002</v>
      </c>
      <c r="G641" s="16" t="s">
        <v>1</v>
      </c>
      <c r="H641" s="7">
        <v>537.93899999999996</v>
      </c>
      <c r="I641" s="7">
        <v>103.06399999999999</v>
      </c>
      <c r="J641" s="23">
        <v>102.71006567461811</v>
      </c>
      <c r="L641" s="7">
        <v>991.93206567461812</v>
      </c>
    </row>
    <row r="642" spans="1:12" ht="15.6" x14ac:dyDescent="0.3">
      <c r="A642" s="7">
        <v>522.86827798817012</v>
      </c>
      <c r="B642" s="41" t="s">
        <v>83</v>
      </c>
      <c r="C642" s="55" t="s">
        <v>117</v>
      </c>
      <c r="D642" s="39" t="s">
        <v>101</v>
      </c>
      <c r="E642" s="39">
        <v>2019</v>
      </c>
      <c r="F642" s="8">
        <v>84.187000000000012</v>
      </c>
      <c r="G642" s="16" t="s">
        <v>1</v>
      </c>
      <c r="H642" s="7">
        <v>273.77499999999998</v>
      </c>
      <c r="I642" s="7">
        <v>141.226</v>
      </c>
      <c r="J642" s="23">
        <v>23.680277988170133</v>
      </c>
      <c r="L642" s="7">
        <v>522.86827798817012</v>
      </c>
    </row>
    <row r="643" spans="1:12" ht="15.6" x14ac:dyDescent="0.3">
      <c r="A643" s="7">
        <v>1258.2616254229706</v>
      </c>
      <c r="B643" s="41" t="s">
        <v>84</v>
      </c>
      <c r="C643" s="55" t="s">
        <v>117</v>
      </c>
      <c r="D643" s="39" t="s">
        <v>101</v>
      </c>
      <c r="E643" s="39">
        <v>2019</v>
      </c>
      <c r="F643" s="8">
        <v>324.32799999999997</v>
      </c>
      <c r="G643" s="16" t="s">
        <v>1</v>
      </c>
      <c r="H643" s="7">
        <v>612.60799999999995</v>
      </c>
      <c r="I643" s="7">
        <v>253.84299999999999</v>
      </c>
      <c r="J643" s="23">
        <v>67.482625422970699</v>
      </c>
      <c r="L643" s="7">
        <v>1258.2616254229706</v>
      </c>
    </row>
    <row r="644" spans="1:12" ht="15.6" x14ac:dyDescent="0.3">
      <c r="A644" s="7">
        <v>114.49047314737258</v>
      </c>
      <c r="B644" s="41" t="s">
        <v>85</v>
      </c>
      <c r="C644" s="55" t="s">
        <v>116</v>
      </c>
      <c r="D644" s="39" t="s">
        <v>101</v>
      </c>
      <c r="E644" s="39">
        <v>2019</v>
      </c>
      <c r="F644" s="8">
        <v>50.305999999999997</v>
      </c>
      <c r="G644" s="16" t="s">
        <v>1</v>
      </c>
      <c r="H644" s="7">
        <v>43.372</v>
      </c>
      <c r="I644" s="7">
        <v>17.925999999999998</v>
      </c>
      <c r="J644" s="23">
        <v>2.8864731473725875</v>
      </c>
      <c r="L644" s="7">
        <v>114.49047314737258</v>
      </c>
    </row>
    <row r="645" spans="1:12" ht="15.6" x14ac:dyDescent="0.3">
      <c r="A645" s="7">
        <v>329.45299433585956</v>
      </c>
      <c r="B645" s="41" t="s">
        <v>86</v>
      </c>
      <c r="C645" s="55" t="s">
        <v>117</v>
      </c>
      <c r="D645" s="39" t="s">
        <v>101</v>
      </c>
      <c r="E645" s="39">
        <v>2019</v>
      </c>
      <c r="F645" s="8">
        <v>80.686000000000007</v>
      </c>
      <c r="G645" s="16" t="s">
        <v>1</v>
      </c>
      <c r="H645" s="7">
        <v>143.745</v>
      </c>
      <c r="I645" s="7">
        <v>92.399000000000001</v>
      </c>
      <c r="J645" s="23">
        <v>12.622994335859545</v>
      </c>
      <c r="L645" s="7">
        <v>329.45299433585956</v>
      </c>
    </row>
    <row r="646" spans="1:12" ht="15.6" x14ac:dyDescent="0.3">
      <c r="A646" s="7">
        <v>696.12636918436169</v>
      </c>
      <c r="B646" s="41" t="s">
        <v>87</v>
      </c>
      <c r="C646" s="55" t="s">
        <v>117</v>
      </c>
      <c r="D646" s="39" t="s">
        <v>101</v>
      </c>
      <c r="E646" s="39">
        <v>2019</v>
      </c>
      <c r="F646" s="8">
        <v>262.67399999999998</v>
      </c>
      <c r="G646" s="16" t="s">
        <v>1</v>
      </c>
      <c r="H646" s="7">
        <v>280.81900000000002</v>
      </c>
      <c r="I646" s="7">
        <v>97.302999999999997</v>
      </c>
      <c r="J646" s="23">
        <v>55.3303691843617</v>
      </c>
      <c r="L646" s="7">
        <v>696.12636918436169</v>
      </c>
    </row>
    <row r="647" spans="1:12" ht="15.6" x14ac:dyDescent="0.3">
      <c r="A647" s="7">
        <v>215.16564216697495</v>
      </c>
      <c r="B647" s="41" t="s">
        <v>88</v>
      </c>
      <c r="C647" s="55" t="s">
        <v>117</v>
      </c>
      <c r="D647" s="39" t="s">
        <v>101</v>
      </c>
      <c r="E647" s="39">
        <v>2019</v>
      </c>
      <c r="F647" s="8">
        <v>20.328999999999997</v>
      </c>
      <c r="G647" s="16" t="s">
        <v>1</v>
      </c>
      <c r="H647" s="7">
        <v>155.62299999999999</v>
      </c>
      <c r="I647" s="7">
        <v>26.033000000000001</v>
      </c>
      <c r="J647" s="23">
        <v>13.180642166974948</v>
      </c>
      <c r="L647" s="7">
        <v>215.16564216697495</v>
      </c>
    </row>
    <row r="648" spans="1:12" ht="15.6" x14ac:dyDescent="0.3">
      <c r="A648" s="7">
        <v>598.35029049408865</v>
      </c>
      <c r="B648" s="41" t="s">
        <v>89</v>
      </c>
      <c r="C648" s="55" t="s">
        <v>117</v>
      </c>
      <c r="D648" s="39" t="s">
        <v>101</v>
      </c>
      <c r="E648" s="39">
        <v>2019</v>
      </c>
      <c r="F648" s="8">
        <v>204.14100000000002</v>
      </c>
      <c r="G648" s="16" t="s">
        <v>1</v>
      </c>
      <c r="H648" s="7">
        <v>202.011</v>
      </c>
      <c r="I648" s="7">
        <v>146.57900000000001</v>
      </c>
      <c r="J648" s="23">
        <v>45.619290494088631</v>
      </c>
      <c r="L648" s="7">
        <v>598.35029049408865</v>
      </c>
    </row>
    <row r="649" spans="1:12" ht="15.6" x14ac:dyDescent="0.3">
      <c r="A649" s="7">
        <v>841.9395334235295</v>
      </c>
      <c r="B649" s="41" t="s">
        <v>90</v>
      </c>
      <c r="C649" s="55" t="s">
        <v>117</v>
      </c>
      <c r="D649" s="39" t="s">
        <v>101</v>
      </c>
      <c r="E649" s="39">
        <v>2019</v>
      </c>
      <c r="F649" s="8">
        <v>147.33499999999998</v>
      </c>
      <c r="G649" s="16" t="s">
        <v>1</v>
      </c>
      <c r="H649" s="7">
        <v>524.76900000000001</v>
      </c>
      <c r="I649" s="7">
        <v>148.60900000000001</v>
      </c>
      <c r="J649" s="23">
        <v>21.22653342352956</v>
      </c>
      <c r="L649" s="7">
        <v>841.9395334235295</v>
      </c>
    </row>
    <row r="650" spans="1:12" ht="15.6" x14ac:dyDescent="0.3">
      <c r="A650" s="7">
        <v>2377.8661683857599</v>
      </c>
      <c r="B650" s="41" t="s">
        <v>10</v>
      </c>
      <c r="C650" s="56" t="s">
        <v>114</v>
      </c>
      <c r="D650" s="39" t="s">
        <v>102</v>
      </c>
      <c r="E650" s="39">
        <v>2019</v>
      </c>
      <c r="F650" s="8">
        <v>583.24900000000002</v>
      </c>
      <c r="G650" s="16" t="s">
        <v>1</v>
      </c>
      <c r="H650" s="7">
        <v>1191.172</v>
      </c>
      <c r="I650" s="7">
        <v>391.93899999999996</v>
      </c>
      <c r="J650" s="23">
        <v>211.50616838575991</v>
      </c>
      <c r="L650" s="7">
        <v>2377.8661683857599</v>
      </c>
    </row>
    <row r="651" spans="1:12" x14ac:dyDescent="0.3">
      <c r="A651" s="7">
        <v>282.60554216327563</v>
      </c>
      <c r="B651" s="41" t="s">
        <v>11</v>
      </c>
      <c r="C651" s="57" t="s">
        <v>115</v>
      </c>
      <c r="D651" s="39" t="s">
        <v>102</v>
      </c>
      <c r="E651" s="39">
        <v>2019</v>
      </c>
      <c r="F651" s="8">
        <v>71.975999999999999</v>
      </c>
      <c r="G651" s="16" t="s">
        <v>1</v>
      </c>
      <c r="H651" s="7">
        <v>133.57300000000001</v>
      </c>
      <c r="I651" s="7">
        <v>69.94</v>
      </c>
      <c r="J651" s="23">
        <v>7.1165421632756249</v>
      </c>
      <c r="L651" s="7">
        <v>282.60554216327563</v>
      </c>
    </row>
    <row r="652" spans="1:12" x14ac:dyDescent="0.3">
      <c r="A652" s="7">
        <v>896.20821831551916</v>
      </c>
      <c r="B652" s="41" t="s">
        <v>12</v>
      </c>
      <c r="C652" s="57" t="s">
        <v>117</v>
      </c>
      <c r="D652" s="39" t="s">
        <v>102</v>
      </c>
      <c r="E652" s="39">
        <v>2019</v>
      </c>
      <c r="F652" s="8">
        <v>183.13900000000001</v>
      </c>
      <c r="G652" s="16" t="s">
        <v>1</v>
      </c>
      <c r="H652" s="7">
        <v>432.74599999999998</v>
      </c>
      <c r="I652" s="7">
        <v>238.38300000000001</v>
      </c>
      <c r="J652" s="23">
        <v>41.940218315519161</v>
      </c>
      <c r="L652" s="7">
        <v>896.20821831551916</v>
      </c>
    </row>
    <row r="653" spans="1:12" x14ac:dyDescent="0.3">
      <c r="A653" s="7">
        <v>258.62876146792206</v>
      </c>
      <c r="B653" s="41" t="s">
        <v>13</v>
      </c>
      <c r="C653" s="57" t="s">
        <v>117</v>
      </c>
      <c r="D653" s="39" t="s">
        <v>102</v>
      </c>
      <c r="E653" s="39">
        <v>2019</v>
      </c>
      <c r="F653" s="8">
        <v>100.66200000000001</v>
      </c>
      <c r="G653" s="16" t="s">
        <v>1</v>
      </c>
      <c r="H653" s="7">
        <v>93.003</v>
      </c>
      <c r="I653" s="7">
        <v>30.346</v>
      </c>
      <c r="J653" s="23">
        <v>34.617761467922051</v>
      </c>
      <c r="L653" s="7">
        <v>258.62876146792206</v>
      </c>
    </row>
    <row r="654" spans="1:12" x14ac:dyDescent="0.3">
      <c r="A654" s="7">
        <v>317.40280301841119</v>
      </c>
      <c r="B654" s="41" t="s">
        <v>14</v>
      </c>
      <c r="C654" s="57" t="s">
        <v>117</v>
      </c>
      <c r="D654" s="39" t="s">
        <v>102</v>
      </c>
      <c r="E654" s="39">
        <v>2019</v>
      </c>
      <c r="F654" s="8">
        <v>43.256</v>
      </c>
      <c r="G654" s="16" t="s">
        <v>1</v>
      </c>
      <c r="H654" s="7">
        <v>151.65199999999999</v>
      </c>
      <c r="I654" s="7">
        <v>64.013999999999996</v>
      </c>
      <c r="J654" s="23">
        <v>58.480803018411237</v>
      </c>
      <c r="L654" s="7">
        <v>317.40280301841119</v>
      </c>
    </row>
    <row r="655" spans="1:12" ht="15.6" x14ac:dyDescent="0.3">
      <c r="A655" s="7">
        <v>247.41436166637311</v>
      </c>
      <c r="B655" s="41" t="s">
        <v>15</v>
      </c>
      <c r="C655" s="55" t="s">
        <v>117</v>
      </c>
      <c r="D655" s="39" t="s">
        <v>102</v>
      </c>
      <c r="E655" s="39">
        <v>2019</v>
      </c>
      <c r="F655" s="8">
        <v>58.471999999999994</v>
      </c>
      <c r="G655" s="16" t="s">
        <v>1</v>
      </c>
      <c r="H655" s="7">
        <v>97.466999999999999</v>
      </c>
      <c r="I655" s="7">
        <v>46.073999999999998</v>
      </c>
      <c r="J655" s="23">
        <v>45.401361666373134</v>
      </c>
      <c r="L655" s="7">
        <v>247.41436166637311</v>
      </c>
    </row>
    <row r="656" spans="1:12" ht="15.6" x14ac:dyDescent="0.3">
      <c r="A656" s="7">
        <v>2228.161317028364</v>
      </c>
      <c r="B656" s="41" t="s">
        <v>16</v>
      </c>
      <c r="C656" s="55" t="s">
        <v>117</v>
      </c>
      <c r="D656" s="39" t="s">
        <v>102</v>
      </c>
      <c r="E656" s="39">
        <v>2019</v>
      </c>
      <c r="F656" s="8">
        <v>628.62500000000011</v>
      </c>
      <c r="G656" s="16" t="s">
        <v>1</v>
      </c>
      <c r="H656" s="7">
        <v>1119.162</v>
      </c>
      <c r="I656" s="7">
        <v>389.23</v>
      </c>
      <c r="J656" s="23">
        <v>91.144317028363957</v>
      </c>
      <c r="L656" s="7">
        <v>2228.161317028364</v>
      </c>
    </row>
    <row r="657" spans="1:12" ht="15.6" x14ac:dyDescent="0.3">
      <c r="A657" s="7">
        <v>3693.5218677529033</v>
      </c>
      <c r="B657" s="41" t="s">
        <v>17</v>
      </c>
      <c r="C657" s="55" t="s">
        <v>117</v>
      </c>
      <c r="D657" s="39" t="s">
        <v>102</v>
      </c>
      <c r="E657" s="39">
        <v>2019</v>
      </c>
      <c r="F657" s="8">
        <v>1127.203</v>
      </c>
      <c r="G657" s="16" t="s">
        <v>1</v>
      </c>
      <c r="H657" s="7">
        <v>1574.1569999999999</v>
      </c>
      <c r="I657" s="7">
        <v>512.67999999999995</v>
      </c>
      <c r="J657" s="23">
        <v>479.48186775290344</v>
      </c>
      <c r="L657" s="7">
        <v>3693.5218677529033</v>
      </c>
    </row>
    <row r="658" spans="1:12" ht="15.6" x14ac:dyDescent="0.3">
      <c r="A658" s="7">
        <v>136.46648422978976</v>
      </c>
      <c r="B658" s="41" t="s">
        <v>18</v>
      </c>
      <c r="C658" s="55" t="s">
        <v>117</v>
      </c>
      <c r="D658" s="39" t="s">
        <v>102</v>
      </c>
      <c r="E658" s="39">
        <v>2019</v>
      </c>
      <c r="F658" s="8">
        <v>48.326000000000001</v>
      </c>
      <c r="G658" s="16" t="s">
        <v>1</v>
      </c>
      <c r="H658" s="7">
        <v>61.32</v>
      </c>
      <c r="I658" s="7">
        <v>12.648999999999999</v>
      </c>
      <c r="J658" s="23">
        <v>14.171484229789764</v>
      </c>
      <c r="L658" s="7">
        <v>136.46648422978976</v>
      </c>
    </row>
    <row r="659" spans="1:12" ht="15.6" x14ac:dyDescent="0.3">
      <c r="A659" s="7">
        <v>308.97353818404167</v>
      </c>
      <c r="B659" s="41" t="s">
        <v>19</v>
      </c>
      <c r="C659" s="55" t="s">
        <v>117</v>
      </c>
      <c r="D659" s="39" t="s">
        <v>102</v>
      </c>
      <c r="E659" s="39">
        <v>2019</v>
      </c>
      <c r="F659" s="8">
        <v>102.33199999999999</v>
      </c>
      <c r="G659" s="16" t="s">
        <v>1</v>
      </c>
      <c r="H659" s="7">
        <v>137.10599999999999</v>
      </c>
      <c r="I659" s="7">
        <v>44.21</v>
      </c>
      <c r="J659" s="23">
        <v>25.325538184041683</v>
      </c>
      <c r="L659" s="7">
        <v>308.97353818404167</v>
      </c>
    </row>
    <row r="660" spans="1:12" ht="15.6" x14ac:dyDescent="0.3">
      <c r="A660" s="7">
        <v>1638.5384990686755</v>
      </c>
      <c r="B660" s="41" t="s">
        <v>20</v>
      </c>
      <c r="C660" s="55" t="s">
        <v>117</v>
      </c>
      <c r="D660" s="39" t="s">
        <v>102</v>
      </c>
      <c r="E660" s="39">
        <v>2019</v>
      </c>
      <c r="F660" s="8">
        <v>484.96300000000002</v>
      </c>
      <c r="G660" s="16" t="s">
        <v>1</v>
      </c>
      <c r="H660" s="7">
        <v>635.29600000000005</v>
      </c>
      <c r="I660" s="7">
        <v>352.21899999999999</v>
      </c>
      <c r="J660" s="23">
        <v>166.06049906867548</v>
      </c>
      <c r="L660" s="7">
        <v>1638.5384990686755</v>
      </c>
    </row>
    <row r="661" spans="1:12" ht="15.6" x14ac:dyDescent="0.3">
      <c r="A661" s="7">
        <v>1663.6047137732903</v>
      </c>
      <c r="B661" s="41" t="s">
        <v>21</v>
      </c>
      <c r="C661" s="55" t="s">
        <v>117</v>
      </c>
      <c r="D661" s="39" t="s">
        <v>102</v>
      </c>
      <c r="E661" s="39">
        <v>2019</v>
      </c>
      <c r="F661" s="8">
        <v>319.33600000000001</v>
      </c>
      <c r="G661" s="16" t="s">
        <v>1</v>
      </c>
      <c r="H661" s="7">
        <v>814.91200000000003</v>
      </c>
      <c r="I661" s="7">
        <v>320.01299999999998</v>
      </c>
      <c r="J661" s="23">
        <v>209.34371377329029</v>
      </c>
      <c r="L661" s="7">
        <v>1663.6047137732903</v>
      </c>
    </row>
    <row r="662" spans="1:12" ht="15.6" x14ac:dyDescent="0.3">
      <c r="A662" s="7">
        <v>335.29742341158914</v>
      </c>
      <c r="B662" s="41" t="s">
        <v>22</v>
      </c>
      <c r="C662" s="55" t="s">
        <v>117</v>
      </c>
      <c r="D662" s="39" t="s">
        <v>102</v>
      </c>
      <c r="E662" s="39">
        <v>2019</v>
      </c>
      <c r="F662" s="8">
        <v>68.186000000000007</v>
      </c>
      <c r="G662" s="16" t="s">
        <v>1</v>
      </c>
      <c r="H662" s="7">
        <v>217.11199999999999</v>
      </c>
      <c r="I662" s="7">
        <v>37.682000000000002</v>
      </c>
      <c r="J662" s="23">
        <v>12.317423411589161</v>
      </c>
      <c r="L662" s="7">
        <v>335.29742341158914</v>
      </c>
    </row>
    <row r="663" spans="1:12" ht="15.6" x14ac:dyDescent="0.3">
      <c r="A663" s="7">
        <v>196.73413775531142</v>
      </c>
      <c r="B663" s="41" t="s">
        <v>23</v>
      </c>
      <c r="C663" s="55" t="s">
        <v>116</v>
      </c>
      <c r="D663" s="39" t="s">
        <v>102</v>
      </c>
      <c r="E663" s="39">
        <v>2019</v>
      </c>
      <c r="F663" s="8">
        <v>115.87</v>
      </c>
      <c r="G663" s="16" t="s">
        <v>1</v>
      </c>
      <c r="H663" s="7">
        <v>67.164000000000001</v>
      </c>
      <c r="I663" s="7">
        <v>8.7460000000000004</v>
      </c>
      <c r="J663" s="23">
        <v>4.9541377553114163</v>
      </c>
      <c r="L663" s="7">
        <v>196.73413775531142</v>
      </c>
    </row>
    <row r="664" spans="1:12" ht="15.6" x14ac:dyDescent="0.3">
      <c r="A664" s="7">
        <v>92.511617535976086</v>
      </c>
      <c r="B664" s="41" t="s">
        <v>24</v>
      </c>
      <c r="C664" s="55" t="s">
        <v>117</v>
      </c>
      <c r="D664" s="39" t="s">
        <v>102</v>
      </c>
      <c r="E664" s="39">
        <v>2019</v>
      </c>
      <c r="F664" s="8">
        <v>4.3609999999999998</v>
      </c>
      <c r="G664" s="16" t="s">
        <v>1</v>
      </c>
      <c r="H664" s="7">
        <v>38.503</v>
      </c>
      <c r="I664" s="7">
        <v>43.356000000000002</v>
      </c>
      <c r="J664" s="23">
        <v>6.29161753597608</v>
      </c>
      <c r="L664" s="7">
        <v>92.511617535976086</v>
      </c>
    </row>
    <row r="665" spans="1:12" ht="15.6" x14ac:dyDescent="0.3">
      <c r="A665" s="7">
        <v>131.35989054042724</v>
      </c>
      <c r="B665" s="41" t="s">
        <v>25</v>
      </c>
      <c r="C665" s="55" t="s">
        <v>117</v>
      </c>
      <c r="D665" s="39" t="s">
        <v>102</v>
      </c>
      <c r="E665" s="39">
        <v>2019</v>
      </c>
      <c r="F665" s="8">
        <v>9.8059999999999992</v>
      </c>
      <c r="G665" s="16" t="s">
        <v>1</v>
      </c>
      <c r="H665" s="7">
        <v>83.986999999999995</v>
      </c>
      <c r="I665" s="7">
        <v>32.512999999999998</v>
      </c>
      <c r="J665" s="23">
        <v>5.0538905404272541</v>
      </c>
      <c r="L665" s="7">
        <v>131.35989054042724</v>
      </c>
    </row>
    <row r="666" spans="1:12" ht="15.6" x14ac:dyDescent="0.3">
      <c r="A666" s="7">
        <v>192.14969275777005</v>
      </c>
      <c r="B666" s="41" t="s">
        <v>26</v>
      </c>
      <c r="C666" s="55" t="s">
        <v>116</v>
      </c>
      <c r="D666" s="39" t="s">
        <v>102</v>
      </c>
      <c r="E666" s="39">
        <v>2019</v>
      </c>
      <c r="F666" s="8">
        <v>54.944000000000003</v>
      </c>
      <c r="G666" s="16" t="s">
        <v>1</v>
      </c>
      <c r="H666" s="7">
        <v>122.123</v>
      </c>
      <c r="I666" s="7">
        <v>3.9260000000000002</v>
      </c>
      <c r="J666" s="23">
        <v>11.156692757770061</v>
      </c>
      <c r="L666" s="7">
        <v>192.14969275777005</v>
      </c>
    </row>
    <row r="667" spans="1:12" ht="15.6" x14ac:dyDescent="0.3">
      <c r="A667" s="7">
        <v>260.68145210119133</v>
      </c>
      <c r="B667" s="41" t="s">
        <v>27</v>
      </c>
      <c r="C667" s="55" t="s">
        <v>116</v>
      </c>
      <c r="D667" s="39" t="s">
        <v>102</v>
      </c>
      <c r="E667" s="39">
        <v>2019</v>
      </c>
      <c r="F667" s="8">
        <v>79.902000000000001</v>
      </c>
      <c r="G667" s="16" t="s">
        <v>1</v>
      </c>
      <c r="H667" s="7">
        <v>120.968</v>
      </c>
      <c r="I667" s="7">
        <v>53.247</v>
      </c>
      <c r="J667" s="23">
        <v>6.5644521011913355</v>
      </c>
      <c r="L667" s="7">
        <v>260.68145210119133</v>
      </c>
    </row>
    <row r="668" spans="1:12" ht="15.6" x14ac:dyDescent="0.3">
      <c r="A668" s="7">
        <v>292.46994652585289</v>
      </c>
      <c r="B668" s="41" t="s">
        <v>28</v>
      </c>
      <c r="C668" s="55" t="s">
        <v>117</v>
      </c>
      <c r="D668" s="39" t="s">
        <v>102</v>
      </c>
      <c r="E668" s="39">
        <v>2019</v>
      </c>
      <c r="F668" s="8">
        <v>65.838000000000008</v>
      </c>
      <c r="G668" s="16" t="s">
        <v>1</v>
      </c>
      <c r="H668" s="7">
        <v>137.09700000000001</v>
      </c>
      <c r="I668" s="7">
        <v>48.819000000000003</v>
      </c>
      <c r="J668" s="23">
        <v>40.715946525852857</v>
      </c>
      <c r="L668" s="7">
        <v>292.46994652585289</v>
      </c>
    </row>
    <row r="669" spans="1:12" ht="15.6" x14ac:dyDescent="0.3">
      <c r="A669" s="7">
        <v>331.03303812298327</v>
      </c>
      <c r="B669" s="41" t="s">
        <v>29</v>
      </c>
      <c r="C669" s="55" t="s">
        <v>117</v>
      </c>
      <c r="D669" s="39" t="s">
        <v>102</v>
      </c>
      <c r="E669" s="39">
        <v>2019</v>
      </c>
      <c r="F669" s="8">
        <v>116.77200000000001</v>
      </c>
      <c r="G669" s="16" t="s">
        <v>1</v>
      </c>
      <c r="H669" s="7">
        <v>123.057</v>
      </c>
      <c r="I669" s="7">
        <v>32.323</v>
      </c>
      <c r="J669" s="23">
        <v>58.881038122983277</v>
      </c>
      <c r="L669" s="7">
        <v>331.03303812298327</v>
      </c>
    </row>
    <row r="670" spans="1:12" ht="15.6" x14ac:dyDescent="0.3">
      <c r="A670" s="7">
        <v>1496.9972219539368</v>
      </c>
      <c r="B670" s="41" t="s">
        <v>30</v>
      </c>
      <c r="C670" s="55" t="s">
        <v>117</v>
      </c>
      <c r="D670" s="39" t="s">
        <v>102</v>
      </c>
      <c r="E670" s="39">
        <v>2019</v>
      </c>
      <c r="F670" s="8">
        <v>363.98099999999999</v>
      </c>
      <c r="G670" s="16" t="s">
        <v>1</v>
      </c>
      <c r="H670" s="7">
        <v>738.12</v>
      </c>
      <c r="I670" s="7">
        <v>256.41000000000003</v>
      </c>
      <c r="J670" s="23">
        <v>138.48622195393676</v>
      </c>
      <c r="L670" s="7">
        <v>1496.9972219539368</v>
      </c>
    </row>
    <row r="671" spans="1:12" ht="15.6" x14ac:dyDescent="0.3">
      <c r="A671" s="7">
        <v>691.45104535641019</v>
      </c>
      <c r="B671" s="41" t="s">
        <v>31</v>
      </c>
      <c r="C671" s="55" t="s">
        <v>117</v>
      </c>
      <c r="D671" s="39" t="s">
        <v>102</v>
      </c>
      <c r="E671" s="39">
        <v>2019</v>
      </c>
      <c r="F671" s="8">
        <v>170.71200000000002</v>
      </c>
      <c r="G671" s="16" t="s">
        <v>1</v>
      </c>
      <c r="H671" s="7">
        <v>361.38299999999998</v>
      </c>
      <c r="I671" s="7">
        <v>139.56399999999999</v>
      </c>
      <c r="J671" s="23">
        <v>19.792045356410227</v>
      </c>
      <c r="L671" s="7">
        <v>691.45104535641019</v>
      </c>
    </row>
    <row r="672" spans="1:12" ht="15.6" x14ac:dyDescent="0.3">
      <c r="A672" s="7">
        <v>135.70223909146611</v>
      </c>
      <c r="B672" s="41" t="s">
        <v>32</v>
      </c>
      <c r="C672" s="55" t="s">
        <v>117</v>
      </c>
      <c r="D672" s="39" t="s">
        <v>102</v>
      </c>
      <c r="E672" s="39">
        <v>2019</v>
      </c>
      <c r="F672" s="8">
        <v>40.718000000000004</v>
      </c>
      <c r="G672" s="16" t="s">
        <v>1</v>
      </c>
      <c r="H672" s="7">
        <v>77.561999999999998</v>
      </c>
      <c r="I672" s="7">
        <v>14.005000000000001</v>
      </c>
      <c r="J672" s="23">
        <v>3.4172390914661097</v>
      </c>
      <c r="L672" s="7">
        <v>135.70223909146611</v>
      </c>
    </row>
    <row r="673" spans="1:12" ht="15.6" x14ac:dyDescent="0.3">
      <c r="A673" s="7">
        <v>417.57225942363021</v>
      </c>
      <c r="B673" s="41" t="s">
        <v>33</v>
      </c>
      <c r="C673" s="55" t="s">
        <v>117</v>
      </c>
      <c r="D673" s="39" t="s">
        <v>102</v>
      </c>
      <c r="E673" s="39">
        <v>2019</v>
      </c>
      <c r="F673" s="8">
        <v>104.414</v>
      </c>
      <c r="G673" s="16" t="s">
        <v>1</v>
      </c>
      <c r="H673" s="7">
        <v>216.346</v>
      </c>
      <c r="I673" s="7">
        <v>81.649000000000001</v>
      </c>
      <c r="J673" s="23">
        <v>15.163259423630222</v>
      </c>
      <c r="L673" s="7">
        <v>417.57225942363021</v>
      </c>
    </row>
    <row r="674" spans="1:12" ht="15.6" x14ac:dyDescent="0.3">
      <c r="A674" s="7">
        <v>1012.0349546485685</v>
      </c>
      <c r="B674" s="41" t="s">
        <v>34</v>
      </c>
      <c r="C674" s="55" t="s">
        <v>117</v>
      </c>
      <c r="D674" s="39" t="s">
        <v>102</v>
      </c>
      <c r="E674" s="39">
        <v>2019</v>
      </c>
      <c r="F674" s="8">
        <v>363.45899999999995</v>
      </c>
      <c r="G674" s="16" t="s">
        <v>1</v>
      </c>
      <c r="H674" s="7">
        <v>452.654</v>
      </c>
      <c r="I674" s="7">
        <v>155.74299999999999</v>
      </c>
      <c r="J674" s="23">
        <v>40.178954648568549</v>
      </c>
      <c r="L674" s="7">
        <v>1012.0349546485685</v>
      </c>
    </row>
    <row r="675" spans="1:12" ht="15.6" x14ac:dyDescent="0.3">
      <c r="A675" s="7">
        <v>720.84422112605739</v>
      </c>
      <c r="B675" s="41" t="s">
        <v>35</v>
      </c>
      <c r="C675" s="55" t="s">
        <v>114</v>
      </c>
      <c r="D675" s="39" t="s">
        <v>102</v>
      </c>
      <c r="E675" s="39">
        <v>2019</v>
      </c>
      <c r="F675" s="8">
        <v>322.298</v>
      </c>
      <c r="G675" s="16" t="s">
        <v>1</v>
      </c>
      <c r="H675" s="7">
        <v>246.601</v>
      </c>
      <c r="I675" s="7">
        <v>133.79300000000001</v>
      </c>
      <c r="J675" s="23">
        <v>18.152221126057384</v>
      </c>
      <c r="L675" s="7">
        <v>720.84422112605739</v>
      </c>
    </row>
    <row r="676" spans="1:12" ht="15.6" x14ac:dyDescent="0.3">
      <c r="A676" s="7">
        <v>369.57253557490367</v>
      </c>
      <c r="B676" s="41" t="s">
        <v>36</v>
      </c>
      <c r="C676" s="55" t="s">
        <v>117</v>
      </c>
      <c r="D676" s="39" t="s">
        <v>102</v>
      </c>
      <c r="E676" s="39">
        <v>2019</v>
      </c>
      <c r="F676" s="8">
        <v>142.738</v>
      </c>
      <c r="G676" s="16" t="s">
        <v>1</v>
      </c>
      <c r="H676" s="7">
        <v>136.80600000000001</v>
      </c>
      <c r="I676" s="7">
        <v>34.404000000000003</v>
      </c>
      <c r="J676" s="23">
        <v>55.624535574903653</v>
      </c>
      <c r="L676" s="7">
        <v>369.57253557490367</v>
      </c>
    </row>
    <row r="677" spans="1:12" ht="15.6" x14ac:dyDescent="0.3">
      <c r="A677" s="7">
        <v>480.95946927887286</v>
      </c>
      <c r="B677" s="41" t="s">
        <v>37</v>
      </c>
      <c r="C677" s="55" t="s">
        <v>117</v>
      </c>
      <c r="D677" s="39" t="s">
        <v>102</v>
      </c>
      <c r="E677" s="39">
        <v>2019</v>
      </c>
      <c r="F677" s="8">
        <v>98.207999999999998</v>
      </c>
      <c r="G677" s="16" t="s">
        <v>1</v>
      </c>
      <c r="H677" s="7">
        <v>234.74799999999999</v>
      </c>
      <c r="I677" s="7">
        <v>95.11</v>
      </c>
      <c r="J677" s="23">
        <v>52.893469278872843</v>
      </c>
      <c r="L677" s="7">
        <v>480.95946927887286</v>
      </c>
    </row>
    <row r="678" spans="1:12" ht="15.6" x14ac:dyDescent="0.3">
      <c r="A678" s="7">
        <v>472.32503796441648</v>
      </c>
      <c r="B678" s="41" t="s">
        <v>38</v>
      </c>
      <c r="C678" s="55" t="s">
        <v>114</v>
      </c>
      <c r="D678" s="39" t="s">
        <v>102</v>
      </c>
      <c r="E678" s="39">
        <v>2019</v>
      </c>
      <c r="F678" s="8">
        <v>127.47499999999999</v>
      </c>
      <c r="G678" s="16" t="s">
        <v>1</v>
      </c>
      <c r="H678" s="7">
        <v>294.38200000000001</v>
      </c>
      <c r="I678" s="7">
        <v>34.173999999999999</v>
      </c>
      <c r="J678" s="23">
        <v>16.294037964416511</v>
      </c>
      <c r="L678" s="7">
        <v>472.32503796441648</v>
      </c>
    </row>
    <row r="679" spans="1:12" ht="15.6" x14ac:dyDescent="0.3">
      <c r="A679" s="7">
        <v>193.35914915788223</v>
      </c>
      <c r="B679" s="41" t="s">
        <v>39</v>
      </c>
      <c r="C679" s="55" t="s">
        <v>116</v>
      </c>
      <c r="D679" s="39" t="s">
        <v>102</v>
      </c>
      <c r="E679" s="39">
        <v>2019</v>
      </c>
      <c r="F679" s="8">
        <v>54.167999999999999</v>
      </c>
      <c r="G679" s="16" t="s">
        <v>1</v>
      </c>
      <c r="H679" s="7">
        <v>92.418000000000006</v>
      </c>
      <c r="I679" s="7">
        <v>26.713999999999999</v>
      </c>
      <c r="J679" s="23">
        <v>20.059149157882217</v>
      </c>
      <c r="L679" s="7">
        <v>193.35914915788223</v>
      </c>
    </row>
    <row r="680" spans="1:12" ht="15.6" x14ac:dyDescent="0.3">
      <c r="A680" s="7">
        <v>486.47126676640704</v>
      </c>
      <c r="B680" s="41" t="s">
        <v>40</v>
      </c>
      <c r="C680" s="55" t="s">
        <v>117</v>
      </c>
      <c r="D680" s="39" t="s">
        <v>102</v>
      </c>
      <c r="E680" s="39">
        <v>2019</v>
      </c>
      <c r="F680" s="8">
        <v>103.672</v>
      </c>
      <c r="G680" s="16" t="s">
        <v>1</v>
      </c>
      <c r="H680" s="7">
        <v>125.46899999999999</v>
      </c>
      <c r="I680" s="7">
        <v>91.409000000000006</v>
      </c>
      <c r="J680" s="23">
        <v>165.92126676640709</v>
      </c>
      <c r="L680" s="7">
        <v>486.47126676640704</v>
      </c>
    </row>
    <row r="681" spans="1:12" ht="15.6" x14ac:dyDescent="0.3">
      <c r="A681" s="7">
        <v>482.71466851601622</v>
      </c>
      <c r="B681" s="41" t="s">
        <v>41</v>
      </c>
      <c r="C681" s="55" t="s">
        <v>117</v>
      </c>
      <c r="D681" s="39" t="s">
        <v>102</v>
      </c>
      <c r="E681" s="39">
        <v>2019</v>
      </c>
      <c r="F681" s="8">
        <v>58.231000000000002</v>
      </c>
      <c r="G681" s="16" t="s">
        <v>1</v>
      </c>
      <c r="H681" s="7">
        <v>322.77800000000002</v>
      </c>
      <c r="I681" s="7">
        <v>86.075000000000003</v>
      </c>
      <c r="J681" s="23">
        <v>15.6306685160162</v>
      </c>
      <c r="L681" s="7">
        <v>482.71466851601622</v>
      </c>
    </row>
    <row r="682" spans="1:12" ht="15.6" x14ac:dyDescent="0.3">
      <c r="A682" s="7">
        <v>1762.0630817345843</v>
      </c>
      <c r="B682" s="41" t="s">
        <v>42</v>
      </c>
      <c r="C682" s="55" t="s">
        <v>114</v>
      </c>
      <c r="D682" s="39" t="s">
        <v>102</v>
      </c>
      <c r="E682" s="39">
        <v>2019</v>
      </c>
      <c r="F682" s="8">
        <v>776.35</v>
      </c>
      <c r="G682" s="16" t="s">
        <v>1</v>
      </c>
      <c r="H682" s="7">
        <v>665.37900000000002</v>
      </c>
      <c r="I682" s="7">
        <v>271</v>
      </c>
      <c r="J682" s="23">
        <v>49.334081734584288</v>
      </c>
      <c r="L682" s="7">
        <v>1762.0630817345843</v>
      </c>
    </row>
    <row r="683" spans="1:12" ht="15.6" x14ac:dyDescent="0.3">
      <c r="A683" s="7">
        <v>802.79797159676264</v>
      </c>
      <c r="B683" s="41" t="s">
        <v>43</v>
      </c>
      <c r="C683" s="55" t="s">
        <v>117</v>
      </c>
      <c r="D683" s="39" t="s">
        <v>102</v>
      </c>
      <c r="E683" s="39">
        <v>2019</v>
      </c>
      <c r="F683" s="8">
        <v>135.25200000000001</v>
      </c>
      <c r="G683" s="16" t="s">
        <v>1</v>
      </c>
      <c r="H683" s="7">
        <v>491.43</v>
      </c>
      <c r="I683" s="7">
        <v>102.605</v>
      </c>
      <c r="J683" s="23">
        <v>73.510971596762673</v>
      </c>
      <c r="L683" s="7">
        <v>802.79797159676264</v>
      </c>
    </row>
    <row r="684" spans="1:12" ht="15.6" x14ac:dyDescent="0.3">
      <c r="A684" s="7">
        <v>150.39933989248993</v>
      </c>
      <c r="B684" s="41" t="s">
        <v>44</v>
      </c>
      <c r="C684" s="55" t="s">
        <v>117</v>
      </c>
      <c r="D684" s="39" t="s">
        <v>102</v>
      </c>
      <c r="E684" s="39">
        <v>2019</v>
      </c>
      <c r="F684" s="8">
        <v>15.553000000000001</v>
      </c>
      <c r="G684" s="16" t="s">
        <v>1</v>
      </c>
      <c r="H684" s="7">
        <v>97.093999999999994</v>
      </c>
      <c r="I684" s="7">
        <v>24.975000000000001</v>
      </c>
      <c r="J684" s="23">
        <v>12.777339892489941</v>
      </c>
      <c r="L684" s="7">
        <v>150.39933989248993</v>
      </c>
    </row>
    <row r="685" spans="1:12" ht="15.6" x14ac:dyDescent="0.3">
      <c r="A685" s="7">
        <v>264.32623461993478</v>
      </c>
      <c r="B685" s="41" t="s">
        <v>45</v>
      </c>
      <c r="C685" s="55" t="s">
        <v>117</v>
      </c>
      <c r="D685" s="39" t="s">
        <v>102</v>
      </c>
      <c r="E685" s="39">
        <v>2019</v>
      </c>
      <c r="F685" s="8">
        <v>95.795000000000002</v>
      </c>
      <c r="G685" s="16" t="s">
        <v>1</v>
      </c>
      <c r="H685" s="7">
        <v>98.51</v>
      </c>
      <c r="I685" s="7">
        <v>63.36</v>
      </c>
      <c r="J685" s="23">
        <v>6.6612346199347598</v>
      </c>
      <c r="L685" s="7">
        <v>264.32623461993478</v>
      </c>
    </row>
    <row r="686" spans="1:12" ht="15.6" x14ac:dyDescent="0.3">
      <c r="A686" s="7">
        <v>1834.4950558644575</v>
      </c>
      <c r="B686" s="41" t="s">
        <v>46</v>
      </c>
      <c r="C686" s="55" t="s">
        <v>115</v>
      </c>
      <c r="D686" s="39" t="s">
        <v>102</v>
      </c>
      <c r="E686" s="39">
        <v>2019</v>
      </c>
      <c r="F686" s="8">
        <v>800.4670000000001</v>
      </c>
      <c r="G686" s="16" t="s">
        <v>1</v>
      </c>
      <c r="H686" s="7">
        <v>560.97699999999998</v>
      </c>
      <c r="I686" s="7">
        <v>335.50099999999998</v>
      </c>
      <c r="J686" s="23">
        <v>137.55005586445748</v>
      </c>
      <c r="L686" s="7">
        <v>1834.4950558644575</v>
      </c>
    </row>
    <row r="687" spans="1:12" ht="15.6" x14ac:dyDescent="0.3">
      <c r="A687" s="7">
        <v>202.07872456157472</v>
      </c>
      <c r="B687" s="41" t="s">
        <v>47</v>
      </c>
      <c r="C687" s="55" t="s">
        <v>117</v>
      </c>
      <c r="D687" s="39" t="s">
        <v>102</v>
      </c>
      <c r="E687" s="39">
        <v>2019</v>
      </c>
      <c r="F687" s="8">
        <v>75.314000000000007</v>
      </c>
      <c r="G687" s="16" t="s">
        <v>1</v>
      </c>
      <c r="H687" s="7">
        <v>69.34</v>
      </c>
      <c r="I687" s="7">
        <v>34.630000000000003</v>
      </c>
      <c r="J687" s="23">
        <v>22.794724561574704</v>
      </c>
      <c r="L687" s="7">
        <v>202.07872456157472</v>
      </c>
    </row>
    <row r="688" spans="1:12" ht="15.6" x14ac:dyDescent="0.3">
      <c r="A688" s="7">
        <v>492.41596552692442</v>
      </c>
      <c r="B688" s="41" t="s">
        <v>48</v>
      </c>
      <c r="C688" s="55" t="s">
        <v>117</v>
      </c>
      <c r="D688" s="39" t="s">
        <v>102</v>
      </c>
      <c r="E688" s="39">
        <v>2019</v>
      </c>
      <c r="F688" s="8">
        <v>93.619</v>
      </c>
      <c r="G688" s="16" t="s">
        <v>1</v>
      </c>
      <c r="H688" s="7">
        <v>239.708</v>
      </c>
      <c r="I688" s="7">
        <v>63.55</v>
      </c>
      <c r="J688" s="23">
        <v>95.5389655269244</v>
      </c>
      <c r="L688" s="7">
        <v>492.41596552692442</v>
      </c>
    </row>
    <row r="689" spans="1:12" ht="15.6" x14ac:dyDescent="0.3">
      <c r="A689" s="7">
        <v>4356.8969061418238</v>
      </c>
      <c r="B689" s="41" t="s">
        <v>49</v>
      </c>
      <c r="C689" s="55" t="s">
        <v>117</v>
      </c>
      <c r="D689" s="39" t="s">
        <v>102</v>
      </c>
      <c r="E689" s="39">
        <v>2019</v>
      </c>
      <c r="F689" s="8">
        <v>1134.9880000000001</v>
      </c>
      <c r="G689" s="16" t="s">
        <v>1</v>
      </c>
      <c r="H689" s="7">
        <v>1831.425</v>
      </c>
      <c r="I689" s="7">
        <v>636.00099999999998</v>
      </c>
      <c r="J689" s="23">
        <v>754.48290614182361</v>
      </c>
      <c r="L689" s="7">
        <v>4356.8969061418238</v>
      </c>
    </row>
    <row r="690" spans="1:12" ht="15.6" x14ac:dyDescent="0.3">
      <c r="A690" s="7">
        <v>5619.9940824727109</v>
      </c>
      <c r="B690" s="41" t="s">
        <v>50</v>
      </c>
      <c r="C690" s="55" t="s">
        <v>117</v>
      </c>
      <c r="D690" s="39" t="s">
        <v>102</v>
      </c>
      <c r="E690" s="39">
        <v>2019</v>
      </c>
      <c r="F690" s="8">
        <v>1701.462</v>
      </c>
      <c r="G690" s="16" t="s">
        <v>1</v>
      </c>
      <c r="H690" s="7">
        <v>2012.9659999999999</v>
      </c>
      <c r="I690" s="7">
        <v>1408.7620000000002</v>
      </c>
      <c r="J690" s="23">
        <v>496.80408247271089</v>
      </c>
      <c r="L690" s="7">
        <v>5619.9940824727109</v>
      </c>
    </row>
    <row r="691" spans="1:12" ht="15.6" x14ac:dyDescent="0.3">
      <c r="A691" s="7">
        <v>991.49778999187163</v>
      </c>
      <c r="B691" s="41" t="s">
        <v>91</v>
      </c>
      <c r="C691" s="55" t="s">
        <v>115</v>
      </c>
      <c r="D691" s="39" t="s">
        <v>102</v>
      </c>
      <c r="E691" s="39">
        <v>2019</v>
      </c>
      <c r="F691" s="8">
        <v>207.91500000000002</v>
      </c>
      <c r="G691" s="16" t="s">
        <v>1</v>
      </c>
      <c r="H691" s="7">
        <v>296.13099999999997</v>
      </c>
      <c r="I691" s="7">
        <v>260.72800000000001</v>
      </c>
      <c r="J691" s="23">
        <v>226.72378999187157</v>
      </c>
      <c r="L691" s="7">
        <v>991.49778999187163</v>
      </c>
    </row>
    <row r="692" spans="1:12" ht="15.6" x14ac:dyDescent="0.3">
      <c r="A692" s="7">
        <v>234.59658582294512</v>
      </c>
      <c r="B692" s="41" t="s">
        <v>52</v>
      </c>
      <c r="C692" s="55" t="s">
        <v>117</v>
      </c>
      <c r="D692" s="39" t="s">
        <v>102</v>
      </c>
      <c r="E692" s="39">
        <v>2019</v>
      </c>
      <c r="F692" s="8">
        <v>45.087000000000003</v>
      </c>
      <c r="G692" s="16" t="s">
        <v>1</v>
      </c>
      <c r="H692" s="7">
        <v>162.71899999999999</v>
      </c>
      <c r="I692" s="7">
        <v>15.571</v>
      </c>
      <c r="J692" s="23">
        <v>11.219585822945104</v>
      </c>
      <c r="L692" s="7">
        <v>234.59658582294512</v>
      </c>
    </row>
    <row r="693" spans="1:12" ht="15.6" x14ac:dyDescent="0.3">
      <c r="A693" s="7">
        <v>177.48336692875927</v>
      </c>
      <c r="B693" s="41" t="s">
        <v>53</v>
      </c>
      <c r="C693" s="55" t="s">
        <v>117</v>
      </c>
      <c r="D693" s="39" t="s">
        <v>102</v>
      </c>
      <c r="E693" s="39">
        <v>2019</v>
      </c>
      <c r="F693" s="8">
        <v>22.88</v>
      </c>
      <c r="G693" s="16" t="s">
        <v>1</v>
      </c>
      <c r="H693" s="7">
        <v>60.02</v>
      </c>
      <c r="I693" s="7">
        <v>47.183999999999997</v>
      </c>
      <c r="J693" s="23">
        <v>47.399366928759264</v>
      </c>
      <c r="L693" s="7">
        <v>177.48336692875927</v>
      </c>
    </row>
    <row r="694" spans="1:12" ht="15.6" x14ac:dyDescent="0.3">
      <c r="A694" s="7">
        <v>246.91067795775976</v>
      </c>
      <c r="B694" s="41" t="s">
        <v>54</v>
      </c>
      <c r="C694" s="55" t="s">
        <v>117</v>
      </c>
      <c r="D694" s="39" t="s">
        <v>102</v>
      </c>
      <c r="E694" s="39">
        <v>2019</v>
      </c>
      <c r="F694" s="8">
        <v>69.335999999999999</v>
      </c>
      <c r="G694" s="16" t="s">
        <v>1</v>
      </c>
      <c r="H694" s="7">
        <v>91.683000000000007</v>
      </c>
      <c r="I694" s="7">
        <v>19.908999999999999</v>
      </c>
      <c r="J694" s="23">
        <v>65.982677957759762</v>
      </c>
      <c r="L694" s="7">
        <v>246.91067795775976</v>
      </c>
    </row>
    <row r="695" spans="1:12" ht="15.6" x14ac:dyDescent="0.3">
      <c r="A695" s="7">
        <v>572.82378657017489</v>
      </c>
      <c r="B695" s="41" t="s">
        <v>55</v>
      </c>
      <c r="C695" s="55" t="s">
        <v>117</v>
      </c>
      <c r="D695" s="39" t="s">
        <v>102</v>
      </c>
      <c r="E695" s="39">
        <v>2019</v>
      </c>
      <c r="F695" s="8">
        <v>136.72800000000001</v>
      </c>
      <c r="G695" s="16" t="s">
        <v>1</v>
      </c>
      <c r="H695" s="7">
        <v>403.64600000000002</v>
      </c>
      <c r="I695" s="7">
        <v>18.024999999999999</v>
      </c>
      <c r="J695" s="23">
        <v>14.424786570174867</v>
      </c>
      <c r="L695" s="7">
        <v>572.82378657017489</v>
      </c>
    </row>
    <row r="696" spans="1:12" ht="15.6" x14ac:dyDescent="0.3">
      <c r="A696" s="7">
        <v>1120.0889588835264</v>
      </c>
      <c r="B696" s="41" t="s">
        <v>56</v>
      </c>
      <c r="C696" s="55" t="s">
        <v>116</v>
      </c>
      <c r="D696" s="39" t="s">
        <v>102</v>
      </c>
      <c r="E696" s="39">
        <v>2019</v>
      </c>
      <c r="F696" s="8">
        <v>367.83799999999997</v>
      </c>
      <c r="G696" s="16" t="s">
        <v>1</v>
      </c>
      <c r="H696" s="7">
        <v>494.94299999999998</v>
      </c>
      <c r="I696" s="7">
        <v>221.61500000000001</v>
      </c>
      <c r="J696" s="23">
        <v>35.692958883526444</v>
      </c>
      <c r="L696" s="7">
        <v>1120.0889588835264</v>
      </c>
    </row>
    <row r="697" spans="1:12" ht="15.6" x14ac:dyDescent="0.3">
      <c r="A697" s="7">
        <v>201.48579343412362</v>
      </c>
      <c r="B697" s="41" t="s">
        <v>57</v>
      </c>
      <c r="C697" s="55" t="s">
        <v>117</v>
      </c>
      <c r="D697" s="39" t="s">
        <v>102</v>
      </c>
      <c r="E697" s="39">
        <v>2019</v>
      </c>
      <c r="F697" s="8">
        <v>35.558999999999997</v>
      </c>
      <c r="G697" s="16" t="s">
        <v>1</v>
      </c>
      <c r="H697" s="7">
        <v>48.768999999999998</v>
      </c>
      <c r="I697" s="7">
        <v>111.79600000000001</v>
      </c>
      <c r="J697" s="23">
        <v>5.3617934341236122</v>
      </c>
      <c r="L697" s="7">
        <v>201.48579343412362</v>
      </c>
    </row>
    <row r="698" spans="1:12" ht="15.6" x14ac:dyDescent="0.3">
      <c r="A698" s="7">
        <v>400.72911724089766</v>
      </c>
      <c r="B698" s="41" t="s">
        <v>58</v>
      </c>
      <c r="C698" s="55" t="s">
        <v>117</v>
      </c>
      <c r="D698" s="39" t="s">
        <v>102</v>
      </c>
      <c r="E698" s="39">
        <v>2019</v>
      </c>
      <c r="F698" s="8">
        <v>99.558999999999997</v>
      </c>
      <c r="G698" s="16" t="s">
        <v>1</v>
      </c>
      <c r="H698" s="7">
        <v>176.535</v>
      </c>
      <c r="I698" s="7">
        <v>71.597999999999999</v>
      </c>
      <c r="J698" s="23">
        <v>53.037117240897643</v>
      </c>
      <c r="L698" s="7">
        <v>400.72911724089766</v>
      </c>
    </row>
    <row r="699" spans="1:12" ht="15.6" x14ac:dyDescent="0.3">
      <c r="A699" s="7">
        <v>111.71212257490697</v>
      </c>
      <c r="B699" s="41" t="s">
        <v>59</v>
      </c>
      <c r="C699" s="55" t="s">
        <v>117</v>
      </c>
      <c r="D699" s="39" t="s">
        <v>102</v>
      </c>
      <c r="E699" s="39">
        <v>2019</v>
      </c>
      <c r="F699" s="8">
        <v>38.799999999999997</v>
      </c>
      <c r="G699" s="16" t="s">
        <v>1</v>
      </c>
      <c r="H699" s="7">
        <v>58.829000000000001</v>
      </c>
      <c r="I699" s="7">
        <v>11.27</v>
      </c>
      <c r="J699" s="23">
        <v>2.8131225749069735</v>
      </c>
      <c r="L699" s="7">
        <v>111.71212257490697</v>
      </c>
    </row>
    <row r="700" spans="1:12" ht="15.6" x14ac:dyDescent="0.3">
      <c r="A700" s="7">
        <v>154.89966663319569</v>
      </c>
      <c r="B700" s="41" t="s">
        <v>60</v>
      </c>
      <c r="C700" s="55" t="s">
        <v>114</v>
      </c>
      <c r="D700" s="39" t="s">
        <v>102</v>
      </c>
      <c r="E700" s="39">
        <v>2019</v>
      </c>
      <c r="F700" s="8">
        <v>57.882999999999996</v>
      </c>
      <c r="G700" s="16" t="s">
        <v>1</v>
      </c>
      <c r="H700" s="7">
        <v>57.576999999999998</v>
      </c>
      <c r="I700" s="7">
        <v>13.738</v>
      </c>
      <c r="J700" s="23">
        <v>25.7016666331957</v>
      </c>
      <c r="L700" s="7">
        <v>154.89966663319569</v>
      </c>
    </row>
    <row r="701" spans="1:12" ht="15.6" x14ac:dyDescent="0.3">
      <c r="A701" s="7">
        <v>727.50084757247635</v>
      </c>
      <c r="B701" s="41" t="s">
        <v>61</v>
      </c>
      <c r="C701" s="55" t="s">
        <v>117</v>
      </c>
      <c r="D701" s="39" t="s">
        <v>102</v>
      </c>
      <c r="E701" s="39">
        <v>2019</v>
      </c>
      <c r="F701" s="8">
        <v>218.565</v>
      </c>
      <c r="G701" s="16" t="s">
        <v>1</v>
      </c>
      <c r="H701" s="7">
        <v>347.35300000000001</v>
      </c>
      <c r="I701" s="7">
        <v>68.022999999999996</v>
      </c>
      <c r="J701" s="23">
        <v>93.559847572476343</v>
      </c>
      <c r="L701" s="7">
        <v>727.50084757247635</v>
      </c>
    </row>
    <row r="702" spans="1:12" ht="15.6" x14ac:dyDescent="0.3">
      <c r="A702" s="7">
        <v>1831.0995506190197</v>
      </c>
      <c r="B702" s="41" t="s">
        <v>62</v>
      </c>
      <c r="C702" s="55" t="s">
        <v>117</v>
      </c>
      <c r="D702" s="39" t="s">
        <v>102</v>
      </c>
      <c r="E702" s="39">
        <v>2019</v>
      </c>
      <c r="F702" s="8">
        <v>435.46799999999996</v>
      </c>
      <c r="G702" s="16" t="s">
        <v>1</v>
      </c>
      <c r="H702" s="7">
        <v>635.85799999999995</v>
      </c>
      <c r="I702" s="7">
        <v>386.81200000000001</v>
      </c>
      <c r="J702" s="23">
        <v>372.96155061901993</v>
      </c>
      <c r="L702" s="7">
        <v>1831.0995506190197</v>
      </c>
    </row>
    <row r="703" spans="1:12" ht="15.6" x14ac:dyDescent="0.3">
      <c r="A703" s="7">
        <v>527.31170629250187</v>
      </c>
      <c r="B703" s="41" t="s">
        <v>63</v>
      </c>
      <c r="C703" s="55" t="s">
        <v>117</v>
      </c>
      <c r="D703" s="39" t="s">
        <v>102</v>
      </c>
      <c r="E703" s="39">
        <v>2019</v>
      </c>
      <c r="F703" s="8">
        <v>46.781999999999996</v>
      </c>
      <c r="G703" s="16" t="s">
        <v>1</v>
      </c>
      <c r="H703" s="7">
        <v>347.89699999999999</v>
      </c>
      <c r="I703" s="7">
        <v>112.926</v>
      </c>
      <c r="J703" s="23">
        <v>19.706706292501892</v>
      </c>
      <c r="L703" s="7">
        <v>527.31170629250187</v>
      </c>
    </row>
    <row r="704" spans="1:12" ht="15.6" x14ac:dyDescent="0.3">
      <c r="A704" s="7">
        <v>498.84075385084515</v>
      </c>
      <c r="B704" s="41" t="s">
        <v>64</v>
      </c>
      <c r="C704" s="55" t="s">
        <v>115</v>
      </c>
      <c r="D704" s="39" t="s">
        <v>102</v>
      </c>
      <c r="E704" s="39">
        <v>2019</v>
      </c>
      <c r="F704" s="8">
        <v>176.69799999999998</v>
      </c>
      <c r="G704" s="16" t="s">
        <v>1</v>
      </c>
      <c r="H704" s="7">
        <v>238.33600000000001</v>
      </c>
      <c r="I704" s="7">
        <v>71.245000000000005</v>
      </c>
      <c r="J704" s="23">
        <v>12.56175385084515</v>
      </c>
      <c r="L704" s="7">
        <v>498.84075385084515</v>
      </c>
    </row>
    <row r="705" spans="1:12" ht="15.6" x14ac:dyDescent="0.3">
      <c r="A705" s="7">
        <v>1791.33418344858</v>
      </c>
      <c r="B705" s="41" t="s">
        <v>65</v>
      </c>
      <c r="C705" s="55" t="s">
        <v>117</v>
      </c>
      <c r="D705" s="39" t="s">
        <v>102</v>
      </c>
      <c r="E705" s="39">
        <v>2019</v>
      </c>
      <c r="F705" s="8">
        <v>520.37900000000002</v>
      </c>
      <c r="G705" s="16" t="s">
        <v>1</v>
      </c>
      <c r="H705" s="7">
        <v>753.61099999999999</v>
      </c>
      <c r="I705" s="7">
        <v>311.42700000000002</v>
      </c>
      <c r="J705" s="23">
        <v>205.91718344858009</v>
      </c>
      <c r="L705" s="7">
        <v>1791.33418344858</v>
      </c>
    </row>
    <row r="706" spans="1:12" ht="15.6" x14ac:dyDescent="0.3">
      <c r="A706" s="7">
        <v>296.58250861919441</v>
      </c>
      <c r="B706" s="41" t="s">
        <v>66</v>
      </c>
      <c r="C706" s="55" t="s">
        <v>116</v>
      </c>
      <c r="D706" s="39" t="s">
        <v>102</v>
      </c>
      <c r="E706" s="39">
        <v>2019</v>
      </c>
      <c r="F706" s="8">
        <v>117.255</v>
      </c>
      <c r="G706" s="16" t="s">
        <v>1</v>
      </c>
      <c r="H706" s="7">
        <v>136.73099999999999</v>
      </c>
      <c r="I706" s="7">
        <v>35.128</v>
      </c>
      <c r="J706" s="23">
        <v>7.4685086191944237</v>
      </c>
      <c r="L706" s="7">
        <v>296.58250861919441</v>
      </c>
    </row>
    <row r="707" spans="1:12" ht="15.6" x14ac:dyDescent="0.3">
      <c r="A707" s="7">
        <v>2457.2543120229784</v>
      </c>
      <c r="B707" s="41" t="s">
        <v>67</v>
      </c>
      <c r="C707" s="55" t="s">
        <v>116</v>
      </c>
      <c r="D707" s="39" t="s">
        <v>102</v>
      </c>
      <c r="E707" s="39">
        <v>2019</v>
      </c>
      <c r="F707" s="8">
        <v>827.06700000000001</v>
      </c>
      <c r="G707" s="16" t="s">
        <v>1</v>
      </c>
      <c r="H707" s="7">
        <v>867.92600000000004</v>
      </c>
      <c r="I707" s="7">
        <v>621.35199999999998</v>
      </c>
      <c r="J707" s="23">
        <v>140.90931202297838</v>
      </c>
      <c r="L707" s="7">
        <v>2457.2543120229784</v>
      </c>
    </row>
    <row r="708" spans="1:12" ht="15.6" x14ac:dyDescent="0.3">
      <c r="A708" s="7">
        <v>1980.2042900221616</v>
      </c>
      <c r="B708" s="41" t="s">
        <v>68</v>
      </c>
      <c r="C708" s="55" t="s">
        <v>117</v>
      </c>
      <c r="D708" s="39" t="s">
        <v>102</v>
      </c>
      <c r="E708" s="39">
        <v>2019</v>
      </c>
      <c r="F708" s="8">
        <v>626.89699999999993</v>
      </c>
      <c r="G708" s="16" t="s">
        <v>1</v>
      </c>
      <c r="H708" s="7">
        <v>739.01199999999994</v>
      </c>
      <c r="I708" s="7">
        <v>466.72200000000004</v>
      </c>
      <c r="J708" s="23">
        <v>147.57329002216164</v>
      </c>
      <c r="L708" s="7">
        <v>1980.2042900221616</v>
      </c>
    </row>
    <row r="709" spans="1:12" ht="15.6" x14ac:dyDescent="0.3">
      <c r="A709" s="7">
        <v>180.61831074448682</v>
      </c>
      <c r="B709" s="41" t="s">
        <v>69</v>
      </c>
      <c r="C709" s="55" t="s">
        <v>116</v>
      </c>
      <c r="D709" s="39" t="s">
        <v>102</v>
      </c>
      <c r="E709" s="39">
        <v>2019</v>
      </c>
      <c r="F709" s="8">
        <v>83.512</v>
      </c>
      <c r="G709" s="16" t="s">
        <v>1</v>
      </c>
      <c r="H709" s="7">
        <v>66.796999999999997</v>
      </c>
      <c r="I709" s="7">
        <v>16.989000000000001</v>
      </c>
      <c r="J709" s="23">
        <v>13.320310744486822</v>
      </c>
      <c r="L709" s="7">
        <v>180.61831074448682</v>
      </c>
    </row>
    <row r="710" spans="1:12" ht="15.6" x14ac:dyDescent="0.3">
      <c r="A710" s="7">
        <v>200.60562923455089</v>
      </c>
      <c r="B710" s="41" t="s">
        <v>70</v>
      </c>
      <c r="C710" s="55" t="s">
        <v>117</v>
      </c>
      <c r="D710" s="39" t="s">
        <v>102</v>
      </c>
      <c r="E710" s="39">
        <v>2019</v>
      </c>
      <c r="F710" s="8">
        <v>6.81</v>
      </c>
      <c r="G710" s="16" t="s">
        <v>1</v>
      </c>
      <c r="H710" s="7">
        <v>113.744</v>
      </c>
      <c r="I710" s="7">
        <v>34.969000000000001</v>
      </c>
      <c r="J710" s="23">
        <v>45.082629234550886</v>
      </c>
      <c r="L710" s="7">
        <v>200.60562923455089</v>
      </c>
    </row>
    <row r="711" spans="1:12" ht="15.6" x14ac:dyDescent="0.3">
      <c r="A711" s="7">
        <v>181.51283659766563</v>
      </c>
      <c r="B711" s="41" t="s">
        <v>71</v>
      </c>
      <c r="C711" s="55" t="s">
        <v>116</v>
      </c>
      <c r="D711" s="39" t="s">
        <v>102</v>
      </c>
      <c r="E711" s="39">
        <v>2019</v>
      </c>
      <c r="F711" s="8">
        <v>48.308</v>
      </c>
      <c r="G711" s="16" t="s">
        <v>1</v>
      </c>
      <c r="H711" s="7">
        <v>88.694000000000003</v>
      </c>
      <c r="I711" s="7">
        <v>38.64</v>
      </c>
      <c r="J711" s="23">
        <v>5.8708365976656296</v>
      </c>
      <c r="L711" s="7">
        <v>181.51283659766563</v>
      </c>
    </row>
    <row r="712" spans="1:12" ht="15.6" x14ac:dyDescent="0.3">
      <c r="A712" s="7">
        <v>1023.7807356335426</v>
      </c>
      <c r="B712" s="41" t="s">
        <v>72</v>
      </c>
      <c r="C712" s="55" t="s">
        <v>117</v>
      </c>
      <c r="D712" s="39" t="s">
        <v>102</v>
      </c>
      <c r="E712" s="39">
        <v>2019</v>
      </c>
      <c r="F712" s="8">
        <v>132.60499999999999</v>
      </c>
      <c r="G712" s="16" t="s">
        <v>1</v>
      </c>
      <c r="H712" s="7">
        <v>608.97400000000005</v>
      </c>
      <c r="I712" s="7">
        <v>239.95099999999999</v>
      </c>
      <c r="J712" s="23">
        <v>42.250735633542519</v>
      </c>
      <c r="L712" s="7">
        <v>1023.7807356335426</v>
      </c>
    </row>
    <row r="713" spans="1:12" ht="15.6" x14ac:dyDescent="0.3">
      <c r="A713" s="7">
        <v>396.96841566090501</v>
      </c>
      <c r="B713" s="41" t="s">
        <v>73</v>
      </c>
      <c r="C713" s="55" t="s">
        <v>114</v>
      </c>
      <c r="D713" s="39" t="s">
        <v>102</v>
      </c>
      <c r="E713" s="39">
        <v>2019</v>
      </c>
      <c r="F713" s="8">
        <v>73.33</v>
      </c>
      <c r="G713" s="16" t="s">
        <v>1</v>
      </c>
      <c r="H713" s="7">
        <v>120.369</v>
      </c>
      <c r="I713" s="7">
        <v>51.262999999999998</v>
      </c>
      <c r="J713" s="23">
        <v>152.00641566090502</v>
      </c>
      <c r="L713" s="7">
        <v>396.96841566090501</v>
      </c>
    </row>
    <row r="714" spans="1:12" ht="15.6" x14ac:dyDescent="0.3">
      <c r="A714" s="7">
        <v>559.50643034773543</v>
      </c>
      <c r="B714" s="41" t="s">
        <v>74</v>
      </c>
      <c r="C714" s="55" t="s">
        <v>117</v>
      </c>
      <c r="D714" s="39" t="s">
        <v>102</v>
      </c>
      <c r="E714" s="39">
        <v>2019</v>
      </c>
      <c r="F714" s="8">
        <v>151.96100000000001</v>
      </c>
      <c r="G714" s="16" t="s">
        <v>1</v>
      </c>
      <c r="H714" s="7">
        <v>197.97</v>
      </c>
      <c r="I714" s="7">
        <v>139.95400000000001</v>
      </c>
      <c r="J714" s="23">
        <v>69.621430347735412</v>
      </c>
      <c r="L714" s="7">
        <v>559.50643034773543</v>
      </c>
    </row>
    <row r="715" spans="1:12" ht="15.6" x14ac:dyDescent="0.3">
      <c r="A715" s="7">
        <v>877.10208985742827</v>
      </c>
      <c r="B715" s="41" t="s">
        <v>75</v>
      </c>
      <c r="C715" s="55" t="s">
        <v>117</v>
      </c>
      <c r="D715" s="39" t="s">
        <v>102</v>
      </c>
      <c r="E715" s="39">
        <v>2019</v>
      </c>
      <c r="F715" s="8">
        <v>394.642</v>
      </c>
      <c r="G715" s="16" t="s">
        <v>1</v>
      </c>
      <c r="H715" s="7">
        <v>353.00099999999998</v>
      </c>
      <c r="I715" s="7">
        <v>32.744</v>
      </c>
      <c r="J715" s="23">
        <v>96.715089857428296</v>
      </c>
      <c r="L715" s="7">
        <v>877.10208985742827</v>
      </c>
    </row>
    <row r="716" spans="1:12" ht="15.6" x14ac:dyDescent="0.3">
      <c r="A716" s="7">
        <v>1081.0211577453822</v>
      </c>
      <c r="B716" s="41" t="s">
        <v>76</v>
      </c>
      <c r="C716" s="55" t="s">
        <v>117</v>
      </c>
      <c r="D716" s="39" t="s">
        <v>102</v>
      </c>
      <c r="E716" s="39">
        <v>2019</v>
      </c>
      <c r="F716" s="8">
        <v>206.399</v>
      </c>
      <c r="G716" s="16" t="s">
        <v>1</v>
      </c>
      <c r="H716" s="7">
        <v>584.76900000000001</v>
      </c>
      <c r="I716" s="7">
        <v>220.77199999999999</v>
      </c>
      <c r="J716" s="23">
        <v>69.0811577453822</v>
      </c>
      <c r="L716" s="7">
        <v>1081.0211577453822</v>
      </c>
    </row>
    <row r="717" spans="1:12" ht="15.6" x14ac:dyDescent="0.3">
      <c r="A717" s="7">
        <v>120.57121118505854</v>
      </c>
      <c r="B717" s="41" t="s">
        <v>77</v>
      </c>
      <c r="C717" s="55" t="s">
        <v>117</v>
      </c>
      <c r="D717" s="39" t="s">
        <v>102</v>
      </c>
      <c r="E717" s="39">
        <v>2019</v>
      </c>
      <c r="F717" s="8">
        <v>49.945999999999998</v>
      </c>
      <c r="G717" s="16" t="s">
        <v>1</v>
      </c>
      <c r="H717" s="7">
        <v>56.194000000000003</v>
      </c>
      <c r="I717" s="7">
        <v>11.395</v>
      </c>
      <c r="J717" s="23">
        <v>3.0362111850585443</v>
      </c>
      <c r="L717" s="7">
        <v>120.57121118505854</v>
      </c>
    </row>
    <row r="718" spans="1:12" ht="15.6" x14ac:dyDescent="0.3">
      <c r="A718" s="7">
        <v>359.17469836410049</v>
      </c>
      <c r="B718" s="41" t="s">
        <v>78</v>
      </c>
      <c r="C718" s="55" t="s">
        <v>117</v>
      </c>
      <c r="D718" s="39" t="s">
        <v>102</v>
      </c>
      <c r="E718" s="39">
        <v>2019</v>
      </c>
      <c r="F718" s="8">
        <v>63.921000000000006</v>
      </c>
      <c r="G718" s="16" t="s">
        <v>1</v>
      </c>
      <c r="H718" s="7">
        <v>205.30500000000001</v>
      </c>
      <c r="I718" s="7">
        <v>53.97</v>
      </c>
      <c r="J718" s="23">
        <v>35.978698364100495</v>
      </c>
      <c r="L718" s="7">
        <v>359.17469836410049</v>
      </c>
    </row>
    <row r="719" spans="1:12" ht="15.6" x14ac:dyDescent="0.3">
      <c r="A719" s="7">
        <v>415.21387073503155</v>
      </c>
      <c r="B719" s="41" t="s">
        <v>79</v>
      </c>
      <c r="C719" s="55" t="s">
        <v>116</v>
      </c>
      <c r="D719" s="39" t="s">
        <v>102</v>
      </c>
      <c r="E719" s="39">
        <v>2019</v>
      </c>
      <c r="F719" s="8">
        <v>113.676</v>
      </c>
      <c r="G719" s="16" t="s">
        <v>1</v>
      </c>
      <c r="H719" s="7">
        <v>188.37100000000001</v>
      </c>
      <c r="I719" s="7">
        <v>100.78100000000001</v>
      </c>
      <c r="J719" s="23">
        <v>12.385870735031546</v>
      </c>
      <c r="L719" s="7">
        <v>415.21387073503155</v>
      </c>
    </row>
    <row r="720" spans="1:12" ht="15.6" x14ac:dyDescent="0.3">
      <c r="A720" s="7">
        <v>925.57472244275516</v>
      </c>
      <c r="B720" s="41" t="s">
        <v>80</v>
      </c>
      <c r="C720" s="55" t="s">
        <v>114</v>
      </c>
      <c r="D720" s="39" t="s">
        <v>102</v>
      </c>
      <c r="E720" s="39">
        <v>2019</v>
      </c>
      <c r="F720" s="8">
        <v>131.369</v>
      </c>
      <c r="G720" s="16" t="s">
        <v>1</v>
      </c>
      <c r="H720" s="7">
        <v>510.61700000000002</v>
      </c>
      <c r="I720" s="7">
        <v>190.25299999999999</v>
      </c>
      <c r="J720" s="23">
        <v>93.335722442755127</v>
      </c>
      <c r="L720" s="7">
        <v>925.57472244275516</v>
      </c>
    </row>
    <row r="721" spans="1:12" ht="15.6" x14ac:dyDescent="0.3">
      <c r="A721" s="7">
        <v>349.23027907428934</v>
      </c>
      <c r="B721" s="41" t="s">
        <v>81</v>
      </c>
      <c r="C721" s="55" t="s">
        <v>117</v>
      </c>
      <c r="D721" s="39" t="s">
        <v>102</v>
      </c>
      <c r="E721" s="39">
        <v>2019</v>
      </c>
      <c r="F721" s="8">
        <v>201.28700000000001</v>
      </c>
      <c r="G721" s="16" t="s">
        <v>1</v>
      </c>
      <c r="H721" s="7">
        <v>133.54900000000001</v>
      </c>
      <c r="I721" s="7">
        <v>5.6</v>
      </c>
      <c r="J721" s="23">
        <v>8.7942790742893298</v>
      </c>
      <c r="L721" s="7">
        <v>349.23027907428934</v>
      </c>
    </row>
    <row r="722" spans="1:12" ht="15.6" x14ac:dyDescent="0.3">
      <c r="A722" s="7">
        <v>920.35528718934495</v>
      </c>
      <c r="B722" s="41" t="s">
        <v>82</v>
      </c>
      <c r="C722" s="55" t="s">
        <v>117</v>
      </c>
      <c r="D722" s="39" t="s">
        <v>102</v>
      </c>
      <c r="E722" s="39">
        <v>2019</v>
      </c>
      <c r="F722" s="8">
        <v>242.37199999999999</v>
      </c>
      <c r="G722" s="16" t="s">
        <v>1</v>
      </c>
      <c r="H722" s="7">
        <v>460.10700000000003</v>
      </c>
      <c r="I722" s="7">
        <v>107.139</v>
      </c>
      <c r="J722" s="23">
        <v>110.73728718934497</v>
      </c>
      <c r="L722" s="7">
        <v>920.35528718934495</v>
      </c>
    </row>
    <row r="723" spans="1:12" ht="15.6" x14ac:dyDescent="0.3">
      <c r="A723" s="7">
        <v>513.27216406015646</v>
      </c>
      <c r="B723" s="41" t="s">
        <v>83</v>
      </c>
      <c r="C723" s="55" t="s">
        <v>117</v>
      </c>
      <c r="D723" s="39" t="s">
        <v>102</v>
      </c>
      <c r="E723" s="39">
        <v>2019</v>
      </c>
      <c r="F723" s="8">
        <v>87.03</v>
      </c>
      <c r="G723" s="16" t="s">
        <v>1</v>
      </c>
      <c r="H723" s="7">
        <v>291.52600000000001</v>
      </c>
      <c r="I723" s="7">
        <v>113.245</v>
      </c>
      <c r="J723" s="23">
        <v>21.471164060156468</v>
      </c>
      <c r="L723" s="7">
        <v>513.27216406015646</v>
      </c>
    </row>
    <row r="724" spans="1:12" ht="15.6" x14ac:dyDescent="0.3">
      <c r="A724" s="7">
        <v>1093.8584244044187</v>
      </c>
      <c r="B724" s="41" t="s">
        <v>84</v>
      </c>
      <c r="C724" s="55" t="s">
        <v>117</v>
      </c>
      <c r="D724" s="39" t="s">
        <v>102</v>
      </c>
      <c r="E724" s="39">
        <v>2019</v>
      </c>
      <c r="F724" s="8">
        <v>291.45400000000001</v>
      </c>
      <c r="G724" s="16" t="s">
        <v>1</v>
      </c>
      <c r="H724" s="7">
        <v>521.66499999999996</v>
      </c>
      <c r="I724" s="7">
        <v>220.06900000000002</v>
      </c>
      <c r="J724" s="23">
        <v>60.670424404418725</v>
      </c>
      <c r="L724" s="7">
        <v>1093.8584244044187</v>
      </c>
    </row>
    <row r="725" spans="1:12" ht="15.6" x14ac:dyDescent="0.3">
      <c r="A725" s="7">
        <v>131.15472406034038</v>
      </c>
      <c r="B725" s="41" t="s">
        <v>85</v>
      </c>
      <c r="C725" s="55" t="s">
        <v>116</v>
      </c>
      <c r="D725" s="39" t="s">
        <v>102</v>
      </c>
      <c r="E725" s="39">
        <v>2019</v>
      </c>
      <c r="F725" s="8">
        <v>48.445</v>
      </c>
      <c r="G725" s="16" t="s">
        <v>1</v>
      </c>
      <c r="H725" s="7">
        <v>58.094000000000001</v>
      </c>
      <c r="I725" s="7">
        <v>21.312999999999999</v>
      </c>
      <c r="J725" s="23">
        <v>3.3027240603403918</v>
      </c>
      <c r="L725" s="7">
        <v>131.15472406034038</v>
      </c>
    </row>
    <row r="726" spans="1:12" ht="15.6" x14ac:dyDescent="0.3">
      <c r="A726" s="7">
        <v>304.08339513117085</v>
      </c>
      <c r="B726" s="41" t="s">
        <v>86</v>
      </c>
      <c r="C726" s="55" t="s">
        <v>117</v>
      </c>
      <c r="D726" s="39" t="s">
        <v>102</v>
      </c>
      <c r="E726" s="39">
        <v>2019</v>
      </c>
      <c r="F726" s="8">
        <v>67.94</v>
      </c>
      <c r="G726" s="16" t="s">
        <v>1</v>
      </c>
      <c r="H726" s="7">
        <v>136.20699999999999</v>
      </c>
      <c r="I726" s="7">
        <v>90.046999999999997</v>
      </c>
      <c r="J726" s="23">
        <v>9.8893951311708577</v>
      </c>
      <c r="L726" s="7">
        <v>304.08339513117085</v>
      </c>
    </row>
    <row r="727" spans="1:12" ht="15.6" x14ac:dyDescent="0.3">
      <c r="A727" s="7">
        <v>720.58571136114801</v>
      </c>
      <c r="B727" s="41" t="s">
        <v>87</v>
      </c>
      <c r="C727" s="55" t="s">
        <v>117</v>
      </c>
      <c r="D727" s="39" t="s">
        <v>102</v>
      </c>
      <c r="E727" s="39">
        <v>2019</v>
      </c>
      <c r="F727" s="8">
        <v>262.774</v>
      </c>
      <c r="G727" s="16" t="s">
        <v>1</v>
      </c>
      <c r="H727" s="7">
        <v>294.93</v>
      </c>
      <c r="I727" s="7">
        <v>106.51600000000001</v>
      </c>
      <c r="J727" s="23">
        <v>56.365711361148001</v>
      </c>
      <c r="L727" s="7">
        <v>720.58571136114801</v>
      </c>
    </row>
    <row r="728" spans="1:12" ht="15.6" x14ac:dyDescent="0.3">
      <c r="A728" s="7">
        <v>152.31662064890185</v>
      </c>
      <c r="B728" s="41" t="s">
        <v>88</v>
      </c>
      <c r="C728" s="55" t="s">
        <v>117</v>
      </c>
      <c r="D728" s="39" t="s">
        <v>102</v>
      </c>
      <c r="E728" s="39">
        <v>2019</v>
      </c>
      <c r="F728" s="8">
        <v>21.375</v>
      </c>
      <c r="G728" s="16" t="s">
        <v>1</v>
      </c>
      <c r="H728" s="7">
        <v>97.436999999999998</v>
      </c>
      <c r="I728" s="7">
        <v>21.146999999999998</v>
      </c>
      <c r="J728" s="23">
        <v>12.35762064890185</v>
      </c>
      <c r="L728" s="7">
        <v>152.31662064890185</v>
      </c>
    </row>
    <row r="729" spans="1:12" ht="15.6" x14ac:dyDescent="0.3">
      <c r="A729" s="7">
        <v>370.52758553970813</v>
      </c>
      <c r="B729" s="41" t="s">
        <v>89</v>
      </c>
      <c r="C729" s="55" t="s">
        <v>117</v>
      </c>
      <c r="D729" s="39" t="s">
        <v>102</v>
      </c>
      <c r="E729" s="39">
        <v>2019</v>
      </c>
      <c r="F729" s="8">
        <v>124.199</v>
      </c>
      <c r="G729" s="16" t="s">
        <v>1</v>
      </c>
      <c r="H729" s="7">
        <v>114.654</v>
      </c>
      <c r="I729" s="7">
        <v>103.039</v>
      </c>
      <c r="J729" s="23">
        <v>28.635585539708117</v>
      </c>
      <c r="L729" s="7">
        <v>370.52758553970813</v>
      </c>
    </row>
    <row r="730" spans="1:12" ht="15.6" x14ac:dyDescent="0.3">
      <c r="A730" s="7">
        <v>753.50877642068997</v>
      </c>
      <c r="B730" s="41" t="s">
        <v>90</v>
      </c>
      <c r="C730" s="55" t="s">
        <v>117</v>
      </c>
      <c r="D730" s="39" t="s">
        <v>102</v>
      </c>
      <c r="E730" s="39">
        <v>2019</v>
      </c>
      <c r="F730" s="8">
        <v>127.524</v>
      </c>
      <c r="G730" s="16" t="s">
        <v>1</v>
      </c>
      <c r="H730" s="7">
        <v>489.62599999999998</v>
      </c>
      <c r="I730" s="7">
        <v>117.384</v>
      </c>
      <c r="J730" s="23">
        <v>18.974776420689992</v>
      </c>
      <c r="L730" s="7">
        <v>753.50877642068997</v>
      </c>
    </row>
    <row r="731" spans="1:12" ht="15.6" x14ac:dyDescent="0.3">
      <c r="A731" s="7">
        <v>2551.1688274932881</v>
      </c>
      <c r="B731" s="41" t="s">
        <v>10</v>
      </c>
      <c r="C731" s="56" t="s">
        <v>114</v>
      </c>
      <c r="D731" s="39" t="s">
        <v>103</v>
      </c>
      <c r="E731" s="39">
        <v>2019</v>
      </c>
      <c r="F731" s="8">
        <v>642.37599999999998</v>
      </c>
      <c r="G731" s="16" t="s">
        <v>1</v>
      </c>
      <c r="H731" s="7">
        <v>1217.4960000000001</v>
      </c>
      <c r="I731" s="7">
        <v>422.78100000000001</v>
      </c>
      <c r="J731" s="23">
        <v>268.51582749328799</v>
      </c>
      <c r="L731" s="7">
        <v>2551.1688274932881</v>
      </c>
    </row>
    <row r="732" spans="1:12" x14ac:dyDescent="0.3">
      <c r="A732" s="7">
        <v>261.05616517523987</v>
      </c>
      <c r="B732" s="41" t="s">
        <v>11</v>
      </c>
      <c r="C732" s="57" t="s">
        <v>115</v>
      </c>
      <c r="D732" s="39" t="s">
        <v>103</v>
      </c>
      <c r="E732" s="39">
        <v>2019</v>
      </c>
      <c r="F732" s="8">
        <v>61.094000000000001</v>
      </c>
      <c r="G732" s="16" t="s">
        <v>1</v>
      </c>
      <c r="H732" s="7">
        <v>123.45099999999999</v>
      </c>
      <c r="I732" s="7">
        <v>69.932000000000002</v>
      </c>
      <c r="J732" s="23">
        <v>6.5791651752398792</v>
      </c>
      <c r="L732" s="7">
        <v>261.05616517523987</v>
      </c>
    </row>
    <row r="733" spans="1:12" x14ac:dyDescent="0.3">
      <c r="A733" s="7">
        <v>789.38106537015062</v>
      </c>
      <c r="B733" s="41" t="s">
        <v>12</v>
      </c>
      <c r="C733" s="57" t="s">
        <v>117</v>
      </c>
      <c r="D733" s="39" t="s">
        <v>103</v>
      </c>
      <c r="E733" s="39">
        <v>2019</v>
      </c>
      <c r="F733" s="8">
        <v>173.74</v>
      </c>
      <c r="G733" s="16" t="s">
        <v>1</v>
      </c>
      <c r="H733" s="7">
        <v>344.93099999999998</v>
      </c>
      <c r="I733" s="7">
        <v>226.87200000000001</v>
      </c>
      <c r="J733" s="23">
        <v>43.838065370150616</v>
      </c>
      <c r="L733" s="7">
        <v>789.38106537015062</v>
      </c>
    </row>
    <row r="734" spans="1:12" x14ac:dyDescent="0.3">
      <c r="A734" s="7">
        <v>238.91208778721372</v>
      </c>
      <c r="B734" s="41" t="s">
        <v>13</v>
      </c>
      <c r="C734" s="57" t="s">
        <v>117</v>
      </c>
      <c r="D734" s="39" t="s">
        <v>103</v>
      </c>
      <c r="E734" s="39">
        <v>2019</v>
      </c>
      <c r="F734" s="8">
        <v>81.188999999999993</v>
      </c>
      <c r="G734" s="16" t="s">
        <v>1</v>
      </c>
      <c r="H734" s="7">
        <v>86.613</v>
      </c>
      <c r="I734" s="7">
        <v>42.533999999999999</v>
      </c>
      <c r="J734" s="23">
        <v>28.57608778721373</v>
      </c>
      <c r="L734" s="7">
        <v>238.91208778721372</v>
      </c>
    </row>
    <row r="735" spans="1:12" x14ac:dyDescent="0.3">
      <c r="A735" s="7">
        <v>334.58730475732722</v>
      </c>
      <c r="B735" s="41" t="s">
        <v>14</v>
      </c>
      <c r="C735" s="57" t="s">
        <v>117</v>
      </c>
      <c r="D735" s="39" t="s">
        <v>103</v>
      </c>
      <c r="E735" s="39">
        <v>2019</v>
      </c>
      <c r="F735" s="8">
        <v>56.881</v>
      </c>
      <c r="G735" s="16" t="s">
        <v>1</v>
      </c>
      <c r="H735" s="7">
        <v>152.86699999999999</v>
      </c>
      <c r="I735" s="7">
        <v>70.801000000000002</v>
      </c>
      <c r="J735" s="23">
        <v>54.038304757327197</v>
      </c>
      <c r="L735" s="7">
        <v>334.58730475732722</v>
      </c>
    </row>
    <row r="736" spans="1:12" ht="15.6" x14ac:dyDescent="0.3">
      <c r="A736" s="7">
        <v>200.83034773355368</v>
      </c>
      <c r="B736" s="41" t="s">
        <v>15</v>
      </c>
      <c r="C736" s="55" t="s">
        <v>117</v>
      </c>
      <c r="D736" s="39" t="s">
        <v>103</v>
      </c>
      <c r="E736" s="39">
        <v>2019</v>
      </c>
      <c r="F736" s="8">
        <v>51.051000000000002</v>
      </c>
      <c r="G736" s="16" t="s">
        <v>1</v>
      </c>
      <c r="H736" s="7">
        <v>78.203999999999994</v>
      </c>
      <c r="I736" s="7">
        <v>29.804000000000002</v>
      </c>
      <c r="J736" s="23">
        <v>41.771347733553668</v>
      </c>
      <c r="L736" s="7">
        <v>200.83034773355368</v>
      </c>
    </row>
    <row r="737" spans="1:12" ht="15.6" x14ac:dyDescent="0.3">
      <c r="A737" s="7">
        <v>2267.9019044412694</v>
      </c>
      <c r="B737" s="41" t="s">
        <v>16</v>
      </c>
      <c r="C737" s="55" t="s">
        <v>117</v>
      </c>
      <c r="D737" s="39" t="s">
        <v>103</v>
      </c>
      <c r="E737" s="39">
        <v>2019</v>
      </c>
      <c r="F737" s="8">
        <v>708.20699999999999</v>
      </c>
      <c r="G737" s="16" t="s">
        <v>1</v>
      </c>
      <c r="H737" s="7">
        <v>1026.3119999999999</v>
      </c>
      <c r="I737" s="7">
        <v>439.80700000000002</v>
      </c>
      <c r="J737" s="23">
        <v>93.575904441269586</v>
      </c>
      <c r="L737" s="7">
        <v>2267.9019044412694</v>
      </c>
    </row>
    <row r="738" spans="1:12" ht="15.6" x14ac:dyDescent="0.3">
      <c r="A738" s="7">
        <v>3785.4780187018414</v>
      </c>
      <c r="B738" s="41" t="s">
        <v>17</v>
      </c>
      <c r="C738" s="55" t="s">
        <v>117</v>
      </c>
      <c r="D738" s="39" t="s">
        <v>103</v>
      </c>
      <c r="E738" s="39">
        <v>2019</v>
      </c>
      <c r="F738" s="8">
        <v>1189.769</v>
      </c>
      <c r="G738" s="16" t="s">
        <v>1</v>
      </c>
      <c r="H738" s="7">
        <v>1528.2270000000001</v>
      </c>
      <c r="I738" s="7">
        <v>592.83600000000001</v>
      </c>
      <c r="J738" s="23">
        <v>474.64601870184106</v>
      </c>
      <c r="L738" s="7">
        <v>3785.4780187018414</v>
      </c>
    </row>
    <row r="739" spans="1:12" ht="15.6" x14ac:dyDescent="0.3">
      <c r="A739" s="7">
        <v>117.91469874974005</v>
      </c>
      <c r="B739" s="41" t="s">
        <v>18</v>
      </c>
      <c r="C739" s="55" t="s">
        <v>117</v>
      </c>
      <c r="D739" s="39" t="s">
        <v>103</v>
      </c>
      <c r="E739" s="39">
        <v>2019</v>
      </c>
      <c r="F739" s="8">
        <v>43.238999999999997</v>
      </c>
      <c r="G739" s="16" t="s">
        <v>1</v>
      </c>
      <c r="H739" s="7">
        <v>42.654000000000003</v>
      </c>
      <c r="I739" s="7">
        <v>14.09</v>
      </c>
      <c r="J739" s="23">
        <v>17.931698749740061</v>
      </c>
      <c r="L739" s="7">
        <v>117.91469874974005</v>
      </c>
    </row>
    <row r="740" spans="1:12" ht="15.6" x14ac:dyDescent="0.3">
      <c r="A740" s="7">
        <v>284.81596209843428</v>
      </c>
      <c r="B740" s="41" t="s">
        <v>19</v>
      </c>
      <c r="C740" s="55" t="s">
        <v>117</v>
      </c>
      <c r="D740" s="39" t="s">
        <v>103</v>
      </c>
      <c r="E740" s="39">
        <v>2019</v>
      </c>
      <c r="F740" s="8">
        <v>95.662000000000006</v>
      </c>
      <c r="G740" s="16" t="s">
        <v>1</v>
      </c>
      <c r="H740" s="7">
        <v>124.723</v>
      </c>
      <c r="I740" s="7">
        <v>37.720999999999997</v>
      </c>
      <c r="J740" s="23">
        <v>26.709962098434282</v>
      </c>
      <c r="L740" s="7">
        <v>284.81596209843428</v>
      </c>
    </row>
    <row r="741" spans="1:12" ht="15.6" x14ac:dyDescent="0.3">
      <c r="A741" s="7">
        <v>1530.1315373659206</v>
      </c>
      <c r="B741" s="41" t="s">
        <v>20</v>
      </c>
      <c r="C741" s="55" t="s">
        <v>117</v>
      </c>
      <c r="D741" s="39" t="s">
        <v>103</v>
      </c>
      <c r="E741" s="39">
        <v>2019</v>
      </c>
      <c r="F741" s="8">
        <v>476.18899999999996</v>
      </c>
      <c r="G741" s="16" t="s">
        <v>1</v>
      </c>
      <c r="H741" s="7">
        <v>515.61099999999999</v>
      </c>
      <c r="I741" s="7">
        <v>377.03199999999998</v>
      </c>
      <c r="J741" s="23">
        <v>161.29953736592057</v>
      </c>
      <c r="L741" s="7">
        <v>1530.1315373659206</v>
      </c>
    </row>
    <row r="742" spans="1:12" ht="15.6" x14ac:dyDescent="0.3">
      <c r="A742" s="7">
        <v>1402.988258972769</v>
      </c>
      <c r="B742" s="41" t="s">
        <v>21</v>
      </c>
      <c r="C742" s="55" t="s">
        <v>117</v>
      </c>
      <c r="D742" s="39" t="s">
        <v>103</v>
      </c>
      <c r="E742" s="39">
        <v>2019</v>
      </c>
      <c r="F742" s="8">
        <v>295.24200000000002</v>
      </c>
      <c r="G742" s="16" t="s">
        <v>1</v>
      </c>
      <c r="H742" s="7">
        <v>611.04100000000005</v>
      </c>
      <c r="I742" s="7">
        <v>316.78300000000002</v>
      </c>
      <c r="J742" s="23">
        <v>179.92225897276899</v>
      </c>
      <c r="L742" s="7">
        <v>1402.988258972769</v>
      </c>
    </row>
    <row r="743" spans="1:12" ht="15.6" x14ac:dyDescent="0.3">
      <c r="A743" s="7">
        <v>304.22306188656904</v>
      </c>
      <c r="B743" s="41" t="s">
        <v>22</v>
      </c>
      <c r="C743" s="55" t="s">
        <v>117</v>
      </c>
      <c r="D743" s="39" t="s">
        <v>103</v>
      </c>
      <c r="E743" s="39">
        <v>2019</v>
      </c>
      <c r="F743" s="8">
        <v>69.869</v>
      </c>
      <c r="G743" s="16" t="s">
        <v>1</v>
      </c>
      <c r="H743" s="7">
        <v>181.06899999999999</v>
      </c>
      <c r="I743" s="7">
        <v>41.718000000000004</v>
      </c>
      <c r="J743" s="23">
        <v>11.56706188656905</v>
      </c>
      <c r="L743" s="7">
        <v>304.22306188656904</v>
      </c>
    </row>
    <row r="744" spans="1:12" ht="15.6" x14ac:dyDescent="0.3">
      <c r="A744" s="7">
        <v>209.82092932480083</v>
      </c>
      <c r="B744" s="41" t="s">
        <v>23</v>
      </c>
      <c r="C744" s="55" t="s">
        <v>116</v>
      </c>
      <c r="D744" s="39" t="s">
        <v>103</v>
      </c>
      <c r="E744" s="39">
        <v>2019</v>
      </c>
      <c r="F744" s="8">
        <v>116.77499999999999</v>
      </c>
      <c r="G744" s="16" t="s">
        <v>1</v>
      </c>
      <c r="H744" s="7">
        <v>77.346000000000004</v>
      </c>
      <c r="I744" s="7">
        <v>10.412000000000001</v>
      </c>
      <c r="J744" s="23">
        <v>5.2879293248008334</v>
      </c>
      <c r="L744" s="7">
        <v>209.82092932480083</v>
      </c>
    </row>
    <row r="745" spans="1:12" ht="15.6" x14ac:dyDescent="0.3">
      <c r="A745" s="7">
        <v>78.994836245138742</v>
      </c>
      <c r="B745" s="41" t="s">
        <v>24</v>
      </c>
      <c r="C745" s="55" t="s">
        <v>117</v>
      </c>
      <c r="D745" s="39" t="s">
        <v>103</v>
      </c>
      <c r="E745" s="39">
        <v>2019</v>
      </c>
      <c r="F745" s="8">
        <v>8.120000000000001</v>
      </c>
      <c r="G745" s="16" t="s">
        <v>1</v>
      </c>
      <c r="H745" s="7">
        <v>30.763000000000002</v>
      </c>
      <c r="I745" s="7">
        <v>34.383000000000003</v>
      </c>
      <c r="J745" s="23">
        <v>5.72883624513873</v>
      </c>
      <c r="L745" s="7">
        <v>78.994836245138742</v>
      </c>
    </row>
    <row r="746" spans="1:12" ht="15.6" x14ac:dyDescent="0.3">
      <c r="A746" s="7">
        <v>123.93133054260454</v>
      </c>
      <c r="B746" s="41" t="s">
        <v>25</v>
      </c>
      <c r="C746" s="55" t="s">
        <v>117</v>
      </c>
      <c r="D746" s="39" t="s">
        <v>103</v>
      </c>
      <c r="E746" s="39">
        <v>2019</v>
      </c>
      <c r="F746" s="8">
        <v>10.754</v>
      </c>
      <c r="G746" s="16" t="s">
        <v>1</v>
      </c>
      <c r="H746" s="7">
        <v>66.162999999999997</v>
      </c>
      <c r="I746" s="7">
        <v>39.132999999999996</v>
      </c>
      <c r="J746" s="23">
        <v>7.8813305426045446</v>
      </c>
      <c r="L746" s="7">
        <v>123.93133054260454</v>
      </c>
    </row>
    <row r="747" spans="1:12" ht="15.6" x14ac:dyDescent="0.3">
      <c r="A747" s="7">
        <v>176.07136933273785</v>
      </c>
      <c r="B747" s="41" t="s">
        <v>26</v>
      </c>
      <c r="C747" s="55" t="s">
        <v>116</v>
      </c>
      <c r="D747" s="39" t="s">
        <v>103</v>
      </c>
      <c r="E747" s="39">
        <v>2019</v>
      </c>
      <c r="F747" s="8">
        <v>47.473000000000006</v>
      </c>
      <c r="G747" s="16" t="s">
        <v>1</v>
      </c>
      <c r="H747" s="7">
        <v>114.229</v>
      </c>
      <c r="I747" s="7">
        <v>3.3</v>
      </c>
      <c r="J747" s="23">
        <v>11.069369332737832</v>
      </c>
      <c r="L747" s="7">
        <v>176.07136933273785</v>
      </c>
    </row>
    <row r="748" spans="1:12" ht="15.6" x14ac:dyDescent="0.3">
      <c r="A748" s="7">
        <v>255.12570509091768</v>
      </c>
      <c r="B748" s="41" t="s">
        <v>27</v>
      </c>
      <c r="C748" s="55" t="s">
        <v>116</v>
      </c>
      <c r="D748" s="39" t="s">
        <v>103</v>
      </c>
      <c r="E748" s="39">
        <v>2019</v>
      </c>
      <c r="F748" s="8">
        <v>72.135999999999996</v>
      </c>
      <c r="G748" s="16" t="s">
        <v>1</v>
      </c>
      <c r="H748" s="7">
        <v>127.875</v>
      </c>
      <c r="I748" s="7">
        <v>48.685000000000002</v>
      </c>
      <c r="J748" s="23">
        <v>6.4297050909176789</v>
      </c>
      <c r="L748" s="7">
        <v>255.12570509091768</v>
      </c>
    </row>
    <row r="749" spans="1:12" ht="15.6" x14ac:dyDescent="0.3">
      <c r="A749" s="7">
        <v>255.47244363243314</v>
      </c>
      <c r="B749" s="41" t="s">
        <v>28</v>
      </c>
      <c r="C749" s="55" t="s">
        <v>117</v>
      </c>
      <c r="D749" s="39" t="s">
        <v>103</v>
      </c>
      <c r="E749" s="39">
        <v>2019</v>
      </c>
      <c r="F749" s="8">
        <v>61.356999999999999</v>
      </c>
      <c r="G749" s="16" t="s">
        <v>1</v>
      </c>
      <c r="H749" s="7">
        <v>100.208</v>
      </c>
      <c r="I749" s="7">
        <v>53.088000000000001</v>
      </c>
      <c r="J749" s="23">
        <v>40.819443632433142</v>
      </c>
      <c r="L749" s="7">
        <v>255.47244363243314</v>
      </c>
    </row>
    <row r="750" spans="1:12" ht="15.6" x14ac:dyDescent="0.3">
      <c r="A750" s="7">
        <v>319.74833137560768</v>
      </c>
      <c r="B750" s="41" t="s">
        <v>29</v>
      </c>
      <c r="C750" s="55" t="s">
        <v>117</v>
      </c>
      <c r="D750" s="39" t="s">
        <v>103</v>
      </c>
      <c r="E750" s="39">
        <v>2019</v>
      </c>
      <c r="F750" s="8">
        <v>138.77500000000001</v>
      </c>
      <c r="G750" s="16" t="s">
        <v>1</v>
      </c>
      <c r="H750" s="7">
        <v>93.838999999999999</v>
      </c>
      <c r="I750" s="7">
        <v>30.861999999999998</v>
      </c>
      <c r="J750" s="23">
        <v>56.272331375607678</v>
      </c>
      <c r="L750" s="7">
        <v>319.74833137560768</v>
      </c>
    </row>
    <row r="751" spans="1:12" ht="15.6" x14ac:dyDescent="0.3">
      <c r="A751" s="7">
        <v>1500.6341408489511</v>
      </c>
      <c r="B751" s="41" t="s">
        <v>30</v>
      </c>
      <c r="C751" s="55" t="s">
        <v>117</v>
      </c>
      <c r="D751" s="39" t="s">
        <v>103</v>
      </c>
      <c r="E751" s="39">
        <v>2019</v>
      </c>
      <c r="F751" s="8">
        <v>382.12600000000003</v>
      </c>
      <c r="G751" s="16" t="s">
        <v>1</v>
      </c>
      <c r="H751" s="7">
        <v>706.31899999999996</v>
      </c>
      <c r="I751" s="7">
        <v>262.74700000000001</v>
      </c>
      <c r="J751" s="23">
        <v>149.44214084895117</v>
      </c>
      <c r="L751" s="7">
        <v>1500.6341408489511</v>
      </c>
    </row>
    <row r="752" spans="1:12" ht="15.6" x14ac:dyDescent="0.3">
      <c r="A752" s="7">
        <v>541.74409209302848</v>
      </c>
      <c r="B752" s="41" t="s">
        <v>31</v>
      </c>
      <c r="C752" s="55" t="s">
        <v>117</v>
      </c>
      <c r="D752" s="39" t="s">
        <v>103</v>
      </c>
      <c r="E752" s="39">
        <v>2019</v>
      </c>
      <c r="F752" s="8">
        <v>157.459</v>
      </c>
      <c r="G752" s="16" t="s">
        <v>1</v>
      </c>
      <c r="H752" s="7">
        <v>218.90199999999999</v>
      </c>
      <c r="I752" s="7">
        <v>145.21299999999999</v>
      </c>
      <c r="J752" s="23">
        <v>20.170092093028501</v>
      </c>
      <c r="L752" s="7">
        <v>541.74409209302848</v>
      </c>
    </row>
    <row r="753" spans="1:12" ht="15.6" x14ac:dyDescent="0.3">
      <c r="A753" s="7">
        <v>87.402732950052226</v>
      </c>
      <c r="B753" s="41" t="s">
        <v>32</v>
      </c>
      <c r="C753" s="55" t="s">
        <v>117</v>
      </c>
      <c r="D753" s="39" t="s">
        <v>103</v>
      </c>
      <c r="E753" s="39">
        <v>2019</v>
      </c>
      <c r="F753" s="8">
        <v>31.652000000000001</v>
      </c>
      <c r="G753" s="16" t="s">
        <v>1</v>
      </c>
      <c r="H753" s="7">
        <v>42.573</v>
      </c>
      <c r="I753" s="7">
        <v>10.975</v>
      </c>
      <c r="J753" s="23">
        <v>2.2027329500522246</v>
      </c>
      <c r="L753" s="7">
        <v>87.402732950052226</v>
      </c>
    </row>
    <row r="754" spans="1:12" ht="15.6" x14ac:dyDescent="0.3">
      <c r="A754" s="7">
        <v>339.27545604349791</v>
      </c>
      <c r="B754" s="41" t="s">
        <v>33</v>
      </c>
      <c r="C754" s="55" t="s">
        <v>117</v>
      </c>
      <c r="D754" s="39" t="s">
        <v>103</v>
      </c>
      <c r="E754" s="39">
        <v>2019</v>
      </c>
      <c r="F754" s="8">
        <v>68.209999999999994</v>
      </c>
      <c r="G754" s="16" t="s">
        <v>1</v>
      </c>
      <c r="H754" s="7">
        <v>151.886</v>
      </c>
      <c r="I754" s="7">
        <v>103.56100000000001</v>
      </c>
      <c r="J754" s="23">
        <v>15.618456043497929</v>
      </c>
      <c r="L754" s="7">
        <v>339.27545604349791</v>
      </c>
    </row>
    <row r="755" spans="1:12" ht="15.6" x14ac:dyDescent="0.3">
      <c r="A755" s="7">
        <v>1057.3873891807966</v>
      </c>
      <c r="B755" s="41" t="s">
        <v>34</v>
      </c>
      <c r="C755" s="55" t="s">
        <v>117</v>
      </c>
      <c r="D755" s="39" t="s">
        <v>103</v>
      </c>
      <c r="E755" s="39">
        <v>2019</v>
      </c>
      <c r="F755" s="8">
        <v>409.33</v>
      </c>
      <c r="G755" s="16" t="s">
        <v>1</v>
      </c>
      <c r="H755" s="7">
        <v>406.84800000000001</v>
      </c>
      <c r="I755" s="7">
        <v>146.74099999999999</v>
      </c>
      <c r="J755" s="23">
        <v>94.468389180796692</v>
      </c>
      <c r="L755" s="7">
        <v>1057.3873891807966</v>
      </c>
    </row>
    <row r="756" spans="1:12" ht="15.6" x14ac:dyDescent="0.3">
      <c r="A756" s="7">
        <v>760.79667862226017</v>
      </c>
      <c r="B756" s="41" t="s">
        <v>35</v>
      </c>
      <c r="C756" s="55" t="s">
        <v>114</v>
      </c>
      <c r="D756" s="39" t="s">
        <v>103</v>
      </c>
      <c r="E756" s="39">
        <v>2019</v>
      </c>
      <c r="F756" s="8">
        <v>340.62</v>
      </c>
      <c r="G756" s="16" t="s">
        <v>1</v>
      </c>
      <c r="H756" s="7">
        <v>233.494</v>
      </c>
      <c r="I756" s="7">
        <v>167.50899999999999</v>
      </c>
      <c r="J756" s="23">
        <v>19.173678622260184</v>
      </c>
      <c r="L756" s="7">
        <v>760.79667862226017</v>
      </c>
    </row>
    <row r="757" spans="1:12" ht="15.6" x14ac:dyDescent="0.3">
      <c r="A757" s="7">
        <v>320.92703724602563</v>
      </c>
      <c r="B757" s="41" t="s">
        <v>36</v>
      </c>
      <c r="C757" s="55" t="s">
        <v>117</v>
      </c>
      <c r="D757" s="39" t="s">
        <v>103</v>
      </c>
      <c r="E757" s="39">
        <v>2019</v>
      </c>
      <c r="F757" s="8">
        <v>133.75400000000002</v>
      </c>
      <c r="G757" s="16" t="s">
        <v>1</v>
      </c>
      <c r="H757" s="7">
        <v>109.71</v>
      </c>
      <c r="I757" s="7">
        <v>36.104999999999997</v>
      </c>
      <c r="J757" s="23">
        <v>41.358037246025624</v>
      </c>
      <c r="L757" s="7">
        <v>320.92703724602563</v>
      </c>
    </row>
    <row r="758" spans="1:12" ht="15.6" x14ac:dyDescent="0.3">
      <c r="A758" s="7">
        <v>468.33605495171582</v>
      </c>
      <c r="B758" s="41" t="s">
        <v>37</v>
      </c>
      <c r="C758" s="55" t="s">
        <v>117</v>
      </c>
      <c r="D758" s="39" t="s">
        <v>103</v>
      </c>
      <c r="E758" s="39">
        <v>2019</v>
      </c>
      <c r="F758" s="8">
        <v>116.985</v>
      </c>
      <c r="G758" s="16" t="s">
        <v>1</v>
      </c>
      <c r="H758" s="7">
        <v>197.02600000000001</v>
      </c>
      <c r="I758" s="7">
        <v>94.093000000000004</v>
      </c>
      <c r="J758" s="23">
        <v>60.232054951715796</v>
      </c>
      <c r="L758" s="7">
        <v>468.33605495171582</v>
      </c>
    </row>
    <row r="759" spans="1:12" ht="15.6" x14ac:dyDescent="0.3">
      <c r="A759" s="7">
        <v>411.65558780434156</v>
      </c>
      <c r="B759" s="41" t="s">
        <v>38</v>
      </c>
      <c r="C759" s="55" t="s">
        <v>114</v>
      </c>
      <c r="D759" s="39" t="s">
        <v>103</v>
      </c>
      <c r="E759" s="39">
        <v>2019</v>
      </c>
      <c r="F759" s="8">
        <v>129.99199999999999</v>
      </c>
      <c r="G759" s="16" t="s">
        <v>1</v>
      </c>
      <c r="H759" s="7">
        <v>240.29599999999999</v>
      </c>
      <c r="I759" s="7">
        <v>30.993000000000002</v>
      </c>
      <c r="J759" s="23">
        <v>10.374587804341552</v>
      </c>
      <c r="L759" s="7">
        <v>411.65558780434156</v>
      </c>
    </row>
    <row r="760" spans="1:12" ht="15.6" x14ac:dyDescent="0.3">
      <c r="A760" s="7">
        <v>151.80274898767462</v>
      </c>
      <c r="B760" s="41" t="s">
        <v>39</v>
      </c>
      <c r="C760" s="55" t="s">
        <v>116</v>
      </c>
      <c r="D760" s="39" t="s">
        <v>103</v>
      </c>
      <c r="E760" s="39">
        <v>2019</v>
      </c>
      <c r="F760" s="8">
        <v>48.055</v>
      </c>
      <c r="G760" s="16" t="s">
        <v>1</v>
      </c>
      <c r="H760" s="7">
        <v>63.008000000000003</v>
      </c>
      <c r="I760" s="7">
        <v>25.382000000000001</v>
      </c>
      <c r="J760" s="23">
        <v>15.357748987674608</v>
      </c>
      <c r="L760" s="7">
        <v>151.80274898767462</v>
      </c>
    </row>
    <row r="761" spans="1:12" ht="15.6" x14ac:dyDescent="0.3">
      <c r="A761" s="7">
        <v>476.39105799307509</v>
      </c>
      <c r="B761" s="41" t="s">
        <v>40</v>
      </c>
      <c r="C761" s="55" t="s">
        <v>117</v>
      </c>
      <c r="D761" s="39" t="s">
        <v>103</v>
      </c>
      <c r="E761" s="39">
        <v>2019</v>
      </c>
      <c r="F761" s="8">
        <v>116.35499999999999</v>
      </c>
      <c r="G761" s="16" t="s">
        <v>1</v>
      </c>
      <c r="H761" s="7">
        <v>106.85</v>
      </c>
      <c r="I761" s="7">
        <v>101.288</v>
      </c>
      <c r="J761" s="23">
        <v>151.89805799307516</v>
      </c>
      <c r="L761" s="7">
        <v>476.39105799307509</v>
      </c>
    </row>
    <row r="762" spans="1:12" ht="15.6" x14ac:dyDescent="0.3">
      <c r="A762" s="7">
        <v>373.64463165412701</v>
      </c>
      <c r="B762" s="41" t="s">
        <v>41</v>
      </c>
      <c r="C762" s="55" t="s">
        <v>117</v>
      </c>
      <c r="D762" s="39" t="s">
        <v>103</v>
      </c>
      <c r="E762" s="39">
        <v>2019</v>
      </c>
      <c r="F762" s="8">
        <v>48.509</v>
      </c>
      <c r="G762" s="16" t="s">
        <v>1</v>
      </c>
      <c r="H762" s="7">
        <v>222.34899999999999</v>
      </c>
      <c r="I762" s="7">
        <v>93.37</v>
      </c>
      <c r="J762" s="23">
        <v>9.4166316541270021</v>
      </c>
      <c r="L762" s="7">
        <v>373.64463165412701</v>
      </c>
    </row>
    <row r="763" spans="1:12" ht="15.6" x14ac:dyDescent="0.3">
      <c r="A763" s="7">
        <v>1850.4153643588984</v>
      </c>
      <c r="B763" s="41" t="s">
        <v>42</v>
      </c>
      <c r="C763" s="55" t="s">
        <v>114</v>
      </c>
      <c r="D763" s="39" t="s">
        <v>103</v>
      </c>
      <c r="E763" s="39">
        <v>2019</v>
      </c>
      <c r="F763" s="8">
        <v>899.56200000000001</v>
      </c>
      <c r="G763" s="16" t="s">
        <v>1</v>
      </c>
      <c r="H763" s="7">
        <v>605.03300000000002</v>
      </c>
      <c r="I763" s="7">
        <v>296.45400000000001</v>
      </c>
      <c r="J763" s="23">
        <v>49.366364358898352</v>
      </c>
      <c r="L763" s="7">
        <v>1850.4153643588984</v>
      </c>
    </row>
    <row r="764" spans="1:12" ht="15.6" x14ac:dyDescent="0.3">
      <c r="A764" s="7">
        <v>611.59959796431735</v>
      </c>
      <c r="B764" s="41" t="s">
        <v>43</v>
      </c>
      <c r="C764" s="55" t="s">
        <v>117</v>
      </c>
      <c r="D764" s="39" t="s">
        <v>103</v>
      </c>
      <c r="E764" s="39">
        <v>2019</v>
      </c>
      <c r="F764" s="8">
        <v>129.23099999999999</v>
      </c>
      <c r="G764" s="16" t="s">
        <v>1</v>
      </c>
      <c r="H764" s="7">
        <v>304.15800000000002</v>
      </c>
      <c r="I764" s="7">
        <v>101.331</v>
      </c>
      <c r="J764" s="23">
        <v>76.879597964317341</v>
      </c>
      <c r="L764" s="7">
        <v>611.59959796431735</v>
      </c>
    </row>
    <row r="765" spans="1:12" ht="15.6" x14ac:dyDescent="0.3">
      <c r="A765" s="7">
        <v>106.17175175350474</v>
      </c>
      <c r="B765" s="41" t="s">
        <v>44</v>
      </c>
      <c r="C765" s="55" t="s">
        <v>117</v>
      </c>
      <c r="D765" s="39" t="s">
        <v>103</v>
      </c>
      <c r="E765" s="39">
        <v>2019</v>
      </c>
      <c r="F765" s="8">
        <v>11.010999999999999</v>
      </c>
      <c r="G765" s="16" t="s">
        <v>1</v>
      </c>
      <c r="H765" s="7">
        <v>64.575999999999993</v>
      </c>
      <c r="I765" s="7">
        <v>20.655999999999999</v>
      </c>
      <c r="J765" s="23">
        <v>9.9287517535047485</v>
      </c>
      <c r="L765" s="7">
        <v>106.17175175350474</v>
      </c>
    </row>
    <row r="766" spans="1:12" ht="15.6" x14ac:dyDescent="0.3">
      <c r="A766" s="7">
        <v>262.5097998300547</v>
      </c>
      <c r="B766" s="41" t="s">
        <v>45</v>
      </c>
      <c r="C766" s="55" t="s">
        <v>117</v>
      </c>
      <c r="D766" s="39" t="s">
        <v>103</v>
      </c>
      <c r="E766" s="39">
        <v>2019</v>
      </c>
      <c r="F766" s="8">
        <v>116.782</v>
      </c>
      <c r="G766" s="16" t="s">
        <v>1</v>
      </c>
      <c r="H766" s="7">
        <v>83.364000000000004</v>
      </c>
      <c r="I766" s="7">
        <v>55.747999999999998</v>
      </c>
      <c r="J766" s="23">
        <v>6.6157998300547192</v>
      </c>
      <c r="L766" s="7">
        <v>262.5097998300547</v>
      </c>
    </row>
    <row r="767" spans="1:12" ht="15.6" x14ac:dyDescent="0.3">
      <c r="A767" s="7">
        <v>1890.2307971201358</v>
      </c>
      <c r="B767" s="41" t="s">
        <v>46</v>
      </c>
      <c r="C767" s="55" t="s">
        <v>115</v>
      </c>
      <c r="D767" s="39" t="s">
        <v>103</v>
      </c>
      <c r="E767" s="39">
        <v>2019</v>
      </c>
      <c r="F767" s="8">
        <v>822.75199999999995</v>
      </c>
      <c r="G767" s="16" t="s">
        <v>1</v>
      </c>
      <c r="H767" s="7">
        <v>581.77200000000005</v>
      </c>
      <c r="I767" s="7">
        <v>347.18799999999999</v>
      </c>
      <c r="J767" s="23">
        <v>138.51879712013579</v>
      </c>
      <c r="L767" s="7">
        <v>1890.2307971201358</v>
      </c>
    </row>
    <row r="768" spans="1:12" ht="15.6" x14ac:dyDescent="0.3">
      <c r="A768" s="7">
        <v>213.89151669975161</v>
      </c>
      <c r="B768" s="41" t="s">
        <v>47</v>
      </c>
      <c r="C768" s="55" t="s">
        <v>117</v>
      </c>
      <c r="D768" s="39" t="s">
        <v>103</v>
      </c>
      <c r="E768" s="39">
        <v>2019</v>
      </c>
      <c r="F768" s="8">
        <v>80.445999999999998</v>
      </c>
      <c r="G768" s="16" t="s">
        <v>1</v>
      </c>
      <c r="H768" s="7">
        <v>71.158000000000001</v>
      </c>
      <c r="I768" s="7">
        <v>37.619999999999997</v>
      </c>
      <c r="J768" s="23">
        <v>24.667516699751609</v>
      </c>
      <c r="L768" s="7">
        <v>213.89151669975161</v>
      </c>
    </row>
    <row r="769" spans="1:12" ht="15.6" x14ac:dyDescent="0.3">
      <c r="A769" s="7">
        <v>419.0725098610186</v>
      </c>
      <c r="B769" s="41" t="s">
        <v>48</v>
      </c>
      <c r="C769" s="55" t="s">
        <v>117</v>
      </c>
      <c r="D769" s="39" t="s">
        <v>103</v>
      </c>
      <c r="E769" s="39">
        <v>2019</v>
      </c>
      <c r="F769" s="8">
        <v>73.557000000000002</v>
      </c>
      <c r="G769" s="16" t="s">
        <v>1</v>
      </c>
      <c r="H769" s="7">
        <v>186.46600000000001</v>
      </c>
      <c r="I769" s="7">
        <v>73.888000000000005</v>
      </c>
      <c r="J769" s="23">
        <v>85.161509861018573</v>
      </c>
      <c r="L769" s="7">
        <v>419.0725098610186</v>
      </c>
    </row>
    <row r="770" spans="1:12" ht="15.6" x14ac:dyDescent="0.3">
      <c r="A770" s="7">
        <v>4489.3408443194658</v>
      </c>
      <c r="B770" s="41" t="s">
        <v>49</v>
      </c>
      <c r="C770" s="55" t="s">
        <v>117</v>
      </c>
      <c r="D770" s="39" t="s">
        <v>103</v>
      </c>
      <c r="E770" s="39">
        <v>2019</v>
      </c>
      <c r="F770" s="8">
        <v>1112.288</v>
      </c>
      <c r="G770" s="16" t="s">
        <v>1</v>
      </c>
      <c r="H770" s="7">
        <v>1845.749</v>
      </c>
      <c r="I770" s="7">
        <v>725.75</v>
      </c>
      <c r="J770" s="23">
        <v>805.55384431946572</v>
      </c>
      <c r="L770" s="7">
        <v>4489.3408443194658</v>
      </c>
    </row>
    <row r="771" spans="1:12" ht="15.6" x14ac:dyDescent="0.3">
      <c r="A771" s="7">
        <v>5657.2136999492477</v>
      </c>
      <c r="B771" s="41" t="s">
        <v>50</v>
      </c>
      <c r="C771" s="55" t="s">
        <v>117</v>
      </c>
      <c r="D771" s="39" t="s">
        <v>103</v>
      </c>
      <c r="E771" s="39">
        <v>2019</v>
      </c>
      <c r="F771" s="8">
        <v>1818.7149999999999</v>
      </c>
      <c r="G771" s="16" t="s">
        <v>1</v>
      </c>
      <c r="H771" s="7">
        <v>1823.886</v>
      </c>
      <c r="I771" s="7">
        <v>1539.1189999999999</v>
      </c>
      <c r="J771" s="23">
        <v>475.49369994924768</v>
      </c>
      <c r="L771" s="7">
        <v>5657.2136999492477</v>
      </c>
    </row>
    <row r="772" spans="1:12" ht="15.6" x14ac:dyDescent="0.3">
      <c r="A772" s="7">
        <v>1056.4159057523493</v>
      </c>
      <c r="B772" s="41" t="s">
        <v>91</v>
      </c>
      <c r="C772" s="55" t="s">
        <v>115</v>
      </c>
      <c r="D772" s="39" t="s">
        <v>103</v>
      </c>
      <c r="E772" s="39">
        <v>2019</v>
      </c>
      <c r="F772" s="8">
        <v>253.642</v>
      </c>
      <c r="G772" s="16" t="s">
        <v>1</v>
      </c>
      <c r="H772" s="7">
        <v>269.43299999999999</v>
      </c>
      <c r="I772" s="7">
        <v>317.95</v>
      </c>
      <c r="J772" s="23">
        <v>215.39090575234928</v>
      </c>
      <c r="L772" s="7">
        <v>1056.4159057523493</v>
      </c>
    </row>
    <row r="773" spans="1:12" ht="15.6" x14ac:dyDescent="0.3">
      <c r="A773" s="7">
        <v>188.93044512533058</v>
      </c>
      <c r="B773" s="41" t="s">
        <v>52</v>
      </c>
      <c r="C773" s="55" t="s">
        <v>117</v>
      </c>
      <c r="D773" s="39" t="s">
        <v>103</v>
      </c>
      <c r="E773" s="39">
        <v>2019</v>
      </c>
      <c r="F773" s="8">
        <v>50.741</v>
      </c>
      <c r="G773" s="16" t="s">
        <v>1</v>
      </c>
      <c r="H773" s="7">
        <v>108.45</v>
      </c>
      <c r="I773" s="7">
        <v>17.161999999999999</v>
      </c>
      <c r="J773" s="23">
        <v>12.577445125330563</v>
      </c>
      <c r="L773" s="7">
        <v>188.93044512533058</v>
      </c>
    </row>
    <row r="774" spans="1:12" ht="15.6" x14ac:dyDescent="0.3">
      <c r="A774" s="7">
        <v>157.80399297544227</v>
      </c>
      <c r="B774" s="41" t="s">
        <v>53</v>
      </c>
      <c r="C774" s="55" t="s">
        <v>117</v>
      </c>
      <c r="D774" s="39" t="s">
        <v>103</v>
      </c>
      <c r="E774" s="39">
        <v>2019</v>
      </c>
      <c r="F774" s="8">
        <v>11.439</v>
      </c>
      <c r="G774" s="16" t="s">
        <v>1</v>
      </c>
      <c r="H774" s="7">
        <v>48.899000000000001</v>
      </c>
      <c r="I774" s="7">
        <v>49.542000000000002</v>
      </c>
      <c r="J774" s="23">
        <v>47.923992975442275</v>
      </c>
      <c r="L774" s="7">
        <v>157.80399297544227</v>
      </c>
    </row>
    <row r="775" spans="1:12" ht="15.6" x14ac:dyDescent="0.3">
      <c r="A775" s="7">
        <v>218.32012700662222</v>
      </c>
      <c r="B775" s="41" t="s">
        <v>54</v>
      </c>
      <c r="C775" s="55" t="s">
        <v>117</v>
      </c>
      <c r="D775" s="39" t="s">
        <v>103</v>
      </c>
      <c r="E775" s="39">
        <v>2019</v>
      </c>
      <c r="F775" s="8">
        <v>59.472000000000001</v>
      </c>
      <c r="G775" s="16" t="s">
        <v>1</v>
      </c>
      <c r="H775" s="7">
        <v>66.744</v>
      </c>
      <c r="I775" s="7">
        <v>21.173999999999999</v>
      </c>
      <c r="J775" s="23">
        <v>70.9301270066222</v>
      </c>
      <c r="L775" s="7">
        <v>218.32012700662222</v>
      </c>
    </row>
    <row r="776" spans="1:12" ht="15.6" x14ac:dyDescent="0.3">
      <c r="A776" s="7">
        <v>446.37047610281309</v>
      </c>
      <c r="B776" s="41" t="s">
        <v>55</v>
      </c>
      <c r="C776" s="55" t="s">
        <v>117</v>
      </c>
      <c r="D776" s="39" t="s">
        <v>103</v>
      </c>
      <c r="E776" s="39">
        <v>2019</v>
      </c>
      <c r="F776" s="8">
        <v>129.02000000000001</v>
      </c>
      <c r="G776" s="16" t="s">
        <v>1</v>
      </c>
      <c r="H776" s="7">
        <v>282.65300000000002</v>
      </c>
      <c r="I776" s="7">
        <v>23.448</v>
      </c>
      <c r="J776" s="23">
        <v>11.249476102813084</v>
      </c>
      <c r="L776" s="7">
        <v>446.37047610281309</v>
      </c>
    </row>
    <row r="777" spans="1:12" ht="15.6" x14ac:dyDescent="0.3">
      <c r="A777" s="7">
        <v>1074.8781943075383</v>
      </c>
      <c r="B777" s="41" t="s">
        <v>56</v>
      </c>
      <c r="C777" s="55" t="s">
        <v>116</v>
      </c>
      <c r="D777" s="39" t="s">
        <v>103</v>
      </c>
      <c r="E777" s="39">
        <v>2019</v>
      </c>
      <c r="F777" s="8">
        <v>388.99900000000002</v>
      </c>
      <c r="G777" s="16" t="s">
        <v>1</v>
      </c>
      <c r="H777" s="7">
        <v>433.12799999999999</v>
      </c>
      <c r="I777" s="7">
        <v>220.285</v>
      </c>
      <c r="J777" s="23">
        <v>32.466194307538245</v>
      </c>
      <c r="L777" s="7">
        <v>1074.8781943075383</v>
      </c>
    </row>
    <row r="778" spans="1:12" ht="15.6" x14ac:dyDescent="0.3">
      <c r="A778" s="7">
        <v>222.14553535369669</v>
      </c>
      <c r="B778" s="41" t="s">
        <v>57</v>
      </c>
      <c r="C778" s="55" t="s">
        <v>117</v>
      </c>
      <c r="D778" s="39" t="s">
        <v>103</v>
      </c>
      <c r="E778" s="39">
        <v>2019</v>
      </c>
      <c r="F778" s="8">
        <v>36.540999999999997</v>
      </c>
      <c r="G778" s="16" t="s">
        <v>1</v>
      </c>
      <c r="H778" s="7">
        <v>50.78</v>
      </c>
      <c r="I778" s="7">
        <v>129.226</v>
      </c>
      <c r="J778" s="23">
        <v>5.5985353536966898</v>
      </c>
      <c r="L778" s="7">
        <v>222.14553535369669</v>
      </c>
    </row>
    <row r="779" spans="1:12" ht="15.6" x14ac:dyDescent="0.3">
      <c r="A779" s="7">
        <v>296.43580665389487</v>
      </c>
      <c r="B779" s="41" t="s">
        <v>58</v>
      </c>
      <c r="C779" s="55" t="s">
        <v>117</v>
      </c>
      <c r="D779" s="39" t="s">
        <v>103</v>
      </c>
      <c r="E779" s="39">
        <v>2019</v>
      </c>
      <c r="F779" s="8">
        <v>46.183999999999997</v>
      </c>
      <c r="G779" s="16" t="s">
        <v>1</v>
      </c>
      <c r="H779" s="7">
        <v>141.61000000000001</v>
      </c>
      <c r="I779" s="7">
        <v>73.159000000000006</v>
      </c>
      <c r="J779" s="23">
        <v>35.482806653894855</v>
      </c>
      <c r="L779" s="7">
        <v>296.43580665389487</v>
      </c>
    </row>
    <row r="780" spans="1:12" ht="15.6" x14ac:dyDescent="0.3">
      <c r="A780" s="7">
        <v>111.75239573529213</v>
      </c>
      <c r="B780" s="41" t="s">
        <v>59</v>
      </c>
      <c r="C780" s="55" t="s">
        <v>117</v>
      </c>
      <c r="D780" s="39" t="s">
        <v>103</v>
      </c>
      <c r="E780" s="39">
        <v>2019</v>
      </c>
      <c r="F780" s="8">
        <v>35.225000000000001</v>
      </c>
      <c r="G780" s="16" t="s">
        <v>1</v>
      </c>
      <c r="H780" s="7">
        <v>60.146999999999998</v>
      </c>
      <c r="I780" s="7">
        <v>13.564</v>
      </c>
      <c r="J780" s="23">
        <v>2.8163957352921187</v>
      </c>
      <c r="L780" s="7">
        <v>111.75239573529213</v>
      </c>
    </row>
    <row r="781" spans="1:12" ht="15.6" x14ac:dyDescent="0.3">
      <c r="A781" s="7">
        <v>159.08015494480688</v>
      </c>
      <c r="B781" s="41" t="s">
        <v>60</v>
      </c>
      <c r="C781" s="55" t="s">
        <v>114</v>
      </c>
      <c r="D781" s="39" t="s">
        <v>103</v>
      </c>
      <c r="E781" s="39">
        <v>2019</v>
      </c>
      <c r="F781" s="8">
        <v>60.640999999999998</v>
      </c>
      <c r="G781" s="16" t="s">
        <v>1</v>
      </c>
      <c r="H781" s="7">
        <v>58.598999999999997</v>
      </c>
      <c r="I781" s="7">
        <v>16.742999999999999</v>
      </c>
      <c r="J781" s="23">
        <v>23.097154944806892</v>
      </c>
      <c r="L781" s="7">
        <v>159.08015494480688</v>
      </c>
    </row>
    <row r="782" spans="1:12" ht="15.6" x14ac:dyDescent="0.3">
      <c r="A782" s="7">
        <v>748.73058771899127</v>
      </c>
      <c r="B782" s="41" t="s">
        <v>61</v>
      </c>
      <c r="C782" s="55" t="s">
        <v>117</v>
      </c>
      <c r="D782" s="39" t="s">
        <v>103</v>
      </c>
      <c r="E782" s="39">
        <v>2019</v>
      </c>
      <c r="F782" s="8">
        <v>233.65699999999998</v>
      </c>
      <c r="G782" s="16" t="s">
        <v>1</v>
      </c>
      <c r="H782" s="7">
        <v>339.39499999999998</v>
      </c>
      <c r="I782" s="7">
        <v>66.981999999999999</v>
      </c>
      <c r="J782" s="23">
        <v>108.69658771899137</v>
      </c>
      <c r="L782" s="7">
        <v>748.73058771899127</v>
      </c>
    </row>
    <row r="783" spans="1:12" ht="15.6" x14ac:dyDescent="0.3">
      <c r="A783" s="7">
        <v>1838.5647027269849</v>
      </c>
      <c r="B783" s="41" t="s">
        <v>62</v>
      </c>
      <c r="C783" s="55" t="s">
        <v>117</v>
      </c>
      <c r="D783" s="39" t="s">
        <v>103</v>
      </c>
      <c r="E783" s="39">
        <v>2019</v>
      </c>
      <c r="F783" s="8">
        <v>450.31</v>
      </c>
      <c r="G783" s="16" t="s">
        <v>1</v>
      </c>
      <c r="H783" s="7">
        <v>546.63900000000001</v>
      </c>
      <c r="I783" s="7">
        <v>420.80599999999998</v>
      </c>
      <c r="J783" s="23">
        <v>420.80970272698499</v>
      </c>
      <c r="L783" s="7">
        <v>1838.5647027269849</v>
      </c>
    </row>
    <row r="784" spans="1:12" ht="15.6" x14ac:dyDescent="0.3">
      <c r="A784" s="7">
        <v>446.62488781374742</v>
      </c>
      <c r="B784" s="41" t="s">
        <v>63</v>
      </c>
      <c r="C784" s="55" t="s">
        <v>117</v>
      </c>
      <c r="D784" s="39" t="s">
        <v>103</v>
      </c>
      <c r="E784" s="39">
        <v>2019</v>
      </c>
      <c r="F784" s="8">
        <v>51.277000000000008</v>
      </c>
      <c r="G784" s="16" t="s">
        <v>1</v>
      </c>
      <c r="H784" s="7">
        <v>254.66399999999999</v>
      </c>
      <c r="I784" s="7">
        <v>124.408</v>
      </c>
      <c r="J784" s="23">
        <v>16.275887813747445</v>
      </c>
      <c r="L784" s="7">
        <v>446.62488781374742</v>
      </c>
    </row>
    <row r="785" spans="1:12" ht="15.6" x14ac:dyDescent="0.3">
      <c r="A785" s="7">
        <v>461.75110022394136</v>
      </c>
      <c r="B785" s="41" t="s">
        <v>64</v>
      </c>
      <c r="C785" s="55" t="s">
        <v>115</v>
      </c>
      <c r="D785" s="39" t="s">
        <v>103</v>
      </c>
      <c r="E785" s="39">
        <v>2019</v>
      </c>
      <c r="F785" s="8">
        <v>157.93100000000001</v>
      </c>
      <c r="G785" s="16" t="s">
        <v>1</v>
      </c>
      <c r="H785" s="7">
        <v>213.97800000000001</v>
      </c>
      <c r="I785" s="7">
        <v>78.204999999999998</v>
      </c>
      <c r="J785" s="23">
        <v>11.637100223941374</v>
      </c>
      <c r="L785" s="7">
        <v>461.75110022394136</v>
      </c>
    </row>
    <row r="786" spans="1:12" ht="15.6" x14ac:dyDescent="0.3">
      <c r="A786" s="7">
        <v>1841.4637652072299</v>
      </c>
      <c r="B786" s="41" t="s">
        <v>65</v>
      </c>
      <c r="C786" s="55" t="s">
        <v>117</v>
      </c>
      <c r="D786" s="39" t="s">
        <v>103</v>
      </c>
      <c r="E786" s="39">
        <v>2019</v>
      </c>
      <c r="F786" s="8">
        <v>561.45499999999993</v>
      </c>
      <c r="G786" s="16" t="s">
        <v>1</v>
      </c>
      <c r="H786" s="7">
        <v>756.50900000000001</v>
      </c>
      <c r="I786" s="7">
        <v>341.80099999999999</v>
      </c>
      <c r="J786" s="23">
        <v>181.69876520723</v>
      </c>
      <c r="L786" s="7">
        <v>1841.4637652072299</v>
      </c>
    </row>
    <row r="787" spans="1:12" ht="15.6" x14ac:dyDescent="0.3">
      <c r="A787" s="7">
        <v>426.62484460254768</v>
      </c>
      <c r="B787" s="41" t="s">
        <v>66</v>
      </c>
      <c r="C787" s="55" t="s">
        <v>116</v>
      </c>
      <c r="D787" s="39" t="s">
        <v>103</v>
      </c>
      <c r="E787" s="39">
        <v>2019</v>
      </c>
      <c r="F787" s="8">
        <v>255.761</v>
      </c>
      <c r="G787" s="16" t="s">
        <v>1</v>
      </c>
      <c r="H787" s="7">
        <v>119.867</v>
      </c>
      <c r="I787" s="7">
        <v>40.244999999999997</v>
      </c>
      <c r="J787" s="23">
        <v>10.751844602547685</v>
      </c>
      <c r="L787" s="7">
        <v>426.62484460254768</v>
      </c>
    </row>
    <row r="788" spans="1:12" ht="15.6" x14ac:dyDescent="0.3">
      <c r="A788" s="7">
        <v>2704.1533599124004</v>
      </c>
      <c r="B788" s="41" t="s">
        <v>67</v>
      </c>
      <c r="C788" s="55" t="s">
        <v>116</v>
      </c>
      <c r="D788" s="39" t="s">
        <v>103</v>
      </c>
      <c r="E788" s="39">
        <v>2019</v>
      </c>
      <c r="F788" s="8">
        <v>917.14499999999998</v>
      </c>
      <c r="G788" s="16" t="s">
        <v>1</v>
      </c>
      <c r="H788" s="7">
        <v>926.17</v>
      </c>
      <c r="I788" s="7">
        <v>706.10900000000004</v>
      </c>
      <c r="J788" s="23">
        <v>154.72935991240047</v>
      </c>
      <c r="L788" s="7">
        <v>2704.1533599124004</v>
      </c>
    </row>
    <row r="789" spans="1:12" ht="15.6" x14ac:dyDescent="0.3">
      <c r="A789" s="7">
        <v>1749.8755492708372</v>
      </c>
      <c r="B789" s="41" t="s">
        <v>68</v>
      </c>
      <c r="C789" s="55" t="s">
        <v>117</v>
      </c>
      <c r="D789" s="39" t="s">
        <v>103</v>
      </c>
      <c r="E789" s="39">
        <v>2019</v>
      </c>
      <c r="F789" s="8">
        <v>608.03099999999995</v>
      </c>
      <c r="G789" s="16" t="s">
        <v>1</v>
      </c>
      <c r="H789" s="7">
        <v>592.48900000000003</v>
      </c>
      <c r="I789" s="7">
        <v>436.577</v>
      </c>
      <c r="J789" s="23">
        <v>112.77854927083717</v>
      </c>
      <c r="L789" s="7">
        <v>1749.8755492708372</v>
      </c>
    </row>
    <row r="790" spans="1:12" ht="15.6" x14ac:dyDescent="0.3">
      <c r="A790" s="7">
        <v>162.49317011528603</v>
      </c>
      <c r="B790" s="41" t="s">
        <v>69</v>
      </c>
      <c r="C790" s="55" t="s">
        <v>116</v>
      </c>
      <c r="D790" s="39" t="s">
        <v>103</v>
      </c>
      <c r="E790" s="39">
        <v>2019</v>
      </c>
      <c r="F790" s="8">
        <v>69.247</v>
      </c>
      <c r="G790" s="16" t="s">
        <v>1</v>
      </c>
      <c r="H790" s="7">
        <v>63.835999999999999</v>
      </c>
      <c r="I790" s="7">
        <v>16.417000000000002</v>
      </c>
      <c r="J790" s="23">
        <v>12.993170115286034</v>
      </c>
      <c r="L790" s="7">
        <v>162.49317011528603</v>
      </c>
    </row>
    <row r="791" spans="1:12" ht="15.6" x14ac:dyDescent="0.3">
      <c r="A791" s="7">
        <v>192.00595443735239</v>
      </c>
      <c r="B791" s="41" t="s">
        <v>70</v>
      </c>
      <c r="C791" s="55" t="s">
        <v>117</v>
      </c>
      <c r="D791" s="39" t="s">
        <v>103</v>
      </c>
      <c r="E791" s="39">
        <v>2019</v>
      </c>
      <c r="F791" s="8">
        <v>14.875</v>
      </c>
      <c r="G791" s="16" t="s">
        <v>1</v>
      </c>
      <c r="H791" s="7">
        <v>109.658</v>
      </c>
      <c r="I791" s="7">
        <v>35.106999999999999</v>
      </c>
      <c r="J791" s="23">
        <v>32.365954437352386</v>
      </c>
      <c r="L791" s="7">
        <v>192.00595443735239</v>
      </c>
    </row>
    <row r="792" spans="1:12" ht="15.6" x14ac:dyDescent="0.3">
      <c r="A792" s="7">
        <v>176.95155178427709</v>
      </c>
      <c r="B792" s="41" t="s">
        <v>71</v>
      </c>
      <c r="C792" s="55" t="s">
        <v>116</v>
      </c>
      <c r="D792" s="39" t="s">
        <v>103</v>
      </c>
      <c r="E792" s="39">
        <v>2019</v>
      </c>
      <c r="F792" s="8">
        <v>40.436</v>
      </c>
      <c r="G792" s="16" t="s">
        <v>1</v>
      </c>
      <c r="H792" s="7">
        <v>83.784999999999997</v>
      </c>
      <c r="I792" s="7">
        <v>39.087000000000003</v>
      </c>
      <c r="J792" s="23">
        <v>13.643551784277079</v>
      </c>
      <c r="L792" s="7">
        <v>176.95155178427709</v>
      </c>
    </row>
    <row r="793" spans="1:12" ht="15.6" x14ac:dyDescent="0.3">
      <c r="A793" s="7">
        <v>793.61989274749351</v>
      </c>
      <c r="B793" s="41" t="s">
        <v>72</v>
      </c>
      <c r="C793" s="55" t="s">
        <v>117</v>
      </c>
      <c r="D793" s="39" t="s">
        <v>103</v>
      </c>
      <c r="E793" s="39">
        <v>2019</v>
      </c>
      <c r="F793" s="8">
        <v>131.48400000000001</v>
      </c>
      <c r="G793" s="16" t="s">
        <v>1</v>
      </c>
      <c r="H793" s="7">
        <v>373.673</v>
      </c>
      <c r="I793" s="7">
        <v>253.03399999999999</v>
      </c>
      <c r="J793" s="23">
        <v>35.428892747493478</v>
      </c>
      <c r="L793" s="7">
        <v>793.61989274749351</v>
      </c>
    </row>
    <row r="794" spans="1:12" ht="15.6" x14ac:dyDescent="0.3">
      <c r="A794" s="7">
        <v>392.52546850794988</v>
      </c>
      <c r="B794" s="41" t="s">
        <v>73</v>
      </c>
      <c r="C794" s="55" t="s">
        <v>114</v>
      </c>
      <c r="D794" s="39" t="s">
        <v>103</v>
      </c>
      <c r="E794" s="39">
        <v>2019</v>
      </c>
      <c r="F794" s="8">
        <v>76.107000000000014</v>
      </c>
      <c r="G794" s="16" t="s">
        <v>1</v>
      </c>
      <c r="H794" s="7">
        <v>113.274</v>
      </c>
      <c r="I794" s="7">
        <v>54.597999999999999</v>
      </c>
      <c r="J794" s="23">
        <v>148.54646850794984</v>
      </c>
      <c r="L794" s="7">
        <v>392.52546850794988</v>
      </c>
    </row>
    <row r="795" spans="1:12" ht="15.6" x14ac:dyDescent="0.3">
      <c r="A795" s="7">
        <v>485.77248983378195</v>
      </c>
      <c r="B795" s="41" t="s">
        <v>74</v>
      </c>
      <c r="C795" s="55" t="s">
        <v>117</v>
      </c>
      <c r="D795" s="39" t="s">
        <v>103</v>
      </c>
      <c r="E795" s="39">
        <v>2019</v>
      </c>
      <c r="F795" s="8">
        <v>147.345</v>
      </c>
      <c r="G795" s="16" t="s">
        <v>1</v>
      </c>
      <c r="H795" s="7">
        <v>148.99</v>
      </c>
      <c r="I795" s="7">
        <v>117.371</v>
      </c>
      <c r="J795" s="23">
        <v>72.066489833781915</v>
      </c>
      <c r="L795" s="7">
        <v>485.77248983378195</v>
      </c>
    </row>
    <row r="796" spans="1:12" ht="15.6" x14ac:dyDescent="0.3">
      <c r="A796" s="7">
        <v>914.79578032409052</v>
      </c>
      <c r="B796" s="41" t="s">
        <v>75</v>
      </c>
      <c r="C796" s="55" t="s">
        <v>117</v>
      </c>
      <c r="D796" s="39" t="s">
        <v>103</v>
      </c>
      <c r="E796" s="39">
        <v>2019</v>
      </c>
      <c r="F796" s="8">
        <v>437.62099999999998</v>
      </c>
      <c r="G796" s="16" t="s">
        <v>1</v>
      </c>
      <c r="H796" s="7">
        <v>315.95999999999998</v>
      </c>
      <c r="I796" s="7">
        <v>48.499000000000002</v>
      </c>
      <c r="J796" s="23">
        <v>112.71578032409056</v>
      </c>
      <c r="L796" s="7">
        <v>914.79578032409052</v>
      </c>
    </row>
    <row r="797" spans="1:12" ht="15.6" x14ac:dyDescent="0.3">
      <c r="A797" s="7">
        <v>916.17042424607496</v>
      </c>
      <c r="B797" s="41" t="s">
        <v>76</v>
      </c>
      <c r="C797" s="55" t="s">
        <v>117</v>
      </c>
      <c r="D797" s="39" t="s">
        <v>103</v>
      </c>
      <c r="E797" s="39">
        <v>2019</v>
      </c>
      <c r="F797" s="8">
        <v>157.32399999999998</v>
      </c>
      <c r="G797" s="16" t="s">
        <v>1</v>
      </c>
      <c r="H797" s="7">
        <v>458.99900000000002</v>
      </c>
      <c r="I797" s="7">
        <v>226.94800000000001</v>
      </c>
      <c r="J797" s="23">
        <v>72.899424246074972</v>
      </c>
      <c r="L797" s="7">
        <v>916.17042424607496</v>
      </c>
    </row>
    <row r="798" spans="1:12" ht="15.6" x14ac:dyDescent="0.3">
      <c r="A798" s="7">
        <v>141.29492981387898</v>
      </c>
      <c r="B798" s="41" t="s">
        <v>77</v>
      </c>
      <c r="C798" s="55" t="s">
        <v>117</v>
      </c>
      <c r="D798" s="39" t="s">
        <v>103</v>
      </c>
      <c r="E798" s="39">
        <v>2019</v>
      </c>
      <c r="F798" s="8">
        <v>49.195999999999998</v>
      </c>
      <c r="G798" s="16" t="s">
        <v>1</v>
      </c>
      <c r="H798" s="7">
        <v>82.981999999999999</v>
      </c>
      <c r="I798" s="7">
        <v>5.556</v>
      </c>
      <c r="J798" s="23">
        <v>3.5609298138789827</v>
      </c>
      <c r="L798" s="7">
        <v>141.29492981387898</v>
      </c>
    </row>
    <row r="799" spans="1:12" ht="15.6" x14ac:dyDescent="0.3">
      <c r="A799" s="7">
        <v>281.26958595044914</v>
      </c>
      <c r="B799" s="41" t="s">
        <v>78</v>
      </c>
      <c r="C799" s="55" t="s">
        <v>117</v>
      </c>
      <c r="D799" s="39" t="s">
        <v>103</v>
      </c>
      <c r="E799" s="39">
        <v>2019</v>
      </c>
      <c r="F799" s="8">
        <v>51.271999999999998</v>
      </c>
      <c r="G799" s="16" t="s">
        <v>1</v>
      </c>
      <c r="H799" s="7">
        <v>145.99799999999999</v>
      </c>
      <c r="I799" s="7">
        <v>50.407000000000004</v>
      </c>
      <c r="J799" s="23">
        <v>33.592585950449156</v>
      </c>
      <c r="L799" s="7">
        <v>281.26958595044914</v>
      </c>
    </row>
    <row r="800" spans="1:12" ht="15.6" x14ac:dyDescent="0.3">
      <c r="A800" s="7">
        <v>341.40820582991989</v>
      </c>
      <c r="B800" s="41" t="s">
        <v>79</v>
      </c>
      <c r="C800" s="55" t="s">
        <v>116</v>
      </c>
      <c r="D800" s="39" t="s">
        <v>103</v>
      </c>
      <c r="E800" s="39">
        <v>2019</v>
      </c>
      <c r="F800" s="8">
        <v>82.813000000000002</v>
      </c>
      <c r="G800" s="16" t="s">
        <v>1</v>
      </c>
      <c r="H800" s="7">
        <v>155.19300000000001</v>
      </c>
      <c r="I800" s="7">
        <v>91.968000000000004</v>
      </c>
      <c r="J800" s="23">
        <v>11.43420582991989</v>
      </c>
      <c r="L800" s="7">
        <v>341.40820582991989</v>
      </c>
    </row>
    <row r="801" spans="1:12" ht="15.6" x14ac:dyDescent="0.3">
      <c r="A801" s="7">
        <v>1003.6039328063207</v>
      </c>
      <c r="B801" s="41" t="s">
        <v>80</v>
      </c>
      <c r="C801" s="55" t="s">
        <v>114</v>
      </c>
      <c r="D801" s="39" t="s">
        <v>103</v>
      </c>
      <c r="E801" s="39">
        <v>2019</v>
      </c>
      <c r="F801" s="8">
        <v>154.11699999999999</v>
      </c>
      <c r="G801" s="16" t="s">
        <v>1</v>
      </c>
      <c r="H801" s="7">
        <v>553.71699999999998</v>
      </c>
      <c r="I801" s="7">
        <v>206.7</v>
      </c>
      <c r="J801" s="23">
        <v>89.069932806320764</v>
      </c>
      <c r="L801" s="7">
        <v>1003.6039328063207</v>
      </c>
    </row>
    <row r="802" spans="1:12" ht="15.6" x14ac:dyDescent="0.3">
      <c r="A802" s="7">
        <v>310.63567319725894</v>
      </c>
      <c r="B802" s="41" t="s">
        <v>81</v>
      </c>
      <c r="C802" s="55" t="s">
        <v>117</v>
      </c>
      <c r="D802" s="39" t="s">
        <v>103</v>
      </c>
      <c r="E802" s="39">
        <v>2019</v>
      </c>
      <c r="F802" s="8">
        <v>129.49600000000001</v>
      </c>
      <c r="G802" s="16" t="s">
        <v>1</v>
      </c>
      <c r="H802" s="7">
        <v>169.35499999999999</v>
      </c>
      <c r="I802" s="7">
        <v>3.956</v>
      </c>
      <c r="J802" s="23">
        <v>7.8286731972589401</v>
      </c>
      <c r="L802" s="7">
        <v>310.63567319725894</v>
      </c>
    </row>
    <row r="803" spans="1:12" ht="15.6" x14ac:dyDescent="0.3">
      <c r="A803" s="7">
        <v>730.68787331610952</v>
      </c>
      <c r="B803" s="41" t="s">
        <v>82</v>
      </c>
      <c r="C803" s="55" t="s">
        <v>117</v>
      </c>
      <c r="D803" s="39" t="s">
        <v>103</v>
      </c>
      <c r="E803" s="39">
        <v>2019</v>
      </c>
      <c r="F803" s="8">
        <v>220.43899999999999</v>
      </c>
      <c r="G803" s="16" t="s">
        <v>1</v>
      </c>
      <c r="H803" s="7">
        <v>322.01</v>
      </c>
      <c r="I803" s="7">
        <v>91.664000000000001</v>
      </c>
      <c r="J803" s="23">
        <v>96.57487331610956</v>
      </c>
      <c r="L803" s="7">
        <v>730.68787331610952</v>
      </c>
    </row>
    <row r="804" spans="1:12" ht="15.6" x14ac:dyDescent="0.3">
      <c r="A804" s="7">
        <v>391.33650410080077</v>
      </c>
      <c r="B804" s="41" t="s">
        <v>83</v>
      </c>
      <c r="C804" s="55" t="s">
        <v>117</v>
      </c>
      <c r="D804" s="39" t="s">
        <v>103</v>
      </c>
      <c r="E804" s="39">
        <v>2019</v>
      </c>
      <c r="F804" s="8">
        <v>94.472999999999999</v>
      </c>
      <c r="G804" s="16" t="s">
        <v>1</v>
      </c>
      <c r="H804" s="7">
        <v>161.02000000000001</v>
      </c>
      <c r="I804" s="7">
        <v>118.32900000000001</v>
      </c>
      <c r="J804" s="23">
        <v>17.514504100800735</v>
      </c>
      <c r="L804" s="7">
        <v>391.33650410080077</v>
      </c>
    </row>
    <row r="805" spans="1:12" ht="15.6" x14ac:dyDescent="0.3">
      <c r="A805" s="7">
        <v>972.86525334487283</v>
      </c>
      <c r="B805" s="41" t="s">
        <v>84</v>
      </c>
      <c r="C805" s="55" t="s">
        <v>117</v>
      </c>
      <c r="D805" s="39" t="s">
        <v>103</v>
      </c>
      <c r="E805" s="39">
        <v>2019</v>
      </c>
      <c r="F805" s="8">
        <v>276.03099999999995</v>
      </c>
      <c r="G805" s="16" t="s">
        <v>1</v>
      </c>
      <c r="H805" s="7">
        <v>416.33800000000002</v>
      </c>
      <c r="I805" s="7">
        <v>217.41300000000001</v>
      </c>
      <c r="J805" s="23">
        <v>63.083253344872844</v>
      </c>
      <c r="L805" s="7">
        <v>972.86525334487283</v>
      </c>
    </row>
    <row r="806" spans="1:12" ht="15.6" x14ac:dyDescent="0.3">
      <c r="A806" s="7">
        <v>131.71653406793254</v>
      </c>
      <c r="B806" s="41" t="s">
        <v>85</v>
      </c>
      <c r="C806" s="55" t="s">
        <v>116</v>
      </c>
      <c r="D806" s="39" t="s">
        <v>103</v>
      </c>
      <c r="E806" s="39">
        <v>2019</v>
      </c>
      <c r="F806" s="8">
        <v>48.813999999999993</v>
      </c>
      <c r="G806" s="16" t="s">
        <v>1</v>
      </c>
      <c r="H806" s="7">
        <v>55.718000000000004</v>
      </c>
      <c r="I806" s="7">
        <v>23.864999999999998</v>
      </c>
      <c r="J806" s="23">
        <v>3.3195340679325476</v>
      </c>
      <c r="L806" s="7">
        <v>131.71653406793254</v>
      </c>
    </row>
    <row r="807" spans="1:12" ht="15.6" x14ac:dyDescent="0.3">
      <c r="A807" s="7">
        <v>316.46765132896132</v>
      </c>
      <c r="B807" s="41" t="s">
        <v>86</v>
      </c>
      <c r="C807" s="55" t="s">
        <v>117</v>
      </c>
      <c r="D807" s="39" t="s">
        <v>103</v>
      </c>
      <c r="E807" s="39">
        <v>2019</v>
      </c>
      <c r="F807" s="8">
        <v>72.694999999999993</v>
      </c>
      <c r="G807" s="16" t="s">
        <v>1</v>
      </c>
      <c r="H807" s="7">
        <v>137.49199999999999</v>
      </c>
      <c r="I807" s="7">
        <v>94.11</v>
      </c>
      <c r="J807" s="23">
        <v>12.170651328961341</v>
      </c>
      <c r="L807" s="7">
        <v>316.46765132896132</v>
      </c>
    </row>
    <row r="808" spans="1:12" ht="15.6" x14ac:dyDescent="0.3">
      <c r="A808" s="7">
        <v>731.62550357334385</v>
      </c>
      <c r="B808" s="41" t="s">
        <v>87</v>
      </c>
      <c r="C808" s="55" t="s">
        <v>117</v>
      </c>
      <c r="D808" s="39" t="s">
        <v>103</v>
      </c>
      <c r="E808" s="39">
        <v>2019</v>
      </c>
      <c r="F808" s="8">
        <v>285.63400000000001</v>
      </c>
      <c r="G808" s="16" t="s">
        <v>1</v>
      </c>
      <c r="H808" s="7">
        <v>283.76</v>
      </c>
      <c r="I808" s="7">
        <v>107.68300000000001</v>
      </c>
      <c r="J808" s="23">
        <v>54.548503573343837</v>
      </c>
      <c r="L808" s="7">
        <v>731.62550357334385</v>
      </c>
    </row>
    <row r="809" spans="1:12" ht="15.6" x14ac:dyDescent="0.3">
      <c r="A809" s="7">
        <v>132.62441456864616</v>
      </c>
      <c r="B809" s="41" t="s">
        <v>88</v>
      </c>
      <c r="C809" s="55" t="s">
        <v>117</v>
      </c>
      <c r="D809" s="39" t="s">
        <v>103</v>
      </c>
      <c r="E809" s="39">
        <v>2019</v>
      </c>
      <c r="F809" s="8">
        <v>21.239000000000001</v>
      </c>
      <c r="G809" s="16" t="s">
        <v>1</v>
      </c>
      <c r="H809" s="7">
        <v>81.153000000000006</v>
      </c>
      <c r="I809" s="7">
        <v>19.07</v>
      </c>
      <c r="J809" s="23">
        <v>11.162414568646149</v>
      </c>
      <c r="L809" s="7">
        <v>132.62441456864616</v>
      </c>
    </row>
    <row r="810" spans="1:12" ht="15.6" x14ac:dyDescent="0.3">
      <c r="A810" s="7">
        <v>380.71071175459599</v>
      </c>
      <c r="B810" s="41" t="s">
        <v>89</v>
      </c>
      <c r="C810" s="55" t="s">
        <v>117</v>
      </c>
      <c r="D810" s="39" t="s">
        <v>103</v>
      </c>
      <c r="E810" s="39">
        <v>2019</v>
      </c>
      <c r="F810" s="8">
        <v>136.67000000000002</v>
      </c>
      <c r="G810" s="16" t="s">
        <v>1</v>
      </c>
      <c r="H810" s="7">
        <v>113.43300000000001</v>
      </c>
      <c r="I810" s="7">
        <v>101.76900000000001</v>
      </c>
      <c r="J810" s="23">
        <v>28.838711754595977</v>
      </c>
      <c r="L810" s="7">
        <v>380.71071175459599</v>
      </c>
    </row>
    <row r="811" spans="1:12" ht="15.6" x14ac:dyDescent="0.3">
      <c r="A811" s="7">
        <v>670.49898660665588</v>
      </c>
      <c r="B811" s="41" t="s">
        <v>90</v>
      </c>
      <c r="C811" s="55" t="s">
        <v>117</v>
      </c>
      <c r="D811" s="39" t="s">
        <v>103</v>
      </c>
      <c r="E811" s="39">
        <v>2019</v>
      </c>
      <c r="F811" s="8">
        <v>143.178</v>
      </c>
      <c r="G811" s="16" t="s">
        <v>1</v>
      </c>
      <c r="H811" s="7">
        <v>392.10199999999998</v>
      </c>
      <c r="I811" s="7">
        <v>118.321</v>
      </c>
      <c r="J811" s="23">
        <v>16.897986606655905</v>
      </c>
      <c r="L811" s="7">
        <v>670.49898660665588</v>
      </c>
    </row>
    <row r="812" spans="1:12" ht="15.6" x14ac:dyDescent="0.3">
      <c r="A812" s="7">
        <v>2523.9563705418877</v>
      </c>
      <c r="B812" s="41" t="s">
        <v>10</v>
      </c>
      <c r="C812" s="56" t="s">
        <v>114</v>
      </c>
      <c r="D812" s="39" t="s">
        <v>104</v>
      </c>
      <c r="E812" s="39">
        <v>2019</v>
      </c>
      <c r="F812" s="8">
        <v>669.03600000000006</v>
      </c>
      <c r="G812" s="16" t="s">
        <v>1</v>
      </c>
      <c r="H812" s="7">
        <v>1211.99</v>
      </c>
      <c r="I812" s="7">
        <v>409.26</v>
      </c>
      <c r="J812" s="23">
        <v>233.67037054188768</v>
      </c>
      <c r="L812" s="7">
        <v>2523.9563705418877</v>
      </c>
    </row>
    <row r="813" spans="1:12" x14ac:dyDescent="0.3">
      <c r="A813" s="7">
        <v>215.36205823485881</v>
      </c>
      <c r="B813" s="41" t="s">
        <v>11</v>
      </c>
      <c r="C813" s="57" t="s">
        <v>115</v>
      </c>
      <c r="D813" s="39" t="s">
        <v>104</v>
      </c>
      <c r="E813" s="39">
        <v>2019</v>
      </c>
      <c r="F813" s="8">
        <v>66.316000000000003</v>
      </c>
      <c r="G813" s="16" t="s">
        <v>1</v>
      </c>
      <c r="H813" s="7">
        <v>90.960999999999999</v>
      </c>
      <c r="I813" s="7">
        <v>52.655999999999999</v>
      </c>
      <c r="J813" s="23">
        <v>5.4290582348588075</v>
      </c>
      <c r="L813" s="7">
        <v>215.36205823485881</v>
      </c>
    </row>
    <row r="814" spans="1:12" x14ac:dyDescent="0.3">
      <c r="A814" s="7">
        <v>684.95194110759951</v>
      </c>
      <c r="B814" s="41" t="s">
        <v>12</v>
      </c>
      <c r="C814" s="57" t="s">
        <v>117</v>
      </c>
      <c r="D814" s="39" t="s">
        <v>104</v>
      </c>
      <c r="E814" s="39">
        <v>2019</v>
      </c>
      <c r="F814" s="8">
        <v>166.26400000000001</v>
      </c>
      <c r="G814" s="16" t="s">
        <v>1</v>
      </c>
      <c r="H814" s="7">
        <v>284.27699999999999</v>
      </c>
      <c r="I814" s="7">
        <v>193.333</v>
      </c>
      <c r="J814" s="23">
        <v>41.077941107599514</v>
      </c>
      <c r="L814" s="7">
        <v>684.95194110759951</v>
      </c>
    </row>
    <row r="815" spans="1:12" x14ac:dyDescent="0.3">
      <c r="A815" s="7">
        <v>191.70365394867073</v>
      </c>
      <c r="B815" s="41" t="s">
        <v>13</v>
      </c>
      <c r="C815" s="57" t="s">
        <v>117</v>
      </c>
      <c r="D815" s="39" t="s">
        <v>104</v>
      </c>
      <c r="E815" s="39">
        <v>2019</v>
      </c>
      <c r="F815" s="8">
        <v>71.475000000000009</v>
      </c>
      <c r="G815" s="16" t="s">
        <v>1</v>
      </c>
      <c r="H815" s="7">
        <v>86.710999999999999</v>
      </c>
      <c r="I815" s="7">
        <v>19.675000000000001</v>
      </c>
      <c r="J815" s="23">
        <v>13.842653948670726</v>
      </c>
      <c r="L815" s="7">
        <v>191.70365394867073</v>
      </c>
    </row>
    <row r="816" spans="1:12" x14ac:dyDescent="0.3">
      <c r="A816" s="7">
        <v>250.88146635232368</v>
      </c>
      <c r="B816" s="41" t="s">
        <v>14</v>
      </c>
      <c r="C816" s="57" t="s">
        <v>117</v>
      </c>
      <c r="D816" s="39" t="s">
        <v>104</v>
      </c>
      <c r="E816" s="39">
        <v>2019</v>
      </c>
      <c r="F816" s="8">
        <v>36.47</v>
      </c>
      <c r="G816" s="16" t="s">
        <v>1</v>
      </c>
      <c r="H816" s="7">
        <v>114.57899999999999</v>
      </c>
      <c r="I816" s="7">
        <v>57.826999999999998</v>
      </c>
      <c r="J816" s="23">
        <v>42.005466352323694</v>
      </c>
      <c r="L816" s="7">
        <v>250.88146635232368</v>
      </c>
    </row>
    <row r="817" spans="1:12" ht="15.6" x14ac:dyDescent="0.3">
      <c r="A817" s="7">
        <v>158.91919101492707</v>
      </c>
      <c r="B817" s="41" t="s">
        <v>15</v>
      </c>
      <c r="C817" s="55" t="s">
        <v>117</v>
      </c>
      <c r="D817" s="39" t="s">
        <v>104</v>
      </c>
      <c r="E817" s="39">
        <v>2019</v>
      </c>
      <c r="F817" s="8">
        <v>36.641000000000005</v>
      </c>
      <c r="G817" s="16" t="s">
        <v>1</v>
      </c>
      <c r="H817" s="7">
        <v>52.311</v>
      </c>
      <c r="I817" s="7">
        <v>33.65</v>
      </c>
      <c r="J817" s="23">
        <v>36.317191014927069</v>
      </c>
      <c r="L817" s="7">
        <v>158.91919101492707</v>
      </c>
    </row>
    <row r="818" spans="1:12" ht="15.6" x14ac:dyDescent="0.3">
      <c r="A818" s="7">
        <v>2054.7481079273412</v>
      </c>
      <c r="B818" s="41" t="s">
        <v>16</v>
      </c>
      <c r="C818" s="55" t="s">
        <v>117</v>
      </c>
      <c r="D818" s="39" t="s">
        <v>104</v>
      </c>
      <c r="E818" s="39">
        <v>2019</v>
      </c>
      <c r="F818" s="8">
        <v>630.096</v>
      </c>
      <c r="G818" s="16" t="s">
        <v>1</v>
      </c>
      <c r="H818" s="7">
        <v>967.53200000000004</v>
      </c>
      <c r="I818" s="7">
        <v>360.25599999999997</v>
      </c>
      <c r="J818" s="23">
        <v>96.864107927341138</v>
      </c>
      <c r="L818" s="7">
        <v>2054.7481079273412</v>
      </c>
    </row>
    <row r="819" spans="1:12" ht="15.6" x14ac:dyDescent="0.3">
      <c r="A819" s="7">
        <v>3568.0273366624397</v>
      </c>
      <c r="B819" s="41" t="s">
        <v>17</v>
      </c>
      <c r="C819" s="55" t="s">
        <v>117</v>
      </c>
      <c r="D819" s="39" t="s">
        <v>104</v>
      </c>
      <c r="E819" s="39">
        <v>2019</v>
      </c>
      <c r="F819" s="8">
        <v>1115.799</v>
      </c>
      <c r="G819" s="16" t="s">
        <v>1</v>
      </c>
      <c r="H819" s="7">
        <v>1517.038</v>
      </c>
      <c r="I819" s="7">
        <v>482.42700000000002</v>
      </c>
      <c r="J819" s="23">
        <v>452.76333666243966</v>
      </c>
      <c r="L819" s="7">
        <v>3568.0273366624397</v>
      </c>
    </row>
    <row r="820" spans="1:12" ht="15.6" x14ac:dyDescent="0.3">
      <c r="A820" s="7">
        <v>75.789578105077013</v>
      </c>
      <c r="B820" s="41" t="s">
        <v>18</v>
      </c>
      <c r="C820" s="55" t="s">
        <v>117</v>
      </c>
      <c r="D820" s="39" t="s">
        <v>104</v>
      </c>
      <c r="E820" s="39">
        <v>2019</v>
      </c>
      <c r="F820" s="8">
        <v>19.986999999999998</v>
      </c>
      <c r="G820" s="16" t="s">
        <v>1</v>
      </c>
      <c r="H820" s="7">
        <v>37.362000000000002</v>
      </c>
      <c r="I820" s="7">
        <v>13.46</v>
      </c>
      <c r="J820" s="23">
        <v>4.980578105077015</v>
      </c>
      <c r="L820" s="7">
        <v>75.789578105077013</v>
      </c>
    </row>
    <row r="821" spans="1:12" ht="15.6" x14ac:dyDescent="0.3">
      <c r="A821" s="7">
        <v>271.6151411866029</v>
      </c>
      <c r="B821" s="41" t="s">
        <v>19</v>
      </c>
      <c r="C821" s="55" t="s">
        <v>117</v>
      </c>
      <c r="D821" s="39" t="s">
        <v>104</v>
      </c>
      <c r="E821" s="39">
        <v>2019</v>
      </c>
      <c r="F821" s="8">
        <v>93.625999999999991</v>
      </c>
      <c r="G821" s="16" t="s">
        <v>1</v>
      </c>
      <c r="H821" s="7">
        <v>118.563</v>
      </c>
      <c r="I821" s="7">
        <v>37.130000000000003</v>
      </c>
      <c r="J821" s="23">
        <v>22.296141186602917</v>
      </c>
      <c r="L821" s="7">
        <v>271.6151411866029</v>
      </c>
    </row>
    <row r="822" spans="1:12" ht="15.6" x14ac:dyDescent="0.3">
      <c r="A822" s="7">
        <v>1493.5231993472137</v>
      </c>
      <c r="B822" s="41" t="s">
        <v>20</v>
      </c>
      <c r="C822" s="55" t="s">
        <v>117</v>
      </c>
      <c r="D822" s="39" t="s">
        <v>104</v>
      </c>
      <c r="E822" s="39">
        <v>2019</v>
      </c>
      <c r="F822" s="8">
        <v>446.70699999999999</v>
      </c>
      <c r="G822" s="16" t="s">
        <v>1</v>
      </c>
      <c r="H822" s="7">
        <v>511.97899999999998</v>
      </c>
      <c r="I822" s="7">
        <v>379.99400000000003</v>
      </c>
      <c r="J822" s="23">
        <v>154.8431993472135</v>
      </c>
      <c r="L822" s="7">
        <v>1493.5231993472137</v>
      </c>
    </row>
    <row r="823" spans="1:12" ht="15.6" x14ac:dyDescent="0.3">
      <c r="A823" s="7">
        <v>1384.5675380501991</v>
      </c>
      <c r="B823" s="41" t="s">
        <v>21</v>
      </c>
      <c r="C823" s="55" t="s">
        <v>117</v>
      </c>
      <c r="D823" s="39" t="s">
        <v>104</v>
      </c>
      <c r="E823" s="39">
        <v>2019</v>
      </c>
      <c r="F823" s="8">
        <v>298.59899999999999</v>
      </c>
      <c r="G823" s="16" t="s">
        <v>1</v>
      </c>
      <c r="H823" s="7">
        <v>618.87</v>
      </c>
      <c r="I823" s="7">
        <v>283.94</v>
      </c>
      <c r="J823" s="23">
        <v>183.15853805019918</v>
      </c>
      <c r="L823" s="7">
        <v>1384.5675380501991</v>
      </c>
    </row>
    <row r="824" spans="1:12" ht="15.6" x14ac:dyDescent="0.3">
      <c r="A824" s="7">
        <v>276.85113526676514</v>
      </c>
      <c r="B824" s="41" t="s">
        <v>22</v>
      </c>
      <c r="C824" s="55" t="s">
        <v>117</v>
      </c>
      <c r="D824" s="39" t="s">
        <v>104</v>
      </c>
      <c r="E824" s="39">
        <v>2019</v>
      </c>
      <c r="F824" s="8">
        <v>62.064</v>
      </c>
      <c r="G824" s="16" t="s">
        <v>1</v>
      </c>
      <c r="H824" s="7">
        <v>162.43799999999999</v>
      </c>
      <c r="I824" s="7">
        <v>39.353999999999999</v>
      </c>
      <c r="J824" s="23">
        <v>12.995135266765161</v>
      </c>
      <c r="L824" s="7">
        <v>276.85113526676514</v>
      </c>
    </row>
    <row r="825" spans="1:12" ht="15.6" x14ac:dyDescent="0.3">
      <c r="A825" s="7">
        <v>221.31718081231617</v>
      </c>
      <c r="B825" s="41" t="s">
        <v>23</v>
      </c>
      <c r="C825" s="55" t="s">
        <v>116</v>
      </c>
      <c r="D825" s="39" t="s">
        <v>104</v>
      </c>
      <c r="E825" s="39">
        <v>2019</v>
      </c>
      <c r="F825" s="8">
        <v>124.61</v>
      </c>
      <c r="G825" s="16" t="s">
        <v>1</v>
      </c>
      <c r="H825" s="7">
        <v>80.975999999999999</v>
      </c>
      <c r="I825" s="7">
        <v>10.151999999999999</v>
      </c>
      <c r="J825" s="23">
        <v>5.579180812316169</v>
      </c>
      <c r="L825" s="7">
        <v>221.31718081231617</v>
      </c>
    </row>
    <row r="826" spans="1:12" ht="15.6" x14ac:dyDescent="0.3">
      <c r="A826" s="7">
        <v>52.609225002540164</v>
      </c>
      <c r="B826" s="41" t="s">
        <v>24</v>
      </c>
      <c r="C826" s="55" t="s">
        <v>117</v>
      </c>
      <c r="D826" s="39" t="s">
        <v>104</v>
      </c>
      <c r="E826" s="39">
        <v>2019</v>
      </c>
      <c r="F826" s="8">
        <v>4.0979999999999999</v>
      </c>
      <c r="G826" s="16" t="s">
        <v>1</v>
      </c>
      <c r="H826" s="7">
        <v>20.013000000000002</v>
      </c>
      <c r="I826" s="7">
        <v>25.308</v>
      </c>
      <c r="J826" s="23">
        <v>3.1902250025401635</v>
      </c>
      <c r="L826" s="7">
        <v>52.609225002540164</v>
      </c>
    </row>
    <row r="827" spans="1:12" ht="15.6" x14ac:dyDescent="0.3">
      <c r="A827" s="7">
        <v>112.72570013804034</v>
      </c>
      <c r="B827" s="41" t="s">
        <v>25</v>
      </c>
      <c r="C827" s="55" t="s">
        <v>117</v>
      </c>
      <c r="D827" s="39" t="s">
        <v>104</v>
      </c>
      <c r="E827" s="39">
        <v>2019</v>
      </c>
      <c r="F827" s="8">
        <v>7.1959999999999997</v>
      </c>
      <c r="G827" s="16" t="s">
        <v>1</v>
      </c>
      <c r="H827" s="7">
        <v>66.200999999999993</v>
      </c>
      <c r="I827" s="7">
        <v>32.344999999999999</v>
      </c>
      <c r="J827" s="23">
        <v>6.9837001380403478</v>
      </c>
      <c r="L827" s="7">
        <v>112.72570013804034</v>
      </c>
    </row>
    <row r="828" spans="1:12" ht="15.6" x14ac:dyDescent="0.3">
      <c r="A828" s="7">
        <v>163.37347908233787</v>
      </c>
      <c r="B828" s="41" t="s">
        <v>26</v>
      </c>
      <c r="C828" s="55" t="s">
        <v>116</v>
      </c>
      <c r="D828" s="39" t="s">
        <v>104</v>
      </c>
      <c r="E828" s="39">
        <v>2019</v>
      </c>
      <c r="F828" s="8">
        <v>48.79</v>
      </c>
      <c r="G828" s="16" t="s">
        <v>1</v>
      </c>
      <c r="H828" s="7">
        <v>102.554</v>
      </c>
      <c r="I828" s="7">
        <v>3.2120000000000002</v>
      </c>
      <c r="J828" s="23">
        <v>8.8174790823378721</v>
      </c>
      <c r="L828" s="7">
        <v>163.37347908233787</v>
      </c>
    </row>
    <row r="829" spans="1:12" ht="15.6" x14ac:dyDescent="0.3">
      <c r="A829" s="7">
        <v>203.71853691631603</v>
      </c>
      <c r="B829" s="41" t="s">
        <v>27</v>
      </c>
      <c r="C829" s="55" t="s">
        <v>116</v>
      </c>
      <c r="D829" s="39" t="s">
        <v>104</v>
      </c>
      <c r="E829" s="39">
        <v>2019</v>
      </c>
      <c r="F829" s="8">
        <v>53.606999999999999</v>
      </c>
      <c r="G829" s="16" t="s">
        <v>1</v>
      </c>
      <c r="H829" s="7">
        <v>99.885000000000005</v>
      </c>
      <c r="I829" s="7">
        <v>45.091000000000001</v>
      </c>
      <c r="J829" s="23">
        <v>5.1355369163160205</v>
      </c>
      <c r="L829" s="7">
        <v>203.71853691631603</v>
      </c>
    </row>
    <row r="830" spans="1:12" ht="15.6" x14ac:dyDescent="0.3">
      <c r="A830" s="7">
        <v>204.53101875634118</v>
      </c>
      <c r="B830" s="41" t="s">
        <v>28</v>
      </c>
      <c r="C830" s="55" t="s">
        <v>117</v>
      </c>
      <c r="D830" s="39" t="s">
        <v>104</v>
      </c>
      <c r="E830" s="39">
        <v>2019</v>
      </c>
      <c r="F830" s="8">
        <v>36.587999999999994</v>
      </c>
      <c r="G830" s="16" t="s">
        <v>1</v>
      </c>
      <c r="H830" s="7">
        <v>88.311000000000007</v>
      </c>
      <c r="I830" s="7">
        <v>50.671999999999997</v>
      </c>
      <c r="J830" s="23">
        <v>28.960018756341185</v>
      </c>
      <c r="L830" s="7">
        <v>204.53101875634118</v>
      </c>
    </row>
    <row r="831" spans="1:12" ht="15.6" x14ac:dyDescent="0.3">
      <c r="A831" s="7">
        <v>249.69762286319605</v>
      </c>
      <c r="B831" s="41" t="s">
        <v>29</v>
      </c>
      <c r="C831" s="55" t="s">
        <v>117</v>
      </c>
      <c r="D831" s="39" t="s">
        <v>104</v>
      </c>
      <c r="E831" s="39">
        <v>2019</v>
      </c>
      <c r="F831" s="8">
        <v>98.318999999999988</v>
      </c>
      <c r="G831" s="16" t="s">
        <v>1</v>
      </c>
      <c r="H831" s="7">
        <v>79.501000000000005</v>
      </c>
      <c r="I831" s="7">
        <v>28.416</v>
      </c>
      <c r="J831" s="23">
        <v>43.461622863196055</v>
      </c>
      <c r="L831" s="7">
        <v>249.69762286319605</v>
      </c>
    </row>
    <row r="832" spans="1:12" ht="15.6" x14ac:dyDescent="0.3">
      <c r="A832" s="7">
        <v>1345.4011944008032</v>
      </c>
      <c r="B832" s="41" t="s">
        <v>30</v>
      </c>
      <c r="C832" s="55" t="s">
        <v>117</v>
      </c>
      <c r="D832" s="39" t="s">
        <v>104</v>
      </c>
      <c r="E832" s="39">
        <v>2019</v>
      </c>
      <c r="F832" s="8">
        <v>334.38</v>
      </c>
      <c r="G832" s="16" t="s">
        <v>1</v>
      </c>
      <c r="H832" s="7">
        <v>645.22799999999995</v>
      </c>
      <c r="I832" s="7">
        <v>236.96600000000001</v>
      </c>
      <c r="J832" s="23">
        <v>128.82719440080325</v>
      </c>
      <c r="L832" s="7">
        <v>1345.4011944008032</v>
      </c>
    </row>
    <row r="833" spans="1:12" ht="15.6" x14ac:dyDescent="0.3">
      <c r="A833" s="7">
        <v>551.29354911891016</v>
      </c>
      <c r="B833" s="41" t="s">
        <v>31</v>
      </c>
      <c r="C833" s="55" t="s">
        <v>117</v>
      </c>
      <c r="D833" s="39" t="s">
        <v>104</v>
      </c>
      <c r="E833" s="39">
        <v>2019</v>
      </c>
      <c r="F833" s="8">
        <v>141.60499999999999</v>
      </c>
      <c r="G833" s="16" t="s">
        <v>1</v>
      </c>
      <c r="H833" s="7">
        <v>253.584</v>
      </c>
      <c r="I833" s="7">
        <v>134.33699999999999</v>
      </c>
      <c r="J833" s="23">
        <v>21.767549118910154</v>
      </c>
      <c r="L833" s="7">
        <v>551.29354911891016</v>
      </c>
    </row>
    <row r="834" spans="1:12" ht="15.6" x14ac:dyDescent="0.3">
      <c r="A834" s="7">
        <v>59.00444191001116</v>
      </c>
      <c r="B834" s="41" t="s">
        <v>32</v>
      </c>
      <c r="C834" s="55" t="s">
        <v>117</v>
      </c>
      <c r="D834" s="39" t="s">
        <v>104</v>
      </c>
      <c r="E834" s="39">
        <v>2019</v>
      </c>
      <c r="F834" s="8">
        <v>18.103000000000002</v>
      </c>
      <c r="G834" s="16" t="s">
        <v>1</v>
      </c>
      <c r="H834" s="7">
        <v>30.440999999999999</v>
      </c>
      <c r="I834" s="7">
        <v>8.9730000000000008</v>
      </c>
      <c r="J834" s="23">
        <v>1.4874419100111584</v>
      </c>
      <c r="L834" s="7">
        <v>59.00444191001116</v>
      </c>
    </row>
    <row r="835" spans="1:12" ht="15.6" x14ac:dyDescent="0.3">
      <c r="A835" s="7">
        <v>293.08128070999561</v>
      </c>
      <c r="B835" s="41" t="s">
        <v>33</v>
      </c>
      <c r="C835" s="55" t="s">
        <v>117</v>
      </c>
      <c r="D835" s="39" t="s">
        <v>104</v>
      </c>
      <c r="E835" s="39">
        <v>2019</v>
      </c>
      <c r="F835" s="8">
        <v>52.941000000000003</v>
      </c>
      <c r="G835" s="16" t="s">
        <v>1</v>
      </c>
      <c r="H835" s="7">
        <v>143.52799999999999</v>
      </c>
      <c r="I835" s="7">
        <v>85.686000000000007</v>
      </c>
      <c r="J835" s="23">
        <v>10.926280709995609</v>
      </c>
      <c r="L835" s="7">
        <v>293.08128070999561</v>
      </c>
    </row>
    <row r="836" spans="1:12" ht="15.6" x14ac:dyDescent="0.3">
      <c r="A836" s="7">
        <v>960.75464652524136</v>
      </c>
      <c r="B836" s="41" t="s">
        <v>34</v>
      </c>
      <c r="C836" s="55" t="s">
        <v>117</v>
      </c>
      <c r="D836" s="39" t="s">
        <v>104</v>
      </c>
      <c r="E836" s="39">
        <v>2019</v>
      </c>
      <c r="F836" s="8">
        <v>343.642</v>
      </c>
      <c r="G836" s="16" t="s">
        <v>1</v>
      </c>
      <c r="H836" s="7">
        <v>398.65199999999999</v>
      </c>
      <c r="I836" s="7">
        <v>137.35300000000001</v>
      </c>
      <c r="J836" s="23">
        <v>81.107646525241421</v>
      </c>
      <c r="L836" s="7">
        <v>960.75464652524136</v>
      </c>
    </row>
    <row r="837" spans="1:12" ht="15.6" x14ac:dyDescent="0.3">
      <c r="A837" s="7">
        <v>858.81074454208067</v>
      </c>
      <c r="B837" s="41" t="s">
        <v>35</v>
      </c>
      <c r="C837" s="55" t="s">
        <v>114</v>
      </c>
      <c r="D837" s="39" t="s">
        <v>104</v>
      </c>
      <c r="E837" s="39">
        <v>2019</v>
      </c>
      <c r="F837" s="8">
        <v>399.91900000000004</v>
      </c>
      <c r="G837" s="16" t="s">
        <v>1</v>
      </c>
      <c r="H837" s="7">
        <v>268.29199999999997</v>
      </c>
      <c r="I837" s="7">
        <v>168.95</v>
      </c>
      <c r="J837" s="23">
        <v>21.649744542080668</v>
      </c>
      <c r="L837" s="7">
        <v>858.81074454208067</v>
      </c>
    </row>
    <row r="838" spans="1:12" ht="15.6" x14ac:dyDescent="0.3">
      <c r="A838" s="7">
        <v>269.63112618835953</v>
      </c>
      <c r="B838" s="41" t="s">
        <v>36</v>
      </c>
      <c r="C838" s="55" t="s">
        <v>117</v>
      </c>
      <c r="D838" s="39" t="s">
        <v>104</v>
      </c>
      <c r="E838" s="39">
        <v>2019</v>
      </c>
      <c r="F838" s="8">
        <v>103.741</v>
      </c>
      <c r="G838" s="16" t="s">
        <v>1</v>
      </c>
      <c r="H838" s="7">
        <v>98.566999999999993</v>
      </c>
      <c r="I838" s="7">
        <v>25.039000000000001</v>
      </c>
      <c r="J838" s="23">
        <v>42.284126188359551</v>
      </c>
      <c r="L838" s="7">
        <v>269.63112618835953</v>
      </c>
    </row>
    <row r="839" spans="1:12" ht="15.6" x14ac:dyDescent="0.3">
      <c r="A839" s="7">
        <v>452.81090184312967</v>
      </c>
      <c r="B839" s="41" t="s">
        <v>37</v>
      </c>
      <c r="C839" s="55" t="s">
        <v>117</v>
      </c>
      <c r="D839" s="39" t="s">
        <v>104</v>
      </c>
      <c r="E839" s="39">
        <v>2019</v>
      </c>
      <c r="F839" s="8">
        <v>131.27500000000001</v>
      </c>
      <c r="G839" s="16" t="s">
        <v>1</v>
      </c>
      <c r="H839" s="7">
        <v>186.68299999999999</v>
      </c>
      <c r="I839" s="7">
        <v>73.864000000000004</v>
      </c>
      <c r="J839" s="23">
        <v>60.988901843129639</v>
      </c>
      <c r="L839" s="7">
        <v>452.81090184312967</v>
      </c>
    </row>
    <row r="840" spans="1:12" ht="15.6" x14ac:dyDescent="0.3">
      <c r="A840" s="7">
        <v>391.63266066668746</v>
      </c>
      <c r="B840" s="41" t="s">
        <v>38</v>
      </c>
      <c r="C840" s="55" t="s">
        <v>114</v>
      </c>
      <c r="D840" s="39" t="s">
        <v>104</v>
      </c>
      <c r="E840" s="39">
        <v>2019</v>
      </c>
      <c r="F840" s="8">
        <v>114.45099999999999</v>
      </c>
      <c r="G840" s="16" t="s">
        <v>1</v>
      </c>
      <c r="H840" s="7">
        <v>230.96600000000001</v>
      </c>
      <c r="I840" s="7">
        <v>31.003</v>
      </c>
      <c r="J840" s="23">
        <v>15.212660666687427</v>
      </c>
      <c r="L840" s="7">
        <v>391.63266066668746</v>
      </c>
    </row>
    <row r="841" spans="1:12" ht="15.6" x14ac:dyDescent="0.3">
      <c r="A841" s="7">
        <v>109.19468688883997</v>
      </c>
      <c r="B841" s="41" t="s">
        <v>39</v>
      </c>
      <c r="C841" s="55" t="s">
        <v>116</v>
      </c>
      <c r="D841" s="39" t="s">
        <v>104</v>
      </c>
      <c r="E841" s="39">
        <v>2019</v>
      </c>
      <c r="F841" s="8">
        <v>39.190000000000005</v>
      </c>
      <c r="G841" s="16" t="s">
        <v>1</v>
      </c>
      <c r="H841" s="7">
        <v>41.835000000000001</v>
      </c>
      <c r="I841" s="7">
        <v>16.146999999999998</v>
      </c>
      <c r="J841" s="23">
        <v>12.022686888839957</v>
      </c>
      <c r="L841" s="7">
        <v>109.19468688883997</v>
      </c>
    </row>
    <row r="842" spans="1:12" ht="15.6" x14ac:dyDescent="0.3">
      <c r="A842" s="7">
        <v>367.50133450139384</v>
      </c>
      <c r="B842" s="41" t="s">
        <v>40</v>
      </c>
      <c r="C842" s="55" t="s">
        <v>117</v>
      </c>
      <c r="D842" s="39" t="s">
        <v>104</v>
      </c>
      <c r="E842" s="39">
        <v>2019</v>
      </c>
      <c r="F842" s="8">
        <v>91.98</v>
      </c>
      <c r="G842" s="16" t="s">
        <v>1</v>
      </c>
      <c r="H842" s="7">
        <v>92.944999999999993</v>
      </c>
      <c r="I842" s="7">
        <v>71.150999999999996</v>
      </c>
      <c r="J842" s="23">
        <v>111.42533450139383</v>
      </c>
      <c r="L842" s="7">
        <v>367.50133450139384</v>
      </c>
    </row>
    <row r="843" spans="1:12" ht="15.6" x14ac:dyDescent="0.3">
      <c r="A843" s="7">
        <v>359.43088672932544</v>
      </c>
      <c r="B843" s="41" t="s">
        <v>41</v>
      </c>
      <c r="C843" s="55" t="s">
        <v>117</v>
      </c>
      <c r="D843" s="39" t="s">
        <v>104</v>
      </c>
      <c r="E843" s="39">
        <v>2019</v>
      </c>
      <c r="F843" s="8">
        <v>45.692</v>
      </c>
      <c r="G843" s="16" t="s">
        <v>1</v>
      </c>
      <c r="H843" s="7">
        <v>218.23500000000001</v>
      </c>
      <c r="I843" s="7">
        <v>82.169000000000011</v>
      </c>
      <c r="J843" s="23">
        <v>13.334886729325405</v>
      </c>
      <c r="L843" s="7">
        <v>359.43088672932544</v>
      </c>
    </row>
    <row r="844" spans="1:12" ht="15.6" x14ac:dyDescent="0.3">
      <c r="A844" s="7">
        <v>1921.2425692141107</v>
      </c>
      <c r="B844" s="41" t="s">
        <v>42</v>
      </c>
      <c r="C844" s="55" t="s">
        <v>114</v>
      </c>
      <c r="D844" s="39" t="s">
        <v>104</v>
      </c>
      <c r="E844" s="39">
        <v>2019</v>
      </c>
      <c r="F844" s="8">
        <v>921.56600000000003</v>
      </c>
      <c r="G844" s="16" t="s">
        <v>1</v>
      </c>
      <c r="H844" s="7">
        <v>671.86099999999999</v>
      </c>
      <c r="I844" s="7">
        <v>277.76900000000001</v>
      </c>
      <c r="J844" s="23">
        <v>50.046569214110718</v>
      </c>
      <c r="L844" s="7">
        <v>1921.2425692141107</v>
      </c>
    </row>
    <row r="845" spans="1:12" ht="15.6" x14ac:dyDescent="0.3">
      <c r="A845" s="7">
        <v>540.27067365038658</v>
      </c>
      <c r="B845" s="41" t="s">
        <v>43</v>
      </c>
      <c r="C845" s="55" t="s">
        <v>117</v>
      </c>
      <c r="D845" s="39" t="s">
        <v>104</v>
      </c>
      <c r="E845" s="39">
        <v>2019</v>
      </c>
      <c r="F845" s="8">
        <v>122.739</v>
      </c>
      <c r="G845" s="16" t="s">
        <v>1</v>
      </c>
      <c r="H845" s="7">
        <v>273.82799999999997</v>
      </c>
      <c r="I845" s="7">
        <v>83.11</v>
      </c>
      <c r="J845" s="23">
        <v>60.593673650386577</v>
      </c>
      <c r="L845" s="7">
        <v>540.27067365038658</v>
      </c>
    </row>
    <row r="846" spans="1:12" ht="15.6" x14ac:dyDescent="0.3">
      <c r="A846" s="7">
        <v>89.160649194582476</v>
      </c>
      <c r="B846" s="41" t="s">
        <v>44</v>
      </c>
      <c r="C846" s="55" t="s">
        <v>117</v>
      </c>
      <c r="D846" s="39" t="s">
        <v>104</v>
      </c>
      <c r="E846" s="39">
        <v>2019</v>
      </c>
      <c r="F846" s="8">
        <v>15.865</v>
      </c>
      <c r="G846" s="16" t="s">
        <v>1</v>
      </c>
      <c r="H846" s="7">
        <v>53.878999999999998</v>
      </c>
      <c r="I846" s="7">
        <v>12.151999999999999</v>
      </c>
      <c r="J846" s="23">
        <v>7.2646491945824838</v>
      </c>
      <c r="L846" s="7">
        <v>89.160649194582476</v>
      </c>
    </row>
    <row r="847" spans="1:12" ht="15.6" x14ac:dyDescent="0.3">
      <c r="A847" s="7">
        <v>247.43354783676224</v>
      </c>
      <c r="B847" s="41" t="s">
        <v>45</v>
      </c>
      <c r="C847" s="55" t="s">
        <v>117</v>
      </c>
      <c r="D847" s="39" t="s">
        <v>104</v>
      </c>
      <c r="E847" s="39">
        <v>2019</v>
      </c>
      <c r="F847" s="8">
        <v>102.381</v>
      </c>
      <c r="G847" s="16" t="s">
        <v>1</v>
      </c>
      <c r="H847" s="7">
        <v>83.176000000000002</v>
      </c>
      <c r="I847" s="7">
        <v>55.639000000000003</v>
      </c>
      <c r="J847" s="23">
        <v>6.2375478367622392</v>
      </c>
      <c r="L847" s="7">
        <v>247.43354783676224</v>
      </c>
    </row>
    <row r="848" spans="1:12" ht="15.6" x14ac:dyDescent="0.3">
      <c r="A848" s="7">
        <v>1914.5601112520851</v>
      </c>
      <c r="B848" s="41" t="s">
        <v>46</v>
      </c>
      <c r="C848" s="55" t="s">
        <v>115</v>
      </c>
      <c r="D848" s="39" t="s">
        <v>104</v>
      </c>
      <c r="E848" s="39">
        <v>2019</v>
      </c>
      <c r="F848" s="8">
        <v>775.36</v>
      </c>
      <c r="G848" s="16" t="s">
        <v>1</v>
      </c>
      <c r="H848" s="7">
        <v>618.048</v>
      </c>
      <c r="I848" s="7">
        <v>408.86099999999999</v>
      </c>
      <c r="J848" s="23">
        <v>112.29111125208522</v>
      </c>
      <c r="L848" s="7">
        <v>1914.5601112520851</v>
      </c>
    </row>
    <row r="849" spans="1:12" ht="15.6" x14ac:dyDescent="0.3">
      <c r="A849" s="7">
        <v>165.37595957694541</v>
      </c>
      <c r="B849" s="41" t="s">
        <v>47</v>
      </c>
      <c r="C849" s="55" t="s">
        <v>117</v>
      </c>
      <c r="D849" s="39" t="s">
        <v>104</v>
      </c>
      <c r="E849" s="39">
        <v>2019</v>
      </c>
      <c r="F849" s="8">
        <v>66.962000000000003</v>
      </c>
      <c r="G849" s="16" t="s">
        <v>1</v>
      </c>
      <c r="H849" s="7">
        <v>62.453000000000003</v>
      </c>
      <c r="I849" s="7">
        <v>21.510999999999999</v>
      </c>
      <c r="J849" s="23">
        <v>14.4499595769454</v>
      </c>
      <c r="L849" s="7">
        <v>165.37595957694541</v>
      </c>
    </row>
    <row r="850" spans="1:12" ht="15.6" x14ac:dyDescent="0.3">
      <c r="A850" s="7">
        <v>388.01444924021166</v>
      </c>
      <c r="B850" s="41" t="s">
        <v>48</v>
      </c>
      <c r="C850" s="55" t="s">
        <v>117</v>
      </c>
      <c r="D850" s="39" t="s">
        <v>104</v>
      </c>
      <c r="E850" s="39">
        <v>2019</v>
      </c>
      <c r="F850" s="8">
        <v>80.150999999999996</v>
      </c>
      <c r="G850" s="16" t="s">
        <v>1</v>
      </c>
      <c r="H850" s="7">
        <v>177.25700000000001</v>
      </c>
      <c r="I850" s="7">
        <v>50.841999999999999</v>
      </c>
      <c r="J850" s="23">
        <v>79.764449240211647</v>
      </c>
      <c r="L850" s="7">
        <v>388.01444924021166</v>
      </c>
    </row>
    <row r="851" spans="1:12" ht="15.6" x14ac:dyDescent="0.3">
      <c r="A851" s="7">
        <v>4358.157719199663</v>
      </c>
      <c r="B851" s="41" t="s">
        <v>49</v>
      </c>
      <c r="C851" s="55" t="s">
        <v>117</v>
      </c>
      <c r="D851" s="39" t="s">
        <v>104</v>
      </c>
      <c r="E851" s="39">
        <v>2019</v>
      </c>
      <c r="F851" s="8">
        <v>1088.3399999999999</v>
      </c>
      <c r="G851" s="16" t="s">
        <v>1</v>
      </c>
      <c r="H851" s="7">
        <v>1859.472</v>
      </c>
      <c r="I851" s="7">
        <v>630.87799999999993</v>
      </c>
      <c r="J851" s="23">
        <v>779.46771919966295</v>
      </c>
      <c r="L851" s="7">
        <v>4358.157719199663</v>
      </c>
    </row>
    <row r="852" spans="1:12" ht="15.6" x14ac:dyDescent="0.3">
      <c r="A852" s="7">
        <v>5289.6394246830878</v>
      </c>
      <c r="B852" s="41" t="s">
        <v>50</v>
      </c>
      <c r="C852" s="55" t="s">
        <v>117</v>
      </c>
      <c r="D852" s="39" t="s">
        <v>104</v>
      </c>
      <c r="E852" s="39">
        <v>2019</v>
      </c>
      <c r="F852" s="8">
        <v>1709.9099999999999</v>
      </c>
      <c r="G852" s="16" t="s">
        <v>1</v>
      </c>
      <c r="H852" s="7">
        <v>1717.624</v>
      </c>
      <c r="I852" s="7">
        <v>1422.5339999999999</v>
      </c>
      <c r="J852" s="23">
        <v>439.57142468308803</v>
      </c>
      <c r="L852" s="7">
        <v>5289.6394246830878</v>
      </c>
    </row>
    <row r="853" spans="1:12" ht="15.6" x14ac:dyDescent="0.3">
      <c r="A853" s="7">
        <v>919.59505512941973</v>
      </c>
      <c r="B853" s="41" t="s">
        <v>91</v>
      </c>
      <c r="C853" s="55" t="s">
        <v>115</v>
      </c>
      <c r="D853" s="39" t="s">
        <v>104</v>
      </c>
      <c r="E853" s="39">
        <v>2019</v>
      </c>
      <c r="F853" s="8">
        <v>195.392</v>
      </c>
      <c r="G853" s="16" t="s">
        <v>1</v>
      </c>
      <c r="H853" s="7">
        <v>242.55099999999999</v>
      </c>
      <c r="I853" s="7">
        <v>266.779</v>
      </c>
      <c r="J853" s="23">
        <v>214.8730551294197</v>
      </c>
      <c r="L853" s="7">
        <v>919.59505512941973</v>
      </c>
    </row>
    <row r="854" spans="1:12" ht="15.6" x14ac:dyDescent="0.3">
      <c r="A854" s="7">
        <v>168.39506823249357</v>
      </c>
      <c r="B854" s="41" t="s">
        <v>52</v>
      </c>
      <c r="C854" s="55" t="s">
        <v>117</v>
      </c>
      <c r="D854" s="39" t="s">
        <v>104</v>
      </c>
      <c r="E854" s="39">
        <v>2019</v>
      </c>
      <c r="F854" s="8">
        <v>38.264000000000003</v>
      </c>
      <c r="G854" s="16" t="s">
        <v>1</v>
      </c>
      <c r="H854" s="7">
        <v>106.255</v>
      </c>
      <c r="I854" s="7">
        <v>14.292999999999999</v>
      </c>
      <c r="J854" s="23">
        <v>9.5830682324935665</v>
      </c>
      <c r="L854" s="7">
        <v>168.39506823249357</v>
      </c>
    </row>
    <row r="855" spans="1:12" ht="15.6" x14ac:dyDescent="0.3">
      <c r="A855" s="7">
        <v>143.43176886990145</v>
      </c>
      <c r="B855" s="41" t="s">
        <v>53</v>
      </c>
      <c r="C855" s="55" t="s">
        <v>117</v>
      </c>
      <c r="D855" s="39" t="s">
        <v>104</v>
      </c>
      <c r="E855" s="39">
        <v>2019</v>
      </c>
      <c r="F855" s="8">
        <v>19.997</v>
      </c>
      <c r="G855" s="16" t="s">
        <v>1</v>
      </c>
      <c r="H855" s="7">
        <v>39.938000000000002</v>
      </c>
      <c r="I855" s="7">
        <v>42.564</v>
      </c>
      <c r="J855" s="23">
        <v>40.932768869901444</v>
      </c>
      <c r="L855" s="7">
        <v>143.43176886990145</v>
      </c>
    </row>
    <row r="856" spans="1:12" ht="15.6" x14ac:dyDescent="0.3">
      <c r="A856" s="7">
        <v>176.6204210018395</v>
      </c>
      <c r="B856" s="41" t="s">
        <v>54</v>
      </c>
      <c r="C856" s="55" t="s">
        <v>117</v>
      </c>
      <c r="D856" s="39" t="s">
        <v>104</v>
      </c>
      <c r="E856" s="39">
        <v>2019</v>
      </c>
      <c r="F856" s="8">
        <v>60.176000000000002</v>
      </c>
      <c r="G856" s="16" t="s">
        <v>1</v>
      </c>
      <c r="H856" s="7">
        <v>57.466000000000001</v>
      </c>
      <c r="I856" s="7">
        <v>16.484000000000002</v>
      </c>
      <c r="J856" s="23">
        <v>42.494421001839498</v>
      </c>
      <c r="L856" s="7">
        <v>176.6204210018395</v>
      </c>
    </row>
    <row r="857" spans="1:12" ht="15.6" x14ac:dyDescent="0.3">
      <c r="A857" s="7">
        <v>380.46206122725022</v>
      </c>
      <c r="B857" s="41" t="s">
        <v>55</v>
      </c>
      <c r="C857" s="55" t="s">
        <v>117</v>
      </c>
      <c r="D857" s="39" t="s">
        <v>104</v>
      </c>
      <c r="E857" s="39">
        <v>2019</v>
      </c>
      <c r="F857" s="8">
        <v>113.654</v>
      </c>
      <c r="G857" s="16" t="s">
        <v>1</v>
      </c>
      <c r="H857" s="7">
        <v>237.43899999999999</v>
      </c>
      <c r="I857" s="7">
        <v>19.777999999999999</v>
      </c>
      <c r="J857" s="23">
        <v>9.5910612272502291</v>
      </c>
      <c r="L857" s="7">
        <v>380.46206122725022</v>
      </c>
    </row>
    <row r="858" spans="1:12" ht="15.6" x14ac:dyDescent="0.3">
      <c r="A858" s="7">
        <v>912.73204564738876</v>
      </c>
      <c r="B858" s="41" t="s">
        <v>56</v>
      </c>
      <c r="C858" s="55" t="s">
        <v>116</v>
      </c>
      <c r="D858" s="39" t="s">
        <v>104</v>
      </c>
      <c r="E858" s="39">
        <v>2019</v>
      </c>
      <c r="F858" s="8">
        <v>342.44600000000003</v>
      </c>
      <c r="G858" s="16" t="s">
        <v>1</v>
      </c>
      <c r="H858" s="7">
        <v>358.01799999999997</v>
      </c>
      <c r="I858" s="7">
        <v>184.167</v>
      </c>
      <c r="J858" s="23">
        <v>28.101045647388759</v>
      </c>
      <c r="L858" s="7">
        <v>912.73204564738876</v>
      </c>
    </row>
    <row r="859" spans="1:12" ht="15.6" x14ac:dyDescent="0.3">
      <c r="A859" s="7">
        <v>223.00985131236865</v>
      </c>
      <c r="B859" s="41" t="s">
        <v>57</v>
      </c>
      <c r="C859" s="55" t="s">
        <v>117</v>
      </c>
      <c r="D859" s="39" t="s">
        <v>104</v>
      </c>
      <c r="E859" s="39">
        <v>2019</v>
      </c>
      <c r="F859" s="8">
        <v>83.31</v>
      </c>
      <c r="G859" s="16" t="s">
        <v>1</v>
      </c>
      <c r="H859" s="7">
        <v>44.173999999999999</v>
      </c>
      <c r="I859" s="7">
        <v>89.147999999999996</v>
      </c>
      <c r="J859" s="23">
        <v>6.377851312368648</v>
      </c>
      <c r="L859" s="7">
        <v>223.00985131236865</v>
      </c>
    </row>
    <row r="860" spans="1:12" ht="15.6" x14ac:dyDescent="0.3">
      <c r="A860" s="7">
        <v>295.55976066643615</v>
      </c>
      <c r="B860" s="41" t="s">
        <v>58</v>
      </c>
      <c r="C860" s="55" t="s">
        <v>117</v>
      </c>
      <c r="D860" s="39" t="s">
        <v>104</v>
      </c>
      <c r="E860" s="39">
        <v>2019</v>
      </c>
      <c r="F860" s="8">
        <v>45.191000000000003</v>
      </c>
      <c r="G860" s="16" t="s">
        <v>1</v>
      </c>
      <c r="H860" s="7">
        <v>137.547</v>
      </c>
      <c r="I860" s="7">
        <v>70.113</v>
      </c>
      <c r="J860" s="23">
        <v>42.708760666436149</v>
      </c>
      <c r="L860" s="7">
        <v>295.55976066643615</v>
      </c>
    </row>
    <row r="861" spans="1:12" ht="15.6" x14ac:dyDescent="0.3">
      <c r="A861" s="7">
        <v>97.876363478489054</v>
      </c>
      <c r="B861" s="41" t="s">
        <v>59</v>
      </c>
      <c r="C861" s="55" t="s">
        <v>117</v>
      </c>
      <c r="D861" s="39" t="s">
        <v>104</v>
      </c>
      <c r="E861" s="39">
        <v>2019</v>
      </c>
      <c r="F861" s="8">
        <v>30.507999999999999</v>
      </c>
      <c r="G861" s="16" t="s">
        <v>1</v>
      </c>
      <c r="H861" s="7">
        <v>43.262</v>
      </c>
      <c r="I861" s="7">
        <v>21.638999999999999</v>
      </c>
      <c r="J861" s="23">
        <v>2.4673634784890588</v>
      </c>
      <c r="L861" s="7">
        <v>97.876363478489054</v>
      </c>
    </row>
    <row r="862" spans="1:12" ht="15.6" x14ac:dyDescent="0.3">
      <c r="A862" s="7">
        <v>150.01164074101453</v>
      </c>
      <c r="B862" s="41" t="s">
        <v>60</v>
      </c>
      <c r="C862" s="55" t="s">
        <v>114</v>
      </c>
      <c r="D862" s="39" t="s">
        <v>104</v>
      </c>
      <c r="E862" s="39">
        <v>2019</v>
      </c>
      <c r="F862" s="8">
        <v>55.2</v>
      </c>
      <c r="G862" s="16" t="s">
        <v>1</v>
      </c>
      <c r="H862" s="7">
        <v>53.347999999999999</v>
      </c>
      <c r="I862" s="7">
        <v>17.811</v>
      </c>
      <c r="J862" s="23">
        <v>23.65264074101453</v>
      </c>
      <c r="L862" s="7">
        <v>150.01164074101453</v>
      </c>
    </row>
    <row r="863" spans="1:12" ht="15.6" x14ac:dyDescent="0.3">
      <c r="A863" s="7">
        <v>686.13988804036364</v>
      </c>
      <c r="B863" s="41" t="s">
        <v>61</v>
      </c>
      <c r="C863" s="55" t="s">
        <v>117</v>
      </c>
      <c r="D863" s="39" t="s">
        <v>104</v>
      </c>
      <c r="E863" s="39">
        <v>2019</v>
      </c>
      <c r="F863" s="8">
        <v>207.374</v>
      </c>
      <c r="G863" s="16" t="s">
        <v>1</v>
      </c>
      <c r="H863" s="7">
        <v>324.21699999999998</v>
      </c>
      <c r="I863" s="7">
        <v>63.442999999999998</v>
      </c>
      <c r="J863" s="23">
        <v>91.105888040363638</v>
      </c>
      <c r="L863" s="7">
        <v>686.13988804036364</v>
      </c>
    </row>
    <row r="864" spans="1:12" ht="15.6" x14ac:dyDescent="0.3">
      <c r="A864" s="7">
        <v>1565.7879193685446</v>
      </c>
      <c r="B864" s="41" t="s">
        <v>62</v>
      </c>
      <c r="C864" s="55" t="s">
        <v>117</v>
      </c>
      <c r="D864" s="39" t="s">
        <v>104</v>
      </c>
      <c r="E864" s="39">
        <v>2019</v>
      </c>
      <c r="F864" s="8">
        <v>409.57</v>
      </c>
      <c r="G864" s="16" t="s">
        <v>1</v>
      </c>
      <c r="H864" s="7">
        <v>517.42899999999997</v>
      </c>
      <c r="I864" s="7">
        <v>316.04599999999999</v>
      </c>
      <c r="J864" s="23">
        <v>322.74291936854473</v>
      </c>
      <c r="L864" s="7">
        <v>1565.7879193685446</v>
      </c>
    </row>
    <row r="865" spans="1:12" ht="15.6" x14ac:dyDescent="0.3">
      <c r="A865" s="7">
        <v>391.66241063305199</v>
      </c>
      <c r="B865" s="41" t="s">
        <v>63</v>
      </c>
      <c r="C865" s="55" t="s">
        <v>117</v>
      </c>
      <c r="D865" s="39" t="s">
        <v>104</v>
      </c>
      <c r="E865" s="39">
        <v>2019</v>
      </c>
      <c r="F865" s="8">
        <v>48.009999999999991</v>
      </c>
      <c r="G865" s="16" t="s">
        <v>1</v>
      </c>
      <c r="H865" s="7">
        <v>241.72200000000001</v>
      </c>
      <c r="I865" s="7">
        <v>88.057000000000002</v>
      </c>
      <c r="J865" s="23">
        <v>13.873410633051989</v>
      </c>
      <c r="L865" s="7">
        <v>391.66241063305199</v>
      </c>
    </row>
    <row r="866" spans="1:12" ht="15.6" x14ac:dyDescent="0.3">
      <c r="A866" s="7">
        <v>419.36065517936527</v>
      </c>
      <c r="B866" s="41" t="s">
        <v>64</v>
      </c>
      <c r="C866" s="55" t="s">
        <v>115</v>
      </c>
      <c r="D866" s="39" t="s">
        <v>104</v>
      </c>
      <c r="E866" s="39">
        <v>2019</v>
      </c>
      <c r="F866" s="8">
        <v>161.52100000000002</v>
      </c>
      <c r="G866" s="16" t="s">
        <v>1</v>
      </c>
      <c r="H866" s="7">
        <v>179.44499999999999</v>
      </c>
      <c r="I866" s="7">
        <v>67.822999999999993</v>
      </c>
      <c r="J866" s="23">
        <v>10.571655179365266</v>
      </c>
      <c r="L866" s="7">
        <v>419.36065517936527</v>
      </c>
    </row>
    <row r="867" spans="1:12" ht="15.6" x14ac:dyDescent="0.3">
      <c r="A867" s="7">
        <v>1709.3181708857219</v>
      </c>
      <c r="B867" s="41" t="s">
        <v>65</v>
      </c>
      <c r="C867" s="55" t="s">
        <v>117</v>
      </c>
      <c r="D867" s="39" t="s">
        <v>104</v>
      </c>
      <c r="E867" s="39">
        <v>2019</v>
      </c>
      <c r="F867" s="8">
        <v>512.66000000000008</v>
      </c>
      <c r="G867" s="16" t="s">
        <v>1</v>
      </c>
      <c r="H867" s="7">
        <v>708.63199999999995</v>
      </c>
      <c r="I867" s="7">
        <v>324.57100000000003</v>
      </c>
      <c r="J867" s="23">
        <v>163.45517088572183</v>
      </c>
      <c r="L867" s="7">
        <v>1709.3181708857219</v>
      </c>
    </row>
    <row r="868" spans="1:12" ht="15.6" x14ac:dyDescent="0.3">
      <c r="A868" s="7">
        <v>441.31407863459134</v>
      </c>
      <c r="B868" s="41" t="s">
        <v>66</v>
      </c>
      <c r="C868" s="55" t="s">
        <v>116</v>
      </c>
      <c r="D868" s="39" t="s">
        <v>104</v>
      </c>
      <c r="E868" s="39">
        <v>2019</v>
      </c>
      <c r="F868" s="8">
        <v>241.13800000000001</v>
      </c>
      <c r="G868" s="16" t="s">
        <v>1</v>
      </c>
      <c r="H868" s="7">
        <v>145.56899999999999</v>
      </c>
      <c r="I868" s="7">
        <v>43.481999999999999</v>
      </c>
      <c r="J868" s="23">
        <v>11.125078634591347</v>
      </c>
      <c r="L868" s="7">
        <v>441.31407863459134</v>
      </c>
    </row>
    <row r="869" spans="1:12" ht="15.6" x14ac:dyDescent="0.3">
      <c r="A869" s="7">
        <v>2560.4924068202931</v>
      </c>
      <c r="B869" s="41" t="s">
        <v>67</v>
      </c>
      <c r="C869" s="55" t="s">
        <v>116</v>
      </c>
      <c r="D869" s="39" t="s">
        <v>104</v>
      </c>
      <c r="E869" s="39">
        <v>2019</v>
      </c>
      <c r="F869" s="8">
        <v>860.45299999999997</v>
      </c>
      <c r="G869" s="16" t="s">
        <v>1</v>
      </c>
      <c r="H869" s="7">
        <v>893.77099999999996</v>
      </c>
      <c r="I869" s="7">
        <v>651.4849999999999</v>
      </c>
      <c r="J869" s="23">
        <v>154.78340682029329</v>
      </c>
      <c r="L869" s="7">
        <v>2560.4924068202931</v>
      </c>
    </row>
    <row r="870" spans="1:12" ht="15.6" x14ac:dyDescent="0.3">
      <c r="A870" s="7">
        <v>1559.4922109692588</v>
      </c>
      <c r="B870" s="41" t="s">
        <v>68</v>
      </c>
      <c r="C870" s="55" t="s">
        <v>117</v>
      </c>
      <c r="D870" s="39" t="s">
        <v>104</v>
      </c>
      <c r="E870" s="39">
        <v>2019</v>
      </c>
      <c r="F870" s="8">
        <v>478.98200000000003</v>
      </c>
      <c r="G870" s="16" t="s">
        <v>1</v>
      </c>
      <c r="H870" s="7">
        <v>587.63599999999997</v>
      </c>
      <c r="I870" s="7">
        <v>365.26299999999998</v>
      </c>
      <c r="J870" s="23">
        <v>127.61121096925893</v>
      </c>
      <c r="L870" s="7">
        <v>1559.4922109692588</v>
      </c>
    </row>
    <row r="871" spans="1:12" ht="15.6" x14ac:dyDescent="0.3">
      <c r="A871" s="7">
        <v>161.82955841410819</v>
      </c>
      <c r="B871" s="41" t="s">
        <v>69</v>
      </c>
      <c r="C871" s="55" t="s">
        <v>116</v>
      </c>
      <c r="D871" s="39" t="s">
        <v>104</v>
      </c>
      <c r="E871" s="39">
        <v>2019</v>
      </c>
      <c r="F871" s="8">
        <v>80.402000000000001</v>
      </c>
      <c r="G871" s="16" t="s">
        <v>1</v>
      </c>
      <c r="H871" s="7">
        <v>61.819000000000003</v>
      </c>
      <c r="I871" s="7">
        <v>10.968999999999999</v>
      </c>
      <c r="J871" s="23">
        <v>8.6395584141081887</v>
      </c>
      <c r="L871" s="7">
        <v>161.82955841410819</v>
      </c>
    </row>
    <row r="872" spans="1:12" ht="15.6" x14ac:dyDescent="0.3">
      <c r="A872" s="7">
        <v>168.92441246160089</v>
      </c>
      <c r="B872" s="41" t="s">
        <v>70</v>
      </c>
      <c r="C872" s="55" t="s">
        <v>117</v>
      </c>
      <c r="D872" s="39" t="s">
        <v>104</v>
      </c>
      <c r="E872" s="39">
        <v>2019</v>
      </c>
      <c r="F872" s="8">
        <v>9.4359999999999999</v>
      </c>
      <c r="G872" s="16" t="s">
        <v>1</v>
      </c>
      <c r="H872" s="7">
        <v>97.968000000000004</v>
      </c>
      <c r="I872" s="7">
        <v>35.506999999999998</v>
      </c>
      <c r="J872" s="23">
        <v>26.013412461600886</v>
      </c>
      <c r="L872" s="7">
        <v>168.92441246160089</v>
      </c>
    </row>
    <row r="873" spans="1:12" ht="15.6" x14ac:dyDescent="0.3">
      <c r="A873" s="7">
        <v>129.0225265403638</v>
      </c>
      <c r="B873" s="41" t="s">
        <v>71</v>
      </c>
      <c r="C873" s="55" t="s">
        <v>116</v>
      </c>
      <c r="D873" s="39" t="s">
        <v>104</v>
      </c>
      <c r="E873" s="39">
        <v>2019</v>
      </c>
      <c r="F873" s="8">
        <v>39.999000000000002</v>
      </c>
      <c r="G873" s="16" t="s">
        <v>1</v>
      </c>
      <c r="H873" s="7">
        <v>51.390999999999998</v>
      </c>
      <c r="I873" s="7">
        <v>28.992000000000001</v>
      </c>
      <c r="J873" s="23">
        <v>8.6405265403638047</v>
      </c>
      <c r="L873" s="7">
        <v>129.0225265403638</v>
      </c>
    </row>
    <row r="874" spans="1:12" ht="15.6" x14ac:dyDescent="0.3">
      <c r="A874" s="7">
        <v>689.34365165955387</v>
      </c>
      <c r="B874" s="41" t="s">
        <v>72</v>
      </c>
      <c r="C874" s="55" t="s">
        <v>117</v>
      </c>
      <c r="D874" s="39" t="s">
        <v>104</v>
      </c>
      <c r="E874" s="39">
        <v>2019</v>
      </c>
      <c r="F874" s="8">
        <v>116.447</v>
      </c>
      <c r="G874" s="16" t="s">
        <v>1</v>
      </c>
      <c r="H874" s="7">
        <v>340.72500000000002</v>
      </c>
      <c r="I874" s="7">
        <v>203.40799999999999</v>
      </c>
      <c r="J874" s="23">
        <v>28.763651659553858</v>
      </c>
      <c r="L874" s="7">
        <v>689.34365165955387</v>
      </c>
    </row>
    <row r="875" spans="1:12" ht="15.6" x14ac:dyDescent="0.3">
      <c r="A875" s="7">
        <v>395.38936331589485</v>
      </c>
      <c r="B875" s="41" t="s">
        <v>73</v>
      </c>
      <c r="C875" s="55" t="s">
        <v>114</v>
      </c>
      <c r="D875" s="39" t="s">
        <v>104</v>
      </c>
      <c r="E875" s="39">
        <v>2019</v>
      </c>
      <c r="F875" s="8">
        <v>79.081000000000003</v>
      </c>
      <c r="G875" s="16" t="s">
        <v>1</v>
      </c>
      <c r="H875" s="7">
        <v>116.81100000000001</v>
      </c>
      <c r="I875" s="7">
        <v>54.341000000000001</v>
      </c>
      <c r="J875" s="23">
        <v>145.15636331589482</v>
      </c>
      <c r="L875" s="7">
        <v>395.38936331589485</v>
      </c>
    </row>
    <row r="876" spans="1:12" ht="15.6" x14ac:dyDescent="0.3">
      <c r="A876" s="7">
        <v>412.24118047005368</v>
      </c>
      <c r="B876" s="41" t="s">
        <v>74</v>
      </c>
      <c r="C876" s="55" t="s">
        <v>117</v>
      </c>
      <c r="D876" s="39" t="s">
        <v>104</v>
      </c>
      <c r="E876" s="39">
        <v>2019</v>
      </c>
      <c r="F876" s="8">
        <v>126.346</v>
      </c>
      <c r="G876" s="16" t="s">
        <v>1</v>
      </c>
      <c r="H876" s="7">
        <v>131.73400000000001</v>
      </c>
      <c r="I876" s="7">
        <v>97.71</v>
      </c>
      <c r="J876" s="23">
        <v>56.451180470053671</v>
      </c>
      <c r="L876" s="7">
        <v>412.24118047005368</v>
      </c>
    </row>
    <row r="877" spans="1:12" ht="15.6" x14ac:dyDescent="0.3">
      <c r="A877" s="7">
        <v>792.42933683456806</v>
      </c>
      <c r="B877" s="41" t="s">
        <v>75</v>
      </c>
      <c r="C877" s="55" t="s">
        <v>117</v>
      </c>
      <c r="D877" s="39" t="s">
        <v>104</v>
      </c>
      <c r="E877" s="39">
        <v>2019</v>
      </c>
      <c r="F877" s="8">
        <v>370.91899999999998</v>
      </c>
      <c r="G877" s="16" t="s">
        <v>1</v>
      </c>
      <c r="H877" s="7">
        <v>280.49299999999999</v>
      </c>
      <c r="I877" s="7">
        <v>50.972999999999999</v>
      </c>
      <c r="J877" s="23">
        <v>90.044336834568085</v>
      </c>
      <c r="L877" s="7">
        <v>792.42933683456806</v>
      </c>
    </row>
    <row r="878" spans="1:12" ht="15.6" x14ac:dyDescent="0.3">
      <c r="A878" s="7">
        <v>833.53045415856968</v>
      </c>
      <c r="B878" s="41" t="s">
        <v>76</v>
      </c>
      <c r="C878" s="55" t="s">
        <v>117</v>
      </c>
      <c r="D878" s="39" t="s">
        <v>104</v>
      </c>
      <c r="E878" s="39">
        <v>2019</v>
      </c>
      <c r="F878" s="8">
        <v>180.73000000000002</v>
      </c>
      <c r="G878" s="16" t="s">
        <v>1</v>
      </c>
      <c r="H878" s="7">
        <v>417.49599999999998</v>
      </c>
      <c r="I878" s="7">
        <v>191.161</v>
      </c>
      <c r="J878" s="23">
        <v>44.143454158569682</v>
      </c>
      <c r="L878" s="7">
        <v>833.53045415856968</v>
      </c>
    </row>
    <row r="879" spans="1:12" ht="15.6" x14ac:dyDescent="0.3">
      <c r="A879" s="7">
        <v>141.42210734893004</v>
      </c>
      <c r="B879" s="41" t="s">
        <v>77</v>
      </c>
      <c r="C879" s="55" t="s">
        <v>117</v>
      </c>
      <c r="D879" s="39" t="s">
        <v>104</v>
      </c>
      <c r="E879" s="39">
        <v>2019</v>
      </c>
      <c r="F879" s="8">
        <v>50.853000000000002</v>
      </c>
      <c r="G879" s="16" t="s">
        <v>1</v>
      </c>
      <c r="H879" s="7">
        <v>75.986000000000004</v>
      </c>
      <c r="I879" s="7">
        <v>11.018000000000001</v>
      </c>
      <c r="J879" s="23">
        <v>3.5651073489300273</v>
      </c>
      <c r="L879" s="7">
        <v>141.42210734893004</v>
      </c>
    </row>
    <row r="880" spans="1:12" ht="15.6" x14ac:dyDescent="0.3">
      <c r="A880" s="7">
        <v>265.28045007277007</v>
      </c>
      <c r="B880" s="41" t="s">
        <v>78</v>
      </c>
      <c r="C880" s="55" t="s">
        <v>117</v>
      </c>
      <c r="D880" s="39" t="s">
        <v>104</v>
      </c>
      <c r="E880" s="39">
        <v>2019</v>
      </c>
      <c r="F880" s="8">
        <v>52.488999999999997</v>
      </c>
      <c r="G880" s="16" t="s">
        <v>1</v>
      </c>
      <c r="H880" s="7">
        <v>135.72499999999999</v>
      </c>
      <c r="I880" s="7">
        <v>50.317</v>
      </c>
      <c r="J880" s="23">
        <v>26.749450072770067</v>
      </c>
      <c r="L880" s="7">
        <v>265.28045007277007</v>
      </c>
    </row>
    <row r="881" spans="1:12" ht="15.6" x14ac:dyDescent="0.3">
      <c r="A881" s="7">
        <v>200.7066092871317</v>
      </c>
      <c r="B881" s="41" t="s">
        <v>79</v>
      </c>
      <c r="C881" s="55" t="s">
        <v>116</v>
      </c>
      <c r="D881" s="39" t="s">
        <v>104</v>
      </c>
      <c r="E881" s="39">
        <v>2019</v>
      </c>
      <c r="F881" s="8">
        <v>41.345999999999997</v>
      </c>
      <c r="G881" s="16" t="s">
        <v>1</v>
      </c>
      <c r="H881" s="7">
        <v>77.057000000000002</v>
      </c>
      <c r="I881" s="7">
        <v>75.563999999999993</v>
      </c>
      <c r="J881" s="23">
        <v>6.7396092871316995</v>
      </c>
      <c r="L881" s="7">
        <v>200.7066092871317</v>
      </c>
    </row>
    <row r="882" spans="1:12" ht="15.6" x14ac:dyDescent="0.3">
      <c r="A882" s="7">
        <v>1117.0968749364522</v>
      </c>
      <c r="B882" s="41" t="s">
        <v>80</v>
      </c>
      <c r="C882" s="55" t="s">
        <v>114</v>
      </c>
      <c r="D882" s="39" t="s">
        <v>104</v>
      </c>
      <c r="E882" s="39">
        <v>2019</v>
      </c>
      <c r="F882" s="8">
        <v>189.09199999999998</v>
      </c>
      <c r="G882" s="16" t="s">
        <v>1</v>
      </c>
      <c r="H882" s="7">
        <v>560.10599999999999</v>
      </c>
      <c r="I882" s="7">
        <v>261.09100000000001</v>
      </c>
      <c r="J882" s="23">
        <v>106.80787493645221</v>
      </c>
      <c r="L882" s="7">
        <v>1117.0968749364522</v>
      </c>
    </row>
    <row r="883" spans="1:12" ht="15.6" x14ac:dyDescent="0.3">
      <c r="A883" s="7">
        <v>327.17679388559816</v>
      </c>
      <c r="B883" s="41" t="s">
        <v>81</v>
      </c>
      <c r="C883" s="55" t="s">
        <v>117</v>
      </c>
      <c r="D883" s="39" t="s">
        <v>104</v>
      </c>
      <c r="E883" s="39">
        <v>2019</v>
      </c>
      <c r="F883" s="8">
        <v>164.96799999999999</v>
      </c>
      <c r="G883" s="16" t="s">
        <v>1</v>
      </c>
      <c r="H883" s="7">
        <v>148.249</v>
      </c>
      <c r="I883" s="7">
        <v>5.7119999999999997</v>
      </c>
      <c r="J883" s="23">
        <v>8.2477938855981741</v>
      </c>
      <c r="L883" s="7">
        <v>327.17679388559816</v>
      </c>
    </row>
    <row r="884" spans="1:12" ht="15.6" x14ac:dyDescent="0.3">
      <c r="A884" s="7">
        <v>675.18779697456944</v>
      </c>
      <c r="B884" s="41" t="s">
        <v>82</v>
      </c>
      <c r="C884" s="55" t="s">
        <v>117</v>
      </c>
      <c r="D884" s="39" t="s">
        <v>104</v>
      </c>
      <c r="E884" s="39">
        <v>2019</v>
      </c>
      <c r="F884" s="8">
        <v>184.65</v>
      </c>
      <c r="G884" s="16" t="s">
        <v>1</v>
      </c>
      <c r="H884" s="7">
        <v>313.59899999999999</v>
      </c>
      <c r="I884" s="7">
        <v>87.957999999999998</v>
      </c>
      <c r="J884" s="23">
        <v>88.980796974569472</v>
      </c>
      <c r="L884" s="7">
        <v>675.18779697456944</v>
      </c>
    </row>
    <row r="885" spans="1:12" ht="15.6" x14ac:dyDescent="0.3">
      <c r="A885" s="7">
        <v>302.76745941393233</v>
      </c>
      <c r="B885" s="41" t="s">
        <v>83</v>
      </c>
      <c r="C885" s="55" t="s">
        <v>117</v>
      </c>
      <c r="D885" s="39" t="s">
        <v>104</v>
      </c>
      <c r="E885" s="39">
        <v>2019</v>
      </c>
      <c r="F885" s="8">
        <v>70.277999999999992</v>
      </c>
      <c r="G885" s="16" t="s">
        <v>1</v>
      </c>
      <c r="H885" s="7">
        <v>142.93199999999999</v>
      </c>
      <c r="I885" s="7">
        <v>75.057000000000002</v>
      </c>
      <c r="J885" s="23">
        <v>14.500459413932347</v>
      </c>
      <c r="L885" s="7">
        <v>302.76745941393233</v>
      </c>
    </row>
    <row r="886" spans="1:12" ht="15.6" x14ac:dyDescent="0.3">
      <c r="A886" s="7">
        <v>852.07801939550825</v>
      </c>
      <c r="B886" s="41" t="s">
        <v>84</v>
      </c>
      <c r="C886" s="55" t="s">
        <v>117</v>
      </c>
      <c r="D886" s="39" t="s">
        <v>104</v>
      </c>
      <c r="E886" s="39">
        <v>2019</v>
      </c>
      <c r="F886" s="8">
        <v>240.578</v>
      </c>
      <c r="G886" s="16" t="s">
        <v>1</v>
      </c>
      <c r="H886" s="7">
        <v>372.30900000000003</v>
      </c>
      <c r="I886" s="7">
        <v>191.71700000000001</v>
      </c>
      <c r="J886" s="23">
        <v>47.474019395508236</v>
      </c>
      <c r="L886" s="7">
        <v>852.07801939550825</v>
      </c>
    </row>
    <row r="887" spans="1:12" ht="15.6" x14ac:dyDescent="0.3">
      <c r="A887" s="7">
        <v>119.8995454755355</v>
      </c>
      <c r="B887" s="41" t="s">
        <v>85</v>
      </c>
      <c r="C887" s="55" t="s">
        <v>116</v>
      </c>
      <c r="D887" s="39" t="s">
        <v>104</v>
      </c>
      <c r="E887" s="39">
        <v>2019</v>
      </c>
      <c r="F887" s="8">
        <v>47.343999999999994</v>
      </c>
      <c r="G887" s="16" t="s">
        <v>1</v>
      </c>
      <c r="H887" s="7">
        <v>47.911999999999999</v>
      </c>
      <c r="I887" s="7">
        <v>21.620999999999999</v>
      </c>
      <c r="J887" s="23">
        <v>3.0225454755355123</v>
      </c>
      <c r="L887" s="7">
        <v>119.8995454755355</v>
      </c>
    </row>
    <row r="888" spans="1:12" ht="15.6" x14ac:dyDescent="0.3">
      <c r="A888" s="7">
        <v>240.90496901110527</v>
      </c>
      <c r="B888" s="41" t="s">
        <v>86</v>
      </c>
      <c r="C888" s="55" t="s">
        <v>117</v>
      </c>
      <c r="D888" s="39" t="s">
        <v>104</v>
      </c>
      <c r="E888" s="39">
        <v>2019</v>
      </c>
      <c r="F888" s="8">
        <v>53.733000000000004</v>
      </c>
      <c r="G888" s="16" t="s">
        <v>1</v>
      </c>
      <c r="H888" s="7">
        <v>98.072000000000003</v>
      </c>
      <c r="I888" s="7">
        <v>78.287000000000006</v>
      </c>
      <c r="J888" s="23">
        <v>10.812969011105253</v>
      </c>
      <c r="L888" s="7">
        <v>240.90496901110527</v>
      </c>
    </row>
    <row r="889" spans="1:12" ht="15.6" x14ac:dyDescent="0.3">
      <c r="A889" s="7">
        <v>621.25623726017022</v>
      </c>
      <c r="B889" s="41" t="s">
        <v>87</v>
      </c>
      <c r="C889" s="55" t="s">
        <v>117</v>
      </c>
      <c r="D889" s="39" t="s">
        <v>104</v>
      </c>
      <c r="E889" s="39">
        <v>2019</v>
      </c>
      <c r="F889" s="8">
        <v>240.44899999999998</v>
      </c>
      <c r="G889" s="16" t="s">
        <v>1</v>
      </c>
      <c r="H889" s="7">
        <v>254.25700000000001</v>
      </c>
      <c r="I889" s="7">
        <v>83.828999999999994</v>
      </c>
      <c r="J889" s="23">
        <v>42.72123726017027</v>
      </c>
      <c r="L889" s="7">
        <v>621.25623726017022</v>
      </c>
    </row>
    <row r="890" spans="1:12" ht="15.6" x14ac:dyDescent="0.3">
      <c r="A890" s="7">
        <v>129.0779230294564</v>
      </c>
      <c r="B890" s="41" t="s">
        <v>88</v>
      </c>
      <c r="C890" s="55" t="s">
        <v>117</v>
      </c>
      <c r="D890" s="39" t="s">
        <v>104</v>
      </c>
      <c r="E890" s="39">
        <v>2019</v>
      </c>
      <c r="F890" s="8">
        <v>19.189</v>
      </c>
      <c r="G890" s="16" t="s">
        <v>1</v>
      </c>
      <c r="H890" s="7">
        <v>82.634</v>
      </c>
      <c r="I890" s="7">
        <v>18.001000000000001</v>
      </c>
      <c r="J890" s="23">
        <v>9.2539230294564057</v>
      </c>
      <c r="L890" s="7">
        <v>129.0779230294564</v>
      </c>
    </row>
    <row r="891" spans="1:12" ht="15.6" x14ac:dyDescent="0.3">
      <c r="A891" s="7">
        <v>279.29576181320459</v>
      </c>
      <c r="B891" s="41" t="s">
        <v>89</v>
      </c>
      <c r="C891" s="55" t="s">
        <v>117</v>
      </c>
      <c r="D891" s="39" t="s">
        <v>104</v>
      </c>
      <c r="E891" s="39">
        <v>2019</v>
      </c>
      <c r="F891" s="8">
        <v>87.655000000000001</v>
      </c>
      <c r="G891" s="16" t="s">
        <v>1</v>
      </c>
      <c r="H891" s="7">
        <v>83.114999999999995</v>
      </c>
      <c r="I891" s="7">
        <v>91.316999999999993</v>
      </c>
      <c r="J891" s="23">
        <v>17.208761813204603</v>
      </c>
      <c r="L891" s="7">
        <v>279.29576181320459</v>
      </c>
    </row>
    <row r="892" spans="1:12" ht="15.6" x14ac:dyDescent="0.3">
      <c r="A892" s="7">
        <v>612.60515221353842</v>
      </c>
      <c r="B892" s="41" t="s">
        <v>90</v>
      </c>
      <c r="C892" s="55" t="s">
        <v>117</v>
      </c>
      <c r="D892" s="39" t="s">
        <v>104</v>
      </c>
      <c r="E892" s="39">
        <v>2019</v>
      </c>
      <c r="F892" s="8">
        <v>126.411</v>
      </c>
      <c r="G892" s="16" t="s">
        <v>1</v>
      </c>
      <c r="H892" s="7">
        <v>368.33199999999999</v>
      </c>
      <c r="I892" s="7">
        <v>102.419</v>
      </c>
      <c r="J892" s="23">
        <v>15.443152213538426</v>
      </c>
      <c r="L892" s="7">
        <v>612.60515221353842</v>
      </c>
    </row>
    <row r="893" spans="1:12" ht="15.6" x14ac:dyDescent="0.3">
      <c r="A893" s="7">
        <v>2395.1982514876076</v>
      </c>
      <c r="B893" s="41" t="s">
        <v>10</v>
      </c>
      <c r="C893" s="56" t="s">
        <v>114</v>
      </c>
      <c r="D893" s="39" t="s">
        <v>105</v>
      </c>
      <c r="E893" s="39">
        <v>2019</v>
      </c>
      <c r="F893" s="8">
        <v>681.18500000000006</v>
      </c>
      <c r="G893" s="16" t="s">
        <v>1</v>
      </c>
      <c r="H893" s="7">
        <v>1146.2360000000001</v>
      </c>
      <c r="I893" s="7">
        <v>375.303</v>
      </c>
      <c r="J893" s="23">
        <v>192.4742514876076</v>
      </c>
      <c r="L893" s="7">
        <v>2395.1982514876076</v>
      </c>
    </row>
    <row r="894" spans="1:12" x14ac:dyDescent="0.3">
      <c r="A894" s="7">
        <v>211.56619778088873</v>
      </c>
      <c r="B894" s="41" t="s">
        <v>11</v>
      </c>
      <c r="C894" s="57" t="s">
        <v>115</v>
      </c>
      <c r="D894" s="39" t="s">
        <v>105</v>
      </c>
      <c r="E894" s="39">
        <v>2019</v>
      </c>
      <c r="F894" s="8">
        <v>54.222000000000001</v>
      </c>
      <c r="G894" s="16" t="s">
        <v>1</v>
      </c>
      <c r="H894" s="7">
        <v>103.425</v>
      </c>
      <c r="I894" s="7">
        <v>48.558999999999997</v>
      </c>
      <c r="J894" s="23">
        <v>5.3601977808887256</v>
      </c>
      <c r="L894" s="7">
        <v>211.56619778088873</v>
      </c>
    </row>
    <row r="895" spans="1:12" x14ac:dyDescent="0.3">
      <c r="A895" s="7">
        <v>625.6400889334468</v>
      </c>
      <c r="B895" s="41" t="s">
        <v>12</v>
      </c>
      <c r="C895" s="57" t="s">
        <v>117</v>
      </c>
      <c r="D895" s="39" t="s">
        <v>105</v>
      </c>
      <c r="E895" s="39">
        <v>2019</v>
      </c>
      <c r="F895" s="8">
        <v>162.89600000000002</v>
      </c>
      <c r="G895" s="16" t="s">
        <v>1</v>
      </c>
      <c r="H895" s="7">
        <v>237.15799999999999</v>
      </c>
      <c r="I895" s="7">
        <v>183.88200000000001</v>
      </c>
      <c r="J895" s="23">
        <v>41.704088933446798</v>
      </c>
      <c r="L895" s="7">
        <v>625.6400889334468</v>
      </c>
    </row>
    <row r="896" spans="1:12" x14ac:dyDescent="0.3">
      <c r="A896" s="7">
        <v>183.92180512011129</v>
      </c>
      <c r="B896" s="41" t="s">
        <v>13</v>
      </c>
      <c r="C896" s="57" t="s">
        <v>117</v>
      </c>
      <c r="D896" s="39" t="s">
        <v>105</v>
      </c>
      <c r="E896" s="39">
        <v>2019</v>
      </c>
      <c r="F896" s="8">
        <v>70.034000000000006</v>
      </c>
      <c r="G896" s="16" t="s">
        <v>1</v>
      </c>
      <c r="H896" s="7">
        <v>62.039000000000001</v>
      </c>
      <c r="I896" s="7">
        <v>28.318000000000001</v>
      </c>
      <c r="J896" s="23">
        <v>23.530805120111278</v>
      </c>
      <c r="L896" s="7">
        <v>183.92180512011129</v>
      </c>
    </row>
    <row r="897" spans="1:12" x14ac:dyDescent="0.3">
      <c r="A897" s="7">
        <v>215.46600243140887</v>
      </c>
      <c r="B897" s="41" t="s">
        <v>14</v>
      </c>
      <c r="C897" s="57" t="s">
        <v>117</v>
      </c>
      <c r="D897" s="39" t="s">
        <v>105</v>
      </c>
      <c r="E897" s="39">
        <v>2019</v>
      </c>
      <c r="F897" s="8">
        <v>34.36</v>
      </c>
      <c r="G897" s="16" t="s">
        <v>1</v>
      </c>
      <c r="H897" s="7">
        <v>91.317999999999998</v>
      </c>
      <c r="I897" s="7">
        <v>43.534999999999997</v>
      </c>
      <c r="J897" s="23">
        <v>46.253002431408859</v>
      </c>
      <c r="L897" s="7">
        <v>215.46600243140887</v>
      </c>
    </row>
    <row r="898" spans="1:12" ht="15.6" x14ac:dyDescent="0.3">
      <c r="A898" s="7">
        <v>171.05173157732659</v>
      </c>
      <c r="B898" s="41" t="s">
        <v>15</v>
      </c>
      <c r="C898" s="55" t="s">
        <v>117</v>
      </c>
      <c r="D898" s="39" t="s">
        <v>105</v>
      </c>
      <c r="E898" s="39">
        <v>2019</v>
      </c>
      <c r="F898" s="8">
        <v>49.381</v>
      </c>
      <c r="G898" s="16" t="s">
        <v>1</v>
      </c>
      <c r="H898" s="7">
        <v>39.728999999999999</v>
      </c>
      <c r="I898" s="7">
        <v>33.256</v>
      </c>
      <c r="J898" s="23">
        <v>48.685731577326592</v>
      </c>
      <c r="L898" s="7">
        <v>171.05173157732659</v>
      </c>
    </row>
    <row r="899" spans="1:12" ht="15.6" x14ac:dyDescent="0.3">
      <c r="A899" s="7">
        <v>1901.3091792832436</v>
      </c>
      <c r="B899" s="41" t="s">
        <v>16</v>
      </c>
      <c r="C899" s="55" t="s">
        <v>117</v>
      </c>
      <c r="D899" s="39" t="s">
        <v>105</v>
      </c>
      <c r="E899" s="39">
        <v>2019</v>
      </c>
      <c r="F899" s="8">
        <v>542.83799999999997</v>
      </c>
      <c r="G899" s="16" t="s">
        <v>1</v>
      </c>
      <c r="H899" s="7">
        <v>886.16399999999999</v>
      </c>
      <c r="I899" s="7">
        <v>352.25099999999998</v>
      </c>
      <c r="J899" s="23">
        <v>120.05617928324364</v>
      </c>
      <c r="L899" s="7">
        <v>1901.3091792832436</v>
      </c>
    </row>
    <row r="900" spans="1:12" ht="15.6" x14ac:dyDescent="0.3">
      <c r="A900" s="7">
        <v>3544.689526597831</v>
      </c>
      <c r="B900" s="41" t="s">
        <v>17</v>
      </c>
      <c r="C900" s="55" t="s">
        <v>117</v>
      </c>
      <c r="D900" s="39" t="s">
        <v>105</v>
      </c>
      <c r="E900" s="39">
        <v>2019</v>
      </c>
      <c r="F900" s="8">
        <v>1151.4479999999999</v>
      </c>
      <c r="G900" s="16" t="s">
        <v>1</v>
      </c>
      <c r="H900" s="7">
        <v>1433.8979999999999</v>
      </c>
      <c r="I900" s="7">
        <v>510.42200000000003</v>
      </c>
      <c r="J900" s="23">
        <v>448.92152659783119</v>
      </c>
      <c r="L900" s="7">
        <v>3544.689526597831</v>
      </c>
    </row>
    <row r="901" spans="1:12" ht="15.6" x14ac:dyDescent="0.3">
      <c r="A901" s="7">
        <v>72.635272358214678</v>
      </c>
      <c r="B901" s="41" t="s">
        <v>18</v>
      </c>
      <c r="C901" s="55" t="s">
        <v>117</v>
      </c>
      <c r="D901" s="39" t="s">
        <v>105</v>
      </c>
      <c r="E901" s="39">
        <v>2019</v>
      </c>
      <c r="F901" s="8">
        <v>19.324000000000002</v>
      </c>
      <c r="G901" s="16" t="s">
        <v>1</v>
      </c>
      <c r="H901" s="7">
        <v>39.329000000000001</v>
      </c>
      <c r="I901" s="7">
        <v>8.0220000000000002</v>
      </c>
      <c r="J901" s="23">
        <v>5.960272358214679</v>
      </c>
      <c r="L901" s="7">
        <v>72.635272358214678</v>
      </c>
    </row>
    <row r="902" spans="1:12" ht="15.6" x14ac:dyDescent="0.3">
      <c r="A902" s="7">
        <v>240.41613384191896</v>
      </c>
      <c r="B902" s="41" t="s">
        <v>19</v>
      </c>
      <c r="C902" s="55" t="s">
        <v>117</v>
      </c>
      <c r="D902" s="39" t="s">
        <v>105</v>
      </c>
      <c r="E902" s="39">
        <v>2019</v>
      </c>
      <c r="F902" s="8">
        <v>79.066999999999993</v>
      </c>
      <c r="G902" s="16" t="s">
        <v>1</v>
      </c>
      <c r="H902" s="7">
        <v>108.79</v>
      </c>
      <c r="I902" s="7">
        <v>37.473999999999997</v>
      </c>
      <c r="J902" s="23">
        <v>15.085133841918953</v>
      </c>
      <c r="L902" s="7">
        <v>240.41613384191896</v>
      </c>
    </row>
    <row r="903" spans="1:12" ht="15.6" x14ac:dyDescent="0.3">
      <c r="A903" s="7">
        <v>1458.1134635581086</v>
      </c>
      <c r="B903" s="41" t="s">
        <v>20</v>
      </c>
      <c r="C903" s="55" t="s">
        <v>117</v>
      </c>
      <c r="D903" s="39" t="s">
        <v>105</v>
      </c>
      <c r="E903" s="39">
        <v>2019</v>
      </c>
      <c r="F903" s="8">
        <v>424.64500000000004</v>
      </c>
      <c r="G903" s="16" t="s">
        <v>1</v>
      </c>
      <c r="H903" s="7">
        <v>509.58699999999999</v>
      </c>
      <c r="I903" s="7">
        <v>374.83299999999997</v>
      </c>
      <c r="J903" s="23">
        <v>149.04846355810866</v>
      </c>
      <c r="L903" s="7">
        <v>1458.1134635581086</v>
      </c>
    </row>
    <row r="904" spans="1:12" ht="15.6" x14ac:dyDescent="0.3">
      <c r="A904" s="7">
        <v>1192.347060496234</v>
      </c>
      <c r="B904" s="41" t="s">
        <v>21</v>
      </c>
      <c r="C904" s="55" t="s">
        <v>117</v>
      </c>
      <c r="D904" s="39" t="s">
        <v>105</v>
      </c>
      <c r="E904" s="39">
        <v>2019</v>
      </c>
      <c r="F904" s="8">
        <v>317.61099999999999</v>
      </c>
      <c r="G904" s="16" t="s">
        <v>1</v>
      </c>
      <c r="H904" s="7">
        <v>437.01499999999999</v>
      </c>
      <c r="I904" s="7">
        <v>289.26900000000001</v>
      </c>
      <c r="J904" s="23">
        <v>148.45206049623403</v>
      </c>
      <c r="L904" s="7">
        <v>1192.347060496234</v>
      </c>
    </row>
    <row r="905" spans="1:12" ht="15.6" x14ac:dyDescent="0.3">
      <c r="A905" s="7">
        <v>267.44698186154642</v>
      </c>
      <c r="B905" s="41" t="s">
        <v>22</v>
      </c>
      <c r="C905" s="55" t="s">
        <v>117</v>
      </c>
      <c r="D905" s="39" t="s">
        <v>105</v>
      </c>
      <c r="E905" s="39">
        <v>2019</v>
      </c>
      <c r="F905" s="8">
        <v>76.742000000000004</v>
      </c>
      <c r="G905" s="16" t="s">
        <v>1</v>
      </c>
      <c r="H905" s="7">
        <v>143.51</v>
      </c>
      <c r="I905" s="7">
        <v>34.018999999999998</v>
      </c>
      <c r="J905" s="23">
        <v>13.175981861546411</v>
      </c>
      <c r="L905" s="7">
        <v>267.44698186154642</v>
      </c>
    </row>
    <row r="906" spans="1:12" ht="15.6" x14ac:dyDescent="0.3">
      <c r="A906" s="7">
        <v>216.78235322504662</v>
      </c>
      <c r="B906" s="41" t="s">
        <v>23</v>
      </c>
      <c r="C906" s="55" t="s">
        <v>116</v>
      </c>
      <c r="D906" s="39" t="s">
        <v>105</v>
      </c>
      <c r="E906" s="39">
        <v>2019</v>
      </c>
      <c r="F906" s="8">
        <v>123.979</v>
      </c>
      <c r="G906" s="16" t="s">
        <v>1</v>
      </c>
      <c r="H906" s="7">
        <v>76.822999999999993</v>
      </c>
      <c r="I906" s="7">
        <v>10.488</v>
      </c>
      <c r="J906" s="23">
        <v>5.492353225046628</v>
      </c>
      <c r="L906" s="7">
        <v>216.78235322504662</v>
      </c>
    </row>
    <row r="907" spans="1:12" ht="15.6" x14ac:dyDescent="0.3">
      <c r="A907" s="7">
        <v>40.596545754217644</v>
      </c>
      <c r="B907" s="41" t="s">
        <v>24</v>
      </c>
      <c r="C907" s="55" t="s">
        <v>117</v>
      </c>
      <c r="D907" s="39" t="s">
        <v>105</v>
      </c>
      <c r="E907" s="39">
        <v>2019</v>
      </c>
      <c r="F907" s="8">
        <v>4.0340000000000007</v>
      </c>
      <c r="G907" s="16" t="s">
        <v>1</v>
      </c>
      <c r="H907" s="7">
        <v>14.016999999999999</v>
      </c>
      <c r="I907" s="7">
        <v>19.835000000000001</v>
      </c>
      <c r="J907" s="23">
        <v>2.7105457542176445</v>
      </c>
      <c r="L907" s="7">
        <v>40.596545754217644</v>
      </c>
    </row>
    <row r="908" spans="1:12" ht="15.6" x14ac:dyDescent="0.3">
      <c r="A908" s="7">
        <v>107.30054458318818</v>
      </c>
      <c r="B908" s="41" t="s">
        <v>25</v>
      </c>
      <c r="C908" s="55" t="s">
        <v>117</v>
      </c>
      <c r="D908" s="39" t="s">
        <v>105</v>
      </c>
      <c r="E908" s="39">
        <v>2019</v>
      </c>
      <c r="F908" s="8">
        <v>8.6470000000000002</v>
      </c>
      <c r="G908" s="16" t="s">
        <v>1</v>
      </c>
      <c r="H908" s="7">
        <v>51.289000000000001</v>
      </c>
      <c r="I908" s="7">
        <v>26.193000000000001</v>
      </c>
      <c r="J908" s="23">
        <v>21.171544583188176</v>
      </c>
      <c r="L908" s="7">
        <v>107.30054458318818</v>
      </c>
    </row>
    <row r="909" spans="1:12" ht="15.6" x14ac:dyDescent="0.3">
      <c r="A909" s="7">
        <v>142.63168716285455</v>
      </c>
      <c r="B909" s="41" t="s">
        <v>26</v>
      </c>
      <c r="C909" s="55" t="s">
        <v>116</v>
      </c>
      <c r="D909" s="39" t="s">
        <v>105</v>
      </c>
      <c r="E909" s="39">
        <v>2019</v>
      </c>
      <c r="F909" s="8">
        <v>44.272000000000006</v>
      </c>
      <c r="G909" s="16" t="s">
        <v>1</v>
      </c>
      <c r="H909" s="7">
        <v>87.426000000000002</v>
      </c>
      <c r="I909" s="7">
        <v>4.25</v>
      </c>
      <c r="J909" s="23">
        <v>6.6836871628545396</v>
      </c>
      <c r="L909" s="7">
        <v>142.63168716285455</v>
      </c>
    </row>
    <row r="910" spans="1:12" ht="15.6" x14ac:dyDescent="0.3">
      <c r="A910" s="7">
        <v>185.70908733563513</v>
      </c>
      <c r="B910" s="41" t="s">
        <v>27</v>
      </c>
      <c r="C910" s="55" t="s">
        <v>116</v>
      </c>
      <c r="D910" s="39" t="s">
        <v>105</v>
      </c>
      <c r="E910" s="39">
        <v>2019</v>
      </c>
      <c r="F910" s="8">
        <v>50.677999999999997</v>
      </c>
      <c r="G910" s="16" t="s">
        <v>1</v>
      </c>
      <c r="H910" s="7">
        <v>92.200999999999993</v>
      </c>
      <c r="I910" s="7">
        <v>38.125</v>
      </c>
      <c r="J910" s="23">
        <v>4.7050873356351417</v>
      </c>
      <c r="L910" s="7">
        <v>185.70908733563513</v>
      </c>
    </row>
    <row r="911" spans="1:12" ht="15.6" x14ac:dyDescent="0.3">
      <c r="A911" s="7">
        <v>204.54531821669261</v>
      </c>
      <c r="B911" s="41" t="s">
        <v>28</v>
      </c>
      <c r="C911" s="55" t="s">
        <v>117</v>
      </c>
      <c r="D911" s="39" t="s">
        <v>105</v>
      </c>
      <c r="E911" s="39">
        <v>2019</v>
      </c>
      <c r="F911" s="8">
        <v>32.905999999999999</v>
      </c>
      <c r="G911" s="16" t="s">
        <v>1</v>
      </c>
      <c r="H911" s="7">
        <v>77.673000000000002</v>
      </c>
      <c r="I911" s="7">
        <v>54.494</v>
      </c>
      <c r="J911" s="23">
        <v>39.472318216692599</v>
      </c>
      <c r="L911" s="7">
        <v>204.54531821669261</v>
      </c>
    </row>
    <row r="912" spans="1:12" ht="15.6" x14ac:dyDescent="0.3">
      <c r="A912" s="7">
        <v>220.51492079110619</v>
      </c>
      <c r="B912" s="41" t="s">
        <v>29</v>
      </c>
      <c r="C912" s="55" t="s">
        <v>117</v>
      </c>
      <c r="D912" s="39" t="s">
        <v>105</v>
      </c>
      <c r="E912" s="39">
        <v>2019</v>
      </c>
      <c r="F912" s="8">
        <v>88.902000000000001</v>
      </c>
      <c r="G912" s="16" t="s">
        <v>1</v>
      </c>
      <c r="H912" s="7">
        <v>66.296000000000006</v>
      </c>
      <c r="I912" s="7">
        <v>24.446999999999999</v>
      </c>
      <c r="J912" s="23">
        <v>40.869920791106196</v>
      </c>
      <c r="L912" s="7">
        <v>220.51492079110619</v>
      </c>
    </row>
    <row r="913" spans="1:12" ht="15.6" x14ac:dyDescent="0.3">
      <c r="A913" s="7">
        <v>1210.0259697130489</v>
      </c>
      <c r="B913" s="41" t="s">
        <v>30</v>
      </c>
      <c r="C913" s="55" t="s">
        <v>117</v>
      </c>
      <c r="D913" s="39" t="s">
        <v>105</v>
      </c>
      <c r="E913" s="39">
        <v>2019</v>
      </c>
      <c r="F913" s="8">
        <v>365.91</v>
      </c>
      <c r="G913" s="16" t="s">
        <v>1</v>
      </c>
      <c r="H913" s="7">
        <v>493.899</v>
      </c>
      <c r="I913" s="7">
        <v>226.416</v>
      </c>
      <c r="J913" s="23">
        <v>123.8009697130488</v>
      </c>
      <c r="L913" s="7">
        <v>1210.0259697130489</v>
      </c>
    </row>
    <row r="914" spans="1:12" ht="15.6" x14ac:dyDescent="0.3">
      <c r="A914" s="7">
        <v>502.74955969762686</v>
      </c>
      <c r="B914" s="41" t="s">
        <v>31</v>
      </c>
      <c r="C914" s="55" t="s">
        <v>117</v>
      </c>
      <c r="D914" s="39" t="s">
        <v>105</v>
      </c>
      <c r="E914" s="39">
        <v>2019</v>
      </c>
      <c r="F914" s="8">
        <v>148.66300000000001</v>
      </c>
      <c r="G914" s="16" t="s">
        <v>1</v>
      </c>
      <c r="H914" s="7">
        <v>214.87899999999999</v>
      </c>
      <c r="I914" s="7">
        <v>123.39</v>
      </c>
      <c r="J914" s="23">
        <v>15.817559697626862</v>
      </c>
      <c r="L914" s="7">
        <v>502.74955969762686</v>
      </c>
    </row>
    <row r="915" spans="1:12" ht="15.6" x14ac:dyDescent="0.3">
      <c r="A915" s="7">
        <v>51.97687545260478</v>
      </c>
      <c r="B915" s="41" t="s">
        <v>32</v>
      </c>
      <c r="C915" s="55" t="s">
        <v>117</v>
      </c>
      <c r="D915" s="39" t="s">
        <v>105</v>
      </c>
      <c r="E915" s="39">
        <v>2019</v>
      </c>
      <c r="F915" s="8">
        <v>22.545999999999999</v>
      </c>
      <c r="G915" s="16" t="s">
        <v>1</v>
      </c>
      <c r="H915" s="7">
        <v>17.507999999999999</v>
      </c>
      <c r="I915" s="7">
        <v>10.606</v>
      </c>
      <c r="J915" s="23">
        <v>1.3168754526047817</v>
      </c>
      <c r="L915" s="7">
        <v>51.97687545260478</v>
      </c>
    </row>
    <row r="916" spans="1:12" ht="15.6" x14ac:dyDescent="0.3">
      <c r="A916" s="7">
        <v>211.46462433695254</v>
      </c>
      <c r="B916" s="41" t="s">
        <v>33</v>
      </c>
      <c r="C916" s="55" t="s">
        <v>117</v>
      </c>
      <c r="D916" s="39" t="s">
        <v>105</v>
      </c>
      <c r="E916" s="39">
        <v>2019</v>
      </c>
      <c r="F916" s="8">
        <v>46.703000000000003</v>
      </c>
      <c r="G916" s="16" t="s">
        <v>1</v>
      </c>
      <c r="H916" s="7">
        <v>90.093000000000004</v>
      </c>
      <c r="I916" s="7">
        <v>65.799000000000007</v>
      </c>
      <c r="J916" s="23">
        <v>8.8696243369525263</v>
      </c>
      <c r="L916" s="7">
        <v>211.46462433695254</v>
      </c>
    </row>
    <row r="917" spans="1:12" ht="15.6" x14ac:dyDescent="0.3">
      <c r="A917" s="7">
        <v>860.29423831934866</v>
      </c>
      <c r="B917" s="41" t="s">
        <v>34</v>
      </c>
      <c r="C917" s="55" t="s">
        <v>117</v>
      </c>
      <c r="D917" s="39" t="s">
        <v>105</v>
      </c>
      <c r="E917" s="39">
        <v>2019</v>
      </c>
      <c r="F917" s="8">
        <v>327.238</v>
      </c>
      <c r="G917" s="16" t="s">
        <v>1</v>
      </c>
      <c r="H917" s="7">
        <v>348.19099999999997</v>
      </c>
      <c r="I917" s="7">
        <v>127.316</v>
      </c>
      <c r="J917" s="23">
        <v>57.549238319348746</v>
      </c>
      <c r="L917" s="7">
        <v>860.29423831934866</v>
      </c>
    </row>
    <row r="918" spans="1:12" ht="15.6" x14ac:dyDescent="0.3">
      <c r="A918" s="7">
        <v>851.84209659059707</v>
      </c>
      <c r="B918" s="41" t="s">
        <v>35</v>
      </c>
      <c r="C918" s="55" t="s">
        <v>114</v>
      </c>
      <c r="D918" s="39" t="s">
        <v>105</v>
      </c>
      <c r="E918" s="39">
        <v>2019</v>
      </c>
      <c r="F918" s="8">
        <v>376.94300000000004</v>
      </c>
      <c r="G918" s="16" t="s">
        <v>1</v>
      </c>
      <c r="H918" s="7">
        <v>279.80599999999998</v>
      </c>
      <c r="I918" s="7">
        <v>173.511</v>
      </c>
      <c r="J918" s="23">
        <v>21.582096590597047</v>
      </c>
      <c r="L918" s="7">
        <v>851.84209659059707</v>
      </c>
    </row>
    <row r="919" spans="1:12" ht="15.6" x14ac:dyDescent="0.3">
      <c r="A919" s="7">
        <v>222.19652558516108</v>
      </c>
      <c r="B919" s="41" t="s">
        <v>36</v>
      </c>
      <c r="C919" s="55" t="s">
        <v>117</v>
      </c>
      <c r="D919" s="39" t="s">
        <v>105</v>
      </c>
      <c r="E919" s="39">
        <v>2019</v>
      </c>
      <c r="F919" s="8">
        <v>99.168000000000006</v>
      </c>
      <c r="G919" s="16" t="s">
        <v>1</v>
      </c>
      <c r="H919" s="7">
        <v>84.200999999999993</v>
      </c>
      <c r="I919" s="7">
        <v>28.106999999999999</v>
      </c>
      <c r="J919" s="23">
        <v>10.720525585161084</v>
      </c>
      <c r="L919" s="7">
        <v>222.19652558516108</v>
      </c>
    </row>
    <row r="920" spans="1:12" ht="15.6" x14ac:dyDescent="0.3">
      <c r="A920" s="7">
        <v>390.39188879967571</v>
      </c>
      <c r="B920" s="41" t="s">
        <v>37</v>
      </c>
      <c r="C920" s="55" t="s">
        <v>117</v>
      </c>
      <c r="D920" s="39" t="s">
        <v>105</v>
      </c>
      <c r="E920" s="39">
        <v>2019</v>
      </c>
      <c r="F920" s="8">
        <v>109.32</v>
      </c>
      <c r="G920" s="16" t="s">
        <v>1</v>
      </c>
      <c r="H920" s="7">
        <v>160.35</v>
      </c>
      <c r="I920" s="7">
        <v>79.748999999999995</v>
      </c>
      <c r="J920" s="23">
        <v>40.972888799675729</v>
      </c>
      <c r="L920" s="7">
        <v>390.39188879967571</v>
      </c>
    </row>
    <row r="921" spans="1:12" ht="15.6" x14ac:dyDescent="0.3">
      <c r="A921" s="7">
        <v>336.91398356445825</v>
      </c>
      <c r="B921" s="41" t="s">
        <v>38</v>
      </c>
      <c r="C921" s="55" t="s">
        <v>114</v>
      </c>
      <c r="D921" s="39" t="s">
        <v>105</v>
      </c>
      <c r="E921" s="39">
        <v>2019</v>
      </c>
      <c r="F921" s="8">
        <v>112.625</v>
      </c>
      <c r="G921" s="16" t="s">
        <v>1</v>
      </c>
      <c r="H921" s="7">
        <v>188.708</v>
      </c>
      <c r="I921" s="7">
        <v>27.045000000000002</v>
      </c>
      <c r="J921" s="23">
        <v>8.5359835644582489</v>
      </c>
      <c r="L921" s="7">
        <v>336.91398356445825</v>
      </c>
    </row>
    <row r="922" spans="1:12" ht="15.6" x14ac:dyDescent="0.3">
      <c r="A922" s="7">
        <v>92.340520481837416</v>
      </c>
      <c r="B922" s="41" t="s">
        <v>39</v>
      </c>
      <c r="C922" s="55" t="s">
        <v>116</v>
      </c>
      <c r="D922" s="39" t="s">
        <v>105</v>
      </c>
      <c r="E922" s="39">
        <v>2019</v>
      </c>
      <c r="F922" s="8">
        <v>29.364000000000001</v>
      </c>
      <c r="G922" s="16" t="s">
        <v>1</v>
      </c>
      <c r="H922" s="7">
        <v>45.164999999999999</v>
      </c>
      <c r="I922" s="7">
        <v>6.875</v>
      </c>
      <c r="J922" s="23">
        <v>10.936520481837412</v>
      </c>
      <c r="L922" s="7">
        <v>92.340520481837416</v>
      </c>
    </row>
    <row r="923" spans="1:12" ht="15.6" x14ac:dyDescent="0.3">
      <c r="A923" s="7">
        <v>268.12619014322081</v>
      </c>
      <c r="B923" s="41" t="s">
        <v>40</v>
      </c>
      <c r="C923" s="55" t="s">
        <v>117</v>
      </c>
      <c r="D923" s="39" t="s">
        <v>105</v>
      </c>
      <c r="E923" s="39">
        <v>2019</v>
      </c>
      <c r="F923" s="8">
        <v>64.632000000000005</v>
      </c>
      <c r="G923" s="16" t="s">
        <v>1</v>
      </c>
      <c r="H923" s="7">
        <v>58.779000000000003</v>
      </c>
      <c r="I923" s="7">
        <v>52.337000000000003</v>
      </c>
      <c r="J923" s="23">
        <v>92.378190143220806</v>
      </c>
      <c r="L923" s="7">
        <v>268.12619014322081</v>
      </c>
    </row>
    <row r="924" spans="1:12" ht="15.6" x14ac:dyDescent="0.3">
      <c r="A924" s="7">
        <v>354.50260527555184</v>
      </c>
      <c r="B924" s="41" t="s">
        <v>41</v>
      </c>
      <c r="C924" s="55" t="s">
        <v>117</v>
      </c>
      <c r="D924" s="39" t="s">
        <v>105</v>
      </c>
      <c r="E924" s="39">
        <v>2019</v>
      </c>
      <c r="F924" s="8">
        <v>45.063000000000002</v>
      </c>
      <c r="G924" s="16" t="s">
        <v>1</v>
      </c>
      <c r="H924" s="7">
        <v>217.85300000000001</v>
      </c>
      <c r="I924" s="7">
        <v>82.605000000000004</v>
      </c>
      <c r="J924" s="23">
        <v>8.9816052755518427</v>
      </c>
      <c r="L924" s="7">
        <v>354.50260527555184</v>
      </c>
    </row>
    <row r="925" spans="1:12" ht="15.6" x14ac:dyDescent="0.3">
      <c r="A925" s="7">
        <v>1762.4367355404115</v>
      </c>
      <c r="B925" s="41" t="s">
        <v>42</v>
      </c>
      <c r="C925" s="55" t="s">
        <v>114</v>
      </c>
      <c r="D925" s="39" t="s">
        <v>105</v>
      </c>
      <c r="E925" s="39">
        <v>2019</v>
      </c>
      <c r="F925" s="8">
        <v>861.38900000000001</v>
      </c>
      <c r="G925" s="16" t="s">
        <v>1</v>
      </c>
      <c r="H925" s="7">
        <v>586.23299999999995</v>
      </c>
      <c r="I925" s="7">
        <v>268.50600000000003</v>
      </c>
      <c r="J925" s="23">
        <v>46.308735540411533</v>
      </c>
      <c r="L925" s="7">
        <v>1762.4367355404115</v>
      </c>
    </row>
    <row r="926" spans="1:12" ht="15.6" x14ac:dyDescent="0.3">
      <c r="A926" s="7">
        <v>498.3326538779769</v>
      </c>
      <c r="B926" s="41" t="s">
        <v>43</v>
      </c>
      <c r="C926" s="55" t="s">
        <v>117</v>
      </c>
      <c r="D926" s="39" t="s">
        <v>105</v>
      </c>
      <c r="E926" s="39">
        <v>2019</v>
      </c>
      <c r="F926" s="8">
        <v>123.387</v>
      </c>
      <c r="G926" s="16" t="s">
        <v>1</v>
      </c>
      <c r="H926" s="7">
        <v>234.245</v>
      </c>
      <c r="I926" s="7">
        <v>86.117999999999995</v>
      </c>
      <c r="J926" s="23">
        <v>54.582653877976895</v>
      </c>
      <c r="L926" s="7">
        <v>498.3326538779769</v>
      </c>
    </row>
    <row r="927" spans="1:12" ht="15.6" x14ac:dyDescent="0.3">
      <c r="A927" s="7">
        <v>60.156102675426844</v>
      </c>
      <c r="B927" s="41" t="s">
        <v>44</v>
      </c>
      <c r="C927" s="55" t="s">
        <v>117</v>
      </c>
      <c r="D927" s="39" t="s">
        <v>105</v>
      </c>
      <c r="E927" s="39">
        <v>2019</v>
      </c>
      <c r="F927" s="8">
        <v>6.3230000000000004</v>
      </c>
      <c r="G927" s="16" t="s">
        <v>1</v>
      </c>
      <c r="H927" s="7">
        <v>37.048000000000002</v>
      </c>
      <c r="I927" s="7">
        <v>11.331</v>
      </c>
      <c r="J927" s="23">
        <v>5.4541026754268422</v>
      </c>
      <c r="L927" s="7">
        <v>60.156102675426844</v>
      </c>
    </row>
    <row r="928" spans="1:12" ht="15.6" x14ac:dyDescent="0.3">
      <c r="A928" s="7">
        <v>232.65140834990729</v>
      </c>
      <c r="B928" s="41" t="s">
        <v>45</v>
      </c>
      <c r="C928" s="55" t="s">
        <v>117</v>
      </c>
      <c r="D928" s="39" t="s">
        <v>105</v>
      </c>
      <c r="E928" s="39">
        <v>2019</v>
      </c>
      <c r="F928" s="8">
        <v>103.96</v>
      </c>
      <c r="G928" s="16" t="s">
        <v>1</v>
      </c>
      <c r="H928" s="7">
        <v>68.108999999999995</v>
      </c>
      <c r="I928" s="7">
        <v>54.688000000000002</v>
      </c>
      <c r="J928" s="23">
        <v>5.8944083499073088</v>
      </c>
      <c r="L928" s="7">
        <v>232.65140834990729</v>
      </c>
    </row>
    <row r="929" spans="1:12" ht="15.6" x14ac:dyDescent="0.3">
      <c r="A929" s="7">
        <v>1901.4558964800403</v>
      </c>
      <c r="B929" s="41" t="s">
        <v>46</v>
      </c>
      <c r="C929" s="55" t="s">
        <v>115</v>
      </c>
      <c r="D929" s="39" t="s">
        <v>105</v>
      </c>
      <c r="E929" s="39">
        <v>2019</v>
      </c>
      <c r="F929" s="8">
        <v>797.36699999999996</v>
      </c>
      <c r="G929" s="16" t="s">
        <v>1</v>
      </c>
      <c r="H929" s="7">
        <v>595.57100000000003</v>
      </c>
      <c r="I929" s="7">
        <v>368.86399999999998</v>
      </c>
      <c r="J929" s="23">
        <v>139.65389648004037</v>
      </c>
      <c r="L929" s="7">
        <v>1901.4558964800403</v>
      </c>
    </row>
    <row r="930" spans="1:12" ht="15.6" x14ac:dyDescent="0.3">
      <c r="A930" s="7">
        <v>146.08723624545175</v>
      </c>
      <c r="B930" s="41" t="s">
        <v>47</v>
      </c>
      <c r="C930" s="55" t="s">
        <v>117</v>
      </c>
      <c r="D930" s="39" t="s">
        <v>105</v>
      </c>
      <c r="E930" s="39">
        <v>2019</v>
      </c>
      <c r="F930" s="8">
        <v>54.568000000000005</v>
      </c>
      <c r="G930" s="16" t="s">
        <v>1</v>
      </c>
      <c r="H930" s="7">
        <v>41.32</v>
      </c>
      <c r="I930" s="7">
        <v>28.884</v>
      </c>
      <c r="J930" s="23">
        <v>21.315236245451736</v>
      </c>
      <c r="L930" s="7">
        <v>146.08723624545175</v>
      </c>
    </row>
    <row r="931" spans="1:12" ht="15.6" x14ac:dyDescent="0.3">
      <c r="A931" s="7">
        <v>338.69716180244927</v>
      </c>
      <c r="B931" s="41" t="s">
        <v>48</v>
      </c>
      <c r="C931" s="55" t="s">
        <v>117</v>
      </c>
      <c r="D931" s="39" t="s">
        <v>105</v>
      </c>
      <c r="E931" s="39">
        <v>2019</v>
      </c>
      <c r="F931" s="8">
        <v>73.028000000000006</v>
      </c>
      <c r="G931" s="16" t="s">
        <v>1</v>
      </c>
      <c r="H931" s="7">
        <v>130.078</v>
      </c>
      <c r="I931" s="7">
        <v>54.295999999999999</v>
      </c>
      <c r="J931" s="23">
        <v>81.295161802449257</v>
      </c>
      <c r="L931" s="7">
        <v>338.69716180244927</v>
      </c>
    </row>
    <row r="932" spans="1:12" ht="15.6" x14ac:dyDescent="0.3">
      <c r="A932" s="7">
        <v>4629.3646325441605</v>
      </c>
      <c r="B932" s="41" t="s">
        <v>49</v>
      </c>
      <c r="C932" s="55" t="s">
        <v>117</v>
      </c>
      <c r="D932" s="39" t="s">
        <v>105</v>
      </c>
      <c r="E932" s="39">
        <v>2019</v>
      </c>
      <c r="F932" s="8">
        <v>1073.4840000000002</v>
      </c>
      <c r="G932" s="16" t="s">
        <v>1</v>
      </c>
      <c r="H932" s="7">
        <v>1950.5229999999999</v>
      </c>
      <c r="I932" s="7">
        <v>694.798</v>
      </c>
      <c r="J932" s="23">
        <v>910.55963254416019</v>
      </c>
      <c r="L932" s="7">
        <v>4629.3646325441605</v>
      </c>
    </row>
    <row r="933" spans="1:12" ht="15.6" x14ac:dyDescent="0.3">
      <c r="A933" s="7">
        <v>5429.0964744123376</v>
      </c>
      <c r="B933" s="41" t="s">
        <v>50</v>
      </c>
      <c r="C933" s="55" t="s">
        <v>117</v>
      </c>
      <c r="D933" s="39" t="s">
        <v>105</v>
      </c>
      <c r="E933" s="39">
        <v>2019</v>
      </c>
      <c r="F933" s="8">
        <v>1786.489</v>
      </c>
      <c r="G933" s="16" t="s">
        <v>1</v>
      </c>
      <c r="H933" s="7">
        <v>1748.5719999999999</v>
      </c>
      <c r="I933" s="7">
        <v>1519.1980000000001</v>
      </c>
      <c r="J933" s="23">
        <v>374.83747441233754</v>
      </c>
      <c r="L933" s="7">
        <v>5429.0964744123376</v>
      </c>
    </row>
    <row r="934" spans="1:12" ht="15.6" x14ac:dyDescent="0.3">
      <c r="A934" s="7">
        <v>842.6543168890953</v>
      </c>
      <c r="B934" s="41" t="s">
        <v>91</v>
      </c>
      <c r="C934" s="55" t="s">
        <v>115</v>
      </c>
      <c r="D934" s="39" t="s">
        <v>105</v>
      </c>
      <c r="E934" s="39">
        <v>2019</v>
      </c>
      <c r="F934" s="8">
        <v>194.221</v>
      </c>
      <c r="G934" s="16" t="s">
        <v>1</v>
      </c>
      <c r="H934" s="7">
        <v>210.072</v>
      </c>
      <c r="I934" s="7">
        <v>247.77199999999999</v>
      </c>
      <c r="J934" s="23">
        <v>190.5893168890953</v>
      </c>
      <c r="L934" s="7">
        <v>842.6543168890953</v>
      </c>
    </row>
    <row r="935" spans="1:12" ht="15.6" x14ac:dyDescent="0.3">
      <c r="A935" s="7">
        <v>168.44057587209801</v>
      </c>
      <c r="B935" s="41" t="s">
        <v>52</v>
      </c>
      <c r="C935" s="55" t="s">
        <v>117</v>
      </c>
      <c r="D935" s="39" t="s">
        <v>105</v>
      </c>
      <c r="E935" s="39">
        <v>2019</v>
      </c>
      <c r="F935" s="8">
        <v>40.469000000000001</v>
      </c>
      <c r="G935" s="16" t="s">
        <v>1</v>
      </c>
      <c r="H935" s="7">
        <v>102.887</v>
      </c>
      <c r="I935" s="7">
        <v>11.673999999999999</v>
      </c>
      <c r="J935" s="23">
        <v>13.410575872098015</v>
      </c>
      <c r="L935" s="7">
        <v>168.44057587209801</v>
      </c>
    </row>
    <row r="936" spans="1:12" ht="15.6" x14ac:dyDescent="0.3">
      <c r="A936" s="7">
        <v>114.80569349625181</v>
      </c>
      <c r="B936" s="41" t="s">
        <v>53</v>
      </c>
      <c r="C936" s="55" t="s">
        <v>117</v>
      </c>
      <c r="D936" s="39" t="s">
        <v>105</v>
      </c>
      <c r="E936" s="39">
        <v>2019</v>
      </c>
      <c r="F936" s="8">
        <v>20.750999999999998</v>
      </c>
      <c r="G936" s="16" t="s">
        <v>1</v>
      </c>
      <c r="H936" s="7">
        <v>28.891999999999999</v>
      </c>
      <c r="I936" s="7">
        <v>33.528999999999996</v>
      </c>
      <c r="J936" s="23">
        <v>31.633693496251823</v>
      </c>
      <c r="L936" s="7">
        <v>114.80569349625181</v>
      </c>
    </row>
    <row r="937" spans="1:12" ht="15.6" x14ac:dyDescent="0.3">
      <c r="A937" s="7">
        <v>155.7346614306243</v>
      </c>
      <c r="B937" s="41" t="s">
        <v>54</v>
      </c>
      <c r="C937" s="55" t="s">
        <v>117</v>
      </c>
      <c r="D937" s="39" t="s">
        <v>105</v>
      </c>
      <c r="E937" s="39">
        <v>2019</v>
      </c>
      <c r="F937" s="8">
        <v>60.707000000000001</v>
      </c>
      <c r="G937" s="16" t="s">
        <v>1</v>
      </c>
      <c r="H937" s="7">
        <v>46.814</v>
      </c>
      <c r="I937" s="7">
        <v>11.894</v>
      </c>
      <c r="J937" s="23">
        <v>36.319661430624308</v>
      </c>
      <c r="L937" s="7">
        <v>155.7346614306243</v>
      </c>
    </row>
    <row r="938" spans="1:12" ht="15.6" x14ac:dyDescent="0.3">
      <c r="A938" s="7">
        <v>316.93787292367227</v>
      </c>
      <c r="B938" s="41" t="s">
        <v>55</v>
      </c>
      <c r="C938" s="55" t="s">
        <v>117</v>
      </c>
      <c r="D938" s="39" t="s">
        <v>105</v>
      </c>
      <c r="E938" s="39">
        <v>2019</v>
      </c>
      <c r="F938" s="8">
        <v>117.55699999999999</v>
      </c>
      <c r="G938" s="16" t="s">
        <v>1</v>
      </c>
      <c r="H938" s="7">
        <v>175.572</v>
      </c>
      <c r="I938" s="7">
        <v>15.779</v>
      </c>
      <c r="J938" s="23">
        <v>8.0298729236722828</v>
      </c>
      <c r="L938" s="7">
        <v>316.93787292367227</v>
      </c>
    </row>
    <row r="939" spans="1:12" ht="15.6" x14ac:dyDescent="0.3">
      <c r="A939" s="7">
        <v>867.09350309677484</v>
      </c>
      <c r="B939" s="41" t="s">
        <v>56</v>
      </c>
      <c r="C939" s="55" t="s">
        <v>116</v>
      </c>
      <c r="D939" s="39" t="s">
        <v>105</v>
      </c>
      <c r="E939" s="39">
        <v>2019</v>
      </c>
      <c r="F939" s="8">
        <v>350.065</v>
      </c>
      <c r="G939" s="16" t="s">
        <v>1</v>
      </c>
      <c r="H939" s="7">
        <v>323.89</v>
      </c>
      <c r="I939" s="7">
        <v>166.506</v>
      </c>
      <c r="J939" s="23">
        <v>26.632503096774798</v>
      </c>
      <c r="L939" s="7">
        <v>867.09350309677484</v>
      </c>
    </row>
    <row r="940" spans="1:12" ht="15.6" x14ac:dyDescent="0.3">
      <c r="A940" s="7">
        <v>164.96861087936972</v>
      </c>
      <c r="B940" s="41" t="s">
        <v>57</v>
      </c>
      <c r="C940" s="55" t="s">
        <v>117</v>
      </c>
      <c r="D940" s="39" t="s">
        <v>105</v>
      </c>
      <c r="E940" s="39">
        <v>2019</v>
      </c>
      <c r="F940" s="8">
        <v>48.082999999999998</v>
      </c>
      <c r="G940" s="16" t="s">
        <v>1</v>
      </c>
      <c r="H940" s="7">
        <v>32.719000000000001</v>
      </c>
      <c r="I940" s="7">
        <v>79.626999999999995</v>
      </c>
      <c r="J940" s="23">
        <v>4.5396108793697323</v>
      </c>
      <c r="L940" s="7">
        <v>164.96861087936972</v>
      </c>
    </row>
    <row r="941" spans="1:12" ht="15.6" x14ac:dyDescent="0.3">
      <c r="A941" s="7">
        <v>264.57009361107055</v>
      </c>
      <c r="B941" s="41" t="s">
        <v>58</v>
      </c>
      <c r="C941" s="55" t="s">
        <v>117</v>
      </c>
      <c r="D941" s="39" t="s">
        <v>105</v>
      </c>
      <c r="E941" s="39">
        <v>2019</v>
      </c>
      <c r="F941" s="8">
        <v>45.789000000000001</v>
      </c>
      <c r="G941" s="16" t="s">
        <v>1</v>
      </c>
      <c r="H941" s="7">
        <v>133.96299999999999</v>
      </c>
      <c r="I941" s="7">
        <v>70.975999999999999</v>
      </c>
      <c r="J941" s="23">
        <v>13.842093611070567</v>
      </c>
      <c r="L941" s="7">
        <v>264.57009361107055</v>
      </c>
    </row>
    <row r="942" spans="1:12" ht="15.6" x14ac:dyDescent="0.3">
      <c r="A942" s="7">
        <v>78.714289078638743</v>
      </c>
      <c r="B942" s="41" t="s">
        <v>59</v>
      </c>
      <c r="C942" s="55" t="s">
        <v>117</v>
      </c>
      <c r="D942" s="39" t="s">
        <v>105</v>
      </c>
      <c r="E942" s="39">
        <v>2019</v>
      </c>
      <c r="F942" s="8">
        <v>21.374000000000002</v>
      </c>
      <c r="G942" s="16" t="s">
        <v>1</v>
      </c>
      <c r="H942" s="7">
        <v>35.539000000000001</v>
      </c>
      <c r="I942" s="7">
        <v>19.806999999999999</v>
      </c>
      <c r="J942" s="23">
        <v>1.9942890786387402</v>
      </c>
      <c r="L942" s="7">
        <v>78.714289078638743</v>
      </c>
    </row>
    <row r="943" spans="1:12" ht="15.6" x14ac:dyDescent="0.3">
      <c r="A943" s="7">
        <v>144.11835302410259</v>
      </c>
      <c r="B943" s="41" t="s">
        <v>60</v>
      </c>
      <c r="C943" s="55" t="s">
        <v>114</v>
      </c>
      <c r="D943" s="39" t="s">
        <v>105</v>
      </c>
      <c r="E943" s="39">
        <v>2019</v>
      </c>
      <c r="F943" s="8">
        <v>56.216999999999999</v>
      </c>
      <c r="G943" s="16" t="s">
        <v>1</v>
      </c>
      <c r="H943" s="7">
        <v>46.883000000000003</v>
      </c>
      <c r="I943" s="7">
        <v>16.631</v>
      </c>
      <c r="J943" s="23">
        <v>24.387353024102588</v>
      </c>
      <c r="L943" s="7">
        <v>144.11835302410259</v>
      </c>
    </row>
    <row r="944" spans="1:12" ht="15.6" x14ac:dyDescent="0.3">
      <c r="A944" s="7">
        <v>759.196855776951</v>
      </c>
      <c r="B944" s="41" t="s">
        <v>61</v>
      </c>
      <c r="C944" s="55" t="s">
        <v>117</v>
      </c>
      <c r="D944" s="39" t="s">
        <v>105</v>
      </c>
      <c r="E944" s="39">
        <v>2019</v>
      </c>
      <c r="F944" s="8">
        <v>227.678</v>
      </c>
      <c r="G944" s="16" t="s">
        <v>1</v>
      </c>
      <c r="H944" s="7">
        <v>294.07</v>
      </c>
      <c r="I944" s="7">
        <v>61.319000000000003</v>
      </c>
      <c r="J944" s="23">
        <v>176.12985577695099</v>
      </c>
      <c r="L944" s="7">
        <v>759.196855776951</v>
      </c>
    </row>
    <row r="945" spans="1:12" ht="15.6" x14ac:dyDescent="0.3">
      <c r="A945" s="7">
        <v>1578.3035755773624</v>
      </c>
      <c r="B945" s="41" t="s">
        <v>62</v>
      </c>
      <c r="C945" s="55" t="s">
        <v>117</v>
      </c>
      <c r="D945" s="39" t="s">
        <v>105</v>
      </c>
      <c r="E945" s="39">
        <v>2019</v>
      </c>
      <c r="F945" s="8">
        <v>413.09400000000005</v>
      </c>
      <c r="G945" s="16" t="s">
        <v>1</v>
      </c>
      <c r="H945" s="7">
        <v>457.16</v>
      </c>
      <c r="I945" s="7">
        <v>371.80500000000001</v>
      </c>
      <c r="J945" s="23">
        <v>336.24457557736224</v>
      </c>
      <c r="L945" s="7">
        <v>1578.3035755773624</v>
      </c>
    </row>
    <row r="946" spans="1:12" ht="15.6" x14ac:dyDescent="0.3">
      <c r="A946" s="7">
        <v>392.88813313398657</v>
      </c>
      <c r="B946" s="41" t="s">
        <v>63</v>
      </c>
      <c r="C946" s="55" t="s">
        <v>117</v>
      </c>
      <c r="D946" s="39" t="s">
        <v>105</v>
      </c>
      <c r="E946" s="39">
        <v>2019</v>
      </c>
      <c r="F946" s="8">
        <v>31.635999999999999</v>
      </c>
      <c r="G946" s="16" t="s">
        <v>1</v>
      </c>
      <c r="H946" s="7">
        <v>245.96600000000001</v>
      </c>
      <c r="I946" s="7">
        <v>98.25200000000001</v>
      </c>
      <c r="J946" s="23">
        <v>17.034133133986529</v>
      </c>
      <c r="L946" s="7">
        <v>392.88813313398657</v>
      </c>
    </row>
    <row r="947" spans="1:12" ht="15.6" x14ac:dyDescent="0.3">
      <c r="A947" s="7">
        <v>364.77793902323907</v>
      </c>
      <c r="B947" s="41" t="s">
        <v>64</v>
      </c>
      <c r="C947" s="55" t="s">
        <v>115</v>
      </c>
      <c r="D947" s="39" t="s">
        <v>105</v>
      </c>
      <c r="E947" s="39">
        <v>2019</v>
      </c>
      <c r="F947" s="8">
        <v>138.57599999999999</v>
      </c>
      <c r="G947" s="16" t="s">
        <v>1</v>
      </c>
      <c r="H947" s="7">
        <v>158.328</v>
      </c>
      <c r="I947" s="7">
        <v>58.631999999999998</v>
      </c>
      <c r="J947" s="23">
        <v>9.2419390232390768</v>
      </c>
      <c r="L947" s="7">
        <v>364.77793902323907</v>
      </c>
    </row>
    <row r="948" spans="1:12" ht="15.6" x14ac:dyDescent="0.3">
      <c r="A948" s="7">
        <v>1698.8240577880042</v>
      </c>
      <c r="B948" s="41" t="s">
        <v>65</v>
      </c>
      <c r="C948" s="55" t="s">
        <v>117</v>
      </c>
      <c r="D948" s="39" t="s">
        <v>105</v>
      </c>
      <c r="E948" s="39">
        <v>2019</v>
      </c>
      <c r="F948" s="8">
        <v>545.96299999999997</v>
      </c>
      <c r="G948" s="16" t="s">
        <v>1</v>
      </c>
      <c r="H948" s="7">
        <v>680.82500000000005</v>
      </c>
      <c r="I948" s="7">
        <v>335.15899999999999</v>
      </c>
      <c r="J948" s="23">
        <v>136.87705778800421</v>
      </c>
      <c r="L948" s="7">
        <v>1698.8240577880042</v>
      </c>
    </row>
    <row r="949" spans="1:12" ht="15.6" x14ac:dyDescent="0.3">
      <c r="A949" s="7">
        <v>384.32826199499959</v>
      </c>
      <c r="B949" s="41" t="s">
        <v>66</v>
      </c>
      <c r="C949" s="55" t="s">
        <v>116</v>
      </c>
      <c r="D949" s="39" t="s">
        <v>105</v>
      </c>
      <c r="E949" s="39">
        <v>2019</v>
      </c>
      <c r="F949" s="8">
        <v>178.18</v>
      </c>
      <c r="G949" s="16" t="s">
        <v>1</v>
      </c>
      <c r="H949" s="7">
        <v>146.04</v>
      </c>
      <c r="I949" s="7">
        <v>50.371000000000002</v>
      </c>
      <c r="J949" s="23">
        <v>9.7372619949995922</v>
      </c>
      <c r="L949" s="7">
        <v>384.32826199499959</v>
      </c>
    </row>
    <row r="950" spans="1:12" ht="15.6" x14ac:dyDescent="0.3">
      <c r="A950" s="7">
        <v>2613.2723316410957</v>
      </c>
      <c r="B950" s="41" t="s">
        <v>67</v>
      </c>
      <c r="C950" s="55" t="s">
        <v>116</v>
      </c>
      <c r="D950" s="39" t="s">
        <v>105</v>
      </c>
      <c r="E950" s="39">
        <v>2019</v>
      </c>
      <c r="F950" s="8">
        <v>898.82100000000003</v>
      </c>
      <c r="G950" s="16" t="s">
        <v>1</v>
      </c>
      <c r="H950" s="7">
        <v>888.851</v>
      </c>
      <c r="I950" s="7">
        <v>674.41399999999999</v>
      </c>
      <c r="J950" s="23">
        <v>151.18633164109576</v>
      </c>
      <c r="L950" s="7">
        <v>2613.2723316410957</v>
      </c>
    </row>
    <row r="951" spans="1:12" ht="15.6" x14ac:dyDescent="0.3">
      <c r="A951" s="7">
        <v>1534.8896492468941</v>
      </c>
      <c r="B951" s="41" t="s">
        <v>68</v>
      </c>
      <c r="C951" s="55" t="s">
        <v>117</v>
      </c>
      <c r="D951" s="39" t="s">
        <v>105</v>
      </c>
      <c r="E951" s="39">
        <v>2019</v>
      </c>
      <c r="F951" s="8">
        <v>491.59700000000004</v>
      </c>
      <c r="G951" s="16" t="s">
        <v>1</v>
      </c>
      <c r="H951" s="7">
        <v>571.654</v>
      </c>
      <c r="I951" s="7">
        <v>381.517</v>
      </c>
      <c r="J951" s="23">
        <v>90.121649246894151</v>
      </c>
      <c r="L951" s="7">
        <v>1534.8896492468941</v>
      </c>
    </row>
    <row r="952" spans="1:12" ht="15.6" x14ac:dyDescent="0.3">
      <c r="A952" s="7">
        <v>135.13064222732368</v>
      </c>
      <c r="B952" s="41" t="s">
        <v>69</v>
      </c>
      <c r="C952" s="55" t="s">
        <v>116</v>
      </c>
      <c r="D952" s="39" t="s">
        <v>105</v>
      </c>
      <c r="E952" s="39">
        <v>2019</v>
      </c>
      <c r="F952" s="8">
        <v>70.566999999999993</v>
      </c>
      <c r="G952" s="16" t="s">
        <v>1</v>
      </c>
      <c r="H952" s="7">
        <v>44.936999999999998</v>
      </c>
      <c r="I952" s="7">
        <v>12.548999999999999</v>
      </c>
      <c r="J952" s="23">
        <v>7.0776422273236861</v>
      </c>
      <c r="L952" s="7">
        <v>135.13064222732368</v>
      </c>
    </row>
    <row r="953" spans="1:12" ht="15.6" x14ac:dyDescent="0.3">
      <c r="A953" s="7">
        <v>144.17067873764546</v>
      </c>
      <c r="B953" s="41" t="s">
        <v>70</v>
      </c>
      <c r="C953" s="55" t="s">
        <v>117</v>
      </c>
      <c r="D953" s="39" t="s">
        <v>105</v>
      </c>
      <c r="E953" s="39">
        <v>2019</v>
      </c>
      <c r="F953" s="8">
        <v>6.7030000000000003</v>
      </c>
      <c r="G953" s="16" t="s">
        <v>1</v>
      </c>
      <c r="H953" s="7">
        <v>75.037000000000006</v>
      </c>
      <c r="I953" s="7">
        <v>31.991</v>
      </c>
      <c r="J953" s="23">
        <v>30.439678737645451</v>
      </c>
      <c r="L953" s="7">
        <v>144.17067873764546</v>
      </c>
    </row>
    <row r="954" spans="1:12" ht="15.6" x14ac:dyDescent="0.3">
      <c r="A954" s="7">
        <v>108.21675756738036</v>
      </c>
      <c r="B954" s="41" t="s">
        <v>71</v>
      </c>
      <c r="C954" s="55" t="s">
        <v>116</v>
      </c>
      <c r="D954" s="39" t="s">
        <v>105</v>
      </c>
      <c r="E954" s="39">
        <v>2019</v>
      </c>
      <c r="F954" s="8">
        <v>32.750999999999998</v>
      </c>
      <c r="G954" s="16" t="s">
        <v>1</v>
      </c>
      <c r="H954" s="7">
        <v>45.999000000000002</v>
      </c>
      <c r="I954" s="7">
        <v>23.396999999999998</v>
      </c>
      <c r="J954" s="23">
        <v>6.0697575673803641</v>
      </c>
      <c r="L954" s="7">
        <v>108.21675756738036</v>
      </c>
    </row>
    <row r="955" spans="1:12" ht="15.6" x14ac:dyDescent="0.3">
      <c r="A955" s="7">
        <v>580.26651333107827</v>
      </c>
      <c r="B955" s="41" t="s">
        <v>72</v>
      </c>
      <c r="C955" s="55" t="s">
        <v>117</v>
      </c>
      <c r="D955" s="39" t="s">
        <v>105</v>
      </c>
      <c r="E955" s="39">
        <v>2019</v>
      </c>
      <c r="F955" s="8">
        <v>109.042</v>
      </c>
      <c r="G955" s="16" t="s">
        <v>1</v>
      </c>
      <c r="H955" s="7">
        <v>238.96600000000001</v>
      </c>
      <c r="I955" s="7">
        <v>207.911</v>
      </c>
      <c r="J955" s="23">
        <v>24.347513331078233</v>
      </c>
      <c r="L955" s="7">
        <v>580.26651333107827</v>
      </c>
    </row>
    <row r="956" spans="1:12" ht="15.6" x14ac:dyDescent="0.3">
      <c r="A956" s="7">
        <v>413.18230203356262</v>
      </c>
      <c r="B956" s="41" t="s">
        <v>73</v>
      </c>
      <c r="C956" s="55" t="s">
        <v>114</v>
      </c>
      <c r="D956" s="39" t="s">
        <v>105</v>
      </c>
      <c r="E956" s="39">
        <v>2019</v>
      </c>
      <c r="F956" s="8">
        <v>61.497</v>
      </c>
      <c r="G956" s="16" t="s">
        <v>1</v>
      </c>
      <c r="H956" s="7">
        <v>104.449</v>
      </c>
      <c r="I956" s="7">
        <v>53.854999999999997</v>
      </c>
      <c r="J956" s="23">
        <v>193.3813020335626</v>
      </c>
      <c r="L956" s="7">
        <v>413.18230203356262</v>
      </c>
    </row>
    <row r="957" spans="1:12" ht="15.6" x14ac:dyDescent="0.3">
      <c r="A957" s="7">
        <v>372.3877393633885</v>
      </c>
      <c r="B957" s="41" t="s">
        <v>74</v>
      </c>
      <c r="C957" s="55" t="s">
        <v>117</v>
      </c>
      <c r="D957" s="39" t="s">
        <v>105</v>
      </c>
      <c r="E957" s="39">
        <v>2019</v>
      </c>
      <c r="F957" s="8">
        <v>108.49300000000001</v>
      </c>
      <c r="G957" s="16" t="s">
        <v>1</v>
      </c>
      <c r="H957" s="7">
        <v>112.248</v>
      </c>
      <c r="I957" s="7">
        <v>93.775000000000006</v>
      </c>
      <c r="J957" s="23">
        <v>57.871739363388514</v>
      </c>
      <c r="L957" s="7">
        <v>372.3877393633885</v>
      </c>
    </row>
    <row r="958" spans="1:12" ht="15.6" x14ac:dyDescent="0.3">
      <c r="A958" s="7">
        <v>649.22769980307544</v>
      </c>
      <c r="B958" s="41" t="s">
        <v>75</v>
      </c>
      <c r="C958" s="55" t="s">
        <v>117</v>
      </c>
      <c r="D958" s="39" t="s">
        <v>105</v>
      </c>
      <c r="E958" s="39">
        <v>2019</v>
      </c>
      <c r="F958" s="8">
        <v>313.34800000000001</v>
      </c>
      <c r="G958" s="16" t="s">
        <v>1</v>
      </c>
      <c r="H958" s="7">
        <v>217.864</v>
      </c>
      <c r="I958" s="7">
        <v>49.051000000000002</v>
      </c>
      <c r="J958" s="23">
        <v>68.964699803075419</v>
      </c>
      <c r="L958" s="7">
        <v>649.22769980307544</v>
      </c>
    </row>
    <row r="959" spans="1:12" ht="15.6" x14ac:dyDescent="0.3">
      <c r="A959" s="7">
        <v>708.74358198338928</v>
      </c>
      <c r="B959" s="41" t="s">
        <v>76</v>
      </c>
      <c r="C959" s="55" t="s">
        <v>117</v>
      </c>
      <c r="D959" s="39" t="s">
        <v>105</v>
      </c>
      <c r="E959" s="39">
        <v>2019</v>
      </c>
      <c r="F959" s="8">
        <v>167.185</v>
      </c>
      <c r="G959" s="16" t="s">
        <v>1</v>
      </c>
      <c r="H959" s="7">
        <v>304.173</v>
      </c>
      <c r="I959" s="7">
        <v>182.59800000000001</v>
      </c>
      <c r="J959" s="23">
        <v>54.787581983389316</v>
      </c>
      <c r="L959" s="7">
        <v>708.74358198338928</v>
      </c>
    </row>
    <row r="960" spans="1:12" ht="15.6" x14ac:dyDescent="0.3">
      <c r="A960" s="7">
        <v>116.87820215030357</v>
      </c>
      <c r="B960" s="41" t="s">
        <v>77</v>
      </c>
      <c r="C960" s="55" t="s">
        <v>117</v>
      </c>
      <c r="D960" s="39" t="s">
        <v>105</v>
      </c>
      <c r="E960" s="39">
        <v>2019</v>
      </c>
      <c r="F960" s="8">
        <v>60.070999999999998</v>
      </c>
      <c r="G960" s="16" t="s">
        <v>1</v>
      </c>
      <c r="H960" s="7">
        <v>46.914999999999999</v>
      </c>
      <c r="I960" s="7">
        <v>6.931</v>
      </c>
      <c r="J960" s="23">
        <v>2.9612021503035679</v>
      </c>
      <c r="L960" s="7">
        <v>116.87820215030357</v>
      </c>
    </row>
    <row r="961" spans="1:12" ht="15.6" x14ac:dyDescent="0.3">
      <c r="A961" s="7">
        <v>215.86101026893851</v>
      </c>
      <c r="B961" s="41" t="s">
        <v>78</v>
      </c>
      <c r="C961" s="55" t="s">
        <v>117</v>
      </c>
      <c r="D961" s="39" t="s">
        <v>105</v>
      </c>
      <c r="E961" s="39">
        <v>2019</v>
      </c>
      <c r="F961" s="8">
        <v>50.692</v>
      </c>
      <c r="G961" s="16" t="s">
        <v>1</v>
      </c>
      <c r="H961" s="7">
        <v>99.287000000000006</v>
      </c>
      <c r="I961" s="7">
        <v>38.155000000000001</v>
      </c>
      <c r="J961" s="23">
        <v>27.7270102689385</v>
      </c>
      <c r="L961" s="7">
        <v>215.86101026893851</v>
      </c>
    </row>
    <row r="962" spans="1:12" ht="15.6" x14ac:dyDescent="0.3">
      <c r="A962" s="7">
        <v>125.5847904860873</v>
      </c>
      <c r="B962" s="41" t="s">
        <v>79</v>
      </c>
      <c r="C962" s="55" t="s">
        <v>116</v>
      </c>
      <c r="D962" s="39" t="s">
        <v>105</v>
      </c>
      <c r="E962" s="39">
        <v>2019</v>
      </c>
      <c r="F962" s="8">
        <v>21.577999999999999</v>
      </c>
      <c r="G962" s="16" t="s">
        <v>1</v>
      </c>
      <c r="H962" s="7">
        <v>49.314</v>
      </c>
      <c r="I962" s="7">
        <v>51.511000000000003</v>
      </c>
      <c r="J962" s="23">
        <v>3.1817904860872943</v>
      </c>
      <c r="L962" s="7">
        <v>125.5847904860873</v>
      </c>
    </row>
    <row r="963" spans="1:12" ht="15.6" x14ac:dyDescent="0.3">
      <c r="A963" s="7">
        <v>1157.4119517484805</v>
      </c>
      <c r="B963" s="41" t="s">
        <v>80</v>
      </c>
      <c r="C963" s="55" t="s">
        <v>114</v>
      </c>
      <c r="D963" s="39" t="s">
        <v>105</v>
      </c>
      <c r="E963" s="39">
        <v>2019</v>
      </c>
      <c r="F963" s="8">
        <v>213.285</v>
      </c>
      <c r="G963" s="16" t="s">
        <v>1</v>
      </c>
      <c r="H963" s="7">
        <v>582.79300000000001</v>
      </c>
      <c r="I963" s="7">
        <v>255.15899999999999</v>
      </c>
      <c r="J963" s="23">
        <v>106.17495174848057</v>
      </c>
      <c r="L963" s="7">
        <v>1157.4119517484805</v>
      </c>
    </row>
    <row r="964" spans="1:12" ht="15.6" x14ac:dyDescent="0.3">
      <c r="A964" s="7">
        <v>344.02720262314176</v>
      </c>
      <c r="B964" s="41" t="s">
        <v>81</v>
      </c>
      <c r="C964" s="55" t="s">
        <v>117</v>
      </c>
      <c r="D964" s="39" t="s">
        <v>105</v>
      </c>
      <c r="E964" s="39">
        <v>2019</v>
      </c>
      <c r="F964" s="8">
        <v>185.536</v>
      </c>
      <c r="G964" s="16" t="s">
        <v>1</v>
      </c>
      <c r="H964" s="7">
        <v>143.58699999999999</v>
      </c>
      <c r="I964" s="7">
        <v>6.1879999999999997</v>
      </c>
      <c r="J964" s="23">
        <v>8.716202623141772</v>
      </c>
      <c r="L964" s="7">
        <v>344.02720262314176</v>
      </c>
    </row>
    <row r="965" spans="1:12" ht="15.6" x14ac:dyDescent="0.3">
      <c r="A965" s="7">
        <v>639.613106438165</v>
      </c>
      <c r="B965" s="41" t="s">
        <v>82</v>
      </c>
      <c r="C965" s="55" t="s">
        <v>117</v>
      </c>
      <c r="D965" s="39" t="s">
        <v>105</v>
      </c>
      <c r="E965" s="39">
        <v>2019</v>
      </c>
      <c r="F965" s="8">
        <v>190.35299999999998</v>
      </c>
      <c r="G965" s="16" t="s">
        <v>1</v>
      </c>
      <c r="H965" s="7">
        <v>280.04199999999997</v>
      </c>
      <c r="I965" s="7">
        <v>88.539000000000001</v>
      </c>
      <c r="J965" s="23">
        <v>80.679106438165078</v>
      </c>
      <c r="L965" s="7">
        <v>639.613106438165</v>
      </c>
    </row>
    <row r="966" spans="1:12" ht="15.6" x14ac:dyDescent="0.3">
      <c r="A966" s="7">
        <v>219.17086814912216</v>
      </c>
      <c r="B966" s="41" t="s">
        <v>83</v>
      </c>
      <c r="C966" s="55" t="s">
        <v>117</v>
      </c>
      <c r="D966" s="39" t="s">
        <v>105</v>
      </c>
      <c r="E966" s="39">
        <v>2019</v>
      </c>
      <c r="F966" s="8">
        <v>61.404000000000003</v>
      </c>
      <c r="G966" s="16" t="s">
        <v>1</v>
      </c>
      <c r="H966" s="7">
        <v>86.003</v>
      </c>
      <c r="I966" s="7">
        <v>64.231000000000009</v>
      </c>
      <c r="J966" s="23">
        <v>7.5328681491221516</v>
      </c>
      <c r="L966" s="7">
        <v>219.17086814912216</v>
      </c>
    </row>
    <row r="967" spans="1:12" ht="15.6" x14ac:dyDescent="0.3">
      <c r="A967" s="7">
        <v>802.92986636059254</v>
      </c>
      <c r="B967" s="41" t="s">
        <v>84</v>
      </c>
      <c r="C967" s="55" t="s">
        <v>117</v>
      </c>
      <c r="D967" s="39" t="s">
        <v>105</v>
      </c>
      <c r="E967" s="39">
        <v>2019</v>
      </c>
      <c r="F967" s="8">
        <v>229.03899999999999</v>
      </c>
      <c r="G967" s="16" t="s">
        <v>1</v>
      </c>
      <c r="H967" s="7">
        <v>333.13400000000001</v>
      </c>
      <c r="I967" s="7">
        <v>184.374</v>
      </c>
      <c r="J967" s="23">
        <v>56.382866360592544</v>
      </c>
      <c r="L967" s="7">
        <v>802.92986636059254</v>
      </c>
    </row>
    <row r="968" spans="1:12" ht="15.6" x14ac:dyDescent="0.3">
      <c r="A968" s="7">
        <v>111.68974855449186</v>
      </c>
      <c r="B968" s="41" t="s">
        <v>85</v>
      </c>
      <c r="C968" s="55" t="s">
        <v>116</v>
      </c>
      <c r="D968" s="39" t="s">
        <v>105</v>
      </c>
      <c r="E968" s="39">
        <v>2019</v>
      </c>
      <c r="F968" s="8">
        <v>45.680999999999997</v>
      </c>
      <c r="G968" s="16" t="s">
        <v>1</v>
      </c>
      <c r="H968" s="7">
        <v>43.24</v>
      </c>
      <c r="I968" s="7">
        <v>19.940000000000001</v>
      </c>
      <c r="J968" s="23">
        <v>2.828748554491856</v>
      </c>
      <c r="L968" s="7">
        <v>111.68974855449186</v>
      </c>
    </row>
    <row r="969" spans="1:12" ht="15.6" x14ac:dyDescent="0.3">
      <c r="A969" s="7">
        <v>255.03450181366614</v>
      </c>
      <c r="B969" s="41" t="s">
        <v>86</v>
      </c>
      <c r="C969" s="55" t="s">
        <v>117</v>
      </c>
      <c r="D969" s="39" t="s">
        <v>105</v>
      </c>
      <c r="E969" s="39">
        <v>2019</v>
      </c>
      <c r="F969" s="8">
        <v>64.271000000000001</v>
      </c>
      <c r="G969" s="16" t="s">
        <v>1</v>
      </c>
      <c r="H969" s="7">
        <v>103.51</v>
      </c>
      <c r="I969" s="7">
        <v>75.47</v>
      </c>
      <c r="J969" s="23">
        <v>11.783501813666149</v>
      </c>
      <c r="L969" s="7">
        <v>255.03450181366614</v>
      </c>
    </row>
    <row r="970" spans="1:12" ht="15.6" x14ac:dyDescent="0.3">
      <c r="A970" s="7">
        <v>582.8007194575672</v>
      </c>
      <c r="B970" s="41" t="s">
        <v>87</v>
      </c>
      <c r="C970" s="55" t="s">
        <v>117</v>
      </c>
      <c r="D970" s="39" t="s">
        <v>105</v>
      </c>
      <c r="E970" s="39">
        <v>2019</v>
      </c>
      <c r="F970" s="8">
        <v>226.66499999999999</v>
      </c>
      <c r="G970" s="16" t="s">
        <v>1</v>
      </c>
      <c r="H970" s="7">
        <v>242.03299999999999</v>
      </c>
      <c r="I970" s="7">
        <v>76.516999999999996</v>
      </c>
      <c r="J970" s="23">
        <v>37.585719457567251</v>
      </c>
      <c r="L970" s="7">
        <v>582.8007194575672</v>
      </c>
    </row>
    <row r="971" spans="1:12" ht="15.6" x14ac:dyDescent="0.3">
      <c r="A971" s="7">
        <v>127.28486317903966</v>
      </c>
      <c r="B971" s="41" t="s">
        <v>88</v>
      </c>
      <c r="C971" s="55" t="s">
        <v>117</v>
      </c>
      <c r="D971" s="39" t="s">
        <v>105</v>
      </c>
      <c r="E971" s="39">
        <v>2019</v>
      </c>
      <c r="F971" s="8">
        <v>31.027999999999999</v>
      </c>
      <c r="G971" s="16" t="s">
        <v>1</v>
      </c>
      <c r="H971" s="7">
        <v>69.596000000000004</v>
      </c>
      <c r="I971" s="7">
        <v>16.207999999999998</v>
      </c>
      <c r="J971" s="23">
        <v>10.452863179039667</v>
      </c>
      <c r="L971" s="7">
        <v>127.28486317903966</v>
      </c>
    </row>
    <row r="972" spans="1:12" ht="15.6" x14ac:dyDescent="0.3">
      <c r="A972" s="7">
        <v>199.73750853704584</v>
      </c>
      <c r="B972" s="41" t="s">
        <v>89</v>
      </c>
      <c r="C972" s="55" t="s">
        <v>117</v>
      </c>
      <c r="D972" s="39" t="s">
        <v>105</v>
      </c>
      <c r="E972" s="39">
        <v>2019</v>
      </c>
      <c r="F972" s="8">
        <v>61.353999999999999</v>
      </c>
      <c r="G972" s="16" t="s">
        <v>1</v>
      </c>
      <c r="H972" s="7">
        <v>55.423000000000002</v>
      </c>
      <c r="I972" s="7">
        <v>72.121000000000009</v>
      </c>
      <c r="J972" s="23">
        <v>10.839508537045816</v>
      </c>
      <c r="L972" s="7">
        <v>199.73750853704584</v>
      </c>
    </row>
    <row r="973" spans="1:12" ht="15.6" x14ac:dyDescent="0.3">
      <c r="A973" s="7">
        <v>577.14543841740226</v>
      </c>
      <c r="B973" s="41" t="s">
        <v>90</v>
      </c>
      <c r="C973" s="55" t="s">
        <v>117</v>
      </c>
      <c r="D973" s="39" t="s">
        <v>105</v>
      </c>
      <c r="E973" s="39">
        <v>2019</v>
      </c>
      <c r="F973" s="8">
        <v>128.25099999999998</v>
      </c>
      <c r="G973" s="16" t="s">
        <v>1</v>
      </c>
      <c r="H973" s="7">
        <v>342.72399999999999</v>
      </c>
      <c r="I973" s="7">
        <v>91.548000000000002</v>
      </c>
      <c r="J973" s="23">
        <v>14.622438417402293</v>
      </c>
      <c r="L973" s="7">
        <v>577.14543841740226</v>
      </c>
    </row>
    <row r="974" spans="1:12" ht="15.6" x14ac:dyDescent="0.3">
      <c r="A974" s="7">
        <v>2426.7440395731833</v>
      </c>
      <c r="B974" s="41" t="s">
        <v>10</v>
      </c>
      <c r="C974" s="56" t="s">
        <v>114</v>
      </c>
      <c r="D974" s="39" t="s">
        <v>94</v>
      </c>
      <c r="E974" s="39">
        <v>2020</v>
      </c>
      <c r="F974" s="8">
        <v>684.16599999999994</v>
      </c>
      <c r="G974" s="16" t="s">
        <v>1</v>
      </c>
      <c r="H974" s="7">
        <v>1203.2529999999999</v>
      </c>
      <c r="I974" s="7">
        <v>364.71899999999999</v>
      </c>
      <c r="J974" s="23">
        <v>174.60603957318341</v>
      </c>
      <c r="L974" s="7">
        <v>2426.7440395731833</v>
      </c>
    </row>
    <row r="975" spans="1:12" x14ac:dyDescent="0.3">
      <c r="A975" s="7">
        <v>218.66702131307423</v>
      </c>
      <c r="B975" s="41" t="s">
        <v>11</v>
      </c>
      <c r="C975" s="57" t="s">
        <v>115</v>
      </c>
      <c r="D975" s="39" t="s">
        <v>94</v>
      </c>
      <c r="E975" s="39">
        <v>2020</v>
      </c>
      <c r="F975" s="8">
        <v>43.783999999999999</v>
      </c>
      <c r="G975" s="16" t="s">
        <v>1</v>
      </c>
      <c r="H975" s="7">
        <v>116.907</v>
      </c>
      <c r="I975" s="7">
        <v>52.462000000000003</v>
      </c>
      <c r="J975" s="23">
        <v>5.5140213130742382</v>
      </c>
      <c r="L975" s="7">
        <v>218.66702131307423</v>
      </c>
    </row>
    <row r="976" spans="1:12" x14ac:dyDescent="0.3">
      <c r="A976" s="7">
        <v>686.44064422381439</v>
      </c>
      <c r="B976" s="41" t="s">
        <v>12</v>
      </c>
      <c r="C976" s="57" t="s">
        <v>117</v>
      </c>
      <c r="D976" s="39" t="s">
        <v>94</v>
      </c>
      <c r="E976" s="39">
        <v>2020</v>
      </c>
      <c r="F976" s="8">
        <v>163.50299999999999</v>
      </c>
      <c r="G976" s="16" t="s">
        <v>1</v>
      </c>
      <c r="H976" s="7">
        <v>316.61200000000002</v>
      </c>
      <c r="I976" s="7">
        <v>165.91200000000001</v>
      </c>
      <c r="J976" s="23">
        <v>40.41364422381443</v>
      </c>
      <c r="L976" s="7">
        <v>686.44064422381439</v>
      </c>
    </row>
    <row r="977" spans="1:12" x14ac:dyDescent="0.3">
      <c r="A977" s="7">
        <v>149.98099885504843</v>
      </c>
      <c r="B977" s="41" t="s">
        <v>13</v>
      </c>
      <c r="C977" s="57" t="s">
        <v>117</v>
      </c>
      <c r="D977" s="39" t="s">
        <v>94</v>
      </c>
      <c r="E977" s="39">
        <v>2020</v>
      </c>
      <c r="F977" s="8">
        <v>46.179000000000002</v>
      </c>
      <c r="G977" s="16" t="s">
        <v>1</v>
      </c>
      <c r="H977" s="7">
        <v>72.081000000000003</v>
      </c>
      <c r="I977" s="7">
        <v>17.137</v>
      </c>
      <c r="J977" s="23">
        <v>14.583998855048421</v>
      </c>
      <c r="L977" s="7">
        <v>149.98099885504843</v>
      </c>
    </row>
    <row r="978" spans="1:12" x14ac:dyDescent="0.3">
      <c r="A978" s="7">
        <v>213.23607166267561</v>
      </c>
      <c r="B978" s="41" t="s">
        <v>14</v>
      </c>
      <c r="C978" s="57" t="s">
        <v>117</v>
      </c>
      <c r="D978" s="39" t="s">
        <v>94</v>
      </c>
      <c r="E978" s="39">
        <v>2020</v>
      </c>
      <c r="F978" s="8">
        <v>25.218</v>
      </c>
      <c r="G978" s="16" t="s">
        <v>1</v>
      </c>
      <c r="H978" s="7">
        <v>108.655</v>
      </c>
      <c r="I978" s="7">
        <v>45.17</v>
      </c>
      <c r="J978" s="23">
        <v>34.193071662675621</v>
      </c>
      <c r="L978" s="7">
        <v>213.23607166267561</v>
      </c>
    </row>
    <row r="979" spans="1:12" ht="15.6" x14ac:dyDescent="0.3">
      <c r="A979" s="7">
        <v>149.21775243648088</v>
      </c>
      <c r="B979" s="41" t="s">
        <v>15</v>
      </c>
      <c r="C979" s="55" t="s">
        <v>117</v>
      </c>
      <c r="D979" s="39" t="s">
        <v>94</v>
      </c>
      <c r="E979" s="39">
        <v>2020</v>
      </c>
      <c r="F979" s="8">
        <v>47.135000000000005</v>
      </c>
      <c r="G979" s="16" t="s">
        <v>1</v>
      </c>
      <c r="H979" s="7">
        <v>54.149000000000001</v>
      </c>
      <c r="I979" s="7">
        <v>24.756</v>
      </c>
      <c r="J979" s="23">
        <v>23.177752436480873</v>
      </c>
      <c r="L979" s="7">
        <v>149.21775243648088</v>
      </c>
    </row>
    <row r="980" spans="1:12" ht="15.6" x14ac:dyDescent="0.3">
      <c r="A980" s="7">
        <v>1900.5123065607597</v>
      </c>
      <c r="B980" s="41" t="s">
        <v>16</v>
      </c>
      <c r="C980" s="55" t="s">
        <v>117</v>
      </c>
      <c r="D980" s="39" t="s">
        <v>94</v>
      </c>
      <c r="E980" s="39">
        <v>2020</v>
      </c>
      <c r="F980" s="8">
        <v>542.85700000000008</v>
      </c>
      <c r="G980" s="16" t="s">
        <v>1</v>
      </c>
      <c r="H980" s="7">
        <v>908.51</v>
      </c>
      <c r="I980" s="7">
        <v>370.60199999999998</v>
      </c>
      <c r="J980" s="23">
        <v>78.543306560759561</v>
      </c>
      <c r="L980" s="7">
        <v>1900.5123065607597</v>
      </c>
    </row>
    <row r="981" spans="1:12" ht="15.6" x14ac:dyDescent="0.3">
      <c r="A981" s="7">
        <v>3825.4382398272592</v>
      </c>
      <c r="B981" s="41" t="s">
        <v>17</v>
      </c>
      <c r="C981" s="55" t="s">
        <v>117</v>
      </c>
      <c r="D981" s="39" t="s">
        <v>94</v>
      </c>
      <c r="E981" s="39">
        <v>2020</v>
      </c>
      <c r="F981" s="8">
        <v>1188.5900000000001</v>
      </c>
      <c r="G981" s="16" t="s">
        <v>1</v>
      </c>
      <c r="H981" s="7">
        <v>1643.5730000000001</v>
      </c>
      <c r="I981" s="7">
        <v>532.18100000000004</v>
      </c>
      <c r="J981" s="23">
        <v>461.09423982725889</v>
      </c>
      <c r="L981" s="7">
        <v>3825.4382398272592</v>
      </c>
    </row>
    <row r="982" spans="1:12" ht="15.6" x14ac:dyDescent="0.3">
      <c r="A982" s="7">
        <v>64.465598041376779</v>
      </c>
      <c r="B982" s="41" t="s">
        <v>18</v>
      </c>
      <c r="C982" s="55" t="s">
        <v>117</v>
      </c>
      <c r="D982" s="39" t="s">
        <v>94</v>
      </c>
      <c r="E982" s="39">
        <v>2020</v>
      </c>
      <c r="F982" s="8">
        <v>29.175000000000001</v>
      </c>
      <c r="G982" s="16" t="s">
        <v>1</v>
      </c>
      <c r="H982" s="7">
        <v>20.86</v>
      </c>
      <c r="I982" s="7">
        <v>8.3849999999999998</v>
      </c>
      <c r="J982" s="23">
        <v>6.0455980413767829</v>
      </c>
      <c r="L982" s="7">
        <v>64.465598041376779</v>
      </c>
    </row>
    <row r="983" spans="1:12" ht="15.6" x14ac:dyDescent="0.3">
      <c r="A983" s="7">
        <v>245.17444632566392</v>
      </c>
      <c r="B983" s="41" t="s">
        <v>19</v>
      </c>
      <c r="C983" s="55" t="s">
        <v>117</v>
      </c>
      <c r="D983" s="39" t="s">
        <v>94</v>
      </c>
      <c r="E983" s="39">
        <v>2020</v>
      </c>
      <c r="F983" s="8">
        <v>80.381</v>
      </c>
      <c r="G983" s="16" t="s">
        <v>1</v>
      </c>
      <c r="H983" s="7">
        <v>112.229</v>
      </c>
      <c r="I983" s="7">
        <v>32.433</v>
      </c>
      <c r="J983" s="23">
        <v>20.131446325663923</v>
      </c>
      <c r="L983" s="7">
        <v>245.17444632566392</v>
      </c>
    </row>
    <row r="984" spans="1:12" ht="15.6" x14ac:dyDescent="0.3">
      <c r="A984" s="7">
        <v>1482.0080865324703</v>
      </c>
      <c r="B984" s="41" t="s">
        <v>20</v>
      </c>
      <c r="C984" s="55" t="s">
        <v>117</v>
      </c>
      <c r="D984" s="39" t="s">
        <v>94</v>
      </c>
      <c r="E984" s="39">
        <v>2020</v>
      </c>
      <c r="F984" s="8">
        <v>415.291</v>
      </c>
      <c r="G984" s="16" t="s">
        <v>1</v>
      </c>
      <c r="H984" s="7">
        <v>540.53700000000003</v>
      </c>
      <c r="I984" s="7">
        <v>381.09900000000005</v>
      </c>
      <c r="J984" s="23">
        <v>145.08108653247029</v>
      </c>
      <c r="L984" s="7">
        <v>1482.0080865324703</v>
      </c>
    </row>
    <row r="985" spans="1:12" ht="15.6" x14ac:dyDescent="0.3">
      <c r="A985" s="7">
        <v>1346.2692248131386</v>
      </c>
      <c r="B985" s="41" t="s">
        <v>21</v>
      </c>
      <c r="C985" s="55" t="s">
        <v>117</v>
      </c>
      <c r="D985" s="39" t="s">
        <v>94</v>
      </c>
      <c r="E985" s="39">
        <v>2020</v>
      </c>
      <c r="F985" s="8">
        <v>273.226</v>
      </c>
      <c r="G985" s="16" t="s">
        <v>1</v>
      </c>
      <c r="H985" s="7">
        <v>629.39099999999996</v>
      </c>
      <c r="I985" s="7">
        <v>260.87200000000001</v>
      </c>
      <c r="J985" s="23">
        <v>182.78022481313877</v>
      </c>
      <c r="L985" s="7">
        <v>1346.2692248131386</v>
      </c>
    </row>
    <row r="986" spans="1:12" ht="15.6" x14ac:dyDescent="0.3">
      <c r="A986" s="7">
        <v>252.02725019129721</v>
      </c>
      <c r="B986" s="41" t="s">
        <v>22</v>
      </c>
      <c r="C986" s="55" t="s">
        <v>117</v>
      </c>
      <c r="D986" s="39" t="s">
        <v>94</v>
      </c>
      <c r="E986" s="39">
        <v>2020</v>
      </c>
      <c r="F986" s="8">
        <v>64.89</v>
      </c>
      <c r="G986" s="16" t="s">
        <v>1</v>
      </c>
      <c r="H986" s="7">
        <v>145.989</v>
      </c>
      <c r="I986" s="7">
        <v>30.593</v>
      </c>
      <c r="J986" s="23">
        <v>10.555250191297194</v>
      </c>
      <c r="L986" s="7">
        <v>252.02725019129721</v>
      </c>
    </row>
    <row r="987" spans="1:12" ht="15.6" x14ac:dyDescent="0.3">
      <c r="A987" s="7">
        <v>201.22622512750064</v>
      </c>
      <c r="B987" s="41" t="s">
        <v>23</v>
      </c>
      <c r="C987" s="55" t="s">
        <v>116</v>
      </c>
      <c r="D987" s="39" t="s">
        <v>94</v>
      </c>
      <c r="E987" s="39">
        <v>2020</v>
      </c>
      <c r="F987" s="8">
        <v>113.867</v>
      </c>
      <c r="G987" s="16" t="s">
        <v>1</v>
      </c>
      <c r="H987" s="7">
        <v>71.548000000000002</v>
      </c>
      <c r="I987" s="7">
        <v>10.737</v>
      </c>
      <c r="J987" s="23">
        <v>5.0742251275006343</v>
      </c>
      <c r="L987" s="7">
        <v>201.22622512750064</v>
      </c>
    </row>
    <row r="988" spans="1:12" ht="15.6" x14ac:dyDescent="0.3">
      <c r="A988" s="7">
        <v>26.574106487330113</v>
      </c>
      <c r="B988" s="41" t="s">
        <v>24</v>
      </c>
      <c r="C988" s="55" t="s">
        <v>117</v>
      </c>
      <c r="D988" s="39" t="s">
        <v>94</v>
      </c>
      <c r="E988" s="39">
        <v>2020</v>
      </c>
      <c r="F988" s="8">
        <v>3.54</v>
      </c>
      <c r="G988" s="16" t="s">
        <v>1</v>
      </c>
      <c r="H988" s="7">
        <v>13.675000000000001</v>
      </c>
      <c r="I988" s="7">
        <v>7.4489999999999998</v>
      </c>
      <c r="J988" s="23">
        <v>1.910106487330113</v>
      </c>
      <c r="L988" s="7">
        <v>26.574106487330113</v>
      </c>
    </row>
    <row r="989" spans="1:12" ht="15.6" x14ac:dyDescent="0.3">
      <c r="A989" s="7">
        <v>95.729976875065503</v>
      </c>
      <c r="B989" s="41" t="s">
        <v>25</v>
      </c>
      <c r="C989" s="55" t="s">
        <v>117</v>
      </c>
      <c r="D989" s="39" t="s">
        <v>94</v>
      </c>
      <c r="E989" s="39">
        <v>2020</v>
      </c>
      <c r="F989" s="8">
        <v>9.8840000000000003</v>
      </c>
      <c r="G989" s="16" t="s">
        <v>1</v>
      </c>
      <c r="H989" s="7">
        <v>55.015000000000001</v>
      </c>
      <c r="I989" s="7">
        <v>25.968999999999998</v>
      </c>
      <c r="J989" s="23">
        <v>4.8619768750655048</v>
      </c>
      <c r="L989" s="7">
        <v>95.729976875065503</v>
      </c>
    </row>
    <row r="990" spans="1:12" ht="15.6" x14ac:dyDescent="0.3">
      <c r="A990" s="7">
        <v>99.484656837373564</v>
      </c>
      <c r="B990" s="41" t="s">
        <v>26</v>
      </c>
      <c r="C990" s="55" t="s">
        <v>116</v>
      </c>
      <c r="D990" s="39" t="s">
        <v>94</v>
      </c>
      <c r="E990" s="39">
        <v>2020</v>
      </c>
      <c r="F990" s="8">
        <v>34.460999999999999</v>
      </c>
      <c r="G990" s="16" t="s">
        <v>1</v>
      </c>
      <c r="H990" s="7">
        <v>56.756</v>
      </c>
      <c r="I990" s="7">
        <v>2.444</v>
      </c>
      <c r="J990" s="23">
        <v>5.8236568373735649</v>
      </c>
      <c r="L990" s="7">
        <v>99.484656837373564</v>
      </c>
    </row>
    <row r="991" spans="1:12" ht="15.6" x14ac:dyDescent="0.3">
      <c r="A991" s="7">
        <v>165.87170722011732</v>
      </c>
      <c r="B991" s="41" t="s">
        <v>27</v>
      </c>
      <c r="C991" s="55" t="s">
        <v>116</v>
      </c>
      <c r="D991" s="39" t="s">
        <v>94</v>
      </c>
      <c r="E991" s="39">
        <v>2020</v>
      </c>
      <c r="F991" s="8">
        <v>40.743000000000002</v>
      </c>
      <c r="G991" s="16" t="s">
        <v>1</v>
      </c>
      <c r="H991" s="7">
        <v>82.751999999999995</v>
      </c>
      <c r="I991" s="7">
        <v>38.194000000000003</v>
      </c>
      <c r="J991" s="23">
        <v>4.1827072201173223</v>
      </c>
      <c r="L991" s="7">
        <v>165.87170722011732</v>
      </c>
    </row>
    <row r="992" spans="1:12" ht="15.6" x14ac:dyDescent="0.3">
      <c r="A992" s="7">
        <v>186.54604199618134</v>
      </c>
      <c r="B992" s="41" t="s">
        <v>28</v>
      </c>
      <c r="C992" s="55" t="s">
        <v>117</v>
      </c>
      <c r="D992" s="39" t="s">
        <v>94</v>
      </c>
      <c r="E992" s="39">
        <v>2020</v>
      </c>
      <c r="F992" s="8">
        <v>36.430000000000007</v>
      </c>
      <c r="G992" s="16" t="s">
        <v>1</v>
      </c>
      <c r="H992" s="7">
        <v>89.795000000000002</v>
      </c>
      <c r="I992" s="7">
        <v>36.011000000000003</v>
      </c>
      <c r="J992" s="23">
        <v>24.310041996181333</v>
      </c>
      <c r="L992" s="7">
        <v>186.54604199618134</v>
      </c>
    </row>
    <row r="993" spans="1:12" ht="15.6" x14ac:dyDescent="0.3">
      <c r="A993" s="7">
        <v>250.7685091219661</v>
      </c>
      <c r="B993" s="41" t="s">
        <v>29</v>
      </c>
      <c r="C993" s="55" t="s">
        <v>117</v>
      </c>
      <c r="D993" s="39" t="s">
        <v>94</v>
      </c>
      <c r="E993" s="39">
        <v>2020</v>
      </c>
      <c r="F993" s="8">
        <v>100.003</v>
      </c>
      <c r="G993" s="16" t="s">
        <v>1</v>
      </c>
      <c r="H993" s="7">
        <v>90.879000000000005</v>
      </c>
      <c r="I993" s="7">
        <v>23.330000000000002</v>
      </c>
      <c r="J993" s="23">
        <v>36.556509121966087</v>
      </c>
      <c r="L993" s="7">
        <v>250.7685091219661</v>
      </c>
    </row>
    <row r="994" spans="1:12" ht="15.6" x14ac:dyDescent="0.3">
      <c r="A994" s="7">
        <v>1275.8823118148105</v>
      </c>
      <c r="B994" s="41" t="s">
        <v>30</v>
      </c>
      <c r="C994" s="55" t="s">
        <v>117</v>
      </c>
      <c r="D994" s="39" t="s">
        <v>94</v>
      </c>
      <c r="E994" s="39">
        <v>2020</v>
      </c>
      <c r="F994" s="8">
        <v>326.82099999999997</v>
      </c>
      <c r="G994" s="16" t="s">
        <v>1</v>
      </c>
      <c r="H994" s="7">
        <v>606.26300000000003</v>
      </c>
      <c r="I994" s="7">
        <v>228.23400000000001</v>
      </c>
      <c r="J994" s="23">
        <v>114.56431181481051</v>
      </c>
      <c r="L994" s="7">
        <v>1275.8823118148105</v>
      </c>
    </row>
    <row r="995" spans="1:12" ht="15.6" x14ac:dyDescent="0.3">
      <c r="A995" s="7">
        <v>551.99745485213134</v>
      </c>
      <c r="B995" s="41" t="s">
        <v>31</v>
      </c>
      <c r="C995" s="55" t="s">
        <v>117</v>
      </c>
      <c r="D995" s="39" t="s">
        <v>94</v>
      </c>
      <c r="E995" s="39">
        <v>2020</v>
      </c>
      <c r="F995" s="8">
        <v>133.52500000000001</v>
      </c>
      <c r="G995" s="16" t="s">
        <v>1</v>
      </c>
      <c r="H995" s="7">
        <v>277.99900000000002</v>
      </c>
      <c r="I995" s="7">
        <v>117.26400000000001</v>
      </c>
      <c r="J995" s="23">
        <v>23.20945485213133</v>
      </c>
      <c r="L995" s="7">
        <v>551.99745485213134</v>
      </c>
    </row>
    <row r="996" spans="1:12" ht="15.6" x14ac:dyDescent="0.3">
      <c r="A996" s="7">
        <v>58.670464952011137</v>
      </c>
      <c r="B996" s="41" t="s">
        <v>32</v>
      </c>
      <c r="C996" s="55" t="s">
        <v>117</v>
      </c>
      <c r="D996" s="39" t="s">
        <v>94</v>
      </c>
      <c r="E996" s="39">
        <v>2020</v>
      </c>
      <c r="F996" s="8">
        <v>14.019</v>
      </c>
      <c r="G996" s="16" t="s">
        <v>1</v>
      </c>
      <c r="H996" s="7">
        <v>35.295000000000002</v>
      </c>
      <c r="I996" s="7">
        <v>7.8769999999999998</v>
      </c>
      <c r="J996" s="23">
        <v>1.4794649520111376</v>
      </c>
      <c r="L996" s="7">
        <v>58.670464952011137</v>
      </c>
    </row>
    <row r="997" spans="1:12" ht="15.6" x14ac:dyDescent="0.3">
      <c r="A997" s="7">
        <v>220.99574358477898</v>
      </c>
      <c r="B997" s="41" t="s">
        <v>33</v>
      </c>
      <c r="C997" s="55" t="s">
        <v>117</v>
      </c>
      <c r="D997" s="39" t="s">
        <v>94</v>
      </c>
      <c r="E997" s="39">
        <v>2020</v>
      </c>
      <c r="F997" s="8">
        <v>38.231999999999999</v>
      </c>
      <c r="G997" s="16" t="s">
        <v>1</v>
      </c>
      <c r="H997" s="7">
        <v>116.857</v>
      </c>
      <c r="I997" s="7">
        <v>55.328000000000003</v>
      </c>
      <c r="J997" s="23">
        <v>10.578743584778977</v>
      </c>
      <c r="L997" s="7">
        <v>220.99574358477898</v>
      </c>
    </row>
    <row r="998" spans="1:12" ht="15.6" x14ac:dyDescent="0.3">
      <c r="A998" s="7">
        <v>952.01859595121186</v>
      </c>
      <c r="B998" s="41" t="s">
        <v>34</v>
      </c>
      <c r="C998" s="55" t="s">
        <v>117</v>
      </c>
      <c r="D998" s="39" t="s">
        <v>94</v>
      </c>
      <c r="E998" s="39">
        <v>2020</v>
      </c>
      <c r="F998" s="8">
        <v>340.26299999999998</v>
      </c>
      <c r="G998" s="16" t="s">
        <v>1</v>
      </c>
      <c r="H998" s="7">
        <v>411.62900000000002</v>
      </c>
      <c r="I998" s="7">
        <v>124.93300000000001</v>
      </c>
      <c r="J998" s="23">
        <v>75.193595951211918</v>
      </c>
      <c r="L998" s="7">
        <v>952.01859595121186</v>
      </c>
    </row>
    <row r="999" spans="1:12" ht="15.6" x14ac:dyDescent="0.3">
      <c r="A999" s="7">
        <v>760.96591213141858</v>
      </c>
      <c r="B999" s="41" t="s">
        <v>35</v>
      </c>
      <c r="C999" s="55" t="s">
        <v>114</v>
      </c>
      <c r="D999" s="39" t="s">
        <v>94</v>
      </c>
      <c r="E999" s="39">
        <v>2020</v>
      </c>
      <c r="F999" s="8">
        <v>321.286</v>
      </c>
      <c r="G999" s="16" t="s">
        <v>1</v>
      </c>
      <c r="H999" s="7">
        <v>267.38200000000001</v>
      </c>
      <c r="I999" s="7">
        <v>153.10900000000001</v>
      </c>
      <c r="J999" s="23">
        <v>19.188912131418562</v>
      </c>
      <c r="L999" s="7">
        <v>760.96591213141858</v>
      </c>
    </row>
    <row r="1000" spans="1:12" ht="15.6" x14ac:dyDescent="0.3">
      <c r="A1000" s="7">
        <v>212.96729402602955</v>
      </c>
      <c r="B1000" s="41" t="s">
        <v>36</v>
      </c>
      <c r="C1000" s="55" t="s">
        <v>117</v>
      </c>
      <c r="D1000" s="39" t="s">
        <v>94</v>
      </c>
      <c r="E1000" s="39">
        <v>2020</v>
      </c>
      <c r="F1000" s="8">
        <v>110.83099999999999</v>
      </c>
      <c r="G1000" s="16" t="s">
        <v>1</v>
      </c>
      <c r="H1000" s="7">
        <v>60.826999999999998</v>
      </c>
      <c r="I1000" s="7">
        <v>18.343</v>
      </c>
      <c r="J1000" s="23">
        <v>22.966294026029562</v>
      </c>
      <c r="L1000" s="7">
        <v>212.96729402602955</v>
      </c>
    </row>
    <row r="1001" spans="1:12" ht="15.6" x14ac:dyDescent="0.3">
      <c r="A1001" s="7">
        <v>395.377032850619</v>
      </c>
      <c r="B1001" s="41" t="s">
        <v>37</v>
      </c>
      <c r="C1001" s="55" t="s">
        <v>117</v>
      </c>
      <c r="D1001" s="39" t="s">
        <v>94</v>
      </c>
      <c r="E1001" s="39">
        <v>2020</v>
      </c>
      <c r="F1001" s="8">
        <v>89.516000000000005</v>
      </c>
      <c r="G1001" s="16" t="s">
        <v>1</v>
      </c>
      <c r="H1001" s="7">
        <v>164.67</v>
      </c>
      <c r="I1001" s="7">
        <v>81.528000000000006</v>
      </c>
      <c r="J1001" s="23">
        <v>59.66303285061899</v>
      </c>
      <c r="L1001" s="7">
        <v>395.377032850619</v>
      </c>
    </row>
    <row r="1002" spans="1:12" ht="15.6" x14ac:dyDescent="0.3">
      <c r="A1002" s="7">
        <v>302.81801656667221</v>
      </c>
      <c r="B1002" s="41" t="s">
        <v>38</v>
      </c>
      <c r="C1002" s="55" t="s">
        <v>114</v>
      </c>
      <c r="D1002" s="39" t="s">
        <v>94</v>
      </c>
      <c r="E1002" s="39">
        <v>2020</v>
      </c>
      <c r="F1002" s="8">
        <v>109.542</v>
      </c>
      <c r="G1002" s="16" t="s">
        <v>1</v>
      </c>
      <c r="H1002" s="7">
        <v>158.97900000000001</v>
      </c>
      <c r="I1002" s="7">
        <v>26.661000000000001</v>
      </c>
      <c r="J1002" s="23">
        <v>7.6360165666721969</v>
      </c>
      <c r="L1002" s="7">
        <v>302.81801656667221</v>
      </c>
    </row>
    <row r="1003" spans="1:12" ht="15.6" x14ac:dyDescent="0.3">
      <c r="A1003" s="7">
        <v>85.287657930712001</v>
      </c>
      <c r="B1003" s="41" t="s">
        <v>39</v>
      </c>
      <c r="C1003" s="55" t="s">
        <v>116</v>
      </c>
      <c r="D1003" s="39" t="s">
        <v>94</v>
      </c>
      <c r="E1003" s="39">
        <v>2020</v>
      </c>
      <c r="F1003" s="8">
        <v>34.573</v>
      </c>
      <c r="G1003" s="16" t="s">
        <v>1</v>
      </c>
      <c r="H1003" s="7">
        <v>26.071999999999999</v>
      </c>
      <c r="I1003" s="7">
        <v>15.173</v>
      </c>
      <c r="J1003" s="23">
        <v>9.4696579307120015</v>
      </c>
      <c r="L1003" s="7">
        <v>85.287657930712001</v>
      </c>
    </row>
    <row r="1004" spans="1:12" ht="15.6" x14ac:dyDescent="0.3">
      <c r="A1004" s="7">
        <v>276.81839663095212</v>
      </c>
      <c r="B1004" s="41" t="s">
        <v>40</v>
      </c>
      <c r="C1004" s="55" t="s">
        <v>117</v>
      </c>
      <c r="D1004" s="39" t="s">
        <v>94</v>
      </c>
      <c r="E1004" s="39">
        <v>2020</v>
      </c>
      <c r="F1004" s="8">
        <v>69.650000000000006</v>
      </c>
      <c r="G1004" s="16" t="s">
        <v>1</v>
      </c>
      <c r="H1004" s="7">
        <v>69.947000000000003</v>
      </c>
      <c r="I1004" s="7">
        <v>74.706000000000003</v>
      </c>
      <c r="J1004" s="23">
        <v>62.515396630952111</v>
      </c>
      <c r="L1004" s="7">
        <v>276.81839663095212</v>
      </c>
    </row>
    <row r="1005" spans="1:12" ht="15.6" x14ac:dyDescent="0.3">
      <c r="A1005" s="7">
        <v>344.90633755399824</v>
      </c>
      <c r="B1005" s="41" t="s">
        <v>41</v>
      </c>
      <c r="C1005" s="55" t="s">
        <v>117</v>
      </c>
      <c r="D1005" s="39" t="s">
        <v>94</v>
      </c>
      <c r="E1005" s="39">
        <v>2020</v>
      </c>
      <c r="F1005" s="8">
        <v>43.134</v>
      </c>
      <c r="G1005" s="16" t="s">
        <v>1</v>
      </c>
      <c r="H1005" s="7">
        <v>222.87299999999999</v>
      </c>
      <c r="I1005" s="7">
        <v>67.781999999999996</v>
      </c>
      <c r="J1005" s="23">
        <v>11.11733755399824</v>
      </c>
      <c r="L1005" s="7">
        <v>344.90633755399824</v>
      </c>
    </row>
    <row r="1006" spans="1:12" ht="15.6" x14ac:dyDescent="0.3">
      <c r="A1006" s="7">
        <v>1741.0533054729885</v>
      </c>
      <c r="B1006" s="41" t="s">
        <v>42</v>
      </c>
      <c r="C1006" s="55" t="s">
        <v>114</v>
      </c>
      <c r="D1006" s="39" t="s">
        <v>94</v>
      </c>
      <c r="E1006" s="39">
        <v>2020</v>
      </c>
      <c r="F1006" s="8">
        <v>814.16399999999999</v>
      </c>
      <c r="G1006" s="16" t="s">
        <v>1</v>
      </c>
      <c r="H1006" s="7">
        <v>621.20000000000005</v>
      </c>
      <c r="I1006" s="7">
        <v>261.024</v>
      </c>
      <c r="J1006" s="23">
        <v>44.665305472988507</v>
      </c>
      <c r="L1006" s="7">
        <v>1741.0533054729885</v>
      </c>
    </row>
    <row r="1007" spans="1:12" ht="15.6" x14ac:dyDescent="0.3">
      <c r="A1007" s="7">
        <v>476.30782580867469</v>
      </c>
      <c r="B1007" s="41" t="s">
        <v>43</v>
      </c>
      <c r="C1007" s="55" t="s">
        <v>117</v>
      </c>
      <c r="D1007" s="39" t="s">
        <v>94</v>
      </c>
      <c r="E1007" s="39">
        <v>2020</v>
      </c>
      <c r="F1007" s="8">
        <v>94.01</v>
      </c>
      <c r="G1007" s="16" t="s">
        <v>1</v>
      </c>
      <c r="H1007" s="7">
        <v>260.71600000000001</v>
      </c>
      <c r="I1007" s="7">
        <v>67.25</v>
      </c>
      <c r="J1007" s="23">
        <v>54.331825808674694</v>
      </c>
      <c r="L1007" s="7">
        <v>476.30782580867469</v>
      </c>
    </row>
    <row r="1008" spans="1:12" ht="15.6" x14ac:dyDescent="0.3">
      <c r="A1008" s="7">
        <v>42.633057342513304</v>
      </c>
      <c r="B1008" s="41" t="s">
        <v>44</v>
      </c>
      <c r="C1008" s="55" t="s">
        <v>117</v>
      </c>
      <c r="D1008" s="39" t="s">
        <v>94</v>
      </c>
      <c r="E1008" s="39">
        <v>2020</v>
      </c>
      <c r="F1008" s="8">
        <v>5.6189999999999998</v>
      </c>
      <c r="G1008" s="16" t="s">
        <v>1</v>
      </c>
      <c r="H1008" s="7">
        <v>23.704999999999998</v>
      </c>
      <c r="I1008" s="7">
        <v>9.1660000000000004</v>
      </c>
      <c r="J1008" s="23">
        <v>4.1430573425133055</v>
      </c>
      <c r="L1008" s="7">
        <v>42.633057342513304</v>
      </c>
    </row>
    <row r="1009" spans="1:12" ht="15.6" x14ac:dyDescent="0.3">
      <c r="A1009" s="7">
        <v>213.67514352712044</v>
      </c>
      <c r="B1009" s="41" t="s">
        <v>45</v>
      </c>
      <c r="C1009" s="55" t="s">
        <v>117</v>
      </c>
      <c r="D1009" s="39" t="s">
        <v>94</v>
      </c>
      <c r="E1009" s="39">
        <v>2020</v>
      </c>
      <c r="F1009" s="8">
        <v>97.848000000000013</v>
      </c>
      <c r="G1009" s="16" t="s">
        <v>1</v>
      </c>
      <c r="H1009" s="7">
        <v>67.930000000000007</v>
      </c>
      <c r="I1009" s="7">
        <v>42.509</v>
      </c>
      <c r="J1009" s="23">
        <v>5.3881435271204197</v>
      </c>
      <c r="L1009" s="7">
        <v>213.67514352712044</v>
      </c>
    </row>
    <row r="1010" spans="1:12" ht="15.6" x14ac:dyDescent="0.3">
      <c r="A1010" s="7">
        <v>1824.7919014520376</v>
      </c>
      <c r="B1010" s="41" t="s">
        <v>46</v>
      </c>
      <c r="C1010" s="55" t="s">
        <v>115</v>
      </c>
      <c r="D1010" s="39" t="s">
        <v>94</v>
      </c>
      <c r="E1010" s="39">
        <v>2020</v>
      </c>
      <c r="F1010" s="8">
        <v>753.32799999999997</v>
      </c>
      <c r="G1010" s="16" t="s">
        <v>1</v>
      </c>
      <c r="H1010" s="7">
        <v>571.74699999999996</v>
      </c>
      <c r="I1010" s="7">
        <v>409.66299999999995</v>
      </c>
      <c r="J1010" s="23">
        <v>90.053901452037678</v>
      </c>
      <c r="L1010" s="7">
        <v>1824.7919014520376</v>
      </c>
    </row>
    <row r="1011" spans="1:12" ht="15.6" x14ac:dyDescent="0.3">
      <c r="A1011" s="7">
        <v>139.83823361260588</v>
      </c>
      <c r="B1011" s="41" t="s">
        <v>47</v>
      </c>
      <c r="C1011" s="55" t="s">
        <v>117</v>
      </c>
      <c r="D1011" s="39" t="s">
        <v>94</v>
      </c>
      <c r="E1011" s="39">
        <v>2020</v>
      </c>
      <c r="F1011" s="8">
        <v>56.59</v>
      </c>
      <c r="G1011" s="16" t="s">
        <v>1</v>
      </c>
      <c r="H1011" s="7">
        <v>51.375</v>
      </c>
      <c r="I1011" s="7">
        <v>22.513000000000002</v>
      </c>
      <c r="J1011" s="23">
        <v>9.3602336126058709</v>
      </c>
      <c r="L1011" s="7">
        <v>139.83823361260588</v>
      </c>
    </row>
    <row r="1012" spans="1:12" ht="15.6" x14ac:dyDescent="0.3">
      <c r="A1012" s="7">
        <v>322.7526999075385</v>
      </c>
      <c r="B1012" s="41" t="s">
        <v>48</v>
      </c>
      <c r="C1012" s="55" t="s">
        <v>117</v>
      </c>
      <c r="D1012" s="39" t="s">
        <v>94</v>
      </c>
      <c r="E1012" s="39">
        <v>2020</v>
      </c>
      <c r="F1012" s="8">
        <v>44.787000000000006</v>
      </c>
      <c r="G1012" s="16" t="s">
        <v>1</v>
      </c>
      <c r="H1012" s="7">
        <v>167.19300000000001</v>
      </c>
      <c r="I1012" s="7">
        <v>45.527000000000001</v>
      </c>
      <c r="J1012" s="23">
        <v>65.245699907538452</v>
      </c>
      <c r="L1012" s="7">
        <v>322.7526999075385</v>
      </c>
    </row>
    <row r="1013" spans="1:12" ht="15.6" x14ac:dyDescent="0.3">
      <c r="A1013" s="7">
        <v>4625.0958212096093</v>
      </c>
      <c r="B1013" s="41" t="s">
        <v>49</v>
      </c>
      <c r="C1013" s="55" t="s">
        <v>117</v>
      </c>
      <c r="D1013" s="39" t="s">
        <v>94</v>
      </c>
      <c r="E1013" s="39">
        <v>2020</v>
      </c>
      <c r="F1013" s="8">
        <v>1155.979</v>
      </c>
      <c r="G1013" s="16" t="s">
        <v>1</v>
      </c>
      <c r="H1013" s="7">
        <v>2008.2570000000001</v>
      </c>
      <c r="I1013" s="7">
        <v>746.06200000000001</v>
      </c>
      <c r="J1013" s="23">
        <v>714.79782120960897</v>
      </c>
      <c r="L1013" s="7">
        <v>4625.0958212096093</v>
      </c>
    </row>
    <row r="1014" spans="1:12" ht="15.6" x14ac:dyDescent="0.3">
      <c r="A1014" s="7">
        <v>5462.9003354877041</v>
      </c>
      <c r="B1014" s="41" t="s">
        <v>50</v>
      </c>
      <c r="C1014" s="55" t="s">
        <v>117</v>
      </c>
      <c r="D1014" s="39" t="s">
        <v>94</v>
      </c>
      <c r="E1014" s="39">
        <v>2020</v>
      </c>
      <c r="F1014" s="8">
        <v>1663.1379999999999</v>
      </c>
      <c r="G1014" s="16" t="s">
        <v>1</v>
      </c>
      <c r="H1014" s="7">
        <v>1856.453</v>
      </c>
      <c r="I1014" s="7">
        <v>1495.348</v>
      </c>
      <c r="J1014" s="23">
        <v>447.96133548770422</v>
      </c>
      <c r="L1014" s="7">
        <v>5462.9003354877041</v>
      </c>
    </row>
    <row r="1015" spans="1:12" ht="15.6" x14ac:dyDescent="0.3">
      <c r="A1015" s="7">
        <v>784.78145730217864</v>
      </c>
      <c r="B1015" s="41" t="s">
        <v>91</v>
      </c>
      <c r="C1015" s="55" t="s">
        <v>115</v>
      </c>
      <c r="D1015" s="39" t="s">
        <v>94</v>
      </c>
      <c r="E1015" s="39">
        <v>2020</v>
      </c>
      <c r="F1015" s="8">
        <v>158.50899999999999</v>
      </c>
      <c r="G1015" s="16" t="s">
        <v>1</v>
      </c>
      <c r="H1015" s="7">
        <v>227.911</v>
      </c>
      <c r="I1015" s="7">
        <v>231.05600000000001</v>
      </c>
      <c r="J1015" s="23">
        <v>167.30545730217861</v>
      </c>
      <c r="L1015" s="7">
        <v>784.78145730217864</v>
      </c>
    </row>
    <row r="1016" spans="1:12" ht="15.6" x14ac:dyDescent="0.3">
      <c r="A1016" s="7">
        <v>162.02469906201475</v>
      </c>
      <c r="B1016" s="41" t="s">
        <v>52</v>
      </c>
      <c r="C1016" s="55" t="s">
        <v>117</v>
      </c>
      <c r="D1016" s="39" t="s">
        <v>94</v>
      </c>
      <c r="E1016" s="39">
        <v>2020</v>
      </c>
      <c r="F1016" s="8">
        <v>32.777000000000001</v>
      </c>
      <c r="G1016" s="16" t="s">
        <v>1</v>
      </c>
      <c r="H1016" s="7">
        <v>103.398</v>
      </c>
      <c r="I1016" s="7">
        <v>12.439</v>
      </c>
      <c r="J1016" s="23">
        <v>13.410699062014764</v>
      </c>
      <c r="L1016" s="7">
        <v>162.02469906201475</v>
      </c>
    </row>
    <row r="1017" spans="1:12" ht="15.6" x14ac:dyDescent="0.3">
      <c r="A1017" s="7">
        <v>97.577566659796858</v>
      </c>
      <c r="B1017" s="41" t="s">
        <v>53</v>
      </c>
      <c r="C1017" s="55" t="s">
        <v>117</v>
      </c>
      <c r="D1017" s="39" t="s">
        <v>94</v>
      </c>
      <c r="E1017" s="39">
        <v>2020</v>
      </c>
      <c r="F1017" s="8">
        <v>10.164999999999999</v>
      </c>
      <c r="G1017" s="16" t="s">
        <v>1</v>
      </c>
      <c r="H1017" s="7">
        <v>32.652000000000001</v>
      </c>
      <c r="I1017" s="7">
        <v>29.876999999999999</v>
      </c>
      <c r="J1017" s="23">
        <v>24.883566659796852</v>
      </c>
      <c r="L1017" s="7">
        <v>97.577566659796858</v>
      </c>
    </row>
    <row r="1018" spans="1:12" ht="15.6" x14ac:dyDescent="0.3">
      <c r="A1018" s="7">
        <v>116.4976657157662</v>
      </c>
      <c r="B1018" s="41" t="s">
        <v>54</v>
      </c>
      <c r="C1018" s="55" t="s">
        <v>117</v>
      </c>
      <c r="D1018" s="39" t="s">
        <v>94</v>
      </c>
      <c r="E1018" s="39">
        <v>2020</v>
      </c>
      <c r="F1018" s="8">
        <v>38.789000000000001</v>
      </c>
      <c r="G1018" s="16" t="s">
        <v>1</v>
      </c>
      <c r="H1018" s="7">
        <v>33.158999999999999</v>
      </c>
      <c r="I1018" s="7">
        <v>13.959</v>
      </c>
      <c r="J1018" s="23">
        <v>30.590665715766203</v>
      </c>
      <c r="L1018" s="7">
        <v>116.4976657157662</v>
      </c>
    </row>
    <row r="1019" spans="1:12" ht="15.6" x14ac:dyDescent="0.3">
      <c r="A1019" s="7">
        <v>345.80602452857312</v>
      </c>
      <c r="B1019" s="41" t="s">
        <v>55</v>
      </c>
      <c r="C1019" s="55" t="s">
        <v>117</v>
      </c>
      <c r="D1019" s="39" t="s">
        <v>94</v>
      </c>
      <c r="E1019" s="39">
        <v>2020</v>
      </c>
      <c r="F1019" s="8">
        <v>99.777999999999992</v>
      </c>
      <c r="G1019" s="16" t="s">
        <v>1</v>
      </c>
      <c r="H1019" s="7">
        <v>216.64400000000001</v>
      </c>
      <c r="I1019" s="7">
        <v>20.664000000000001</v>
      </c>
      <c r="J1019" s="23">
        <v>8.7200245285731199</v>
      </c>
      <c r="L1019" s="7">
        <v>345.80602452857312</v>
      </c>
    </row>
    <row r="1020" spans="1:12" ht="15.6" x14ac:dyDescent="0.3">
      <c r="A1020" s="7">
        <v>805.63839673214738</v>
      </c>
      <c r="B1020" s="41" t="s">
        <v>56</v>
      </c>
      <c r="C1020" s="55" t="s">
        <v>116</v>
      </c>
      <c r="D1020" s="39" t="s">
        <v>94</v>
      </c>
      <c r="E1020" s="39">
        <v>2020</v>
      </c>
      <c r="F1020" s="8">
        <v>314.95499999999998</v>
      </c>
      <c r="G1020" s="16" t="s">
        <v>1</v>
      </c>
      <c r="H1020" s="7">
        <v>311.00700000000001</v>
      </c>
      <c r="I1020" s="7">
        <v>159.505</v>
      </c>
      <c r="J1020" s="23">
        <v>20.1713967321474</v>
      </c>
      <c r="L1020" s="7">
        <v>805.63839673214738</v>
      </c>
    </row>
    <row r="1021" spans="1:12" ht="15.6" x14ac:dyDescent="0.3">
      <c r="A1021" s="7">
        <v>159.11328328796276</v>
      </c>
      <c r="B1021" s="41" t="s">
        <v>57</v>
      </c>
      <c r="C1021" s="55" t="s">
        <v>117</v>
      </c>
      <c r="D1021" s="39" t="s">
        <v>94</v>
      </c>
      <c r="E1021" s="39">
        <v>2020</v>
      </c>
      <c r="F1021" s="8">
        <v>62.290000000000006</v>
      </c>
      <c r="G1021" s="16" t="s">
        <v>1</v>
      </c>
      <c r="H1021" s="7">
        <v>30.231999999999999</v>
      </c>
      <c r="I1021" s="7">
        <v>62.579000000000001</v>
      </c>
      <c r="J1021" s="23">
        <v>4.0122832879627524</v>
      </c>
      <c r="L1021" s="7">
        <v>159.11328328796276</v>
      </c>
    </row>
    <row r="1022" spans="1:12" ht="15.6" x14ac:dyDescent="0.3">
      <c r="A1022" s="7">
        <v>300.07279154505028</v>
      </c>
      <c r="B1022" s="41" t="s">
        <v>58</v>
      </c>
      <c r="C1022" s="55" t="s">
        <v>117</v>
      </c>
      <c r="D1022" s="39" t="s">
        <v>94</v>
      </c>
      <c r="E1022" s="39">
        <v>2020</v>
      </c>
      <c r="F1022" s="8">
        <v>80.337999999999994</v>
      </c>
      <c r="G1022" s="16" t="s">
        <v>1</v>
      </c>
      <c r="H1022" s="7">
        <v>111.086</v>
      </c>
      <c r="I1022" s="7">
        <v>65.552999999999997</v>
      </c>
      <c r="J1022" s="23">
        <v>43.09579154505029</v>
      </c>
      <c r="L1022" s="7">
        <v>300.07279154505028</v>
      </c>
    </row>
    <row r="1023" spans="1:12" ht="15.6" x14ac:dyDescent="0.3">
      <c r="A1023" s="7">
        <v>73.206000576585737</v>
      </c>
      <c r="B1023" s="41" t="s">
        <v>59</v>
      </c>
      <c r="C1023" s="55" t="s">
        <v>117</v>
      </c>
      <c r="D1023" s="39" t="s">
        <v>94</v>
      </c>
      <c r="E1023" s="39">
        <v>2020</v>
      </c>
      <c r="F1023" s="8">
        <v>20.576999999999998</v>
      </c>
      <c r="G1023" s="16" t="s">
        <v>1</v>
      </c>
      <c r="H1023" s="7">
        <v>36.606000000000002</v>
      </c>
      <c r="I1023" s="7">
        <v>14.177</v>
      </c>
      <c r="J1023" s="23">
        <v>1.8460005765857375</v>
      </c>
      <c r="L1023" s="7">
        <v>73.206000576585737</v>
      </c>
    </row>
    <row r="1024" spans="1:12" ht="15.6" x14ac:dyDescent="0.3">
      <c r="A1024" s="7">
        <v>138.48408674095376</v>
      </c>
      <c r="B1024" s="41" t="s">
        <v>60</v>
      </c>
      <c r="C1024" s="55" t="s">
        <v>114</v>
      </c>
      <c r="D1024" s="39" t="s">
        <v>94</v>
      </c>
      <c r="E1024" s="39">
        <v>2020</v>
      </c>
      <c r="F1024" s="8">
        <v>56.293999999999997</v>
      </c>
      <c r="G1024" s="16" t="s">
        <v>1</v>
      </c>
      <c r="H1024" s="7">
        <v>54.034999999999997</v>
      </c>
      <c r="I1024" s="7">
        <v>8.6549999999999994</v>
      </c>
      <c r="J1024" s="23">
        <v>19.500086740953762</v>
      </c>
      <c r="L1024" s="7">
        <v>138.48408674095376</v>
      </c>
    </row>
    <row r="1025" spans="1:12" ht="15.6" x14ac:dyDescent="0.3">
      <c r="A1025" s="7">
        <v>648.94513804284179</v>
      </c>
      <c r="B1025" s="41" t="s">
        <v>61</v>
      </c>
      <c r="C1025" s="55" t="s">
        <v>117</v>
      </c>
      <c r="D1025" s="39" t="s">
        <v>94</v>
      </c>
      <c r="E1025" s="39">
        <v>2020</v>
      </c>
      <c r="F1025" s="8">
        <v>205.79300000000001</v>
      </c>
      <c r="G1025" s="16" t="s">
        <v>1</v>
      </c>
      <c r="H1025" s="7">
        <v>309.65600000000001</v>
      </c>
      <c r="I1025" s="7">
        <v>53.591000000000001</v>
      </c>
      <c r="J1025" s="23">
        <v>79.90513804284177</v>
      </c>
      <c r="L1025" s="7">
        <v>648.94513804284179</v>
      </c>
    </row>
    <row r="1026" spans="1:12" ht="15.6" x14ac:dyDescent="0.3">
      <c r="A1026" s="7">
        <v>1388.3247179975153</v>
      </c>
      <c r="B1026" s="41" t="s">
        <v>62</v>
      </c>
      <c r="C1026" s="55" t="s">
        <v>117</v>
      </c>
      <c r="D1026" s="39" t="s">
        <v>94</v>
      </c>
      <c r="E1026" s="39">
        <v>2020</v>
      </c>
      <c r="F1026" s="8">
        <v>381.86399999999998</v>
      </c>
      <c r="G1026" s="16" t="s">
        <v>1</v>
      </c>
      <c r="H1026" s="7">
        <v>411.31599999999997</v>
      </c>
      <c r="I1026" s="7">
        <v>295.34800000000001</v>
      </c>
      <c r="J1026" s="23">
        <v>299.79671799751526</v>
      </c>
      <c r="L1026" s="7">
        <v>1388.3247179975153</v>
      </c>
    </row>
    <row r="1027" spans="1:12" ht="15.6" x14ac:dyDescent="0.3">
      <c r="A1027" s="7">
        <v>319.05854620691787</v>
      </c>
      <c r="B1027" s="41" t="s">
        <v>63</v>
      </c>
      <c r="C1027" s="55" t="s">
        <v>117</v>
      </c>
      <c r="D1027" s="39" t="s">
        <v>94</v>
      </c>
      <c r="E1027" s="39">
        <v>2020</v>
      </c>
      <c r="F1027" s="8">
        <v>47.623999999999995</v>
      </c>
      <c r="G1027" s="16" t="s">
        <v>1</v>
      </c>
      <c r="H1027" s="7">
        <v>188.102</v>
      </c>
      <c r="I1027" s="7">
        <v>75.287000000000006</v>
      </c>
      <c r="J1027" s="23">
        <v>8.0455462069178338</v>
      </c>
      <c r="L1027" s="7">
        <v>319.05854620691787</v>
      </c>
    </row>
    <row r="1028" spans="1:12" ht="15.6" x14ac:dyDescent="0.3">
      <c r="A1028" s="7">
        <v>286.85447151380998</v>
      </c>
      <c r="B1028" s="41" t="s">
        <v>64</v>
      </c>
      <c r="C1028" s="55" t="s">
        <v>115</v>
      </c>
      <c r="D1028" s="39" t="s">
        <v>94</v>
      </c>
      <c r="E1028" s="39">
        <v>2020</v>
      </c>
      <c r="F1028" s="8">
        <v>101.148</v>
      </c>
      <c r="G1028" s="16" t="s">
        <v>1</v>
      </c>
      <c r="H1028" s="7">
        <v>127.325</v>
      </c>
      <c r="I1028" s="7">
        <v>51.148000000000003</v>
      </c>
      <c r="J1028" s="23">
        <v>7.233471513809981</v>
      </c>
      <c r="L1028" s="7">
        <v>286.85447151380998</v>
      </c>
    </row>
    <row r="1029" spans="1:12" ht="15.6" x14ac:dyDescent="0.3">
      <c r="A1029" s="7">
        <v>1605.2180120824939</v>
      </c>
      <c r="B1029" s="41" t="s">
        <v>65</v>
      </c>
      <c r="C1029" s="55" t="s">
        <v>117</v>
      </c>
      <c r="D1029" s="39" t="s">
        <v>94</v>
      </c>
      <c r="E1029" s="39">
        <v>2020</v>
      </c>
      <c r="F1029" s="8">
        <v>524.90099999999995</v>
      </c>
      <c r="G1029" s="16" t="s">
        <v>1</v>
      </c>
      <c r="H1029" s="7">
        <v>620.98800000000006</v>
      </c>
      <c r="I1029" s="7">
        <v>312.38</v>
      </c>
      <c r="J1029" s="23">
        <v>146.94901208249382</v>
      </c>
      <c r="L1029" s="7">
        <v>1605.2180120824939</v>
      </c>
    </row>
    <row r="1030" spans="1:12" ht="15.6" x14ac:dyDescent="0.3">
      <c r="A1030" s="7">
        <v>441.15027471898617</v>
      </c>
      <c r="B1030" s="41" t="s">
        <v>66</v>
      </c>
      <c r="C1030" s="55" t="s">
        <v>116</v>
      </c>
      <c r="D1030" s="39" t="s">
        <v>94</v>
      </c>
      <c r="E1030" s="39">
        <v>2020</v>
      </c>
      <c r="F1030" s="8">
        <v>250.619</v>
      </c>
      <c r="G1030" s="16" t="s">
        <v>1</v>
      </c>
      <c r="H1030" s="7">
        <v>134.22300000000001</v>
      </c>
      <c r="I1030" s="7">
        <v>45.183999999999997</v>
      </c>
      <c r="J1030" s="23">
        <v>11.124274718986157</v>
      </c>
      <c r="L1030" s="7">
        <v>441.15027471898617</v>
      </c>
    </row>
    <row r="1031" spans="1:12" ht="15.6" x14ac:dyDescent="0.3">
      <c r="A1031" s="7">
        <v>2573.7274496714385</v>
      </c>
      <c r="B1031" s="41" t="s">
        <v>67</v>
      </c>
      <c r="C1031" s="55" t="s">
        <v>116</v>
      </c>
      <c r="D1031" s="39" t="s">
        <v>94</v>
      </c>
      <c r="E1031" s="39">
        <v>2020</v>
      </c>
      <c r="F1031" s="8">
        <v>843.30500000000006</v>
      </c>
      <c r="G1031" s="16" t="s">
        <v>1</v>
      </c>
      <c r="H1031" s="7">
        <v>923.83900000000006</v>
      </c>
      <c r="I1031" s="7">
        <v>660.48199999999997</v>
      </c>
      <c r="J1031" s="23">
        <v>146.10144967143844</v>
      </c>
      <c r="L1031" s="7">
        <v>2573.7274496714385</v>
      </c>
    </row>
    <row r="1032" spans="1:12" ht="15.6" x14ac:dyDescent="0.3">
      <c r="A1032" s="7">
        <v>1605.1964688368082</v>
      </c>
      <c r="B1032" s="41" t="s">
        <v>68</v>
      </c>
      <c r="C1032" s="55" t="s">
        <v>117</v>
      </c>
      <c r="D1032" s="39" t="s">
        <v>94</v>
      </c>
      <c r="E1032" s="39">
        <v>2020</v>
      </c>
      <c r="F1032" s="8">
        <v>525.77700000000004</v>
      </c>
      <c r="G1032" s="16" t="s">
        <v>1</v>
      </c>
      <c r="H1032" s="7">
        <v>587.51499999999999</v>
      </c>
      <c r="I1032" s="7">
        <v>378.28400000000005</v>
      </c>
      <c r="J1032" s="23">
        <v>113.62046883680813</v>
      </c>
      <c r="L1032" s="7">
        <v>1605.1964688368082</v>
      </c>
    </row>
    <row r="1033" spans="1:12" ht="15.6" x14ac:dyDescent="0.3">
      <c r="A1033" s="7">
        <v>95.247818519250004</v>
      </c>
      <c r="B1033" s="41" t="s">
        <v>69</v>
      </c>
      <c r="C1033" s="55" t="s">
        <v>116</v>
      </c>
      <c r="D1033" s="39" t="s">
        <v>94</v>
      </c>
      <c r="E1033" s="39">
        <v>2020</v>
      </c>
      <c r="F1033" s="8">
        <v>36.716000000000001</v>
      </c>
      <c r="G1033" s="16" t="s">
        <v>1</v>
      </c>
      <c r="H1033" s="7">
        <v>39.841000000000001</v>
      </c>
      <c r="I1033" s="7">
        <v>9.7789999999999999</v>
      </c>
      <c r="J1033" s="23">
        <v>8.9118185192500015</v>
      </c>
      <c r="L1033" s="7">
        <v>95.247818519250004</v>
      </c>
    </row>
    <row r="1034" spans="1:12" ht="15.6" x14ac:dyDescent="0.3">
      <c r="A1034" s="7">
        <v>152.92832003857603</v>
      </c>
      <c r="B1034" s="41" t="s">
        <v>70</v>
      </c>
      <c r="C1034" s="55" t="s">
        <v>117</v>
      </c>
      <c r="D1034" s="39" t="s">
        <v>94</v>
      </c>
      <c r="E1034" s="39">
        <v>2020</v>
      </c>
      <c r="F1034" s="8">
        <v>7.81</v>
      </c>
      <c r="G1034" s="16" t="s">
        <v>1</v>
      </c>
      <c r="H1034" s="7">
        <v>91.539000000000001</v>
      </c>
      <c r="I1034" s="7">
        <v>28.821000000000002</v>
      </c>
      <c r="J1034" s="23">
        <v>24.758320038576027</v>
      </c>
      <c r="L1034" s="7">
        <v>152.92832003857603</v>
      </c>
    </row>
    <row r="1035" spans="1:12" ht="15.6" x14ac:dyDescent="0.3">
      <c r="A1035" s="7">
        <v>113.19847151937746</v>
      </c>
      <c r="B1035" s="41" t="s">
        <v>71</v>
      </c>
      <c r="C1035" s="55" t="s">
        <v>116</v>
      </c>
      <c r="D1035" s="39" t="s">
        <v>94</v>
      </c>
      <c r="E1035" s="39">
        <v>2020</v>
      </c>
      <c r="F1035" s="8">
        <v>25.252999999999997</v>
      </c>
      <c r="G1035" s="16" t="s">
        <v>1</v>
      </c>
      <c r="H1035" s="7">
        <v>52.381999999999998</v>
      </c>
      <c r="I1035" s="7">
        <v>29.109000000000002</v>
      </c>
      <c r="J1035" s="23">
        <v>6.4544715193774636</v>
      </c>
      <c r="L1035" s="7">
        <v>113.19847151937746</v>
      </c>
    </row>
    <row r="1036" spans="1:12" ht="15.6" x14ac:dyDescent="0.3">
      <c r="A1036" s="7">
        <v>572.47995215471144</v>
      </c>
      <c r="B1036" s="41" t="s">
        <v>72</v>
      </c>
      <c r="C1036" s="55" t="s">
        <v>117</v>
      </c>
      <c r="D1036" s="39" t="s">
        <v>94</v>
      </c>
      <c r="E1036" s="39">
        <v>2020</v>
      </c>
      <c r="F1036" s="8">
        <v>98.53</v>
      </c>
      <c r="G1036" s="16" t="s">
        <v>1</v>
      </c>
      <c r="H1036" s="7">
        <v>276.048</v>
      </c>
      <c r="I1036" s="7">
        <v>172.52199999999999</v>
      </c>
      <c r="J1036" s="23">
        <v>25.379952154711475</v>
      </c>
      <c r="L1036" s="7">
        <v>572.47995215471144</v>
      </c>
    </row>
    <row r="1037" spans="1:12" ht="15.6" x14ac:dyDescent="0.3">
      <c r="A1037" s="7">
        <v>407.2401801413651</v>
      </c>
      <c r="B1037" s="41" t="s">
        <v>73</v>
      </c>
      <c r="C1037" s="55" t="s">
        <v>114</v>
      </c>
      <c r="D1037" s="39" t="s">
        <v>94</v>
      </c>
      <c r="E1037" s="39">
        <v>2020</v>
      </c>
      <c r="F1037" s="8">
        <v>68.579000000000008</v>
      </c>
      <c r="G1037" s="16" t="s">
        <v>1</v>
      </c>
      <c r="H1037" s="7">
        <v>106.65900000000001</v>
      </c>
      <c r="I1037" s="7">
        <v>50.039000000000001</v>
      </c>
      <c r="J1037" s="23">
        <v>181.96318014136511</v>
      </c>
      <c r="L1037" s="7">
        <v>407.2401801413651</v>
      </c>
    </row>
    <row r="1038" spans="1:12" ht="15.6" x14ac:dyDescent="0.3">
      <c r="A1038" s="7">
        <v>351.20106876949615</v>
      </c>
      <c r="B1038" s="41" t="s">
        <v>74</v>
      </c>
      <c r="C1038" s="55" t="s">
        <v>117</v>
      </c>
      <c r="D1038" s="39" t="s">
        <v>94</v>
      </c>
      <c r="E1038" s="39">
        <v>2020</v>
      </c>
      <c r="F1038" s="8">
        <v>102.971</v>
      </c>
      <c r="G1038" s="16" t="s">
        <v>1</v>
      </c>
      <c r="H1038" s="7">
        <v>111.28400000000001</v>
      </c>
      <c r="I1038" s="7">
        <v>88.691999999999993</v>
      </c>
      <c r="J1038" s="23">
        <v>48.254068769496158</v>
      </c>
      <c r="L1038" s="7">
        <v>351.20106876949615</v>
      </c>
    </row>
    <row r="1039" spans="1:12" ht="15.6" x14ac:dyDescent="0.3">
      <c r="A1039" s="7">
        <v>610.50891013360763</v>
      </c>
      <c r="B1039" s="41" t="s">
        <v>75</v>
      </c>
      <c r="C1039" s="55" t="s">
        <v>117</v>
      </c>
      <c r="D1039" s="39" t="s">
        <v>94</v>
      </c>
      <c r="E1039" s="39">
        <v>2020</v>
      </c>
      <c r="F1039" s="8">
        <v>263.089</v>
      </c>
      <c r="G1039" s="16" t="s">
        <v>1</v>
      </c>
      <c r="H1039" s="7">
        <v>196.429</v>
      </c>
      <c r="I1039" s="7">
        <v>76.637</v>
      </c>
      <c r="J1039" s="23">
        <v>74.353910133607627</v>
      </c>
      <c r="L1039" s="7">
        <v>610.50891013360763</v>
      </c>
    </row>
    <row r="1040" spans="1:12" ht="15.6" x14ac:dyDescent="0.3">
      <c r="A1040" s="7">
        <v>710.71680450470456</v>
      </c>
      <c r="B1040" s="41" t="s">
        <v>76</v>
      </c>
      <c r="C1040" s="55" t="s">
        <v>117</v>
      </c>
      <c r="D1040" s="39" t="s">
        <v>94</v>
      </c>
      <c r="E1040" s="39">
        <v>2020</v>
      </c>
      <c r="F1040" s="8">
        <v>138.18</v>
      </c>
      <c r="G1040" s="16" t="s">
        <v>1</v>
      </c>
      <c r="H1040" s="7">
        <v>360.88200000000001</v>
      </c>
      <c r="I1040" s="7">
        <v>164.58</v>
      </c>
      <c r="J1040" s="23">
        <v>47.074804504704588</v>
      </c>
      <c r="L1040" s="7">
        <v>710.71680450470456</v>
      </c>
    </row>
    <row r="1041" spans="1:12" ht="15.6" x14ac:dyDescent="0.3">
      <c r="A1041" s="7">
        <v>127.13797734665671</v>
      </c>
      <c r="B1041" s="41" t="s">
        <v>77</v>
      </c>
      <c r="C1041" s="55" t="s">
        <v>117</v>
      </c>
      <c r="D1041" s="39" t="s">
        <v>94</v>
      </c>
      <c r="E1041" s="39">
        <v>2020</v>
      </c>
      <c r="F1041" s="8">
        <v>51.406000000000006</v>
      </c>
      <c r="G1041" s="16" t="s">
        <v>1</v>
      </c>
      <c r="H1041" s="7">
        <v>58.436999999999998</v>
      </c>
      <c r="I1041" s="7">
        <v>14.089</v>
      </c>
      <c r="J1041" s="23">
        <v>3.2059773466567076</v>
      </c>
      <c r="L1041" s="7">
        <v>127.13797734665671</v>
      </c>
    </row>
    <row r="1042" spans="1:12" ht="15.6" x14ac:dyDescent="0.3">
      <c r="A1042" s="7">
        <v>233.69599985072813</v>
      </c>
      <c r="B1042" s="41" t="s">
        <v>78</v>
      </c>
      <c r="C1042" s="55" t="s">
        <v>117</v>
      </c>
      <c r="D1042" s="39" t="s">
        <v>94</v>
      </c>
      <c r="E1042" s="39">
        <v>2020</v>
      </c>
      <c r="F1042" s="8">
        <v>45.899000000000001</v>
      </c>
      <c r="G1042" s="16" t="s">
        <v>1</v>
      </c>
      <c r="H1042" s="7">
        <v>121.84</v>
      </c>
      <c r="I1042" s="7">
        <v>39.148000000000003</v>
      </c>
      <c r="J1042" s="23">
        <v>26.808999850728121</v>
      </c>
      <c r="L1042" s="7">
        <v>233.69599985072813</v>
      </c>
    </row>
    <row r="1043" spans="1:12" ht="15.6" x14ac:dyDescent="0.3">
      <c r="A1043" s="7">
        <v>245.31499035703996</v>
      </c>
      <c r="B1043" s="41" t="s">
        <v>79</v>
      </c>
      <c r="C1043" s="55" t="s">
        <v>116</v>
      </c>
      <c r="D1043" s="39" t="s">
        <v>94</v>
      </c>
      <c r="E1043" s="39">
        <v>2020</v>
      </c>
      <c r="F1043" s="8">
        <v>98.826999999999998</v>
      </c>
      <c r="G1043" s="16" t="s">
        <v>1</v>
      </c>
      <c r="H1043" s="7">
        <v>79.353999999999999</v>
      </c>
      <c r="I1043" s="7">
        <v>59.027999999999999</v>
      </c>
      <c r="J1043" s="23">
        <v>8.1059903570399641</v>
      </c>
      <c r="L1043" s="7">
        <v>245.31499035703996</v>
      </c>
    </row>
    <row r="1044" spans="1:12" ht="15.6" x14ac:dyDescent="0.3">
      <c r="A1044" s="7">
        <v>1136.7037118677138</v>
      </c>
      <c r="B1044" s="41" t="s">
        <v>80</v>
      </c>
      <c r="C1044" s="55" t="s">
        <v>114</v>
      </c>
      <c r="D1044" s="39" t="s">
        <v>94</v>
      </c>
      <c r="E1044" s="39">
        <v>2020</v>
      </c>
      <c r="F1044" s="8">
        <v>230.863</v>
      </c>
      <c r="G1044" s="16" t="s">
        <v>1</v>
      </c>
      <c r="H1044" s="7">
        <v>525.86300000000006</v>
      </c>
      <c r="I1044" s="7">
        <v>261.202</v>
      </c>
      <c r="J1044" s="23">
        <v>118.77571186771365</v>
      </c>
      <c r="L1044" s="7">
        <v>1136.7037118677138</v>
      </c>
    </row>
    <row r="1045" spans="1:12" ht="15.6" x14ac:dyDescent="0.3">
      <c r="A1045" s="7">
        <v>283.76455456122198</v>
      </c>
      <c r="B1045" s="41" t="s">
        <v>81</v>
      </c>
      <c r="C1045" s="55" t="s">
        <v>117</v>
      </c>
      <c r="D1045" s="39" t="s">
        <v>94</v>
      </c>
      <c r="E1045" s="39">
        <v>2020</v>
      </c>
      <c r="F1045" s="8">
        <v>142.41999999999999</v>
      </c>
      <c r="G1045" s="16" t="s">
        <v>1</v>
      </c>
      <c r="H1045" s="7">
        <v>134.18899999999999</v>
      </c>
      <c r="I1045" s="7">
        <v>0</v>
      </c>
      <c r="J1045" s="23">
        <v>7.1555545612220044</v>
      </c>
      <c r="L1045" s="7">
        <v>283.76455456122198</v>
      </c>
    </row>
    <row r="1046" spans="1:12" ht="15.6" x14ac:dyDescent="0.3">
      <c r="A1046" s="7">
        <v>643.1797551498986</v>
      </c>
      <c r="B1046" s="41" t="s">
        <v>82</v>
      </c>
      <c r="C1046" s="55" t="s">
        <v>117</v>
      </c>
      <c r="D1046" s="39" t="s">
        <v>94</v>
      </c>
      <c r="E1046" s="39">
        <v>2020</v>
      </c>
      <c r="F1046" s="8">
        <v>156.178</v>
      </c>
      <c r="G1046" s="16" t="s">
        <v>1</v>
      </c>
      <c r="H1046" s="7">
        <v>309.27699999999999</v>
      </c>
      <c r="I1046" s="7">
        <v>91.25500000000001</v>
      </c>
      <c r="J1046" s="23">
        <v>86.469755149898603</v>
      </c>
      <c r="L1046" s="7">
        <v>643.1797551498986</v>
      </c>
    </row>
    <row r="1047" spans="1:12" ht="15.6" x14ac:dyDescent="0.3">
      <c r="A1047" s="7">
        <v>214.62714981264548</v>
      </c>
      <c r="B1047" s="41" t="s">
        <v>83</v>
      </c>
      <c r="C1047" s="55" t="s">
        <v>117</v>
      </c>
      <c r="D1047" s="39" t="s">
        <v>94</v>
      </c>
      <c r="E1047" s="39">
        <v>2020</v>
      </c>
      <c r="F1047" s="8">
        <v>44.396999999999998</v>
      </c>
      <c r="G1047" s="16" t="s">
        <v>1</v>
      </c>
      <c r="H1047" s="7">
        <v>117.514</v>
      </c>
      <c r="I1047" s="7">
        <v>45.369000000000007</v>
      </c>
      <c r="J1047" s="23">
        <v>7.3471498126454904</v>
      </c>
      <c r="L1047" s="7">
        <v>214.62714981264548</v>
      </c>
    </row>
    <row r="1048" spans="1:12" ht="15.6" x14ac:dyDescent="0.3">
      <c r="A1048" s="7">
        <v>758.85262231656759</v>
      </c>
      <c r="B1048" s="41" t="s">
        <v>84</v>
      </c>
      <c r="C1048" s="55" t="s">
        <v>117</v>
      </c>
      <c r="D1048" s="39" t="s">
        <v>94</v>
      </c>
      <c r="E1048" s="39">
        <v>2020</v>
      </c>
      <c r="F1048" s="8">
        <v>226.04300000000001</v>
      </c>
      <c r="G1048" s="16" t="s">
        <v>1</v>
      </c>
      <c r="H1048" s="7">
        <v>316.86799999999999</v>
      </c>
      <c r="I1048" s="7">
        <v>170.26599999999999</v>
      </c>
      <c r="J1048" s="23">
        <v>45.675622316567598</v>
      </c>
      <c r="L1048" s="7">
        <v>758.85262231656759</v>
      </c>
    </row>
    <row r="1049" spans="1:12" ht="15.6" x14ac:dyDescent="0.3">
      <c r="A1049" s="7">
        <v>96.914855387761079</v>
      </c>
      <c r="B1049" s="41" t="s">
        <v>85</v>
      </c>
      <c r="C1049" s="55" t="s">
        <v>116</v>
      </c>
      <c r="D1049" s="39" t="s">
        <v>94</v>
      </c>
      <c r="E1049" s="39">
        <v>2020</v>
      </c>
      <c r="F1049" s="8">
        <v>30.736999999999998</v>
      </c>
      <c r="G1049" s="16" t="s">
        <v>1</v>
      </c>
      <c r="H1049" s="7">
        <v>41.533999999999999</v>
      </c>
      <c r="I1049" s="7">
        <v>22.2</v>
      </c>
      <c r="J1049" s="23">
        <v>2.4438553877610865</v>
      </c>
      <c r="L1049" s="7">
        <v>96.914855387761079</v>
      </c>
    </row>
    <row r="1050" spans="1:12" ht="15.6" x14ac:dyDescent="0.3">
      <c r="A1050" s="7">
        <v>257.96087557435453</v>
      </c>
      <c r="B1050" s="41" t="s">
        <v>86</v>
      </c>
      <c r="C1050" s="55" t="s">
        <v>117</v>
      </c>
      <c r="D1050" s="39" t="s">
        <v>94</v>
      </c>
      <c r="E1050" s="39">
        <v>2020</v>
      </c>
      <c r="F1050" s="8">
        <v>55.094000000000001</v>
      </c>
      <c r="G1050" s="16" t="s">
        <v>1</v>
      </c>
      <c r="H1050" s="7">
        <v>117.785</v>
      </c>
      <c r="I1050" s="7">
        <v>74.947000000000003</v>
      </c>
      <c r="J1050" s="23">
        <v>10.134875574354538</v>
      </c>
      <c r="L1050" s="7">
        <v>257.96087557435453</v>
      </c>
    </row>
    <row r="1051" spans="1:12" ht="15.6" x14ac:dyDescent="0.3">
      <c r="A1051" s="7">
        <v>523.5983276945974</v>
      </c>
      <c r="B1051" s="41" t="s">
        <v>87</v>
      </c>
      <c r="C1051" s="55" t="s">
        <v>117</v>
      </c>
      <c r="D1051" s="39" t="s">
        <v>94</v>
      </c>
      <c r="E1051" s="39">
        <v>2020</v>
      </c>
      <c r="F1051" s="8">
        <v>219.751</v>
      </c>
      <c r="G1051" s="16" t="s">
        <v>1</v>
      </c>
      <c r="H1051" s="7">
        <v>201.30199999999999</v>
      </c>
      <c r="I1051" s="7">
        <v>76.941999999999993</v>
      </c>
      <c r="J1051" s="23">
        <v>25.603327694597439</v>
      </c>
      <c r="L1051" s="7">
        <v>523.5983276945974</v>
      </c>
    </row>
    <row r="1052" spans="1:12" ht="15.6" x14ac:dyDescent="0.3">
      <c r="A1052" s="7">
        <v>103.01261978556411</v>
      </c>
      <c r="B1052" s="41" t="s">
        <v>88</v>
      </c>
      <c r="C1052" s="55" t="s">
        <v>117</v>
      </c>
      <c r="D1052" s="39" t="s">
        <v>94</v>
      </c>
      <c r="E1052" s="39">
        <v>2020</v>
      </c>
      <c r="F1052" s="8">
        <v>25.401</v>
      </c>
      <c r="G1052" s="16" t="s">
        <v>1</v>
      </c>
      <c r="H1052" s="7">
        <v>54.006999999999998</v>
      </c>
      <c r="I1052" s="7">
        <v>14.827</v>
      </c>
      <c r="J1052" s="23">
        <v>8.7776197855641183</v>
      </c>
      <c r="L1052" s="7">
        <v>103.01261978556411</v>
      </c>
    </row>
    <row r="1053" spans="1:12" ht="15.6" x14ac:dyDescent="0.3">
      <c r="A1053" s="7">
        <v>203.56725782531132</v>
      </c>
      <c r="B1053" s="41" t="s">
        <v>89</v>
      </c>
      <c r="C1053" s="55" t="s">
        <v>117</v>
      </c>
      <c r="D1053" s="39" t="s">
        <v>94</v>
      </c>
      <c r="E1053" s="39">
        <v>2020</v>
      </c>
      <c r="F1053" s="8">
        <v>73.233000000000004</v>
      </c>
      <c r="G1053" s="16" t="s">
        <v>1</v>
      </c>
      <c r="H1053" s="7">
        <v>46.734999999999999</v>
      </c>
      <c r="I1053" s="7">
        <v>71.697999999999993</v>
      </c>
      <c r="J1053" s="23">
        <v>11.901257825311319</v>
      </c>
      <c r="L1053" s="7">
        <v>203.56725782531132</v>
      </c>
    </row>
    <row r="1054" spans="1:12" ht="15.6" x14ac:dyDescent="0.3">
      <c r="A1054" s="7">
        <v>572.3342787791247</v>
      </c>
      <c r="B1054" s="41" t="s">
        <v>90</v>
      </c>
      <c r="C1054" s="55" t="s">
        <v>117</v>
      </c>
      <c r="D1054" s="39" t="s">
        <v>94</v>
      </c>
      <c r="E1054" s="39">
        <v>2020</v>
      </c>
      <c r="F1054" s="8">
        <v>120.35799999999998</v>
      </c>
      <c r="G1054" s="16" t="s">
        <v>1</v>
      </c>
      <c r="H1054" s="7">
        <v>334.64400000000001</v>
      </c>
      <c r="I1054" s="7">
        <v>102.9</v>
      </c>
      <c r="J1054" s="23">
        <v>14.432278779124744</v>
      </c>
      <c r="L1054" s="7">
        <v>572.3342787791247</v>
      </c>
    </row>
    <row r="1055" spans="1:12" ht="15.6" x14ac:dyDescent="0.3">
      <c r="A1055" s="7">
        <v>2301.6770561163521</v>
      </c>
      <c r="B1055" s="41" t="s">
        <v>10</v>
      </c>
      <c r="C1055" s="56" t="s">
        <v>114</v>
      </c>
      <c r="D1055" s="39" t="s">
        <v>95</v>
      </c>
      <c r="E1055" s="39">
        <v>2020</v>
      </c>
      <c r="F1055" s="8">
        <v>650.09900000000005</v>
      </c>
      <c r="G1055" s="16" t="s">
        <v>1</v>
      </c>
      <c r="H1055" s="7">
        <v>1090.913</v>
      </c>
      <c r="I1055" s="7">
        <v>379.28200000000004</v>
      </c>
      <c r="J1055" s="23">
        <v>181.3830561163519</v>
      </c>
      <c r="L1055" s="7">
        <v>2301.6770561163521</v>
      </c>
    </row>
    <row r="1056" spans="1:12" x14ac:dyDescent="0.3">
      <c r="A1056" s="7">
        <v>185.16881006611453</v>
      </c>
      <c r="B1056" s="41" t="s">
        <v>11</v>
      </c>
      <c r="C1056" s="57" t="s">
        <v>115</v>
      </c>
      <c r="D1056" s="39" t="s">
        <v>95</v>
      </c>
      <c r="E1056" s="39">
        <v>2020</v>
      </c>
      <c r="F1056" s="8">
        <v>41.942</v>
      </c>
      <c r="G1056" s="16" t="s">
        <v>1</v>
      </c>
      <c r="H1056" s="7">
        <v>98.805000000000007</v>
      </c>
      <c r="I1056" s="7">
        <v>39.738999999999997</v>
      </c>
      <c r="J1056" s="23">
        <v>4.68281006611452</v>
      </c>
      <c r="L1056" s="7">
        <v>185.16881006611453</v>
      </c>
    </row>
    <row r="1057" spans="1:12" x14ac:dyDescent="0.3">
      <c r="A1057" s="7">
        <v>645.54854213751082</v>
      </c>
      <c r="B1057" s="41" t="s">
        <v>12</v>
      </c>
      <c r="C1057" s="57" t="s">
        <v>117</v>
      </c>
      <c r="D1057" s="39" t="s">
        <v>95</v>
      </c>
      <c r="E1057" s="39">
        <v>2020</v>
      </c>
      <c r="F1057" s="8">
        <v>163.79299999999998</v>
      </c>
      <c r="G1057" s="16" t="s">
        <v>1</v>
      </c>
      <c r="H1057" s="7">
        <v>260.625</v>
      </c>
      <c r="I1057" s="7">
        <v>181.03899999999999</v>
      </c>
      <c r="J1057" s="23">
        <v>40.091542137510828</v>
      </c>
      <c r="L1057" s="7">
        <v>645.54854213751082</v>
      </c>
    </row>
    <row r="1058" spans="1:12" x14ac:dyDescent="0.3">
      <c r="A1058" s="7">
        <v>170.92458193230951</v>
      </c>
      <c r="B1058" s="41" t="s">
        <v>13</v>
      </c>
      <c r="C1058" s="57" t="s">
        <v>117</v>
      </c>
      <c r="D1058" s="39" t="s">
        <v>95</v>
      </c>
      <c r="E1058" s="39">
        <v>2020</v>
      </c>
      <c r="F1058" s="8">
        <v>74.984999999999999</v>
      </c>
      <c r="G1058" s="16" t="s">
        <v>1</v>
      </c>
      <c r="H1058" s="7">
        <v>53.85</v>
      </c>
      <c r="I1058" s="7">
        <v>26.14</v>
      </c>
      <c r="J1058" s="23">
        <v>15.949581932309506</v>
      </c>
      <c r="L1058" s="7">
        <v>170.92458193230951</v>
      </c>
    </row>
    <row r="1059" spans="1:12" x14ac:dyDescent="0.3">
      <c r="A1059" s="7">
        <v>211.14985538882257</v>
      </c>
      <c r="B1059" s="41" t="s">
        <v>14</v>
      </c>
      <c r="C1059" s="57" t="s">
        <v>117</v>
      </c>
      <c r="D1059" s="39" t="s">
        <v>95</v>
      </c>
      <c r="E1059" s="39">
        <v>2020</v>
      </c>
      <c r="F1059" s="8">
        <v>31.241999999999997</v>
      </c>
      <c r="G1059" s="16" t="s">
        <v>1</v>
      </c>
      <c r="H1059" s="7">
        <v>89.224999999999994</v>
      </c>
      <c r="I1059" s="7">
        <v>45.868000000000002</v>
      </c>
      <c r="J1059" s="23">
        <v>44.814855388822586</v>
      </c>
      <c r="L1059" s="7">
        <v>211.14985538882257</v>
      </c>
    </row>
    <row r="1060" spans="1:12" ht="15.6" x14ac:dyDescent="0.3">
      <c r="A1060" s="7">
        <v>152.78073473075793</v>
      </c>
      <c r="B1060" s="41" t="s">
        <v>15</v>
      </c>
      <c r="C1060" s="55" t="s">
        <v>117</v>
      </c>
      <c r="D1060" s="39" t="s">
        <v>95</v>
      </c>
      <c r="E1060" s="39">
        <v>2020</v>
      </c>
      <c r="F1060" s="8">
        <v>44.680999999999997</v>
      </c>
      <c r="G1060" s="16" t="s">
        <v>1</v>
      </c>
      <c r="H1060" s="7">
        <v>53.335000000000001</v>
      </c>
      <c r="I1060" s="7">
        <v>35.139000000000003</v>
      </c>
      <c r="J1060" s="23">
        <v>19.625734730757927</v>
      </c>
      <c r="L1060" s="7">
        <v>152.78073473075793</v>
      </c>
    </row>
    <row r="1061" spans="1:12" ht="15.6" x14ac:dyDescent="0.3">
      <c r="A1061" s="7">
        <v>1653.4487441801161</v>
      </c>
      <c r="B1061" s="41" t="s">
        <v>16</v>
      </c>
      <c r="C1061" s="55" t="s">
        <v>117</v>
      </c>
      <c r="D1061" s="39" t="s">
        <v>95</v>
      </c>
      <c r="E1061" s="39">
        <v>2020</v>
      </c>
      <c r="F1061" s="8">
        <v>479.61099999999993</v>
      </c>
      <c r="G1061" s="16" t="s">
        <v>1</v>
      </c>
      <c r="H1061" s="7">
        <v>736.71</v>
      </c>
      <c r="I1061" s="7">
        <v>358.786</v>
      </c>
      <c r="J1061" s="23">
        <v>78.341744180116223</v>
      </c>
      <c r="L1061" s="7">
        <v>1653.4487441801161</v>
      </c>
    </row>
    <row r="1062" spans="1:12" ht="15.6" x14ac:dyDescent="0.3">
      <c r="A1062" s="7">
        <v>3521.4801575876972</v>
      </c>
      <c r="B1062" s="41" t="s">
        <v>17</v>
      </c>
      <c r="C1062" s="55" t="s">
        <v>117</v>
      </c>
      <c r="D1062" s="39" t="s">
        <v>95</v>
      </c>
      <c r="E1062" s="39">
        <v>2020</v>
      </c>
      <c r="F1062" s="8">
        <v>1089.1610000000001</v>
      </c>
      <c r="G1062" s="16" t="s">
        <v>1</v>
      </c>
      <c r="H1062" s="7">
        <v>1413.751</v>
      </c>
      <c r="I1062" s="7">
        <v>588.50699999999995</v>
      </c>
      <c r="J1062" s="23">
        <v>430.06115758769727</v>
      </c>
      <c r="L1062" s="7">
        <v>3521.4801575876972</v>
      </c>
    </row>
    <row r="1063" spans="1:12" ht="15.6" x14ac:dyDescent="0.3">
      <c r="A1063" s="7">
        <v>62.754011974967739</v>
      </c>
      <c r="B1063" s="41" t="s">
        <v>18</v>
      </c>
      <c r="C1063" s="55" t="s">
        <v>117</v>
      </c>
      <c r="D1063" s="39" t="s">
        <v>95</v>
      </c>
      <c r="E1063" s="39">
        <v>2020</v>
      </c>
      <c r="F1063" s="8">
        <v>29.184999999999999</v>
      </c>
      <c r="G1063" s="16" t="s">
        <v>1</v>
      </c>
      <c r="H1063" s="7">
        <v>22.463000000000001</v>
      </c>
      <c r="I1063" s="7">
        <v>5.5789999999999997</v>
      </c>
      <c r="J1063" s="23">
        <v>5.5270119749677358</v>
      </c>
      <c r="L1063" s="7">
        <v>62.754011974967739</v>
      </c>
    </row>
    <row r="1064" spans="1:12" ht="15.6" x14ac:dyDescent="0.3">
      <c r="A1064" s="7">
        <v>224.94677125913444</v>
      </c>
      <c r="B1064" s="41" t="s">
        <v>19</v>
      </c>
      <c r="C1064" s="55" t="s">
        <v>117</v>
      </c>
      <c r="D1064" s="39" t="s">
        <v>95</v>
      </c>
      <c r="E1064" s="39">
        <v>2020</v>
      </c>
      <c r="F1064" s="8">
        <v>73.00200000000001</v>
      </c>
      <c r="G1064" s="16" t="s">
        <v>1</v>
      </c>
      <c r="H1064" s="7">
        <v>100.423</v>
      </c>
      <c r="I1064" s="7">
        <v>30.274999999999999</v>
      </c>
      <c r="J1064" s="23">
        <v>21.246771259134427</v>
      </c>
      <c r="L1064" s="7">
        <v>224.94677125913444</v>
      </c>
    </row>
    <row r="1065" spans="1:12" ht="15.6" x14ac:dyDescent="0.3">
      <c r="A1065" s="7">
        <v>1450.8388596200023</v>
      </c>
      <c r="B1065" s="41" t="s">
        <v>20</v>
      </c>
      <c r="C1065" s="55" t="s">
        <v>117</v>
      </c>
      <c r="D1065" s="39" t="s">
        <v>95</v>
      </c>
      <c r="E1065" s="39">
        <v>2020</v>
      </c>
      <c r="F1065" s="8">
        <v>397.68</v>
      </c>
      <c r="G1065" s="16" t="s">
        <v>1</v>
      </c>
      <c r="H1065" s="7">
        <v>512.80899999999997</v>
      </c>
      <c r="I1065" s="7">
        <v>389.56900000000002</v>
      </c>
      <c r="J1065" s="23">
        <v>150.78085962000222</v>
      </c>
      <c r="L1065" s="7">
        <v>1450.8388596200023</v>
      </c>
    </row>
    <row r="1066" spans="1:12" ht="15.6" x14ac:dyDescent="0.3">
      <c r="A1066" s="7">
        <v>1133.605207539767</v>
      </c>
      <c r="B1066" s="41" t="s">
        <v>21</v>
      </c>
      <c r="C1066" s="55" t="s">
        <v>117</v>
      </c>
      <c r="D1066" s="39" t="s">
        <v>95</v>
      </c>
      <c r="E1066" s="39">
        <v>2020</v>
      </c>
      <c r="F1066" s="8">
        <v>240.82000000000002</v>
      </c>
      <c r="G1066" s="16" t="s">
        <v>1</v>
      </c>
      <c r="H1066" s="7">
        <v>499.14400000000001</v>
      </c>
      <c r="I1066" s="7">
        <v>234.74099999999999</v>
      </c>
      <c r="J1066" s="23">
        <v>158.90020753976694</v>
      </c>
      <c r="L1066" s="7">
        <v>1133.605207539767</v>
      </c>
    </row>
    <row r="1067" spans="1:12" ht="15.6" x14ac:dyDescent="0.3">
      <c r="A1067" s="7">
        <v>229.53172195993932</v>
      </c>
      <c r="B1067" s="41" t="s">
        <v>22</v>
      </c>
      <c r="C1067" s="55" t="s">
        <v>117</v>
      </c>
      <c r="D1067" s="39" t="s">
        <v>95</v>
      </c>
      <c r="E1067" s="39">
        <v>2020</v>
      </c>
      <c r="F1067" s="8">
        <v>70.765000000000001</v>
      </c>
      <c r="G1067" s="16" t="s">
        <v>1</v>
      </c>
      <c r="H1067" s="7">
        <v>125.217</v>
      </c>
      <c r="I1067" s="7">
        <v>27.745000000000001</v>
      </c>
      <c r="J1067" s="23">
        <v>5.8047219599393323</v>
      </c>
      <c r="L1067" s="7">
        <v>229.53172195993932</v>
      </c>
    </row>
    <row r="1068" spans="1:12" ht="15.6" x14ac:dyDescent="0.3">
      <c r="A1068" s="7">
        <v>200.73343013367113</v>
      </c>
      <c r="B1068" s="41" t="s">
        <v>23</v>
      </c>
      <c r="C1068" s="55" t="s">
        <v>116</v>
      </c>
      <c r="D1068" s="39" t="s">
        <v>95</v>
      </c>
      <c r="E1068" s="39">
        <v>2020</v>
      </c>
      <c r="F1068" s="8">
        <v>116.375</v>
      </c>
      <c r="G1068" s="16" t="s">
        <v>1</v>
      </c>
      <c r="H1068" s="7">
        <v>68.864999999999995</v>
      </c>
      <c r="I1068" s="7">
        <v>10.417</v>
      </c>
      <c r="J1068" s="23">
        <v>5.0764301336711402</v>
      </c>
      <c r="L1068" s="7">
        <v>200.73343013367113</v>
      </c>
    </row>
    <row r="1069" spans="1:12" ht="15.6" x14ac:dyDescent="0.3">
      <c r="A1069" s="7">
        <v>34.405084303309678</v>
      </c>
      <c r="B1069" s="41" t="s">
        <v>24</v>
      </c>
      <c r="C1069" s="55" t="s">
        <v>117</v>
      </c>
      <c r="D1069" s="39" t="s">
        <v>95</v>
      </c>
      <c r="E1069" s="39">
        <v>2020</v>
      </c>
      <c r="F1069" s="8">
        <v>0</v>
      </c>
      <c r="G1069" s="16" t="s">
        <v>1</v>
      </c>
      <c r="H1069" s="7">
        <v>14.154</v>
      </c>
      <c r="I1069" s="7">
        <v>18.035</v>
      </c>
      <c r="J1069" s="23">
        <v>2.2160843033096782</v>
      </c>
      <c r="L1069" s="7">
        <v>34.405084303309678</v>
      </c>
    </row>
    <row r="1070" spans="1:12" ht="15.6" x14ac:dyDescent="0.3">
      <c r="A1070" s="7">
        <v>80.46491015084473</v>
      </c>
      <c r="B1070" s="41" t="s">
        <v>25</v>
      </c>
      <c r="C1070" s="55" t="s">
        <v>117</v>
      </c>
      <c r="D1070" s="39" t="s">
        <v>95</v>
      </c>
      <c r="E1070" s="39">
        <v>2020</v>
      </c>
      <c r="F1070" s="8">
        <v>13.709</v>
      </c>
      <c r="G1070" s="16" t="s">
        <v>1</v>
      </c>
      <c r="H1070" s="7">
        <v>35.192999999999998</v>
      </c>
      <c r="I1070" s="7">
        <v>23.026</v>
      </c>
      <c r="J1070" s="23">
        <v>8.5369101508447294</v>
      </c>
      <c r="L1070" s="7">
        <v>80.46491015084473</v>
      </c>
    </row>
    <row r="1071" spans="1:12" ht="15.6" x14ac:dyDescent="0.3">
      <c r="A1071" s="7">
        <v>122.2157646528035</v>
      </c>
      <c r="B1071" s="41" t="s">
        <v>26</v>
      </c>
      <c r="C1071" s="55" t="s">
        <v>116</v>
      </c>
      <c r="D1071" s="39" t="s">
        <v>95</v>
      </c>
      <c r="E1071" s="39">
        <v>2020</v>
      </c>
      <c r="F1071" s="8">
        <v>34.754999999999995</v>
      </c>
      <c r="G1071" s="16" t="s">
        <v>1</v>
      </c>
      <c r="H1071" s="7">
        <v>72.864000000000004</v>
      </c>
      <c r="I1071" s="7">
        <v>7.7119999999999997</v>
      </c>
      <c r="J1071" s="23">
        <v>6.8847646528035007</v>
      </c>
      <c r="L1071" s="7">
        <v>122.2157646528035</v>
      </c>
    </row>
    <row r="1072" spans="1:12" ht="15.6" x14ac:dyDescent="0.3">
      <c r="A1072" s="7">
        <v>146.14389291301197</v>
      </c>
      <c r="B1072" s="41" t="s">
        <v>27</v>
      </c>
      <c r="C1072" s="55" t="s">
        <v>116</v>
      </c>
      <c r="D1072" s="39" t="s">
        <v>95</v>
      </c>
      <c r="E1072" s="39">
        <v>2020</v>
      </c>
      <c r="F1072" s="8">
        <v>37.118000000000002</v>
      </c>
      <c r="G1072" s="16" t="s">
        <v>1</v>
      </c>
      <c r="H1072" s="7">
        <v>75.230999999999995</v>
      </c>
      <c r="I1072" s="7">
        <v>30.099</v>
      </c>
      <c r="J1072" s="23">
        <v>3.6958929130119778</v>
      </c>
      <c r="L1072" s="7">
        <v>146.14389291301197</v>
      </c>
    </row>
    <row r="1073" spans="1:12" ht="15.6" x14ac:dyDescent="0.3">
      <c r="A1073" s="7">
        <v>148.46971149406471</v>
      </c>
      <c r="B1073" s="41" t="s">
        <v>28</v>
      </c>
      <c r="C1073" s="55" t="s">
        <v>117</v>
      </c>
      <c r="D1073" s="39" t="s">
        <v>95</v>
      </c>
      <c r="E1073" s="39">
        <v>2020</v>
      </c>
      <c r="F1073" s="8">
        <v>21.110000000000003</v>
      </c>
      <c r="G1073" s="16" t="s">
        <v>1</v>
      </c>
      <c r="H1073" s="7">
        <v>60.069000000000003</v>
      </c>
      <c r="I1073" s="7">
        <v>43.18</v>
      </c>
      <c r="J1073" s="23">
        <v>24.110711494064709</v>
      </c>
      <c r="L1073" s="7">
        <v>148.46971149406471</v>
      </c>
    </row>
    <row r="1074" spans="1:12" ht="15.6" x14ac:dyDescent="0.3">
      <c r="A1074" s="7">
        <v>210.6974133975371</v>
      </c>
      <c r="B1074" s="41" t="s">
        <v>29</v>
      </c>
      <c r="C1074" s="55" t="s">
        <v>117</v>
      </c>
      <c r="D1074" s="39" t="s">
        <v>95</v>
      </c>
      <c r="E1074" s="39">
        <v>2020</v>
      </c>
      <c r="F1074" s="8">
        <v>79.304000000000002</v>
      </c>
      <c r="G1074" s="16" t="s">
        <v>1</v>
      </c>
      <c r="H1074" s="7">
        <v>71.783000000000001</v>
      </c>
      <c r="I1074" s="7">
        <v>26.617000000000001</v>
      </c>
      <c r="J1074" s="23">
        <v>32.993413397537097</v>
      </c>
      <c r="L1074" s="7">
        <v>210.6974133975371</v>
      </c>
    </row>
    <row r="1075" spans="1:12" ht="15.6" x14ac:dyDescent="0.3">
      <c r="A1075" s="7">
        <v>1111.4930029180514</v>
      </c>
      <c r="B1075" s="41" t="s">
        <v>30</v>
      </c>
      <c r="C1075" s="55" t="s">
        <v>117</v>
      </c>
      <c r="D1075" s="39" t="s">
        <v>95</v>
      </c>
      <c r="E1075" s="39">
        <v>2020</v>
      </c>
      <c r="F1075" s="8">
        <v>301.875</v>
      </c>
      <c r="G1075" s="16" t="s">
        <v>1</v>
      </c>
      <c r="H1075" s="7">
        <v>501.47899999999998</v>
      </c>
      <c r="I1075" s="7">
        <v>197.25800000000001</v>
      </c>
      <c r="J1075" s="23">
        <v>110.88100291805139</v>
      </c>
      <c r="L1075" s="7">
        <v>1111.4930029180514</v>
      </c>
    </row>
    <row r="1076" spans="1:12" ht="15.6" x14ac:dyDescent="0.3">
      <c r="A1076" s="7">
        <v>464.66921045136166</v>
      </c>
      <c r="B1076" s="41" t="s">
        <v>31</v>
      </c>
      <c r="C1076" s="55" t="s">
        <v>117</v>
      </c>
      <c r="D1076" s="39" t="s">
        <v>95</v>
      </c>
      <c r="E1076" s="39">
        <v>2020</v>
      </c>
      <c r="F1076" s="8">
        <v>111.19199999999999</v>
      </c>
      <c r="G1076" s="16" t="s">
        <v>1</v>
      </c>
      <c r="H1076" s="7">
        <v>219.809</v>
      </c>
      <c r="I1076" s="7">
        <v>115.48699999999999</v>
      </c>
      <c r="J1076" s="23">
        <v>18.181210451361665</v>
      </c>
      <c r="L1076" s="7">
        <v>464.66921045136166</v>
      </c>
    </row>
    <row r="1077" spans="1:12" ht="15.6" x14ac:dyDescent="0.3">
      <c r="A1077" s="7">
        <v>40.66335220997999</v>
      </c>
      <c r="B1077" s="41" t="s">
        <v>32</v>
      </c>
      <c r="C1077" s="55" t="s">
        <v>117</v>
      </c>
      <c r="D1077" s="39" t="s">
        <v>95</v>
      </c>
      <c r="E1077" s="39">
        <v>2020</v>
      </c>
      <c r="F1077" s="8">
        <v>23.29</v>
      </c>
      <c r="G1077" s="16" t="s">
        <v>1</v>
      </c>
      <c r="H1077" s="7">
        <v>9.9789999999999992</v>
      </c>
      <c r="I1077" s="7">
        <v>6.3659999999999997</v>
      </c>
      <c r="J1077" s="23">
        <v>1.0283522099799924</v>
      </c>
      <c r="L1077" s="7">
        <v>40.66335220997999</v>
      </c>
    </row>
    <row r="1078" spans="1:12" ht="15.6" x14ac:dyDescent="0.3">
      <c r="A1078" s="7">
        <v>194.95427880280658</v>
      </c>
      <c r="B1078" s="41" t="s">
        <v>33</v>
      </c>
      <c r="C1078" s="55" t="s">
        <v>117</v>
      </c>
      <c r="D1078" s="39" t="s">
        <v>95</v>
      </c>
      <c r="E1078" s="39">
        <v>2020</v>
      </c>
      <c r="F1078" s="8">
        <v>55.527000000000001</v>
      </c>
      <c r="G1078" s="16" t="s">
        <v>1</v>
      </c>
      <c r="H1078" s="7">
        <v>76.411000000000001</v>
      </c>
      <c r="I1078" s="7">
        <v>55.006</v>
      </c>
      <c r="J1078" s="23">
        <v>8.0102788028065959</v>
      </c>
      <c r="L1078" s="7">
        <v>194.95427880280658</v>
      </c>
    </row>
    <row r="1079" spans="1:12" ht="15.6" x14ac:dyDescent="0.3">
      <c r="A1079" s="7">
        <v>878.73160434004683</v>
      </c>
      <c r="B1079" s="41" t="s">
        <v>34</v>
      </c>
      <c r="C1079" s="55" t="s">
        <v>117</v>
      </c>
      <c r="D1079" s="39" t="s">
        <v>95</v>
      </c>
      <c r="E1079" s="39">
        <v>2020</v>
      </c>
      <c r="F1079" s="8">
        <v>309.37900000000002</v>
      </c>
      <c r="G1079" s="16" t="s">
        <v>1</v>
      </c>
      <c r="H1079" s="7">
        <v>376.27300000000002</v>
      </c>
      <c r="I1079" s="7">
        <v>122.185</v>
      </c>
      <c r="J1079" s="23">
        <v>70.894604340046783</v>
      </c>
      <c r="L1079" s="7">
        <v>878.73160434004683</v>
      </c>
    </row>
    <row r="1080" spans="1:12" ht="15.6" x14ac:dyDescent="0.3">
      <c r="A1080" s="7">
        <v>751.87138414404717</v>
      </c>
      <c r="B1080" s="41" t="s">
        <v>35</v>
      </c>
      <c r="C1080" s="55" t="s">
        <v>114</v>
      </c>
      <c r="D1080" s="39" t="s">
        <v>95</v>
      </c>
      <c r="E1080" s="39">
        <v>2020</v>
      </c>
      <c r="F1080" s="8">
        <v>347.67</v>
      </c>
      <c r="G1080" s="16" t="s">
        <v>1</v>
      </c>
      <c r="H1080" s="7">
        <v>236.88399999999999</v>
      </c>
      <c r="I1080" s="7">
        <v>148.303</v>
      </c>
      <c r="J1080" s="23">
        <v>19.01438414404717</v>
      </c>
      <c r="L1080" s="7">
        <v>751.87138414404717</v>
      </c>
    </row>
    <row r="1081" spans="1:12" ht="15.6" x14ac:dyDescent="0.3">
      <c r="A1081" s="7">
        <v>205.04240147924742</v>
      </c>
      <c r="B1081" s="41" t="s">
        <v>36</v>
      </c>
      <c r="C1081" s="55" t="s">
        <v>117</v>
      </c>
      <c r="D1081" s="39" t="s">
        <v>95</v>
      </c>
      <c r="E1081" s="39">
        <v>2020</v>
      </c>
      <c r="F1081" s="8">
        <v>95.400999999999996</v>
      </c>
      <c r="G1081" s="16" t="s">
        <v>1</v>
      </c>
      <c r="H1081" s="7">
        <v>65.912000000000006</v>
      </c>
      <c r="I1081" s="7">
        <v>20.634</v>
      </c>
      <c r="J1081" s="23">
        <v>23.095401479247414</v>
      </c>
      <c r="L1081" s="7">
        <v>205.04240147924742</v>
      </c>
    </row>
    <row r="1082" spans="1:12" ht="15.6" x14ac:dyDescent="0.3">
      <c r="A1082" s="7">
        <v>386.13820767823387</v>
      </c>
      <c r="B1082" s="41" t="s">
        <v>37</v>
      </c>
      <c r="C1082" s="55" t="s">
        <v>117</v>
      </c>
      <c r="D1082" s="39" t="s">
        <v>95</v>
      </c>
      <c r="E1082" s="39">
        <v>2020</v>
      </c>
      <c r="F1082" s="8">
        <v>111.61799999999999</v>
      </c>
      <c r="G1082" s="16" t="s">
        <v>1</v>
      </c>
      <c r="H1082" s="7">
        <v>147.31</v>
      </c>
      <c r="I1082" s="7">
        <v>68.917999999999992</v>
      </c>
      <c r="J1082" s="23">
        <v>58.292207678233879</v>
      </c>
      <c r="L1082" s="7">
        <v>386.13820767823387</v>
      </c>
    </row>
    <row r="1083" spans="1:12" ht="15.6" x14ac:dyDescent="0.3">
      <c r="A1083" s="7">
        <v>314.59286821273207</v>
      </c>
      <c r="B1083" s="41" t="s">
        <v>38</v>
      </c>
      <c r="C1083" s="55" t="s">
        <v>114</v>
      </c>
      <c r="D1083" s="39" t="s">
        <v>95</v>
      </c>
      <c r="E1083" s="39">
        <v>2020</v>
      </c>
      <c r="F1083" s="8">
        <v>110.56</v>
      </c>
      <c r="G1083" s="16" t="s">
        <v>1</v>
      </c>
      <c r="H1083" s="7">
        <v>171.06700000000001</v>
      </c>
      <c r="I1083" s="7">
        <v>19.809999999999999</v>
      </c>
      <c r="J1083" s="23">
        <v>13.155868212732063</v>
      </c>
      <c r="L1083" s="7">
        <v>314.59286821273207</v>
      </c>
    </row>
    <row r="1084" spans="1:12" ht="15.6" x14ac:dyDescent="0.3">
      <c r="A1084" s="7">
        <v>76.271870653375629</v>
      </c>
      <c r="B1084" s="41" t="s">
        <v>39</v>
      </c>
      <c r="C1084" s="55" t="s">
        <v>116</v>
      </c>
      <c r="D1084" s="39" t="s">
        <v>95</v>
      </c>
      <c r="E1084" s="39">
        <v>2020</v>
      </c>
      <c r="F1084" s="8">
        <v>28.491999999999997</v>
      </c>
      <c r="G1084" s="16" t="s">
        <v>1</v>
      </c>
      <c r="H1084" s="7">
        <v>30.059000000000001</v>
      </c>
      <c r="I1084" s="7">
        <v>9.4290000000000003</v>
      </c>
      <c r="J1084" s="23">
        <v>8.2918706533756303</v>
      </c>
      <c r="L1084" s="7">
        <v>76.271870653375629</v>
      </c>
    </row>
    <row r="1085" spans="1:12" ht="15.6" x14ac:dyDescent="0.3">
      <c r="A1085" s="7">
        <v>252.58779649544783</v>
      </c>
      <c r="B1085" s="41" t="s">
        <v>40</v>
      </c>
      <c r="C1085" s="55" t="s">
        <v>117</v>
      </c>
      <c r="D1085" s="39" t="s">
        <v>95</v>
      </c>
      <c r="E1085" s="39">
        <v>2020</v>
      </c>
      <c r="F1085" s="8">
        <v>69.516000000000005</v>
      </c>
      <c r="G1085" s="16" t="s">
        <v>1</v>
      </c>
      <c r="H1085" s="7">
        <v>56.56</v>
      </c>
      <c r="I1085" s="7">
        <v>50.21</v>
      </c>
      <c r="J1085" s="23">
        <v>76.301796495447803</v>
      </c>
      <c r="L1085" s="7">
        <v>252.58779649544783</v>
      </c>
    </row>
    <row r="1086" spans="1:12" ht="15.6" x14ac:dyDescent="0.3">
      <c r="A1086" s="7">
        <v>308.72445961828055</v>
      </c>
      <c r="B1086" s="41" t="s">
        <v>41</v>
      </c>
      <c r="C1086" s="55" t="s">
        <v>117</v>
      </c>
      <c r="D1086" s="39" t="s">
        <v>95</v>
      </c>
      <c r="E1086" s="39">
        <v>2020</v>
      </c>
      <c r="F1086" s="8">
        <v>46.80599999999999</v>
      </c>
      <c r="G1086" s="16" t="s">
        <v>1</v>
      </c>
      <c r="H1086" s="7">
        <v>183.84399999999999</v>
      </c>
      <c r="I1086" s="7">
        <v>70.266999999999996</v>
      </c>
      <c r="J1086" s="23">
        <v>7.8074596182805749</v>
      </c>
      <c r="L1086" s="7">
        <v>308.72445961828055</v>
      </c>
    </row>
    <row r="1087" spans="1:12" ht="15.6" x14ac:dyDescent="0.3">
      <c r="A1087" s="7">
        <v>1585.3905936678557</v>
      </c>
      <c r="B1087" s="41" t="s">
        <v>42</v>
      </c>
      <c r="C1087" s="55" t="s">
        <v>114</v>
      </c>
      <c r="D1087" s="39" t="s">
        <v>95</v>
      </c>
      <c r="E1087" s="39">
        <v>2020</v>
      </c>
      <c r="F1087" s="8">
        <v>749.303</v>
      </c>
      <c r="G1087" s="16" t="s">
        <v>1</v>
      </c>
      <c r="H1087" s="7">
        <v>553.30899999999997</v>
      </c>
      <c r="I1087" s="7">
        <v>239.99799999999999</v>
      </c>
      <c r="J1087" s="23">
        <v>42.780593667855726</v>
      </c>
      <c r="L1087" s="7">
        <v>1585.3905936678557</v>
      </c>
    </row>
    <row r="1088" spans="1:12" ht="15.6" x14ac:dyDescent="0.3">
      <c r="A1088" s="7">
        <v>439.7510447272291</v>
      </c>
      <c r="B1088" s="41" t="s">
        <v>43</v>
      </c>
      <c r="C1088" s="55" t="s">
        <v>117</v>
      </c>
      <c r="D1088" s="39" t="s">
        <v>95</v>
      </c>
      <c r="E1088" s="39">
        <v>2020</v>
      </c>
      <c r="F1088" s="8">
        <v>105.69499999999999</v>
      </c>
      <c r="G1088" s="16" t="s">
        <v>1</v>
      </c>
      <c r="H1088" s="7">
        <v>215.559</v>
      </c>
      <c r="I1088" s="7">
        <v>64.272000000000006</v>
      </c>
      <c r="J1088" s="23">
        <v>54.225044727229104</v>
      </c>
      <c r="L1088" s="7">
        <v>439.7510447272291</v>
      </c>
    </row>
    <row r="1089" spans="1:12" ht="15.6" x14ac:dyDescent="0.3">
      <c r="A1089" s="7">
        <v>56.946134168465996</v>
      </c>
      <c r="B1089" s="41" t="s">
        <v>44</v>
      </c>
      <c r="C1089" s="55" t="s">
        <v>117</v>
      </c>
      <c r="D1089" s="39" t="s">
        <v>95</v>
      </c>
      <c r="E1089" s="39">
        <v>2020</v>
      </c>
      <c r="F1089" s="8">
        <v>14.664</v>
      </c>
      <c r="G1089" s="16" t="s">
        <v>1</v>
      </c>
      <c r="H1089" s="7">
        <v>27.236000000000001</v>
      </c>
      <c r="I1089" s="7">
        <v>9.52</v>
      </c>
      <c r="J1089" s="23">
        <v>5.5261341684659939</v>
      </c>
      <c r="L1089" s="7">
        <v>56.946134168465996</v>
      </c>
    </row>
    <row r="1090" spans="1:12" ht="15.6" x14ac:dyDescent="0.3">
      <c r="A1090" s="7">
        <v>228.62991581404367</v>
      </c>
      <c r="B1090" s="41" t="s">
        <v>45</v>
      </c>
      <c r="C1090" s="55" t="s">
        <v>117</v>
      </c>
      <c r="D1090" s="39" t="s">
        <v>95</v>
      </c>
      <c r="E1090" s="39">
        <v>2020</v>
      </c>
      <c r="F1090" s="8">
        <v>92.655000000000001</v>
      </c>
      <c r="G1090" s="16" t="s">
        <v>1</v>
      </c>
      <c r="H1090" s="7">
        <v>83.47</v>
      </c>
      <c r="I1090" s="7">
        <v>46.722999999999999</v>
      </c>
      <c r="J1090" s="23">
        <v>5.7819158140436713</v>
      </c>
      <c r="L1090" s="7">
        <v>228.62991581404367</v>
      </c>
    </row>
    <row r="1091" spans="1:12" ht="15.6" x14ac:dyDescent="0.3">
      <c r="A1091" s="7">
        <v>1742.3838608616938</v>
      </c>
      <c r="B1091" s="41" t="s">
        <v>46</v>
      </c>
      <c r="C1091" s="55" t="s">
        <v>115</v>
      </c>
      <c r="D1091" s="39" t="s">
        <v>95</v>
      </c>
      <c r="E1091" s="39">
        <v>2020</v>
      </c>
      <c r="F1091" s="8">
        <v>731.70100000000002</v>
      </c>
      <c r="G1091" s="16" t="s">
        <v>1</v>
      </c>
      <c r="H1091" s="7">
        <v>524.76900000000001</v>
      </c>
      <c r="I1091" s="7">
        <v>339.62800000000004</v>
      </c>
      <c r="J1091" s="23">
        <v>146.28586086169378</v>
      </c>
      <c r="L1091" s="7">
        <v>1742.3838608616938</v>
      </c>
    </row>
    <row r="1092" spans="1:12" ht="15.6" x14ac:dyDescent="0.3">
      <c r="A1092" s="7">
        <v>133.50526957821339</v>
      </c>
      <c r="B1092" s="41" t="s">
        <v>47</v>
      </c>
      <c r="C1092" s="55" t="s">
        <v>117</v>
      </c>
      <c r="D1092" s="39" t="s">
        <v>95</v>
      </c>
      <c r="E1092" s="39">
        <v>2020</v>
      </c>
      <c r="F1092" s="8">
        <v>63.295000000000002</v>
      </c>
      <c r="G1092" s="16" t="s">
        <v>1</v>
      </c>
      <c r="H1092" s="7">
        <v>41.182000000000002</v>
      </c>
      <c r="I1092" s="7">
        <v>19.643999999999998</v>
      </c>
      <c r="J1092" s="23">
        <v>9.3842695782133845</v>
      </c>
      <c r="L1092" s="7">
        <v>133.50526957821339</v>
      </c>
    </row>
    <row r="1093" spans="1:12" ht="15.6" x14ac:dyDescent="0.3">
      <c r="A1093" s="7">
        <v>325.04109778019614</v>
      </c>
      <c r="B1093" s="41" t="s">
        <v>48</v>
      </c>
      <c r="C1093" s="55" t="s">
        <v>117</v>
      </c>
      <c r="D1093" s="39" t="s">
        <v>95</v>
      </c>
      <c r="E1093" s="39">
        <v>2020</v>
      </c>
      <c r="F1093" s="8">
        <v>59.174000000000007</v>
      </c>
      <c r="G1093" s="16" t="s">
        <v>1</v>
      </c>
      <c r="H1093" s="7">
        <v>137.12799999999999</v>
      </c>
      <c r="I1093" s="7">
        <v>55.972000000000001</v>
      </c>
      <c r="J1093" s="23">
        <v>72.76709778019611</v>
      </c>
      <c r="L1093" s="7">
        <v>325.04109778019614</v>
      </c>
    </row>
    <row r="1094" spans="1:12" ht="15.6" x14ac:dyDescent="0.3">
      <c r="A1094" s="7">
        <v>4227.9873069728519</v>
      </c>
      <c r="B1094" s="41" t="s">
        <v>49</v>
      </c>
      <c r="C1094" s="55" t="s">
        <v>117</v>
      </c>
      <c r="D1094" s="39" t="s">
        <v>95</v>
      </c>
      <c r="E1094" s="39">
        <v>2020</v>
      </c>
      <c r="F1094" s="8">
        <v>1080.203</v>
      </c>
      <c r="G1094" s="16" t="s">
        <v>1</v>
      </c>
      <c r="H1094" s="7">
        <v>1816.289</v>
      </c>
      <c r="I1094" s="7">
        <v>670.52699999999993</v>
      </c>
      <c r="J1094" s="23">
        <v>660.96830697285202</v>
      </c>
      <c r="L1094" s="7">
        <v>4227.9873069728519</v>
      </c>
    </row>
    <row r="1095" spans="1:12" ht="15.6" x14ac:dyDescent="0.3">
      <c r="A1095" s="7">
        <v>5016.9568825111946</v>
      </c>
      <c r="B1095" s="41" t="s">
        <v>50</v>
      </c>
      <c r="C1095" s="55" t="s">
        <v>117</v>
      </c>
      <c r="D1095" s="39" t="s">
        <v>95</v>
      </c>
      <c r="E1095" s="39">
        <v>2020</v>
      </c>
      <c r="F1095" s="8">
        <v>1400.0129999999999</v>
      </c>
      <c r="G1095" s="16" t="s">
        <v>1</v>
      </c>
      <c r="H1095" s="7">
        <v>1663.325</v>
      </c>
      <c r="I1095" s="7">
        <v>1532.5929999999998</v>
      </c>
      <c r="J1095" s="23">
        <v>421.02588251119482</v>
      </c>
      <c r="L1095" s="7">
        <v>5016.9568825111946</v>
      </c>
    </row>
    <row r="1096" spans="1:12" ht="15.6" x14ac:dyDescent="0.3">
      <c r="A1096" s="7">
        <v>695.80448531919035</v>
      </c>
      <c r="B1096" s="41" t="s">
        <v>91</v>
      </c>
      <c r="C1096" s="55" t="s">
        <v>115</v>
      </c>
      <c r="D1096" s="39" t="s">
        <v>95</v>
      </c>
      <c r="E1096" s="39">
        <v>2020</v>
      </c>
      <c r="F1096" s="8">
        <v>154.94499999999999</v>
      </c>
      <c r="G1096" s="16" t="s">
        <v>1</v>
      </c>
      <c r="H1096" s="7">
        <v>198.84200000000001</v>
      </c>
      <c r="I1096" s="7">
        <v>168.291</v>
      </c>
      <c r="J1096" s="23">
        <v>173.72648531919032</v>
      </c>
      <c r="L1096" s="7">
        <v>695.80448531919035</v>
      </c>
    </row>
    <row r="1097" spans="1:12" ht="15.6" x14ac:dyDescent="0.3">
      <c r="A1097" s="7">
        <v>164.4785659884391</v>
      </c>
      <c r="B1097" s="41" t="s">
        <v>52</v>
      </c>
      <c r="C1097" s="55" t="s">
        <v>117</v>
      </c>
      <c r="D1097" s="39" t="s">
        <v>95</v>
      </c>
      <c r="E1097" s="39">
        <v>2020</v>
      </c>
      <c r="F1097" s="8">
        <v>23.961000000000002</v>
      </c>
      <c r="G1097" s="16" t="s">
        <v>1</v>
      </c>
      <c r="H1097" s="7">
        <v>112.751</v>
      </c>
      <c r="I1097" s="7">
        <v>11.116</v>
      </c>
      <c r="J1097" s="23">
        <v>16.650565988439084</v>
      </c>
      <c r="L1097" s="7">
        <v>164.4785659884391</v>
      </c>
    </row>
    <row r="1098" spans="1:12" ht="15.6" x14ac:dyDescent="0.3">
      <c r="A1098" s="7">
        <v>95.711487095275473</v>
      </c>
      <c r="B1098" s="41" t="s">
        <v>53</v>
      </c>
      <c r="C1098" s="55" t="s">
        <v>117</v>
      </c>
      <c r="D1098" s="39" t="s">
        <v>95</v>
      </c>
      <c r="E1098" s="39">
        <v>2020</v>
      </c>
      <c r="F1098" s="8">
        <v>12.45</v>
      </c>
      <c r="G1098" s="16" t="s">
        <v>1</v>
      </c>
      <c r="H1098" s="7">
        <v>33.610999999999997</v>
      </c>
      <c r="I1098" s="7">
        <v>25.881</v>
      </c>
      <c r="J1098" s="23">
        <v>23.769487095275473</v>
      </c>
      <c r="L1098" s="7">
        <v>95.711487095275473</v>
      </c>
    </row>
    <row r="1099" spans="1:12" ht="15.6" x14ac:dyDescent="0.3">
      <c r="A1099" s="7">
        <v>123.41817284733098</v>
      </c>
      <c r="B1099" s="41" t="s">
        <v>54</v>
      </c>
      <c r="C1099" s="55" t="s">
        <v>117</v>
      </c>
      <c r="D1099" s="39" t="s">
        <v>95</v>
      </c>
      <c r="E1099" s="39">
        <v>2020</v>
      </c>
      <c r="F1099" s="8">
        <v>37.105000000000004</v>
      </c>
      <c r="G1099" s="16" t="s">
        <v>1</v>
      </c>
      <c r="H1099" s="7">
        <v>44.753</v>
      </c>
      <c r="I1099" s="7">
        <v>13.092000000000001</v>
      </c>
      <c r="J1099" s="23">
        <v>28.468172847330976</v>
      </c>
      <c r="L1099" s="7">
        <v>123.41817284733098</v>
      </c>
    </row>
    <row r="1100" spans="1:12" ht="15.6" x14ac:dyDescent="0.3">
      <c r="A1100" s="7">
        <v>293.02646662812276</v>
      </c>
      <c r="B1100" s="41" t="s">
        <v>55</v>
      </c>
      <c r="C1100" s="55" t="s">
        <v>117</v>
      </c>
      <c r="D1100" s="39" t="s">
        <v>95</v>
      </c>
      <c r="E1100" s="39">
        <v>2020</v>
      </c>
      <c r="F1100" s="8">
        <v>98.372000000000014</v>
      </c>
      <c r="G1100" s="16" t="s">
        <v>1</v>
      </c>
      <c r="H1100" s="7">
        <v>172.667</v>
      </c>
      <c r="I1100" s="7">
        <v>14.577</v>
      </c>
      <c r="J1100" s="23">
        <v>7.4104666281227463</v>
      </c>
      <c r="L1100" s="7">
        <v>293.02646662812276</v>
      </c>
    </row>
    <row r="1101" spans="1:12" ht="15.6" x14ac:dyDescent="0.3">
      <c r="A1101" s="7">
        <v>695.94811769737623</v>
      </c>
      <c r="B1101" s="41" t="s">
        <v>56</v>
      </c>
      <c r="C1101" s="55" t="s">
        <v>116</v>
      </c>
      <c r="D1101" s="39" t="s">
        <v>95</v>
      </c>
      <c r="E1101" s="39">
        <v>2020</v>
      </c>
      <c r="F1101" s="8">
        <v>274.19900000000001</v>
      </c>
      <c r="G1101" s="16" t="s">
        <v>1</v>
      </c>
      <c r="H1101" s="7">
        <v>256.38099999999997</v>
      </c>
      <c r="I1101" s="7">
        <v>142.36199999999999</v>
      </c>
      <c r="J1101" s="23">
        <v>23.006117697376254</v>
      </c>
      <c r="L1101" s="7">
        <v>695.94811769737623</v>
      </c>
    </row>
    <row r="1102" spans="1:12" ht="15.6" x14ac:dyDescent="0.3">
      <c r="A1102" s="7">
        <v>145.54166287018978</v>
      </c>
      <c r="B1102" s="41" t="s">
        <v>57</v>
      </c>
      <c r="C1102" s="55" t="s">
        <v>117</v>
      </c>
      <c r="D1102" s="39" t="s">
        <v>95</v>
      </c>
      <c r="E1102" s="39">
        <v>2020</v>
      </c>
      <c r="F1102" s="8">
        <v>43.235999999999997</v>
      </c>
      <c r="G1102" s="16" t="s">
        <v>1</v>
      </c>
      <c r="H1102" s="7">
        <v>34.183</v>
      </c>
      <c r="I1102" s="7">
        <v>64.441999999999993</v>
      </c>
      <c r="J1102" s="23">
        <v>3.6806628701898063</v>
      </c>
      <c r="L1102" s="7">
        <v>145.54166287018978</v>
      </c>
    </row>
    <row r="1103" spans="1:12" ht="15.6" x14ac:dyDescent="0.3">
      <c r="A1103" s="7">
        <v>248.54762288619082</v>
      </c>
      <c r="B1103" s="41" t="s">
        <v>58</v>
      </c>
      <c r="C1103" s="55" t="s">
        <v>117</v>
      </c>
      <c r="D1103" s="39" t="s">
        <v>95</v>
      </c>
      <c r="E1103" s="39">
        <v>2020</v>
      </c>
      <c r="F1103" s="8">
        <v>40.57</v>
      </c>
      <c r="G1103" s="16" t="s">
        <v>1</v>
      </c>
      <c r="H1103" s="7">
        <v>108.892</v>
      </c>
      <c r="I1103" s="7">
        <v>57.1</v>
      </c>
      <c r="J1103" s="23">
        <v>41.985622886190832</v>
      </c>
      <c r="L1103" s="7">
        <v>248.54762288619082</v>
      </c>
    </row>
    <row r="1104" spans="1:12" ht="15.6" x14ac:dyDescent="0.3">
      <c r="A1104" s="7">
        <v>77.93390245809789</v>
      </c>
      <c r="B1104" s="41" t="s">
        <v>59</v>
      </c>
      <c r="C1104" s="55" t="s">
        <v>117</v>
      </c>
      <c r="D1104" s="39" t="s">
        <v>95</v>
      </c>
      <c r="E1104" s="39">
        <v>2020</v>
      </c>
      <c r="F1104" s="8">
        <v>23.834</v>
      </c>
      <c r="G1104" s="16" t="s">
        <v>1</v>
      </c>
      <c r="H1104" s="7">
        <v>32.036999999999999</v>
      </c>
      <c r="I1104" s="7">
        <v>20.091999999999999</v>
      </c>
      <c r="J1104" s="23">
        <v>1.9709024580978891</v>
      </c>
      <c r="L1104" s="7">
        <v>77.93390245809789</v>
      </c>
    </row>
    <row r="1105" spans="1:12" ht="15.6" x14ac:dyDescent="0.3">
      <c r="A1105" s="7">
        <v>123.66645167248086</v>
      </c>
      <c r="B1105" s="41" t="s">
        <v>60</v>
      </c>
      <c r="C1105" s="55" t="s">
        <v>114</v>
      </c>
      <c r="D1105" s="39" t="s">
        <v>95</v>
      </c>
      <c r="E1105" s="39">
        <v>2020</v>
      </c>
      <c r="F1105" s="8">
        <v>61.259</v>
      </c>
      <c r="G1105" s="16" t="s">
        <v>1</v>
      </c>
      <c r="H1105" s="7">
        <v>32.816000000000003</v>
      </c>
      <c r="I1105" s="7">
        <v>10.46</v>
      </c>
      <c r="J1105" s="23">
        <v>19.131451672480857</v>
      </c>
      <c r="L1105" s="7">
        <v>123.66645167248086</v>
      </c>
    </row>
    <row r="1106" spans="1:12" ht="15.6" x14ac:dyDescent="0.3">
      <c r="A1106" s="7">
        <v>588.57470743896613</v>
      </c>
      <c r="B1106" s="41" t="s">
        <v>61</v>
      </c>
      <c r="C1106" s="55" t="s">
        <v>117</v>
      </c>
      <c r="D1106" s="39" t="s">
        <v>95</v>
      </c>
      <c r="E1106" s="39">
        <v>2020</v>
      </c>
      <c r="F1106" s="8">
        <v>200.792</v>
      </c>
      <c r="G1106" s="16" t="s">
        <v>1</v>
      </c>
      <c r="H1106" s="7">
        <v>260.39999999999998</v>
      </c>
      <c r="I1106" s="7">
        <v>49.15</v>
      </c>
      <c r="J1106" s="23">
        <v>78.232707438966116</v>
      </c>
      <c r="L1106" s="7">
        <v>588.57470743896613</v>
      </c>
    </row>
    <row r="1107" spans="1:12" ht="15.6" x14ac:dyDescent="0.3">
      <c r="A1107" s="7">
        <v>1223.2030850521169</v>
      </c>
      <c r="B1107" s="41" t="s">
        <v>62</v>
      </c>
      <c r="C1107" s="55" t="s">
        <v>117</v>
      </c>
      <c r="D1107" s="39" t="s">
        <v>95</v>
      </c>
      <c r="E1107" s="39">
        <v>2020</v>
      </c>
      <c r="F1107" s="8">
        <v>332.87200000000001</v>
      </c>
      <c r="G1107" s="16" t="s">
        <v>1</v>
      </c>
      <c r="H1107" s="7">
        <v>347.21600000000001</v>
      </c>
      <c r="I1107" s="7">
        <v>256.53300000000002</v>
      </c>
      <c r="J1107" s="23">
        <v>286.58208505211678</v>
      </c>
      <c r="L1107" s="7">
        <v>1223.2030850521169</v>
      </c>
    </row>
    <row r="1108" spans="1:12" ht="15.6" x14ac:dyDescent="0.3">
      <c r="A1108" s="7">
        <v>330.40781899655553</v>
      </c>
      <c r="B1108" s="41" t="s">
        <v>63</v>
      </c>
      <c r="C1108" s="55" t="s">
        <v>117</v>
      </c>
      <c r="D1108" s="39" t="s">
        <v>95</v>
      </c>
      <c r="E1108" s="39">
        <v>2020</v>
      </c>
      <c r="F1108" s="8">
        <v>46.800000000000004</v>
      </c>
      <c r="G1108" s="16" t="s">
        <v>1</v>
      </c>
      <c r="H1108" s="7">
        <v>189.68</v>
      </c>
      <c r="I1108" s="7">
        <v>81.522000000000006</v>
      </c>
      <c r="J1108" s="23">
        <v>12.40581899655551</v>
      </c>
      <c r="L1108" s="7">
        <v>330.40781899655553</v>
      </c>
    </row>
    <row r="1109" spans="1:12" ht="15.6" x14ac:dyDescent="0.3">
      <c r="A1109" s="7">
        <v>295.71957371910793</v>
      </c>
      <c r="B1109" s="41" t="s">
        <v>64</v>
      </c>
      <c r="C1109" s="55" t="s">
        <v>115</v>
      </c>
      <c r="D1109" s="39" t="s">
        <v>95</v>
      </c>
      <c r="E1109" s="39">
        <v>2020</v>
      </c>
      <c r="F1109" s="8">
        <v>90.207999999999998</v>
      </c>
      <c r="G1109" s="16" t="s">
        <v>1</v>
      </c>
      <c r="H1109" s="7">
        <v>139.39500000000001</v>
      </c>
      <c r="I1109" s="7">
        <v>58.637999999999998</v>
      </c>
      <c r="J1109" s="23">
        <v>7.4785737191079207</v>
      </c>
      <c r="L1109" s="7">
        <v>295.71957371910793</v>
      </c>
    </row>
    <row r="1110" spans="1:12" ht="15.6" x14ac:dyDescent="0.3">
      <c r="A1110" s="7">
        <v>1470.8222272078917</v>
      </c>
      <c r="B1110" s="41" t="s">
        <v>65</v>
      </c>
      <c r="C1110" s="55" t="s">
        <v>117</v>
      </c>
      <c r="D1110" s="39" t="s">
        <v>95</v>
      </c>
      <c r="E1110" s="39">
        <v>2020</v>
      </c>
      <c r="F1110" s="8">
        <v>445.06700000000001</v>
      </c>
      <c r="G1110" s="16" t="s">
        <v>1</v>
      </c>
      <c r="H1110" s="7">
        <v>594.13300000000004</v>
      </c>
      <c r="I1110" s="7">
        <v>289.221</v>
      </c>
      <c r="J1110" s="23">
        <v>142.40122720789168</v>
      </c>
      <c r="L1110" s="7">
        <v>1470.8222272078917</v>
      </c>
    </row>
    <row r="1111" spans="1:12" ht="15.6" x14ac:dyDescent="0.3">
      <c r="A1111" s="7">
        <v>414.71386931831393</v>
      </c>
      <c r="B1111" s="41" t="s">
        <v>66</v>
      </c>
      <c r="C1111" s="55" t="s">
        <v>116</v>
      </c>
      <c r="D1111" s="39" t="s">
        <v>95</v>
      </c>
      <c r="E1111" s="39">
        <v>2020</v>
      </c>
      <c r="F1111" s="8">
        <v>217.279</v>
      </c>
      <c r="G1111" s="16" t="s">
        <v>1</v>
      </c>
      <c r="H1111" s="7">
        <v>142.911</v>
      </c>
      <c r="I1111" s="7">
        <v>44.036000000000001</v>
      </c>
      <c r="J1111" s="23">
        <v>10.487869318313926</v>
      </c>
      <c r="L1111" s="7">
        <v>414.71386931831393</v>
      </c>
    </row>
    <row r="1112" spans="1:12" ht="15.6" x14ac:dyDescent="0.3">
      <c r="A1112" s="7">
        <v>2427.2979340777192</v>
      </c>
      <c r="B1112" s="41" t="s">
        <v>67</v>
      </c>
      <c r="C1112" s="55" t="s">
        <v>116</v>
      </c>
      <c r="D1112" s="39" t="s">
        <v>95</v>
      </c>
      <c r="E1112" s="39">
        <v>2020</v>
      </c>
      <c r="F1112" s="8">
        <v>772.40899999999999</v>
      </c>
      <c r="G1112" s="16" t="s">
        <v>1</v>
      </c>
      <c r="H1112" s="7">
        <v>860.62300000000005</v>
      </c>
      <c r="I1112" s="7">
        <v>662.92199999999991</v>
      </c>
      <c r="J1112" s="23">
        <v>131.34393407771915</v>
      </c>
      <c r="L1112" s="7">
        <v>2427.2979340777192</v>
      </c>
    </row>
    <row r="1113" spans="1:12" ht="15.6" x14ac:dyDescent="0.3">
      <c r="A1113" s="7">
        <v>1490.6865851109981</v>
      </c>
      <c r="B1113" s="41" t="s">
        <v>68</v>
      </c>
      <c r="C1113" s="55" t="s">
        <v>117</v>
      </c>
      <c r="D1113" s="39" t="s">
        <v>95</v>
      </c>
      <c r="E1113" s="39">
        <v>2020</v>
      </c>
      <c r="F1113" s="8">
        <v>501.43799999999999</v>
      </c>
      <c r="G1113" s="16" t="s">
        <v>1</v>
      </c>
      <c r="H1113" s="7">
        <v>542.31899999999996</v>
      </c>
      <c r="I1113" s="7">
        <v>347.32099999999997</v>
      </c>
      <c r="J1113" s="23">
        <v>99.608585110998149</v>
      </c>
      <c r="L1113" s="7">
        <v>1490.6865851109981</v>
      </c>
    </row>
    <row r="1114" spans="1:12" ht="15.6" x14ac:dyDescent="0.3">
      <c r="A1114" s="7">
        <v>103.43583120500021</v>
      </c>
      <c r="B1114" s="41" t="s">
        <v>69</v>
      </c>
      <c r="C1114" s="55" t="s">
        <v>116</v>
      </c>
      <c r="D1114" s="39" t="s">
        <v>95</v>
      </c>
      <c r="E1114" s="39">
        <v>2020</v>
      </c>
      <c r="F1114" s="8">
        <v>47.453000000000003</v>
      </c>
      <c r="G1114" s="16" t="s">
        <v>1</v>
      </c>
      <c r="H1114" s="7">
        <v>38.267000000000003</v>
      </c>
      <c r="I1114" s="7">
        <v>10.52</v>
      </c>
      <c r="J1114" s="23">
        <v>7.1958312050002071</v>
      </c>
      <c r="L1114" s="7">
        <v>103.43583120500021</v>
      </c>
    </row>
    <row r="1115" spans="1:12" ht="15.6" x14ac:dyDescent="0.3">
      <c r="A1115" s="7">
        <v>119.35440249022918</v>
      </c>
      <c r="B1115" s="41" t="s">
        <v>70</v>
      </c>
      <c r="C1115" s="55" t="s">
        <v>117</v>
      </c>
      <c r="D1115" s="39" t="s">
        <v>95</v>
      </c>
      <c r="E1115" s="39">
        <v>2020</v>
      </c>
      <c r="F1115" s="8">
        <v>15.792000000000002</v>
      </c>
      <c r="G1115" s="16" t="s">
        <v>1</v>
      </c>
      <c r="H1115" s="7">
        <v>60.939</v>
      </c>
      <c r="I1115" s="7">
        <v>23.510999999999999</v>
      </c>
      <c r="J1115" s="23">
        <v>19.112402490229176</v>
      </c>
      <c r="L1115" s="7">
        <v>119.35440249022918</v>
      </c>
    </row>
    <row r="1116" spans="1:12" ht="15.6" x14ac:dyDescent="0.3">
      <c r="A1116" s="7">
        <v>93.029665405433477</v>
      </c>
      <c r="B1116" s="41" t="s">
        <v>71</v>
      </c>
      <c r="C1116" s="55" t="s">
        <v>116</v>
      </c>
      <c r="D1116" s="39" t="s">
        <v>95</v>
      </c>
      <c r="E1116" s="39">
        <v>2020</v>
      </c>
      <c r="F1116" s="8">
        <v>33.268999999999998</v>
      </c>
      <c r="G1116" s="16" t="s">
        <v>1</v>
      </c>
      <c r="H1116" s="7">
        <v>32.64</v>
      </c>
      <c r="I1116" s="7">
        <v>20.763999999999999</v>
      </c>
      <c r="J1116" s="23">
        <v>6.3566654054334784</v>
      </c>
      <c r="L1116" s="7">
        <v>93.029665405433477</v>
      </c>
    </row>
    <row r="1117" spans="1:12" ht="15.6" x14ac:dyDescent="0.3">
      <c r="A1117" s="7">
        <v>505.09351734621799</v>
      </c>
      <c r="B1117" s="41" t="s">
        <v>72</v>
      </c>
      <c r="C1117" s="55" t="s">
        <v>117</v>
      </c>
      <c r="D1117" s="39" t="s">
        <v>95</v>
      </c>
      <c r="E1117" s="39">
        <v>2020</v>
      </c>
      <c r="F1117" s="8">
        <v>91.677999999999997</v>
      </c>
      <c r="G1117" s="16" t="s">
        <v>1</v>
      </c>
      <c r="H1117" s="7">
        <v>250.46899999999999</v>
      </c>
      <c r="I1117" s="7">
        <v>140.363</v>
      </c>
      <c r="J1117" s="23">
        <v>22.583517346218002</v>
      </c>
      <c r="L1117" s="7">
        <v>505.09351734621799</v>
      </c>
    </row>
    <row r="1118" spans="1:12" ht="15.6" x14ac:dyDescent="0.3">
      <c r="A1118" s="7">
        <v>370.84546318367194</v>
      </c>
      <c r="B1118" s="41" t="s">
        <v>73</v>
      </c>
      <c r="C1118" s="55" t="s">
        <v>114</v>
      </c>
      <c r="D1118" s="39" t="s">
        <v>95</v>
      </c>
      <c r="E1118" s="39">
        <v>2020</v>
      </c>
      <c r="F1118" s="8">
        <v>61.306999999999995</v>
      </c>
      <c r="G1118" s="16" t="s">
        <v>1</v>
      </c>
      <c r="H1118" s="7">
        <v>92.421000000000006</v>
      </c>
      <c r="I1118" s="7">
        <v>51.087000000000003</v>
      </c>
      <c r="J1118" s="23">
        <v>166.03046318367194</v>
      </c>
      <c r="L1118" s="7">
        <v>370.84546318367194</v>
      </c>
    </row>
    <row r="1119" spans="1:12" ht="15.6" x14ac:dyDescent="0.3">
      <c r="A1119" s="7">
        <v>303.11664119568059</v>
      </c>
      <c r="B1119" s="41" t="s">
        <v>74</v>
      </c>
      <c r="C1119" s="55" t="s">
        <v>117</v>
      </c>
      <c r="D1119" s="39" t="s">
        <v>95</v>
      </c>
      <c r="E1119" s="39">
        <v>2020</v>
      </c>
      <c r="F1119" s="8">
        <v>97.572000000000003</v>
      </c>
      <c r="G1119" s="16" t="s">
        <v>1</v>
      </c>
      <c r="H1119" s="7">
        <v>94.3</v>
      </c>
      <c r="I1119" s="7">
        <v>64.200999999999993</v>
      </c>
      <c r="J1119" s="23">
        <v>47.043641195680593</v>
      </c>
      <c r="L1119" s="7">
        <v>303.11664119568059</v>
      </c>
    </row>
    <row r="1120" spans="1:12" ht="15.6" x14ac:dyDescent="0.3">
      <c r="A1120" s="7">
        <v>618.01524118483678</v>
      </c>
      <c r="B1120" s="41" t="s">
        <v>75</v>
      </c>
      <c r="C1120" s="55" t="s">
        <v>117</v>
      </c>
      <c r="D1120" s="39" t="s">
        <v>95</v>
      </c>
      <c r="E1120" s="39">
        <v>2020</v>
      </c>
      <c r="F1120" s="8">
        <v>274.00299999999999</v>
      </c>
      <c r="G1120" s="16" t="s">
        <v>1</v>
      </c>
      <c r="H1120" s="7">
        <v>181.488</v>
      </c>
      <c r="I1120" s="7">
        <v>80.718999999999994</v>
      </c>
      <c r="J1120" s="23">
        <v>81.805241184836802</v>
      </c>
      <c r="L1120" s="7">
        <v>618.01524118483678</v>
      </c>
    </row>
    <row r="1121" spans="1:12" ht="15.6" x14ac:dyDescent="0.3">
      <c r="A1121" s="7">
        <v>649.19372670675659</v>
      </c>
      <c r="B1121" s="41" t="s">
        <v>76</v>
      </c>
      <c r="C1121" s="55" t="s">
        <v>117</v>
      </c>
      <c r="D1121" s="39" t="s">
        <v>95</v>
      </c>
      <c r="E1121" s="39">
        <v>2020</v>
      </c>
      <c r="F1121" s="8">
        <v>145.70599999999999</v>
      </c>
      <c r="G1121" s="16" t="s">
        <v>1</v>
      </c>
      <c r="H1121" s="7">
        <v>298.745</v>
      </c>
      <c r="I1121" s="7">
        <v>160.86199999999999</v>
      </c>
      <c r="J1121" s="23">
        <v>43.880726706756576</v>
      </c>
      <c r="L1121" s="7">
        <v>649.19372670675659</v>
      </c>
    </row>
    <row r="1122" spans="1:12" ht="15.6" x14ac:dyDescent="0.3">
      <c r="A1122" s="7">
        <v>93.816565648780397</v>
      </c>
      <c r="B1122" s="41" t="s">
        <v>77</v>
      </c>
      <c r="C1122" s="55" t="s">
        <v>117</v>
      </c>
      <c r="D1122" s="39" t="s">
        <v>95</v>
      </c>
      <c r="E1122" s="39">
        <v>2020</v>
      </c>
      <c r="F1122" s="8">
        <v>50.942999999999998</v>
      </c>
      <c r="G1122" s="16" t="s">
        <v>1</v>
      </c>
      <c r="H1122" s="7">
        <v>34.911000000000001</v>
      </c>
      <c r="I1122" s="7">
        <v>5.59</v>
      </c>
      <c r="J1122" s="23">
        <v>2.3725656487803981</v>
      </c>
      <c r="L1122" s="7">
        <v>93.816565648780397</v>
      </c>
    </row>
    <row r="1123" spans="1:12" ht="15.6" x14ac:dyDescent="0.3">
      <c r="A1123" s="7">
        <v>191.00028462046112</v>
      </c>
      <c r="B1123" s="41" t="s">
        <v>78</v>
      </c>
      <c r="C1123" s="55" t="s">
        <v>117</v>
      </c>
      <c r="D1123" s="39" t="s">
        <v>95</v>
      </c>
      <c r="E1123" s="39">
        <v>2020</v>
      </c>
      <c r="F1123" s="8">
        <v>50.982999999999997</v>
      </c>
      <c r="G1123" s="16" t="s">
        <v>1</v>
      </c>
      <c r="H1123" s="7">
        <v>86.65</v>
      </c>
      <c r="I1123" s="7">
        <v>31.193000000000001</v>
      </c>
      <c r="J1123" s="23">
        <v>22.174284620461105</v>
      </c>
      <c r="L1123" s="7">
        <v>191.00028462046112</v>
      </c>
    </row>
    <row r="1124" spans="1:12" ht="15.6" x14ac:dyDescent="0.3">
      <c r="A1124" s="7">
        <v>191.04234838835839</v>
      </c>
      <c r="B1124" s="41" t="s">
        <v>79</v>
      </c>
      <c r="C1124" s="55" t="s">
        <v>116</v>
      </c>
      <c r="D1124" s="39" t="s">
        <v>95</v>
      </c>
      <c r="E1124" s="39">
        <v>2020</v>
      </c>
      <c r="F1124" s="8">
        <v>78.908999999999992</v>
      </c>
      <c r="G1124" s="16" t="s">
        <v>1</v>
      </c>
      <c r="H1124" s="7">
        <v>56.941000000000003</v>
      </c>
      <c r="I1124" s="7">
        <v>48.871000000000002</v>
      </c>
      <c r="J1124" s="23">
        <v>6.3213483883583947</v>
      </c>
      <c r="L1124" s="7">
        <v>191.04234838835839</v>
      </c>
    </row>
    <row r="1125" spans="1:12" ht="15.6" x14ac:dyDescent="0.3">
      <c r="A1125" s="7">
        <v>999.79318023957103</v>
      </c>
      <c r="B1125" s="41" t="s">
        <v>80</v>
      </c>
      <c r="C1125" s="55" t="s">
        <v>114</v>
      </c>
      <c r="D1125" s="39" t="s">
        <v>95</v>
      </c>
      <c r="E1125" s="39">
        <v>2020</v>
      </c>
      <c r="F1125" s="8">
        <v>206.42500000000001</v>
      </c>
      <c r="G1125" s="16" t="s">
        <v>1</v>
      </c>
      <c r="H1125" s="7">
        <v>439.69600000000003</v>
      </c>
      <c r="I1125" s="7">
        <v>253.15899999999999</v>
      </c>
      <c r="J1125" s="23">
        <v>100.51318023957106</v>
      </c>
      <c r="L1125" s="7">
        <v>999.79318023957103</v>
      </c>
    </row>
    <row r="1126" spans="1:12" ht="15.6" x14ac:dyDescent="0.3">
      <c r="A1126" s="7">
        <v>230.89315171602968</v>
      </c>
      <c r="B1126" s="41" t="s">
        <v>81</v>
      </c>
      <c r="C1126" s="55" t="s">
        <v>117</v>
      </c>
      <c r="D1126" s="39" t="s">
        <v>95</v>
      </c>
      <c r="E1126" s="39">
        <v>2020</v>
      </c>
      <c r="F1126" s="8">
        <v>85.090999999999994</v>
      </c>
      <c r="G1126" s="16" t="s">
        <v>1</v>
      </c>
      <c r="H1126" s="7">
        <v>134.75899999999999</v>
      </c>
      <c r="I1126" s="7">
        <v>5.2039999999999997</v>
      </c>
      <c r="J1126" s="23">
        <v>5.8391517160297122</v>
      </c>
      <c r="L1126" s="7">
        <v>230.89315171602968</v>
      </c>
    </row>
    <row r="1127" spans="1:12" ht="15.6" x14ac:dyDescent="0.3">
      <c r="A1127" s="7">
        <v>540.21676354045701</v>
      </c>
      <c r="B1127" s="41" t="s">
        <v>82</v>
      </c>
      <c r="C1127" s="55" t="s">
        <v>117</v>
      </c>
      <c r="D1127" s="39" t="s">
        <v>95</v>
      </c>
      <c r="E1127" s="39">
        <v>2020</v>
      </c>
      <c r="F1127" s="8">
        <v>95.596000000000004</v>
      </c>
      <c r="G1127" s="16" t="s">
        <v>1</v>
      </c>
      <c r="H1127" s="7">
        <v>280.84699999999998</v>
      </c>
      <c r="I1127" s="7">
        <v>88.048999999999992</v>
      </c>
      <c r="J1127" s="23">
        <v>75.724763540457033</v>
      </c>
      <c r="L1127" s="7">
        <v>540.21676354045701</v>
      </c>
    </row>
    <row r="1128" spans="1:12" ht="15.6" x14ac:dyDescent="0.3">
      <c r="A1128" s="7">
        <v>220.57726912560844</v>
      </c>
      <c r="B1128" s="41" t="s">
        <v>83</v>
      </c>
      <c r="C1128" s="55" t="s">
        <v>117</v>
      </c>
      <c r="D1128" s="39" t="s">
        <v>95</v>
      </c>
      <c r="E1128" s="39">
        <v>2020</v>
      </c>
      <c r="F1128" s="8">
        <v>45.683</v>
      </c>
      <c r="G1128" s="16" t="s">
        <v>1</v>
      </c>
      <c r="H1128" s="7">
        <v>110.02800000000001</v>
      </c>
      <c r="I1128" s="7">
        <v>51.836000000000006</v>
      </c>
      <c r="J1128" s="23">
        <v>13.030269125608434</v>
      </c>
      <c r="L1128" s="7">
        <v>220.57726912560844</v>
      </c>
    </row>
    <row r="1129" spans="1:12" ht="15.6" x14ac:dyDescent="0.3">
      <c r="A1129" s="7">
        <v>705.5950837836748</v>
      </c>
      <c r="B1129" s="41" t="s">
        <v>84</v>
      </c>
      <c r="C1129" s="55" t="s">
        <v>117</v>
      </c>
      <c r="D1129" s="39" t="s">
        <v>95</v>
      </c>
      <c r="E1129" s="39">
        <v>2020</v>
      </c>
      <c r="F1129" s="8">
        <v>211.76600000000002</v>
      </c>
      <c r="G1129" s="16" t="s">
        <v>1</v>
      </c>
      <c r="H1129" s="7">
        <v>289.96100000000001</v>
      </c>
      <c r="I1129" s="7">
        <v>163.31399999999999</v>
      </c>
      <c r="J1129" s="23">
        <v>40.55408378367477</v>
      </c>
      <c r="L1129" s="7">
        <v>705.5950837836748</v>
      </c>
    </row>
    <row r="1130" spans="1:12" ht="15.6" x14ac:dyDescent="0.3">
      <c r="A1130" s="7">
        <v>86.297410650749782</v>
      </c>
      <c r="B1130" s="41" t="s">
        <v>85</v>
      </c>
      <c r="C1130" s="55" t="s">
        <v>116</v>
      </c>
      <c r="D1130" s="39" t="s">
        <v>95</v>
      </c>
      <c r="E1130" s="39">
        <v>2020</v>
      </c>
      <c r="F1130" s="8">
        <v>32.466000000000001</v>
      </c>
      <c r="G1130" s="16" t="s">
        <v>1</v>
      </c>
      <c r="H1130" s="7">
        <v>33.619999999999997</v>
      </c>
      <c r="I1130" s="7">
        <v>18.029</v>
      </c>
      <c r="J1130" s="23">
        <v>2.1824106507497838</v>
      </c>
      <c r="L1130" s="7">
        <v>86.297410650749782</v>
      </c>
    </row>
    <row r="1131" spans="1:12" ht="15.6" x14ac:dyDescent="0.3">
      <c r="A1131" s="7">
        <v>228.78483359337278</v>
      </c>
      <c r="B1131" s="41" t="s">
        <v>86</v>
      </c>
      <c r="C1131" s="55" t="s">
        <v>117</v>
      </c>
      <c r="D1131" s="39" t="s">
        <v>95</v>
      </c>
      <c r="E1131" s="39">
        <v>2020</v>
      </c>
      <c r="F1131" s="8">
        <v>50.194000000000003</v>
      </c>
      <c r="G1131" s="16" t="s">
        <v>1</v>
      </c>
      <c r="H1131" s="7">
        <v>103.875</v>
      </c>
      <c r="I1131" s="7">
        <v>64.790000000000006</v>
      </c>
      <c r="J1131" s="23">
        <v>9.9258335933727864</v>
      </c>
      <c r="L1131" s="7">
        <v>228.78483359337278</v>
      </c>
    </row>
    <row r="1132" spans="1:12" ht="15.6" x14ac:dyDescent="0.3">
      <c r="A1132" s="7">
        <v>507.4562699673757</v>
      </c>
      <c r="B1132" s="41" t="s">
        <v>87</v>
      </c>
      <c r="C1132" s="55" t="s">
        <v>117</v>
      </c>
      <c r="D1132" s="39" t="s">
        <v>95</v>
      </c>
      <c r="E1132" s="39">
        <v>2020</v>
      </c>
      <c r="F1132" s="8">
        <v>210.68600000000001</v>
      </c>
      <c r="G1132" s="16" t="s">
        <v>1</v>
      </c>
      <c r="H1132" s="7">
        <v>191.93199999999999</v>
      </c>
      <c r="I1132" s="7">
        <v>76.48</v>
      </c>
      <c r="J1132" s="23">
        <v>28.358269967375733</v>
      </c>
      <c r="L1132" s="7">
        <v>507.4562699673757</v>
      </c>
    </row>
    <row r="1133" spans="1:12" ht="15.6" x14ac:dyDescent="0.3">
      <c r="A1133" s="7">
        <v>93.876070491171689</v>
      </c>
      <c r="B1133" s="41" t="s">
        <v>88</v>
      </c>
      <c r="C1133" s="55" t="s">
        <v>117</v>
      </c>
      <c r="D1133" s="39" t="s">
        <v>95</v>
      </c>
      <c r="E1133" s="39">
        <v>2020</v>
      </c>
      <c r="F1133" s="8">
        <v>21.581</v>
      </c>
      <c r="G1133" s="16" t="s">
        <v>1</v>
      </c>
      <c r="H1133" s="7">
        <v>49.17</v>
      </c>
      <c r="I1133" s="7">
        <v>14.689</v>
      </c>
      <c r="J1133" s="23">
        <v>8.4360704911716837</v>
      </c>
      <c r="L1133" s="7">
        <v>93.876070491171689</v>
      </c>
    </row>
    <row r="1134" spans="1:12" ht="15.6" x14ac:dyDescent="0.3">
      <c r="A1134" s="7">
        <v>197.04720774208647</v>
      </c>
      <c r="B1134" s="41" t="s">
        <v>89</v>
      </c>
      <c r="C1134" s="55" t="s">
        <v>117</v>
      </c>
      <c r="D1134" s="39" t="s">
        <v>95</v>
      </c>
      <c r="E1134" s="39">
        <v>2020</v>
      </c>
      <c r="F1134" s="8">
        <v>52.427</v>
      </c>
      <c r="G1134" s="16" t="s">
        <v>1</v>
      </c>
      <c r="H1134" s="7">
        <v>54.750999999999998</v>
      </c>
      <c r="I1134" s="7">
        <v>78.244</v>
      </c>
      <c r="J1134" s="23">
        <v>11.625207742086474</v>
      </c>
      <c r="L1134" s="7">
        <v>197.04720774208647</v>
      </c>
    </row>
    <row r="1135" spans="1:12" ht="15.6" x14ac:dyDescent="0.3">
      <c r="A1135" s="7">
        <v>466.6985307660164</v>
      </c>
      <c r="B1135" s="41" t="s">
        <v>90</v>
      </c>
      <c r="C1135" s="55" t="s">
        <v>117</v>
      </c>
      <c r="D1135" s="39" t="s">
        <v>95</v>
      </c>
      <c r="E1135" s="39">
        <v>2020</v>
      </c>
      <c r="F1135" s="8">
        <v>107.539</v>
      </c>
      <c r="G1135" s="16" t="s">
        <v>1</v>
      </c>
      <c r="H1135" s="7">
        <v>274.12400000000002</v>
      </c>
      <c r="I1135" s="7">
        <v>73.233000000000004</v>
      </c>
      <c r="J1135" s="23">
        <v>11.802530766016389</v>
      </c>
      <c r="L1135" s="7">
        <v>466.6985307660164</v>
      </c>
    </row>
    <row r="1136" spans="1:12" ht="15.6" x14ac:dyDescent="0.3">
      <c r="A1136" s="7">
        <v>2404.763879668255</v>
      </c>
      <c r="B1136" s="41" t="s">
        <v>10</v>
      </c>
      <c r="C1136" s="56" t="s">
        <v>114</v>
      </c>
      <c r="D1136" s="39" t="s">
        <v>96</v>
      </c>
      <c r="E1136" s="39">
        <v>2020</v>
      </c>
      <c r="F1136" s="8">
        <v>704.20299999999997</v>
      </c>
      <c r="G1136" s="16" t="s">
        <v>1</v>
      </c>
      <c r="H1136" s="7">
        <v>1093.9190000000001</v>
      </c>
      <c r="I1136" s="7">
        <v>436.02499999999998</v>
      </c>
      <c r="J1136" s="23">
        <v>170.61687966825491</v>
      </c>
      <c r="L1136" s="7">
        <v>2404.763879668255</v>
      </c>
    </row>
    <row r="1137" spans="1:12" x14ac:dyDescent="0.3">
      <c r="A1137" s="7">
        <v>218.3452077986648</v>
      </c>
      <c r="B1137" s="41" t="s">
        <v>11</v>
      </c>
      <c r="C1137" s="57" t="s">
        <v>115</v>
      </c>
      <c r="D1137" s="39" t="s">
        <v>96</v>
      </c>
      <c r="E1137" s="39">
        <v>2020</v>
      </c>
      <c r="F1137" s="8">
        <v>41.216999999999999</v>
      </c>
      <c r="G1137" s="16" t="s">
        <v>1</v>
      </c>
      <c r="H1137" s="7">
        <v>118.36499999999999</v>
      </c>
      <c r="I1137" s="7">
        <v>53.273000000000003</v>
      </c>
      <c r="J1137" s="23">
        <v>5.490207798664791</v>
      </c>
      <c r="L1137" s="7">
        <v>218.3452077986648</v>
      </c>
    </row>
    <row r="1138" spans="1:12" x14ac:dyDescent="0.3">
      <c r="A1138" s="7">
        <v>606.62639154128294</v>
      </c>
      <c r="B1138" s="41" t="s">
        <v>12</v>
      </c>
      <c r="C1138" s="57" t="s">
        <v>117</v>
      </c>
      <c r="D1138" s="39" t="s">
        <v>96</v>
      </c>
      <c r="E1138" s="39">
        <v>2020</v>
      </c>
      <c r="F1138" s="8">
        <v>140.827</v>
      </c>
      <c r="G1138" s="16" t="s">
        <v>1</v>
      </c>
      <c r="H1138" s="7">
        <v>250.798</v>
      </c>
      <c r="I1138" s="7">
        <v>178.68299999999999</v>
      </c>
      <c r="J1138" s="23">
        <v>36.318391541282949</v>
      </c>
      <c r="L1138" s="7">
        <v>606.62639154128294</v>
      </c>
    </row>
    <row r="1139" spans="1:12" x14ac:dyDescent="0.3">
      <c r="A1139" s="7">
        <v>149.59757452033577</v>
      </c>
      <c r="B1139" s="41" t="s">
        <v>13</v>
      </c>
      <c r="C1139" s="57" t="s">
        <v>117</v>
      </c>
      <c r="D1139" s="39" t="s">
        <v>96</v>
      </c>
      <c r="E1139" s="39">
        <v>2020</v>
      </c>
      <c r="F1139" s="8">
        <v>54.766000000000005</v>
      </c>
      <c r="G1139" s="16" t="s">
        <v>1</v>
      </c>
      <c r="H1139" s="7">
        <v>54.634</v>
      </c>
      <c r="I1139" s="7">
        <v>21.204000000000001</v>
      </c>
      <c r="J1139" s="23">
        <v>18.993574520335763</v>
      </c>
      <c r="L1139" s="7">
        <v>149.59757452033577</v>
      </c>
    </row>
    <row r="1140" spans="1:12" x14ac:dyDescent="0.3">
      <c r="A1140" s="7">
        <v>195.54079956502159</v>
      </c>
      <c r="B1140" s="41" t="s">
        <v>14</v>
      </c>
      <c r="C1140" s="57" t="s">
        <v>117</v>
      </c>
      <c r="D1140" s="39" t="s">
        <v>96</v>
      </c>
      <c r="E1140" s="39">
        <v>2020</v>
      </c>
      <c r="F1140" s="8">
        <v>40.58</v>
      </c>
      <c r="G1140" s="16" t="s">
        <v>1</v>
      </c>
      <c r="H1140" s="7">
        <v>83.778999999999996</v>
      </c>
      <c r="I1140" s="7">
        <v>39.762</v>
      </c>
      <c r="J1140" s="23">
        <v>31.419799565021606</v>
      </c>
      <c r="L1140" s="7">
        <v>195.54079956502159</v>
      </c>
    </row>
    <row r="1141" spans="1:12" ht="15.6" x14ac:dyDescent="0.3">
      <c r="A1141" s="7">
        <v>136.42844164716269</v>
      </c>
      <c r="B1141" s="41" t="s">
        <v>15</v>
      </c>
      <c r="C1141" s="55" t="s">
        <v>117</v>
      </c>
      <c r="D1141" s="39" t="s">
        <v>96</v>
      </c>
      <c r="E1141" s="39">
        <v>2020</v>
      </c>
      <c r="F1141" s="8">
        <v>33.186</v>
      </c>
      <c r="G1141" s="16" t="s">
        <v>1</v>
      </c>
      <c r="H1141" s="7">
        <v>41.152999999999999</v>
      </c>
      <c r="I1141" s="7">
        <v>29.951000000000001</v>
      </c>
      <c r="J1141" s="23">
        <v>32.138441647162679</v>
      </c>
      <c r="L1141" s="7">
        <v>136.42844164716269</v>
      </c>
    </row>
    <row r="1142" spans="1:12" ht="15.6" x14ac:dyDescent="0.3">
      <c r="A1142" s="7">
        <v>1600.7317965566981</v>
      </c>
      <c r="B1142" s="41" t="s">
        <v>16</v>
      </c>
      <c r="C1142" s="55" t="s">
        <v>117</v>
      </c>
      <c r="D1142" s="39" t="s">
        <v>96</v>
      </c>
      <c r="E1142" s="39">
        <v>2020</v>
      </c>
      <c r="F1142" s="8">
        <v>495.63300000000004</v>
      </c>
      <c r="G1142" s="16" t="s">
        <v>1</v>
      </c>
      <c r="H1142" s="7">
        <v>784.45799999999997</v>
      </c>
      <c r="I1142" s="7">
        <v>261.03800000000001</v>
      </c>
      <c r="J1142" s="23">
        <v>59.602796556698081</v>
      </c>
      <c r="L1142" s="7">
        <v>1600.7317965566981</v>
      </c>
    </row>
    <row r="1143" spans="1:12" ht="15.6" x14ac:dyDescent="0.3">
      <c r="A1143" s="7">
        <v>3668.0281835561391</v>
      </c>
      <c r="B1143" s="41" t="s">
        <v>17</v>
      </c>
      <c r="C1143" s="55" t="s">
        <v>117</v>
      </c>
      <c r="D1143" s="39" t="s">
        <v>96</v>
      </c>
      <c r="E1143" s="39">
        <v>2020</v>
      </c>
      <c r="F1143" s="8">
        <v>1180.934</v>
      </c>
      <c r="G1143" s="16" t="s">
        <v>1</v>
      </c>
      <c r="H1143" s="7">
        <v>1376.682</v>
      </c>
      <c r="I1143" s="7">
        <v>643.97399999999993</v>
      </c>
      <c r="J1143" s="23">
        <v>466.43818355613894</v>
      </c>
      <c r="L1143" s="7">
        <v>3668.0281835561391</v>
      </c>
    </row>
    <row r="1144" spans="1:12" ht="15.6" x14ac:dyDescent="0.3">
      <c r="A1144" s="7">
        <v>75.903566517404812</v>
      </c>
      <c r="B1144" s="41" t="s">
        <v>18</v>
      </c>
      <c r="C1144" s="55" t="s">
        <v>117</v>
      </c>
      <c r="D1144" s="39" t="s">
        <v>96</v>
      </c>
      <c r="E1144" s="39">
        <v>2020</v>
      </c>
      <c r="F1144" s="8">
        <v>24.152000000000001</v>
      </c>
      <c r="G1144" s="16" t="s">
        <v>1</v>
      </c>
      <c r="H1144" s="7">
        <v>32.344999999999999</v>
      </c>
      <c r="I1144" s="7">
        <v>9.8580000000000005</v>
      </c>
      <c r="J1144" s="23">
        <v>9.5485665174048115</v>
      </c>
      <c r="L1144" s="7">
        <v>75.903566517404812</v>
      </c>
    </row>
    <row r="1145" spans="1:12" ht="15.6" x14ac:dyDescent="0.3">
      <c r="A1145" s="7">
        <v>253.55863615746566</v>
      </c>
      <c r="B1145" s="41" t="s">
        <v>19</v>
      </c>
      <c r="C1145" s="55" t="s">
        <v>117</v>
      </c>
      <c r="D1145" s="39" t="s">
        <v>96</v>
      </c>
      <c r="E1145" s="39">
        <v>2020</v>
      </c>
      <c r="F1145" s="8">
        <v>76.123999999999995</v>
      </c>
      <c r="G1145" s="16" t="s">
        <v>1</v>
      </c>
      <c r="H1145" s="7">
        <v>113.616</v>
      </c>
      <c r="I1145" s="7">
        <v>42.142000000000003</v>
      </c>
      <c r="J1145" s="23">
        <v>21.676636157465659</v>
      </c>
      <c r="L1145" s="7">
        <v>253.55863615746566</v>
      </c>
    </row>
    <row r="1146" spans="1:12" ht="15.6" x14ac:dyDescent="0.3">
      <c r="A1146" s="7">
        <v>1366.9104470180769</v>
      </c>
      <c r="B1146" s="41" t="s">
        <v>20</v>
      </c>
      <c r="C1146" s="55" t="s">
        <v>117</v>
      </c>
      <c r="D1146" s="39" t="s">
        <v>96</v>
      </c>
      <c r="E1146" s="39">
        <v>2020</v>
      </c>
      <c r="F1146" s="8">
        <v>397.47700000000003</v>
      </c>
      <c r="G1146" s="16" t="s">
        <v>1</v>
      </c>
      <c r="H1146" s="7">
        <v>479.77499999999998</v>
      </c>
      <c r="I1146" s="7">
        <v>347.041</v>
      </c>
      <c r="J1146" s="23">
        <v>142.6174470180768</v>
      </c>
      <c r="L1146" s="7">
        <v>1366.9104470180769</v>
      </c>
    </row>
    <row r="1147" spans="1:12" ht="15.6" x14ac:dyDescent="0.3">
      <c r="A1147" s="7">
        <v>1113.2297414719285</v>
      </c>
      <c r="B1147" s="41" t="s">
        <v>21</v>
      </c>
      <c r="C1147" s="55" t="s">
        <v>117</v>
      </c>
      <c r="D1147" s="39" t="s">
        <v>96</v>
      </c>
      <c r="E1147" s="39">
        <v>2020</v>
      </c>
      <c r="F1147" s="8">
        <v>258.78199999999998</v>
      </c>
      <c r="G1147" s="16" t="s">
        <v>1</v>
      </c>
      <c r="H1147" s="7">
        <v>461.69299999999998</v>
      </c>
      <c r="I1147" s="7">
        <v>254.98</v>
      </c>
      <c r="J1147" s="23">
        <v>137.77474147192859</v>
      </c>
      <c r="L1147" s="7">
        <v>1113.2297414719285</v>
      </c>
    </row>
    <row r="1148" spans="1:12" ht="15.6" x14ac:dyDescent="0.3">
      <c r="A1148" s="7">
        <v>240.54337226162363</v>
      </c>
      <c r="B1148" s="41" t="s">
        <v>22</v>
      </c>
      <c r="C1148" s="55" t="s">
        <v>117</v>
      </c>
      <c r="D1148" s="39" t="s">
        <v>96</v>
      </c>
      <c r="E1148" s="39">
        <v>2020</v>
      </c>
      <c r="F1148" s="8">
        <v>47.113999999999997</v>
      </c>
      <c r="G1148" s="16" t="s">
        <v>1</v>
      </c>
      <c r="H1148" s="7">
        <v>154.15299999999999</v>
      </c>
      <c r="I1148" s="7">
        <v>29.128</v>
      </c>
      <c r="J1148" s="23">
        <v>10.148372261623635</v>
      </c>
      <c r="L1148" s="7">
        <v>240.54337226162363</v>
      </c>
    </row>
    <row r="1149" spans="1:12" ht="15.6" x14ac:dyDescent="0.3">
      <c r="A1149" s="7">
        <v>195.80340261966657</v>
      </c>
      <c r="B1149" s="41" t="s">
        <v>23</v>
      </c>
      <c r="C1149" s="55" t="s">
        <v>116</v>
      </c>
      <c r="D1149" s="39" t="s">
        <v>96</v>
      </c>
      <c r="E1149" s="39">
        <v>2020</v>
      </c>
      <c r="F1149" s="8">
        <v>119.83799999999999</v>
      </c>
      <c r="G1149" s="16" t="s">
        <v>1</v>
      </c>
      <c r="H1149" s="7">
        <v>61.804000000000002</v>
      </c>
      <c r="I1149" s="7">
        <v>9.2379999999999995</v>
      </c>
      <c r="J1149" s="23">
        <v>4.9234026196665752</v>
      </c>
      <c r="L1149" s="7">
        <v>195.80340261966657</v>
      </c>
    </row>
    <row r="1150" spans="1:12" ht="15.6" x14ac:dyDescent="0.3">
      <c r="A1150" s="7">
        <v>18.653023225251559</v>
      </c>
      <c r="B1150" s="41" t="s">
        <v>24</v>
      </c>
      <c r="C1150" s="55" t="s">
        <v>117</v>
      </c>
      <c r="D1150" s="39" t="s">
        <v>96</v>
      </c>
      <c r="E1150" s="39">
        <v>2020</v>
      </c>
      <c r="F1150" s="8">
        <v>0</v>
      </c>
      <c r="G1150" s="16" t="s">
        <v>1</v>
      </c>
      <c r="H1150" s="7">
        <v>9.6080000000000005</v>
      </c>
      <c r="I1150" s="7">
        <v>7.556</v>
      </c>
      <c r="J1150" s="23">
        <v>1.4890232252515583</v>
      </c>
      <c r="L1150" s="7">
        <v>18.653023225251559</v>
      </c>
    </row>
    <row r="1151" spans="1:12" ht="15.6" x14ac:dyDescent="0.3">
      <c r="A1151" s="7">
        <v>96.694342734375695</v>
      </c>
      <c r="B1151" s="41" t="s">
        <v>25</v>
      </c>
      <c r="C1151" s="55" t="s">
        <v>117</v>
      </c>
      <c r="D1151" s="39" t="s">
        <v>96</v>
      </c>
      <c r="E1151" s="39">
        <v>2020</v>
      </c>
      <c r="F1151" s="8">
        <v>11.205</v>
      </c>
      <c r="G1151" s="16" t="s">
        <v>1</v>
      </c>
      <c r="H1151" s="7">
        <v>56.247999999999998</v>
      </c>
      <c r="I1151" s="7">
        <v>24.424999999999997</v>
      </c>
      <c r="J1151" s="23">
        <v>4.8163427343757022</v>
      </c>
      <c r="L1151" s="7">
        <v>96.694342734375695</v>
      </c>
    </row>
    <row r="1152" spans="1:12" ht="15.6" x14ac:dyDescent="0.3">
      <c r="A1152" s="7">
        <v>112.23305785844688</v>
      </c>
      <c r="B1152" s="41" t="s">
        <v>26</v>
      </c>
      <c r="C1152" s="55" t="s">
        <v>116</v>
      </c>
      <c r="D1152" s="39" t="s">
        <v>96</v>
      </c>
      <c r="E1152" s="39">
        <v>2020</v>
      </c>
      <c r="F1152" s="8">
        <v>35.777999999999999</v>
      </c>
      <c r="G1152" s="16" t="s">
        <v>1</v>
      </c>
      <c r="H1152" s="7">
        <v>65.673000000000002</v>
      </c>
      <c r="I1152" s="7">
        <v>3.7879999999999998</v>
      </c>
      <c r="J1152" s="23">
        <v>6.994057858446876</v>
      </c>
      <c r="L1152" s="7">
        <v>112.23305785844688</v>
      </c>
    </row>
    <row r="1153" spans="1:12" ht="15.6" x14ac:dyDescent="0.3">
      <c r="A1153" s="7">
        <v>166.25132683346595</v>
      </c>
      <c r="B1153" s="41" t="s">
        <v>27</v>
      </c>
      <c r="C1153" s="55" t="s">
        <v>116</v>
      </c>
      <c r="D1153" s="39" t="s">
        <v>96</v>
      </c>
      <c r="E1153" s="39">
        <v>2020</v>
      </c>
      <c r="F1153" s="8">
        <v>42.286000000000001</v>
      </c>
      <c r="G1153" s="16" t="s">
        <v>1</v>
      </c>
      <c r="H1153" s="7">
        <v>86.55</v>
      </c>
      <c r="I1153" s="7">
        <v>33.234999999999999</v>
      </c>
      <c r="J1153" s="23">
        <v>4.1803268334659549</v>
      </c>
      <c r="L1153" s="7">
        <v>166.25132683346595</v>
      </c>
    </row>
    <row r="1154" spans="1:12" ht="15.6" x14ac:dyDescent="0.3">
      <c r="A1154" s="7">
        <v>161.76861062722151</v>
      </c>
      <c r="B1154" s="41" t="s">
        <v>28</v>
      </c>
      <c r="C1154" s="55" t="s">
        <v>117</v>
      </c>
      <c r="D1154" s="39" t="s">
        <v>96</v>
      </c>
      <c r="E1154" s="39">
        <v>2020</v>
      </c>
      <c r="F1154" s="8">
        <v>23.521999999999998</v>
      </c>
      <c r="G1154" s="16" t="s">
        <v>1</v>
      </c>
      <c r="H1154" s="7">
        <v>68.203000000000003</v>
      </c>
      <c r="I1154" s="7">
        <v>37.143999999999998</v>
      </c>
      <c r="J1154" s="23">
        <v>32.899610627221513</v>
      </c>
      <c r="L1154" s="7">
        <v>161.76861062722151</v>
      </c>
    </row>
    <row r="1155" spans="1:12" ht="15.6" x14ac:dyDescent="0.3">
      <c r="A1155" s="7">
        <v>202.05048309930706</v>
      </c>
      <c r="B1155" s="41" t="s">
        <v>29</v>
      </c>
      <c r="C1155" s="55" t="s">
        <v>117</v>
      </c>
      <c r="D1155" s="39" t="s">
        <v>96</v>
      </c>
      <c r="E1155" s="39">
        <v>2020</v>
      </c>
      <c r="F1155" s="8">
        <v>89.527999999999992</v>
      </c>
      <c r="G1155" s="16" t="s">
        <v>1</v>
      </c>
      <c r="H1155" s="7">
        <v>50.393999999999998</v>
      </c>
      <c r="I1155" s="7">
        <v>23.06</v>
      </c>
      <c r="J1155" s="23">
        <v>39.068483099307073</v>
      </c>
      <c r="L1155" s="7">
        <v>202.05048309930706</v>
      </c>
    </row>
    <row r="1156" spans="1:12" ht="15.6" x14ac:dyDescent="0.3">
      <c r="A1156" s="7">
        <v>1086.5745056322803</v>
      </c>
      <c r="B1156" s="41" t="s">
        <v>30</v>
      </c>
      <c r="C1156" s="55" t="s">
        <v>117</v>
      </c>
      <c r="D1156" s="39" t="s">
        <v>96</v>
      </c>
      <c r="E1156" s="39">
        <v>2020</v>
      </c>
      <c r="F1156" s="8">
        <v>259.47199999999998</v>
      </c>
      <c r="G1156" s="16" t="s">
        <v>1</v>
      </c>
      <c r="H1156" s="7">
        <v>524.375</v>
      </c>
      <c r="I1156" s="7">
        <v>202.01300000000001</v>
      </c>
      <c r="J1156" s="23">
        <v>100.71450563228032</v>
      </c>
      <c r="L1156" s="7">
        <v>1086.5745056322803</v>
      </c>
    </row>
    <row r="1157" spans="1:12" ht="15.6" x14ac:dyDescent="0.3">
      <c r="A1157" s="7">
        <v>376.54200656544162</v>
      </c>
      <c r="B1157" s="41" t="s">
        <v>31</v>
      </c>
      <c r="C1157" s="55" t="s">
        <v>117</v>
      </c>
      <c r="D1157" s="39" t="s">
        <v>96</v>
      </c>
      <c r="E1157" s="39">
        <v>2020</v>
      </c>
      <c r="F1157" s="8">
        <v>113.81800000000001</v>
      </c>
      <c r="G1157" s="16" t="s">
        <v>1</v>
      </c>
      <c r="H1157" s="7">
        <v>126.039</v>
      </c>
      <c r="I1157" s="7">
        <v>118.33200000000001</v>
      </c>
      <c r="J1157" s="23">
        <v>18.353006565441646</v>
      </c>
      <c r="L1157" s="7">
        <v>376.54200656544162</v>
      </c>
    </row>
    <row r="1158" spans="1:12" ht="15.6" x14ac:dyDescent="0.3">
      <c r="A1158" s="7">
        <v>49.659673743821664</v>
      </c>
      <c r="B1158" s="41" t="s">
        <v>32</v>
      </c>
      <c r="C1158" s="55" t="s">
        <v>117</v>
      </c>
      <c r="D1158" s="39" t="s">
        <v>96</v>
      </c>
      <c r="E1158" s="39">
        <v>2020</v>
      </c>
      <c r="F1158" s="8">
        <v>17.335000000000001</v>
      </c>
      <c r="G1158" s="16" t="s">
        <v>1</v>
      </c>
      <c r="H1158" s="7">
        <v>23.128</v>
      </c>
      <c r="I1158" s="7">
        <v>7.9480000000000004</v>
      </c>
      <c r="J1158" s="23">
        <v>1.2486737438216622</v>
      </c>
      <c r="L1158" s="7">
        <v>49.659673743821664</v>
      </c>
    </row>
    <row r="1159" spans="1:12" ht="15.6" x14ac:dyDescent="0.3">
      <c r="A1159" s="7">
        <v>188.76235821699797</v>
      </c>
      <c r="B1159" s="41" t="s">
        <v>33</v>
      </c>
      <c r="C1159" s="55" t="s">
        <v>117</v>
      </c>
      <c r="D1159" s="39" t="s">
        <v>96</v>
      </c>
      <c r="E1159" s="39">
        <v>2020</v>
      </c>
      <c r="F1159" s="8">
        <v>31.822000000000003</v>
      </c>
      <c r="G1159" s="16" t="s">
        <v>1</v>
      </c>
      <c r="H1159" s="7">
        <v>94.426000000000002</v>
      </c>
      <c r="I1159" s="7">
        <v>52.841999999999999</v>
      </c>
      <c r="J1159" s="23">
        <v>9.6723582169979636</v>
      </c>
      <c r="L1159" s="7">
        <v>188.76235821699797</v>
      </c>
    </row>
    <row r="1160" spans="1:12" ht="15.6" x14ac:dyDescent="0.3">
      <c r="A1160" s="7">
        <v>826.10920397901521</v>
      </c>
      <c r="B1160" s="41" t="s">
        <v>34</v>
      </c>
      <c r="C1160" s="55" t="s">
        <v>117</v>
      </c>
      <c r="D1160" s="39" t="s">
        <v>96</v>
      </c>
      <c r="E1160" s="39">
        <v>2020</v>
      </c>
      <c r="F1160" s="8">
        <v>338.31</v>
      </c>
      <c r="G1160" s="16" t="s">
        <v>1</v>
      </c>
      <c r="H1160" s="7">
        <v>314.10599999999999</v>
      </c>
      <c r="I1160" s="7">
        <v>114.56099999999999</v>
      </c>
      <c r="J1160" s="23">
        <v>59.132203979015216</v>
      </c>
      <c r="L1160" s="7">
        <v>826.10920397901521</v>
      </c>
    </row>
    <row r="1161" spans="1:12" ht="15.6" x14ac:dyDescent="0.3">
      <c r="A1161" s="7">
        <v>715.51433783255288</v>
      </c>
      <c r="B1161" s="41" t="s">
        <v>35</v>
      </c>
      <c r="C1161" s="55" t="s">
        <v>114</v>
      </c>
      <c r="D1161" s="39" t="s">
        <v>96</v>
      </c>
      <c r="E1161" s="39">
        <v>2020</v>
      </c>
      <c r="F1161" s="8">
        <v>321.19099999999997</v>
      </c>
      <c r="G1161" s="16" t="s">
        <v>1</v>
      </c>
      <c r="H1161" s="7">
        <v>249.87200000000001</v>
      </c>
      <c r="I1161" s="7">
        <v>126.46</v>
      </c>
      <c r="J1161" s="23">
        <v>17.991337832552901</v>
      </c>
      <c r="L1161" s="7">
        <v>715.51433783255288</v>
      </c>
    </row>
    <row r="1162" spans="1:12" ht="15.6" x14ac:dyDescent="0.3">
      <c r="A1162" s="7">
        <v>176.90316323750315</v>
      </c>
      <c r="B1162" s="41" t="s">
        <v>36</v>
      </c>
      <c r="C1162" s="55" t="s">
        <v>117</v>
      </c>
      <c r="D1162" s="39" t="s">
        <v>96</v>
      </c>
      <c r="E1162" s="39">
        <v>2020</v>
      </c>
      <c r="F1162" s="8">
        <v>92.290999999999997</v>
      </c>
      <c r="G1162" s="16" t="s">
        <v>1</v>
      </c>
      <c r="H1162" s="7">
        <v>39.585000000000001</v>
      </c>
      <c r="I1162" s="7">
        <v>21.332000000000001</v>
      </c>
      <c r="J1162" s="23">
        <v>23.695163237503152</v>
      </c>
      <c r="L1162" s="7">
        <v>176.90316323750315</v>
      </c>
    </row>
    <row r="1163" spans="1:12" ht="15.6" x14ac:dyDescent="0.3">
      <c r="A1163" s="7">
        <v>369.92153736747781</v>
      </c>
      <c r="B1163" s="41" t="s">
        <v>37</v>
      </c>
      <c r="C1163" s="55" t="s">
        <v>117</v>
      </c>
      <c r="D1163" s="39" t="s">
        <v>96</v>
      </c>
      <c r="E1163" s="39">
        <v>2020</v>
      </c>
      <c r="F1163" s="8">
        <v>96.852000000000004</v>
      </c>
      <c r="G1163" s="16" t="s">
        <v>1</v>
      </c>
      <c r="H1163" s="7">
        <v>152.04900000000001</v>
      </c>
      <c r="I1163" s="7">
        <v>70.016999999999996</v>
      </c>
      <c r="J1163" s="23">
        <v>51.003537367477776</v>
      </c>
      <c r="L1163" s="7">
        <v>369.92153736747781</v>
      </c>
    </row>
    <row r="1164" spans="1:12" ht="15.6" x14ac:dyDescent="0.3">
      <c r="A1164" s="7">
        <v>322.54322766088444</v>
      </c>
      <c r="B1164" s="41" t="s">
        <v>38</v>
      </c>
      <c r="C1164" s="55" t="s">
        <v>114</v>
      </c>
      <c r="D1164" s="39" t="s">
        <v>96</v>
      </c>
      <c r="E1164" s="39">
        <v>2020</v>
      </c>
      <c r="F1164" s="8">
        <v>113.249</v>
      </c>
      <c r="G1164" s="16" t="s">
        <v>1</v>
      </c>
      <c r="H1164" s="7">
        <v>177.21</v>
      </c>
      <c r="I1164" s="7">
        <v>23.974</v>
      </c>
      <c r="J1164" s="23">
        <v>8.110227660884437</v>
      </c>
      <c r="L1164" s="7">
        <v>322.54322766088444</v>
      </c>
    </row>
    <row r="1165" spans="1:12" ht="15.6" x14ac:dyDescent="0.3">
      <c r="A1165" s="7">
        <v>63.635080058209432</v>
      </c>
      <c r="B1165" s="41" t="s">
        <v>39</v>
      </c>
      <c r="C1165" s="55" t="s">
        <v>116</v>
      </c>
      <c r="D1165" s="39" t="s">
        <v>96</v>
      </c>
      <c r="E1165" s="39">
        <v>2020</v>
      </c>
      <c r="F1165" s="8">
        <v>31.118000000000002</v>
      </c>
      <c r="G1165" s="16" t="s">
        <v>1</v>
      </c>
      <c r="H1165" s="7">
        <v>9.7560000000000002</v>
      </c>
      <c r="I1165" s="7">
        <v>14.545999999999999</v>
      </c>
      <c r="J1165" s="23">
        <v>8.2150800582094305</v>
      </c>
      <c r="L1165" s="7">
        <v>63.635080058209432</v>
      </c>
    </row>
    <row r="1166" spans="1:12" ht="15.6" x14ac:dyDescent="0.3">
      <c r="A1166" s="7">
        <v>302.60283399196317</v>
      </c>
      <c r="B1166" s="41" t="s">
        <v>40</v>
      </c>
      <c r="C1166" s="55" t="s">
        <v>117</v>
      </c>
      <c r="D1166" s="39" t="s">
        <v>96</v>
      </c>
      <c r="E1166" s="39">
        <v>2020</v>
      </c>
      <c r="F1166" s="8">
        <v>77.525000000000006</v>
      </c>
      <c r="G1166" s="16" t="s">
        <v>1</v>
      </c>
      <c r="H1166" s="7">
        <v>63.820999999999998</v>
      </c>
      <c r="I1166" s="7">
        <v>56.841000000000001</v>
      </c>
      <c r="J1166" s="23">
        <v>104.41583399196315</v>
      </c>
      <c r="L1166" s="7">
        <v>302.60283399196317</v>
      </c>
    </row>
    <row r="1167" spans="1:12" ht="15.6" x14ac:dyDescent="0.3">
      <c r="A1167" s="7">
        <v>307.43842305288678</v>
      </c>
      <c r="B1167" s="41" t="s">
        <v>41</v>
      </c>
      <c r="C1167" s="55" t="s">
        <v>117</v>
      </c>
      <c r="D1167" s="39" t="s">
        <v>96</v>
      </c>
      <c r="E1167" s="39">
        <v>2020</v>
      </c>
      <c r="F1167" s="8">
        <v>38.859000000000002</v>
      </c>
      <c r="G1167" s="16" t="s">
        <v>1</v>
      </c>
      <c r="H1167" s="7">
        <v>191.73099999999999</v>
      </c>
      <c r="I1167" s="7">
        <v>64.673000000000002</v>
      </c>
      <c r="J1167" s="23">
        <v>12.175423052886799</v>
      </c>
      <c r="L1167" s="7">
        <v>307.43842305288678</v>
      </c>
    </row>
    <row r="1168" spans="1:12" ht="15.6" x14ac:dyDescent="0.3">
      <c r="A1168" s="7">
        <v>1557.0422391333209</v>
      </c>
      <c r="B1168" s="41" t="s">
        <v>42</v>
      </c>
      <c r="C1168" s="55" t="s">
        <v>114</v>
      </c>
      <c r="D1168" s="39" t="s">
        <v>96</v>
      </c>
      <c r="E1168" s="39">
        <v>2020</v>
      </c>
      <c r="F1168" s="8">
        <v>818.25400000000002</v>
      </c>
      <c r="G1168" s="16" t="s">
        <v>1</v>
      </c>
      <c r="H1168" s="7">
        <v>473.041</v>
      </c>
      <c r="I1168" s="7">
        <v>223.70100000000002</v>
      </c>
      <c r="J1168" s="23">
        <v>42.046239133320853</v>
      </c>
      <c r="L1168" s="7">
        <v>1557.0422391333209</v>
      </c>
    </row>
    <row r="1169" spans="1:12" ht="15.6" x14ac:dyDescent="0.3">
      <c r="A1169" s="7">
        <v>457.61351913480507</v>
      </c>
      <c r="B1169" s="41" t="s">
        <v>43</v>
      </c>
      <c r="C1169" s="55" t="s">
        <v>117</v>
      </c>
      <c r="D1169" s="39" t="s">
        <v>96</v>
      </c>
      <c r="E1169" s="39">
        <v>2020</v>
      </c>
      <c r="F1169" s="8">
        <v>117.035</v>
      </c>
      <c r="G1169" s="16" t="s">
        <v>1</v>
      </c>
      <c r="H1169" s="7">
        <v>211.79900000000001</v>
      </c>
      <c r="I1169" s="7">
        <v>76.093000000000004</v>
      </c>
      <c r="J1169" s="23">
        <v>52.686519134805096</v>
      </c>
      <c r="L1169" s="7">
        <v>457.61351913480507</v>
      </c>
    </row>
    <row r="1170" spans="1:12" ht="15.6" x14ac:dyDescent="0.3">
      <c r="A1170" s="7">
        <v>55.649280134728166</v>
      </c>
      <c r="B1170" s="41" t="s">
        <v>44</v>
      </c>
      <c r="C1170" s="55" t="s">
        <v>117</v>
      </c>
      <c r="D1170" s="39" t="s">
        <v>96</v>
      </c>
      <c r="E1170" s="39">
        <v>2020</v>
      </c>
      <c r="F1170" s="8">
        <v>5.9660000000000002</v>
      </c>
      <c r="G1170" s="16" t="s">
        <v>1</v>
      </c>
      <c r="H1170" s="7">
        <v>32.686</v>
      </c>
      <c r="I1170" s="7">
        <v>12.571999999999999</v>
      </c>
      <c r="J1170" s="23">
        <v>4.4252801347281654</v>
      </c>
      <c r="L1170" s="7">
        <v>55.649280134728166</v>
      </c>
    </row>
    <row r="1171" spans="1:12" ht="15.6" x14ac:dyDescent="0.3">
      <c r="A1171" s="7">
        <v>250.24634997211936</v>
      </c>
      <c r="B1171" s="41" t="s">
        <v>45</v>
      </c>
      <c r="C1171" s="55" t="s">
        <v>117</v>
      </c>
      <c r="D1171" s="39" t="s">
        <v>96</v>
      </c>
      <c r="E1171" s="39">
        <v>2020</v>
      </c>
      <c r="F1171" s="8">
        <v>103.34100000000001</v>
      </c>
      <c r="G1171" s="16" t="s">
        <v>1</v>
      </c>
      <c r="H1171" s="7">
        <v>91.861000000000004</v>
      </c>
      <c r="I1171" s="7">
        <v>48.752000000000002</v>
      </c>
      <c r="J1171" s="23">
        <v>6.2923499721193465</v>
      </c>
      <c r="L1171" s="7">
        <v>250.24634997211936</v>
      </c>
    </row>
    <row r="1172" spans="1:12" ht="15.6" x14ac:dyDescent="0.3">
      <c r="A1172" s="7">
        <v>1705.2693539622285</v>
      </c>
      <c r="B1172" s="41" t="s">
        <v>46</v>
      </c>
      <c r="C1172" s="55" t="s">
        <v>115</v>
      </c>
      <c r="D1172" s="39" t="s">
        <v>96</v>
      </c>
      <c r="E1172" s="39">
        <v>2020</v>
      </c>
      <c r="F1172" s="8">
        <v>741.81200000000001</v>
      </c>
      <c r="G1172" s="16" t="s">
        <v>1</v>
      </c>
      <c r="H1172" s="7">
        <v>559.99199999999996</v>
      </c>
      <c r="I1172" s="7">
        <v>282.14299999999997</v>
      </c>
      <c r="J1172" s="23">
        <v>121.32235396222853</v>
      </c>
      <c r="L1172" s="7">
        <v>1705.2693539622285</v>
      </c>
    </row>
    <row r="1173" spans="1:12" ht="15.6" x14ac:dyDescent="0.3">
      <c r="A1173" s="7">
        <v>164.54543277145578</v>
      </c>
      <c r="B1173" s="41" t="s">
        <v>47</v>
      </c>
      <c r="C1173" s="55" t="s">
        <v>117</v>
      </c>
      <c r="D1173" s="39" t="s">
        <v>96</v>
      </c>
      <c r="E1173" s="39">
        <v>2020</v>
      </c>
      <c r="F1173" s="8">
        <v>67.566000000000003</v>
      </c>
      <c r="G1173" s="16" t="s">
        <v>1</v>
      </c>
      <c r="H1173" s="7">
        <v>45.963999999999999</v>
      </c>
      <c r="I1173" s="7">
        <v>29.274999999999999</v>
      </c>
      <c r="J1173" s="23">
        <v>21.740432771455779</v>
      </c>
      <c r="L1173" s="7">
        <v>164.54543277145578</v>
      </c>
    </row>
    <row r="1174" spans="1:12" ht="15.6" x14ac:dyDescent="0.3">
      <c r="A1174" s="7">
        <v>276.58461571846556</v>
      </c>
      <c r="B1174" s="41" t="s">
        <v>48</v>
      </c>
      <c r="C1174" s="55" t="s">
        <v>117</v>
      </c>
      <c r="D1174" s="39" t="s">
        <v>96</v>
      </c>
      <c r="E1174" s="39">
        <v>2020</v>
      </c>
      <c r="F1174" s="8">
        <v>59.634999999999998</v>
      </c>
      <c r="G1174" s="16" t="s">
        <v>1</v>
      </c>
      <c r="H1174" s="7">
        <v>124.02200000000001</v>
      </c>
      <c r="I1174" s="7">
        <v>47.76</v>
      </c>
      <c r="J1174" s="23">
        <v>45.167615718465562</v>
      </c>
      <c r="L1174" s="7">
        <v>276.58461571846556</v>
      </c>
    </row>
    <row r="1175" spans="1:12" ht="15.6" x14ac:dyDescent="0.3">
      <c r="A1175" s="7">
        <v>3960.8746985921321</v>
      </c>
      <c r="B1175" s="41" t="s">
        <v>49</v>
      </c>
      <c r="C1175" s="55" t="s">
        <v>117</v>
      </c>
      <c r="D1175" s="39" t="s">
        <v>96</v>
      </c>
      <c r="E1175" s="39">
        <v>2020</v>
      </c>
      <c r="F1175" s="8">
        <v>963.38099999999997</v>
      </c>
      <c r="G1175" s="16" t="s">
        <v>1</v>
      </c>
      <c r="H1175" s="7">
        <v>1680.88</v>
      </c>
      <c r="I1175" s="7">
        <v>607.75699999999995</v>
      </c>
      <c r="J1175" s="23">
        <v>708.85669859213215</v>
      </c>
      <c r="L1175" s="7">
        <v>3960.8746985921321</v>
      </c>
    </row>
    <row r="1176" spans="1:12" ht="15.6" x14ac:dyDescent="0.3">
      <c r="A1176" s="7">
        <v>5252.3072832634198</v>
      </c>
      <c r="B1176" s="41" t="s">
        <v>50</v>
      </c>
      <c r="C1176" s="55" t="s">
        <v>117</v>
      </c>
      <c r="D1176" s="39" t="s">
        <v>96</v>
      </c>
      <c r="E1176" s="39">
        <v>2020</v>
      </c>
      <c r="F1176" s="8">
        <v>1664.9590000000001</v>
      </c>
      <c r="G1176" s="16" t="s">
        <v>1</v>
      </c>
      <c r="H1176" s="7">
        <v>1559.2080000000001</v>
      </c>
      <c r="I1176" s="7">
        <v>1605.596</v>
      </c>
      <c r="J1176" s="23">
        <v>422.54428326341986</v>
      </c>
      <c r="L1176" s="7">
        <v>5252.3072832634198</v>
      </c>
    </row>
    <row r="1177" spans="1:12" ht="15.6" x14ac:dyDescent="0.3">
      <c r="A1177" s="7">
        <v>734.92337063309105</v>
      </c>
      <c r="B1177" s="41" t="s">
        <v>91</v>
      </c>
      <c r="C1177" s="55" t="s">
        <v>115</v>
      </c>
      <c r="D1177" s="39" t="s">
        <v>96</v>
      </c>
      <c r="E1177" s="39">
        <v>2020</v>
      </c>
      <c r="F1177" s="8">
        <v>166.721</v>
      </c>
      <c r="G1177" s="16" t="s">
        <v>1</v>
      </c>
      <c r="H1177" s="7">
        <v>195.393</v>
      </c>
      <c r="I1177" s="7">
        <v>184.149</v>
      </c>
      <c r="J1177" s="23">
        <v>188.66037063309102</v>
      </c>
      <c r="L1177" s="7">
        <v>734.92337063309105</v>
      </c>
    </row>
    <row r="1178" spans="1:12" ht="15.6" x14ac:dyDescent="0.3">
      <c r="A1178" s="7">
        <v>153.36941605131082</v>
      </c>
      <c r="B1178" s="41" t="s">
        <v>52</v>
      </c>
      <c r="C1178" s="55" t="s">
        <v>117</v>
      </c>
      <c r="D1178" s="39" t="s">
        <v>96</v>
      </c>
      <c r="E1178" s="39">
        <v>2020</v>
      </c>
      <c r="F1178" s="8">
        <v>21.554000000000002</v>
      </c>
      <c r="G1178" s="16" t="s">
        <v>1</v>
      </c>
      <c r="H1178" s="7">
        <v>105.64</v>
      </c>
      <c r="I1178" s="7">
        <v>10.391999999999999</v>
      </c>
      <c r="J1178" s="23">
        <v>15.783416051310819</v>
      </c>
      <c r="L1178" s="7">
        <v>153.36941605131082</v>
      </c>
    </row>
    <row r="1179" spans="1:12" ht="15.6" x14ac:dyDescent="0.3">
      <c r="A1179" s="7">
        <v>91.161214309551283</v>
      </c>
      <c r="B1179" s="41" t="s">
        <v>53</v>
      </c>
      <c r="C1179" s="55" t="s">
        <v>117</v>
      </c>
      <c r="D1179" s="39" t="s">
        <v>96</v>
      </c>
      <c r="E1179" s="39">
        <v>2020</v>
      </c>
      <c r="F1179" s="8">
        <v>9.6430000000000007</v>
      </c>
      <c r="G1179" s="16" t="s">
        <v>1</v>
      </c>
      <c r="H1179" s="7">
        <v>30.734999999999999</v>
      </c>
      <c r="I1179" s="7">
        <v>24.058</v>
      </c>
      <c r="J1179" s="23">
        <v>26.725214309551284</v>
      </c>
      <c r="L1179" s="7">
        <v>91.161214309551283</v>
      </c>
    </row>
    <row r="1180" spans="1:12" ht="15.6" x14ac:dyDescent="0.3">
      <c r="A1180" s="7">
        <v>142.89914504052425</v>
      </c>
      <c r="B1180" s="41" t="s">
        <v>54</v>
      </c>
      <c r="C1180" s="55" t="s">
        <v>117</v>
      </c>
      <c r="D1180" s="39" t="s">
        <v>96</v>
      </c>
      <c r="E1180" s="39">
        <v>2020</v>
      </c>
      <c r="F1180" s="8">
        <v>42.321000000000005</v>
      </c>
      <c r="G1180" s="16" t="s">
        <v>1</v>
      </c>
      <c r="H1180" s="7">
        <v>40.656999999999996</v>
      </c>
      <c r="I1180" s="7">
        <v>15.507</v>
      </c>
      <c r="J1180" s="23">
        <v>44.414145040524254</v>
      </c>
      <c r="L1180" s="7">
        <v>142.89914504052425</v>
      </c>
    </row>
    <row r="1181" spans="1:12" ht="15.6" x14ac:dyDescent="0.3">
      <c r="A1181" s="7">
        <v>301.99043546218559</v>
      </c>
      <c r="B1181" s="41" t="s">
        <v>55</v>
      </c>
      <c r="C1181" s="55" t="s">
        <v>117</v>
      </c>
      <c r="D1181" s="39" t="s">
        <v>96</v>
      </c>
      <c r="E1181" s="39">
        <v>2020</v>
      </c>
      <c r="F1181" s="8">
        <v>98.463999999999999</v>
      </c>
      <c r="G1181" s="16" t="s">
        <v>1</v>
      </c>
      <c r="H1181" s="7">
        <v>181.28899999999999</v>
      </c>
      <c r="I1181" s="7">
        <v>14.644</v>
      </c>
      <c r="J1181" s="23">
        <v>7.5934354621856013</v>
      </c>
      <c r="L1181" s="7">
        <v>301.99043546218559</v>
      </c>
    </row>
    <row r="1182" spans="1:12" ht="15.6" x14ac:dyDescent="0.3">
      <c r="A1182" s="7">
        <v>718.96613189067943</v>
      </c>
      <c r="B1182" s="41" t="s">
        <v>56</v>
      </c>
      <c r="C1182" s="55" t="s">
        <v>116</v>
      </c>
      <c r="D1182" s="39" t="s">
        <v>96</v>
      </c>
      <c r="E1182" s="39">
        <v>2020</v>
      </c>
      <c r="F1182" s="8">
        <v>243.14999999999998</v>
      </c>
      <c r="G1182" s="16" t="s">
        <v>1</v>
      </c>
      <c r="H1182" s="7">
        <v>309.48</v>
      </c>
      <c r="I1182" s="7">
        <v>146.501</v>
      </c>
      <c r="J1182" s="23">
        <v>19.835131890679435</v>
      </c>
      <c r="L1182" s="7">
        <v>718.96613189067943</v>
      </c>
    </row>
    <row r="1183" spans="1:12" ht="15.6" x14ac:dyDescent="0.3">
      <c r="A1183" s="7">
        <v>146.38273868729914</v>
      </c>
      <c r="B1183" s="41" t="s">
        <v>57</v>
      </c>
      <c r="C1183" s="55" t="s">
        <v>117</v>
      </c>
      <c r="D1183" s="39" t="s">
        <v>96</v>
      </c>
      <c r="E1183" s="39">
        <v>2020</v>
      </c>
      <c r="F1183" s="8">
        <v>51.711000000000006</v>
      </c>
      <c r="G1183" s="16" t="s">
        <v>1</v>
      </c>
      <c r="H1183" s="7">
        <v>18.812000000000001</v>
      </c>
      <c r="I1183" s="7">
        <v>72.179000000000002</v>
      </c>
      <c r="J1183" s="23">
        <v>3.6807386872991259</v>
      </c>
      <c r="L1183" s="7">
        <v>146.38273868729914</v>
      </c>
    </row>
    <row r="1184" spans="1:12" ht="15.6" x14ac:dyDescent="0.3">
      <c r="A1184" s="7">
        <v>277.97661706672034</v>
      </c>
      <c r="B1184" s="41" t="s">
        <v>58</v>
      </c>
      <c r="C1184" s="55" t="s">
        <v>117</v>
      </c>
      <c r="D1184" s="39" t="s">
        <v>96</v>
      </c>
      <c r="E1184" s="39">
        <v>2020</v>
      </c>
      <c r="F1184" s="8">
        <v>56.552999999999997</v>
      </c>
      <c r="G1184" s="16" t="s">
        <v>1</v>
      </c>
      <c r="H1184" s="7">
        <v>109.101</v>
      </c>
      <c r="I1184" s="7">
        <v>68.977000000000004</v>
      </c>
      <c r="J1184" s="23">
        <v>43.345617066720337</v>
      </c>
      <c r="L1184" s="7">
        <v>277.97661706672034</v>
      </c>
    </row>
    <row r="1185" spans="1:12" ht="15.6" x14ac:dyDescent="0.3">
      <c r="A1185" s="7">
        <v>66.539100557037372</v>
      </c>
      <c r="B1185" s="41" t="s">
        <v>59</v>
      </c>
      <c r="C1185" s="55" t="s">
        <v>117</v>
      </c>
      <c r="D1185" s="39" t="s">
        <v>96</v>
      </c>
      <c r="E1185" s="39">
        <v>2020</v>
      </c>
      <c r="F1185" s="8">
        <v>19.228000000000002</v>
      </c>
      <c r="G1185" s="16" t="s">
        <v>1</v>
      </c>
      <c r="H1185" s="7">
        <v>26.056999999999999</v>
      </c>
      <c r="I1185" s="7">
        <v>19.581</v>
      </c>
      <c r="J1185" s="23">
        <v>1.6731005570373725</v>
      </c>
      <c r="L1185" s="7">
        <v>66.539100557037372</v>
      </c>
    </row>
    <row r="1186" spans="1:12" ht="15.6" x14ac:dyDescent="0.3">
      <c r="A1186" s="7">
        <v>141.26710808763298</v>
      </c>
      <c r="B1186" s="41" t="s">
        <v>60</v>
      </c>
      <c r="C1186" s="55" t="s">
        <v>114</v>
      </c>
      <c r="D1186" s="39" t="s">
        <v>96</v>
      </c>
      <c r="E1186" s="39">
        <v>2020</v>
      </c>
      <c r="F1186" s="8">
        <v>67.03</v>
      </c>
      <c r="G1186" s="16" t="s">
        <v>1</v>
      </c>
      <c r="H1186" s="7">
        <v>47.042000000000002</v>
      </c>
      <c r="I1186" s="7">
        <v>8.3490000000000002</v>
      </c>
      <c r="J1186" s="23">
        <v>18.846108087632974</v>
      </c>
      <c r="L1186" s="7">
        <v>141.26710808763298</v>
      </c>
    </row>
    <row r="1187" spans="1:12" ht="15.6" x14ac:dyDescent="0.3">
      <c r="A1187" s="7">
        <v>641.48899863176894</v>
      </c>
      <c r="B1187" s="41" t="s">
        <v>61</v>
      </c>
      <c r="C1187" s="55" t="s">
        <v>117</v>
      </c>
      <c r="D1187" s="39" t="s">
        <v>96</v>
      </c>
      <c r="E1187" s="39">
        <v>2020</v>
      </c>
      <c r="F1187" s="8">
        <v>223.53200000000001</v>
      </c>
      <c r="G1187" s="16" t="s">
        <v>1</v>
      </c>
      <c r="H1187" s="7">
        <v>273.44</v>
      </c>
      <c r="I1187" s="7">
        <v>57.378999999999998</v>
      </c>
      <c r="J1187" s="23">
        <v>87.137998631768909</v>
      </c>
      <c r="L1187" s="7">
        <v>641.48899863176894</v>
      </c>
    </row>
    <row r="1188" spans="1:12" ht="15.6" x14ac:dyDescent="0.3">
      <c r="A1188" s="7">
        <v>1309.1131559598073</v>
      </c>
      <c r="B1188" s="41" t="s">
        <v>62</v>
      </c>
      <c r="C1188" s="55" t="s">
        <v>117</v>
      </c>
      <c r="D1188" s="39" t="s">
        <v>96</v>
      </c>
      <c r="E1188" s="39">
        <v>2020</v>
      </c>
      <c r="F1188" s="8">
        <v>374.35299999999995</v>
      </c>
      <c r="G1188" s="16" t="s">
        <v>1</v>
      </c>
      <c r="H1188" s="7">
        <v>357.18599999999998</v>
      </c>
      <c r="I1188" s="7">
        <v>263.28500000000003</v>
      </c>
      <c r="J1188" s="23">
        <v>314.28915595980726</v>
      </c>
      <c r="L1188" s="7">
        <v>1309.1131559598073</v>
      </c>
    </row>
    <row r="1189" spans="1:12" ht="15.6" x14ac:dyDescent="0.3">
      <c r="A1189" s="7">
        <v>333.5407563673254</v>
      </c>
      <c r="B1189" s="41" t="s">
        <v>63</v>
      </c>
      <c r="C1189" s="55" t="s">
        <v>117</v>
      </c>
      <c r="D1189" s="39" t="s">
        <v>96</v>
      </c>
      <c r="E1189" s="39">
        <v>2020</v>
      </c>
      <c r="F1189" s="8">
        <v>52.164000000000001</v>
      </c>
      <c r="G1189" s="16" t="s">
        <v>1</v>
      </c>
      <c r="H1189" s="7">
        <v>191.691</v>
      </c>
      <c r="I1189" s="7">
        <v>80.638999999999996</v>
      </c>
      <c r="J1189" s="23">
        <v>9.0467563673254148</v>
      </c>
      <c r="L1189" s="7">
        <v>333.5407563673254</v>
      </c>
    </row>
    <row r="1190" spans="1:12" ht="15.6" x14ac:dyDescent="0.3">
      <c r="A1190" s="7">
        <v>314.878501003434</v>
      </c>
      <c r="B1190" s="41" t="s">
        <v>64</v>
      </c>
      <c r="C1190" s="55" t="s">
        <v>115</v>
      </c>
      <c r="D1190" s="39" t="s">
        <v>96</v>
      </c>
      <c r="E1190" s="39">
        <v>2020</v>
      </c>
      <c r="F1190" s="8">
        <v>96.296999999999997</v>
      </c>
      <c r="G1190" s="16" t="s">
        <v>1</v>
      </c>
      <c r="H1190" s="7">
        <v>164.63300000000001</v>
      </c>
      <c r="I1190" s="7">
        <v>46.030999999999999</v>
      </c>
      <c r="J1190" s="23">
        <v>7.9175010034339905</v>
      </c>
      <c r="L1190" s="7">
        <v>314.878501003434</v>
      </c>
    </row>
    <row r="1191" spans="1:12" ht="15.6" x14ac:dyDescent="0.3">
      <c r="A1191" s="7">
        <v>1465.2645231212632</v>
      </c>
      <c r="B1191" s="41" t="s">
        <v>65</v>
      </c>
      <c r="C1191" s="55" t="s">
        <v>117</v>
      </c>
      <c r="D1191" s="39" t="s">
        <v>96</v>
      </c>
      <c r="E1191" s="39">
        <v>2020</v>
      </c>
      <c r="F1191" s="8">
        <v>461.98100000000005</v>
      </c>
      <c r="G1191" s="16" t="s">
        <v>1</v>
      </c>
      <c r="H1191" s="7">
        <v>557.01599999999996</v>
      </c>
      <c r="I1191" s="7">
        <v>299.33</v>
      </c>
      <c r="J1191" s="23">
        <v>146.93752312126327</v>
      </c>
      <c r="L1191" s="7">
        <v>1465.2645231212632</v>
      </c>
    </row>
    <row r="1192" spans="1:12" ht="15.6" x14ac:dyDescent="0.3">
      <c r="A1192" s="7">
        <v>405.43860050821195</v>
      </c>
      <c r="B1192" s="41" t="s">
        <v>66</v>
      </c>
      <c r="C1192" s="55" t="s">
        <v>116</v>
      </c>
      <c r="D1192" s="39" t="s">
        <v>96</v>
      </c>
      <c r="E1192" s="39">
        <v>2020</v>
      </c>
      <c r="F1192" s="8">
        <v>223.41400000000002</v>
      </c>
      <c r="G1192" s="16" t="s">
        <v>1</v>
      </c>
      <c r="H1192" s="7">
        <v>127.53</v>
      </c>
      <c r="I1192" s="7">
        <v>44.3</v>
      </c>
      <c r="J1192" s="23">
        <v>10.194600508211934</v>
      </c>
      <c r="L1192" s="7">
        <v>405.43860050821195</v>
      </c>
    </row>
    <row r="1193" spans="1:12" ht="15.6" x14ac:dyDescent="0.3">
      <c r="A1193" s="7">
        <v>2522.2910561400718</v>
      </c>
      <c r="B1193" s="41" t="s">
        <v>67</v>
      </c>
      <c r="C1193" s="55" t="s">
        <v>116</v>
      </c>
      <c r="D1193" s="39" t="s">
        <v>96</v>
      </c>
      <c r="E1193" s="39">
        <v>2020</v>
      </c>
      <c r="F1193" s="8">
        <v>858.97700000000009</v>
      </c>
      <c r="G1193" s="16" t="s">
        <v>1</v>
      </c>
      <c r="H1193" s="7">
        <v>823.43299999999999</v>
      </c>
      <c r="I1193" s="7">
        <v>695.12699999999995</v>
      </c>
      <c r="J1193" s="23">
        <v>144.75405614007173</v>
      </c>
      <c r="L1193" s="7">
        <v>2522.2910561400718</v>
      </c>
    </row>
    <row r="1194" spans="1:12" ht="15.6" x14ac:dyDescent="0.3">
      <c r="A1194" s="7">
        <v>1542.7888428665553</v>
      </c>
      <c r="B1194" s="41" t="s">
        <v>68</v>
      </c>
      <c r="C1194" s="55" t="s">
        <v>117</v>
      </c>
      <c r="D1194" s="39" t="s">
        <v>96</v>
      </c>
      <c r="E1194" s="39">
        <v>2020</v>
      </c>
      <c r="F1194" s="8">
        <v>509.178</v>
      </c>
      <c r="G1194" s="16" t="s">
        <v>1</v>
      </c>
      <c r="H1194" s="7">
        <v>518.98500000000001</v>
      </c>
      <c r="I1194" s="7">
        <v>390.83300000000003</v>
      </c>
      <c r="J1194" s="23">
        <v>123.79284286655519</v>
      </c>
      <c r="L1194" s="7">
        <v>1542.7888428665553</v>
      </c>
    </row>
    <row r="1195" spans="1:12" ht="15.6" x14ac:dyDescent="0.3">
      <c r="A1195" s="7">
        <v>123.29008256945582</v>
      </c>
      <c r="B1195" s="41" t="s">
        <v>69</v>
      </c>
      <c r="C1195" s="55" t="s">
        <v>116</v>
      </c>
      <c r="D1195" s="39" t="s">
        <v>96</v>
      </c>
      <c r="E1195" s="39">
        <v>2020</v>
      </c>
      <c r="F1195" s="8">
        <v>66.971999999999994</v>
      </c>
      <c r="G1195" s="16" t="s">
        <v>1</v>
      </c>
      <c r="H1195" s="7">
        <v>41.503</v>
      </c>
      <c r="I1195" s="7">
        <v>9.4550000000000001</v>
      </c>
      <c r="J1195" s="23">
        <v>5.360082569455825</v>
      </c>
      <c r="L1195" s="7">
        <v>123.29008256945582</v>
      </c>
    </row>
    <row r="1196" spans="1:12" ht="15.6" x14ac:dyDescent="0.3">
      <c r="A1196" s="7">
        <v>143.2273988588305</v>
      </c>
      <c r="B1196" s="41" t="s">
        <v>70</v>
      </c>
      <c r="C1196" s="55" t="s">
        <v>117</v>
      </c>
      <c r="D1196" s="39" t="s">
        <v>96</v>
      </c>
      <c r="E1196" s="39">
        <v>2020</v>
      </c>
      <c r="F1196" s="8">
        <v>18.795000000000002</v>
      </c>
      <c r="G1196" s="16" t="s">
        <v>1</v>
      </c>
      <c r="H1196" s="7">
        <v>54.92</v>
      </c>
      <c r="I1196" s="7">
        <v>54</v>
      </c>
      <c r="J1196" s="23">
        <v>15.512398858830494</v>
      </c>
      <c r="L1196" s="7">
        <v>143.2273988588305</v>
      </c>
    </row>
    <row r="1197" spans="1:12" ht="15.6" x14ac:dyDescent="0.3">
      <c r="A1197" s="7">
        <v>94.193458956155098</v>
      </c>
      <c r="B1197" s="41" t="s">
        <v>71</v>
      </c>
      <c r="C1197" s="55" t="s">
        <v>116</v>
      </c>
      <c r="D1197" s="39" t="s">
        <v>96</v>
      </c>
      <c r="E1197" s="39">
        <v>2020</v>
      </c>
      <c r="F1197" s="8">
        <v>17.524999999999999</v>
      </c>
      <c r="G1197" s="16" t="s">
        <v>1</v>
      </c>
      <c r="H1197" s="7">
        <v>48.686999999999998</v>
      </c>
      <c r="I1197" s="7">
        <v>22.565000000000001</v>
      </c>
      <c r="J1197" s="23">
        <v>5.4164589561550933</v>
      </c>
      <c r="L1197" s="7">
        <v>94.193458956155098</v>
      </c>
    </row>
    <row r="1198" spans="1:12" ht="15.6" x14ac:dyDescent="0.3">
      <c r="A1198" s="7">
        <v>488.7217231784137</v>
      </c>
      <c r="B1198" s="41" t="s">
        <v>72</v>
      </c>
      <c r="C1198" s="55" t="s">
        <v>117</v>
      </c>
      <c r="D1198" s="39" t="s">
        <v>96</v>
      </c>
      <c r="E1198" s="39">
        <v>2020</v>
      </c>
      <c r="F1198" s="8">
        <v>105.411</v>
      </c>
      <c r="G1198" s="16" t="s">
        <v>1</v>
      </c>
      <c r="H1198" s="7">
        <v>225.07499999999999</v>
      </c>
      <c r="I1198" s="7">
        <v>137.08500000000001</v>
      </c>
      <c r="J1198" s="23">
        <v>21.150723178413699</v>
      </c>
      <c r="L1198" s="7">
        <v>488.7217231784137</v>
      </c>
    </row>
    <row r="1199" spans="1:12" ht="15.6" x14ac:dyDescent="0.3">
      <c r="A1199" s="7">
        <v>372.75785551628002</v>
      </c>
      <c r="B1199" s="41" t="s">
        <v>73</v>
      </c>
      <c r="C1199" s="55" t="s">
        <v>114</v>
      </c>
      <c r="D1199" s="39" t="s">
        <v>96</v>
      </c>
      <c r="E1199" s="39">
        <v>2020</v>
      </c>
      <c r="F1199" s="8">
        <v>69.69</v>
      </c>
      <c r="G1199" s="16" t="s">
        <v>1</v>
      </c>
      <c r="H1199" s="7">
        <v>79.575000000000003</v>
      </c>
      <c r="I1199" s="7">
        <v>41.604999999999997</v>
      </c>
      <c r="J1199" s="23">
        <v>181.88785551628004</v>
      </c>
      <c r="L1199" s="7">
        <v>372.75785551628002</v>
      </c>
    </row>
    <row r="1200" spans="1:12" ht="15.6" x14ac:dyDescent="0.3">
      <c r="A1200" s="7">
        <v>368.77470058977036</v>
      </c>
      <c r="B1200" s="41" t="s">
        <v>74</v>
      </c>
      <c r="C1200" s="55" t="s">
        <v>117</v>
      </c>
      <c r="D1200" s="39" t="s">
        <v>96</v>
      </c>
      <c r="E1200" s="39">
        <v>2020</v>
      </c>
      <c r="F1200" s="8">
        <v>113.27000000000001</v>
      </c>
      <c r="G1200" s="16" t="s">
        <v>1</v>
      </c>
      <c r="H1200" s="7">
        <v>110.559</v>
      </c>
      <c r="I1200" s="7">
        <v>86.334000000000003</v>
      </c>
      <c r="J1200" s="23">
        <v>58.611700589770351</v>
      </c>
      <c r="L1200" s="7">
        <v>368.77470058977036</v>
      </c>
    </row>
    <row r="1201" spans="1:12" ht="15.6" x14ac:dyDescent="0.3">
      <c r="A1201" s="7">
        <v>618.85897523910103</v>
      </c>
      <c r="B1201" s="41" t="s">
        <v>75</v>
      </c>
      <c r="C1201" s="55" t="s">
        <v>117</v>
      </c>
      <c r="D1201" s="39" t="s">
        <v>96</v>
      </c>
      <c r="E1201" s="39">
        <v>2020</v>
      </c>
      <c r="F1201" s="8">
        <v>265.58799999999997</v>
      </c>
      <c r="G1201" s="16" t="s">
        <v>1</v>
      </c>
      <c r="H1201" s="7">
        <v>199.93600000000001</v>
      </c>
      <c r="I1201" s="7">
        <v>63.884999999999998</v>
      </c>
      <c r="J1201" s="23">
        <v>89.449975239101065</v>
      </c>
      <c r="L1201" s="7">
        <v>618.85897523910103</v>
      </c>
    </row>
    <row r="1202" spans="1:12" ht="15.6" x14ac:dyDescent="0.3">
      <c r="A1202" s="7">
        <v>663.59279012196475</v>
      </c>
      <c r="B1202" s="41" t="s">
        <v>76</v>
      </c>
      <c r="C1202" s="55" t="s">
        <v>117</v>
      </c>
      <c r="D1202" s="39" t="s">
        <v>96</v>
      </c>
      <c r="E1202" s="39">
        <v>2020</v>
      </c>
      <c r="F1202" s="8">
        <v>141.26599999999999</v>
      </c>
      <c r="G1202" s="16" t="s">
        <v>1</v>
      </c>
      <c r="H1202" s="7">
        <v>316.911</v>
      </c>
      <c r="I1202" s="7">
        <v>162.85</v>
      </c>
      <c r="J1202" s="23">
        <v>42.565790121964795</v>
      </c>
      <c r="L1202" s="7">
        <v>663.59279012196475</v>
      </c>
    </row>
    <row r="1203" spans="1:12" ht="15.6" x14ac:dyDescent="0.3">
      <c r="A1203" s="7">
        <v>128.38417151229564</v>
      </c>
      <c r="B1203" s="41" t="s">
        <v>77</v>
      </c>
      <c r="C1203" s="55" t="s">
        <v>117</v>
      </c>
      <c r="D1203" s="39" t="s">
        <v>96</v>
      </c>
      <c r="E1203" s="39">
        <v>2020</v>
      </c>
      <c r="F1203" s="8">
        <v>57.512</v>
      </c>
      <c r="G1203" s="16" t="s">
        <v>1</v>
      </c>
      <c r="H1203" s="7">
        <v>53.649000000000001</v>
      </c>
      <c r="I1203" s="7">
        <v>13.994999999999999</v>
      </c>
      <c r="J1203" s="23">
        <v>3.2281715122956367</v>
      </c>
      <c r="L1203" s="7">
        <v>128.38417151229564</v>
      </c>
    </row>
    <row r="1204" spans="1:12" ht="15.6" x14ac:dyDescent="0.3">
      <c r="A1204" s="7">
        <v>179.06450947241325</v>
      </c>
      <c r="B1204" s="41" t="s">
        <v>78</v>
      </c>
      <c r="C1204" s="55" t="s">
        <v>117</v>
      </c>
      <c r="D1204" s="39" t="s">
        <v>96</v>
      </c>
      <c r="E1204" s="39">
        <v>2020</v>
      </c>
      <c r="F1204" s="8">
        <v>45.631</v>
      </c>
      <c r="G1204" s="16" t="s">
        <v>1</v>
      </c>
      <c r="H1204" s="7">
        <v>78.41</v>
      </c>
      <c r="I1204" s="7">
        <v>30.393999999999998</v>
      </c>
      <c r="J1204" s="23">
        <v>24.629509472413254</v>
      </c>
      <c r="L1204" s="7">
        <v>179.06450947241325</v>
      </c>
    </row>
    <row r="1205" spans="1:12" ht="15.6" x14ac:dyDescent="0.3">
      <c r="A1205" s="7">
        <v>131.7785211522185</v>
      </c>
      <c r="B1205" s="41" t="s">
        <v>79</v>
      </c>
      <c r="C1205" s="55" t="s">
        <v>116</v>
      </c>
      <c r="D1205" s="39" t="s">
        <v>96</v>
      </c>
      <c r="E1205" s="39">
        <v>2020</v>
      </c>
      <c r="F1205" s="8">
        <v>50.536000000000001</v>
      </c>
      <c r="G1205" s="16" t="s">
        <v>1</v>
      </c>
      <c r="H1205" s="7">
        <v>25.395</v>
      </c>
      <c r="I1205" s="7">
        <v>51.573999999999998</v>
      </c>
      <c r="J1205" s="23">
        <v>4.2735211522185068</v>
      </c>
      <c r="L1205" s="7">
        <v>131.7785211522185</v>
      </c>
    </row>
    <row r="1206" spans="1:12" ht="15.6" x14ac:dyDescent="0.3">
      <c r="A1206" s="7">
        <v>1044.538526818621</v>
      </c>
      <c r="B1206" s="41" t="s">
        <v>80</v>
      </c>
      <c r="C1206" s="55" t="s">
        <v>114</v>
      </c>
      <c r="D1206" s="39" t="s">
        <v>96</v>
      </c>
      <c r="E1206" s="39">
        <v>2020</v>
      </c>
      <c r="F1206" s="8">
        <v>203.07599999999999</v>
      </c>
      <c r="G1206" s="16" t="s">
        <v>1</v>
      </c>
      <c r="H1206" s="7">
        <v>546.02700000000004</v>
      </c>
      <c r="I1206" s="7">
        <v>193.65899999999999</v>
      </c>
      <c r="J1206" s="23">
        <v>101.77652681862094</v>
      </c>
      <c r="L1206" s="7">
        <v>1044.538526818621</v>
      </c>
    </row>
    <row r="1207" spans="1:12" ht="15.6" x14ac:dyDescent="0.3">
      <c r="A1207" s="7">
        <v>285.60544096279364</v>
      </c>
      <c r="B1207" s="41" t="s">
        <v>81</v>
      </c>
      <c r="C1207" s="55" t="s">
        <v>117</v>
      </c>
      <c r="D1207" s="39" t="s">
        <v>96</v>
      </c>
      <c r="E1207" s="39">
        <v>2020</v>
      </c>
      <c r="F1207" s="8">
        <v>150.60100000000003</v>
      </c>
      <c r="G1207" s="16" t="s">
        <v>1</v>
      </c>
      <c r="H1207" s="7">
        <v>123.895</v>
      </c>
      <c r="I1207" s="7">
        <v>3.9279999999999999</v>
      </c>
      <c r="J1207" s="23">
        <v>7.1814409627936131</v>
      </c>
      <c r="L1207" s="7">
        <v>285.60544096279364</v>
      </c>
    </row>
    <row r="1208" spans="1:12" ht="15.6" x14ac:dyDescent="0.3">
      <c r="A1208" s="7">
        <v>547.17654766647797</v>
      </c>
      <c r="B1208" s="41" t="s">
        <v>82</v>
      </c>
      <c r="C1208" s="55" t="s">
        <v>117</v>
      </c>
      <c r="D1208" s="39" t="s">
        <v>96</v>
      </c>
      <c r="E1208" s="39">
        <v>2020</v>
      </c>
      <c r="F1208" s="8">
        <v>140.61200000000002</v>
      </c>
      <c r="G1208" s="16" t="s">
        <v>1</v>
      </c>
      <c r="H1208" s="7">
        <v>246.69</v>
      </c>
      <c r="I1208" s="7">
        <v>80.427999999999997</v>
      </c>
      <c r="J1208" s="23">
        <v>79.446547666477954</v>
      </c>
      <c r="L1208" s="7">
        <v>547.17654766647797</v>
      </c>
    </row>
    <row r="1209" spans="1:12" ht="15.6" x14ac:dyDescent="0.3">
      <c r="A1209" s="7">
        <v>166.0092396424651</v>
      </c>
      <c r="B1209" s="41" t="s">
        <v>83</v>
      </c>
      <c r="C1209" s="55" t="s">
        <v>117</v>
      </c>
      <c r="D1209" s="39" t="s">
        <v>96</v>
      </c>
      <c r="E1209" s="39">
        <v>2020</v>
      </c>
      <c r="F1209" s="8">
        <v>54.11</v>
      </c>
      <c r="G1209" s="16" t="s">
        <v>1</v>
      </c>
      <c r="H1209" s="7">
        <v>63.156999999999996</v>
      </c>
      <c r="I1209" s="7">
        <v>41.688000000000002</v>
      </c>
      <c r="J1209" s="23">
        <v>7.0542396424651059</v>
      </c>
      <c r="L1209" s="7">
        <v>166.0092396424651</v>
      </c>
    </row>
    <row r="1210" spans="1:12" ht="15.6" x14ac:dyDescent="0.3">
      <c r="A1210" s="7">
        <v>770.97282043539053</v>
      </c>
      <c r="B1210" s="41" t="s">
        <v>84</v>
      </c>
      <c r="C1210" s="55" t="s">
        <v>117</v>
      </c>
      <c r="D1210" s="39" t="s">
        <v>96</v>
      </c>
      <c r="E1210" s="39">
        <v>2020</v>
      </c>
      <c r="F1210" s="8">
        <v>247.084</v>
      </c>
      <c r="G1210" s="16" t="s">
        <v>1</v>
      </c>
      <c r="H1210" s="7">
        <v>308.755</v>
      </c>
      <c r="I1210" s="7">
        <v>167.333</v>
      </c>
      <c r="J1210" s="23">
        <v>47.800820435390477</v>
      </c>
      <c r="L1210" s="7">
        <v>770.97282043539053</v>
      </c>
    </row>
    <row r="1211" spans="1:12" ht="15.6" x14ac:dyDescent="0.3">
      <c r="A1211" s="7">
        <v>102.46032621156107</v>
      </c>
      <c r="B1211" s="41" t="s">
        <v>85</v>
      </c>
      <c r="C1211" s="55" t="s">
        <v>116</v>
      </c>
      <c r="D1211" s="39" t="s">
        <v>96</v>
      </c>
      <c r="E1211" s="39">
        <v>2020</v>
      </c>
      <c r="F1211" s="8">
        <v>37.466999999999999</v>
      </c>
      <c r="G1211" s="16" t="s">
        <v>1</v>
      </c>
      <c r="H1211" s="7">
        <v>42.667000000000002</v>
      </c>
      <c r="I1211" s="7">
        <v>19.75</v>
      </c>
      <c r="J1211" s="23">
        <v>2.5763262115610672</v>
      </c>
      <c r="L1211" s="7">
        <v>102.46032621156107</v>
      </c>
    </row>
    <row r="1212" spans="1:12" ht="15.6" x14ac:dyDescent="0.3">
      <c r="A1212" s="7">
        <v>219.67668734916941</v>
      </c>
      <c r="B1212" s="41" t="s">
        <v>86</v>
      </c>
      <c r="C1212" s="55" t="s">
        <v>117</v>
      </c>
      <c r="D1212" s="39" t="s">
        <v>96</v>
      </c>
      <c r="E1212" s="39">
        <v>2020</v>
      </c>
      <c r="F1212" s="8">
        <v>53.616999999999997</v>
      </c>
      <c r="G1212" s="16" t="s">
        <v>1</v>
      </c>
      <c r="H1212" s="7">
        <v>77.78</v>
      </c>
      <c r="I1212" s="7">
        <v>78.11</v>
      </c>
      <c r="J1212" s="23">
        <v>10.169687349169422</v>
      </c>
      <c r="L1212" s="7">
        <v>219.67668734916941</v>
      </c>
    </row>
    <row r="1213" spans="1:12" ht="15.6" x14ac:dyDescent="0.3">
      <c r="A1213" s="7">
        <v>556.47331127681969</v>
      </c>
      <c r="B1213" s="41" t="s">
        <v>87</v>
      </c>
      <c r="C1213" s="55" t="s">
        <v>117</v>
      </c>
      <c r="D1213" s="39" t="s">
        <v>96</v>
      </c>
      <c r="E1213" s="39">
        <v>2020</v>
      </c>
      <c r="F1213" s="8">
        <v>246.07500000000002</v>
      </c>
      <c r="G1213" s="16" t="s">
        <v>1</v>
      </c>
      <c r="H1213" s="7">
        <v>207.935</v>
      </c>
      <c r="I1213" s="7">
        <v>67.850999999999999</v>
      </c>
      <c r="J1213" s="23">
        <v>34.612311276819639</v>
      </c>
      <c r="L1213" s="7">
        <v>556.47331127681969</v>
      </c>
    </row>
    <row r="1214" spans="1:12" ht="15.6" x14ac:dyDescent="0.3">
      <c r="A1214" s="7">
        <v>96.045015650038678</v>
      </c>
      <c r="B1214" s="41" t="s">
        <v>88</v>
      </c>
      <c r="C1214" s="55" t="s">
        <v>117</v>
      </c>
      <c r="D1214" s="39" t="s">
        <v>96</v>
      </c>
      <c r="E1214" s="39">
        <v>2020</v>
      </c>
      <c r="F1214" s="8">
        <v>17.326000000000001</v>
      </c>
      <c r="G1214" s="16" t="s">
        <v>1</v>
      </c>
      <c r="H1214" s="7">
        <v>55.591999999999999</v>
      </c>
      <c r="I1214" s="7">
        <v>16.143999999999998</v>
      </c>
      <c r="J1214" s="23">
        <v>6.9830156500386735</v>
      </c>
      <c r="L1214" s="7">
        <v>96.045015650038678</v>
      </c>
    </row>
    <row r="1215" spans="1:12" ht="15.6" x14ac:dyDescent="0.3">
      <c r="A1215" s="7">
        <v>180.41240171383319</v>
      </c>
      <c r="B1215" s="41" t="s">
        <v>89</v>
      </c>
      <c r="C1215" s="55" t="s">
        <v>117</v>
      </c>
      <c r="D1215" s="39" t="s">
        <v>96</v>
      </c>
      <c r="E1215" s="39">
        <v>2020</v>
      </c>
      <c r="F1215" s="8">
        <v>39.646000000000001</v>
      </c>
      <c r="G1215" s="16" t="s">
        <v>1</v>
      </c>
      <c r="H1215" s="7">
        <v>50.530999999999999</v>
      </c>
      <c r="I1215" s="7">
        <v>79.197999999999993</v>
      </c>
      <c r="J1215" s="23">
        <v>11.037401713833205</v>
      </c>
      <c r="L1215" s="7">
        <v>180.41240171383319</v>
      </c>
    </row>
    <row r="1216" spans="1:12" ht="15.6" x14ac:dyDescent="0.3">
      <c r="A1216" s="7">
        <v>537.70437342197874</v>
      </c>
      <c r="B1216" s="41" t="s">
        <v>90</v>
      </c>
      <c r="C1216" s="55" t="s">
        <v>117</v>
      </c>
      <c r="D1216" s="39" t="s">
        <v>96</v>
      </c>
      <c r="E1216" s="39">
        <v>2020</v>
      </c>
      <c r="F1216" s="8">
        <v>132.59899999999999</v>
      </c>
      <c r="G1216" s="16" t="s">
        <v>1</v>
      </c>
      <c r="H1216" s="7">
        <v>300.05200000000002</v>
      </c>
      <c r="I1216" s="7">
        <v>91.533000000000001</v>
      </c>
      <c r="J1216" s="23">
        <v>13.520373421978732</v>
      </c>
      <c r="L1216" s="7">
        <v>537.70437342197874</v>
      </c>
    </row>
    <row r="1217" spans="1:12" ht="15.6" x14ac:dyDescent="0.3">
      <c r="A1217" s="7">
        <v>2855.3975849911972</v>
      </c>
      <c r="B1217" s="41" t="s">
        <v>10</v>
      </c>
      <c r="C1217" s="56" t="s">
        <v>114</v>
      </c>
      <c r="D1217" s="39" t="s">
        <v>97</v>
      </c>
      <c r="E1217" s="39">
        <v>2020</v>
      </c>
      <c r="F1217" s="8">
        <v>763.02499999999998</v>
      </c>
      <c r="G1217" s="16" t="s">
        <v>1</v>
      </c>
      <c r="H1217" s="7">
        <v>1425.979</v>
      </c>
      <c r="I1217" s="7">
        <v>428.47299999999996</v>
      </c>
      <c r="J1217" s="23">
        <v>237.92058499119707</v>
      </c>
      <c r="L1217" s="7">
        <v>2855.3975849911972</v>
      </c>
    </row>
    <row r="1218" spans="1:12" x14ac:dyDescent="0.3">
      <c r="A1218" s="7">
        <v>279.84090444949976</v>
      </c>
      <c r="B1218" s="41" t="s">
        <v>11</v>
      </c>
      <c r="C1218" s="57" t="s">
        <v>115</v>
      </c>
      <c r="D1218" s="39" t="s">
        <v>97</v>
      </c>
      <c r="E1218" s="39">
        <v>2020</v>
      </c>
      <c r="F1218" s="8">
        <v>77.061999999999998</v>
      </c>
      <c r="G1218" s="16" t="s">
        <v>1</v>
      </c>
      <c r="H1218" s="7">
        <v>138.631</v>
      </c>
      <c r="I1218" s="7">
        <v>57.137999999999998</v>
      </c>
      <c r="J1218" s="23">
        <v>7.00990444949975</v>
      </c>
      <c r="L1218" s="7">
        <v>279.84090444949976</v>
      </c>
    </row>
    <row r="1219" spans="1:12" x14ac:dyDescent="0.3">
      <c r="A1219" s="7">
        <v>918.77802776223086</v>
      </c>
      <c r="B1219" s="41" t="s">
        <v>12</v>
      </c>
      <c r="C1219" s="57" t="s">
        <v>117</v>
      </c>
      <c r="D1219" s="39" t="s">
        <v>97</v>
      </c>
      <c r="E1219" s="39">
        <v>2020</v>
      </c>
      <c r="F1219" s="8">
        <v>166.04700000000003</v>
      </c>
      <c r="G1219" s="16" t="s">
        <v>1</v>
      </c>
      <c r="H1219" s="7">
        <v>392.15899999999999</v>
      </c>
      <c r="I1219" s="7">
        <v>224.15799999999999</v>
      </c>
      <c r="J1219" s="23">
        <v>136.41402776223086</v>
      </c>
      <c r="L1219" s="7">
        <v>918.77802776223086</v>
      </c>
    </row>
    <row r="1220" spans="1:12" x14ac:dyDescent="0.3">
      <c r="A1220" s="7">
        <v>211.37485692224453</v>
      </c>
      <c r="B1220" s="41" t="s">
        <v>13</v>
      </c>
      <c r="C1220" s="57" t="s">
        <v>117</v>
      </c>
      <c r="D1220" s="39" t="s">
        <v>97</v>
      </c>
      <c r="E1220" s="39">
        <v>2020</v>
      </c>
      <c r="F1220" s="8">
        <v>88.831999999999994</v>
      </c>
      <c r="G1220" s="16" t="s">
        <v>1</v>
      </c>
      <c r="H1220" s="7">
        <v>69.644999999999996</v>
      </c>
      <c r="I1220" s="7">
        <v>26.076000000000001</v>
      </c>
      <c r="J1220" s="23">
        <v>26.821856922244542</v>
      </c>
      <c r="L1220" s="7">
        <v>211.37485692224453</v>
      </c>
    </row>
    <row r="1221" spans="1:12" x14ac:dyDescent="0.3">
      <c r="A1221" s="7">
        <v>360.99169991715377</v>
      </c>
      <c r="B1221" s="41" t="s">
        <v>14</v>
      </c>
      <c r="C1221" s="57" t="s">
        <v>117</v>
      </c>
      <c r="D1221" s="39" t="s">
        <v>97</v>
      </c>
      <c r="E1221" s="39">
        <v>2020</v>
      </c>
      <c r="F1221" s="8">
        <v>72.77</v>
      </c>
      <c r="G1221" s="16" t="s">
        <v>1</v>
      </c>
      <c r="H1221" s="7">
        <v>176.02600000000001</v>
      </c>
      <c r="I1221" s="7">
        <v>47.634</v>
      </c>
      <c r="J1221" s="23">
        <v>64.561699917153774</v>
      </c>
      <c r="L1221" s="7">
        <v>360.99169991715377</v>
      </c>
    </row>
    <row r="1222" spans="1:12" ht="15.6" x14ac:dyDescent="0.3">
      <c r="A1222" s="7">
        <v>214.219104196339</v>
      </c>
      <c r="B1222" s="41" t="s">
        <v>15</v>
      </c>
      <c r="C1222" s="55" t="s">
        <v>117</v>
      </c>
      <c r="D1222" s="39" t="s">
        <v>97</v>
      </c>
      <c r="E1222" s="39">
        <v>2020</v>
      </c>
      <c r="F1222" s="8">
        <v>32.734000000000002</v>
      </c>
      <c r="G1222" s="16" t="s">
        <v>1</v>
      </c>
      <c r="H1222" s="7">
        <v>86.733000000000004</v>
      </c>
      <c r="I1222" s="7">
        <v>50.462000000000003</v>
      </c>
      <c r="J1222" s="23">
        <v>44.290104196338987</v>
      </c>
      <c r="L1222" s="7">
        <v>214.219104196339</v>
      </c>
    </row>
    <row r="1223" spans="1:12" ht="15.6" x14ac:dyDescent="0.3">
      <c r="A1223" s="7">
        <v>2338.3733310443481</v>
      </c>
      <c r="B1223" s="41" t="s">
        <v>16</v>
      </c>
      <c r="C1223" s="55" t="s">
        <v>117</v>
      </c>
      <c r="D1223" s="39" t="s">
        <v>97</v>
      </c>
      <c r="E1223" s="39">
        <v>2020</v>
      </c>
      <c r="F1223" s="8">
        <v>568.98500000000001</v>
      </c>
      <c r="G1223" s="16" t="s">
        <v>1</v>
      </c>
      <c r="H1223" s="7">
        <v>1275.213</v>
      </c>
      <c r="I1223" s="7">
        <v>411.48500000000001</v>
      </c>
      <c r="J1223" s="23">
        <v>82.690331044348</v>
      </c>
      <c r="L1223" s="7">
        <v>2338.3733310443481</v>
      </c>
    </row>
    <row r="1224" spans="1:12" ht="15.6" x14ac:dyDescent="0.3">
      <c r="A1224" s="7">
        <v>4137.6525673208271</v>
      </c>
      <c r="B1224" s="41" t="s">
        <v>17</v>
      </c>
      <c r="C1224" s="55" t="s">
        <v>117</v>
      </c>
      <c r="D1224" s="39" t="s">
        <v>97</v>
      </c>
      <c r="E1224" s="39">
        <v>2020</v>
      </c>
      <c r="F1224" s="8">
        <v>1328.9489999999998</v>
      </c>
      <c r="G1224" s="16" t="s">
        <v>1</v>
      </c>
      <c r="H1224" s="7">
        <v>1605.643</v>
      </c>
      <c r="I1224" s="7">
        <v>680.67</v>
      </c>
      <c r="J1224" s="23">
        <v>522.39056732082747</v>
      </c>
      <c r="L1224" s="7">
        <v>4137.6525673208271</v>
      </c>
    </row>
    <row r="1225" spans="1:12" ht="15.6" x14ac:dyDescent="0.3">
      <c r="A1225" s="7">
        <v>102.6852244325343</v>
      </c>
      <c r="B1225" s="41" t="s">
        <v>18</v>
      </c>
      <c r="C1225" s="55" t="s">
        <v>117</v>
      </c>
      <c r="D1225" s="39" t="s">
        <v>97</v>
      </c>
      <c r="E1225" s="39">
        <v>2020</v>
      </c>
      <c r="F1225" s="8">
        <v>37.526000000000003</v>
      </c>
      <c r="G1225" s="16" t="s">
        <v>1</v>
      </c>
      <c r="H1225" s="7">
        <v>40.817999999999998</v>
      </c>
      <c r="I1225" s="7">
        <v>10.353999999999999</v>
      </c>
      <c r="J1225" s="23">
        <v>13.987224432534305</v>
      </c>
      <c r="L1225" s="7">
        <v>102.6852244325343</v>
      </c>
    </row>
    <row r="1226" spans="1:12" ht="15.6" x14ac:dyDescent="0.3">
      <c r="A1226" s="7">
        <v>240.70147721106838</v>
      </c>
      <c r="B1226" s="41" t="s">
        <v>19</v>
      </c>
      <c r="C1226" s="55" t="s">
        <v>117</v>
      </c>
      <c r="D1226" s="39" t="s">
        <v>97</v>
      </c>
      <c r="E1226" s="39">
        <v>2020</v>
      </c>
      <c r="F1226" s="8">
        <v>86.866</v>
      </c>
      <c r="G1226" s="16" t="s">
        <v>1</v>
      </c>
      <c r="H1226" s="7">
        <v>105.226</v>
      </c>
      <c r="I1226" s="7">
        <v>27.66</v>
      </c>
      <c r="J1226" s="23">
        <v>20.949477211068395</v>
      </c>
      <c r="L1226" s="7">
        <v>240.70147721106838</v>
      </c>
    </row>
    <row r="1227" spans="1:12" ht="15.6" x14ac:dyDescent="0.3">
      <c r="A1227" s="7">
        <v>1592.8143727552765</v>
      </c>
      <c r="B1227" s="41" t="s">
        <v>20</v>
      </c>
      <c r="C1227" s="55" t="s">
        <v>117</v>
      </c>
      <c r="D1227" s="39" t="s">
        <v>97</v>
      </c>
      <c r="E1227" s="39">
        <v>2020</v>
      </c>
      <c r="F1227" s="8">
        <v>428.01299999999998</v>
      </c>
      <c r="G1227" s="16" t="s">
        <v>1</v>
      </c>
      <c r="H1227" s="7">
        <v>597.03499999999997</v>
      </c>
      <c r="I1227" s="7">
        <v>399.52800000000002</v>
      </c>
      <c r="J1227" s="23">
        <v>168.2383727552766</v>
      </c>
      <c r="L1227" s="7">
        <v>1592.8143727552765</v>
      </c>
    </row>
    <row r="1228" spans="1:12" ht="15.6" x14ac:dyDescent="0.3">
      <c r="A1228" s="7">
        <v>1487.3936245290136</v>
      </c>
      <c r="B1228" s="41" t="s">
        <v>21</v>
      </c>
      <c r="C1228" s="55" t="s">
        <v>117</v>
      </c>
      <c r="D1228" s="39" t="s">
        <v>97</v>
      </c>
      <c r="E1228" s="39">
        <v>2020</v>
      </c>
      <c r="F1228" s="8">
        <v>360.27799999999996</v>
      </c>
      <c r="G1228" s="16" t="s">
        <v>1</v>
      </c>
      <c r="H1228" s="7">
        <v>629.84299999999996</v>
      </c>
      <c r="I1228" s="7">
        <v>293.17</v>
      </c>
      <c r="J1228" s="23">
        <v>204.10262452901355</v>
      </c>
      <c r="L1228" s="7">
        <v>1487.3936245290136</v>
      </c>
    </row>
    <row r="1229" spans="1:12" ht="15.6" x14ac:dyDescent="0.3">
      <c r="A1229" s="7">
        <v>289.58806703360341</v>
      </c>
      <c r="B1229" s="41" t="s">
        <v>22</v>
      </c>
      <c r="C1229" s="55" t="s">
        <v>117</v>
      </c>
      <c r="D1229" s="39" t="s">
        <v>97</v>
      </c>
      <c r="E1229" s="39">
        <v>2020</v>
      </c>
      <c r="F1229" s="8">
        <v>55.698</v>
      </c>
      <c r="G1229" s="16" t="s">
        <v>1</v>
      </c>
      <c r="H1229" s="7">
        <v>182.19900000000001</v>
      </c>
      <c r="I1229" s="7">
        <v>40.011000000000003</v>
      </c>
      <c r="J1229" s="23">
        <v>11.680067033603386</v>
      </c>
      <c r="L1229" s="7">
        <v>289.58806703360341</v>
      </c>
    </row>
    <row r="1230" spans="1:12" ht="15.6" x14ac:dyDescent="0.3">
      <c r="A1230" s="7">
        <v>206.87411511239009</v>
      </c>
      <c r="B1230" s="41" t="s">
        <v>23</v>
      </c>
      <c r="C1230" s="55" t="s">
        <v>116</v>
      </c>
      <c r="D1230" s="39" t="s">
        <v>97</v>
      </c>
      <c r="E1230" s="39">
        <v>2020</v>
      </c>
      <c r="F1230" s="8">
        <v>121.256</v>
      </c>
      <c r="G1230" s="16" t="s">
        <v>1</v>
      </c>
      <c r="H1230" s="7">
        <v>72.614999999999995</v>
      </c>
      <c r="I1230" s="7">
        <v>7.8209999999999997</v>
      </c>
      <c r="J1230" s="23">
        <v>5.1821151123900915</v>
      </c>
      <c r="L1230" s="7">
        <v>206.87411511239009</v>
      </c>
    </row>
    <row r="1231" spans="1:12" ht="15.6" x14ac:dyDescent="0.3">
      <c r="A1231" s="7">
        <v>73.994533934528562</v>
      </c>
      <c r="B1231" s="41" t="s">
        <v>24</v>
      </c>
      <c r="C1231" s="55" t="s">
        <v>117</v>
      </c>
      <c r="D1231" s="39" t="s">
        <v>97</v>
      </c>
      <c r="E1231" s="39">
        <v>2020</v>
      </c>
      <c r="F1231" s="8">
        <v>7.0179999999999998</v>
      </c>
      <c r="G1231" s="16" t="s">
        <v>1</v>
      </c>
      <c r="H1231" s="7">
        <v>25.581</v>
      </c>
      <c r="I1231" s="7">
        <v>35.817999999999998</v>
      </c>
      <c r="J1231" s="23">
        <v>5.5775339345285602</v>
      </c>
      <c r="L1231" s="7">
        <v>73.994533934528562</v>
      </c>
    </row>
    <row r="1232" spans="1:12" ht="15.6" x14ac:dyDescent="0.3">
      <c r="A1232" s="7">
        <v>123.52423340035864</v>
      </c>
      <c r="B1232" s="41" t="s">
        <v>25</v>
      </c>
      <c r="C1232" s="55" t="s">
        <v>117</v>
      </c>
      <c r="D1232" s="39" t="s">
        <v>97</v>
      </c>
      <c r="E1232" s="39">
        <v>2020</v>
      </c>
      <c r="F1232" s="8">
        <v>10.187999999999999</v>
      </c>
      <c r="G1232" s="16" t="s">
        <v>1</v>
      </c>
      <c r="H1232" s="7">
        <v>68.891999999999996</v>
      </c>
      <c r="I1232" s="7">
        <v>35.476999999999997</v>
      </c>
      <c r="J1232" s="23">
        <v>8.9672334003586442</v>
      </c>
      <c r="L1232" s="7">
        <v>123.52423340035864</v>
      </c>
    </row>
    <row r="1233" spans="1:12" ht="15.6" x14ac:dyDescent="0.3">
      <c r="A1233" s="7">
        <v>160.48611395184355</v>
      </c>
      <c r="B1233" s="41" t="s">
        <v>26</v>
      </c>
      <c r="C1233" s="55" t="s">
        <v>116</v>
      </c>
      <c r="D1233" s="39" t="s">
        <v>97</v>
      </c>
      <c r="E1233" s="39">
        <v>2020</v>
      </c>
      <c r="F1233" s="8">
        <v>44.864000000000004</v>
      </c>
      <c r="G1233" s="16" t="s">
        <v>1</v>
      </c>
      <c r="H1233" s="7">
        <v>103.27800000000001</v>
      </c>
      <c r="I1233" s="7">
        <v>5.032</v>
      </c>
      <c r="J1233" s="23">
        <v>7.3121139518435392</v>
      </c>
      <c r="L1233" s="7">
        <v>160.48611395184355</v>
      </c>
    </row>
    <row r="1234" spans="1:12" ht="15.6" x14ac:dyDescent="0.3">
      <c r="A1234" s="7">
        <v>206.95411918284785</v>
      </c>
      <c r="B1234" s="41" t="s">
        <v>27</v>
      </c>
      <c r="C1234" s="55" t="s">
        <v>116</v>
      </c>
      <c r="D1234" s="39" t="s">
        <v>97</v>
      </c>
      <c r="E1234" s="39">
        <v>2020</v>
      </c>
      <c r="F1234" s="8">
        <v>49.645000000000003</v>
      </c>
      <c r="G1234" s="16" t="s">
        <v>1</v>
      </c>
      <c r="H1234" s="7">
        <v>106.03</v>
      </c>
      <c r="I1234" s="7">
        <v>46.09</v>
      </c>
      <c r="J1234" s="23">
        <v>5.1891191828478327</v>
      </c>
      <c r="L1234" s="7">
        <v>206.95411918284785</v>
      </c>
    </row>
    <row r="1235" spans="1:12" ht="15.6" x14ac:dyDescent="0.3">
      <c r="A1235" s="7">
        <v>224.5765542409859</v>
      </c>
      <c r="B1235" s="41" t="s">
        <v>28</v>
      </c>
      <c r="C1235" s="55" t="s">
        <v>117</v>
      </c>
      <c r="D1235" s="39" t="s">
        <v>97</v>
      </c>
      <c r="E1235" s="39">
        <v>2020</v>
      </c>
      <c r="F1235" s="8">
        <v>31.23</v>
      </c>
      <c r="G1235" s="16" t="s">
        <v>1</v>
      </c>
      <c r="H1235" s="7">
        <v>107.393</v>
      </c>
      <c r="I1235" s="7">
        <v>51.761000000000003</v>
      </c>
      <c r="J1235" s="23">
        <v>34.192554240985906</v>
      </c>
      <c r="L1235" s="7">
        <v>224.5765542409859</v>
      </c>
    </row>
    <row r="1236" spans="1:12" ht="15.6" x14ac:dyDescent="0.3">
      <c r="A1236" s="7">
        <v>288.64648066590826</v>
      </c>
      <c r="B1236" s="41" t="s">
        <v>29</v>
      </c>
      <c r="C1236" s="55" t="s">
        <v>117</v>
      </c>
      <c r="D1236" s="39" t="s">
        <v>97</v>
      </c>
      <c r="E1236" s="39">
        <v>2020</v>
      </c>
      <c r="F1236" s="8">
        <v>102.27500000000001</v>
      </c>
      <c r="G1236" s="16" t="s">
        <v>1</v>
      </c>
      <c r="H1236" s="7">
        <v>111.529</v>
      </c>
      <c r="I1236" s="7">
        <v>26.823</v>
      </c>
      <c r="J1236" s="23">
        <v>48.019480665908254</v>
      </c>
      <c r="L1236" s="7">
        <v>288.64648066590826</v>
      </c>
    </row>
    <row r="1237" spans="1:12" ht="15.6" x14ac:dyDescent="0.3">
      <c r="A1237" s="7">
        <v>1439.9573649068284</v>
      </c>
      <c r="B1237" s="41" t="s">
        <v>30</v>
      </c>
      <c r="C1237" s="55" t="s">
        <v>117</v>
      </c>
      <c r="D1237" s="39" t="s">
        <v>97</v>
      </c>
      <c r="E1237" s="39">
        <v>2020</v>
      </c>
      <c r="F1237" s="8">
        <v>355.68700000000001</v>
      </c>
      <c r="G1237" s="16" t="s">
        <v>1</v>
      </c>
      <c r="H1237" s="7">
        <v>732.89099999999996</v>
      </c>
      <c r="I1237" s="7">
        <v>214.44800000000001</v>
      </c>
      <c r="J1237" s="23">
        <v>136.93136490682852</v>
      </c>
      <c r="L1237" s="7">
        <v>1439.9573649068284</v>
      </c>
    </row>
    <row r="1238" spans="1:12" ht="15.6" x14ac:dyDescent="0.3">
      <c r="A1238" s="7">
        <v>562.87479186483279</v>
      </c>
      <c r="B1238" s="41" t="s">
        <v>31</v>
      </c>
      <c r="C1238" s="55" t="s">
        <v>117</v>
      </c>
      <c r="D1238" s="39" t="s">
        <v>97</v>
      </c>
      <c r="E1238" s="39">
        <v>2020</v>
      </c>
      <c r="F1238" s="8">
        <v>125.50399999999999</v>
      </c>
      <c r="G1238" s="16" t="s">
        <v>1</v>
      </c>
      <c r="H1238" s="7">
        <v>268.51499999999999</v>
      </c>
      <c r="I1238" s="7">
        <v>134.791</v>
      </c>
      <c r="J1238" s="23">
        <v>34.064791864832785</v>
      </c>
      <c r="L1238" s="7">
        <v>562.87479186483279</v>
      </c>
    </row>
    <row r="1239" spans="1:12" ht="15.6" x14ac:dyDescent="0.3">
      <c r="A1239" s="7">
        <v>98.793744390012009</v>
      </c>
      <c r="B1239" s="41" t="s">
        <v>32</v>
      </c>
      <c r="C1239" s="55" t="s">
        <v>117</v>
      </c>
      <c r="D1239" s="39" t="s">
        <v>97</v>
      </c>
      <c r="E1239" s="39">
        <v>2020</v>
      </c>
      <c r="F1239" s="8">
        <v>31.61</v>
      </c>
      <c r="G1239" s="16" t="s">
        <v>1</v>
      </c>
      <c r="H1239" s="7">
        <v>55.75</v>
      </c>
      <c r="I1239" s="7">
        <v>8.9589999999999996</v>
      </c>
      <c r="J1239" s="23">
        <v>2.4747443900120096</v>
      </c>
      <c r="L1239" s="7">
        <v>98.793744390012009</v>
      </c>
    </row>
    <row r="1240" spans="1:12" ht="15.6" x14ac:dyDescent="0.3">
      <c r="A1240" s="7">
        <v>445.92730333338636</v>
      </c>
      <c r="B1240" s="41" t="s">
        <v>33</v>
      </c>
      <c r="C1240" s="55" t="s">
        <v>117</v>
      </c>
      <c r="D1240" s="39" t="s">
        <v>97</v>
      </c>
      <c r="E1240" s="39">
        <v>2020</v>
      </c>
      <c r="F1240" s="8">
        <v>104.11800000000001</v>
      </c>
      <c r="G1240" s="16" t="s">
        <v>1</v>
      </c>
      <c r="H1240" s="7">
        <v>215.148</v>
      </c>
      <c r="I1240" s="7">
        <v>109.869</v>
      </c>
      <c r="J1240" s="23">
        <v>16.792303333386371</v>
      </c>
      <c r="L1240" s="7">
        <v>445.92730333338636</v>
      </c>
    </row>
    <row r="1241" spans="1:12" ht="15.6" x14ac:dyDescent="0.3">
      <c r="A1241" s="7">
        <v>997.43023456789638</v>
      </c>
      <c r="B1241" s="41" t="s">
        <v>34</v>
      </c>
      <c r="C1241" s="55" t="s">
        <v>117</v>
      </c>
      <c r="D1241" s="39" t="s">
        <v>97</v>
      </c>
      <c r="E1241" s="39">
        <v>2020</v>
      </c>
      <c r="F1241" s="8">
        <v>333.53199999999993</v>
      </c>
      <c r="G1241" s="16" t="s">
        <v>1</v>
      </c>
      <c r="H1241" s="7">
        <v>445.21</v>
      </c>
      <c r="I1241" s="7">
        <v>136.499</v>
      </c>
      <c r="J1241" s="23">
        <v>82.189234567896477</v>
      </c>
      <c r="L1241" s="7">
        <v>997.43023456789638</v>
      </c>
    </row>
    <row r="1242" spans="1:12" ht="15.6" x14ac:dyDescent="0.3">
      <c r="A1242" s="7">
        <v>910.54889113040269</v>
      </c>
      <c r="B1242" s="41" t="s">
        <v>35</v>
      </c>
      <c r="C1242" s="55" t="s">
        <v>114</v>
      </c>
      <c r="D1242" s="39" t="s">
        <v>97</v>
      </c>
      <c r="E1242" s="39">
        <v>2020</v>
      </c>
      <c r="F1242" s="8">
        <v>418.01400000000001</v>
      </c>
      <c r="G1242" s="16" t="s">
        <v>1</v>
      </c>
      <c r="H1242" s="7">
        <v>305.70600000000002</v>
      </c>
      <c r="I1242" s="7">
        <v>164.02</v>
      </c>
      <c r="J1242" s="23">
        <v>22.808891130402657</v>
      </c>
      <c r="L1242" s="7">
        <v>910.54889113040269</v>
      </c>
    </row>
    <row r="1243" spans="1:12" ht="15.6" x14ac:dyDescent="0.3">
      <c r="A1243" s="7">
        <v>291.06711664386091</v>
      </c>
      <c r="B1243" s="41" t="s">
        <v>36</v>
      </c>
      <c r="C1243" s="55" t="s">
        <v>117</v>
      </c>
      <c r="D1243" s="39" t="s">
        <v>97</v>
      </c>
      <c r="E1243" s="39">
        <v>2020</v>
      </c>
      <c r="F1243" s="8">
        <v>103.628</v>
      </c>
      <c r="G1243" s="16" t="s">
        <v>1</v>
      </c>
      <c r="H1243" s="7">
        <v>111.91</v>
      </c>
      <c r="I1243" s="7">
        <v>30.123999999999999</v>
      </c>
      <c r="J1243" s="23">
        <v>45.405116643860936</v>
      </c>
      <c r="L1243" s="7">
        <v>291.06711664386091</v>
      </c>
    </row>
    <row r="1244" spans="1:12" ht="15.6" x14ac:dyDescent="0.3">
      <c r="A1244" s="7">
        <v>484.44721187237565</v>
      </c>
      <c r="B1244" s="41" t="s">
        <v>37</v>
      </c>
      <c r="C1244" s="55" t="s">
        <v>117</v>
      </c>
      <c r="D1244" s="39" t="s">
        <v>97</v>
      </c>
      <c r="E1244" s="39">
        <v>2020</v>
      </c>
      <c r="F1244" s="8">
        <v>140.17500000000001</v>
      </c>
      <c r="G1244" s="16" t="s">
        <v>1</v>
      </c>
      <c r="H1244" s="7">
        <v>205.828</v>
      </c>
      <c r="I1244" s="7">
        <v>70.254999999999995</v>
      </c>
      <c r="J1244" s="23">
        <v>68.189211872375637</v>
      </c>
      <c r="L1244" s="7">
        <v>484.44721187237565</v>
      </c>
    </row>
    <row r="1245" spans="1:12" ht="15.6" x14ac:dyDescent="0.3">
      <c r="A1245" s="7">
        <v>567.24834771652365</v>
      </c>
      <c r="B1245" s="41" t="s">
        <v>38</v>
      </c>
      <c r="C1245" s="55" t="s">
        <v>114</v>
      </c>
      <c r="D1245" s="39" t="s">
        <v>97</v>
      </c>
      <c r="E1245" s="39">
        <v>2020</v>
      </c>
      <c r="F1245" s="8">
        <v>195.55200000000002</v>
      </c>
      <c r="G1245" s="16" t="s">
        <v>1</v>
      </c>
      <c r="H1245" s="7">
        <v>319.63499999999999</v>
      </c>
      <c r="I1245" s="7">
        <v>32.652000000000001</v>
      </c>
      <c r="J1245" s="23">
        <v>19.409347716523641</v>
      </c>
      <c r="L1245" s="7">
        <v>567.24834771652365</v>
      </c>
    </row>
    <row r="1246" spans="1:12" ht="15.6" x14ac:dyDescent="0.3">
      <c r="A1246" s="7">
        <v>150.65484452443809</v>
      </c>
      <c r="B1246" s="41" t="s">
        <v>39</v>
      </c>
      <c r="C1246" s="55" t="s">
        <v>116</v>
      </c>
      <c r="D1246" s="39" t="s">
        <v>97</v>
      </c>
      <c r="E1246" s="39">
        <v>2020</v>
      </c>
      <c r="F1246" s="8">
        <v>58.641999999999996</v>
      </c>
      <c r="G1246" s="16" t="s">
        <v>1</v>
      </c>
      <c r="H1246" s="7">
        <v>60.103000000000002</v>
      </c>
      <c r="I1246" s="7">
        <v>16.72</v>
      </c>
      <c r="J1246" s="23">
        <v>15.189844524438094</v>
      </c>
      <c r="L1246" s="7">
        <v>150.65484452443809</v>
      </c>
    </row>
    <row r="1247" spans="1:12" ht="15.6" x14ac:dyDescent="0.3">
      <c r="A1247" s="7">
        <v>468.06996837238785</v>
      </c>
      <c r="B1247" s="41" t="s">
        <v>40</v>
      </c>
      <c r="C1247" s="55" t="s">
        <v>117</v>
      </c>
      <c r="D1247" s="39" t="s">
        <v>97</v>
      </c>
      <c r="E1247" s="39">
        <v>2020</v>
      </c>
      <c r="F1247" s="8">
        <v>106.32900000000001</v>
      </c>
      <c r="G1247" s="16" t="s">
        <v>1</v>
      </c>
      <c r="H1247" s="7">
        <v>97.801000000000002</v>
      </c>
      <c r="I1247" s="7">
        <v>97.760999999999996</v>
      </c>
      <c r="J1247" s="23">
        <v>166.17896837238786</v>
      </c>
      <c r="L1247" s="7">
        <v>468.06996837238785</v>
      </c>
    </row>
    <row r="1248" spans="1:12" ht="15.6" x14ac:dyDescent="0.3">
      <c r="A1248" s="7">
        <v>389.50597118286805</v>
      </c>
      <c r="B1248" s="41" t="s">
        <v>41</v>
      </c>
      <c r="C1248" s="55" t="s">
        <v>117</v>
      </c>
      <c r="D1248" s="39" t="s">
        <v>97</v>
      </c>
      <c r="E1248" s="39">
        <v>2020</v>
      </c>
      <c r="F1248" s="8">
        <v>46.991999999999997</v>
      </c>
      <c r="G1248" s="16" t="s">
        <v>1</v>
      </c>
      <c r="H1248" s="7">
        <v>265.94</v>
      </c>
      <c r="I1248" s="7">
        <v>66.816999999999993</v>
      </c>
      <c r="J1248" s="23">
        <v>9.7569711828680425</v>
      </c>
      <c r="L1248" s="7">
        <v>389.50597118286805</v>
      </c>
    </row>
    <row r="1249" spans="1:12" ht="15.6" x14ac:dyDescent="0.3">
      <c r="A1249" s="7">
        <v>2044.4250421707968</v>
      </c>
      <c r="B1249" s="41" t="s">
        <v>42</v>
      </c>
      <c r="C1249" s="55" t="s">
        <v>114</v>
      </c>
      <c r="D1249" s="39" t="s">
        <v>97</v>
      </c>
      <c r="E1249" s="39">
        <v>2020</v>
      </c>
      <c r="F1249" s="8">
        <v>976.11400000000003</v>
      </c>
      <c r="G1249" s="16" t="s">
        <v>1</v>
      </c>
      <c r="H1249" s="7">
        <v>689.81500000000005</v>
      </c>
      <c r="I1249" s="7">
        <v>323.67399999999998</v>
      </c>
      <c r="J1249" s="23">
        <v>54.822042170796749</v>
      </c>
      <c r="L1249" s="7">
        <v>2044.4250421707968</v>
      </c>
    </row>
    <row r="1250" spans="1:12" ht="15.6" x14ac:dyDescent="0.3">
      <c r="A1250" s="7">
        <v>606.08519545771094</v>
      </c>
      <c r="B1250" s="41" t="s">
        <v>43</v>
      </c>
      <c r="C1250" s="55" t="s">
        <v>117</v>
      </c>
      <c r="D1250" s="39" t="s">
        <v>97</v>
      </c>
      <c r="E1250" s="39">
        <v>2020</v>
      </c>
      <c r="F1250" s="8">
        <v>142.18400000000003</v>
      </c>
      <c r="G1250" s="16" t="s">
        <v>1</v>
      </c>
      <c r="H1250" s="7">
        <v>311.721</v>
      </c>
      <c r="I1250" s="7">
        <v>90.25</v>
      </c>
      <c r="J1250" s="23">
        <v>61.930195457710909</v>
      </c>
      <c r="L1250" s="7">
        <v>606.08519545771094</v>
      </c>
    </row>
    <row r="1251" spans="1:12" ht="15.6" x14ac:dyDescent="0.3">
      <c r="A1251" s="7">
        <v>106.45362128973697</v>
      </c>
      <c r="B1251" s="41" t="s">
        <v>44</v>
      </c>
      <c r="C1251" s="55" t="s">
        <v>117</v>
      </c>
      <c r="D1251" s="39" t="s">
        <v>97</v>
      </c>
      <c r="E1251" s="39">
        <v>2020</v>
      </c>
      <c r="F1251" s="8">
        <v>22.427</v>
      </c>
      <c r="G1251" s="16" t="s">
        <v>1</v>
      </c>
      <c r="H1251" s="7">
        <v>64.259</v>
      </c>
      <c r="I1251" s="7">
        <v>13.441000000000001</v>
      </c>
      <c r="J1251" s="23">
        <v>6.3266212897369645</v>
      </c>
      <c r="L1251" s="7">
        <v>106.45362128973697</v>
      </c>
    </row>
    <row r="1252" spans="1:12" ht="15.6" x14ac:dyDescent="0.3">
      <c r="A1252" s="7">
        <v>230.58198799137278</v>
      </c>
      <c r="B1252" s="41" t="s">
        <v>45</v>
      </c>
      <c r="C1252" s="55" t="s">
        <v>117</v>
      </c>
      <c r="D1252" s="39" t="s">
        <v>97</v>
      </c>
      <c r="E1252" s="39">
        <v>2020</v>
      </c>
      <c r="F1252" s="8">
        <v>91.734000000000009</v>
      </c>
      <c r="G1252" s="16" t="s">
        <v>1</v>
      </c>
      <c r="H1252" s="7">
        <v>76.912000000000006</v>
      </c>
      <c r="I1252" s="7">
        <v>56.16</v>
      </c>
      <c r="J1252" s="23">
        <v>5.775987991372773</v>
      </c>
      <c r="L1252" s="7">
        <v>230.58198799137278</v>
      </c>
    </row>
    <row r="1253" spans="1:12" ht="15.6" x14ac:dyDescent="0.3">
      <c r="A1253" s="7">
        <v>2334.6162168124661</v>
      </c>
      <c r="B1253" s="41" t="s">
        <v>46</v>
      </c>
      <c r="C1253" s="55" t="s">
        <v>115</v>
      </c>
      <c r="D1253" s="39" t="s">
        <v>97</v>
      </c>
      <c r="E1253" s="39">
        <v>2020</v>
      </c>
      <c r="F1253" s="8">
        <v>1015.2349999999999</v>
      </c>
      <c r="G1253" s="16" t="s">
        <v>1</v>
      </c>
      <c r="H1253" s="7">
        <v>715.54899999999998</v>
      </c>
      <c r="I1253" s="7">
        <v>424.94799999999998</v>
      </c>
      <c r="J1253" s="23">
        <v>178.88421681246621</v>
      </c>
      <c r="L1253" s="7">
        <v>2334.6162168124661</v>
      </c>
    </row>
    <row r="1254" spans="1:12" ht="15.6" x14ac:dyDescent="0.3">
      <c r="A1254" s="7">
        <v>214.32987906312667</v>
      </c>
      <c r="B1254" s="41" t="s">
        <v>47</v>
      </c>
      <c r="C1254" s="55" t="s">
        <v>117</v>
      </c>
      <c r="D1254" s="39" t="s">
        <v>97</v>
      </c>
      <c r="E1254" s="39">
        <v>2020</v>
      </c>
      <c r="F1254" s="8">
        <v>69.866</v>
      </c>
      <c r="G1254" s="16" t="s">
        <v>1</v>
      </c>
      <c r="H1254" s="7">
        <v>79.025999999999996</v>
      </c>
      <c r="I1254" s="7">
        <v>42.314999999999998</v>
      </c>
      <c r="J1254" s="23">
        <v>23.122879063126689</v>
      </c>
      <c r="L1254" s="7">
        <v>214.32987906312667</v>
      </c>
    </row>
    <row r="1255" spans="1:12" ht="15.6" x14ac:dyDescent="0.3">
      <c r="A1255" s="7">
        <v>436.50528549716876</v>
      </c>
      <c r="B1255" s="41" t="s">
        <v>48</v>
      </c>
      <c r="C1255" s="55" t="s">
        <v>117</v>
      </c>
      <c r="D1255" s="39" t="s">
        <v>97</v>
      </c>
      <c r="E1255" s="39">
        <v>2020</v>
      </c>
      <c r="F1255" s="8">
        <v>65.338999999999999</v>
      </c>
      <c r="G1255" s="16" t="s">
        <v>1</v>
      </c>
      <c r="H1255" s="7">
        <v>219.66800000000001</v>
      </c>
      <c r="I1255" s="7">
        <v>65.599000000000004</v>
      </c>
      <c r="J1255" s="23">
        <v>85.899285497168748</v>
      </c>
      <c r="L1255" s="7">
        <v>436.50528549716876</v>
      </c>
    </row>
    <row r="1256" spans="1:12" ht="15.6" x14ac:dyDescent="0.3">
      <c r="A1256" s="7">
        <v>3971.6718148376735</v>
      </c>
      <c r="B1256" s="41" t="s">
        <v>49</v>
      </c>
      <c r="C1256" s="55" t="s">
        <v>117</v>
      </c>
      <c r="D1256" s="39" t="s">
        <v>97</v>
      </c>
      <c r="E1256" s="39">
        <v>2020</v>
      </c>
      <c r="F1256" s="8">
        <v>872.52700000000004</v>
      </c>
      <c r="G1256" s="16" t="s">
        <v>1</v>
      </c>
      <c r="H1256" s="7">
        <v>1767.0830000000001</v>
      </c>
      <c r="I1256" s="7">
        <v>595.46300000000008</v>
      </c>
      <c r="J1256" s="23">
        <v>736.59881483767333</v>
      </c>
      <c r="L1256" s="7">
        <v>3971.6718148376735</v>
      </c>
    </row>
    <row r="1257" spans="1:12" ht="15.6" x14ac:dyDescent="0.3">
      <c r="A1257" s="7">
        <v>6086.0952901929541</v>
      </c>
      <c r="B1257" s="41" t="s">
        <v>50</v>
      </c>
      <c r="C1257" s="55" t="s">
        <v>117</v>
      </c>
      <c r="D1257" s="39" t="s">
        <v>97</v>
      </c>
      <c r="E1257" s="39">
        <v>2020</v>
      </c>
      <c r="F1257" s="8">
        <v>1982.3460000000002</v>
      </c>
      <c r="G1257" s="16" t="s">
        <v>1</v>
      </c>
      <c r="H1257" s="7">
        <v>1903.797</v>
      </c>
      <c r="I1257" s="7">
        <v>1652.242</v>
      </c>
      <c r="J1257" s="23">
        <v>547.71029019295361</v>
      </c>
      <c r="L1257" s="7">
        <v>6086.0952901929541</v>
      </c>
    </row>
    <row r="1258" spans="1:12" ht="15.6" x14ac:dyDescent="0.3">
      <c r="A1258" s="7">
        <v>1205.0664397360572</v>
      </c>
      <c r="B1258" s="41" t="s">
        <v>91</v>
      </c>
      <c r="C1258" s="55" t="s">
        <v>115</v>
      </c>
      <c r="D1258" s="39" t="s">
        <v>97</v>
      </c>
      <c r="E1258" s="39">
        <v>2020</v>
      </c>
      <c r="F1258" s="8">
        <v>285.96400000000006</v>
      </c>
      <c r="G1258" s="16" t="s">
        <v>1</v>
      </c>
      <c r="H1258" s="7">
        <v>338.51799999999997</v>
      </c>
      <c r="I1258" s="7">
        <v>328.24299999999999</v>
      </c>
      <c r="J1258" s="23">
        <v>252.34143973605723</v>
      </c>
      <c r="L1258" s="7">
        <v>1205.0664397360572</v>
      </c>
    </row>
    <row r="1259" spans="1:12" ht="15.6" x14ac:dyDescent="0.3">
      <c r="A1259" s="7">
        <v>230.519420705502</v>
      </c>
      <c r="B1259" s="41" t="s">
        <v>52</v>
      </c>
      <c r="C1259" s="55" t="s">
        <v>117</v>
      </c>
      <c r="D1259" s="39" t="s">
        <v>97</v>
      </c>
      <c r="E1259" s="39">
        <v>2020</v>
      </c>
      <c r="F1259" s="8">
        <v>37.489999999999995</v>
      </c>
      <c r="G1259" s="16" t="s">
        <v>1</v>
      </c>
      <c r="H1259" s="7">
        <v>159.54400000000001</v>
      </c>
      <c r="I1259" s="7">
        <v>15.573</v>
      </c>
      <c r="J1259" s="23">
        <v>17.91242070550198</v>
      </c>
      <c r="L1259" s="7">
        <v>230.519420705502</v>
      </c>
    </row>
    <row r="1260" spans="1:12" ht="15.6" x14ac:dyDescent="0.3">
      <c r="A1260" s="7">
        <v>184.16219034128534</v>
      </c>
      <c r="B1260" s="41" t="s">
        <v>53</v>
      </c>
      <c r="C1260" s="55" t="s">
        <v>117</v>
      </c>
      <c r="D1260" s="39" t="s">
        <v>97</v>
      </c>
      <c r="E1260" s="39">
        <v>2020</v>
      </c>
      <c r="F1260" s="8">
        <v>6.6219999999999999</v>
      </c>
      <c r="G1260" s="16" t="s">
        <v>1</v>
      </c>
      <c r="H1260" s="7">
        <v>59.22</v>
      </c>
      <c r="I1260" s="7">
        <v>73.466999999999999</v>
      </c>
      <c r="J1260" s="23">
        <v>44.853190341285327</v>
      </c>
      <c r="L1260" s="7">
        <v>184.16219034128534</v>
      </c>
    </row>
    <row r="1261" spans="1:12" ht="15.6" x14ac:dyDescent="0.3">
      <c r="A1261" s="7">
        <v>224.49244739768415</v>
      </c>
      <c r="B1261" s="41" t="s">
        <v>54</v>
      </c>
      <c r="C1261" s="55" t="s">
        <v>117</v>
      </c>
      <c r="D1261" s="39" t="s">
        <v>97</v>
      </c>
      <c r="E1261" s="39">
        <v>2020</v>
      </c>
      <c r="F1261" s="8">
        <v>59.902000000000001</v>
      </c>
      <c r="G1261" s="16" t="s">
        <v>1</v>
      </c>
      <c r="H1261" s="7">
        <v>75.409000000000006</v>
      </c>
      <c r="I1261" s="7">
        <v>20.501000000000001</v>
      </c>
      <c r="J1261" s="23">
        <v>68.680447397684148</v>
      </c>
      <c r="L1261" s="7">
        <v>224.49244739768415</v>
      </c>
    </row>
    <row r="1262" spans="1:12" ht="15.6" x14ac:dyDescent="0.3">
      <c r="A1262" s="7">
        <v>489.96441565432809</v>
      </c>
      <c r="B1262" s="41" t="s">
        <v>55</v>
      </c>
      <c r="C1262" s="55" t="s">
        <v>117</v>
      </c>
      <c r="D1262" s="39" t="s">
        <v>97</v>
      </c>
      <c r="E1262" s="39">
        <v>2020</v>
      </c>
      <c r="F1262" s="8">
        <v>132.90700000000001</v>
      </c>
      <c r="G1262" s="16" t="s">
        <v>1</v>
      </c>
      <c r="H1262" s="7">
        <v>322.15699999999998</v>
      </c>
      <c r="I1262" s="7">
        <v>22.626999999999999</v>
      </c>
      <c r="J1262" s="23">
        <v>12.273415654328129</v>
      </c>
      <c r="L1262" s="7">
        <v>489.96441565432809</v>
      </c>
    </row>
    <row r="1263" spans="1:12" ht="15.6" x14ac:dyDescent="0.3">
      <c r="A1263" s="7">
        <v>1369.0542703102442</v>
      </c>
      <c r="B1263" s="41" t="s">
        <v>56</v>
      </c>
      <c r="C1263" s="55" t="s">
        <v>116</v>
      </c>
      <c r="D1263" s="39" t="s">
        <v>97</v>
      </c>
      <c r="E1263" s="39">
        <v>2020</v>
      </c>
      <c r="F1263" s="8">
        <v>477.85699999999997</v>
      </c>
      <c r="G1263" s="16" t="s">
        <v>1</v>
      </c>
      <c r="H1263" s="7">
        <v>618.88</v>
      </c>
      <c r="I1263" s="7">
        <v>231.465</v>
      </c>
      <c r="J1263" s="23">
        <v>40.852270310244222</v>
      </c>
      <c r="L1263" s="7">
        <v>1369.0542703102442</v>
      </c>
    </row>
    <row r="1264" spans="1:12" ht="15.6" x14ac:dyDescent="0.3">
      <c r="A1264" s="7">
        <v>323.07079621338676</v>
      </c>
      <c r="B1264" s="41" t="s">
        <v>57</v>
      </c>
      <c r="C1264" s="55" t="s">
        <v>117</v>
      </c>
      <c r="D1264" s="39" t="s">
        <v>97</v>
      </c>
      <c r="E1264" s="39">
        <v>2020</v>
      </c>
      <c r="F1264" s="8">
        <v>85.009</v>
      </c>
      <c r="G1264" s="16" t="s">
        <v>1</v>
      </c>
      <c r="H1264" s="7">
        <v>46.887</v>
      </c>
      <c r="I1264" s="7">
        <v>183.08199999999999</v>
      </c>
      <c r="J1264" s="23">
        <v>8.0927962133867481</v>
      </c>
      <c r="L1264" s="7">
        <v>323.07079621338676</v>
      </c>
    </row>
    <row r="1265" spans="1:12" ht="15.6" x14ac:dyDescent="0.3">
      <c r="A1265" s="7">
        <v>390.57064073588288</v>
      </c>
      <c r="B1265" s="41" t="s">
        <v>58</v>
      </c>
      <c r="C1265" s="55" t="s">
        <v>117</v>
      </c>
      <c r="D1265" s="39" t="s">
        <v>97</v>
      </c>
      <c r="E1265" s="39">
        <v>2020</v>
      </c>
      <c r="F1265" s="8">
        <v>61.856000000000002</v>
      </c>
      <c r="G1265" s="16" t="s">
        <v>1</v>
      </c>
      <c r="H1265" s="7">
        <v>183.94800000000001</v>
      </c>
      <c r="I1265" s="7">
        <v>78.093000000000004</v>
      </c>
      <c r="J1265" s="23">
        <v>66.67364073588287</v>
      </c>
      <c r="L1265" s="7">
        <v>390.57064073588288</v>
      </c>
    </row>
    <row r="1266" spans="1:12" ht="15.6" x14ac:dyDescent="0.3">
      <c r="A1266" s="7">
        <v>128.85886379075362</v>
      </c>
      <c r="B1266" s="41" t="s">
        <v>59</v>
      </c>
      <c r="C1266" s="55" t="s">
        <v>117</v>
      </c>
      <c r="D1266" s="39" t="s">
        <v>97</v>
      </c>
      <c r="E1266" s="39">
        <v>2020</v>
      </c>
      <c r="F1266" s="8">
        <v>34.164999999999999</v>
      </c>
      <c r="G1266" s="16" t="s">
        <v>1</v>
      </c>
      <c r="H1266" s="7">
        <v>64.930999999999997</v>
      </c>
      <c r="I1266" s="7">
        <v>26.535</v>
      </c>
      <c r="J1266" s="23">
        <v>3.2278637907536272</v>
      </c>
      <c r="L1266" s="7">
        <v>128.85886379075362</v>
      </c>
    </row>
    <row r="1267" spans="1:12" ht="15.6" x14ac:dyDescent="0.3">
      <c r="A1267" s="7">
        <v>176.66847574174187</v>
      </c>
      <c r="B1267" s="41" t="s">
        <v>60</v>
      </c>
      <c r="C1267" s="55" t="s">
        <v>114</v>
      </c>
      <c r="D1267" s="39" t="s">
        <v>97</v>
      </c>
      <c r="E1267" s="39">
        <v>2020</v>
      </c>
      <c r="F1267" s="8">
        <v>78.320999999999998</v>
      </c>
      <c r="G1267" s="16" t="s">
        <v>1</v>
      </c>
      <c r="H1267" s="7">
        <v>47.347000000000001</v>
      </c>
      <c r="I1267" s="7">
        <v>17.875</v>
      </c>
      <c r="J1267" s="23">
        <v>33.125475741741873</v>
      </c>
      <c r="L1267" s="7">
        <v>176.66847574174187</v>
      </c>
    </row>
    <row r="1268" spans="1:12" ht="15.6" x14ac:dyDescent="0.3">
      <c r="A1268" s="7">
        <v>738.26935663851668</v>
      </c>
      <c r="B1268" s="41" t="s">
        <v>61</v>
      </c>
      <c r="C1268" s="55" t="s">
        <v>117</v>
      </c>
      <c r="D1268" s="39" t="s">
        <v>97</v>
      </c>
      <c r="E1268" s="39">
        <v>2020</v>
      </c>
      <c r="F1268" s="8">
        <v>154.26299999999998</v>
      </c>
      <c r="G1268" s="16" t="s">
        <v>1</v>
      </c>
      <c r="H1268" s="7">
        <v>369.11799999999999</v>
      </c>
      <c r="I1268" s="7">
        <v>116.767</v>
      </c>
      <c r="J1268" s="23">
        <v>98.121356638516772</v>
      </c>
      <c r="L1268" s="7">
        <v>738.26935663851668</v>
      </c>
    </row>
    <row r="1269" spans="1:12" ht="15.6" x14ac:dyDescent="0.3">
      <c r="A1269" s="7">
        <v>2047.8580373480036</v>
      </c>
      <c r="B1269" s="41" t="s">
        <v>62</v>
      </c>
      <c r="C1269" s="55" t="s">
        <v>117</v>
      </c>
      <c r="D1269" s="39" t="s">
        <v>97</v>
      </c>
      <c r="E1269" s="39">
        <v>2020</v>
      </c>
      <c r="F1269" s="8">
        <v>500.19</v>
      </c>
      <c r="G1269" s="16" t="s">
        <v>1</v>
      </c>
      <c r="H1269" s="7">
        <v>686.39499999999998</v>
      </c>
      <c r="I1269" s="7">
        <v>409.86199999999997</v>
      </c>
      <c r="J1269" s="23">
        <v>451.41103734800356</v>
      </c>
      <c r="L1269" s="7">
        <v>2047.8580373480036</v>
      </c>
    </row>
    <row r="1270" spans="1:12" ht="15.6" x14ac:dyDescent="0.3">
      <c r="A1270" s="7">
        <v>448.31511712858725</v>
      </c>
      <c r="B1270" s="41" t="s">
        <v>63</v>
      </c>
      <c r="C1270" s="55" t="s">
        <v>117</v>
      </c>
      <c r="D1270" s="39" t="s">
        <v>97</v>
      </c>
      <c r="E1270" s="39">
        <v>2020</v>
      </c>
      <c r="F1270" s="8">
        <v>33.316000000000003</v>
      </c>
      <c r="G1270" s="16" t="s">
        <v>1</v>
      </c>
      <c r="H1270" s="7">
        <v>289.16899999999998</v>
      </c>
      <c r="I1270" s="7">
        <v>108.33999999999999</v>
      </c>
      <c r="J1270" s="23">
        <v>17.4901171285873</v>
      </c>
      <c r="L1270" s="7">
        <v>448.31511712858725</v>
      </c>
    </row>
    <row r="1271" spans="1:12" ht="15.6" x14ac:dyDescent="0.3">
      <c r="A1271" s="7">
        <v>498.93000001165211</v>
      </c>
      <c r="B1271" s="41" t="s">
        <v>64</v>
      </c>
      <c r="C1271" s="55" t="s">
        <v>115</v>
      </c>
      <c r="D1271" s="39" t="s">
        <v>97</v>
      </c>
      <c r="E1271" s="39">
        <v>2020</v>
      </c>
      <c r="F1271" s="8">
        <v>168.93</v>
      </c>
      <c r="G1271" s="16" t="s">
        <v>1</v>
      </c>
      <c r="H1271" s="7">
        <v>239.25899999999999</v>
      </c>
      <c r="I1271" s="7">
        <v>78.242999999999995</v>
      </c>
      <c r="J1271" s="23">
        <v>12.498000011652124</v>
      </c>
      <c r="L1271" s="7">
        <v>498.93000001165211</v>
      </c>
    </row>
    <row r="1272" spans="1:12" ht="15.6" x14ac:dyDescent="0.3">
      <c r="A1272" s="7">
        <v>2005.9010308589636</v>
      </c>
      <c r="B1272" s="41" t="s">
        <v>65</v>
      </c>
      <c r="C1272" s="55" t="s">
        <v>117</v>
      </c>
      <c r="D1272" s="39" t="s">
        <v>97</v>
      </c>
      <c r="E1272" s="39">
        <v>2020</v>
      </c>
      <c r="F1272" s="8">
        <v>538.43799999999999</v>
      </c>
      <c r="G1272" s="16" t="s">
        <v>1</v>
      </c>
      <c r="H1272" s="7">
        <v>876.93600000000004</v>
      </c>
      <c r="I1272" s="7">
        <v>367.50200000000001</v>
      </c>
      <c r="J1272" s="23">
        <v>223.02503085896348</v>
      </c>
      <c r="L1272" s="7">
        <v>2005.9010308589636</v>
      </c>
    </row>
    <row r="1273" spans="1:12" ht="15.6" x14ac:dyDescent="0.3">
      <c r="A1273" s="7">
        <v>328.94699261918811</v>
      </c>
      <c r="B1273" s="41" t="s">
        <v>66</v>
      </c>
      <c r="C1273" s="55" t="s">
        <v>116</v>
      </c>
      <c r="D1273" s="39" t="s">
        <v>97</v>
      </c>
      <c r="E1273" s="39">
        <v>2020</v>
      </c>
      <c r="F1273" s="8">
        <v>151.69900000000001</v>
      </c>
      <c r="G1273" s="16" t="s">
        <v>1</v>
      </c>
      <c r="H1273" s="7">
        <v>129.69999999999999</v>
      </c>
      <c r="I1273" s="7">
        <v>39.308</v>
      </c>
      <c r="J1273" s="23">
        <v>8.2399926191881079</v>
      </c>
      <c r="L1273" s="7">
        <v>328.94699261918811</v>
      </c>
    </row>
    <row r="1274" spans="1:12" ht="15.6" x14ac:dyDescent="0.3">
      <c r="A1274" s="7">
        <v>3054.7749084244106</v>
      </c>
      <c r="B1274" s="41" t="s">
        <v>67</v>
      </c>
      <c r="C1274" s="55" t="s">
        <v>116</v>
      </c>
      <c r="D1274" s="39" t="s">
        <v>97</v>
      </c>
      <c r="E1274" s="39">
        <v>2020</v>
      </c>
      <c r="F1274" s="8">
        <v>1070.155</v>
      </c>
      <c r="G1274" s="16" t="s">
        <v>1</v>
      </c>
      <c r="H1274" s="7">
        <v>1017.698</v>
      </c>
      <c r="I1274" s="7">
        <v>792.53</v>
      </c>
      <c r="J1274" s="23">
        <v>174.39190842441064</v>
      </c>
      <c r="L1274" s="7">
        <v>3054.7749084244106</v>
      </c>
    </row>
    <row r="1275" spans="1:12" ht="15.6" x14ac:dyDescent="0.3">
      <c r="A1275" s="7">
        <v>1689.5198057676987</v>
      </c>
      <c r="B1275" s="41" t="s">
        <v>68</v>
      </c>
      <c r="C1275" s="55" t="s">
        <v>117</v>
      </c>
      <c r="D1275" s="39" t="s">
        <v>97</v>
      </c>
      <c r="E1275" s="39">
        <v>2020</v>
      </c>
      <c r="F1275" s="8">
        <v>583.22500000000002</v>
      </c>
      <c r="G1275" s="16" t="s">
        <v>1</v>
      </c>
      <c r="H1275" s="7">
        <v>622.41499999999996</v>
      </c>
      <c r="I1275" s="7">
        <v>378.75900000000001</v>
      </c>
      <c r="J1275" s="23">
        <v>105.12080576769858</v>
      </c>
      <c r="L1275" s="7">
        <v>1689.5198057676987</v>
      </c>
    </row>
    <row r="1276" spans="1:12" ht="15.6" x14ac:dyDescent="0.3">
      <c r="A1276" s="7">
        <v>179.04398121841078</v>
      </c>
      <c r="B1276" s="41" t="s">
        <v>69</v>
      </c>
      <c r="C1276" s="55" t="s">
        <v>116</v>
      </c>
      <c r="D1276" s="39" t="s">
        <v>97</v>
      </c>
      <c r="E1276" s="39">
        <v>2020</v>
      </c>
      <c r="F1276" s="8">
        <v>93</v>
      </c>
      <c r="G1276" s="16" t="s">
        <v>1</v>
      </c>
      <c r="H1276" s="7">
        <v>54.051000000000002</v>
      </c>
      <c r="I1276" s="7">
        <v>15.271000000000001</v>
      </c>
      <c r="J1276" s="23">
        <v>16.721981218410775</v>
      </c>
      <c r="L1276" s="7">
        <v>179.04398121841078</v>
      </c>
    </row>
    <row r="1277" spans="1:12" ht="15.6" x14ac:dyDescent="0.3">
      <c r="A1277" s="7">
        <v>201.69641578327764</v>
      </c>
      <c r="B1277" s="41" t="s">
        <v>70</v>
      </c>
      <c r="C1277" s="55" t="s">
        <v>117</v>
      </c>
      <c r="D1277" s="39" t="s">
        <v>97</v>
      </c>
      <c r="E1277" s="39">
        <v>2020</v>
      </c>
      <c r="F1277" s="8">
        <v>13.556000000000001</v>
      </c>
      <c r="G1277" s="16" t="s">
        <v>1</v>
      </c>
      <c r="H1277" s="7">
        <v>103.212</v>
      </c>
      <c r="I1277" s="7">
        <v>60.67</v>
      </c>
      <c r="J1277" s="23">
        <v>24.258415783277627</v>
      </c>
      <c r="L1277" s="7">
        <v>201.69641578327764</v>
      </c>
    </row>
    <row r="1278" spans="1:12" ht="15.6" x14ac:dyDescent="0.3">
      <c r="A1278" s="7">
        <v>186.7725795632725</v>
      </c>
      <c r="B1278" s="41" t="s">
        <v>71</v>
      </c>
      <c r="C1278" s="55" t="s">
        <v>116</v>
      </c>
      <c r="D1278" s="39" t="s">
        <v>97</v>
      </c>
      <c r="E1278" s="39">
        <v>2020</v>
      </c>
      <c r="F1278" s="8">
        <v>43.245000000000005</v>
      </c>
      <c r="G1278" s="16" t="s">
        <v>1</v>
      </c>
      <c r="H1278" s="7">
        <v>84.903999999999996</v>
      </c>
      <c r="I1278" s="7">
        <v>46.814999999999998</v>
      </c>
      <c r="J1278" s="23">
        <v>11.808579563272502</v>
      </c>
      <c r="L1278" s="7">
        <v>186.7725795632725</v>
      </c>
    </row>
    <row r="1279" spans="1:12" ht="15.6" x14ac:dyDescent="0.3">
      <c r="A1279" s="7">
        <v>790.44431889550776</v>
      </c>
      <c r="B1279" s="41" t="s">
        <v>72</v>
      </c>
      <c r="C1279" s="55" t="s">
        <v>117</v>
      </c>
      <c r="D1279" s="39" t="s">
        <v>97</v>
      </c>
      <c r="E1279" s="39">
        <v>2020</v>
      </c>
      <c r="F1279" s="8">
        <v>117.005</v>
      </c>
      <c r="G1279" s="16" t="s">
        <v>1</v>
      </c>
      <c r="H1279" s="7">
        <v>438.71499999999997</v>
      </c>
      <c r="I1279" s="7">
        <v>200.23</v>
      </c>
      <c r="J1279" s="23">
        <v>34.494318895507803</v>
      </c>
      <c r="L1279" s="7">
        <v>790.44431889550776</v>
      </c>
    </row>
    <row r="1280" spans="1:12" ht="15.6" x14ac:dyDescent="0.3">
      <c r="A1280" s="7">
        <v>550.09157737617829</v>
      </c>
      <c r="B1280" s="41" t="s">
        <v>73</v>
      </c>
      <c r="C1280" s="55" t="s">
        <v>114</v>
      </c>
      <c r="D1280" s="39" t="s">
        <v>97</v>
      </c>
      <c r="E1280" s="39">
        <v>2020</v>
      </c>
      <c r="F1280" s="8">
        <v>94.317000000000007</v>
      </c>
      <c r="G1280" s="16" t="s">
        <v>1</v>
      </c>
      <c r="H1280" s="7">
        <v>143.18100000000001</v>
      </c>
      <c r="I1280" s="7">
        <v>62.393999999999998</v>
      </c>
      <c r="J1280" s="23">
        <v>250.19957737617824</v>
      </c>
      <c r="L1280" s="7">
        <v>550.09157737617829</v>
      </c>
    </row>
    <row r="1281" spans="1:12" ht="15.6" x14ac:dyDescent="0.3">
      <c r="A1281" s="7">
        <v>452.48148295165669</v>
      </c>
      <c r="B1281" s="41" t="s">
        <v>74</v>
      </c>
      <c r="C1281" s="55" t="s">
        <v>117</v>
      </c>
      <c r="D1281" s="39" t="s">
        <v>97</v>
      </c>
      <c r="E1281" s="39">
        <v>2020</v>
      </c>
      <c r="F1281" s="8">
        <v>141.357</v>
      </c>
      <c r="G1281" s="16" t="s">
        <v>1</v>
      </c>
      <c r="H1281" s="7">
        <v>141.05099999999999</v>
      </c>
      <c r="I1281" s="7">
        <v>86.628</v>
      </c>
      <c r="J1281" s="23">
        <v>83.445482951656672</v>
      </c>
      <c r="L1281" s="7">
        <v>452.48148295165669</v>
      </c>
    </row>
    <row r="1282" spans="1:12" ht="15.6" x14ac:dyDescent="0.3">
      <c r="A1282" s="7">
        <v>852.46593597806918</v>
      </c>
      <c r="B1282" s="41" t="s">
        <v>75</v>
      </c>
      <c r="C1282" s="55" t="s">
        <v>117</v>
      </c>
      <c r="D1282" s="39" t="s">
        <v>97</v>
      </c>
      <c r="E1282" s="39">
        <v>2020</v>
      </c>
      <c r="F1282" s="8">
        <v>357.87600000000003</v>
      </c>
      <c r="G1282" s="16" t="s">
        <v>1</v>
      </c>
      <c r="H1282" s="7">
        <v>330.16300000000001</v>
      </c>
      <c r="I1282" s="7">
        <v>62.662999999999997</v>
      </c>
      <c r="J1282" s="23">
        <v>101.76393597806914</v>
      </c>
      <c r="L1282" s="7">
        <v>852.46593597806918</v>
      </c>
    </row>
    <row r="1283" spans="1:12" ht="15.6" x14ac:dyDescent="0.3">
      <c r="A1283" s="7">
        <v>1010.8709184048001</v>
      </c>
      <c r="B1283" s="41" t="s">
        <v>76</v>
      </c>
      <c r="C1283" s="55" t="s">
        <v>117</v>
      </c>
      <c r="D1283" s="39" t="s">
        <v>97</v>
      </c>
      <c r="E1283" s="39">
        <v>2020</v>
      </c>
      <c r="F1283" s="8">
        <v>223.47900000000001</v>
      </c>
      <c r="G1283" s="16" t="s">
        <v>1</v>
      </c>
      <c r="H1283" s="7">
        <v>481.57100000000003</v>
      </c>
      <c r="I1283" s="7">
        <v>217.834</v>
      </c>
      <c r="J1283" s="23">
        <v>87.986918404800065</v>
      </c>
      <c r="L1283" s="7">
        <v>1010.8709184048001</v>
      </c>
    </row>
    <row r="1284" spans="1:12" ht="15.6" x14ac:dyDescent="0.3">
      <c r="A1284" s="7">
        <v>169.33271789669195</v>
      </c>
      <c r="B1284" s="41" t="s">
        <v>77</v>
      </c>
      <c r="C1284" s="55" t="s">
        <v>117</v>
      </c>
      <c r="D1284" s="39" t="s">
        <v>97</v>
      </c>
      <c r="E1284" s="39">
        <v>2020</v>
      </c>
      <c r="F1284" s="8">
        <v>77.197999999999993</v>
      </c>
      <c r="G1284" s="16" t="s">
        <v>1</v>
      </c>
      <c r="H1284" s="7">
        <v>74.632999999999996</v>
      </c>
      <c r="I1284" s="7">
        <v>13.26</v>
      </c>
      <c r="J1284" s="23">
        <v>4.2417178966919575</v>
      </c>
      <c r="L1284" s="7">
        <v>169.33271789669195</v>
      </c>
    </row>
    <row r="1285" spans="1:12" ht="15.6" x14ac:dyDescent="0.3">
      <c r="A1285" s="7">
        <v>300.69222173585604</v>
      </c>
      <c r="B1285" s="41" t="s">
        <v>78</v>
      </c>
      <c r="C1285" s="55" t="s">
        <v>117</v>
      </c>
      <c r="D1285" s="39" t="s">
        <v>97</v>
      </c>
      <c r="E1285" s="39">
        <v>2020</v>
      </c>
      <c r="F1285" s="8">
        <v>49.671999999999997</v>
      </c>
      <c r="G1285" s="16" t="s">
        <v>1</v>
      </c>
      <c r="H1285" s="7">
        <v>173.74600000000001</v>
      </c>
      <c r="I1285" s="7">
        <v>38.96</v>
      </c>
      <c r="J1285" s="23">
        <v>38.31422173585603</v>
      </c>
      <c r="L1285" s="7">
        <v>300.69222173585604</v>
      </c>
    </row>
    <row r="1286" spans="1:12" ht="15.6" x14ac:dyDescent="0.3">
      <c r="A1286" s="7">
        <v>432.11736994052393</v>
      </c>
      <c r="B1286" s="41" t="s">
        <v>79</v>
      </c>
      <c r="C1286" s="55" t="s">
        <v>116</v>
      </c>
      <c r="D1286" s="39" t="s">
        <v>97</v>
      </c>
      <c r="E1286" s="39">
        <v>2020</v>
      </c>
      <c r="F1286" s="8">
        <v>181.73700000000002</v>
      </c>
      <c r="G1286" s="16" t="s">
        <v>1</v>
      </c>
      <c r="H1286" s="7">
        <v>164.72499999999999</v>
      </c>
      <c r="I1286" s="7">
        <v>74.831000000000003</v>
      </c>
      <c r="J1286" s="23">
        <v>10.824369940523908</v>
      </c>
      <c r="L1286" s="7">
        <v>432.11736994052393</v>
      </c>
    </row>
    <row r="1287" spans="1:12" ht="15.6" x14ac:dyDescent="0.3">
      <c r="A1287" s="7">
        <v>1393.2657585558266</v>
      </c>
      <c r="B1287" s="41" t="s">
        <v>80</v>
      </c>
      <c r="C1287" s="55" t="s">
        <v>114</v>
      </c>
      <c r="D1287" s="39" t="s">
        <v>97</v>
      </c>
      <c r="E1287" s="39">
        <v>2020</v>
      </c>
      <c r="F1287" s="8">
        <v>228.26299999999998</v>
      </c>
      <c r="G1287" s="16" t="s">
        <v>1</v>
      </c>
      <c r="H1287" s="7">
        <v>699.65300000000002</v>
      </c>
      <c r="I1287" s="7">
        <v>333.61200000000002</v>
      </c>
      <c r="J1287" s="23">
        <v>131.73775855582659</v>
      </c>
      <c r="L1287" s="7">
        <v>1393.2657585558266</v>
      </c>
    </row>
    <row r="1288" spans="1:12" ht="15.6" x14ac:dyDescent="0.3">
      <c r="A1288" s="7">
        <v>313.08157003148784</v>
      </c>
      <c r="B1288" s="41" t="s">
        <v>81</v>
      </c>
      <c r="C1288" s="55" t="s">
        <v>117</v>
      </c>
      <c r="D1288" s="39" t="s">
        <v>97</v>
      </c>
      <c r="E1288" s="39">
        <v>2020</v>
      </c>
      <c r="F1288" s="8">
        <v>147.04500000000002</v>
      </c>
      <c r="G1288" s="16" t="s">
        <v>1</v>
      </c>
      <c r="H1288" s="7">
        <v>152.69800000000001</v>
      </c>
      <c r="I1288" s="7">
        <v>5.4960000000000004</v>
      </c>
      <c r="J1288" s="23">
        <v>7.8425700314878188</v>
      </c>
      <c r="L1288" s="7">
        <v>313.08157003148784</v>
      </c>
    </row>
    <row r="1289" spans="1:12" ht="15.6" x14ac:dyDescent="0.3">
      <c r="A1289" s="7">
        <v>749.7971226369109</v>
      </c>
      <c r="B1289" s="41" t="s">
        <v>82</v>
      </c>
      <c r="C1289" s="55" t="s">
        <v>117</v>
      </c>
      <c r="D1289" s="39" t="s">
        <v>97</v>
      </c>
      <c r="E1289" s="39">
        <v>2020</v>
      </c>
      <c r="F1289" s="8">
        <v>137.04499999999999</v>
      </c>
      <c r="G1289" s="16" t="s">
        <v>1</v>
      </c>
      <c r="H1289" s="7">
        <v>412.13400000000001</v>
      </c>
      <c r="I1289" s="7">
        <v>102.30500000000001</v>
      </c>
      <c r="J1289" s="23">
        <v>98.313122636910919</v>
      </c>
      <c r="L1289" s="7">
        <v>749.7971226369109</v>
      </c>
    </row>
    <row r="1290" spans="1:12" ht="15.6" x14ac:dyDescent="0.3">
      <c r="A1290" s="7">
        <v>438.60180242044646</v>
      </c>
      <c r="B1290" s="41" t="s">
        <v>83</v>
      </c>
      <c r="C1290" s="55" t="s">
        <v>117</v>
      </c>
      <c r="D1290" s="39" t="s">
        <v>97</v>
      </c>
      <c r="E1290" s="39">
        <v>2020</v>
      </c>
      <c r="F1290" s="8">
        <v>122.348</v>
      </c>
      <c r="G1290" s="16" t="s">
        <v>1</v>
      </c>
      <c r="H1290" s="7">
        <v>200.244</v>
      </c>
      <c r="I1290" s="7">
        <v>102.643</v>
      </c>
      <c r="J1290" s="23">
        <v>13.366802420446447</v>
      </c>
      <c r="L1290" s="7">
        <v>438.60180242044646</v>
      </c>
    </row>
    <row r="1291" spans="1:12" ht="15.6" x14ac:dyDescent="0.3">
      <c r="A1291" s="7">
        <v>920.58837627964044</v>
      </c>
      <c r="B1291" s="41" t="s">
        <v>84</v>
      </c>
      <c r="C1291" s="55" t="s">
        <v>117</v>
      </c>
      <c r="D1291" s="39" t="s">
        <v>97</v>
      </c>
      <c r="E1291" s="39">
        <v>2020</v>
      </c>
      <c r="F1291" s="8">
        <v>263.495</v>
      </c>
      <c r="G1291" s="16" t="s">
        <v>1</v>
      </c>
      <c r="H1291" s="7">
        <v>371.976</v>
      </c>
      <c r="I1291" s="7">
        <v>210.64</v>
      </c>
      <c r="J1291" s="23">
        <v>74.477376279640453</v>
      </c>
      <c r="L1291" s="7">
        <v>920.58837627964044</v>
      </c>
    </row>
    <row r="1292" spans="1:12" ht="15.6" x14ac:dyDescent="0.3">
      <c r="A1292" s="7">
        <v>116.24796576154654</v>
      </c>
      <c r="B1292" s="41" t="s">
        <v>85</v>
      </c>
      <c r="C1292" s="55" t="s">
        <v>116</v>
      </c>
      <c r="D1292" s="39" t="s">
        <v>97</v>
      </c>
      <c r="E1292" s="39">
        <v>2020</v>
      </c>
      <c r="F1292" s="8">
        <v>44.317</v>
      </c>
      <c r="G1292" s="16" t="s">
        <v>1</v>
      </c>
      <c r="H1292" s="7">
        <v>55.325000000000003</v>
      </c>
      <c r="I1292" s="7">
        <v>13.694000000000001</v>
      </c>
      <c r="J1292" s="23">
        <v>2.9119657615465275</v>
      </c>
      <c r="L1292" s="7">
        <v>116.24796576154654</v>
      </c>
    </row>
    <row r="1293" spans="1:12" ht="15.6" x14ac:dyDescent="0.3">
      <c r="A1293" s="7">
        <v>284.09035142265992</v>
      </c>
      <c r="B1293" s="41" t="s">
        <v>86</v>
      </c>
      <c r="C1293" s="55" t="s">
        <v>117</v>
      </c>
      <c r="D1293" s="39" t="s">
        <v>97</v>
      </c>
      <c r="E1293" s="39">
        <v>2020</v>
      </c>
      <c r="F1293" s="8">
        <v>55.372</v>
      </c>
      <c r="G1293" s="16" t="s">
        <v>1</v>
      </c>
      <c r="H1293" s="7">
        <v>122.733</v>
      </c>
      <c r="I1293" s="7">
        <v>94.230999999999995</v>
      </c>
      <c r="J1293" s="23">
        <v>11.754351422659909</v>
      </c>
      <c r="L1293" s="7">
        <v>284.09035142265992</v>
      </c>
    </row>
    <row r="1294" spans="1:12" ht="15.6" x14ac:dyDescent="0.3">
      <c r="A1294" s="7">
        <v>738.59860415924652</v>
      </c>
      <c r="B1294" s="41" t="s">
        <v>87</v>
      </c>
      <c r="C1294" s="55" t="s">
        <v>117</v>
      </c>
      <c r="D1294" s="39" t="s">
        <v>97</v>
      </c>
      <c r="E1294" s="39">
        <v>2020</v>
      </c>
      <c r="F1294" s="8">
        <v>307.01199999999994</v>
      </c>
      <c r="G1294" s="16" t="s">
        <v>1</v>
      </c>
      <c r="H1294" s="7">
        <v>267.16899999999998</v>
      </c>
      <c r="I1294" s="7">
        <v>97.311000000000007</v>
      </c>
      <c r="J1294" s="23">
        <v>67.106604159246587</v>
      </c>
      <c r="L1294" s="7">
        <v>738.59860415924652</v>
      </c>
    </row>
    <row r="1295" spans="1:12" ht="15.6" x14ac:dyDescent="0.3">
      <c r="A1295" s="7">
        <v>134.16477477124067</v>
      </c>
      <c r="B1295" s="41" t="s">
        <v>88</v>
      </c>
      <c r="C1295" s="55" t="s">
        <v>117</v>
      </c>
      <c r="D1295" s="39" t="s">
        <v>97</v>
      </c>
      <c r="E1295" s="39">
        <v>2020</v>
      </c>
      <c r="F1295" s="8">
        <v>35.062999999999995</v>
      </c>
      <c r="G1295" s="16" t="s">
        <v>1</v>
      </c>
      <c r="H1295" s="7">
        <v>78.873999999999995</v>
      </c>
      <c r="I1295" s="7">
        <v>16.053000000000001</v>
      </c>
      <c r="J1295" s="23">
        <v>4.1747747712406884</v>
      </c>
      <c r="L1295" s="7">
        <v>134.16477477124067</v>
      </c>
    </row>
    <row r="1296" spans="1:12" ht="15.6" x14ac:dyDescent="0.3">
      <c r="A1296" s="7">
        <v>392.86716783530488</v>
      </c>
      <c r="B1296" s="41" t="s">
        <v>89</v>
      </c>
      <c r="C1296" s="55" t="s">
        <v>117</v>
      </c>
      <c r="D1296" s="39" t="s">
        <v>97</v>
      </c>
      <c r="E1296" s="39">
        <v>2020</v>
      </c>
      <c r="F1296" s="8">
        <v>129.482</v>
      </c>
      <c r="G1296" s="16" t="s">
        <v>1</v>
      </c>
      <c r="H1296" s="7">
        <v>129.17099999999999</v>
      </c>
      <c r="I1296" s="7">
        <v>105.215</v>
      </c>
      <c r="J1296" s="23">
        <v>28.99916783530486</v>
      </c>
      <c r="L1296" s="7">
        <v>392.86716783530488</v>
      </c>
    </row>
    <row r="1297" spans="1:12" ht="15.6" x14ac:dyDescent="0.3">
      <c r="A1297" s="7">
        <v>725.58666008453974</v>
      </c>
      <c r="B1297" s="41" t="s">
        <v>90</v>
      </c>
      <c r="C1297" s="55" t="s">
        <v>117</v>
      </c>
      <c r="D1297" s="39" t="s">
        <v>97</v>
      </c>
      <c r="E1297" s="39">
        <v>2020</v>
      </c>
      <c r="F1297" s="8">
        <v>140.37799999999999</v>
      </c>
      <c r="G1297" s="16" t="s">
        <v>1</v>
      </c>
      <c r="H1297" s="7">
        <v>464.23700000000002</v>
      </c>
      <c r="I1297" s="7">
        <v>102.79600000000001</v>
      </c>
      <c r="J1297" s="23">
        <v>18.175660084539786</v>
      </c>
      <c r="L1297" s="7">
        <v>725.58666008453974</v>
      </c>
    </row>
    <row r="1298" spans="1:12" ht="15.6" x14ac:dyDescent="0.3">
      <c r="A1298" s="7">
        <v>2583.8814502864607</v>
      </c>
      <c r="B1298" s="41" t="s">
        <v>10</v>
      </c>
      <c r="C1298" s="56" t="s">
        <v>114</v>
      </c>
      <c r="D1298" s="39" t="s">
        <v>98</v>
      </c>
      <c r="E1298" s="39">
        <v>2020</v>
      </c>
      <c r="F1298" s="8">
        <v>682.19499999999994</v>
      </c>
      <c r="G1298" s="16" t="s">
        <v>1</v>
      </c>
      <c r="H1298" s="7">
        <v>1229.569</v>
      </c>
      <c r="I1298" s="7">
        <v>442.81200000000001</v>
      </c>
      <c r="J1298" s="23">
        <v>229.30545028646077</v>
      </c>
      <c r="L1298" s="7">
        <v>2583.8814502864607</v>
      </c>
    </row>
    <row r="1299" spans="1:12" x14ac:dyDescent="0.3">
      <c r="A1299" s="7">
        <v>289.40326449072126</v>
      </c>
      <c r="B1299" s="41" t="s">
        <v>11</v>
      </c>
      <c r="C1299" s="57" t="s">
        <v>115</v>
      </c>
      <c r="D1299" s="39" t="s">
        <v>98</v>
      </c>
      <c r="E1299" s="39">
        <v>2020</v>
      </c>
      <c r="F1299" s="8">
        <v>66.967999999999989</v>
      </c>
      <c r="G1299" s="16" t="s">
        <v>1</v>
      </c>
      <c r="H1299" s="7">
        <v>127.67700000000001</v>
      </c>
      <c r="I1299" s="7">
        <v>87.506</v>
      </c>
      <c r="J1299" s="23">
        <v>7.2522644907212594</v>
      </c>
      <c r="L1299" s="7">
        <v>289.40326449072126</v>
      </c>
    </row>
    <row r="1300" spans="1:12" x14ac:dyDescent="0.3">
      <c r="A1300" s="7">
        <v>859.61337254969044</v>
      </c>
      <c r="B1300" s="41" t="s">
        <v>12</v>
      </c>
      <c r="C1300" s="57" t="s">
        <v>117</v>
      </c>
      <c r="D1300" s="39" t="s">
        <v>98</v>
      </c>
      <c r="E1300" s="39">
        <v>2020</v>
      </c>
      <c r="F1300" s="8">
        <v>174.11099999999999</v>
      </c>
      <c r="G1300" s="16" t="s">
        <v>1</v>
      </c>
      <c r="H1300" s="7">
        <v>359.983</v>
      </c>
      <c r="I1300" s="7">
        <v>208.55</v>
      </c>
      <c r="J1300" s="23">
        <v>116.96937254969043</v>
      </c>
      <c r="L1300" s="7">
        <v>859.61337254969044</v>
      </c>
    </row>
    <row r="1301" spans="1:12" x14ac:dyDescent="0.3">
      <c r="A1301" s="7">
        <v>196.92891523557077</v>
      </c>
      <c r="B1301" s="41" t="s">
        <v>13</v>
      </c>
      <c r="C1301" s="57" t="s">
        <v>117</v>
      </c>
      <c r="D1301" s="39" t="s">
        <v>98</v>
      </c>
      <c r="E1301" s="39">
        <v>2020</v>
      </c>
      <c r="F1301" s="8">
        <v>82.320000000000007</v>
      </c>
      <c r="G1301" s="16" t="s">
        <v>1</v>
      </c>
      <c r="H1301" s="7">
        <v>72.870999999999995</v>
      </c>
      <c r="I1301" s="7">
        <v>19.943999999999999</v>
      </c>
      <c r="J1301" s="23">
        <v>21.793915235570768</v>
      </c>
      <c r="L1301" s="7">
        <v>196.92891523557077</v>
      </c>
    </row>
    <row r="1302" spans="1:12" x14ac:dyDescent="0.3">
      <c r="A1302" s="7">
        <v>302.36507945281335</v>
      </c>
      <c r="B1302" s="41" t="s">
        <v>14</v>
      </c>
      <c r="C1302" s="57" t="s">
        <v>117</v>
      </c>
      <c r="D1302" s="39" t="s">
        <v>98</v>
      </c>
      <c r="E1302" s="39">
        <v>2020</v>
      </c>
      <c r="F1302" s="8">
        <v>60.068000000000012</v>
      </c>
      <c r="G1302" s="16" t="s">
        <v>1</v>
      </c>
      <c r="H1302" s="7">
        <v>154.386</v>
      </c>
      <c r="I1302" s="7">
        <v>37.787999999999997</v>
      </c>
      <c r="J1302" s="23">
        <v>50.123079452813343</v>
      </c>
      <c r="L1302" s="7">
        <v>302.36507945281335</v>
      </c>
    </row>
    <row r="1303" spans="1:12" ht="15.6" x14ac:dyDescent="0.3">
      <c r="A1303" s="7">
        <v>196.02321905676828</v>
      </c>
      <c r="B1303" s="41" t="s">
        <v>15</v>
      </c>
      <c r="C1303" s="55" t="s">
        <v>117</v>
      </c>
      <c r="D1303" s="39" t="s">
        <v>98</v>
      </c>
      <c r="E1303" s="39">
        <v>2020</v>
      </c>
      <c r="F1303" s="8">
        <v>39.063000000000002</v>
      </c>
      <c r="G1303" s="16" t="s">
        <v>1</v>
      </c>
      <c r="H1303" s="7">
        <v>67.915999999999997</v>
      </c>
      <c r="I1303" s="7">
        <v>47.128</v>
      </c>
      <c r="J1303" s="23">
        <v>41.91621905676827</v>
      </c>
      <c r="L1303" s="7">
        <v>196.02321905676828</v>
      </c>
    </row>
    <row r="1304" spans="1:12" ht="15.6" x14ac:dyDescent="0.3">
      <c r="A1304" s="7">
        <v>1946.9113793852275</v>
      </c>
      <c r="B1304" s="41" t="s">
        <v>16</v>
      </c>
      <c r="C1304" s="55" t="s">
        <v>117</v>
      </c>
      <c r="D1304" s="39" t="s">
        <v>98</v>
      </c>
      <c r="E1304" s="39">
        <v>2020</v>
      </c>
      <c r="F1304" s="8">
        <v>445.72199999999998</v>
      </c>
      <c r="G1304" s="16" t="s">
        <v>1</v>
      </c>
      <c r="H1304" s="7">
        <v>1049.5029999999999</v>
      </c>
      <c r="I1304" s="7">
        <v>367.03800000000001</v>
      </c>
      <c r="J1304" s="23">
        <v>84.648379385227599</v>
      </c>
      <c r="L1304" s="7">
        <v>1946.9113793852275</v>
      </c>
    </row>
    <row r="1305" spans="1:12" ht="15.6" x14ac:dyDescent="0.3">
      <c r="A1305" s="7">
        <v>3835.7176819494089</v>
      </c>
      <c r="B1305" s="41" t="s">
        <v>17</v>
      </c>
      <c r="C1305" s="55" t="s">
        <v>117</v>
      </c>
      <c r="D1305" s="39" t="s">
        <v>98</v>
      </c>
      <c r="E1305" s="39">
        <v>2020</v>
      </c>
      <c r="F1305" s="8">
        <v>1222.7149999999999</v>
      </c>
      <c r="G1305" s="16" t="s">
        <v>1</v>
      </c>
      <c r="H1305" s="7">
        <v>1501.086</v>
      </c>
      <c r="I1305" s="7">
        <v>621.59900000000005</v>
      </c>
      <c r="J1305" s="23">
        <v>490.31768194940867</v>
      </c>
      <c r="L1305" s="7">
        <v>3835.7176819494089</v>
      </c>
    </row>
    <row r="1306" spans="1:12" ht="15.6" x14ac:dyDescent="0.3">
      <c r="A1306" s="7">
        <v>94.476522461291466</v>
      </c>
      <c r="B1306" s="41" t="s">
        <v>18</v>
      </c>
      <c r="C1306" s="55" t="s">
        <v>117</v>
      </c>
      <c r="D1306" s="39" t="s">
        <v>98</v>
      </c>
      <c r="E1306" s="39">
        <v>2020</v>
      </c>
      <c r="F1306" s="8">
        <v>32.482999999999997</v>
      </c>
      <c r="G1306" s="16" t="s">
        <v>1</v>
      </c>
      <c r="H1306" s="7">
        <v>51.276000000000003</v>
      </c>
      <c r="I1306" s="7">
        <v>7.69</v>
      </c>
      <c r="J1306" s="23">
        <v>3.0275224612914657</v>
      </c>
      <c r="L1306" s="7">
        <v>94.476522461291466</v>
      </c>
    </row>
    <row r="1307" spans="1:12" ht="15.6" x14ac:dyDescent="0.3">
      <c r="A1307" s="7">
        <v>306.68534253901515</v>
      </c>
      <c r="B1307" s="41" t="s">
        <v>19</v>
      </c>
      <c r="C1307" s="55" t="s">
        <v>117</v>
      </c>
      <c r="D1307" s="39" t="s">
        <v>98</v>
      </c>
      <c r="E1307" s="39">
        <v>2020</v>
      </c>
      <c r="F1307" s="8">
        <v>96.172999999999988</v>
      </c>
      <c r="G1307" s="16" t="s">
        <v>1</v>
      </c>
      <c r="H1307" s="7">
        <v>150.75899999999999</v>
      </c>
      <c r="I1307" s="7">
        <v>36.073</v>
      </c>
      <c r="J1307" s="23">
        <v>23.680342539015165</v>
      </c>
      <c r="L1307" s="7">
        <v>306.68534253901515</v>
      </c>
    </row>
    <row r="1308" spans="1:12" ht="15.6" x14ac:dyDescent="0.3">
      <c r="A1308" s="7">
        <v>1628.5309656902596</v>
      </c>
      <c r="B1308" s="41" t="s">
        <v>20</v>
      </c>
      <c r="C1308" s="55" t="s">
        <v>117</v>
      </c>
      <c r="D1308" s="39" t="s">
        <v>98</v>
      </c>
      <c r="E1308" s="39">
        <v>2020</v>
      </c>
      <c r="F1308" s="8">
        <v>425.15400000000005</v>
      </c>
      <c r="G1308" s="16" t="s">
        <v>1</v>
      </c>
      <c r="H1308" s="7">
        <v>607.15099999999995</v>
      </c>
      <c r="I1308" s="7">
        <v>426.20400000000001</v>
      </c>
      <c r="J1308" s="23">
        <v>170.02196569025961</v>
      </c>
      <c r="L1308" s="7">
        <v>1628.5309656902596</v>
      </c>
    </row>
    <row r="1309" spans="1:12" ht="15.6" x14ac:dyDescent="0.3">
      <c r="A1309" s="7">
        <v>1542.7442031687358</v>
      </c>
      <c r="B1309" s="41" t="s">
        <v>21</v>
      </c>
      <c r="C1309" s="55" t="s">
        <v>117</v>
      </c>
      <c r="D1309" s="39" t="s">
        <v>98</v>
      </c>
      <c r="E1309" s="39">
        <v>2020</v>
      </c>
      <c r="F1309" s="8">
        <v>355.06100000000004</v>
      </c>
      <c r="G1309" s="16" t="s">
        <v>1</v>
      </c>
      <c r="H1309" s="7">
        <v>708.154</v>
      </c>
      <c r="I1309" s="7">
        <v>280.779</v>
      </c>
      <c r="J1309" s="23">
        <v>198.75020316873588</v>
      </c>
      <c r="L1309" s="7">
        <v>1542.7442031687358</v>
      </c>
    </row>
    <row r="1310" spans="1:12" ht="15.6" x14ac:dyDescent="0.3">
      <c r="A1310" s="7">
        <v>292.14804702127111</v>
      </c>
      <c r="B1310" s="41" t="s">
        <v>22</v>
      </c>
      <c r="C1310" s="55" t="s">
        <v>117</v>
      </c>
      <c r="D1310" s="39" t="s">
        <v>98</v>
      </c>
      <c r="E1310" s="39">
        <v>2020</v>
      </c>
      <c r="F1310" s="8">
        <v>64.262</v>
      </c>
      <c r="G1310" s="16" t="s">
        <v>1</v>
      </c>
      <c r="H1310" s="7">
        <v>177.99299999999999</v>
      </c>
      <c r="I1310" s="7">
        <v>38.252000000000002</v>
      </c>
      <c r="J1310" s="23">
        <v>11.641047021271113</v>
      </c>
      <c r="L1310" s="7">
        <v>292.14804702127111</v>
      </c>
    </row>
    <row r="1311" spans="1:12" ht="15.6" x14ac:dyDescent="0.3">
      <c r="A1311" s="7">
        <v>200.98557252567718</v>
      </c>
      <c r="B1311" s="41" t="s">
        <v>23</v>
      </c>
      <c r="C1311" s="55" t="s">
        <v>116</v>
      </c>
      <c r="D1311" s="39" t="s">
        <v>98</v>
      </c>
      <c r="E1311" s="39">
        <v>2020</v>
      </c>
      <c r="F1311" s="8">
        <v>114.072</v>
      </c>
      <c r="G1311" s="16" t="s">
        <v>1</v>
      </c>
      <c r="H1311" s="7">
        <v>74.751000000000005</v>
      </c>
      <c r="I1311" s="7">
        <v>7.1260000000000003</v>
      </c>
      <c r="J1311" s="23">
        <v>5.0365725256771769</v>
      </c>
      <c r="L1311" s="7">
        <v>200.98557252567718</v>
      </c>
    </row>
    <row r="1312" spans="1:12" ht="15.6" x14ac:dyDescent="0.3">
      <c r="A1312" s="7">
        <v>72.471079856502058</v>
      </c>
      <c r="B1312" s="41" t="s">
        <v>24</v>
      </c>
      <c r="C1312" s="55" t="s">
        <v>117</v>
      </c>
      <c r="D1312" s="39" t="s">
        <v>98</v>
      </c>
      <c r="E1312" s="39">
        <v>2020</v>
      </c>
      <c r="F1312" s="8">
        <v>9.1319999999999997</v>
      </c>
      <c r="G1312" s="16" t="s">
        <v>1</v>
      </c>
      <c r="H1312" s="7">
        <v>36.872</v>
      </c>
      <c r="I1312" s="7">
        <v>22.491</v>
      </c>
      <c r="J1312" s="23">
        <v>3.9760798565020607</v>
      </c>
      <c r="L1312" s="7">
        <v>72.471079856502058</v>
      </c>
    </row>
    <row r="1313" spans="1:12" ht="15.6" x14ac:dyDescent="0.3">
      <c r="A1313" s="7">
        <v>125.86202345243301</v>
      </c>
      <c r="B1313" s="41" t="s">
        <v>25</v>
      </c>
      <c r="C1313" s="55" t="s">
        <v>117</v>
      </c>
      <c r="D1313" s="39" t="s">
        <v>98</v>
      </c>
      <c r="E1313" s="39">
        <v>2020</v>
      </c>
      <c r="F1313" s="8">
        <v>13.051</v>
      </c>
      <c r="G1313" s="16" t="s">
        <v>1</v>
      </c>
      <c r="H1313" s="7">
        <v>81.551000000000002</v>
      </c>
      <c r="I1313" s="7">
        <v>26.135000000000002</v>
      </c>
      <c r="J1313" s="23">
        <v>5.1250234524330018</v>
      </c>
      <c r="L1313" s="7">
        <v>125.86202345243301</v>
      </c>
    </row>
    <row r="1314" spans="1:12" ht="15.6" x14ac:dyDescent="0.3">
      <c r="A1314" s="7">
        <v>152.54569966030084</v>
      </c>
      <c r="B1314" s="41" t="s">
        <v>26</v>
      </c>
      <c r="C1314" s="55" t="s">
        <v>116</v>
      </c>
      <c r="D1314" s="39" t="s">
        <v>98</v>
      </c>
      <c r="E1314" s="39">
        <v>2020</v>
      </c>
      <c r="F1314" s="8">
        <v>44.551000000000002</v>
      </c>
      <c r="G1314" s="16" t="s">
        <v>1</v>
      </c>
      <c r="H1314" s="7">
        <v>100.97799999999999</v>
      </c>
      <c r="I1314" s="7">
        <v>0</v>
      </c>
      <c r="J1314" s="23">
        <v>7.0166996603008442</v>
      </c>
      <c r="L1314" s="7">
        <v>152.54569966030084</v>
      </c>
    </row>
    <row r="1315" spans="1:12" ht="15.6" x14ac:dyDescent="0.3">
      <c r="A1315" s="7">
        <v>212.60474162361015</v>
      </c>
      <c r="B1315" s="41" t="s">
        <v>27</v>
      </c>
      <c r="C1315" s="55" t="s">
        <v>116</v>
      </c>
      <c r="D1315" s="39" t="s">
        <v>98</v>
      </c>
      <c r="E1315" s="39">
        <v>2020</v>
      </c>
      <c r="F1315" s="8">
        <v>60.82</v>
      </c>
      <c r="G1315" s="16" t="s">
        <v>1</v>
      </c>
      <c r="H1315" s="7">
        <v>105.883</v>
      </c>
      <c r="I1315" s="7">
        <v>40.573999999999998</v>
      </c>
      <c r="J1315" s="23">
        <v>5.3277416236101658</v>
      </c>
      <c r="L1315" s="7">
        <v>212.60474162361015</v>
      </c>
    </row>
    <row r="1316" spans="1:12" ht="15.6" x14ac:dyDescent="0.3">
      <c r="A1316" s="7">
        <v>253.72416870403347</v>
      </c>
      <c r="B1316" s="41" t="s">
        <v>28</v>
      </c>
      <c r="C1316" s="55" t="s">
        <v>117</v>
      </c>
      <c r="D1316" s="39" t="s">
        <v>98</v>
      </c>
      <c r="E1316" s="39">
        <v>2020</v>
      </c>
      <c r="F1316" s="8">
        <v>38.486000000000004</v>
      </c>
      <c r="G1316" s="16" t="s">
        <v>1</v>
      </c>
      <c r="H1316" s="7">
        <v>129.012</v>
      </c>
      <c r="I1316" s="7">
        <v>49.968000000000004</v>
      </c>
      <c r="J1316" s="23">
        <v>36.258168704033451</v>
      </c>
      <c r="L1316" s="7">
        <v>253.72416870403347</v>
      </c>
    </row>
    <row r="1317" spans="1:12" ht="15.6" x14ac:dyDescent="0.3">
      <c r="A1317" s="7">
        <v>296.54523786897937</v>
      </c>
      <c r="B1317" s="41" t="s">
        <v>29</v>
      </c>
      <c r="C1317" s="55" t="s">
        <v>117</v>
      </c>
      <c r="D1317" s="39" t="s">
        <v>98</v>
      </c>
      <c r="E1317" s="39">
        <v>2020</v>
      </c>
      <c r="F1317" s="8">
        <v>112.086</v>
      </c>
      <c r="G1317" s="16" t="s">
        <v>1</v>
      </c>
      <c r="H1317" s="7">
        <v>98.384</v>
      </c>
      <c r="I1317" s="7">
        <v>29.951000000000001</v>
      </c>
      <c r="J1317" s="23">
        <v>56.124237868979357</v>
      </c>
      <c r="L1317" s="7">
        <v>296.54523786897937</v>
      </c>
    </row>
    <row r="1318" spans="1:12" ht="15.6" x14ac:dyDescent="0.3">
      <c r="A1318" s="7">
        <v>1426.7340617065613</v>
      </c>
      <c r="B1318" s="41" t="s">
        <v>30</v>
      </c>
      <c r="C1318" s="55" t="s">
        <v>117</v>
      </c>
      <c r="D1318" s="39" t="s">
        <v>98</v>
      </c>
      <c r="E1318" s="39">
        <v>2020</v>
      </c>
      <c r="F1318" s="8">
        <v>323.88900000000001</v>
      </c>
      <c r="G1318" s="16" t="s">
        <v>1</v>
      </c>
      <c r="H1318" s="7">
        <v>746.74800000000005</v>
      </c>
      <c r="I1318" s="7">
        <v>196.52500000000001</v>
      </c>
      <c r="J1318" s="23">
        <v>159.57206170656136</v>
      </c>
      <c r="L1318" s="7">
        <v>1426.7340617065613</v>
      </c>
    </row>
    <row r="1319" spans="1:12" ht="15.6" x14ac:dyDescent="0.3">
      <c r="A1319" s="7">
        <v>603.24596596029562</v>
      </c>
      <c r="B1319" s="41" t="s">
        <v>31</v>
      </c>
      <c r="C1319" s="55" t="s">
        <v>117</v>
      </c>
      <c r="D1319" s="39" t="s">
        <v>98</v>
      </c>
      <c r="E1319" s="39">
        <v>2020</v>
      </c>
      <c r="F1319" s="8">
        <v>121.76300000000001</v>
      </c>
      <c r="G1319" s="16" t="s">
        <v>1</v>
      </c>
      <c r="H1319" s="7">
        <v>320.142</v>
      </c>
      <c r="I1319" s="7">
        <v>141.17400000000001</v>
      </c>
      <c r="J1319" s="23">
        <v>20.166965960295585</v>
      </c>
      <c r="L1319" s="7">
        <v>603.24596596029562</v>
      </c>
    </row>
    <row r="1320" spans="1:12" ht="15.6" x14ac:dyDescent="0.3">
      <c r="A1320" s="7">
        <v>93.77391557286596</v>
      </c>
      <c r="B1320" s="41" t="s">
        <v>32</v>
      </c>
      <c r="C1320" s="55" t="s">
        <v>117</v>
      </c>
      <c r="D1320" s="39" t="s">
        <v>98</v>
      </c>
      <c r="E1320" s="39">
        <v>2020</v>
      </c>
      <c r="F1320" s="8">
        <v>29.751999999999999</v>
      </c>
      <c r="G1320" s="16" t="s">
        <v>1</v>
      </c>
      <c r="H1320" s="7">
        <v>53.276000000000003</v>
      </c>
      <c r="I1320" s="7">
        <v>8.3960000000000008</v>
      </c>
      <c r="J1320" s="23">
        <v>2.3499155728659602</v>
      </c>
      <c r="L1320" s="7">
        <v>93.77391557286596</v>
      </c>
    </row>
    <row r="1321" spans="1:12" ht="15.6" x14ac:dyDescent="0.3">
      <c r="A1321" s="7">
        <v>418.75062839113946</v>
      </c>
      <c r="B1321" s="41" t="s">
        <v>33</v>
      </c>
      <c r="C1321" s="55" t="s">
        <v>117</v>
      </c>
      <c r="D1321" s="39" t="s">
        <v>98</v>
      </c>
      <c r="E1321" s="39">
        <v>2020</v>
      </c>
      <c r="F1321" s="8">
        <v>87.110000000000014</v>
      </c>
      <c r="G1321" s="16" t="s">
        <v>1</v>
      </c>
      <c r="H1321" s="7">
        <v>217.49</v>
      </c>
      <c r="I1321" s="7">
        <v>93.966999999999999</v>
      </c>
      <c r="J1321" s="23">
        <v>20.183628391139436</v>
      </c>
      <c r="L1321" s="7">
        <v>418.75062839113946</v>
      </c>
    </row>
    <row r="1322" spans="1:12" ht="15.6" x14ac:dyDescent="0.3">
      <c r="A1322" s="7">
        <v>1055.3217006360258</v>
      </c>
      <c r="B1322" s="41" t="s">
        <v>34</v>
      </c>
      <c r="C1322" s="55" t="s">
        <v>117</v>
      </c>
      <c r="D1322" s="39" t="s">
        <v>98</v>
      </c>
      <c r="E1322" s="39">
        <v>2020</v>
      </c>
      <c r="F1322" s="8">
        <v>439.32000000000005</v>
      </c>
      <c r="G1322" s="16" t="s">
        <v>1</v>
      </c>
      <c r="H1322" s="7">
        <v>422.57900000000001</v>
      </c>
      <c r="I1322" s="7">
        <v>127.593</v>
      </c>
      <c r="J1322" s="23">
        <v>65.829700636025692</v>
      </c>
      <c r="L1322" s="7">
        <v>1055.3217006360258</v>
      </c>
    </row>
    <row r="1323" spans="1:12" ht="15.6" x14ac:dyDescent="0.3">
      <c r="A1323" s="7">
        <v>765.58815962257029</v>
      </c>
      <c r="B1323" s="41" t="s">
        <v>35</v>
      </c>
      <c r="C1323" s="55" t="s">
        <v>114</v>
      </c>
      <c r="D1323" s="39" t="s">
        <v>98</v>
      </c>
      <c r="E1323" s="39">
        <v>2020</v>
      </c>
      <c r="F1323" s="8">
        <v>342.315</v>
      </c>
      <c r="G1323" s="16" t="s">
        <v>1</v>
      </c>
      <c r="H1323" s="7">
        <v>259.39499999999998</v>
      </c>
      <c r="I1323" s="7">
        <v>144.69300000000001</v>
      </c>
      <c r="J1323" s="23">
        <v>19.185159622570296</v>
      </c>
      <c r="L1323" s="7">
        <v>765.58815962257029</v>
      </c>
    </row>
    <row r="1324" spans="1:12" ht="15.6" x14ac:dyDescent="0.3">
      <c r="A1324" s="7">
        <v>303.0020413180867</v>
      </c>
      <c r="B1324" s="41" t="s">
        <v>36</v>
      </c>
      <c r="C1324" s="55" t="s">
        <v>117</v>
      </c>
      <c r="D1324" s="39" t="s">
        <v>98</v>
      </c>
      <c r="E1324" s="39">
        <v>2020</v>
      </c>
      <c r="F1324" s="8">
        <v>109.68299999999999</v>
      </c>
      <c r="G1324" s="16" t="s">
        <v>1</v>
      </c>
      <c r="H1324" s="7">
        <v>119.928</v>
      </c>
      <c r="I1324" s="7">
        <v>27.234000000000002</v>
      </c>
      <c r="J1324" s="23">
        <v>46.157041318086705</v>
      </c>
      <c r="L1324" s="7">
        <v>303.0020413180867</v>
      </c>
    </row>
    <row r="1325" spans="1:12" ht="15.6" x14ac:dyDescent="0.3">
      <c r="A1325" s="7">
        <v>507.22986256538871</v>
      </c>
      <c r="B1325" s="41" t="s">
        <v>37</v>
      </c>
      <c r="C1325" s="55" t="s">
        <v>117</v>
      </c>
      <c r="D1325" s="39" t="s">
        <v>98</v>
      </c>
      <c r="E1325" s="39">
        <v>2020</v>
      </c>
      <c r="F1325" s="8">
        <v>141.91800000000001</v>
      </c>
      <c r="G1325" s="16" t="s">
        <v>1</v>
      </c>
      <c r="H1325" s="7">
        <v>207.256</v>
      </c>
      <c r="I1325" s="7">
        <v>81.992000000000004</v>
      </c>
      <c r="J1325" s="23">
        <v>76.063862565388703</v>
      </c>
      <c r="L1325" s="7">
        <v>507.22986256538871</v>
      </c>
    </row>
    <row r="1326" spans="1:12" ht="15.6" x14ac:dyDescent="0.3">
      <c r="A1326" s="7">
        <v>482.57913066826444</v>
      </c>
      <c r="B1326" s="41" t="s">
        <v>38</v>
      </c>
      <c r="C1326" s="55" t="s">
        <v>114</v>
      </c>
      <c r="D1326" s="39" t="s">
        <v>98</v>
      </c>
      <c r="E1326" s="39">
        <v>2020</v>
      </c>
      <c r="F1326" s="8">
        <v>176.81</v>
      </c>
      <c r="G1326" s="16" t="s">
        <v>1</v>
      </c>
      <c r="H1326" s="7">
        <v>270.822</v>
      </c>
      <c r="I1326" s="7">
        <v>22.853999999999999</v>
      </c>
      <c r="J1326" s="23">
        <v>12.093130668264436</v>
      </c>
      <c r="L1326" s="7">
        <v>482.57913066826444</v>
      </c>
    </row>
    <row r="1327" spans="1:12" ht="15.6" x14ac:dyDescent="0.3">
      <c r="A1327" s="7">
        <v>158.59324741819393</v>
      </c>
      <c r="B1327" s="41" t="s">
        <v>39</v>
      </c>
      <c r="C1327" s="55" t="s">
        <v>116</v>
      </c>
      <c r="D1327" s="39" t="s">
        <v>98</v>
      </c>
      <c r="E1327" s="39">
        <v>2020</v>
      </c>
      <c r="F1327" s="8">
        <v>43.513000000000005</v>
      </c>
      <c r="G1327" s="16" t="s">
        <v>1</v>
      </c>
      <c r="H1327" s="7">
        <v>90.825999999999993</v>
      </c>
      <c r="I1327" s="7">
        <v>9.5579999999999998</v>
      </c>
      <c r="J1327" s="23">
        <v>14.696247418193927</v>
      </c>
      <c r="L1327" s="7">
        <v>158.59324741819393</v>
      </c>
    </row>
    <row r="1328" spans="1:12" ht="15.6" x14ac:dyDescent="0.3">
      <c r="A1328" s="7">
        <v>436.61633172339549</v>
      </c>
      <c r="B1328" s="41" t="s">
        <v>40</v>
      </c>
      <c r="C1328" s="55" t="s">
        <v>117</v>
      </c>
      <c r="D1328" s="39" t="s">
        <v>98</v>
      </c>
      <c r="E1328" s="39">
        <v>2020</v>
      </c>
      <c r="F1328" s="8">
        <v>105.753</v>
      </c>
      <c r="G1328" s="16" t="s">
        <v>1</v>
      </c>
      <c r="H1328" s="7">
        <v>93.611999999999995</v>
      </c>
      <c r="I1328" s="7">
        <v>84.245999999999995</v>
      </c>
      <c r="J1328" s="23">
        <v>153.0053317233955</v>
      </c>
      <c r="L1328" s="7">
        <v>436.61633172339549</v>
      </c>
    </row>
    <row r="1329" spans="1:12" ht="15.6" x14ac:dyDescent="0.3">
      <c r="A1329" s="7">
        <v>384.63675612523616</v>
      </c>
      <c r="B1329" s="41" t="s">
        <v>41</v>
      </c>
      <c r="C1329" s="55" t="s">
        <v>117</v>
      </c>
      <c r="D1329" s="39" t="s">
        <v>98</v>
      </c>
      <c r="E1329" s="39">
        <v>2020</v>
      </c>
      <c r="F1329" s="8">
        <v>40.222000000000001</v>
      </c>
      <c r="G1329" s="16" t="s">
        <v>1</v>
      </c>
      <c r="H1329" s="7">
        <v>265.75900000000001</v>
      </c>
      <c r="I1329" s="7">
        <v>66.367000000000004</v>
      </c>
      <c r="J1329" s="23">
        <v>12.288756125236162</v>
      </c>
      <c r="L1329" s="7">
        <v>384.63675612523616</v>
      </c>
    </row>
    <row r="1330" spans="1:12" ht="15.6" x14ac:dyDescent="0.3">
      <c r="A1330" s="7">
        <v>1811.0805437450463</v>
      </c>
      <c r="B1330" s="41" t="s">
        <v>42</v>
      </c>
      <c r="C1330" s="55" t="s">
        <v>114</v>
      </c>
      <c r="D1330" s="39" t="s">
        <v>98</v>
      </c>
      <c r="E1330" s="39">
        <v>2020</v>
      </c>
      <c r="F1330" s="8">
        <v>889.59500000000003</v>
      </c>
      <c r="G1330" s="16" t="s">
        <v>1</v>
      </c>
      <c r="H1330" s="7">
        <v>588.09299999999996</v>
      </c>
      <c r="I1330" s="7">
        <v>286.108</v>
      </c>
      <c r="J1330" s="23">
        <v>47.284543745046278</v>
      </c>
      <c r="L1330" s="7">
        <v>1811.0805437450463</v>
      </c>
    </row>
    <row r="1331" spans="1:12" ht="15.6" x14ac:dyDescent="0.3">
      <c r="A1331" s="7">
        <v>619.13821578403997</v>
      </c>
      <c r="B1331" s="41" t="s">
        <v>43</v>
      </c>
      <c r="C1331" s="55" t="s">
        <v>117</v>
      </c>
      <c r="D1331" s="39" t="s">
        <v>98</v>
      </c>
      <c r="E1331" s="39">
        <v>2020</v>
      </c>
      <c r="F1331" s="8">
        <v>134.78399999999999</v>
      </c>
      <c r="G1331" s="16" t="s">
        <v>1</v>
      </c>
      <c r="H1331" s="7">
        <v>333.142</v>
      </c>
      <c r="I1331" s="7">
        <v>87.823999999999998</v>
      </c>
      <c r="J1331" s="23">
        <v>63.388215784039986</v>
      </c>
      <c r="L1331" s="7">
        <v>619.13821578403997</v>
      </c>
    </row>
    <row r="1332" spans="1:12" ht="15.6" x14ac:dyDescent="0.3">
      <c r="A1332" s="7">
        <v>116.54453297877276</v>
      </c>
      <c r="B1332" s="41" t="s">
        <v>44</v>
      </c>
      <c r="C1332" s="55" t="s">
        <v>117</v>
      </c>
      <c r="D1332" s="39" t="s">
        <v>98</v>
      </c>
      <c r="E1332" s="39">
        <v>2020</v>
      </c>
      <c r="F1332" s="8">
        <v>14.782</v>
      </c>
      <c r="G1332" s="16" t="s">
        <v>1</v>
      </c>
      <c r="H1332" s="7">
        <v>78.311000000000007</v>
      </c>
      <c r="I1332" s="7">
        <v>15.471</v>
      </c>
      <c r="J1332" s="23">
        <v>7.9805329787727608</v>
      </c>
      <c r="L1332" s="7">
        <v>116.54453297877276</v>
      </c>
    </row>
    <row r="1333" spans="1:12" ht="15.6" x14ac:dyDescent="0.3">
      <c r="A1333" s="7">
        <v>227.29794407134057</v>
      </c>
      <c r="B1333" s="41" t="s">
        <v>45</v>
      </c>
      <c r="C1333" s="55" t="s">
        <v>117</v>
      </c>
      <c r="D1333" s="39" t="s">
        <v>98</v>
      </c>
      <c r="E1333" s="39">
        <v>2020</v>
      </c>
      <c r="F1333" s="8">
        <v>102.042</v>
      </c>
      <c r="G1333" s="16" t="s">
        <v>1</v>
      </c>
      <c r="H1333" s="7">
        <v>82.566000000000003</v>
      </c>
      <c r="I1333" s="7">
        <v>40.594000000000001</v>
      </c>
      <c r="J1333" s="23">
        <v>2.0959440713405613</v>
      </c>
      <c r="L1333" s="7">
        <v>227.29794407134057</v>
      </c>
    </row>
    <row r="1334" spans="1:12" ht="15.6" x14ac:dyDescent="0.3">
      <c r="A1334" s="7">
        <v>2016.4417673452099</v>
      </c>
      <c r="B1334" s="41" t="s">
        <v>46</v>
      </c>
      <c r="C1334" s="55" t="s">
        <v>115</v>
      </c>
      <c r="D1334" s="39" t="s">
        <v>98</v>
      </c>
      <c r="E1334" s="39">
        <v>2020</v>
      </c>
      <c r="F1334" s="8">
        <v>885.98299999999995</v>
      </c>
      <c r="G1334" s="16" t="s">
        <v>1</v>
      </c>
      <c r="H1334" s="7">
        <v>600.01400000000001</v>
      </c>
      <c r="I1334" s="7">
        <v>343.202</v>
      </c>
      <c r="J1334" s="23">
        <v>187.24276734520993</v>
      </c>
      <c r="L1334" s="7">
        <v>2016.4417673452099</v>
      </c>
    </row>
    <row r="1335" spans="1:12" ht="15.6" x14ac:dyDescent="0.3">
      <c r="A1335" s="7">
        <v>256.83410167586726</v>
      </c>
      <c r="B1335" s="41" t="s">
        <v>47</v>
      </c>
      <c r="C1335" s="55" t="s">
        <v>117</v>
      </c>
      <c r="D1335" s="39" t="s">
        <v>98</v>
      </c>
      <c r="E1335" s="39">
        <v>2020</v>
      </c>
      <c r="F1335" s="8">
        <v>101.869</v>
      </c>
      <c r="G1335" s="16" t="s">
        <v>1</v>
      </c>
      <c r="H1335" s="7">
        <v>70.323999999999998</v>
      </c>
      <c r="I1335" s="7">
        <v>51.981000000000002</v>
      </c>
      <c r="J1335" s="23">
        <v>32.66010167586726</v>
      </c>
      <c r="L1335" s="7">
        <v>256.83410167586726</v>
      </c>
    </row>
    <row r="1336" spans="1:12" ht="15.6" x14ac:dyDescent="0.3">
      <c r="A1336" s="7">
        <v>433.68794826871698</v>
      </c>
      <c r="B1336" s="41" t="s">
        <v>48</v>
      </c>
      <c r="C1336" s="55" t="s">
        <v>117</v>
      </c>
      <c r="D1336" s="39" t="s">
        <v>98</v>
      </c>
      <c r="E1336" s="39">
        <v>2020</v>
      </c>
      <c r="F1336" s="8">
        <v>76.337000000000003</v>
      </c>
      <c r="G1336" s="16" t="s">
        <v>1</v>
      </c>
      <c r="H1336" s="7">
        <v>194.21600000000001</v>
      </c>
      <c r="I1336" s="7">
        <v>70.617000000000004</v>
      </c>
      <c r="J1336" s="23">
        <v>92.517948268716978</v>
      </c>
      <c r="L1336" s="7">
        <v>433.68794826871698</v>
      </c>
    </row>
    <row r="1337" spans="1:12" ht="15.6" x14ac:dyDescent="0.3">
      <c r="A1337" s="7">
        <v>3680.9841567518652</v>
      </c>
      <c r="B1337" s="41" t="s">
        <v>49</v>
      </c>
      <c r="C1337" s="55" t="s">
        <v>117</v>
      </c>
      <c r="D1337" s="39" t="s">
        <v>98</v>
      </c>
      <c r="E1337" s="39">
        <v>2020</v>
      </c>
      <c r="F1337" s="8">
        <v>889.54600000000005</v>
      </c>
      <c r="G1337" s="16" t="s">
        <v>1</v>
      </c>
      <c r="H1337" s="7">
        <v>1592.8530000000001</v>
      </c>
      <c r="I1337" s="7">
        <v>549.96799999999996</v>
      </c>
      <c r="J1337" s="23">
        <v>648.61715675186485</v>
      </c>
      <c r="L1337" s="7">
        <v>3680.9841567518652</v>
      </c>
    </row>
    <row r="1338" spans="1:12" ht="15.6" x14ac:dyDescent="0.3">
      <c r="A1338" s="7">
        <v>5384.9279198986342</v>
      </c>
      <c r="B1338" s="41" t="s">
        <v>50</v>
      </c>
      <c r="C1338" s="55" t="s">
        <v>117</v>
      </c>
      <c r="D1338" s="39" t="s">
        <v>98</v>
      </c>
      <c r="E1338" s="39">
        <v>2020</v>
      </c>
      <c r="F1338" s="8">
        <v>1689.9360000000001</v>
      </c>
      <c r="G1338" s="16" t="s">
        <v>1</v>
      </c>
      <c r="H1338" s="7">
        <v>1758.683</v>
      </c>
      <c r="I1338" s="7">
        <v>1483.0310000000002</v>
      </c>
      <c r="J1338" s="23">
        <v>453.27791989863385</v>
      </c>
      <c r="L1338" s="7">
        <v>5384.9279198986342</v>
      </c>
    </row>
    <row r="1339" spans="1:12" ht="15.6" x14ac:dyDescent="0.3">
      <c r="A1339" s="7">
        <v>1089.9289362790571</v>
      </c>
      <c r="B1339" s="41" t="s">
        <v>91</v>
      </c>
      <c r="C1339" s="55" t="s">
        <v>115</v>
      </c>
      <c r="D1339" s="39" t="s">
        <v>98</v>
      </c>
      <c r="E1339" s="39">
        <v>2020</v>
      </c>
      <c r="F1339" s="8">
        <v>256.95699999999999</v>
      </c>
      <c r="G1339" s="16" t="s">
        <v>1</v>
      </c>
      <c r="H1339" s="7">
        <v>312.30700000000002</v>
      </c>
      <c r="I1339" s="7">
        <v>310.53399999999999</v>
      </c>
      <c r="J1339" s="23">
        <v>210.1309362790571</v>
      </c>
      <c r="L1339" s="7">
        <v>1089.9289362790571</v>
      </c>
    </row>
    <row r="1340" spans="1:12" ht="15.6" x14ac:dyDescent="0.3">
      <c r="A1340" s="7">
        <v>201.75485014074158</v>
      </c>
      <c r="B1340" s="41" t="s">
        <v>52</v>
      </c>
      <c r="C1340" s="55" t="s">
        <v>117</v>
      </c>
      <c r="D1340" s="39" t="s">
        <v>98</v>
      </c>
      <c r="E1340" s="39">
        <v>2020</v>
      </c>
      <c r="F1340" s="8">
        <v>43.302999999999997</v>
      </c>
      <c r="G1340" s="16" t="s">
        <v>1</v>
      </c>
      <c r="H1340" s="7">
        <v>131.55799999999999</v>
      </c>
      <c r="I1340" s="7">
        <v>9.9760000000000009</v>
      </c>
      <c r="J1340" s="23">
        <v>16.917850140741592</v>
      </c>
      <c r="L1340" s="7">
        <v>201.75485014074158</v>
      </c>
    </row>
    <row r="1341" spans="1:12" ht="15.6" x14ac:dyDescent="0.3">
      <c r="A1341" s="7">
        <v>149.54551696154959</v>
      </c>
      <c r="B1341" s="41" t="s">
        <v>53</v>
      </c>
      <c r="C1341" s="55" t="s">
        <v>117</v>
      </c>
      <c r="D1341" s="39" t="s">
        <v>98</v>
      </c>
      <c r="E1341" s="39">
        <v>2020</v>
      </c>
      <c r="F1341" s="8">
        <v>6.56</v>
      </c>
      <c r="G1341" s="16" t="s">
        <v>1</v>
      </c>
      <c r="H1341" s="7">
        <v>50.36</v>
      </c>
      <c r="I1341" s="7">
        <v>46.787999999999997</v>
      </c>
      <c r="J1341" s="23">
        <v>45.837516961549596</v>
      </c>
      <c r="L1341" s="7">
        <v>149.54551696154959</v>
      </c>
    </row>
    <row r="1342" spans="1:12" ht="15.6" x14ac:dyDescent="0.3">
      <c r="A1342" s="7">
        <v>209.28146232653185</v>
      </c>
      <c r="B1342" s="41" t="s">
        <v>54</v>
      </c>
      <c r="C1342" s="55" t="s">
        <v>117</v>
      </c>
      <c r="D1342" s="39" t="s">
        <v>98</v>
      </c>
      <c r="E1342" s="39">
        <v>2020</v>
      </c>
      <c r="F1342" s="8">
        <v>60.674999999999997</v>
      </c>
      <c r="G1342" s="16" t="s">
        <v>1</v>
      </c>
      <c r="H1342" s="7">
        <v>82.087000000000003</v>
      </c>
      <c r="I1342" s="7">
        <v>18.972000000000001</v>
      </c>
      <c r="J1342" s="23">
        <v>47.547462326531864</v>
      </c>
      <c r="L1342" s="7">
        <v>209.28146232653185</v>
      </c>
    </row>
    <row r="1343" spans="1:12" ht="15.6" x14ac:dyDescent="0.3">
      <c r="A1343" s="7">
        <v>431.76167712059566</v>
      </c>
      <c r="B1343" s="41" t="s">
        <v>55</v>
      </c>
      <c r="C1343" s="55" t="s">
        <v>117</v>
      </c>
      <c r="D1343" s="39" t="s">
        <v>98</v>
      </c>
      <c r="E1343" s="39">
        <v>2020</v>
      </c>
      <c r="F1343" s="8">
        <v>106.83099999999999</v>
      </c>
      <c r="G1343" s="16" t="s">
        <v>1</v>
      </c>
      <c r="H1343" s="7">
        <v>296.61099999999999</v>
      </c>
      <c r="I1343" s="7">
        <v>17.5</v>
      </c>
      <c r="J1343" s="23">
        <v>10.819677120595657</v>
      </c>
      <c r="L1343" s="7">
        <v>431.76167712059566</v>
      </c>
    </row>
    <row r="1344" spans="1:12" ht="15.6" x14ac:dyDescent="0.3">
      <c r="A1344" s="7">
        <v>1271.3030581380253</v>
      </c>
      <c r="B1344" s="41" t="s">
        <v>56</v>
      </c>
      <c r="C1344" s="55" t="s">
        <v>116</v>
      </c>
      <c r="D1344" s="39" t="s">
        <v>98</v>
      </c>
      <c r="E1344" s="39">
        <v>2020</v>
      </c>
      <c r="F1344" s="8">
        <v>439.56399999999996</v>
      </c>
      <c r="G1344" s="16" t="s">
        <v>1</v>
      </c>
      <c r="H1344" s="7">
        <v>561.79</v>
      </c>
      <c r="I1344" s="7">
        <v>233.43299999999999</v>
      </c>
      <c r="J1344" s="23">
        <v>36.516058138025414</v>
      </c>
      <c r="L1344" s="7">
        <v>1271.3030581380253</v>
      </c>
    </row>
    <row r="1345" spans="1:12" ht="15.6" x14ac:dyDescent="0.3">
      <c r="A1345" s="7">
        <v>267.2952515372566</v>
      </c>
      <c r="B1345" s="41" t="s">
        <v>57</v>
      </c>
      <c r="C1345" s="55" t="s">
        <v>117</v>
      </c>
      <c r="D1345" s="39" t="s">
        <v>98</v>
      </c>
      <c r="E1345" s="39">
        <v>2020</v>
      </c>
      <c r="F1345" s="8">
        <v>77.010000000000005</v>
      </c>
      <c r="G1345" s="16" t="s">
        <v>1</v>
      </c>
      <c r="H1345" s="7">
        <v>45.015999999999998</v>
      </c>
      <c r="I1345" s="7">
        <v>138.571</v>
      </c>
      <c r="J1345" s="23">
        <v>6.698251537256624</v>
      </c>
      <c r="L1345" s="7">
        <v>267.2952515372566</v>
      </c>
    </row>
    <row r="1346" spans="1:12" ht="15.6" x14ac:dyDescent="0.3">
      <c r="A1346" s="7">
        <v>373.44633108476563</v>
      </c>
      <c r="B1346" s="41" t="s">
        <v>58</v>
      </c>
      <c r="C1346" s="55" t="s">
        <v>117</v>
      </c>
      <c r="D1346" s="39" t="s">
        <v>98</v>
      </c>
      <c r="E1346" s="39">
        <v>2020</v>
      </c>
      <c r="F1346" s="8">
        <v>81.521000000000001</v>
      </c>
      <c r="G1346" s="16" t="s">
        <v>1</v>
      </c>
      <c r="H1346" s="7">
        <v>156.18199999999999</v>
      </c>
      <c r="I1346" s="7">
        <v>79.369</v>
      </c>
      <c r="J1346" s="23">
        <v>56.374331084765629</v>
      </c>
      <c r="L1346" s="7">
        <v>373.44633108476563</v>
      </c>
    </row>
    <row r="1347" spans="1:12" ht="15.6" x14ac:dyDescent="0.3">
      <c r="A1347" s="7">
        <v>100.71587677120728</v>
      </c>
      <c r="B1347" s="41" t="s">
        <v>59</v>
      </c>
      <c r="C1347" s="55" t="s">
        <v>117</v>
      </c>
      <c r="D1347" s="39" t="s">
        <v>98</v>
      </c>
      <c r="E1347" s="39">
        <v>2020</v>
      </c>
      <c r="F1347" s="8">
        <v>27.354000000000003</v>
      </c>
      <c r="G1347" s="16" t="s">
        <v>1</v>
      </c>
      <c r="H1347" s="7">
        <v>47.826000000000001</v>
      </c>
      <c r="I1347" s="7">
        <v>23.012</v>
      </c>
      <c r="J1347" s="23">
        <v>2.5238767712072772</v>
      </c>
      <c r="L1347" s="7">
        <v>100.71587677120728</v>
      </c>
    </row>
    <row r="1348" spans="1:12" ht="15.6" x14ac:dyDescent="0.3">
      <c r="A1348" s="7">
        <v>154.02373838471127</v>
      </c>
      <c r="B1348" s="41" t="s">
        <v>60</v>
      </c>
      <c r="C1348" s="55" t="s">
        <v>114</v>
      </c>
      <c r="D1348" s="39" t="s">
        <v>98</v>
      </c>
      <c r="E1348" s="39">
        <v>2020</v>
      </c>
      <c r="F1348" s="8">
        <v>65.132999999999996</v>
      </c>
      <c r="G1348" s="16" t="s">
        <v>1</v>
      </c>
      <c r="H1348" s="7">
        <v>53.893000000000001</v>
      </c>
      <c r="I1348" s="7">
        <v>13.888</v>
      </c>
      <c r="J1348" s="23">
        <v>21.109738384711271</v>
      </c>
      <c r="L1348" s="7">
        <v>154.02373838471127</v>
      </c>
    </row>
    <row r="1349" spans="1:12" ht="15.6" x14ac:dyDescent="0.3">
      <c r="A1349" s="7">
        <v>667.74835542821711</v>
      </c>
      <c r="B1349" s="41" t="s">
        <v>61</v>
      </c>
      <c r="C1349" s="55" t="s">
        <v>117</v>
      </c>
      <c r="D1349" s="39" t="s">
        <v>98</v>
      </c>
      <c r="E1349" s="39">
        <v>2020</v>
      </c>
      <c r="F1349" s="8">
        <v>165.762</v>
      </c>
      <c r="G1349" s="16" t="s">
        <v>1</v>
      </c>
      <c r="H1349" s="7">
        <v>357.19600000000003</v>
      </c>
      <c r="I1349" s="7">
        <v>56.530999999999999</v>
      </c>
      <c r="J1349" s="23">
        <v>88.259355428217077</v>
      </c>
      <c r="L1349" s="7">
        <v>667.74835542821711</v>
      </c>
    </row>
    <row r="1350" spans="1:12" ht="15.6" x14ac:dyDescent="0.3">
      <c r="A1350" s="7">
        <v>1826.1655649247164</v>
      </c>
      <c r="B1350" s="41" t="s">
        <v>62</v>
      </c>
      <c r="C1350" s="55" t="s">
        <v>117</v>
      </c>
      <c r="D1350" s="39" t="s">
        <v>98</v>
      </c>
      <c r="E1350" s="39">
        <v>2020</v>
      </c>
      <c r="F1350" s="8">
        <v>419.79199999999997</v>
      </c>
      <c r="G1350" s="16" t="s">
        <v>1</v>
      </c>
      <c r="H1350" s="7">
        <v>650.34799999999996</v>
      </c>
      <c r="I1350" s="7">
        <v>357.67399999999998</v>
      </c>
      <c r="J1350" s="23">
        <v>398.35156492471651</v>
      </c>
      <c r="L1350" s="7">
        <v>1826.1655649247164</v>
      </c>
    </row>
    <row r="1351" spans="1:12" ht="15.6" x14ac:dyDescent="0.3">
      <c r="A1351" s="7">
        <v>413.85494564886949</v>
      </c>
      <c r="B1351" s="41" t="s">
        <v>63</v>
      </c>
      <c r="C1351" s="55" t="s">
        <v>117</v>
      </c>
      <c r="D1351" s="39" t="s">
        <v>98</v>
      </c>
      <c r="E1351" s="39">
        <v>2020</v>
      </c>
      <c r="F1351" s="8">
        <v>35.795000000000002</v>
      </c>
      <c r="G1351" s="16" t="s">
        <v>1</v>
      </c>
      <c r="H1351" s="7">
        <v>287.41399999999999</v>
      </c>
      <c r="I1351" s="7">
        <v>77.915000000000006</v>
      </c>
      <c r="J1351" s="23">
        <v>12.730945648869479</v>
      </c>
      <c r="L1351" s="7">
        <v>413.85494564886949</v>
      </c>
    </row>
    <row r="1352" spans="1:12" ht="15.6" x14ac:dyDescent="0.3">
      <c r="A1352" s="7">
        <v>501.48182022562742</v>
      </c>
      <c r="B1352" s="41" t="s">
        <v>64</v>
      </c>
      <c r="C1352" s="55" t="s">
        <v>115</v>
      </c>
      <c r="D1352" s="39" t="s">
        <v>98</v>
      </c>
      <c r="E1352" s="39">
        <v>2020</v>
      </c>
      <c r="F1352" s="8">
        <v>165.524</v>
      </c>
      <c r="G1352" s="16" t="s">
        <v>1</v>
      </c>
      <c r="H1352" s="7">
        <v>249.88200000000001</v>
      </c>
      <c r="I1352" s="7">
        <v>73.509</v>
      </c>
      <c r="J1352" s="23">
        <v>12.56682022562741</v>
      </c>
      <c r="L1352" s="7">
        <v>501.48182022562742</v>
      </c>
    </row>
    <row r="1353" spans="1:12" ht="15.6" x14ac:dyDescent="0.3">
      <c r="A1353" s="7">
        <v>1850.7721915719101</v>
      </c>
      <c r="B1353" s="41" t="s">
        <v>65</v>
      </c>
      <c r="C1353" s="55" t="s">
        <v>117</v>
      </c>
      <c r="D1353" s="39" t="s">
        <v>98</v>
      </c>
      <c r="E1353" s="39">
        <v>2020</v>
      </c>
      <c r="F1353" s="8">
        <v>547.25299999999993</v>
      </c>
      <c r="G1353" s="16" t="s">
        <v>1</v>
      </c>
      <c r="H1353" s="7">
        <v>813.98299999999995</v>
      </c>
      <c r="I1353" s="7">
        <v>315.69100000000003</v>
      </c>
      <c r="J1353" s="23">
        <v>173.84519157191016</v>
      </c>
      <c r="L1353" s="7">
        <v>1850.7721915719101</v>
      </c>
    </row>
    <row r="1354" spans="1:12" ht="15.6" x14ac:dyDescent="0.3">
      <c r="A1354" s="7">
        <v>391.74693269540478</v>
      </c>
      <c r="B1354" s="41" t="s">
        <v>66</v>
      </c>
      <c r="C1354" s="55" t="s">
        <v>116</v>
      </c>
      <c r="D1354" s="39" t="s">
        <v>98</v>
      </c>
      <c r="E1354" s="39">
        <v>2020</v>
      </c>
      <c r="F1354" s="8">
        <v>201.21299999999999</v>
      </c>
      <c r="G1354" s="16" t="s">
        <v>1</v>
      </c>
      <c r="H1354" s="7">
        <v>142.16999999999999</v>
      </c>
      <c r="I1354" s="7">
        <v>38.546999999999997</v>
      </c>
      <c r="J1354" s="23">
        <v>9.8169326954048017</v>
      </c>
      <c r="L1354" s="7">
        <v>391.74693269540478</v>
      </c>
    </row>
    <row r="1355" spans="1:12" ht="15.6" x14ac:dyDescent="0.3">
      <c r="A1355" s="7">
        <v>2789.5073053862066</v>
      </c>
      <c r="B1355" s="41" t="s">
        <v>67</v>
      </c>
      <c r="C1355" s="55" t="s">
        <v>116</v>
      </c>
      <c r="D1355" s="39" t="s">
        <v>98</v>
      </c>
      <c r="E1355" s="39">
        <v>2020</v>
      </c>
      <c r="F1355" s="8">
        <v>983.73599999999999</v>
      </c>
      <c r="G1355" s="16" t="s">
        <v>1</v>
      </c>
      <c r="H1355" s="7">
        <v>907.60400000000004</v>
      </c>
      <c r="I1355" s="7">
        <v>751.54199999999992</v>
      </c>
      <c r="J1355" s="23">
        <v>146.62530538620672</v>
      </c>
      <c r="L1355" s="7">
        <v>2789.5073053862066</v>
      </c>
    </row>
    <row r="1356" spans="1:12" ht="15.6" x14ac:dyDescent="0.3">
      <c r="A1356" s="7">
        <v>1671.9366858426547</v>
      </c>
      <c r="B1356" s="41" t="s">
        <v>68</v>
      </c>
      <c r="C1356" s="55" t="s">
        <v>117</v>
      </c>
      <c r="D1356" s="39" t="s">
        <v>98</v>
      </c>
      <c r="E1356" s="39">
        <v>2020</v>
      </c>
      <c r="F1356" s="8">
        <v>584.846</v>
      </c>
      <c r="G1356" s="16" t="s">
        <v>1</v>
      </c>
      <c r="H1356" s="7">
        <v>567.09100000000001</v>
      </c>
      <c r="I1356" s="7">
        <v>357.05700000000002</v>
      </c>
      <c r="J1356" s="23">
        <v>162.94268584265467</v>
      </c>
      <c r="L1356" s="7">
        <v>1671.9366858426547</v>
      </c>
    </row>
    <row r="1357" spans="1:12" ht="15.6" x14ac:dyDescent="0.3">
      <c r="A1357" s="7">
        <v>132.96604580168122</v>
      </c>
      <c r="B1357" s="41" t="s">
        <v>69</v>
      </c>
      <c r="C1357" s="55" t="s">
        <v>116</v>
      </c>
      <c r="D1357" s="39" t="s">
        <v>98</v>
      </c>
      <c r="E1357" s="39">
        <v>2020</v>
      </c>
      <c r="F1357" s="8">
        <v>64.703000000000003</v>
      </c>
      <c r="G1357" s="16" t="s">
        <v>1</v>
      </c>
      <c r="H1357" s="7">
        <v>47.277999999999999</v>
      </c>
      <c r="I1357" s="7">
        <v>10.007</v>
      </c>
      <c r="J1357" s="23">
        <v>10.978045801681217</v>
      </c>
      <c r="L1357" s="7">
        <v>132.96604580168122</v>
      </c>
    </row>
    <row r="1358" spans="1:12" ht="15.6" x14ac:dyDescent="0.3">
      <c r="A1358" s="7">
        <v>210.62410819069098</v>
      </c>
      <c r="B1358" s="41" t="s">
        <v>70</v>
      </c>
      <c r="C1358" s="55" t="s">
        <v>117</v>
      </c>
      <c r="D1358" s="39" t="s">
        <v>98</v>
      </c>
      <c r="E1358" s="39">
        <v>2020</v>
      </c>
      <c r="F1358" s="8">
        <v>9.3769999999999989</v>
      </c>
      <c r="G1358" s="16" t="s">
        <v>1</v>
      </c>
      <c r="H1358" s="7">
        <v>94.680999999999997</v>
      </c>
      <c r="I1358" s="7">
        <v>77.963000000000008</v>
      </c>
      <c r="J1358" s="23">
        <v>28.603108190690961</v>
      </c>
      <c r="L1358" s="7">
        <v>210.62410819069098</v>
      </c>
    </row>
    <row r="1359" spans="1:12" ht="15.6" x14ac:dyDescent="0.3">
      <c r="A1359" s="7">
        <v>145.70118029320102</v>
      </c>
      <c r="B1359" s="41" t="s">
        <v>71</v>
      </c>
      <c r="C1359" s="55" t="s">
        <v>116</v>
      </c>
      <c r="D1359" s="39" t="s">
        <v>98</v>
      </c>
      <c r="E1359" s="39">
        <v>2020</v>
      </c>
      <c r="F1359" s="8">
        <v>36.963000000000001</v>
      </c>
      <c r="G1359" s="16" t="s">
        <v>1</v>
      </c>
      <c r="H1359" s="7">
        <v>58.658000000000001</v>
      </c>
      <c r="I1359" s="7">
        <v>41.149000000000001</v>
      </c>
      <c r="J1359" s="23">
        <v>8.9311802932010238</v>
      </c>
      <c r="L1359" s="7">
        <v>145.70118029320102</v>
      </c>
    </row>
    <row r="1360" spans="1:12" ht="15.6" x14ac:dyDescent="0.3">
      <c r="A1360" s="7">
        <v>805.61418678611528</v>
      </c>
      <c r="B1360" s="41" t="s">
        <v>72</v>
      </c>
      <c r="C1360" s="55" t="s">
        <v>117</v>
      </c>
      <c r="D1360" s="39" t="s">
        <v>98</v>
      </c>
      <c r="E1360" s="39">
        <v>2020</v>
      </c>
      <c r="F1360" s="8">
        <v>125.15299999999999</v>
      </c>
      <c r="G1360" s="16" t="s">
        <v>1</v>
      </c>
      <c r="H1360" s="7">
        <v>449.29</v>
      </c>
      <c r="I1360" s="7">
        <v>183.904</v>
      </c>
      <c r="J1360" s="23">
        <v>47.267186786115246</v>
      </c>
      <c r="L1360" s="7">
        <v>805.61418678611528</v>
      </c>
    </row>
    <row r="1361" spans="1:12" ht="15.6" x14ac:dyDescent="0.3">
      <c r="A1361" s="7">
        <v>496.26201518154357</v>
      </c>
      <c r="B1361" s="41" t="s">
        <v>73</v>
      </c>
      <c r="C1361" s="55" t="s">
        <v>114</v>
      </c>
      <c r="D1361" s="39" t="s">
        <v>98</v>
      </c>
      <c r="E1361" s="39">
        <v>2020</v>
      </c>
      <c r="F1361" s="8">
        <v>92.189000000000007</v>
      </c>
      <c r="G1361" s="16" t="s">
        <v>1</v>
      </c>
      <c r="H1361" s="7">
        <v>118.718</v>
      </c>
      <c r="I1361" s="7">
        <v>54.421999999999997</v>
      </c>
      <c r="J1361" s="23">
        <v>230.93301518154354</v>
      </c>
      <c r="L1361" s="7">
        <v>496.26201518154357</v>
      </c>
    </row>
    <row r="1362" spans="1:12" ht="15.6" x14ac:dyDescent="0.3">
      <c r="A1362" s="7">
        <v>492.59102240245613</v>
      </c>
      <c r="B1362" s="41" t="s">
        <v>74</v>
      </c>
      <c r="C1362" s="55" t="s">
        <v>117</v>
      </c>
      <c r="D1362" s="39" t="s">
        <v>98</v>
      </c>
      <c r="E1362" s="39">
        <v>2020</v>
      </c>
      <c r="F1362" s="8">
        <v>145.959</v>
      </c>
      <c r="G1362" s="16" t="s">
        <v>1</v>
      </c>
      <c r="H1362" s="7">
        <v>171.494</v>
      </c>
      <c r="I1362" s="7">
        <v>85.02</v>
      </c>
      <c r="J1362" s="23">
        <v>90.118022402456134</v>
      </c>
      <c r="L1362" s="7">
        <v>492.59102240245613</v>
      </c>
    </row>
    <row r="1363" spans="1:12" ht="15.6" x14ac:dyDescent="0.3">
      <c r="A1363" s="7">
        <v>896.49254141587892</v>
      </c>
      <c r="B1363" s="41" t="s">
        <v>75</v>
      </c>
      <c r="C1363" s="55" t="s">
        <v>117</v>
      </c>
      <c r="D1363" s="39" t="s">
        <v>98</v>
      </c>
      <c r="E1363" s="39">
        <v>2020</v>
      </c>
      <c r="F1363" s="8">
        <v>340.08799999999997</v>
      </c>
      <c r="G1363" s="16" t="s">
        <v>1</v>
      </c>
      <c r="H1363" s="7">
        <v>355.44200000000001</v>
      </c>
      <c r="I1363" s="7">
        <v>89.866</v>
      </c>
      <c r="J1363" s="23">
        <v>111.09654141587895</v>
      </c>
      <c r="L1363" s="7">
        <v>896.49254141587892</v>
      </c>
    </row>
    <row r="1364" spans="1:12" ht="15.6" x14ac:dyDescent="0.3">
      <c r="A1364" s="7">
        <v>925.72816789878698</v>
      </c>
      <c r="B1364" s="41" t="s">
        <v>76</v>
      </c>
      <c r="C1364" s="55" t="s">
        <v>117</v>
      </c>
      <c r="D1364" s="39" t="s">
        <v>98</v>
      </c>
      <c r="E1364" s="39">
        <v>2020</v>
      </c>
      <c r="F1364" s="8">
        <v>187.77100000000002</v>
      </c>
      <c r="G1364" s="16" t="s">
        <v>1</v>
      </c>
      <c r="H1364" s="7">
        <v>455.83300000000003</v>
      </c>
      <c r="I1364" s="7">
        <v>214.405</v>
      </c>
      <c r="J1364" s="23">
        <v>67.719167898786992</v>
      </c>
      <c r="L1364" s="7">
        <v>925.72816789878698</v>
      </c>
    </row>
    <row r="1365" spans="1:12" ht="15.6" x14ac:dyDescent="0.3">
      <c r="A1365" s="7">
        <v>161.4457288148528</v>
      </c>
      <c r="B1365" s="41" t="s">
        <v>77</v>
      </c>
      <c r="C1365" s="55" t="s">
        <v>117</v>
      </c>
      <c r="D1365" s="39" t="s">
        <v>98</v>
      </c>
      <c r="E1365" s="39">
        <v>2020</v>
      </c>
      <c r="F1365" s="8">
        <v>81.296999999999997</v>
      </c>
      <c r="G1365" s="16" t="s">
        <v>1</v>
      </c>
      <c r="H1365" s="7">
        <v>63.408000000000001</v>
      </c>
      <c r="I1365" s="7">
        <v>12.695</v>
      </c>
      <c r="J1365" s="23">
        <v>4.0457288148528008</v>
      </c>
      <c r="L1365" s="7">
        <v>161.4457288148528</v>
      </c>
    </row>
    <row r="1366" spans="1:12" ht="15.6" x14ac:dyDescent="0.3">
      <c r="A1366" s="7">
        <v>281.35251782320046</v>
      </c>
      <c r="B1366" s="41" t="s">
        <v>78</v>
      </c>
      <c r="C1366" s="55" t="s">
        <v>117</v>
      </c>
      <c r="D1366" s="39" t="s">
        <v>98</v>
      </c>
      <c r="E1366" s="39">
        <v>2020</v>
      </c>
      <c r="F1366" s="8">
        <v>50.506</v>
      </c>
      <c r="G1366" s="16" t="s">
        <v>1</v>
      </c>
      <c r="H1366" s="7">
        <v>145.54499999999999</v>
      </c>
      <c r="I1366" s="7">
        <v>36.427</v>
      </c>
      <c r="J1366" s="23">
        <v>48.87451782320047</v>
      </c>
      <c r="L1366" s="7">
        <v>281.35251782320046</v>
      </c>
    </row>
    <row r="1367" spans="1:12" ht="15.6" x14ac:dyDescent="0.3">
      <c r="A1367" s="7">
        <v>363.2262215427632</v>
      </c>
      <c r="B1367" s="41" t="s">
        <v>79</v>
      </c>
      <c r="C1367" s="55" t="s">
        <v>116</v>
      </c>
      <c r="D1367" s="39" t="s">
        <v>98</v>
      </c>
      <c r="E1367" s="39">
        <v>2020</v>
      </c>
      <c r="F1367" s="8">
        <v>141.28</v>
      </c>
      <c r="G1367" s="16" t="s">
        <v>1</v>
      </c>
      <c r="H1367" s="7">
        <v>121.642</v>
      </c>
      <c r="I1367" s="7">
        <v>91.201999999999998</v>
      </c>
      <c r="J1367" s="23">
        <v>9.1022215427632034</v>
      </c>
      <c r="L1367" s="7">
        <v>363.2262215427632</v>
      </c>
    </row>
    <row r="1368" spans="1:12" ht="15.6" x14ac:dyDescent="0.3">
      <c r="A1368" s="7">
        <v>1172.7350044680779</v>
      </c>
      <c r="B1368" s="41" t="s">
        <v>80</v>
      </c>
      <c r="C1368" s="55" t="s">
        <v>114</v>
      </c>
      <c r="D1368" s="39" t="s">
        <v>98</v>
      </c>
      <c r="E1368" s="39">
        <v>2020</v>
      </c>
      <c r="F1368" s="8">
        <v>222.261</v>
      </c>
      <c r="G1368" s="16" t="s">
        <v>1</v>
      </c>
      <c r="H1368" s="7">
        <v>567.84</v>
      </c>
      <c r="I1368" s="7">
        <v>255.33099999999999</v>
      </c>
      <c r="J1368" s="23">
        <v>127.30300446807794</v>
      </c>
      <c r="L1368" s="7">
        <v>1172.7350044680779</v>
      </c>
    </row>
    <row r="1369" spans="1:12" ht="15.6" x14ac:dyDescent="0.3">
      <c r="A1369" s="7">
        <v>365.61816207387017</v>
      </c>
      <c r="B1369" s="41" t="s">
        <v>81</v>
      </c>
      <c r="C1369" s="55" t="s">
        <v>117</v>
      </c>
      <c r="D1369" s="39" t="s">
        <v>98</v>
      </c>
      <c r="E1369" s="39">
        <v>2020</v>
      </c>
      <c r="F1369" s="8">
        <v>174.79500000000002</v>
      </c>
      <c r="G1369" s="16" t="s">
        <v>1</v>
      </c>
      <c r="H1369" s="7">
        <v>176.47499999999999</v>
      </c>
      <c r="I1369" s="7">
        <v>5.1859999999999999</v>
      </c>
      <c r="J1369" s="23">
        <v>9.1621620738701566</v>
      </c>
      <c r="L1369" s="7">
        <v>365.61816207387017</v>
      </c>
    </row>
    <row r="1370" spans="1:12" ht="15.6" x14ac:dyDescent="0.3">
      <c r="A1370" s="7">
        <v>720.39361258927897</v>
      </c>
      <c r="B1370" s="41" t="s">
        <v>82</v>
      </c>
      <c r="C1370" s="55" t="s">
        <v>117</v>
      </c>
      <c r="D1370" s="39" t="s">
        <v>98</v>
      </c>
      <c r="E1370" s="39">
        <v>2020</v>
      </c>
      <c r="F1370" s="8">
        <v>131.46800000000002</v>
      </c>
      <c r="G1370" s="16" t="s">
        <v>1</v>
      </c>
      <c r="H1370" s="7">
        <v>398.89100000000002</v>
      </c>
      <c r="I1370" s="7">
        <v>96.117999999999995</v>
      </c>
      <c r="J1370" s="23">
        <v>93.916612589278884</v>
      </c>
      <c r="L1370" s="7">
        <v>720.39361258927897</v>
      </c>
    </row>
    <row r="1371" spans="1:12" ht="15.6" x14ac:dyDescent="0.3">
      <c r="A1371" s="7">
        <v>369.40300793998711</v>
      </c>
      <c r="B1371" s="41" t="s">
        <v>83</v>
      </c>
      <c r="C1371" s="55" t="s">
        <v>117</v>
      </c>
      <c r="D1371" s="39" t="s">
        <v>98</v>
      </c>
      <c r="E1371" s="39">
        <v>2020</v>
      </c>
      <c r="F1371" s="8">
        <v>72.218000000000004</v>
      </c>
      <c r="G1371" s="16" t="s">
        <v>1</v>
      </c>
      <c r="H1371" s="7">
        <v>175.63300000000001</v>
      </c>
      <c r="I1371" s="7">
        <v>101.143</v>
      </c>
      <c r="J1371" s="23">
        <v>20.409007939987077</v>
      </c>
      <c r="L1371" s="7">
        <v>369.40300793998711</v>
      </c>
    </row>
    <row r="1372" spans="1:12" ht="15.6" x14ac:dyDescent="0.3">
      <c r="A1372" s="7">
        <v>894.55088471545628</v>
      </c>
      <c r="B1372" s="41" t="s">
        <v>84</v>
      </c>
      <c r="C1372" s="55" t="s">
        <v>117</v>
      </c>
      <c r="D1372" s="39" t="s">
        <v>98</v>
      </c>
      <c r="E1372" s="39">
        <v>2020</v>
      </c>
      <c r="F1372" s="8">
        <v>257.66300000000001</v>
      </c>
      <c r="G1372" s="16" t="s">
        <v>1</v>
      </c>
      <c r="H1372" s="7">
        <v>385.26100000000002</v>
      </c>
      <c r="I1372" s="7">
        <v>184.661</v>
      </c>
      <c r="J1372" s="23">
        <v>66.965884715456241</v>
      </c>
      <c r="L1372" s="7">
        <v>894.55088471545628</v>
      </c>
    </row>
    <row r="1373" spans="1:12" ht="15.6" x14ac:dyDescent="0.3">
      <c r="A1373" s="7">
        <v>114.70442092353868</v>
      </c>
      <c r="B1373" s="41" t="s">
        <v>85</v>
      </c>
      <c r="C1373" s="55" t="s">
        <v>116</v>
      </c>
      <c r="D1373" s="39" t="s">
        <v>98</v>
      </c>
      <c r="E1373" s="39">
        <v>2020</v>
      </c>
      <c r="F1373" s="8">
        <v>39.844000000000001</v>
      </c>
      <c r="G1373" s="16" t="s">
        <v>1</v>
      </c>
      <c r="H1373" s="7">
        <v>43.12</v>
      </c>
      <c r="I1373" s="7">
        <v>28.87</v>
      </c>
      <c r="J1373" s="23">
        <v>2.8704209235386706</v>
      </c>
      <c r="L1373" s="7">
        <v>114.70442092353868</v>
      </c>
    </row>
    <row r="1374" spans="1:12" ht="15.6" x14ac:dyDescent="0.3">
      <c r="A1374" s="7">
        <v>293.006560839683</v>
      </c>
      <c r="B1374" s="41" t="s">
        <v>86</v>
      </c>
      <c r="C1374" s="55" t="s">
        <v>117</v>
      </c>
      <c r="D1374" s="39" t="s">
        <v>98</v>
      </c>
      <c r="E1374" s="39">
        <v>2020</v>
      </c>
      <c r="F1374" s="8">
        <v>62.384999999999998</v>
      </c>
      <c r="G1374" s="16" t="s">
        <v>1</v>
      </c>
      <c r="H1374" s="7">
        <v>124.012</v>
      </c>
      <c r="I1374" s="7">
        <v>94.984999999999999</v>
      </c>
      <c r="J1374" s="23">
        <v>11.624560839683014</v>
      </c>
      <c r="L1374" s="7">
        <v>293.006560839683</v>
      </c>
    </row>
    <row r="1375" spans="1:12" ht="15.6" x14ac:dyDescent="0.3">
      <c r="A1375" s="7">
        <v>702.60483701852945</v>
      </c>
      <c r="B1375" s="41" t="s">
        <v>87</v>
      </c>
      <c r="C1375" s="55" t="s">
        <v>117</v>
      </c>
      <c r="D1375" s="39" t="s">
        <v>98</v>
      </c>
      <c r="E1375" s="39">
        <v>2020</v>
      </c>
      <c r="F1375" s="8">
        <v>305.26400000000001</v>
      </c>
      <c r="G1375" s="16" t="s">
        <v>1</v>
      </c>
      <c r="H1375" s="7">
        <v>253.36500000000001</v>
      </c>
      <c r="I1375" s="7">
        <v>97.603999999999999</v>
      </c>
      <c r="J1375" s="23">
        <v>46.371837018529433</v>
      </c>
      <c r="L1375" s="7">
        <v>702.60483701852945</v>
      </c>
    </row>
    <row r="1376" spans="1:12" ht="15.6" x14ac:dyDescent="0.3">
      <c r="A1376" s="7">
        <v>143.08768780895548</v>
      </c>
      <c r="B1376" s="41" t="s">
        <v>88</v>
      </c>
      <c r="C1376" s="55" t="s">
        <v>117</v>
      </c>
      <c r="D1376" s="39" t="s">
        <v>98</v>
      </c>
      <c r="E1376" s="39">
        <v>2020</v>
      </c>
      <c r="F1376" s="8">
        <v>28.69</v>
      </c>
      <c r="G1376" s="16" t="s">
        <v>1</v>
      </c>
      <c r="H1376" s="7">
        <v>85.299000000000007</v>
      </c>
      <c r="I1376" s="7">
        <v>19.303000000000001</v>
      </c>
      <c r="J1376" s="23">
        <v>9.7956878089554742</v>
      </c>
      <c r="L1376" s="7">
        <v>143.08768780895548</v>
      </c>
    </row>
    <row r="1377" spans="1:12" ht="15.6" x14ac:dyDescent="0.3">
      <c r="A1377" s="7">
        <v>310.95534615436605</v>
      </c>
      <c r="B1377" s="41" t="s">
        <v>89</v>
      </c>
      <c r="C1377" s="55" t="s">
        <v>117</v>
      </c>
      <c r="D1377" s="39" t="s">
        <v>98</v>
      </c>
      <c r="E1377" s="39">
        <v>2020</v>
      </c>
      <c r="F1377" s="8">
        <v>78.296999999999997</v>
      </c>
      <c r="G1377" s="16" t="s">
        <v>1</v>
      </c>
      <c r="H1377" s="7">
        <v>113.715</v>
      </c>
      <c r="I1377" s="7">
        <v>91.513999999999996</v>
      </c>
      <c r="J1377" s="23">
        <v>27.429346154366058</v>
      </c>
      <c r="L1377" s="7">
        <v>310.95534615436605</v>
      </c>
    </row>
    <row r="1378" spans="1:12" ht="15.6" x14ac:dyDescent="0.3">
      <c r="A1378" s="7">
        <v>675.48933964273874</v>
      </c>
      <c r="B1378" s="41" t="s">
        <v>90</v>
      </c>
      <c r="C1378" s="55" t="s">
        <v>117</v>
      </c>
      <c r="D1378" s="39" t="s">
        <v>98</v>
      </c>
      <c r="E1378" s="39">
        <v>2020</v>
      </c>
      <c r="F1378" s="8">
        <v>139.39400000000001</v>
      </c>
      <c r="G1378" s="16" t="s">
        <v>1</v>
      </c>
      <c r="H1378" s="7">
        <v>419.71300000000002</v>
      </c>
      <c r="I1378" s="7">
        <v>99.454999999999998</v>
      </c>
      <c r="J1378" s="23">
        <v>16.927339642738715</v>
      </c>
      <c r="L1378" s="7">
        <v>675.48933964273874</v>
      </c>
    </row>
    <row r="1379" spans="1:12" ht="15.6" x14ac:dyDescent="0.3">
      <c r="A1379" s="7">
        <v>2356.8564480736877</v>
      </c>
      <c r="B1379" s="41" t="s">
        <v>10</v>
      </c>
      <c r="C1379" s="56" t="s">
        <v>114</v>
      </c>
      <c r="D1379" s="39" t="s">
        <v>99</v>
      </c>
      <c r="E1379" s="39">
        <v>2020</v>
      </c>
      <c r="F1379" s="8">
        <v>635.69399999999996</v>
      </c>
      <c r="G1379" s="16" t="s">
        <v>1</v>
      </c>
      <c r="H1379" s="7">
        <v>1133.874</v>
      </c>
      <c r="I1379" s="7">
        <v>384.86599999999999</v>
      </c>
      <c r="J1379" s="23">
        <v>202.42244807368775</v>
      </c>
      <c r="L1379" s="7">
        <v>2356.8564480736877</v>
      </c>
    </row>
    <row r="1380" spans="1:12" x14ac:dyDescent="0.3">
      <c r="A1380" s="7">
        <v>233.96724076448044</v>
      </c>
      <c r="B1380" s="41" t="s">
        <v>11</v>
      </c>
      <c r="C1380" s="57" t="s">
        <v>115</v>
      </c>
      <c r="D1380" s="39" t="s">
        <v>99</v>
      </c>
      <c r="E1380" s="39">
        <v>2020</v>
      </c>
      <c r="F1380" s="8">
        <v>42.53</v>
      </c>
      <c r="G1380" s="16" t="s">
        <v>1</v>
      </c>
      <c r="H1380" s="7">
        <v>116.221</v>
      </c>
      <c r="I1380" s="7">
        <v>69.293000000000006</v>
      </c>
      <c r="J1380" s="23">
        <v>5.9232407644804255</v>
      </c>
      <c r="L1380" s="7">
        <v>233.96724076448044</v>
      </c>
    </row>
    <row r="1381" spans="1:12" x14ac:dyDescent="0.3">
      <c r="A1381" s="7">
        <v>939.19106723779657</v>
      </c>
      <c r="B1381" s="41" t="s">
        <v>12</v>
      </c>
      <c r="C1381" s="57" t="s">
        <v>117</v>
      </c>
      <c r="D1381" s="39" t="s">
        <v>99</v>
      </c>
      <c r="E1381" s="39">
        <v>2020</v>
      </c>
      <c r="F1381" s="8">
        <v>151.066</v>
      </c>
      <c r="G1381" s="16" t="s">
        <v>1</v>
      </c>
      <c r="H1381" s="7">
        <v>427.47300000000001</v>
      </c>
      <c r="I1381" s="7">
        <v>219.423</v>
      </c>
      <c r="J1381" s="23">
        <v>141.22906723779653</v>
      </c>
      <c r="L1381" s="7">
        <v>939.19106723779657</v>
      </c>
    </row>
    <row r="1382" spans="1:12" x14ac:dyDescent="0.3">
      <c r="A1382" s="7">
        <v>197.41486101883422</v>
      </c>
      <c r="B1382" s="41" t="s">
        <v>13</v>
      </c>
      <c r="C1382" s="57" t="s">
        <v>117</v>
      </c>
      <c r="D1382" s="39" t="s">
        <v>99</v>
      </c>
      <c r="E1382" s="39">
        <v>2020</v>
      </c>
      <c r="F1382" s="8">
        <v>85.911999999999992</v>
      </c>
      <c r="G1382" s="16" t="s">
        <v>1</v>
      </c>
      <c r="H1382" s="7">
        <v>62.805999999999997</v>
      </c>
      <c r="I1382" s="7">
        <v>25.048999999999999</v>
      </c>
      <c r="J1382" s="23">
        <v>23.647861018834227</v>
      </c>
      <c r="L1382" s="7">
        <v>197.41486101883422</v>
      </c>
    </row>
    <row r="1383" spans="1:12" x14ac:dyDescent="0.3">
      <c r="A1383" s="7">
        <v>328.61950858984704</v>
      </c>
      <c r="B1383" s="41" t="s">
        <v>14</v>
      </c>
      <c r="C1383" s="57" t="s">
        <v>117</v>
      </c>
      <c r="D1383" s="39" t="s">
        <v>99</v>
      </c>
      <c r="E1383" s="39">
        <v>2020</v>
      </c>
      <c r="F1383" s="8">
        <v>76.161000000000001</v>
      </c>
      <c r="G1383" s="16" t="s">
        <v>1</v>
      </c>
      <c r="H1383" s="7">
        <v>157.52000000000001</v>
      </c>
      <c r="I1383" s="7">
        <v>38.69</v>
      </c>
      <c r="J1383" s="23">
        <v>56.248508589847035</v>
      </c>
      <c r="L1383" s="7">
        <v>328.61950858984704</v>
      </c>
    </row>
    <row r="1384" spans="1:12" ht="15.6" x14ac:dyDescent="0.3">
      <c r="A1384" s="7">
        <v>215.38890151519865</v>
      </c>
      <c r="B1384" s="41" t="s">
        <v>15</v>
      </c>
      <c r="C1384" s="55" t="s">
        <v>117</v>
      </c>
      <c r="D1384" s="39" t="s">
        <v>99</v>
      </c>
      <c r="E1384" s="39">
        <v>2020</v>
      </c>
      <c r="F1384" s="8">
        <v>35.427999999999997</v>
      </c>
      <c r="G1384" s="16" t="s">
        <v>1</v>
      </c>
      <c r="H1384" s="7">
        <v>84.049000000000007</v>
      </c>
      <c r="I1384" s="7">
        <v>63.975000000000001</v>
      </c>
      <c r="J1384" s="23">
        <v>31.936901515198649</v>
      </c>
      <c r="L1384" s="7">
        <v>215.38890151519865</v>
      </c>
    </row>
    <row r="1385" spans="1:12" ht="15.6" x14ac:dyDescent="0.3">
      <c r="A1385" s="7">
        <v>2103.6480887825323</v>
      </c>
      <c r="B1385" s="41" t="s">
        <v>16</v>
      </c>
      <c r="C1385" s="55" t="s">
        <v>117</v>
      </c>
      <c r="D1385" s="39" t="s">
        <v>99</v>
      </c>
      <c r="E1385" s="39">
        <v>2020</v>
      </c>
      <c r="F1385" s="8">
        <v>555.87299999999993</v>
      </c>
      <c r="G1385" s="16" t="s">
        <v>1</v>
      </c>
      <c r="H1385" s="7">
        <v>1074.8779999999999</v>
      </c>
      <c r="I1385" s="7">
        <v>390.60500000000002</v>
      </c>
      <c r="J1385" s="23">
        <v>82.292088782532346</v>
      </c>
      <c r="L1385" s="7">
        <v>2103.6480887825323</v>
      </c>
    </row>
    <row r="1386" spans="1:12" ht="15.6" x14ac:dyDescent="0.3">
      <c r="A1386" s="7">
        <v>3515.6860016052628</v>
      </c>
      <c r="B1386" s="41" t="s">
        <v>17</v>
      </c>
      <c r="C1386" s="55" t="s">
        <v>117</v>
      </c>
      <c r="D1386" s="39" t="s">
        <v>99</v>
      </c>
      <c r="E1386" s="39">
        <v>2020</v>
      </c>
      <c r="F1386" s="8">
        <v>1139.9749999999999</v>
      </c>
      <c r="G1386" s="16" t="s">
        <v>1</v>
      </c>
      <c r="H1386" s="7">
        <v>1418.663</v>
      </c>
      <c r="I1386" s="7">
        <v>536.57299999999998</v>
      </c>
      <c r="J1386" s="23">
        <v>420.47500160526295</v>
      </c>
      <c r="L1386" s="7">
        <v>3515.6860016052628</v>
      </c>
    </row>
    <row r="1387" spans="1:12" ht="15.6" x14ac:dyDescent="0.3">
      <c r="A1387" s="7">
        <v>140.27733665768162</v>
      </c>
      <c r="B1387" s="41" t="s">
        <v>18</v>
      </c>
      <c r="C1387" s="55" t="s">
        <v>117</v>
      </c>
      <c r="D1387" s="39" t="s">
        <v>99</v>
      </c>
      <c r="E1387" s="39">
        <v>2020</v>
      </c>
      <c r="F1387" s="8">
        <v>54.180999999999997</v>
      </c>
      <c r="G1387" s="16" t="s">
        <v>1</v>
      </c>
      <c r="H1387" s="7">
        <v>52.517000000000003</v>
      </c>
      <c r="I1387" s="7">
        <v>16.814</v>
      </c>
      <c r="J1387" s="23">
        <v>16.765336657681615</v>
      </c>
      <c r="L1387" s="7">
        <v>140.27733665768162</v>
      </c>
    </row>
    <row r="1388" spans="1:12" ht="15.6" x14ac:dyDescent="0.3">
      <c r="A1388" s="7">
        <v>326.12433954554319</v>
      </c>
      <c r="B1388" s="41" t="s">
        <v>19</v>
      </c>
      <c r="C1388" s="55" t="s">
        <v>117</v>
      </c>
      <c r="D1388" s="39" t="s">
        <v>99</v>
      </c>
      <c r="E1388" s="39">
        <v>2020</v>
      </c>
      <c r="F1388" s="8">
        <v>105.563</v>
      </c>
      <c r="G1388" s="16" t="s">
        <v>1</v>
      </c>
      <c r="H1388" s="7">
        <v>157.01599999999999</v>
      </c>
      <c r="I1388" s="7">
        <v>38.576999999999998</v>
      </c>
      <c r="J1388" s="23">
        <v>24.968339545543216</v>
      </c>
      <c r="L1388" s="7">
        <v>326.12433954554319</v>
      </c>
    </row>
    <row r="1389" spans="1:12" ht="15.6" x14ac:dyDescent="0.3">
      <c r="A1389" s="7">
        <v>1521.6837663444192</v>
      </c>
      <c r="B1389" s="41" t="s">
        <v>20</v>
      </c>
      <c r="C1389" s="55" t="s">
        <v>117</v>
      </c>
      <c r="D1389" s="39" t="s">
        <v>99</v>
      </c>
      <c r="E1389" s="39">
        <v>2020</v>
      </c>
      <c r="F1389" s="8">
        <v>428.10499999999996</v>
      </c>
      <c r="G1389" s="16" t="s">
        <v>1</v>
      </c>
      <c r="H1389" s="7">
        <v>588.51400000000001</v>
      </c>
      <c r="I1389" s="7">
        <v>324.53300000000002</v>
      </c>
      <c r="J1389" s="23">
        <v>180.53176634441911</v>
      </c>
      <c r="L1389" s="7">
        <v>1521.6837663444192</v>
      </c>
    </row>
    <row r="1390" spans="1:12" ht="15.6" x14ac:dyDescent="0.3">
      <c r="A1390" s="7">
        <v>1674.2399611938063</v>
      </c>
      <c r="B1390" s="41" t="s">
        <v>21</v>
      </c>
      <c r="C1390" s="55" t="s">
        <v>117</v>
      </c>
      <c r="D1390" s="39" t="s">
        <v>99</v>
      </c>
      <c r="E1390" s="39">
        <v>2020</v>
      </c>
      <c r="F1390" s="8">
        <v>373.31599999999997</v>
      </c>
      <c r="G1390" s="16" t="s">
        <v>1</v>
      </c>
      <c r="H1390" s="7">
        <v>784.452</v>
      </c>
      <c r="I1390" s="7">
        <v>321.54300000000001</v>
      </c>
      <c r="J1390" s="23">
        <v>194.92896119380623</v>
      </c>
      <c r="L1390" s="7">
        <v>1674.2399611938063</v>
      </c>
    </row>
    <row r="1391" spans="1:12" ht="15.6" x14ac:dyDescent="0.3">
      <c r="A1391" s="7">
        <v>321.83884567298685</v>
      </c>
      <c r="B1391" s="41" t="s">
        <v>22</v>
      </c>
      <c r="C1391" s="55" t="s">
        <v>117</v>
      </c>
      <c r="D1391" s="39" t="s">
        <v>99</v>
      </c>
      <c r="E1391" s="39">
        <v>2020</v>
      </c>
      <c r="F1391" s="8">
        <v>79.013000000000005</v>
      </c>
      <c r="G1391" s="16" t="s">
        <v>1</v>
      </c>
      <c r="H1391" s="7">
        <v>191.03899999999999</v>
      </c>
      <c r="I1391" s="7">
        <v>39.238999999999997</v>
      </c>
      <c r="J1391" s="23">
        <v>12.54784567298686</v>
      </c>
      <c r="L1391" s="7">
        <v>321.83884567298685</v>
      </c>
    </row>
    <row r="1392" spans="1:12" ht="15.6" x14ac:dyDescent="0.3">
      <c r="A1392" s="7">
        <v>186.22866525812518</v>
      </c>
      <c r="B1392" s="41" t="s">
        <v>23</v>
      </c>
      <c r="C1392" s="55" t="s">
        <v>116</v>
      </c>
      <c r="D1392" s="39" t="s">
        <v>99</v>
      </c>
      <c r="E1392" s="39">
        <v>2020</v>
      </c>
      <c r="F1392" s="8">
        <v>111.96300000000001</v>
      </c>
      <c r="G1392" s="16" t="s">
        <v>1</v>
      </c>
      <c r="H1392" s="7">
        <v>60.070999999999998</v>
      </c>
      <c r="I1392" s="7">
        <v>9.48</v>
      </c>
      <c r="J1392" s="23">
        <v>4.7146652581251693</v>
      </c>
      <c r="L1392" s="7">
        <v>186.22866525812518</v>
      </c>
    </row>
    <row r="1393" spans="1:12" ht="15.6" x14ac:dyDescent="0.3">
      <c r="A1393" s="7">
        <v>76.421733800599227</v>
      </c>
      <c r="B1393" s="41" t="s">
        <v>24</v>
      </c>
      <c r="C1393" s="55" t="s">
        <v>117</v>
      </c>
      <c r="D1393" s="39" t="s">
        <v>99</v>
      </c>
      <c r="E1393" s="39">
        <v>2020</v>
      </c>
      <c r="F1393" s="8">
        <v>7.0880000000000001</v>
      </c>
      <c r="G1393" s="16" t="s">
        <v>1</v>
      </c>
      <c r="H1393" s="7">
        <v>27.558</v>
      </c>
      <c r="I1393" s="7">
        <v>36.481000000000002</v>
      </c>
      <c r="J1393" s="23">
        <v>5.2947338005992322</v>
      </c>
      <c r="L1393" s="7">
        <v>76.421733800599227</v>
      </c>
    </row>
    <row r="1394" spans="1:12" ht="15.6" x14ac:dyDescent="0.3">
      <c r="A1394" s="7">
        <v>122.12375069143513</v>
      </c>
      <c r="B1394" s="41" t="s">
        <v>25</v>
      </c>
      <c r="C1394" s="55" t="s">
        <v>117</v>
      </c>
      <c r="D1394" s="39" t="s">
        <v>99</v>
      </c>
      <c r="E1394" s="39">
        <v>2020</v>
      </c>
      <c r="F1394" s="8">
        <v>12.081</v>
      </c>
      <c r="G1394" s="16" t="s">
        <v>1</v>
      </c>
      <c r="H1394" s="7">
        <v>70.674000000000007</v>
      </c>
      <c r="I1394" s="7">
        <v>32.497999999999998</v>
      </c>
      <c r="J1394" s="23">
        <v>6.8707506914351271</v>
      </c>
      <c r="L1394" s="7">
        <v>122.12375069143513</v>
      </c>
    </row>
    <row r="1395" spans="1:12" ht="15.6" x14ac:dyDescent="0.3">
      <c r="A1395" s="7">
        <v>163.0642217209988</v>
      </c>
      <c r="B1395" s="41" t="s">
        <v>26</v>
      </c>
      <c r="C1395" s="55" t="s">
        <v>116</v>
      </c>
      <c r="D1395" s="39" t="s">
        <v>99</v>
      </c>
      <c r="E1395" s="39">
        <v>2020</v>
      </c>
      <c r="F1395" s="8">
        <v>42.890999999999998</v>
      </c>
      <c r="G1395" s="16" t="s">
        <v>1</v>
      </c>
      <c r="H1395" s="7">
        <v>105.35299999999999</v>
      </c>
      <c r="I1395" s="7">
        <v>3.3159999999999998</v>
      </c>
      <c r="J1395" s="23">
        <v>11.504221720998817</v>
      </c>
      <c r="L1395" s="7">
        <v>163.0642217209988</v>
      </c>
    </row>
    <row r="1396" spans="1:12" ht="15.6" x14ac:dyDescent="0.3">
      <c r="A1396" s="7">
        <v>212.80857661946507</v>
      </c>
      <c r="B1396" s="41" t="s">
        <v>27</v>
      </c>
      <c r="C1396" s="55" t="s">
        <v>116</v>
      </c>
      <c r="D1396" s="39" t="s">
        <v>99</v>
      </c>
      <c r="E1396" s="39">
        <v>2020</v>
      </c>
      <c r="F1396" s="8">
        <v>53.863</v>
      </c>
      <c r="G1396" s="16" t="s">
        <v>1</v>
      </c>
      <c r="H1396" s="7">
        <v>108.095</v>
      </c>
      <c r="I1396" s="7">
        <v>45.463000000000001</v>
      </c>
      <c r="J1396" s="23">
        <v>5.3875766194650723</v>
      </c>
      <c r="L1396" s="7">
        <v>212.80857661946507</v>
      </c>
    </row>
    <row r="1397" spans="1:12" ht="15.6" x14ac:dyDescent="0.3">
      <c r="A1397" s="7">
        <v>256.62074919302808</v>
      </c>
      <c r="B1397" s="41" t="s">
        <v>28</v>
      </c>
      <c r="C1397" s="55" t="s">
        <v>117</v>
      </c>
      <c r="D1397" s="39" t="s">
        <v>99</v>
      </c>
      <c r="E1397" s="39">
        <v>2020</v>
      </c>
      <c r="F1397" s="8">
        <v>34.911999999999999</v>
      </c>
      <c r="G1397" s="16" t="s">
        <v>1</v>
      </c>
      <c r="H1397" s="7">
        <v>114.35899999999999</v>
      </c>
      <c r="I1397" s="7">
        <v>63.808</v>
      </c>
      <c r="J1397" s="23">
        <v>43.541749193028075</v>
      </c>
      <c r="L1397" s="7">
        <v>256.62074919302808</v>
      </c>
    </row>
    <row r="1398" spans="1:12" ht="15.6" x14ac:dyDescent="0.3">
      <c r="A1398" s="7">
        <v>310.19096156115262</v>
      </c>
      <c r="B1398" s="41" t="s">
        <v>29</v>
      </c>
      <c r="C1398" s="55" t="s">
        <v>117</v>
      </c>
      <c r="D1398" s="39" t="s">
        <v>99</v>
      </c>
      <c r="E1398" s="39">
        <v>2020</v>
      </c>
      <c r="F1398" s="8">
        <v>125.28100000000001</v>
      </c>
      <c r="G1398" s="16" t="s">
        <v>1</v>
      </c>
      <c r="H1398" s="7">
        <v>103.663</v>
      </c>
      <c r="I1398" s="7">
        <v>27.076999999999998</v>
      </c>
      <c r="J1398" s="23">
        <v>54.169961561152618</v>
      </c>
      <c r="L1398" s="7">
        <v>310.19096156115262</v>
      </c>
    </row>
    <row r="1399" spans="1:12" ht="15.6" x14ac:dyDescent="0.3">
      <c r="A1399" s="7">
        <v>1495.0823095266935</v>
      </c>
      <c r="B1399" s="41" t="s">
        <v>30</v>
      </c>
      <c r="C1399" s="55" t="s">
        <v>117</v>
      </c>
      <c r="D1399" s="39" t="s">
        <v>99</v>
      </c>
      <c r="E1399" s="39">
        <v>2020</v>
      </c>
      <c r="F1399" s="8">
        <v>361.10999999999996</v>
      </c>
      <c r="G1399" s="16" t="s">
        <v>1</v>
      </c>
      <c r="H1399" s="7">
        <v>755.25699999999995</v>
      </c>
      <c r="I1399" s="7">
        <v>224.41300000000001</v>
      </c>
      <c r="J1399" s="23">
        <v>154.30230952669365</v>
      </c>
      <c r="L1399" s="7">
        <v>1495.0823095266935</v>
      </c>
    </row>
    <row r="1400" spans="1:12" ht="15.6" x14ac:dyDescent="0.3">
      <c r="A1400" s="7">
        <v>645.72758762497006</v>
      </c>
      <c r="B1400" s="41" t="s">
        <v>31</v>
      </c>
      <c r="C1400" s="55" t="s">
        <v>117</v>
      </c>
      <c r="D1400" s="39" t="s">
        <v>99</v>
      </c>
      <c r="E1400" s="39">
        <v>2020</v>
      </c>
      <c r="F1400" s="8">
        <v>131.32900000000001</v>
      </c>
      <c r="G1400" s="16" t="s">
        <v>1</v>
      </c>
      <c r="H1400" s="7">
        <v>344.25400000000002</v>
      </c>
      <c r="I1400" s="7">
        <v>142.59200000000001</v>
      </c>
      <c r="J1400" s="23">
        <v>27.552587624970073</v>
      </c>
      <c r="L1400" s="7">
        <v>645.72758762497006</v>
      </c>
    </row>
    <row r="1401" spans="1:12" ht="15.6" x14ac:dyDescent="0.3">
      <c r="A1401" s="7">
        <v>123.72529628278308</v>
      </c>
      <c r="B1401" s="41" t="s">
        <v>32</v>
      </c>
      <c r="C1401" s="55" t="s">
        <v>117</v>
      </c>
      <c r="D1401" s="39" t="s">
        <v>99</v>
      </c>
      <c r="E1401" s="39">
        <v>2020</v>
      </c>
      <c r="F1401" s="8">
        <v>38.718999999999994</v>
      </c>
      <c r="G1401" s="16" t="s">
        <v>1</v>
      </c>
      <c r="H1401" s="7">
        <v>72.025999999999996</v>
      </c>
      <c r="I1401" s="7">
        <v>9.8480000000000008</v>
      </c>
      <c r="J1401" s="23">
        <v>3.132296282783086</v>
      </c>
      <c r="L1401" s="7">
        <v>123.72529628278308</v>
      </c>
    </row>
    <row r="1402" spans="1:12" ht="15.6" x14ac:dyDescent="0.3">
      <c r="A1402" s="7">
        <v>388.59487734924977</v>
      </c>
      <c r="B1402" s="41" t="s">
        <v>33</v>
      </c>
      <c r="C1402" s="55" t="s">
        <v>117</v>
      </c>
      <c r="D1402" s="39" t="s">
        <v>99</v>
      </c>
      <c r="E1402" s="39">
        <v>2020</v>
      </c>
      <c r="F1402" s="8">
        <v>84.949999999999989</v>
      </c>
      <c r="G1402" s="16" t="s">
        <v>1</v>
      </c>
      <c r="H1402" s="7">
        <v>190.09399999999999</v>
      </c>
      <c r="I1402" s="7">
        <v>102.685</v>
      </c>
      <c r="J1402" s="23">
        <v>10.865877349249786</v>
      </c>
      <c r="L1402" s="7">
        <v>388.59487734924977</v>
      </c>
    </row>
    <row r="1403" spans="1:12" ht="15.6" x14ac:dyDescent="0.3">
      <c r="A1403" s="7">
        <v>1010.4716447550873</v>
      </c>
      <c r="B1403" s="41" t="s">
        <v>34</v>
      </c>
      <c r="C1403" s="55" t="s">
        <v>117</v>
      </c>
      <c r="D1403" s="39" t="s">
        <v>99</v>
      </c>
      <c r="E1403" s="39">
        <v>2020</v>
      </c>
      <c r="F1403" s="8">
        <v>382.87599999999998</v>
      </c>
      <c r="G1403" s="16" t="s">
        <v>1</v>
      </c>
      <c r="H1403" s="7">
        <v>406.98500000000001</v>
      </c>
      <c r="I1403" s="7">
        <v>127.682</v>
      </c>
      <c r="J1403" s="23">
        <v>92.928644755087262</v>
      </c>
      <c r="L1403" s="7">
        <v>1010.4716447550873</v>
      </c>
    </row>
    <row r="1404" spans="1:12" ht="15.6" x14ac:dyDescent="0.3">
      <c r="A1404" s="7">
        <v>723.92425664211771</v>
      </c>
      <c r="B1404" s="41" t="s">
        <v>35</v>
      </c>
      <c r="C1404" s="55" t="s">
        <v>114</v>
      </c>
      <c r="D1404" s="39" t="s">
        <v>99</v>
      </c>
      <c r="E1404" s="39">
        <v>2020</v>
      </c>
      <c r="F1404" s="8">
        <v>321.33299999999997</v>
      </c>
      <c r="G1404" s="16" t="s">
        <v>1</v>
      </c>
      <c r="H1404" s="7">
        <v>254.077</v>
      </c>
      <c r="I1404" s="7">
        <v>130.18699999999998</v>
      </c>
      <c r="J1404" s="23">
        <v>18.32725664211776</v>
      </c>
      <c r="L1404" s="7">
        <v>723.92425664211771</v>
      </c>
    </row>
    <row r="1405" spans="1:12" ht="15.6" x14ac:dyDescent="0.3">
      <c r="A1405" s="7">
        <v>328.01418386281608</v>
      </c>
      <c r="B1405" s="41" t="s">
        <v>36</v>
      </c>
      <c r="C1405" s="55" t="s">
        <v>117</v>
      </c>
      <c r="D1405" s="39" t="s">
        <v>99</v>
      </c>
      <c r="E1405" s="39">
        <v>2020</v>
      </c>
      <c r="F1405" s="8">
        <v>131.49200000000002</v>
      </c>
      <c r="G1405" s="16" t="s">
        <v>1</v>
      </c>
      <c r="H1405" s="7">
        <v>121.075</v>
      </c>
      <c r="I1405" s="7">
        <v>28.62</v>
      </c>
      <c r="J1405" s="23">
        <v>46.827183862816057</v>
      </c>
      <c r="L1405" s="7">
        <v>328.01418386281608</v>
      </c>
    </row>
    <row r="1406" spans="1:12" ht="15.6" x14ac:dyDescent="0.3">
      <c r="A1406" s="7">
        <v>550.04421581542374</v>
      </c>
      <c r="B1406" s="41" t="s">
        <v>37</v>
      </c>
      <c r="C1406" s="55" t="s">
        <v>117</v>
      </c>
      <c r="D1406" s="39" t="s">
        <v>99</v>
      </c>
      <c r="E1406" s="39">
        <v>2020</v>
      </c>
      <c r="F1406" s="8">
        <v>163.98500000000001</v>
      </c>
      <c r="G1406" s="16" t="s">
        <v>1</v>
      </c>
      <c r="H1406" s="7">
        <v>230.739</v>
      </c>
      <c r="I1406" s="7">
        <v>78.106999999999999</v>
      </c>
      <c r="J1406" s="23">
        <v>77.213215815423723</v>
      </c>
      <c r="L1406" s="7">
        <v>550.04421581542374</v>
      </c>
    </row>
    <row r="1407" spans="1:12" ht="15.6" x14ac:dyDescent="0.3">
      <c r="A1407" s="7">
        <v>494.58210718179913</v>
      </c>
      <c r="B1407" s="41" t="s">
        <v>38</v>
      </c>
      <c r="C1407" s="55" t="s">
        <v>114</v>
      </c>
      <c r="D1407" s="39" t="s">
        <v>99</v>
      </c>
      <c r="E1407" s="39">
        <v>2020</v>
      </c>
      <c r="F1407" s="8">
        <v>139.816</v>
      </c>
      <c r="G1407" s="16" t="s">
        <v>1</v>
      </c>
      <c r="H1407" s="7">
        <v>315.13400000000001</v>
      </c>
      <c r="I1407" s="7">
        <v>27.111000000000001</v>
      </c>
      <c r="J1407" s="23">
        <v>12.521107181799142</v>
      </c>
      <c r="L1407" s="7">
        <v>494.58210718179913</v>
      </c>
    </row>
    <row r="1408" spans="1:12" ht="15.6" x14ac:dyDescent="0.3">
      <c r="A1408" s="7">
        <v>185.87573016304276</v>
      </c>
      <c r="B1408" s="41" t="s">
        <v>39</v>
      </c>
      <c r="C1408" s="55" t="s">
        <v>116</v>
      </c>
      <c r="D1408" s="39" t="s">
        <v>99</v>
      </c>
      <c r="E1408" s="39">
        <v>2020</v>
      </c>
      <c r="F1408" s="8">
        <v>64.768999999999991</v>
      </c>
      <c r="G1408" s="16" t="s">
        <v>1</v>
      </c>
      <c r="H1408" s="7">
        <v>76.376000000000005</v>
      </c>
      <c r="I1408" s="7">
        <v>22.468</v>
      </c>
      <c r="J1408" s="23">
        <v>22.262730163042765</v>
      </c>
      <c r="L1408" s="7">
        <v>185.87573016304276</v>
      </c>
    </row>
    <row r="1409" spans="1:12" ht="15.6" x14ac:dyDescent="0.3">
      <c r="A1409" s="7">
        <v>483.24919712284355</v>
      </c>
      <c r="B1409" s="41" t="s">
        <v>40</v>
      </c>
      <c r="C1409" s="55" t="s">
        <v>117</v>
      </c>
      <c r="D1409" s="39" t="s">
        <v>99</v>
      </c>
      <c r="E1409" s="39">
        <v>2020</v>
      </c>
      <c r="F1409" s="8">
        <v>122.508</v>
      </c>
      <c r="G1409" s="16" t="s">
        <v>1</v>
      </c>
      <c r="H1409" s="7">
        <v>112.441</v>
      </c>
      <c r="I1409" s="7">
        <v>100.045</v>
      </c>
      <c r="J1409" s="23">
        <v>148.25519712284358</v>
      </c>
      <c r="L1409" s="7">
        <v>483.24919712284355</v>
      </c>
    </row>
    <row r="1410" spans="1:12" ht="15.6" x14ac:dyDescent="0.3">
      <c r="A1410" s="7">
        <v>391.00694249035098</v>
      </c>
      <c r="B1410" s="41" t="s">
        <v>41</v>
      </c>
      <c r="C1410" s="55" t="s">
        <v>117</v>
      </c>
      <c r="D1410" s="39" t="s">
        <v>99</v>
      </c>
      <c r="E1410" s="39">
        <v>2020</v>
      </c>
      <c r="F1410" s="8">
        <v>43.179000000000002</v>
      </c>
      <c r="G1410" s="16" t="s">
        <v>1</v>
      </c>
      <c r="H1410" s="7">
        <v>259.96100000000001</v>
      </c>
      <c r="I1410" s="7">
        <v>77.968000000000004</v>
      </c>
      <c r="J1410" s="23">
        <v>9.8989424903509899</v>
      </c>
      <c r="L1410" s="7">
        <v>391.00694249035098</v>
      </c>
    </row>
    <row r="1411" spans="1:12" ht="15.6" x14ac:dyDescent="0.3">
      <c r="A1411" s="7">
        <v>1674.4492599129833</v>
      </c>
      <c r="B1411" s="41" t="s">
        <v>42</v>
      </c>
      <c r="C1411" s="55" t="s">
        <v>114</v>
      </c>
      <c r="D1411" s="39" t="s">
        <v>99</v>
      </c>
      <c r="E1411" s="39">
        <v>2020</v>
      </c>
      <c r="F1411" s="8">
        <v>849.0569999999999</v>
      </c>
      <c r="G1411" s="16" t="s">
        <v>1</v>
      </c>
      <c r="H1411" s="7">
        <v>521.77099999999996</v>
      </c>
      <c r="I1411" s="7">
        <v>259.52199999999999</v>
      </c>
      <c r="J1411" s="23">
        <v>44.099259912983428</v>
      </c>
      <c r="L1411" s="7">
        <v>1674.4492599129833</v>
      </c>
    </row>
    <row r="1412" spans="1:12" ht="15.6" x14ac:dyDescent="0.3">
      <c r="A1412" s="7">
        <v>728.34312714944349</v>
      </c>
      <c r="B1412" s="41" t="s">
        <v>43</v>
      </c>
      <c r="C1412" s="55" t="s">
        <v>117</v>
      </c>
      <c r="D1412" s="39" t="s">
        <v>99</v>
      </c>
      <c r="E1412" s="39">
        <v>2020</v>
      </c>
      <c r="F1412" s="8">
        <v>158.947</v>
      </c>
      <c r="G1412" s="16" t="s">
        <v>1</v>
      </c>
      <c r="H1412" s="7">
        <v>410.81799999999998</v>
      </c>
      <c r="I1412" s="7">
        <v>95.317999999999998</v>
      </c>
      <c r="J1412" s="23">
        <v>63.260127149443505</v>
      </c>
      <c r="L1412" s="7">
        <v>728.34312714944349</v>
      </c>
    </row>
    <row r="1413" spans="1:12" ht="15.6" x14ac:dyDescent="0.3">
      <c r="A1413" s="7">
        <v>155.74492239449256</v>
      </c>
      <c r="B1413" s="41" t="s">
        <v>44</v>
      </c>
      <c r="C1413" s="55" t="s">
        <v>117</v>
      </c>
      <c r="D1413" s="39" t="s">
        <v>99</v>
      </c>
      <c r="E1413" s="39">
        <v>2020</v>
      </c>
      <c r="F1413" s="8">
        <v>18.744000000000003</v>
      </c>
      <c r="G1413" s="16" t="s">
        <v>1</v>
      </c>
      <c r="H1413" s="7">
        <v>100.28400000000001</v>
      </c>
      <c r="I1413" s="7">
        <v>24.756</v>
      </c>
      <c r="J1413" s="23">
        <v>11.960922394492556</v>
      </c>
      <c r="L1413" s="7">
        <v>155.74492239449256</v>
      </c>
    </row>
    <row r="1414" spans="1:12" ht="15.6" x14ac:dyDescent="0.3">
      <c r="A1414" s="7">
        <v>260.91752878083412</v>
      </c>
      <c r="B1414" s="41" t="s">
        <v>45</v>
      </c>
      <c r="C1414" s="55" t="s">
        <v>117</v>
      </c>
      <c r="D1414" s="39" t="s">
        <v>99</v>
      </c>
      <c r="E1414" s="39">
        <v>2020</v>
      </c>
      <c r="F1414" s="8">
        <v>105.468</v>
      </c>
      <c r="G1414" s="16" t="s">
        <v>1</v>
      </c>
      <c r="H1414" s="7">
        <v>109.648</v>
      </c>
      <c r="I1414" s="7">
        <v>42.345999999999997</v>
      </c>
      <c r="J1414" s="23">
        <v>3.4555287808341077</v>
      </c>
      <c r="L1414" s="7">
        <v>260.91752878083412</v>
      </c>
    </row>
    <row r="1415" spans="1:12" ht="15.6" x14ac:dyDescent="0.3">
      <c r="A1415" s="7">
        <v>1864.2267696300914</v>
      </c>
      <c r="B1415" s="41" t="s">
        <v>46</v>
      </c>
      <c r="C1415" s="55" t="s">
        <v>115</v>
      </c>
      <c r="D1415" s="39" t="s">
        <v>99</v>
      </c>
      <c r="E1415" s="39">
        <v>2020</v>
      </c>
      <c r="F1415" s="8">
        <v>790.78599999999994</v>
      </c>
      <c r="G1415" s="16" t="s">
        <v>1</v>
      </c>
      <c r="H1415" s="7">
        <v>592.12800000000004</v>
      </c>
      <c r="I1415" s="7">
        <v>342.28199999999998</v>
      </c>
      <c r="J1415" s="23">
        <v>139.03076963009136</v>
      </c>
      <c r="L1415" s="7">
        <v>1864.2267696300914</v>
      </c>
    </row>
    <row r="1416" spans="1:12" ht="15.6" x14ac:dyDescent="0.3">
      <c r="A1416" s="7">
        <v>182.64083378282484</v>
      </c>
      <c r="B1416" s="41" t="s">
        <v>47</v>
      </c>
      <c r="C1416" s="55" t="s">
        <v>117</v>
      </c>
      <c r="D1416" s="39" t="s">
        <v>99</v>
      </c>
      <c r="E1416" s="39">
        <v>2020</v>
      </c>
      <c r="F1416" s="8">
        <v>56.898000000000003</v>
      </c>
      <c r="G1416" s="16" t="s">
        <v>1</v>
      </c>
      <c r="H1416" s="7">
        <v>74.084000000000003</v>
      </c>
      <c r="I1416" s="7">
        <v>40.231000000000002</v>
      </c>
      <c r="J1416" s="23">
        <v>11.427833782824841</v>
      </c>
      <c r="L1416" s="7">
        <v>182.64083378282484</v>
      </c>
    </row>
    <row r="1417" spans="1:12" ht="15.6" x14ac:dyDescent="0.3">
      <c r="A1417" s="7">
        <v>402.33882657519291</v>
      </c>
      <c r="B1417" s="41" t="s">
        <v>48</v>
      </c>
      <c r="C1417" s="55" t="s">
        <v>117</v>
      </c>
      <c r="D1417" s="39" t="s">
        <v>99</v>
      </c>
      <c r="E1417" s="39">
        <v>2020</v>
      </c>
      <c r="F1417" s="8">
        <v>59.972000000000001</v>
      </c>
      <c r="G1417" s="16" t="s">
        <v>1</v>
      </c>
      <c r="H1417" s="7">
        <v>203.59399999999999</v>
      </c>
      <c r="I1417" s="7">
        <v>48.408000000000001</v>
      </c>
      <c r="J1417" s="23">
        <v>90.364826575192936</v>
      </c>
      <c r="L1417" s="7">
        <v>402.33882657519291</v>
      </c>
    </row>
    <row r="1418" spans="1:12" ht="15.6" x14ac:dyDescent="0.3">
      <c r="A1418" s="7">
        <v>4080.3831797112894</v>
      </c>
      <c r="B1418" s="41" t="s">
        <v>49</v>
      </c>
      <c r="C1418" s="55" t="s">
        <v>117</v>
      </c>
      <c r="D1418" s="39" t="s">
        <v>99</v>
      </c>
      <c r="E1418" s="39">
        <v>2020</v>
      </c>
      <c r="F1418" s="8">
        <v>1035.194</v>
      </c>
      <c r="G1418" s="16" t="s">
        <v>1</v>
      </c>
      <c r="H1418" s="7">
        <v>1712.6179999999999</v>
      </c>
      <c r="I1418" s="7">
        <v>566.42199999999991</v>
      </c>
      <c r="J1418" s="23">
        <v>766.14917971128955</v>
      </c>
      <c r="L1418" s="7">
        <v>4080.3831797112894</v>
      </c>
    </row>
    <row r="1419" spans="1:12" ht="15.6" x14ac:dyDescent="0.3">
      <c r="A1419" s="7">
        <v>5282.5180746043025</v>
      </c>
      <c r="B1419" s="41" t="s">
        <v>50</v>
      </c>
      <c r="C1419" s="55" t="s">
        <v>117</v>
      </c>
      <c r="D1419" s="39" t="s">
        <v>99</v>
      </c>
      <c r="E1419" s="39">
        <v>2020</v>
      </c>
      <c r="F1419" s="8">
        <v>1639.502</v>
      </c>
      <c r="G1419" s="16" t="s">
        <v>1</v>
      </c>
      <c r="H1419" s="7">
        <v>1743.529</v>
      </c>
      <c r="I1419" s="7">
        <v>1467.8229999999999</v>
      </c>
      <c r="J1419" s="23">
        <v>431.66407460430264</v>
      </c>
      <c r="L1419" s="7">
        <v>5282.5180746043025</v>
      </c>
    </row>
    <row r="1420" spans="1:12" ht="15.6" x14ac:dyDescent="0.3">
      <c r="A1420" s="7">
        <v>1018.616853243051</v>
      </c>
      <c r="B1420" s="41" t="s">
        <v>91</v>
      </c>
      <c r="C1420" s="55" t="s">
        <v>115</v>
      </c>
      <c r="D1420" s="39" t="s">
        <v>99</v>
      </c>
      <c r="E1420" s="39">
        <v>2020</v>
      </c>
      <c r="F1420" s="8">
        <v>238.95699999999999</v>
      </c>
      <c r="G1420" s="16" t="s">
        <v>1</v>
      </c>
      <c r="H1420" s="7">
        <v>280.75200000000001</v>
      </c>
      <c r="I1420" s="7">
        <v>273.20800000000003</v>
      </c>
      <c r="J1420" s="23">
        <v>225.69985324305094</v>
      </c>
      <c r="L1420" s="7">
        <v>1018.616853243051</v>
      </c>
    </row>
    <row r="1421" spans="1:12" ht="15.6" x14ac:dyDescent="0.3">
      <c r="A1421" s="7">
        <v>225.27826599630242</v>
      </c>
      <c r="B1421" s="41" t="s">
        <v>52</v>
      </c>
      <c r="C1421" s="55" t="s">
        <v>117</v>
      </c>
      <c r="D1421" s="39" t="s">
        <v>99</v>
      </c>
      <c r="E1421" s="39">
        <v>2020</v>
      </c>
      <c r="F1421" s="8">
        <v>41.795000000000002</v>
      </c>
      <c r="G1421" s="16" t="s">
        <v>1</v>
      </c>
      <c r="H1421" s="7">
        <v>152.69200000000001</v>
      </c>
      <c r="I1421" s="7">
        <v>14.218999999999999</v>
      </c>
      <c r="J1421" s="23">
        <v>16.572265996302399</v>
      </c>
      <c r="L1421" s="7">
        <v>225.27826599630242</v>
      </c>
    </row>
    <row r="1422" spans="1:12" ht="15.6" x14ac:dyDescent="0.3">
      <c r="A1422" s="7">
        <v>156.88888353116965</v>
      </c>
      <c r="B1422" s="41" t="s">
        <v>53</v>
      </c>
      <c r="C1422" s="55" t="s">
        <v>117</v>
      </c>
      <c r="D1422" s="39" t="s">
        <v>99</v>
      </c>
      <c r="E1422" s="39">
        <v>2020</v>
      </c>
      <c r="F1422" s="8">
        <v>7.8159999999999998</v>
      </c>
      <c r="G1422" s="16" t="s">
        <v>1</v>
      </c>
      <c r="H1422" s="7">
        <v>48.518000000000001</v>
      </c>
      <c r="I1422" s="7">
        <v>49.701999999999998</v>
      </c>
      <c r="J1422" s="23">
        <v>50.852883531169653</v>
      </c>
      <c r="L1422" s="7">
        <v>156.88888353116965</v>
      </c>
    </row>
    <row r="1423" spans="1:12" ht="15.6" x14ac:dyDescent="0.3">
      <c r="A1423" s="7">
        <v>252.69332028612226</v>
      </c>
      <c r="B1423" s="41" t="s">
        <v>54</v>
      </c>
      <c r="C1423" s="55" t="s">
        <v>117</v>
      </c>
      <c r="D1423" s="39" t="s">
        <v>99</v>
      </c>
      <c r="E1423" s="39">
        <v>2020</v>
      </c>
      <c r="F1423" s="8">
        <v>70.707999999999998</v>
      </c>
      <c r="G1423" s="16" t="s">
        <v>1</v>
      </c>
      <c r="H1423" s="7">
        <v>98.387</v>
      </c>
      <c r="I1423" s="7">
        <v>25.297999999999998</v>
      </c>
      <c r="J1423" s="23">
        <v>58.300320286122258</v>
      </c>
      <c r="L1423" s="7">
        <v>252.69332028612226</v>
      </c>
    </row>
    <row r="1424" spans="1:12" ht="15.6" x14ac:dyDescent="0.3">
      <c r="A1424" s="7">
        <v>532.34411040739349</v>
      </c>
      <c r="B1424" s="41" t="s">
        <v>55</v>
      </c>
      <c r="C1424" s="55" t="s">
        <v>117</v>
      </c>
      <c r="D1424" s="39" t="s">
        <v>99</v>
      </c>
      <c r="E1424" s="39">
        <v>2020</v>
      </c>
      <c r="F1424" s="8">
        <v>123.258</v>
      </c>
      <c r="G1424" s="16" t="s">
        <v>1</v>
      </c>
      <c r="H1424" s="7">
        <v>375.71300000000002</v>
      </c>
      <c r="I1424" s="7">
        <v>19.896000000000001</v>
      </c>
      <c r="J1424" s="23">
        <v>13.477110407393482</v>
      </c>
      <c r="L1424" s="7">
        <v>532.34411040739349</v>
      </c>
    </row>
    <row r="1425" spans="1:12" ht="15.6" x14ac:dyDescent="0.3">
      <c r="A1425" s="7">
        <v>1275.7557193634532</v>
      </c>
      <c r="B1425" s="41" t="s">
        <v>56</v>
      </c>
      <c r="C1425" s="55" t="s">
        <v>116</v>
      </c>
      <c r="D1425" s="39" t="s">
        <v>99</v>
      </c>
      <c r="E1425" s="39">
        <v>2020</v>
      </c>
      <c r="F1425" s="8">
        <v>458.89800000000002</v>
      </c>
      <c r="G1425" s="16" t="s">
        <v>1</v>
      </c>
      <c r="H1425" s="7">
        <v>556.18600000000004</v>
      </c>
      <c r="I1425" s="7">
        <v>221.858</v>
      </c>
      <c r="J1425" s="23">
        <v>38.813719363453117</v>
      </c>
      <c r="L1425" s="7">
        <v>1275.7557193634532</v>
      </c>
    </row>
    <row r="1426" spans="1:12" ht="15.6" x14ac:dyDescent="0.3">
      <c r="A1426" s="7">
        <v>307.17357169302045</v>
      </c>
      <c r="B1426" s="41" t="s">
        <v>57</v>
      </c>
      <c r="C1426" s="55" t="s">
        <v>117</v>
      </c>
      <c r="D1426" s="39" t="s">
        <v>99</v>
      </c>
      <c r="E1426" s="39">
        <v>2020</v>
      </c>
      <c r="F1426" s="8">
        <v>103.596</v>
      </c>
      <c r="G1426" s="16" t="s">
        <v>1</v>
      </c>
      <c r="H1426" s="7">
        <v>52.115000000000002</v>
      </c>
      <c r="I1426" s="7">
        <v>143.68600000000001</v>
      </c>
      <c r="J1426" s="23">
        <v>7.7765716930204292</v>
      </c>
      <c r="L1426" s="7">
        <v>307.17357169302045</v>
      </c>
    </row>
    <row r="1427" spans="1:12" ht="15.6" x14ac:dyDescent="0.3">
      <c r="A1427" s="7">
        <v>379.21439602849739</v>
      </c>
      <c r="B1427" s="41" t="s">
        <v>58</v>
      </c>
      <c r="C1427" s="55" t="s">
        <v>117</v>
      </c>
      <c r="D1427" s="39" t="s">
        <v>99</v>
      </c>
      <c r="E1427" s="39">
        <v>2020</v>
      </c>
      <c r="F1427" s="8">
        <v>95.847999999999985</v>
      </c>
      <c r="G1427" s="16" t="s">
        <v>1</v>
      </c>
      <c r="H1427" s="7">
        <v>144.73099999999999</v>
      </c>
      <c r="I1427" s="7">
        <v>72.861999999999995</v>
      </c>
      <c r="J1427" s="23">
        <v>65.773396028497444</v>
      </c>
      <c r="L1427" s="7">
        <v>379.21439602849739</v>
      </c>
    </row>
    <row r="1428" spans="1:12" ht="15.6" x14ac:dyDescent="0.3">
      <c r="A1428" s="7">
        <v>114.64645135143262</v>
      </c>
      <c r="B1428" s="41" t="s">
        <v>59</v>
      </c>
      <c r="C1428" s="55" t="s">
        <v>117</v>
      </c>
      <c r="D1428" s="39" t="s">
        <v>99</v>
      </c>
      <c r="E1428" s="39">
        <v>2020</v>
      </c>
      <c r="F1428" s="8">
        <v>29.36</v>
      </c>
      <c r="G1428" s="16" t="s">
        <v>1</v>
      </c>
      <c r="H1428" s="7">
        <v>58.795999999999999</v>
      </c>
      <c r="I1428" s="7">
        <v>23.588000000000001</v>
      </c>
      <c r="J1428" s="23">
        <v>2.9024513514326173</v>
      </c>
      <c r="L1428" s="7">
        <v>114.64645135143262</v>
      </c>
    </row>
    <row r="1429" spans="1:12" ht="15.6" x14ac:dyDescent="0.3">
      <c r="A1429" s="7">
        <v>151.23884408750968</v>
      </c>
      <c r="B1429" s="41" t="s">
        <v>60</v>
      </c>
      <c r="C1429" s="55" t="s">
        <v>114</v>
      </c>
      <c r="D1429" s="39" t="s">
        <v>99</v>
      </c>
      <c r="E1429" s="39">
        <v>2020</v>
      </c>
      <c r="F1429" s="8">
        <v>65.497</v>
      </c>
      <c r="G1429" s="16" t="s">
        <v>1</v>
      </c>
      <c r="H1429" s="7">
        <v>50.484999999999999</v>
      </c>
      <c r="I1429" s="7">
        <v>12.311999999999999</v>
      </c>
      <c r="J1429" s="23">
        <v>22.944844087509679</v>
      </c>
      <c r="L1429" s="7">
        <v>151.23884408750968</v>
      </c>
    </row>
    <row r="1430" spans="1:12" ht="15.6" x14ac:dyDescent="0.3">
      <c r="A1430" s="7">
        <v>700.0488130442584</v>
      </c>
      <c r="B1430" s="41" t="s">
        <v>61</v>
      </c>
      <c r="C1430" s="55" t="s">
        <v>117</v>
      </c>
      <c r="D1430" s="39" t="s">
        <v>99</v>
      </c>
      <c r="E1430" s="39">
        <v>2020</v>
      </c>
      <c r="F1430" s="8">
        <v>166.149</v>
      </c>
      <c r="G1430" s="16" t="s">
        <v>1</v>
      </c>
      <c r="H1430" s="7">
        <v>376.87900000000002</v>
      </c>
      <c r="I1430" s="7">
        <v>62.719000000000001</v>
      </c>
      <c r="J1430" s="23">
        <v>94.301813044258381</v>
      </c>
      <c r="L1430" s="7">
        <v>700.0488130442584</v>
      </c>
    </row>
    <row r="1431" spans="1:12" ht="15.6" x14ac:dyDescent="0.3">
      <c r="A1431" s="7">
        <v>1882.9446413588246</v>
      </c>
      <c r="B1431" s="41" t="s">
        <v>62</v>
      </c>
      <c r="C1431" s="55" t="s">
        <v>117</v>
      </c>
      <c r="D1431" s="39" t="s">
        <v>99</v>
      </c>
      <c r="E1431" s="39">
        <v>2020</v>
      </c>
      <c r="F1431" s="8">
        <v>417.47800000000001</v>
      </c>
      <c r="G1431" s="16" t="s">
        <v>1</v>
      </c>
      <c r="H1431" s="7">
        <v>660.73</v>
      </c>
      <c r="I1431" s="7">
        <v>407.43200000000002</v>
      </c>
      <c r="J1431" s="23">
        <v>397.30464135882448</v>
      </c>
      <c r="L1431" s="7">
        <v>1882.9446413588246</v>
      </c>
    </row>
    <row r="1432" spans="1:12" ht="15.6" x14ac:dyDescent="0.3">
      <c r="A1432" s="7">
        <v>443.00331056819505</v>
      </c>
      <c r="B1432" s="41" t="s">
        <v>63</v>
      </c>
      <c r="C1432" s="55" t="s">
        <v>117</v>
      </c>
      <c r="D1432" s="39" t="s">
        <v>99</v>
      </c>
      <c r="E1432" s="39">
        <v>2020</v>
      </c>
      <c r="F1432" s="8">
        <v>35.671999999999997</v>
      </c>
      <c r="G1432" s="16" t="s">
        <v>1</v>
      </c>
      <c r="H1432" s="7">
        <v>294.25400000000002</v>
      </c>
      <c r="I1432" s="7">
        <v>99.634</v>
      </c>
      <c r="J1432" s="23">
        <v>13.443310568195002</v>
      </c>
      <c r="L1432" s="7">
        <v>443.00331056819505</v>
      </c>
    </row>
    <row r="1433" spans="1:12" ht="15.6" x14ac:dyDescent="0.3">
      <c r="A1433" s="7">
        <v>536.57625362604199</v>
      </c>
      <c r="B1433" s="41" t="s">
        <v>64</v>
      </c>
      <c r="C1433" s="55" t="s">
        <v>115</v>
      </c>
      <c r="D1433" s="39" t="s">
        <v>99</v>
      </c>
      <c r="E1433" s="39">
        <v>2020</v>
      </c>
      <c r="F1433" s="8">
        <v>161.08799999999999</v>
      </c>
      <c r="G1433" s="16" t="s">
        <v>1</v>
      </c>
      <c r="H1433" s="7">
        <v>289.97800000000001</v>
      </c>
      <c r="I1433" s="7">
        <v>71.926000000000002</v>
      </c>
      <c r="J1433" s="23">
        <v>13.584253626042013</v>
      </c>
      <c r="L1433" s="7">
        <v>536.57625362604199</v>
      </c>
    </row>
    <row r="1434" spans="1:12" ht="15.6" x14ac:dyDescent="0.3">
      <c r="A1434" s="7">
        <v>1786.8395941885838</v>
      </c>
      <c r="B1434" s="41" t="s">
        <v>65</v>
      </c>
      <c r="C1434" s="55" t="s">
        <v>117</v>
      </c>
      <c r="D1434" s="39" t="s">
        <v>99</v>
      </c>
      <c r="E1434" s="39">
        <v>2020</v>
      </c>
      <c r="F1434" s="8">
        <v>514.86299999999994</v>
      </c>
      <c r="G1434" s="16" t="s">
        <v>1</v>
      </c>
      <c r="H1434" s="7">
        <v>777.16200000000003</v>
      </c>
      <c r="I1434" s="7">
        <v>325.03300000000002</v>
      </c>
      <c r="J1434" s="23">
        <v>169.78159418858388</v>
      </c>
      <c r="L1434" s="7">
        <v>1786.8395941885838</v>
      </c>
    </row>
    <row r="1435" spans="1:12" ht="15.6" x14ac:dyDescent="0.3">
      <c r="A1435" s="7">
        <v>533.73225338311033</v>
      </c>
      <c r="B1435" s="41" t="s">
        <v>66</v>
      </c>
      <c r="C1435" s="55" t="s">
        <v>116</v>
      </c>
      <c r="D1435" s="39" t="s">
        <v>99</v>
      </c>
      <c r="E1435" s="39">
        <v>2020</v>
      </c>
      <c r="F1435" s="8">
        <v>379.858</v>
      </c>
      <c r="G1435" s="16" t="s">
        <v>1</v>
      </c>
      <c r="H1435" s="7">
        <v>96.451999999999998</v>
      </c>
      <c r="I1435" s="7">
        <v>43.91</v>
      </c>
      <c r="J1435" s="23">
        <v>13.512253383110334</v>
      </c>
      <c r="L1435" s="7">
        <v>533.73225338311033</v>
      </c>
    </row>
    <row r="1436" spans="1:12" ht="15.6" x14ac:dyDescent="0.3">
      <c r="A1436" s="7">
        <v>2713.9641798761927</v>
      </c>
      <c r="B1436" s="41" t="s">
        <v>67</v>
      </c>
      <c r="C1436" s="55" t="s">
        <v>116</v>
      </c>
      <c r="D1436" s="39" t="s">
        <v>99</v>
      </c>
      <c r="E1436" s="39">
        <v>2020</v>
      </c>
      <c r="F1436" s="8">
        <v>923.94299999999998</v>
      </c>
      <c r="G1436" s="16" t="s">
        <v>1</v>
      </c>
      <c r="H1436" s="7">
        <v>914.21500000000003</v>
      </c>
      <c r="I1436" s="7">
        <v>741.53800000000001</v>
      </c>
      <c r="J1436" s="23">
        <v>134.26817987619268</v>
      </c>
      <c r="L1436" s="7">
        <v>2713.9641798761927</v>
      </c>
    </row>
    <row r="1437" spans="1:12" ht="15.6" x14ac:dyDescent="0.3">
      <c r="A1437" s="7">
        <v>1771.5956708085403</v>
      </c>
      <c r="B1437" s="41" t="s">
        <v>68</v>
      </c>
      <c r="C1437" s="55" t="s">
        <v>117</v>
      </c>
      <c r="D1437" s="39" t="s">
        <v>99</v>
      </c>
      <c r="E1437" s="39">
        <v>2020</v>
      </c>
      <c r="F1437" s="8">
        <v>586.57500000000005</v>
      </c>
      <c r="G1437" s="16" t="s">
        <v>1</v>
      </c>
      <c r="H1437" s="7">
        <v>655.98900000000003</v>
      </c>
      <c r="I1437" s="7">
        <v>412.92899999999997</v>
      </c>
      <c r="J1437" s="23">
        <v>116.10267080854021</v>
      </c>
      <c r="L1437" s="7">
        <v>1771.5956708085403</v>
      </c>
    </row>
    <row r="1438" spans="1:12" ht="15.6" x14ac:dyDescent="0.3">
      <c r="A1438" s="7">
        <v>175.28870328468298</v>
      </c>
      <c r="B1438" s="41" t="s">
        <v>69</v>
      </c>
      <c r="C1438" s="55" t="s">
        <v>116</v>
      </c>
      <c r="D1438" s="39" t="s">
        <v>99</v>
      </c>
      <c r="E1438" s="39">
        <v>2020</v>
      </c>
      <c r="F1438" s="8">
        <v>88.299000000000007</v>
      </c>
      <c r="G1438" s="16" t="s">
        <v>1</v>
      </c>
      <c r="H1438" s="7">
        <v>62.043999999999997</v>
      </c>
      <c r="I1438" s="7">
        <v>14.996</v>
      </c>
      <c r="J1438" s="23">
        <v>9.9497032846829772</v>
      </c>
      <c r="L1438" s="7">
        <v>175.28870328468298</v>
      </c>
    </row>
    <row r="1439" spans="1:12" ht="15.6" x14ac:dyDescent="0.3">
      <c r="A1439" s="7">
        <v>178.34097627267795</v>
      </c>
      <c r="B1439" s="41" t="s">
        <v>70</v>
      </c>
      <c r="C1439" s="55" t="s">
        <v>117</v>
      </c>
      <c r="D1439" s="39" t="s">
        <v>99</v>
      </c>
      <c r="E1439" s="39">
        <v>2020</v>
      </c>
      <c r="F1439" s="8">
        <v>11.49</v>
      </c>
      <c r="G1439" s="16" t="s">
        <v>1</v>
      </c>
      <c r="H1439" s="7">
        <v>79.363</v>
      </c>
      <c r="I1439" s="7">
        <v>61.847000000000001</v>
      </c>
      <c r="J1439" s="23">
        <v>25.640976272677939</v>
      </c>
      <c r="L1439" s="7">
        <v>178.34097627267795</v>
      </c>
    </row>
    <row r="1440" spans="1:12" ht="15.6" x14ac:dyDescent="0.3">
      <c r="A1440" s="7">
        <v>169.11952093953545</v>
      </c>
      <c r="B1440" s="41" t="s">
        <v>71</v>
      </c>
      <c r="C1440" s="55" t="s">
        <v>116</v>
      </c>
      <c r="D1440" s="39" t="s">
        <v>99</v>
      </c>
      <c r="E1440" s="39">
        <v>2020</v>
      </c>
      <c r="F1440" s="8">
        <v>28.080000000000002</v>
      </c>
      <c r="G1440" s="16" t="s">
        <v>1</v>
      </c>
      <c r="H1440" s="7">
        <v>89.44</v>
      </c>
      <c r="I1440" s="7">
        <v>41.29</v>
      </c>
      <c r="J1440" s="23">
        <v>10.309520939535439</v>
      </c>
      <c r="L1440" s="7">
        <v>169.11952093953545</v>
      </c>
    </row>
    <row r="1441" spans="1:12" ht="15.6" x14ac:dyDescent="0.3">
      <c r="A1441" s="7">
        <v>933.68979404061031</v>
      </c>
      <c r="B1441" s="41" t="s">
        <v>72</v>
      </c>
      <c r="C1441" s="55" t="s">
        <v>117</v>
      </c>
      <c r="D1441" s="39" t="s">
        <v>99</v>
      </c>
      <c r="E1441" s="39">
        <v>2020</v>
      </c>
      <c r="F1441" s="8">
        <v>145.09099999999998</v>
      </c>
      <c r="G1441" s="16" t="s">
        <v>1</v>
      </c>
      <c r="H1441" s="7">
        <v>530.38</v>
      </c>
      <c r="I1441" s="7">
        <v>216.15299999999999</v>
      </c>
      <c r="J1441" s="23">
        <v>42.065794040610314</v>
      </c>
      <c r="L1441" s="7">
        <v>933.68979404061031</v>
      </c>
    </row>
    <row r="1442" spans="1:12" ht="15.6" x14ac:dyDescent="0.3">
      <c r="A1442" s="7">
        <v>471.15091037513378</v>
      </c>
      <c r="B1442" s="41" t="s">
        <v>73</v>
      </c>
      <c r="C1442" s="55" t="s">
        <v>114</v>
      </c>
      <c r="D1442" s="39" t="s">
        <v>99</v>
      </c>
      <c r="E1442" s="39">
        <v>2020</v>
      </c>
      <c r="F1442" s="8">
        <v>78.350999999999999</v>
      </c>
      <c r="G1442" s="16" t="s">
        <v>1</v>
      </c>
      <c r="H1442" s="7">
        <v>131.76300000000001</v>
      </c>
      <c r="I1442" s="7">
        <v>50.466000000000001</v>
      </c>
      <c r="J1442" s="23">
        <v>210.57091037513374</v>
      </c>
      <c r="L1442" s="7">
        <v>471.15091037513378</v>
      </c>
    </row>
    <row r="1443" spans="1:12" ht="15.6" x14ac:dyDescent="0.3">
      <c r="A1443" s="7">
        <v>546.81239735754662</v>
      </c>
      <c r="B1443" s="41" t="s">
        <v>74</v>
      </c>
      <c r="C1443" s="55" t="s">
        <v>117</v>
      </c>
      <c r="D1443" s="39" t="s">
        <v>99</v>
      </c>
      <c r="E1443" s="39">
        <v>2020</v>
      </c>
      <c r="F1443" s="8">
        <v>159.108</v>
      </c>
      <c r="G1443" s="16" t="s">
        <v>1</v>
      </c>
      <c r="H1443" s="7">
        <v>193.74100000000001</v>
      </c>
      <c r="I1443" s="7">
        <v>100.40300000000001</v>
      </c>
      <c r="J1443" s="23">
        <v>93.560397357546591</v>
      </c>
      <c r="L1443" s="7">
        <v>546.81239735754662</v>
      </c>
    </row>
    <row r="1444" spans="1:12" ht="15.6" x14ac:dyDescent="0.3">
      <c r="A1444" s="7">
        <v>892.1275826981979</v>
      </c>
      <c r="B1444" s="41" t="s">
        <v>75</v>
      </c>
      <c r="C1444" s="55" t="s">
        <v>117</v>
      </c>
      <c r="D1444" s="39" t="s">
        <v>99</v>
      </c>
      <c r="E1444" s="39">
        <v>2020</v>
      </c>
      <c r="F1444" s="8">
        <v>343.60400000000004</v>
      </c>
      <c r="G1444" s="16" t="s">
        <v>1</v>
      </c>
      <c r="H1444" s="7">
        <v>360.13600000000002</v>
      </c>
      <c r="I1444" s="7">
        <v>70.623000000000005</v>
      </c>
      <c r="J1444" s="23">
        <v>117.76458269819783</v>
      </c>
      <c r="L1444" s="7">
        <v>892.1275826981979</v>
      </c>
    </row>
    <row r="1445" spans="1:12" ht="15.6" x14ac:dyDescent="0.3">
      <c r="A1445" s="7">
        <v>1029.3977892288833</v>
      </c>
      <c r="B1445" s="41" t="s">
        <v>76</v>
      </c>
      <c r="C1445" s="55" t="s">
        <v>117</v>
      </c>
      <c r="D1445" s="39" t="s">
        <v>99</v>
      </c>
      <c r="E1445" s="39">
        <v>2020</v>
      </c>
      <c r="F1445" s="8">
        <v>228.16899999999998</v>
      </c>
      <c r="G1445" s="16" t="s">
        <v>1</v>
      </c>
      <c r="H1445" s="7">
        <v>509.82900000000001</v>
      </c>
      <c r="I1445" s="7">
        <v>222.375</v>
      </c>
      <c r="J1445" s="23">
        <v>69.024789228883321</v>
      </c>
      <c r="L1445" s="7">
        <v>1029.3977892288833</v>
      </c>
    </row>
    <row r="1446" spans="1:12" ht="15.6" x14ac:dyDescent="0.3">
      <c r="A1446" s="7">
        <v>138.16075206130057</v>
      </c>
      <c r="B1446" s="41" t="s">
        <v>77</v>
      </c>
      <c r="C1446" s="55" t="s">
        <v>117</v>
      </c>
      <c r="D1446" s="39" t="s">
        <v>99</v>
      </c>
      <c r="E1446" s="39">
        <v>2020</v>
      </c>
      <c r="F1446" s="8">
        <v>78.766000000000005</v>
      </c>
      <c r="G1446" s="16" t="s">
        <v>1</v>
      </c>
      <c r="H1446" s="7">
        <v>41.637</v>
      </c>
      <c r="I1446" s="7">
        <v>14.26</v>
      </c>
      <c r="J1446" s="23">
        <v>3.4977520613005648</v>
      </c>
      <c r="L1446" s="7">
        <v>138.16075206130057</v>
      </c>
    </row>
    <row r="1447" spans="1:12" ht="15.6" x14ac:dyDescent="0.3">
      <c r="A1447" s="7">
        <v>295.6477785007059</v>
      </c>
      <c r="B1447" s="41" t="s">
        <v>78</v>
      </c>
      <c r="C1447" s="55" t="s">
        <v>117</v>
      </c>
      <c r="D1447" s="39" t="s">
        <v>99</v>
      </c>
      <c r="E1447" s="39">
        <v>2020</v>
      </c>
      <c r="F1447" s="8">
        <v>52.84</v>
      </c>
      <c r="G1447" s="16" t="s">
        <v>1</v>
      </c>
      <c r="H1447" s="7">
        <v>176.00200000000001</v>
      </c>
      <c r="I1447" s="7">
        <v>38.389000000000003</v>
      </c>
      <c r="J1447" s="23">
        <v>28.416778500705881</v>
      </c>
      <c r="L1447" s="7">
        <v>295.6477785007059</v>
      </c>
    </row>
    <row r="1448" spans="1:12" ht="15.6" x14ac:dyDescent="0.3">
      <c r="A1448" s="7">
        <v>525.05251238195478</v>
      </c>
      <c r="B1448" s="41" t="s">
        <v>79</v>
      </c>
      <c r="C1448" s="55" t="s">
        <v>116</v>
      </c>
      <c r="D1448" s="39" t="s">
        <v>99</v>
      </c>
      <c r="E1448" s="39">
        <v>2020</v>
      </c>
      <c r="F1448" s="8">
        <v>205.82299999999998</v>
      </c>
      <c r="G1448" s="16" t="s">
        <v>1</v>
      </c>
      <c r="H1448" s="7">
        <v>207.59100000000001</v>
      </c>
      <c r="I1448" s="7">
        <v>95</v>
      </c>
      <c r="J1448" s="23">
        <v>16.638512381954797</v>
      </c>
      <c r="L1448" s="7">
        <v>525.05251238195478</v>
      </c>
    </row>
    <row r="1449" spans="1:12" ht="15.6" x14ac:dyDescent="0.3">
      <c r="A1449" s="7">
        <v>931.13819642005785</v>
      </c>
      <c r="B1449" s="41" t="s">
        <v>80</v>
      </c>
      <c r="C1449" s="55" t="s">
        <v>114</v>
      </c>
      <c r="D1449" s="39" t="s">
        <v>99</v>
      </c>
      <c r="E1449" s="39">
        <v>2020</v>
      </c>
      <c r="F1449" s="8">
        <v>182.327</v>
      </c>
      <c r="G1449" s="16" t="s">
        <v>1</v>
      </c>
      <c r="H1449" s="7">
        <v>477.30599999999998</v>
      </c>
      <c r="I1449" s="7">
        <v>188.245</v>
      </c>
      <c r="J1449" s="23">
        <v>83.260196420057866</v>
      </c>
      <c r="L1449" s="7">
        <v>931.13819642005785</v>
      </c>
    </row>
    <row r="1450" spans="1:12" ht="15.6" x14ac:dyDescent="0.3">
      <c r="A1450" s="7">
        <v>325.61750833341904</v>
      </c>
      <c r="B1450" s="41" t="s">
        <v>81</v>
      </c>
      <c r="C1450" s="55" t="s">
        <v>117</v>
      </c>
      <c r="D1450" s="39" t="s">
        <v>99</v>
      </c>
      <c r="E1450" s="39">
        <v>2020</v>
      </c>
      <c r="F1450" s="8">
        <v>187.05099999999999</v>
      </c>
      <c r="G1450" s="16" t="s">
        <v>1</v>
      </c>
      <c r="H1450" s="7">
        <v>130.32300000000001</v>
      </c>
      <c r="I1450" s="7">
        <v>0</v>
      </c>
      <c r="J1450" s="23">
        <v>8.2435083334190438</v>
      </c>
      <c r="L1450" s="7">
        <v>325.61750833341904</v>
      </c>
    </row>
    <row r="1451" spans="1:12" ht="15.6" x14ac:dyDescent="0.3">
      <c r="A1451" s="7">
        <v>823.98751194267265</v>
      </c>
      <c r="B1451" s="41" t="s">
        <v>82</v>
      </c>
      <c r="C1451" s="55" t="s">
        <v>117</v>
      </c>
      <c r="D1451" s="39" t="s">
        <v>99</v>
      </c>
      <c r="E1451" s="39">
        <v>2020</v>
      </c>
      <c r="F1451" s="8">
        <v>149.07600000000002</v>
      </c>
      <c r="G1451" s="16" t="s">
        <v>1</v>
      </c>
      <c r="H1451" s="7">
        <v>484.69900000000001</v>
      </c>
      <c r="I1451" s="7">
        <v>103.246</v>
      </c>
      <c r="J1451" s="23">
        <v>86.966511942672625</v>
      </c>
      <c r="L1451" s="7">
        <v>823.98751194267265</v>
      </c>
    </row>
    <row r="1452" spans="1:12" ht="15.6" x14ac:dyDescent="0.3">
      <c r="A1452" s="7">
        <v>453.19225949047348</v>
      </c>
      <c r="B1452" s="41" t="s">
        <v>83</v>
      </c>
      <c r="C1452" s="55" t="s">
        <v>117</v>
      </c>
      <c r="D1452" s="39" t="s">
        <v>99</v>
      </c>
      <c r="E1452" s="39">
        <v>2020</v>
      </c>
      <c r="F1452" s="8">
        <v>98.775000000000006</v>
      </c>
      <c r="G1452" s="16" t="s">
        <v>1</v>
      </c>
      <c r="H1452" s="7">
        <v>213.51900000000001</v>
      </c>
      <c r="I1452" s="7">
        <v>96.284999999999997</v>
      </c>
      <c r="J1452" s="23">
        <v>44.613259490473496</v>
      </c>
      <c r="L1452" s="7">
        <v>453.19225949047348</v>
      </c>
    </row>
    <row r="1453" spans="1:12" ht="15.6" x14ac:dyDescent="0.3">
      <c r="A1453" s="7">
        <v>1054.7639732138205</v>
      </c>
      <c r="B1453" s="41" t="s">
        <v>84</v>
      </c>
      <c r="C1453" s="55" t="s">
        <v>117</v>
      </c>
      <c r="D1453" s="39" t="s">
        <v>99</v>
      </c>
      <c r="E1453" s="39">
        <v>2020</v>
      </c>
      <c r="F1453" s="8">
        <v>326.65199999999999</v>
      </c>
      <c r="G1453" s="16" t="s">
        <v>1</v>
      </c>
      <c r="H1453" s="7">
        <v>470.75700000000001</v>
      </c>
      <c r="I1453" s="7">
        <v>200.34700000000001</v>
      </c>
      <c r="J1453" s="23">
        <v>57.007973213820406</v>
      </c>
      <c r="L1453" s="7">
        <v>1054.7639732138205</v>
      </c>
    </row>
    <row r="1454" spans="1:12" ht="15.6" x14ac:dyDescent="0.3">
      <c r="A1454" s="7">
        <v>132.60612821020649</v>
      </c>
      <c r="B1454" s="41" t="s">
        <v>85</v>
      </c>
      <c r="C1454" s="55" t="s">
        <v>116</v>
      </c>
      <c r="D1454" s="39" t="s">
        <v>99</v>
      </c>
      <c r="E1454" s="39">
        <v>2020</v>
      </c>
      <c r="F1454" s="8">
        <v>41.704999999999998</v>
      </c>
      <c r="G1454" s="16" t="s">
        <v>1</v>
      </c>
      <c r="H1454" s="7">
        <v>69.024000000000001</v>
      </c>
      <c r="I1454" s="7">
        <v>18.52</v>
      </c>
      <c r="J1454" s="23">
        <v>3.3571282102064934</v>
      </c>
      <c r="L1454" s="7">
        <v>132.60612821020649</v>
      </c>
    </row>
    <row r="1455" spans="1:12" ht="15.6" x14ac:dyDescent="0.3">
      <c r="A1455" s="7">
        <v>274.1782441992662</v>
      </c>
      <c r="B1455" s="41" t="s">
        <v>86</v>
      </c>
      <c r="C1455" s="55" t="s">
        <v>117</v>
      </c>
      <c r="D1455" s="39" t="s">
        <v>99</v>
      </c>
      <c r="E1455" s="39">
        <v>2020</v>
      </c>
      <c r="F1455" s="8">
        <v>53.192</v>
      </c>
      <c r="G1455" s="16" t="s">
        <v>1</v>
      </c>
      <c r="H1455" s="7">
        <v>121.108</v>
      </c>
      <c r="I1455" s="7">
        <v>89.055000000000007</v>
      </c>
      <c r="J1455" s="23">
        <v>10.823244199266185</v>
      </c>
      <c r="L1455" s="7">
        <v>274.1782441992662</v>
      </c>
    </row>
    <row r="1456" spans="1:12" ht="15.6" x14ac:dyDescent="0.3">
      <c r="A1456" s="7">
        <v>643.11648350582823</v>
      </c>
      <c r="B1456" s="41" t="s">
        <v>87</v>
      </c>
      <c r="C1456" s="55" t="s">
        <v>117</v>
      </c>
      <c r="D1456" s="39" t="s">
        <v>99</v>
      </c>
      <c r="E1456" s="39">
        <v>2020</v>
      </c>
      <c r="F1456" s="8">
        <v>304.62900000000002</v>
      </c>
      <c r="G1456" s="16" t="s">
        <v>1</v>
      </c>
      <c r="H1456" s="7">
        <v>197.488</v>
      </c>
      <c r="I1456" s="7">
        <v>98.128</v>
      </c>
      <c r="J1456" s="23">
        <v>42.871483505828209</v>
      </c>
      <c r="L1456" s="7">
        <v>643.11648350582823</v>
      </c>
    </row>
    <row r="1457" spans="1:12" ht="15.6" x14ac:dyDescent="0.3">
      <c r="A1457" s="7">
        <v>175.07940456550617</v>
      </c>
      <c r="B1457" s="41" t="s">
        <v>88</v>
      </c>
      <c r="C1457" s="55" t="s">
        <v>117</v>
      </c>
      <c r="D1457" s="39" t="s">
        <v>99</v>
      </c>
      <c r="E1457" s="39">
        <v>2020</v>
      </c>
      <c r="F1457" s="8">
        <v>26.805</v>
      </c>
      <c r="G1457" s="16" t="s">
        <v>1</v>
      </c>
      <c r="H1457" s="7">
        <v>116.607</v>
      </c>
      <c r="I1457" s="7">
        <v>23.257000000000001</v>
      </c>
      <c r="J1457" s="23">
        <v>8.410404565506159</v>
      </c>
      <c r="L1457" s="7">
        <v>175.07940456550617</v>
      </c>
    </row>
    <row r="1458" spans="1:12" ht="15.6" x14ac:dyDescent="0.3">
      <c r="A1458" s="7">
        <v>359.91582295146014</v>
      </c>
      <c r="B1458" s="41" t="s">
        <v>89</v>
      </c>
      <c r="C1458" s="55" t="s">
        <v>117</v>
      </c>
      <c r="D1458" s="39" t="s">
        <v>99</v>
      </c>
      <c r="E1458" s="39">
        <v>2020</v>
      </c>
      <c r="F1458" s="8">
        <v>68.914999999999992</v>
      </c>
      <c r="G1458" s="16" t="s">
        <v>1</v>
      </c>
      <c r="H1458" s="7">
        <v>139.73400000000001</v>
      </c>
      <c r="I1458" s="7">
        <v>115.86799999999999</v>
      </c>
      <c r="J1458" s="23">
        <v>35.398822951460119</v>
      </c>
      <c r="L1458" s="7">
        <v>359.91582295146014</v>
      </c>
    </row>
    <row r="1459" spans="1:12" ht="15.6" x14ac:dyDescent="0.3">
      <c r="A1459" s="7">
        <v>674.80471997884104</v>
      </c>
      <c r="B1459" s="41" t="s">
        <v>90</v>
      </c>
      <c r="C1459" s="55" t="s">
        <v>117</v>
      </c>
      <c r="D1459" s="39" t="s">
        <v>99</v>
      </c>
      <c r="E1459" s="39">
        <v>2020</v>
      </c>
      <c r="F1459" s="8">
        <v>161.745</v>
      </c>
      <c r="G1459" s="16" t="s">
        <v>1</v>
      </c>
      <c r="H1459" s="7">
        <v>391.97199999999998</v>
      </c>
      <c r="I1459" s="7">
        <v>104.004</v>
      </c>
      <c r="J1459" s="23">
        <v>17.083719978841046</v>
      </c>
      <c r="L1459" s="7">
        <v>674.80471997884104</v>
      </c>
    </row>
    <row r="1460" spans="1:12" ht="15.6" x14ac:dyDescent="0.3">
      <c r="A1460" s="7">
        <v>2314.5241899693506</v>
      </c>
      <c r="B1460" s="41" t="s">
        <v>10</v>
      </c>
      <c r="C1460" s="56" t="s">
        <v>114</v>
      </c>
      <c r="D1460" s="39" t="s">
        <v>100</v>
      </c>
      <c r="E1460" s="39">
        <v>2020</v>
      </c>
      <c r="F1460" s="8">
        <v>649.53899999999999</v>
      </c>
      <c r="G1460" s="16" t="s">
        <v>1</v>
      </c>
      <c r="H1460" s="7">
        <v>1110.4960000000001</v>
      </c>
      <c r="I1460" s="7">
        <v>356.37400000000002</v>
      </c>
      <c r="J1460" s="23">
        <v>198.11518996935047</v>
      </c>
      <c r="L1460" s="7">
        <v>2314.5241899693506</v>
      </c>
    </row>
    <row r="1461" spans="1:12" x14ac:dyDescent="0.3">
      <c r="A1461" s="7">
        <v>269.18415452208171</v>
      </c>
      <c r="B1461" s="41" t="s">
        <v>11</v>
      </c>
      <c r="C1461" s="57" t="s">
        <v>115</v>
      </c>
      <c r="D1461" s="39" t="s">
        <v>100</v>
      </c>
      <c r="E1461" s="39">
        <v>2020</v>
      </c>
      <c r="F1461" s="8">
        <v>62.896999999999998</v>
      </c>
      <c r="G1461" s="16" t="s">
        <v>1</v>
      </c>
      <c r="H1461" s="7">
        <v>124.871</v>
      </c>
      <c r="I1461" s="7">
        <v>74.656999999999996</v>
      </c>
      <c r="J1461" s="23">
        <v>6.7591545220817295</v>
      </c>
      <c r="L1461" s="7">
        <v>269.18415452208171</v>
      </c>
    </row>
    <row r="1462" spans="1:12" x14ac:dyDescent="0.3">
      <c r="A1462" s="7">
        <v>924.70616712450362</v>
      </c>
      <c r="B1462" s="41" t="s">
        <v>12</v>
      </c>
      <c r="C1462" s="57" t="s">
        <v>117</v>
      </c>
      <c r="D1462" s="39" t="s">
        <v>100</v>
      </c>
      <c r="E1462" s="39">
        <v>2020</v>
      </c>
      <c r="F1462" s="8">
        <v>171.36199999999999</v>
      </c>
      <c r="G1462" s="16" t="s">
        <v>1</v>
      </c>
      <c r="H1462" s="7">
        <v>376.22</v>
      </c>
      <c r="I1462" s="7">
        <v>232.38600000000002</v>
      </c>
      <c r="J1462" s="23">
        <v>144.7381671245036</v>
      </c>
      <c r="L1462" s="7">
        <v>924.70616712450362</v>
      </c>
    </row>
    <row r="1463" spans="1:12" x14ac:dyDescent="0.3">
      <c r="A1463" s="7">
        <v>208.37217928785623</v>
      </c>
      <c r="B1463" s="41" t="s">
        <v>13</v>
      </c>
      <c r="C1463" s="57" t="s">
        <v>117</v>
      </c>
      <c r="D1463" s="39" t="s">
        <v>100</v>
      </c>
      <c r="E1463" s="39">
        <v>2020</v>
      </c>
      <c r="F1463" s="8">
        <v>78.974999999999994</v>
      </c>
      <c r="G1463" s="16" t="s">
        <v>1</v>
      </c>
      <c r="H1463" s="7">
        <v>73.971000000000004</v>
      </c>
      <c r="I1463" s="7">
        <v>33.738</v>
      </c>
      <c r="J1463" s="23">
        <v>21.688179287856229</v>
      </c>
      <c r="L1463" s="7">
        <v>208.37217928785623</v>
      </c>
    </row>
    <row r="1464" spans="1:12" x14ac:dyDescent="0.3">
      <c r="A1464" s="7">
        <v>349.95427434823301</v>
      </c>
      <c r="B1464" s="41" t="s">
        <v>14</v>
      </c>
      <c r="C1464" s="57" t="s">
        <v>117</v>
      </c>
      <c r="D1464" s="39" t="s">
        <v>100</v>
      </c>
      <c r="E1464" s="39">
        <v>2020</v>
      </c>
      <c r="F1464" s="8">
        <v>63.933</v>
      </c>
      <c r="G1464" s="16" t="s">
        <v>1</v>
      </c>
      <c r="H1464" s="7">
        <v>166.84</v>
      </c>
      <c r="I1464" s="7">
        <v>49.671999999999997</v>
      </c>
      <c r="J1464" s="23">
        <v>69.509274348233021</v>
      </c>
      <c r="L1464" s="7">
        <v>349.95427434823301</v>
      </c>
    </row>
    <row r="1465" spans="1:12" ht="15.6" x14ac:dyDescent="0.3">
      <c r="A1465" s="7">
        <v>207.79980715020423</v>
      </c>
      <c r="B1465" s="41" t="s">
        <v>15</v>
      </c>
      <c r="C1465" s="55" t="s">
        <v>117</v>
      </c>
      <c r="D1465" s="39" t="s">
        <v>100</v>
      </c>
      <c r="E1465" s="39">
        <v>2020</v>
      </c>
      <c r="F1465" s="8">
        <v>40.995999999999995</v>
      </c>
      <c r="G1465" s="16" t="s">
        <v>1</v>
      </c>
      <c r="H1465" s="7">
        <v>81.722999999999999</v>
      </c>
      <c r="I1465" s="7">
        <v>57.841000000000001</v>
      </c>
      <c r="J1465" s="23">
        <v>27.23980715020425</v>
      </c>
      <c r="L1465" s="7">
        <v>207.79980715020423</v>
      </c>
    </row>
    <row r="1466" spans="1:12" ht="15.6" x14ac:dyDescent="0.3">
      <c r="A1466" s="7">
        <v>2326.8589121114023</v>
      </c>
      <c r="B1466" s="41" t="s">
        <v>16</v>
      </c>
      <c r="C1466" s="55" t="s">
        <v>117</v>
      </c>
      <c r="D1466" s="39" t="s">
        <v>100</v>
      </c>
      <c r="E1466" s="39">
        <v>2020</v>
      </c>
      <c r="F1466" s="8">
        <v>657.13099999999986</v>
      </c>
      <c r="G1466" s="16" t="s">
        <v>1</v>
      </c>
      <c r="H1466" s="7">
        <v>1155.81</v>
      </c>
      <c r="I1466" s="7">
        <v>418.435</v>
      </c>
      <c r="J1466" s="23">
        <v>95.482912111402527</v>
      </c>
      <c r="L1466" s="7">
        <v>2326.8589121114023</v>
      </c>
    </row>
    <row r="1467" spans="1:12" ht="15.6" x14ac:dyDescent="0.3">
      <c r="A1467" s="7">
        <v>3549.104221215181</v>
      </c>
      <c r="B1467" s="41" t="s">
        <v>17</v>
      </c>
      <c r="C1467" s="55" t="s">
        <v>117</v>
      </c>
      <c r="D1467" s="39" t="s">
        <v>100</v>
      </c>
      <c r="E1467" s="39">
        <v>2020</v>
      </c>
      <c r="F1467" s="8">
        <v>1125.943</v>
      </c>
      <c r="G1467" s="16" t="s">
        <v>1</v>
      </c>
      <c r="H1467" s="7">
        <v>1466.17</v>
      </c>
      <c r="I1467" s="7">
        <v>520.09399999999994</v>
      </c>
      <c r="J1467" s="23">
        <v>436.89722121518128</v>
      </c>
      <c r="L1467" s="7">
        <v>3549.104221215181</v>
      </c>
    </row>
    <row r="1468" spans="1:12" ht="15.6" x14ac:dyDescent="0.3">
      <c r="A1468" s="7">
        <v>168.57590361673797</v>
      </c>
      <c r="B1468" s="41" t="s">
        <v>18</v>
      </c>
      <c r="C1468" s="55" t="s">
        <v>117</v>
      </c>
      <c r="D1468" s="39" t="s">
        <v>100</v>
      </c>
      <c r="E1468" s="39">
        <v>2020</v>
      </c>
      <c r="F1468" s="8">
        <v>68.56</v>
      </c>
      <c r="G1468" s="16" t="s">
        <v>1</v>
      </c>
      <c r="H1468" s="7">
        <v>68.046999999999997</v>
      </c>
      <c r="I1468" s="7">
        <v>16.603999999999999</v>
      </c>
      <c r="J1468" s="23">
        <v>15.364903616737976</v>
      </c>
      <c r="L1468" s="7">
        <v>168.57590361673797</v>
      </c>
    </row>
    <row r="1469" spans="1:12" ht="15.6" x14ac:dyDescent="0.3">
      <c r="A1469" s="7">
        <v>324.99556672574545</v>
      </c>
      <c r="B1469" s="41" t="s">
        <v>19</v>
      </c>
      <c r="C1469" s="55" t="s">
        <v>117</v>
      </c>
      <c r="D1469" s="39" t="s">
        <v>100</v>
      </c>
      <c r="E1469" s="39">
        <v>2020</v>
      </c>
      <c r="F1469" s="8">
        <v>102.874</v>
      </c>
      <c r="G1469" s="16" t="s">
        <v>1</v>
      </c>
      <c r="H1469" s="7">
        <v>158.62899999999999</v>
      </c>
      <c r="I1469" s="7">
        <v>33.796999999999997</v>
      </c>
      <c r="J1469" s="23">
        <v>29.695566725745465</v>
      </c>
      <c r="L1469" s="7">
        <v>324.99556672574545</v>
      </c>
    </row>
    <row r="1470" spans="1:12" ht="15.6" x14ac:dyDescent="0.3">
      <c r="A1470" s="7">
        <v>1605.6823277481333</v>
      </c>
      <c r="B1470" s="41" t="s">
        <v>20</v>
      </c>
      <c r="C1470" s="55" t="s">
        <v>117</v>
      </c>
      <c r="D1470" s="39" t="s">
        <v>100</v>
      </c>
      <c r="E1470" s="39">
        <v>2020</v>
      </c>
      <c r="F1470" s="8">
        <v>439.65199999999999</v>
      </c>
      <c r="G1470" s="16" t="s">
        <v>1</v>
      </c>
      <c r="H1470" s="7">
        <v>679.94899999999996</v>
      </c>
      <c r="I1470" s="7">
        <v>339.81099999999998</v>
      </c>
      <c r="J1470" s="23">
        <v>146.2703277481333</v>
      </c>
      <c r="L1470" s="7">
        <v>1605.6823277481333</v>
      </c>
    </row>
    <row r="1471" spans="1:12" ht="15.6" x14ac:dyDescent="0.3">
      <c r="A1471" s="7">
        <v>1904.1867066118714</v>
      </c>
      <c r="B1471" s="41" t="s">
        <v>21</v>
      </c>
      <c r="C1471" s="55" t="s">
        <v>117</v>
      </c>
      <c r="D1471" s="39" t="s">
        <v>100</v>
      </c>
      <c r="E1471" s="39">
        <v>2020</v>
      </c>
      <c r="F1471" s="8">
        <v>426.548</v>
      </c>
      <c r="G1471" s="16" t="s">
        <v>1</v>
      </c>
      <c r="H1471" s="7">
        <v>903.19100000000003</v>
      </c>
      <c r="I1471" s="7">
        <v>386.721</v>
      </c>
      <c r="J1471" s="23">
        <v>187.72670661187135</v>
      </c>
      <c r="L1471" s="7">
        <v>1904.1867066118714</v>
      </c>
    </row>
    <row r="1472" spans="1:12" ht="15.6" x14ac:dyDescent="0.3">
      <c r="A1472" s="7">
        <v>387.62415675527848</v>
      </c>
      <c r="B1472" s="41" t="s">
        <v>22</v>
      </c>
      <c r="C1472" s="55" t="s">
        <v>117</v>
      </c>
      <c r="D1472" s="39" t="s">
        <v>100</v>
      </c>
      <c r="E1472" s="39">
        <v>2020</v>
      </c>
      <c r="F1472" s="8">
        <v>73.442000000000007</v>
      </c>
      <c r="G1472" s="16" t="s">
        <v>1</v>
      </c>
      <c r="H1472" s="7">
        <v>245.078</v>
      </c>
      <c r="I1472" s="7">
        <v>55.499000000000002</v>
      </c>
      <c r="J1472" s="23">
        <v>13.605156755278465</v>
      </c>
      <c r="L1472" s="7">
        <v>387.62415675527848</v>
      </c>
    </row>
    <row r="1473" spans="1:12" ht="15.6" x14ac:dyDescent="0.3">
      <c r="A1473" s="7">
        <v>198.8521330341859</v>
      </c>
      <c r="B1473" s="41" t="s">
        <v>23</v>
      </c>
      <c r="C1473" s="55" t="s">
        <v>116</v>
      </c>
      <c r="D1473" s="39" t="s">
        <v>100</v>
      </c>
      <c r="E1473" s="39">
        <v>2020</v>
      </c>
      <c r="F1473" s="8">
        <v>122.52799999999999</v>
      </c>
      <c r="G1473" s="16" t="s">
        <v>1</v>
      </c>
      <c r="H1473" s="7">
        <v>63.201999999999998</v>
      </c>
      <c r="I1473" s="7">
        <v>8.1289999999999996</v>
      </c>
      <c r="J1473" s="23">
        <v>4.9931330341859077</v>
      </c>
      <c r="L1473" s="7">
        <v>198.8521330341859</v>
      </c>
    </row>
    <row r="1474" spans="1:12" ht="15.6" x14ac:dyDescent="0.3">
      <c r="A1474" s="7">
        <v>106.89203534128642</v>
      </c>
      <c r="B1474" s="41" t="s">
        <v>24</v>
      </c>
      <c r="C1474" s="55" t="s">
        <v>117</v>
      </c>
      <c r="D1474" s="39" t="s">
        <v>100</v>
      </c>
      <c r="E1474" s="39">
        <v>2020</v>
      </c>
      <c r="F1474" s="8">
        <v>6.87</v>
      </c>
      <c r="G1474" s="16" t="s">
        <v>1</v>
      </c>
      <c r="H1474" s="7">
        <v>44.137999999999998</v>
      </c>
      <c r="I1474" s="7">
        <v>48.107999999999997</v>
      </c>
      <c r="J1474" s="23">
        <v>7.7760353412864163</v>
      </c>
      <c r="L1474" s="7">
        <v>106.89203534128642</v>
      </c>
    </row>
    <row r="1475" spans="1:12" ht="15.6" x14ac:dyDescent="0.3">
      <c r="A1475" s="7">
        <v>168.26099636537751</v>
      </c>
      <c r="B1475" s="41" t="s">
        <v>25</v>
      </c>
      <c r="C1475" s="55" t="s">
        <v>117</v>
      </c>
      <c r="D1475" s="39" t="s">
        <v>100</v>
      </c>
      <c r="E1475" s="39">
        <v>2020</v>
      </c>
      <c r="F1475" s="8">
        <v>20.161999999999999</v>
      </c>
      <c r="G1475" s="16" t="s">
        <v>1</v>
      </c>
      <c r="H1475" s="7">
        <v>102.586</v>
      </c>
      <c r="I1475" s="7">
        <v>37.298999999999999</v>
      </c>
      <c r="J1475" s="23">
        <v>8.2139963653775041</v>
      </c>
      <c r="L1475" s="7">
        <v>168.26099636537751</v>
      </c>
    </row>
    <row r="1476" spans="1:12" ht="15.6" x14ac:dyDescent="0.3">
      <c r="A1476" s="7">
        <v>168.64155203395973</v>
      </c>
      <c r="B1476" s="41" t="s">
        <v>26</v>
      </c>
      <c r="C1476" s="55" t="s">
        <v>116</v>
      </c>
      <c r="D1476" s="39" t="s">
        <v>100</v>
      </c>
      <c r="E1476" s="39">
        <v>2020</v>
      </c>
      <c r="F1476" s="8">
        <v>42.552</v>
      </c>
      <c r="G1476" s="16" t="s">
        <v>1</v>
      </c>
      <c r="H1476" s="7">
        <v>112.08499999999999</v>
      </c>
      <c r="I1476" s="7">
        <v>3.7040000000000002</v>
      </c>
      <c r="J1476" s="23">
        <v>10.30055203395974</v>
      </c>
      <c r="L1476" s="7">
        <v>168.64155203395973</v>
      </c>
    </row>
    <row r="1477" spans="1:12" ht="15.6" x14ac:dyDescent="0.3">
      <c r="A1477" s="7">
        <v>233.06726748493776</v>
      </c>
      <c r="B1477" s="41" t="s">
        <v>27</v>
      </c>
      <c r="C1477" s="55" t="s">
        <v>116</v>
      </c>
      <c r="D1477" s="39" t="s">
        <v>100</v>
      </c>
      <c r="E1477" s="39">
        <v>2020</v>
      </c>
      <c r="F1477" s="8">
        <v>60.759</v>
      </c>
      <c r="G1477" s="16" t="s">
        <v>1</v>
      </c>
      <c r="H1477" s="7">
        <v>120.90300000000001</v>
      </c>
      <c r="I1477" s="7">
        <v>45.552999999999997</v>
      </c>
      <c r="J1477" s="23">
        <v>5.852267484937741</v>
      </c>
      <c r="L1477" s="7">
        <v>233.06726748493776</v>
      </c>
    </row>
    <row r="1478" spans="1:12" ht="15.6" x14ac:dyDescent="0.3">
      <c r="A1478" s="7">
        <v>333.03236905281221</v>
      </c>
      <c r="B1478" s="41" t="s">
        <v>28</v>
      </c>
      <c r="C1478" s="55" t="s">
        <v>117</v>
      </c>
      <c r="D1478" s="39" t="s">
        <v>100</v>
      </c>
      <c r="E1478" s="39">
        <v>2020</v>
      </c>
      <c r="F1478" s="8">
        <v>58.671000000000006</v>
      </c>
      <c r="G1478" s="16" t="s">
        <v>1</v>
      </c>
      <c r="H1478" s="7">
        <v>157.22200000000001</v>
      </c>
      <c r="I1478" s="7">
        <v>66.337999999999994</v>
      </c>
      <c r="J1478" s="23">
        <v>50.80136905281222</v>
      </c>
      <c r="L1478" s="7">
        <v>333.03236905281221</v>
      </c>
    </row>
    <row r="1479" spans="1:12" ht="15.6" x14ac:dyDescent="0.3">
      <c r="A1479" s="7">
        <v>328.27183304771756</v>
      </c>
      <c r="B1479" s="41" t="s">
        <v>29</v>
      </c>
      <c r="C1479" s="55" t="s">
        <v>117</v>
      </c>
      <c r="D1479" s="39" t="s">
        <v>100</v>
      </c>
      <c r="E1479" s="39">
        <v>2020</v>
      </c>
      <c r="F1479" s="8">
        <v>134.97799999999998</v>
      </c>
      <c r="G1479" s="16" t="s">
        <v>1</v>
      </c>
      <c r="H1479" s="7">
        <v>96.174999999999997</v>
      </c>
      <c r="I1479" s="7">
        <v>34.023000000000003</v>
      </c>
      <c r="J1479" s="23">
        <v>63.095833047717583</v>
      </c>
      <c r="L1479" s="7">
        <v>328.27183304771756</v>
      </c>
    </row>
    <row r="1480" spans="1:12" ht="15.6" x14ac:dyDescent="0.3">
      <c r="A1480" s="7">
        <v>1619.2510349826503</v>
      </c>
      <c r="B1480" s="41" t="s">
        <v>30</v>
      </c>
      <c r="C1480" s="55" t="s">
        <v>117</v>
      </c>
      <c r="D1480" s="39" t="s">
        <v>100</v>
      </c>
      <c r="E1480" s="39">
        <v>2020</v>
      </c>
      <c r="F1480" s="8">
        <v>352.48899999999998</v>
      </c>
      <c r="G1480" s="16" t="s">
        <v>1</v>
      </c>
      <c r="H1480" s="7">
        <v>873.70600000000002</v>
      </c>
      <c r="I1480" s="7">
        <v>239.071</v>
      </c>
      <c r="J1480" s="23">
        <v>153.98503498265021</v>
      </c>
      <c r="L1480" s="7">
        <v>1619.2510349826503</v>
      </c>
    </row>
    <row r="1481" spans="1:12" ht="15.6" x14ac:dyDescent="0.3">
      <c r="A1481" s="7">
        <v>746.15580711613859</v>
      </c>
      <c r="B1481" s="41" t="s">
        <v>31</v>
      </c>
      <c r="C1481" s="55" t="s">
        <v>117</v>
      </c>
      <c r="D1481" s="39" t="s">
        <v>100</v>
      </c>
      <c r="E1481" s="39">
        <v>2020</v>
      </c>
      <c r="F1481" s="8">
        <v>141.245</v>
      </c>
      <c r="G1481" s="16" t="s">
        <v>1</v>
      </c>
      <c r="H1481" s="7">
        <v>389.75700000000001</v>
      </c>
      <c r="I1481" s="7">
        <v>173.214</v>
      </c>
      <c r="J1481" s="23">
        <v>41.939807116138581</v>
      </c>
      <c r="L1481" s="7">
        <v>746.15580711613859</v>
      </c>
    </row>
    <row r="1482" spans="1:12" ht="15.6" x14ac:dyDescent="0.3">
      <c r="A1482" s="7">
        <v>155.79702890192007</v>
      </c>
      <c r="B1482" s="41" t="s">
        <v>32</v>
      </c>
      <c r="C1482" s="55" t="s">
        <v>117</v>
      </c>
      <c r="D1482" s="39" t="s">
        <v>100</v>
      </c>
      <c r="E1482" s="39">
        <v>2020</v>
      </c>
      <c r="F1482" s="8">
        <v>46.917000000000002</v>
      </c>
      <c r="G1482" s="16" t="s">
        <v>1</v>
      </c>
      <c r="H1482" s="7">
        <v>89.02</v>
      </c>
      <c r="I1482" s="7">
        <v>15.948</v>
      </c>
      <c r="J1482" s="23">
        <v>3.912028901920074</v>
      </c>
      <c r="L1482" s="7">
        <v>155.79702890192007</v>
      </c>
    </row>
    <row r="1483" spans="1:12" ht="15.6" x14ac:dyDescent="0.3">
      <c r="A1483" s="7">
        <v>439.15816427433873</v>
      </c>
      <c r="B1483" s="41" t="s">
        <v>33</v>
      </c>
      <c r="C1483" s="55" t="s">
        <v>117</v>
      </c>
      <c r="D1483" s="39" t="s">
        <v>100</v>
      </c>
      <c r="E1483" s="39">
        <v>2020</v>
      </c>
      <c r="F1483" s="8">
        <v>95.48599999999999</v>
      </c>
      <c r="G1483" s="16" t="s">
        <v>1</v>
      </c>
      <c r="H1483" s="7">
        <v>226.93799999999999</v>
      </c>
      <c r="I1483" s="7">
        <v>100.973</v>
      </c>
      <c r="J1483" s="23">
        <v>15.761164274338753</v>
      </c>
      <c r="L1483" s="7">
        <v>439.15816427433873</v>
      </c>
    </row>
    <row r="1484" spans="1:12" ht="15.6" x14ac:dyDescent="0.3">
      <c r="A1484" s="7">
        <v>1054.3864092938841</v>
      </c>
      <c r="B1484" s="41" t="s">
        <v>34</v>
      </c>
      <c r="C1484" s="55" t="s">
        <v>117</v>
      </c>
      <c r="D1484" s="39" t="s">
        <v>100</v>
      </c>
      <c r="E1484" s="39">
        <v>2020</v>
      </c>
      <c r="F1484" s="8">
        <v>417.36899999999997</v>
      </c>
      <c r="G1484" s="16" t="s">
        <v>1</v>
      </c>
      <c r="H1484" s="7">
        <v>425.46100000000001</v>
      </c>
      <c r="I1484" s="7">
        <v>139.48599999999999</v>
      </c>
      <c r="J1484" s="23">
        <v>72.070409293884154</v>
      </c>
      <c r="L1484" s="7">
        <v>1054.3864092938841</v>
      </c>
    </row>
    <row r="1485" spans="1:12" ht="15.6" x14ac:dyDescent="0.3">
      <c r="A1485" s="7">
        <v>674.69750497028235</v>
      </c>
      <c r="B1485" s="41" t="s">
        <v>35</v>
      </c>
      <c r="C1485" s="55" t="s">
        <v>114</v>
      </c>
      <c r="D1485" s="39" t="s">
        <v>100</v>
      </c>
      <c r="E1485" s="39">
        <v>2020</v>
      </c>
      <c r="F1485" s="8">
        <v>310.19</v>
      </c>
      <c r="G1485" s="16" t="s">
        <v>1</v>
      </c>
      <c r="H1485" s="7">
        <v>238.751</v>
      </c>
      <c r="I1485" s="7">
        <v>108.815</v>
      </c>
      <c r="J1485" s="23">
        <v>16.941504970282352</v>
      </c>
      <c r="L1485" s="7">
        <v>674.69750497028235</v>
      </c>
    </row>
    <row r="1486" spans="1:12" ht="15.6" x14ac:dyDescent="0.3">
      <c r="A1486" s="7">
        <v>350.59537217266393</v>
      </c>
      <c r="B1486" s="41" t="s">
        <v>36</v>
      </c>
      <c r="C1486" s="55" t="s">
        <v>117</v>
      </c>
      <c r="D1486" s="39" t="s">
        <v>100</v>
      </c>
      <c r="E1486" s="39">
        <v>2020</v>
      </c>
      <c r="F1486" s="8">
        <v>133.19400000000002</v>
      </c>
      <c r="G1486" s="16" t="s">
        <v>1</v>
      </c>
      <c r="H1486" s="7">
        <v>130.202</v>
      </c>
      <c r="I1486" s="7">
        <v>34.686</v>
      </c>
      <c r="J1486" s="23">
        <v>52.513372172663914</v>
      </c>
      <c r="L1486" s="7">
        <v>350.59537217266393</v>
      </c>
    </row>
    <row r="1487" spans="1:12" ht="15.6" x14ac:dyDescent="0.3">
      <c r="A1487" s="7">
        <v>602.41757185263543</v>
      </c>
      <c r="B1487" s="41" t="s">
        <v>37</v>
      </c>
      <c r="C1487" s="55" t="s">
        <v>117</v>
      </c>
      <c r="D1487" s="39" t="s">
        <v>100</v>
      </c>
      <c r="E1487" s="39">
        <v>2020</v>
      </c>
      <c r="F1487" s="8">
        <v>170.3</v>
      </c>
      <c r="G1487" s="16" t="s">
        <v>1</v>
      </c>
      <c r="H1487" s="7">
        <v>254.39699999999999</v>
      </c>
      <c r="I1487" s="7">
        <v>99.858000000000004</v>
      </c>
      <c r="J1487" s="23">
        <v>77.862571852635426</v>
      </c>
      <c r="L1487" s="7">
        <v>602.41757185263543</v>
      </c>
    </row>
    <row r="1488" spans="1:12" ht="15.6" x14ac:dyDescent="0.3">
      <c r="A1488" s="7">
        <v>518.90252758140048</v>
      </c>
      <c r="B1488" s="41" t="s">
        <v>38</v>
      </c>
      <c r="C1488" s="55" t="s">
        <v>114</v>
      </c>
      <c r="D1488" s="39" t="s">
        <v>100</v>
      </c>
      <c r="E1488" s="39">
        <v>2020</v>
      </c>
      <c r="F1488" s="8">
        <v>148.173</v>
      </c>
      <c r="G1488" s="16" t="s">
        <v>1</v>
      </c>
      <c r="H1488" s="7">
        <v>320.42599999999999</v>
      </c>
      <c r="I1488" s="7">
        <v>37.274000000000001</v>
      </c>
      <c r="J1488" s="23">
        <v>13.029527581400487</v>
      </c>
      <c r="L1488" s="7">
        <v>518.90252758140048</v>
      </c>
    </row>
    <row r="1489" spans="1:12" ht="15.6" x14ac:dyDescent="0.3">
      <c r="A1489" s="7">
        <v>215.09498751396933</v>
      </c>
      <c r="B1489" s="41" t="s">
        <v>39</v>
      </c>
      <c r="C1489" s="55" t="s">
        <v>116</v>
      </c>
      <c r="D1489" s="39" t="s">
        <v>100</v>
      </c>
      <c r="E1489" s="39">
        <v>2020</v>
      </c>
      <c r="F1489" s="8">
        <v>59.529000000000003</v>
      </c>
      <c r="G1489" s="16" t="s">
        <v>1</v>
      </c>
      <c r="H1489" s="7">
        <v>111.532</v>
      </c>
      <c r="I1489" s="7">
        <v>21.198</v>
      </c>
      <c r="J1489" s="23">
        <v>22.835987513969336</v>
      </c>
      <c r="L1489" s="7">
        <v>215.09498751396933</v>
      </c>
    </row>
    <row r="1490" spans="1:12" ht="15.6" x14ac:dyDescent="0.3">
      <c r="A1490" s="7">
        <v>567.75828482911777</v>
      </c>
      <c r="B1490" s="41" t="s">
        <v>40</v>
      </c>
      <c r="C1490" s="55" t="s">
        <v>117</v>
      </c>
      <c r="D1490" s="39" t="s">
        <v>100</v>
      </c>
      <c r="E1490" s="39">
        <v>2020</v>
      </c>
      <c r="F1490" s="8">
        <v>151.23599999999999</v>
      </c>
      <c r="G1490" s="16" t="s">
        <v>1</v>
      </c>
      <c r="H1490" s="7">
        <v>126.18899999999999</v>
      </c>
      <c r="I1490" s="7">
        <v>104.795</v>
      </c>
      <c r="J1490" s="23">
        <v>185.5382848291178</v>
      </c>
      <c r="L1490" s="7">
        <v>567.75828482911777</v>
      </c>
    </row>
    <row r="1491" spans="1:12" ht="15.6" x14ac:dyDescent="0.3">
      <c r="A1491" s="7">
        <v>432.33175463979762</v>
      </c>
      <c r="B1491" s="41" t="s">
        <v>41</v>
      </c>
      <c r="C1491" s="55" t="s">
        <v>117</v>
      </c>
      <c r="D1491" s="39" t="s">
        <v>100</v>
      </c>
      <c r="E1491" s="39">
        <v>2020</v>
      </c>
      <c r="F1491" s="8">
        <v>31.36</v>
      </c>
      <c r="G1491" s="16" t="s">
        <v>1</v>
      </c>
      <c r="H1491" s="7">
        <v>293.97800000000001</v>
      </c>
      <c r="I1491" s="7">
        <v>93.367999999999995</v>
      </c>
      <c r="J1491" s="23">
        <v>13.625754639797606</v>
      </c>
      <c r="L1491" s="7">
        <v>432.33175463979762</v>
      </c>
    </row>
    <row r="1492" spans="1:12" ht="15.6" x14ac:dyDescent="0.3">
      <c r="A1492" s="7">
        <v>1587.1274180743221</v>
      </c>
      <c r="B1492" s="41" t="s">
        <v>42</v>
      </c>
      <c r="C1492" s="55" t="s">
        <v>114</v>
      </c>
      <c r="D1492" s="39" t="s">
        <v>100</v>
      </c>
      <c r="E1492" s="39">
        <v>2020</v>
      </c>
      <c r="F1492" s="8">
        <v>787.298</v>
      </c>
      <c r="G1492" s="16" t="s">
        <v>1</v>
      </c>
      <c r="H1492" s="7">
        <v>539.20899999999995</v>
      </c>
      <c r="I1492" s="7">
        <v>219.01599999999999</v>
      </c>
      <c r="J1492" s="23">
        <v>41.604418074322183</v>
      </c>
      <c r="L1492" s="7">
        <v>1587.1274180743221</v>
      </c>
    </row>
    <row r="1493" spans="1:12" ht="15.6" x14ac:dyDescent="0.3">
      <c r="A1493" s="7">
        <v>800.43576483680158</v>
      </c>
      <c r="B1493" s="41" t="s">
        <v>43</v>
      </c>
      <c r="C1493" s="55" t="s">
        <v>117</v>
      </c>
      <c r="D1493" s="39" t="s">
        <v>100</v>
      </c>
      <c r="E1493" s="39">
        <v>2020</v>
      </c>
      <c r="F1493" s="8">
        <v>175.21300000000002</v>
      </c>
      <c r="G1493" s="16" t="s">
        <v>1</v>
      </c>
      <c r="H1493" s="7">
        <v>450.9</v>
      </c>
      <c r="I1493" s="7">
        <v>103.684</v>
      </c>
      <c r="J1493" s="23">
        <v>70.638764836801641</v>
      </c>
      <c r="L1493" s="7">
        <v>800.43576483680158</v>
      </c>
    </row>
    <row r="1494" spans="1:12" ht="15.6" x14ac:dyDescent="0.3">
      <c r="A1494" s="7">
        <v>161.65102135636425</v>
      </c>
      <c r="B1494" s="41" t="s">
        <v>44</v>
      </c>
      <c r="C1494" s="55" t="s">
        <v>117</v>
      </c>
      <c r="D1494" s="39" t="s">
        <v>100</v>
      </c>
      <c r="E1494" s="39">
        <v>2020</v>
      </c>
      <c r="F1494" s="8">
        <v>19.754000000000001</v>
      </c>
      <c r="G1494" s="16" t="s">
        <v>1</v>
      </c>
      <c r="H1494" s="7">
        <v>102.47799999999999</v>
      </c>
      <c r="I1494" s="7">
        <v>25.995999999999999</v>
      </c>
      <c r="J1494" s="23">
        <v>13.42302135636427</v>
      </c>
      <c r="L1494" s="7">
        <v>161.65102135636425</v>
      </c>
    </row>
    <row r="1495" spans="1:12" ht="15.6" x14ac:dyDescent="0.3">
      <c r="A1495" s="7">
        <v>252.50637927820426</v>
      </c>
      <c r="B1495" s="41" t="s">
        <v>45</v>
      </c>
      <c r="C1495" s="55" t="s">
        <v>117</v>
      </c>
      <c r="D1495" s="39" t="s">
        <v>100</v>
      </c>
      <c r="E1495" s="39">
        <v>2020</v>
      </c>
      <c r="F1495" s="8">
        <v>87.397999999999996</v>
      </c>
      <c r="G1495" s="16" t="s">
        <v>1</v>
      </c>
      <c r="H1495" s="7">
        <v>106.57899999999999</v>
      </c>
      <c r="I1495" s="7">
        <v>55.338999999999999</v>
      </c>
      <c r="J1495" s="23">
        <v>3.1903792782042757</v>
      </c>
      <c r="L1495" s="7">
        <v>252.50637927820426</v>
      </c>
    </row>
    <row r="1496" spans="1:12" ht="15.6" x14ac:dyDescent="0.3">
      <c r="A1496" s="7">
        <v>1755.9936107859621</v>
      </c>
      <c r="B1496" s="41" t="s">
        <v>46</v>
      </c>
      <c r="C1496" s="55" t="s">
        <v>115</v>
      </c>
      <c r="D1496" s="39" t="s">
        <v>100</v>
      </c>
      <c r="E1496" s="39">
        <v>2020</v>
      </c>
      <c r="F1496" s="8">
        <v>729.28</v>
      </c>
      <c r="G1496" s="16" t="s">
        <v>1</v>
      </c>
      <c r="H1496" s="7">
        <v>605.26599999999996</v>
      </c>
      <c r="I1496" s="7">
        <v>325.01900000000001</v>
      </c>
      <c r="J1496" s="23">
        <v>96.428610785962178</v>
      </c>
      <c r="L1496" s="7">
        <v>1755.9936107859621</v>
      </c>
    </row>
    <row r="1497" spans="1:12" ht="15.6" x14ac:dyDescent="0.3">
      <c r="A1497" s="7">
        <v>203.9275762906411</v>
      </c>
      <c r="B1497" s="41" t="s">
        <v>47</v>
      </c>
      <c r="C1497" s="55" t="s">
        <v>117</v>
      </c>
      <c r="D1497" s="39" t="s">
        <v>100</v>
      </c>
      <c r="E1497" s="39">
        <v>2020</v>
      </c>
      <c r="F1497" s="8">
        <v>63.763000000000005</v>
      </c>
      <c r="G1497" s="16" t="s">
        <v>1</v>
      </c>
      <c r="H1497" s="7">
        <v>76.432000000000002</v>
      </c>
      <c r="I1497" s="7">
        <v>43.183999999999997</v>
      </c>
      <c r="J1497" s="23">
        <v>20.548576290641094</v>
      </c>
      <c r="L1497" s="7">
        <v>203.9275762906411</v>
      </c>
    </row>
    <row r="1498" spans="1:12" ht="15.6" x14ac:dyDescent="0.3">
      <c r="A1498" s="7">
        <v>459.76048396025288</v>
      </c>
      <c r="B1498" s="41" t="s">
        <v>48</v>
      </c>
      <c r="C1498" s="55" t="s">
        <v>117</v>
      </c>
      <c r="D1498" s="39" t="s">
        <v>100</v>
      </c>
      <c r="E1498" s="39">
        <v>2020</v>
      </c>
      <c r="F1498" s="8">
        <v>81.656999999999996</v>
      </c>
      <c r="G1498" s="16" t="s">
        <v>1</v>
      </c>
      <c r="H1498" s="7">
        <v>214.77199999999999</v>
      </c>
      <c r="I1498" s="7">
        <v>71.635000000000005</v>
      </c>
      <c r="J1498" s="23">
        <v>91.696483960252905</v>
      </c>
      <c r="L1498" s="7">
        <v>459.76048396025288</v>
      </c>
    </row>
    <row r="1499" spans="1:12" ht="15.6" x14ac:dyDescent="0.3">
      <c r="A1499" s="7">
        <v>3819.8034181159578</v>
      </c>
      <c r="B1499" s="41" t="s">
        <v>49</v>
      </c>
      <c r="C1499" s="55" t="s">
        <v>117</v>
      </c>
      <c r="D1499" s="39" t="s">
        <v>100</v>
      </c>
      <c r="E1499" s="39">
        <v>2020</v>
      </c>
      <c r="F1499" s="8">
        <v>913.01400000000001</v>
      </c>
      <c r="G1499" s="16" t="s">
        <v>1</v>
      </c>
      <c r="H1499" s="7">
        <v>1637.45</v>
      </c>
      <c r="I1499" s="7">
        <v>540.69600000000003</v>
      </c>
      <c r="J1499" s="23">
        <v>728.64341811595762</v>
      </c>
      <c r="L1499" s="7">
        <v>3819.8034181159578</v>
      </c>
    </row>
    <row r="1500" spans="1:12" ht="15.6" x14ac:dyDescent="0.3">
      <c r="A1500" s="7">
        <v>5402.4831559235072</v>
      </c>
      <c r="B1500" s="41" t="s">
        <v>50</v>
      </c>
      <c r="C1500" s="55" t="s">
        <v>117</v>
      </c>
      <c r="D1500" s="39" t="s">
        <v>100</v>
      </c>
      <c r="E1500" s="39">
        <v>2020</v>
      </c>
      <c r="F1500" s="8">
        <v>1712.232</v>
      </c>
      <c r="G1500" s="16" t="s">
        <v>1</v>
      </c>
      <c r="H1500" s="7">
        <v>1739.8430000000001</v>
      </c>
      <c r="I1500" s="7">
        <v>1546.9470000000001</v>
      </c>
      <c r="J1500" s="23">
        <v>403.46115592350702</v>
      </c>
      <c r="L1500" s="7">
        <v>5402.4831559235072</v>
      </c>
    </row>
    <row r="1501" spans="1:12" ht="15.6" x14ac:dyDescent="0.3">
      <c r="A1501" s="7">
        <v>1010.9158737713869</v>
      </c>
      <c r="B1501" s="41" t="s">
        <v>91</v>
      </c>
      <c r="C1501" s="55" t="s">
        <v>115</v>
      </c>
      <c r="D1501" s="39" t="s">
        <v>100</v>
      </c>
      <c r="E1501" s="39">
        <v>2020</v>
      </c>
      <c r="F1501" s="8">
        <v>242.49099999999999</v>
      </c>
      <c r="G1501" s="16" t="s">
        <v>1</v>
      </c>
      <c r="H1501" s="7">
        <v>259.55700000000002</v>
      </c>
      <c r="I1501" s="7">
        <v>283.49200000000002</v>
      </c>
      <c r="J1501" s="23">
        <v>225.37587377138692</v>
      </c>
      <c r="L1501" s="7">
        <v>1010.9158737713869</v>
      </c>
    </row>
    <row r="1502" spans="1:12" ht="15.6" x14ac:dyDescent="0.3">
      <c r="A1502" s="7">
        <v>256.25757086851485</v>
      </c>
      <c r="B1502" s="41" t="s">
        <v>52</v>
      </c>
      <c r="C1502" s="55" t="s">
        <v>117</v>
      </c>
      <c r="D1502" s="39" t="s">
        <v>100</v>
      </c>
      <c r="E1502" s="39">
        <v>2020</v>
      </c>
      <c r="F1502" s="8">
        <v>36.343000000000004</v>
      </c>
      <c r="G1502" s="16" t="s">
        <v>1</v>
      </c>
      <c r="H1502" s="7">
        <v>179.00899999999999</v>
      </c>
      <c r="I1502" s="7">
        <v>17.841000000000001</v>
      </c>
      <c r="J1502" s="23">
        <v>23.064570868514842</v>
      </c>
      <c r="L1502" s="7">
        <v>256.25757086851485</v>
      </c>
    </row>
    <row r="1503" spans="1:12" ht="15.6" x14ac:dyDescent="0.3">
      <c r="A1503" s="7">
        <v>157.41054390644797</v>
      </c>
      <c r="B1503" s="41" t="s">
        <v>53</v>
      </c>
      <c r="C1503" s="55" t="s">
        <v>117</v>
      </c>
      <c r="D1503" s="39" t="s">
        <v>100</v>
      </c>
      <c r="E1503" s="39">
        <v>2020</v>
      </c>
      <c r="F1503" s="8">
        <v>10.41</v>
      </c>
      <c r="G1503" s="16" t="s">
        <v>1</v>
      </c>
      <c r="H1503" s="7">
        <v>58.945</v>
      </c>
      <c r="I1503" s="7">
        <v>40.988</v>
      </c>
      <c r="J1503" s="23">
        <v>47.06754390644798</v>
      </c>
      <c r="L1503" s="7">
        <v>157.41054390644797</v>
      </c>
    </row>
    <row r="1504" spans="1:12" ht="15.6" x14ac:dyDescent="0.3">
      <c r="A1504" s="7">
        <v>244.93321889776595</v>
      </c>
      <c r="B1504" s="41" t="s">
        <v>54</v>
      </c>
      <c r="C1504" s="55" t="s">
        <v>117</v>
      </c>
      <c r="D1504" s="39" t="s">
        <v>100</v>
      </c>
      <c r="E1504" s="39">
        <v>2020</v>
      </c>
      <c r="F1504" s="8">
        <v>72.320999999999998</v>
      </c>
      <c r="G1504" s="16" t="s">
        <v>1</v>
      </c>
      <c r="H1504" s="7">
        <v>102.009</v>
      </c>
      <c r="I1504" s="7">
        <v>25.116</v>
      </c>
      <c r="J1504" s="23">
        <v>45.487218897765956</v>
      </c>
      <c r="L1504" s="7">
        <v>244.93321889776595</v>
      </c>
    </row>
    <row r="1505" spans="1:12" ht="15.6" x14ac:dyDescent="0.3">
      <c r="A1505" s="7">
        <v>609.70146889469061</v>
      </c>
      <c r="B1505" s="41" t="s">
        <v>55</v>
      </c>
      <c r="C1505" s="55" t="s">
        <v>117</v>
      </c>
      <c r="D1505" s="39" t="s">
        <v>100</v>
      </c>
      <c r="E1505" s="39">
        <v>2020</v>
      </c>
      <c r="F1505" s="8">
        <v>130.005</v>
      </c>
      <c r="G1505" s="16" t="s">
        <v>1</v>
      </c>
      <c r="H1505" s="7">
        <v>438.71199999999999</v>
      </c>
      <c r="I1505" s="7">
        <v>25.675000000000001</v>
      </c>
      <c r="J1505" s="23">
        <v>15.309468894690621</v>
      </c>
      <c r="L1505" s="7">
        <v>609.70146889469061</v>
      </c>
    </row>
    <row r="1506" spans="1:12" ht="15.6" x14ac:dyDescent="0.3">
      <c r="A1506" s="7">
        <v>1470.1050113505069</v>
      </c>
      <c r="B1506" s="41" t="s">
        <v>56</v>
      </c>
      <c r="C1506" s="55" t="s">
        <v>116</v>
      </c>
      <c r="D1506" s="39" t="s">
        <v>100</v>
      </c>
      <c r="E1506" s="39">
        <v>2020</v>
      </c>
      <c r="F1506" s="8">
        <v>539.33600000000001</v>
      </c>
      <c r="G1506" s="16" t="s">
        <v>1</v>
      </c>
      <c r="H1506" s="7">
        <v>637.75599999999997</v>
      </c>
      <c r="I1506" s="7">
        <v>246.30699999999999</v>
      </c>
      <c r="J1506" s="23">
        <v>46.706011350506884</v>
      </c>
      <c r="L1506" s="7">
        <v>1470.1050113505069</v>
      </c>
    </row>
    <row r="1507" spans="1:12" ht="15.6" x14ac:dyDescent="0.3">
      <c r="A1507" s="7">
        <v>346.13333131462434</v>
      </c>
      <c r="B1507" s="41" t="s">
        <v>57</v>
      </c>
      <c r="C1507" s="55" t="s">
        <v>117</v>
      </c>
      <c r="D1507" s="39" t="s">
        <v>100</v>
      </c>
      <c r="E1507" s="39">
        <v>2020</v>
      </c>
      <c r="F1507" s="8">
        <v>97.7</v>
      </c>
      <c r="G1507" s="16" t="s">
        <v>1</v>
      </c>
      <c r="H1507" s="7">
        <v>57.247</v>
      </c>
      <c r="I1507" s="7">
        <v>182.495</v>
      </c>
      <c r="J1507" s="23">
        <v>8.6913313146243354</v>
      </c>
      <c r="L1507" s="7">
        <v>346.13333131462434</v>
      </c>
    </row>
    <row r="1508" spans="1:12" ht="15.6" x14ac:dyDescent="0.3">
      <c r="A1508" s="7">
        <v>410.41749236596792</v>
      </c>
      <c r="B1508" s="41" t="s">
        <v>58</v>
      </c>
      <c r="C1508" s="55" t="s">
        <v>117</v>
      </c>
      <c r="D1508" s="39" t="s">
        <v>100</v>
      </c>
      <c r="E1508" s="39">
        <v>2020</v>
      </c>
      <c r="F1508" s="8">
        <v>94.177999999999997</v>
      </c>
      <c r="G1508" s="16" t="s">
        <v>1</v>
      </c>
      <c r="H1508" s="7">
        <v>163.50899999999999</v>
      </c>
      <c r="I1508" s="7">
        <v>83.352000000000004</v>
      </c>
      <c r="J1508" s="23">
        <v>69.378492365967929</v>
      </c>
      <c r="L1508" s="7">
        <v>410.41749236596792</v>
      </c>
    </row>
    <row r="1509" spans="1:12" ht="15.6" x14ac:dyDescent="0.3">
      <c r="A1509" s="7">
        <v>137.17441929784886</v>
      </c>
      <c r="B1509" s="41" t="s">
        <v>59</v>
      </c>
      <c r="C1509" s="55" t="s">
        <v>117</v>
      </c>
      <c r="D1509" s="39" t="s">
        <v>100</v>
      </c>
      <c r="E1509" s="39">
        <v>2020</v>
      </c>
      <c r="F1509" s="8">
        <v>30.291999999999998</v>
      </c>
      <c r="G1509" s="16" t="s">
        <v>1</v>
      </c>
      <c r="H1509" s="7">
        <v>75.152000000000001</v>
      </c>
      <c r="I1509" s="7">
        <v>28.286000000000001</v>
      </c>
      <c r="J1509" s="23">
        <v>3.444419297848853</v>
      </c>
      <c r="L1509" s="7">
        <v>137.17441929784886</v>
      </c>
    </row>
    <row r="1510" spans="1:12" ht="15.6" x14ac:dyDescent="0.3">
      <c r="A1510" s="7">
        <v>138.28839087758013</v>
      </c>
      <c r="B1510" s="41" t="s">
        <v>60</v>
      </c>
      <c r="C1510" s="55" t="s">
        <v>114</v>
      </c>
      <c r="D1510" s="39" t="s">
        <v>100</v>
      </c>
      <c r="E1510" s="39">
        <v>2020</v>
      </c>
      <c r="F1510" s="8">
        <v>52.504000000000005</v>
      </c>
      <c r="G1510" s="16" t="s">
        <v>1</v>
      </c>
      <c r="H1510" s="7">
        <v>53.41</v>
      </c>
      <c r="I1510" s="7">
        <v>7.26</v>
      </c>
      <c r="J1510" s="23">
        <v>25.114390877580128</v>
      </c>
      <c r="L1510" s="7">
        <v>138.28839087758013</v>
      </c>
    </row>
    <row r="1511" spans="1:12" ht="15.6" x14ac:dyDescent="0.3">
      <c r="A1511" s="7">
        <v>764.2840020780086</v>
      </c>
      <c r="B1511" s="41" t="s">
        <v>61</v>
      </c>
      <c r="C1511" s="55" t="s">
        <v>117</v>
      </c>
      <c r="D1511" s="39" t="s">
        <v>100</v>
      </c>
      <c r="E1511" s="39">
        <v>2020</v>
      </c>
      <c r="F1511" s="8">
        <v>173.52600000000001</v>
      </c>
      <c r="G1511" s="16" t="s">
        <v>1</v>
      </c>
      <c r="H1511" s="7">
        <v>413.67899999999997</v>
      </c>
      <c r="I1511" s="7">
        <v>69.347999999999999</v>
      </c>
      <c r="J1511" s="23">
        <v>107.73100207800856</v>
      </c>
      <c r="L1511" s="7">
        <v>764.2840020780086</v>
      </c>
    </row>
    <row r="1512" spans="1:12" ht="15.6" x14ac:dyDescent="0.3">
      <c r="A1512" s="7">
        <v>1918.3144511492922</v>
      </c>
      <c r="B1512" s="41" t="s">
        <v>62</v>
      </c>
      <c r="C1512" s="55" t="s">
        <v>117</v>
      </c>
      <c r="D1512" s="39" t="s">
        <v>100</v>
      </c>
      <c r="E1512" s="39">
        <v>2020</v>
      </c>
      <c r="F1512" s="8">
        <v>454.24200000000002</v>
      </c>
      <c r="G1512" s="16" t="s">
        <v>1</v>
      </c>
      <c r="H1512" s="7">
        <v>647.98500000000001</v>
      </c>
      <c r="I1512" s="7">
        <v>385.17199999999997</v>
      </c>
      <c r="J1512" s="23">
        <v>430.91545114929221</v>
      </c>
      <c r="L1512" s="7">
        <v>1918.3144511492922</v>
      </c>
    </row>
    <row r="1513" spans="1:12" ht="15.6" x14ac:dyDescent="0.3">
      <c r="A1513" s="7">
        <v>516.60791024819707</v>
      </c>
      <c r="B1513" s="41" t="s">
        <v>63</v>
      </c>
      <c r="C1513" s="55" t="s">
        <v>117</v>
      </c>
      <c r="D1513" s="39" t="s">
        <v>100</v>
      </c>
      <c r="E1513" s="39">
        <v>2020</v>
      </c>
      <c r="F1513" s="8">
        <v>40.765000000000001</v>
      </c>
      <c r="G1513" s="16" t="s">
        <v>1</v>
      </c>
      <c r="H1513" s="7">
        <v>355.476</v>
      </c>
      <c r="I1513" s="7">
        <v>107.395</v>
      </c>
      <c r="J1513" s="23">
        <v>12.971910248197091</v>
      </c>
      <c r="L1513" s="7">
        <v>516.60791024819707</v>
      </c>
    </row>
    <row r="1514" spans="1:12" ht="15.6" x14ac:dyDescent="0.3">
      <c r="A1514" s="7">
        <v>552.10524034781088</v>
      </c>
      <c r="B1514" s="41" t="s">
        <v>64</v>
      </c>
      <c r="C1514" s="55" t="s">
        <v>115</v>
      </c>
      <c r="D1514" s="39" t="s">
        <v>100</v>
      </c>
      <c r="E1514" s="39">
        <v>2020</v>
      </c>
      <c r="F1514" s="8">
        <v>167.179</v>
      </c>
      <c r="G1514" s="16" t="s">
        <v>1</v>
      </c>
      <c r="H1514" s="7">
        <v>297.51400000000001</v>
      </c>
      <c r="I1514" s="7">
        <v>73.549000000000007</v>
      </c>
      <c r="J1514" s="23">
        <v>13.863240347810887</v>
      </c>
      <c r="L1514" s="7">
        <v>552.10524034781088</v>
      </c>
    </row>
    <row r="1515" spans="1:12" ht="15.6" x14ac:dyDescent="0.3">
      <c r="A1515" s="7">
        <v>1656.9219431462147</v>
      </c>
      <c r="B1515" s="41" t="s">
        <v>65</v>
      </c>
      <c r="C1515" s="55" t="s">
        <v>117</v>
      </c>
      <c r="D1515" s="39" t="s">
        <v>100</v>
      </c>
      <c r="E1515" s="39">
        <v>2020</v>
      </c>
      <c r="F1515" s="8">
        <v>467.072</v>
      </c>
      <c r="G1515" s="16" t="s">
        <v>1</v>
      </c>
      <c r="H1515" s="7">
        <v>778.06200000000001</v>
      </c>
      <c r="I1515" s="7">
        <v>285.63300000000004</v>
      </c>
      <c r="J1515" s="23">
        <v>126.15494314621458</v>
      </c>
      <c r="L1515" s="7">
        <v>1656.9219431462147</v>
      </c>
    </row>
    <row r="1516" spans="1:12" ht="15.6" x14ac:dyDescent="0.3">
      <c r="A1516" s="7">
        <v>356.87505358253031</v>
      </c>
      <c r="B1516" s="41" t="s">
        <v>66</v>
      </c>
      <c r="C1516" s="55" t="s">
        <v>116</v>
      </c>
      <c r="D1516" s="39" t="s">
        <v>100</v>
      </c>
      <c r="E1516" s="39">
        <v>2020</v>
      </c>
      <c r="F1516" s="8">
        <v>210.61199999999999</v>
      </c>
      <c r="G1516" s="16" t="s">
        <v>1</v>
      </c>
      <c r="H1516" s="7">
        <v>102.624</v>
      </c>
      <c r="I1516" s="7">
        <v>34.677999999999997</v>
      </c>
      <c r="J1516" s="23">
        <v>8.9610535825303259</v>
      </c>
      <c r="L1516" s="7">
        <v>356.87505358253031</v>
      </c>
    </row>
    <row r="1517" spans="1:12" ht="15.6" x14ac:dyDescent="0.3">
      <c r="A1517" s="7">
        <v>2696.5302782695753</v>
      </c>
      <c r="B1517" s="41" t="s">
        <v>67</v>
      </c>
      <c r="C1517" s="55" t="s">
        <v>116</v>
      </c>
      <c r="D1517" s="39" t="s">
        <v>100</v>
      </c>
      <c r="E1517" s="39">
        <v>2020</v>
      </c>
      <c r="F1517" s="8">
        <v>896.221</v>
      </c>
      <c r="G1517" s="16" t="s">
        <v>1</v>
      </c>
      <c r="H1517" s="7">
        <v>936.61699999999996</v>
      </c>
      <c r="I1517" s="7">
        <v>725.51400000000001</v>
      </c>
      <c r="J1517" s="23">
        <v>138.17827826957534</v>
      </c>
      <c r="L1517" s="7">
        <v>2696.5302782695753</v>
      </c>
    </row>
    <row r="1518" spans="1:12" ht="15.6" x14ac:dyDescent="0.3">
      <c r="A1518" s="7">
        <v>1971.0352589609388</v>
      </c>
      <c r="B1518" s="41" t="s">
        <v>68</v>
      </c>
      <c r="C1518" s="55" t="s">
        <v>117</v>
      </c>
      <c r="D1518" s="39" t="s">
        <v>100</v>
      </c>
      <c r="E1518" s="39">
        <v>2020</v>
      </c>
      <c r="F1518" s="8">
        <v>621.09100000000001</v>
      </c>
      <c r="G1518" s="16" t="s">
        <v>1</v>
      </c>
      <c r="H1518" s="7">
        <v>766.98800000000006</v>
      </c>
      <c r="I1518" s="7">
        <v>440.654</v>
      </c>
      <c r="J1518" s="23">
        <v>142.30225896093884</v>
      </c>
      <c r="L1518" s="7">
        <v>1971.0352589609388</v>
      </c>
    </row>
    <row r="1519" spans="1:12" ht="15.6" x14ac:dyDescent="0.3">
      <c r="A1519" s="7">
        <v>166.2525651010001</v>
      </c>
      <c r="B1519" s="41" t="s">
        <v>69</v>
      </c>
      <c r="C1519" s="55" t="s">
        <v>116</v>
      </c>
      <c r="D1519" s="39" t="s">
        <v>100</v>
      </c>
      <c r="E1519" s="39">
        <v>2020</v>
      </c>
      <c r="F1519" s="8">
        <v>84.29</v>
      </c>
      <c r="G1519" s="16" t="s">
        <v>1</v>
      </c>
      <c r="H1519" s="7">
        <v>58.884</v>
      </c>
      <c r="I1519" s="7">
        <v>12.576000000000001</v>
      </c>
      <c r="J1519" s="23">
        <v>10.502565101000094</v>
      </c>
      <c r="L1519" s="7">
        <v>166.2525651010001</v>
      </c>
    </row>
    <row r="1520" spans="1:12" ht="15.6" x14ac:dyDescent="0.3">
      <c r="A1520" s="7">
        <v>221.89370172249502</v>
      </c>
      <c r="B1520" s="41" t="s">
        <v>70</v>
      </c>
      <c r="C1520" s="55" t="s">
        <v>117</v>
      </c>
      <c r="D1520" s="39" t="s">
        <v>100</v>
      </c>
      <c r="E1520" s="39">
        <v>2020</v>
      </c>
      <c r="F1520" s="8">
        <v>7.9449999999999994</v>
      </c>
      <c r="G1520" s="16" t="s">
        <v>1</v>
      </c>
      <c r="H1520" s="7">
        <v>97.507999999999996</v>
      </c>
      <c r="I1520" s="7">
        <v>83.195000000000007</v>
      </c>
      <c r="J1520" s="23">
        <v>33.245701722495028</v>
      </c>
      <c r="L1520" s="7">
        <v>221.89370172249502</v>
      </c>
    </row>
    <row r="1521" spans="1:12" ht="15.6" x14ac:dyDescent="0.3">
      <c r="A1521" s="7">
        <v>193.26688878774314</v>
      </c>
      <c r="B1521" s="41" t="s">
        <v>71</v>
      </c>
      <c r="C1521" s="55" t="s">
        <v>116</v>
      </c>
      <c r="D1521" s="39" t="s">
        <v>100</v>
      </c>
      <c r="E1521" s="39">
        <v>2020</v>
      </c>
      <c r="F1521" s="8">
        <v>26.972999999999999</v>
      </c>
      <c r="G1521" s="16" t="s">
        <v>1</v>
      </c>
      <c r="H1521" s="7">
        <v>117.836</v>
      </c>
      <c r="I1521" s="7">
        <v>38.244999999999997</v>
      </c>
      <c r="J1521" s="23">
        <v>10.212888787743132</v>
      </c>
      <c r="L1521" s="7">
        <v>193.26688878774314</v>
      </c>
    </row>
    <row r="1522" spans="1:12" ht="15.6" x14ac:dyDescent="0.3">
      <c r="A1522" s="7">
        <v>1027.3331068594155</v>
      </c>
      <c r="B1522" s="41" t="s">
        <v>72</v>
      </c>
      <c r="C1522" s="55" t="s">
        <v>117</v>
      </c>
      <c r="D1522" s="39" t="s">
        <v>100</v>
      </c>
      <c r="E1522" s="39">
        <v>2020</v>
      </c>
      <c r="F1522" s="8">
        <v>151.066</v>
      </c>
      <c r="G1522" s="16" t="s">
        <v>1</v>
      </c>
      <c r="H1522" s="7">
        <v>597.77599999999995</v>
      </c>
      <c r="I1522" s="7">
        <v>236.661</v>
      </c>
      <c r="J1522" s="23">
        <v>41.83010685941548</v>
      </c>
      <c r="L1522" s="7">
        <v>1027.3331068594155</v>
      </c>
    </row>
    <row r="1523" spans="1:12" ht="15.6" x14ac:dyDescent="0.3">
      <c r="A1523" s="7">
        <v>443.88895334037989</v>
      </c>
      <c r="B1523" s="41" t="s">
        <v>73</v>
      </c>
      <c r="C1523" s="55" t="s">
        <v>114</v>
      </c>
      <c r="D1523" s="39" t="s">
        <v>100</v>
      </c>
      <c r="E1523" s="39">
        <v>2020</v>
      </c>
      <c r="F1523" s="8">
        <v>88.620999999999995</v>
      </c>
      <c r="G1523" s="16" t="s">
        <v>1</v>
      </c>
      <c r="H1523" s="7">
        <v>116.879</v>
      </c>
      <c r="I1523" s="7">
        <v>39.377000000000002</v>
      </c>
      <c r="J1523" s="23">
        <v>199.01195334037988</v>
      </c>
      <c r="L1523" s="7">
        <v>443.88895334037989</v>
      </c>
    </row>
    <row r="1524" spans="1:12" ht="15.6" x14ac:dyDescent="0.3">
      <c r="A1524" s="7">
        <v>611.81657883705327</v>
      </c>
      <c r="B1524" s="41" t="s">
        <v>74</v>
      </c>
      <c r="C1524" s="55" t="s">
        <v>117</v>
      </c>
      <c r="D1524" s="39" t="s">
        <v>100</v>
      </c>
      <c r="E1524" s="39">
        <v>2020</v>
      </c>
      <c r="F1524" s="8">
        <v>190.19200000000001</v>
      </c>
      <c r="G1524" s="16" t="s">
        <v>1</v>
      </c>
      <c r="H1524" s="7">
        <v>206.99199999999999</v>
      </c>
      <c r="I1524" s="7">
        <v>110.71599999999999</v>
      </c>
      <c r="J1524" s="23">
        <v>103.91657883705328</v>
      </c>
      <c r="L1524" s="7">
        <v>611.81657883705327</v>
      </c>
    </row>
    <row r="1525" spans="1:12" ht="15.6" x14ac:dyDescent="0.3">
      <c r="A1525" s="7">
        <v>1049.7489640710799</v>
      </c>
      <c r="B1525" s="41" t="s">
        <v>75</v>
      </c>
      <c r="C1525" s="55" t="s">
        <v>117</v>
      </c>
      <c r="D1525" s="39" t="s">
        <v>100</v>
      </c>
      <c r="E1525" s="39">
        <v>2020</v>
      </c>
      <c r="F1525" s="8">
        <v>399.553</v>
      </c>
      <c r="G1525" s="16" t="s">
        <v>1</v>
      </c>
      <c r="H1525" s="7">
        <v>436.887</v>
      </c>
      <c r="I1525" s="7">
        <v>85.606999999999999</v>
      </c>
      <c r="J1525" s="23">
        <v>127.70196407107986</v>
      </c>
      <c r="L1525" s="7">
        <v>1049.7489640710799</v>
      </c>
    </row>
    <row r="1526" spans="1:12" ht="15.6" x14ac:dyDescent="0.3">
      <c r="A1526" s="7">
        <v>1156.54662981261</v>
      </c>
      <c r="B1526" s="41" t="s">
        <v>76</v>
      </c>
      <c r="C1526" s="55" t="s">
        <v>117</v>
      </c>
      <c r="D1526" s="39" t="s">
        <v>100</v>
      </c>
      <c r="E1526" s="39">
        <v>2020</v>
      </c>
      <c r="F1526" s="8">
        <v>241.31299999999999</v>
      </c>
      <c r="G1526" s="16" t="s">
        <v>1</v>
      </c>
      <c r="H1526" s="7">
        <v>606.47799999999995</v>
      </c>
      <c r="I1526" s="7">
        <v>241.92000000000002</v>
      </c>
      <c r="J1526" s="23">
        <v>66.83562981261008</v>
      </c>
      <c r="L1526" s="7">
        <v>1156.54662981261</v>
      </c>
    </row>
    <row r="1527" spans="1:12" ht="15.6" x14ac:dyDescent="0.3">
      <c r="A1527" s="7">
        <v>141.86417810312636</v>
      </c>
      <c r="B1527" s="41" t="s">
        <v>77</v>
      </c>
      <c r="C1527" s="55" t="s">
        <v>117</v>
      </c>
      <c r="D1527" s="39" t="s">
        <v>100</v>
      </c>
      <c r="E1527" s="39">
        <v>2020</v>
      </c>
      <c r="F1527" s="8">
        <v>88.543999999999997</v>
      </c>
      <c r="G1527" s="16" t="s">
        <v>1</v>
      </c>
      <c r="H1527" s="7">
        <v>44.457999999999998</v>
      </c>
      <c r="I1527" s="7">
        <v>5.3</v>
      </c>
      <c r="J1527" s="23">
        <v>3.5621781031263682</v>
      </c>
      <c r="L1527" s="7">
        <v>141.86417810312636</v>
      </c>
    </row>
    <row r="1528" spans="1:12" ht="15.6" x14ac:dyDescent="0.3">
      <c r="A1528" s="7">
        <v>359.3389207413835</v>
      </c>
      <c r="B1528" s="41" t="s">
        <v>78</v>
      </c>
      <c r="C1528" s="55" t="s">
        <v>117</v>
      </c>
      <c r="D1528" s="39" t="s">
        <v>100</v>
      </c>
      <c r="E1528" s="39">
        <v>2020</v>
      </c>
      <c r="F1528" s="8">
        <v>64.646000000000001</v>
      </c>
      <c r="G1528" s="16" t="s">
        <v>1</v>
      </c>
      <c r="H1528" s="7">
        <v>204.52600000000001</v>
      </c>
      <c r="I1528" s="7">
        <v>45.107999999999997</v>
      </c>
      <c r="J1528" s="23">
        <v>45.058920741383481</v>
      </c>
      <c r="L1528" s="7">
        <v>359.3389207413835</v>
      </c>
    </row>
    <row r="1529" spans="1:12" ht="15.6" x14ac:dyDescent="0.3">
      <c r="A1529" s="7">
        <v>472.11674698920586</v>
      </c>
      <c r="B1529" s="41" t="s">
        <v>79</v>
      </c>
      <c r="C1529" s="55" t="s">
        <v>116</v>
      </c>
      <c r="D1529" s="39" t="s">
        <v>100</v>
      </c>
      <c r="E1529" s="39">
        <v>2020</v>
      </c>
      <c r="F1529" s="8">
        <v>166.82499999999999</v>
      </c>
      <c r="G1529" s="16" t="s">
        <v>1</v>
      </c>
      <c r="H1529" s="7">
        <v>175.28</v>
      </c>
      <c r="I1529" s="7">
        <v>117.107</v>
      </c>
      <c r="J1529" s="23">
        <v>12.904746989205876</v>
      </c>
      <c r="L1529" s="7">
        <v>472.11674698920586</v>
      </c>
    </row>
    <row r="1530" spans="1:12" ht="15.6" x14ac:dyDescent="0.3">
      <c r="A1530" s="7">
        <v>825.80374931040581</v>
      </c>
      <c r="B1530" s="41" t="s">
        <v>80</v>
      </c>
      <c r="C1530" s="55" t="s">
        <v>114</v>
      </c>
      <c r="D1530" s="39" t="s">
        <v>100</v>
      </c>
      <c r="E1530" s="39">
        <v>2020</v>
      </c>
      <c r="F1530" s="8">
        <v>160.637</v>
      </c>
      <c r="G1530" s="16" t="s">
        <v>1</v>
      </c>
      <c r="H1530" s="7">
        <v>463.44200000000001</v>
      </c>
      <c r="I1530" s="7">
        <v>113.16800000000001</v>
      </c>
      <c r="J1530" s="23">
        <v>88.556749310405735</v>
      </c>
      <c r="L1530" s="7">
        <v>825.80374931040581</v>
      </c>
    </row>
    <row r="1531" spans="1:12" ht="15.6" x14ac:dyDescent="0.3">
      <c r="A1531" s="7">
        <v>220.70690142990836</v>
      </c>
      <c r="B1531" s="41" t="s">
        <v>81</v>
      </c>
      <c r="C1531" s="55" t="s">
        <v>117</v>
      </c>
      <c r="D1531" s="39" t="s">
        <v>100</v>
      </c>
      <c r="E1531" s="39">
        <v>2020</v>
      </c>
      <c r="F1531" s="8">
        <v>80.022999999999996</v>
      </c>
      <c r="G1531" s="16" t="s">
        <v>1</v>
      </c>
      <c r="H1531" s="7">
        <v>135.142</v>
      </c>
      <c r="I1531" s="7">
        <v>0</v>
      </c>
      <c r="J1531" s="23">
        <v>5.5419014299083642</v>
      </c>
      <c r="L1531" s="7">
        <v>220.70690142990836</v>
      </c>
    </row>
    <row r="1532" spans="1:12" ht="15.6" x14ac:dyDescent="0.3">
      <c r="A1532" s="7">
        <v>889.80377580596166</v>
      </c>
      <c r="B1532" s="41" t="s">
        <v>82</v>
      </c>
      <c r="C1532" s="55" t="s">
        <v>117</v>
      </c>
      <c r="D1532" s="39" t="s">
        <v>100</v>
      </c>
      <c r="E1532" s="39">
        <v>2020</v>
      </c>
      <c r="F1532" s="8">
        <v>138.197</v>
      </c>
      <c r="G1532" s="16" t="s">
        <v>1</v>
      </c>
      <c r="H1532" s="7">
        <v>542.99099999999999</v>
      </c>
      <c r="I1532" s="7">
        <v>116.351</v>
      </c>
      <c r="J1532" s="23">
        <v>92.264775805961676</v>
      </c>
      <c r="L1532" s="7">
        <v>889.80377580596166</v>
      </c>
    </row>
    <row r="1533" spans="1:12" ht="15.6" x14ac:dyDescent="0.3">
      <c r="A1533" s="7">
        <v>509.36401771038652</v>
      </c>
      <c r="B1533" s="41" t="s">
        <v>83</v>
      </c>
      <c r="C1533" s="55" t="s">
        <v>117</v>
      </c>
      <c r="D1533" s="39" t="s">
        <v>100</v>
      </c>
      <c r="E1533" s="39">
        <v>2020</v>
      </c>
      <c r="F1533" s="8">
        <v>87.513999999999996</v>
      </c>
      <c r="G1533" s="16" t="s">
        <v>1</v>
      </c>
      <c r="H1533" s="7">
        <v>255.643</v>
      </c>
      <c r="I1533" s="7">
        <v>108.777</v>
      </c>
      <c r="J1533" s="23">
        <v>57.430017710386508</v>
      </c>
      <c r="L1533" s="7">
        <v>509.36401771038652</v>
      </c>
    </row>
    <row r="1534" spans="1:12" ht="15.6" x14ac:dyDescent="0.3">
      <c r="A1534" s="7">
        <v>1134.9062445293775</v>
      </c>
      <c r="B1534" s="41" t="s">
        <v>84</v>
      </c>
      <c r="C1534" s="55" t="s">
        <v>117</v>
      </c>
      <c r="D1534" s="39" t="s">
        <v>100</v>
      </c>
      <c r="E1534" s="39">
        <v>2020</v>
      </c>
      <c r="F1534" s="8">
        <v>329.32400000000001</v>
      </c>
      <c r="G1534" s="16" t="s">
        <v>1</v>
      </c>
      <c r="H1534" s="7">
        <v>523.97199999999998</v>
      </c>
      <c r="I1534" s="7">
        <v>220.203</v>
      </c>
      <c r="J1534" s="23">
        <v>61.407244529377493</v>
      </c>
      <c r="L1534" s="7">
        <v>1134.9062445293775</v>
      </c>
    </row>
    <row r="1535" spans="1:12" ht="15.6" x14ac:dyDescent="0.3">
      <c r="A1535" s="7">
        <v>92.989957238065415</v>
      </c>
      <c r="B1535" s="41" t="s">
        <v>85</v>
      </c>
      <c r="C1535" s="55" t="s">
        <v>116</v>
      </c>
      <c r="D1535" s="39" t="s">
        <v>100</v>
      </c>
      <c r="E1535" s="39">
        <v>2020</v>
      </c>
      <c r="F1535" s="8">
        <v>38.537999999999997</v>
      </c>
      <c r="G1535" s="16" t="s">
        <v>1</v>
      </c>
      <c r="H1535" s="7">
        <v>38.697000000000003</v>
      </c>
      <c r="I1535" s="7">
        <v>13.42</v>
      </c>
      <c r="J1535" s="23">
        <v>2.3349572380654156</v>
      </c>
      <c r="L1535" s="7">
        <v>92.989957238065415</v>
      </c>
    </row>
    <row r="1536" spans="1:12" ht="15.6" x14ac:dyDescent="0.3">
      <c r="A1536" s="7">
        <v>269.73703728587094</v>
      </c>
      <c r="B1536" s="41" t="s">
        <v>86</v>
      </c>
      <c r="C1536" s="55" t="s">
        <v>117</v>
      </c>
      <c r="D1536" s="39" t="s">
        <v>100</v>
      </c>
      <c r="E1536" s="39">
        <v>2020</v>
      </c>
      <c r="F1536" s="8">
        <v>59.730000000000004</v>
      </c>
      <c r="G1536" s="16" t="s">
        <v>1</v>
      </c>
      <c r="H1536" s="7">
        <v>119.92100000000001</v>
      </c>
      <c r="I1536" s="7">
        <v>79.322999999999993</v>
      </c>
      <c r="J1536" s="23">
        <v>10.763037285870922</v>
      </c>
      <c r="L1536" s="7">
        <v>269.73703728587094</v>
      </c>
    </row>
    <row r="1537" spans="1:12" ht="15.6" x14ac:dyDescent="0.3">
      <c r="A1537" s="7">
        <v>707.53504841589699</v>
      </c>
      <c r="B1537" s="41" t="s">
        <v>87</v>
      </c>
      <c r="C1537" s="55" t="s">
        <v>117</v>
      </c>
      <c r="D1537" s="39" t="s">
        <v>100</v>
      </c>
      <c r="E1537" s="39">
        <v>2020</v>
      </c>
      <c r="F1537" s="8">
        <v>291.75299999999999</v>
      </c>
      <c r="G1537" s="16" t="s">
        <v>1</v>
      </c>
      <c r="H1537" s="7">
        <v>249.703</v>
      </c>
      <c r="I1537" s="7">
        <v>99.677999999999997</v>
      </c>
      <c r="J1537" s="23">
        <v>66.401048415897009</v>
      </c>
      <c r="L1537" s="7">
        <v>707.53504841589699</v>
      </c>
    </row>
    <row r="1538" spans="1:12" ht="15.6" x14ac:dyDescent="0.3">
      <c r="A1538" s="7">
        <v>221.2659387328122</v>
      </c>
      <c r="B1538" s="41" t="s">
        <v>88</v>
      </c>
      <c r="C1538" s="55" t="s">
        <v>117</v>
      </c>
      <c r="D1538" s="39" t="s">
        <v>100</v>
      </c>
      <c r="E1538" s="39">
        <v>2020</v>
      </c>
      <c r="F1538" s="8">
        <v>29.123999999999999</v>
      </c>
      <c r="G1538" s="16" t="s">
        <v>1</v>
      </c>
      <c r="H1538" s="7">
        <v>160.88200000000001</v>
      </c>
      <c r="I1538" s="7">
        <v>22.472999999999999</v>
      </c>
      <c r="J1538" s="23">
        <v>8.7869387328122031</v>
      </c>
      <c r="L1538" s="7">
        <v>221.2659387328122</v>
      </c>
    </row>
    <row r="1539" spans="1:12" ht="15.6" x14ac:dyDescent="0.3">
      <c r="A1539" s="7">
        <v>408.42855047545328</v>
      </c>
      <c r="B1539" s="41" t="s">
        <v>89</v>
      </c>
      <c r="C1539" s="55" t="s">
        <v>117</v>
      </c>
      <c r="D1539" s="39" t="s">
        <v>100</v>
      </c>
      <c r="E1539" s="39">
        <v>2020</v>
      </c>
      <c r="F1539" s="8">
        <v>101.22</v>
      </c>
      <c r="G1539" s="16" t="s">
        <v>1</v>
      </c>
      <c r="H1539" s="7">
        <v>154.589</v>
      </c>
      <c r="I1539" s="7">
        <v>125.378</v>
      </c>
      <c r="J1539" s="23">
        <v>27.241550475453309</v>
      </c>
      <c r="L1539" s="7">
        <v>408.42855047545328</v>
      </c>
    </row>
    <row r="1540" spans="1:12" ht="15.6" x14ac:dyDescent="0.3">
      <c r="A1540" s="7">
        <v>802.55805507479784</v>
      </c>
      <c r="B1540" s="41" t="s">
        <v>90</v>
      </c>
      <c r="C1540" s="55" t="s">
        <v>117</v>
      </c>
      <c r="D1540" s="39" t="s">
        <v>100</v>
      </c>
      <c r="E1540" s="39">
        <v>2020</v>
      </c>
      <c r="F1540" s="8">
        <v>161.41200000000001</v>
      </c>
      <c r="G1540" s="16" t="s">
        <v>1</v>
      </c>
      <c r="H1540" s="7">
        <v>490.20800000000003</v>
      </c>
      <c r="I1540" s="7">
        <v>130.786</v>
      </c>
      <c r="J1540" s="23">
        <v>20.152055074797772</v>
      </c>
      <c r="L1540" s="7">
        <v>802.55805507479784</v>
      </c>
    </row>
    <row r="1541" spans="1:12" ht="15.6" x14ac:dyDescent="0.3">
      <c r="A1541" s="7">
        <v>2282.3708949138768</v>
      </c>
      <c r="B1541" s="41" t="s">
        <v>10</v>
      </c>
      <c r="C1541" s="56" t="s">
        <v>114</v>
      </c>
      <c r="D1541" s="39" t="s">
        <v>101</v>
      </c>
      <c r="E1541" s="39">
        <v>2020</v>
      </c>
      <c r="F1541" s="8">
        <v>603.4609999999999</v>
      </c>
      <c r="G1541" s="16" t="s">
        <v>1</v>
      </c>
      <c r="H1541" s="7">
        <v>1107.2349999999999</v>
      </c>
      <c r="I1541" s="7">
        <v>372.72300000000001</v>
      </c>
      <c r="J1541" s="23">
        <v>198.95189491387708</v>
      </c>
      <c r="L1541" s="7">
        <v>2282.3708949138768</v>
      </c>
    </row>
    <row r="1542" spans="1:12" x14ac:dyDescent="0.3">
      <c r="A1542" s="7">
        <v>275.54751697390356</v>
      </c>
      <c r="B1542" s="41" t="s">
        <v>11</v>
      </c>
      <c r="C1542" s="57" t="s">
        <v>115</v>
      </c>
      <c r="D1542" s="39" t="s">
        <v>101</v>
      </c>
      <c r="E1542" s="39">
        <v>2020</v>
      </c>
      <c r="F1542" s="8">
        <v>62.391000000000005</v>
      </c>
      <c r="G1542" s="16" t="s">
        <v>1</v>
      </c>
      <c r="H1542" s="7">
        <v>127.75700000000001</v>
      </c>
      <c r="I1542" s="7">
        <v>78.471999999999994</v>
      </c>
      <c r="J1542" s="23">
        <v>6.9275169739035363</v>
      </c>
      <c r="L1542" s="7">
        <v>275.54751697390356</v>
      </c>
    </row>
    <row r="1543" spans="1:12" x14ac:dyDescent="0.3">
      <c r="A1543" s="7">
        <v>895.88332746753201</v>
      </c>
      <c r="B1543" s="41" t="s">
        <v>12</v>
      </c>
      <c r="C1543" s="57" t="s">
        <v>117</v>
      </c>
      <c r="D1543" s="39" t="s">
        <v>101</v>
      </c>
      <c r="E1543" s="39">
        <v>2020</v>
      </c>
      <c r="F1543" s="8">
        <v>152.68700000000001</v>
      </c>
      <c r="G1543" s="16" t="s">
        <v>1</v>
      </c>
      <c r="H1543" s="7">
        <v>412.47300000000001</v>
      </c>
      <c r="I1543" s="7">
        <v>203.70899999999997</v>
      </c>
      <c r="J1543" s="23">
        <v>127.01432746753201</v>
      </c>
      <c r="L1543" s="7">
        <v>895.88332746753201</v>
      </c>
    </row>
    <row r="1544" spans="1:12" x14ac:dyDescent="0.3">
      <c r="A1544" s="7">
        <v>238.60166439833552</v>
      </c>
      <c r="B1544" s="41" t="s">
        <v>13</v>
      </c>
      <c r="C1544" s="57" t="s">
        <v>117</v>
      </c>
      <c r="D1544" s="39" t="s">
        <v>101</v>
      </c>
      <c r="E1544" s="39">
        <v>2020</v>
      </c>
      <c r="F1544" s="8">
        <v>93.454999999999998</v>
      </c>
      <c r="G1544" s="16" t="s">
        <v>1</v>
      </c>
      <c r="H1544" s="7">
        <v>77.870999999999995</v>
      </c>
      <c r="I1544" s="7">
        <v>36.262</v>
      </c>
      <c r="J1544" s="23">
        <v>31.013664398335536</v>
      </c>
      <c r="L1544" s="7">
        <v>238.60166439833552</v>
      </c>
    </row>
    <row r="1545" spans="1:12" x14ac:dyDescent="0.3">
      <c r="A1545" s="7">
        <v>344.36669412475686</v>
      </c>
      <c r="B1545" s="41" t="s">
        <v>14</v>
      </c>
      <c r="C1545" s="57" t="s">
        <v>117</v>
      </c>
      <c r="D1545" s="39" t="s">
        <v>101</v>
      </c>
      <c r="E1545" s="39">
        <v>2020</v>
      </c>
      <c r="F1545" s="8">
        <v>71.867000000000004</v>
      </c>
      <c r="G1545" s="16" t="s">
        <v>1</v>
      </c>
      <c r="H1545" s="7">
        <v>159.82499999999999</v>
      </c>
      <c r="I1545" s="7">
        <v>50.316000000000003</v>
      </c>
      <c r="J1545" s="23">
        <v>62.358694124756852</v>
      </c>
      <c r="L1545" s="7">
        <v>344.36669412475686</v>
      </c>
    </row>
    <row r="1546" spans="1:12" ht="15.6" x14ac:dyDescent="0.3">
      <c r="A1546" s="7">
        <v>215.2926545398067</v>
      </c>
      <c r="B1546" s="41" t="s">
        <v>15</v>
      </c>
      <c r="C1546" s="55" t="s">
        <v>117</v>
      </c>
      <c r="D1546" s="39" t="s">
        <v>101</v>
      </c>
      <c r="E1546" s="39">
        <v>2020</v>
      </c>
      <c r="F1546" s="8">
        <v>40.828999999999994</v>
      </c>
      <c r="G1546" s="16" t="s">
        <v>1</v>
      </c>
      <c r="H1546" s="7">
        <v>92.65</v>
      </c>
      <c r="I1546" s="7">
        <v>52.543999999999997</v>
      </c>
      <c r="J1546" s="23">
        <v>29.269654539806723</v>
      </c>
      <c r="L1546" s="7">
        <v>215.2926545398067</v>
      </c>
    </row>
    <row r="1547" spans="1:12" ht="15.6" x14ac:dyDescent="0.3">
      <c r="A1547" s="7">
        <v>2345.2240815996861</v>
      </c>
      <c r="B1547" s="41" t="s">
        <v>16</v>
      </c>
      <c r="C1547" s="55" t="s">
        <v>117</v>
      </c>
      <c r="D1547" s="39" t="s">
        <v>101</v>
      </c>
      <c r="E1547" s="39">
        <v>2020</v>
      </c>
      <c r="F1547" s="8">
        <v>714.25700000000006</v>
      </c>
      <c r="G1547" s="16" t="s">
        <v>1</v>
      </c>
      <c r="H1547" s="7">
        <v>1131.9390000000001</v>
      </c>
      <c r="I1547" s="7">
        <v>409.09</v>
      </c>
      <c r="J1547" s="23">
        <v>89.938081599685972</v>
      </c>
      <c r="L1547" s="7">
        <v>2345.2240815996861</v>
      </c>
    </row>
    <row r="1548" spans="1:12" ht="15.6" x14ac:dyDescent="0.3">
      <c r="A1548" s="7">
        <v>3586.750185058982</v>
      </c>
      <c r="B1548" s="41" t="s">
        <v>17</v>
      </c>
      <c r="C1548" s="55" t="s">
        <v>117</v>
      </c>
      <c r="D1548" s="39" t="s">
        <v>101</v>
      </c>
      <c r="E1548" s="39">
        <v>2020</v>
      </c>
      <c r="F1548" s="8">
        <v>1092.5129999999999</v>
      </c>
      <c r="G1548" s="16" t="s">
        <v>1</v>
      </c>
      <c r="H1548" s="7">
        <v>1568.192</v>
      </c>
      <c r="I1548" s="7">
        <v>505.50299999999999</v>
      </c>
      <c r="J1548" s="23">
        <v>420.54218505898206</v>
      </c>
      <c r="L1548" s="7">
        <v>3586.750185058982</v>
      </c>
    </row>
    <row r="1549" spans="1:12" ht="15.6" x14ac:dyDescent="0.3">
      <c r="A1549" s="7">
        <v>135.76218570463539</v>
      </c>
      <c r="B1549" s="41" t="s">
        <v>18</v>
      </c>
      <c r="C1549" s="55" t="s">
        <v>117</v>
      </c>
      <c r="D1549" s="39" t="s">
        <v>101</v>
      </c>
      <c r="E1549" s="39">
        <v>2020</v>
      </c>
      <c r="F1549" s="8">
        <v>49.683999999999997</v>
      </c>
      <c r="G1549" s="16" t="s">
        <v>1</v>
      </c>
      <c r="H1549" s="7">
        <v>57.962000000000003</v>
      </c>
      <c r="I1549" s="7">
        <v>12.803000000000001</v>
      </c>
      <c r="J1549" s="23">
        <v>15.313185704635384</v>
      </c>
      <c r="L1549" s="7">
        <v>135.76218570463539</v>
      </c>
    </row>
    <row r="1550" spans="1:12" ht="15.6" x14ac:dyDescent="0.3">
      <c r="A1550" s="7">
        <v>325.05108194167815</v>
      </c>
      <c r="B1550" s="41" t="s">
        <v>19</v>
      </c>
      <c r="C1550" s="55" t="s">
        <v>117</v>
      </c>
      <c r="D1550" s="39" t="s">
        <v>101</v>
      </c>
      <c r="E1550" s="39">
        <v>2020</v>
      </c>
      <c r="F1550" s="8">
        <v>109.74199999999999</v>
      </c>
      <c r="G1550" s="16" t="s">
        <v>1</v>
      </c>
      <c r="H1550" s="7">
        <v>147.76599999999999</v>
      </c>
      <c r="I1550" s="7">
        <v>37.366</v>
      </c>
      <c r="J1550" s="23">
        <v>30.177081941678168</v>
      </c>
      <c r="L1550" s="7">
        <v>325.05108194167815</v>
      </c>
    </row>
    <row r="1551" spans="1:12" ht="15.6" x14ac:dyDescent="0.3">
      <c r="A1551" s="7">
        <v>1622.487830225122</v>
      </c>
      <c r="B1551" s="41" t="s">
        <v>20</v>
      </c>
      <c r="C1551" s="55" t="s">
        <v>117</v>
      </c>
      <c r="D1551" s="39" t="s">
        <v>101</v>
      </c>
      <c r="E1551" s="39">
        <v>2020</v>
      </c>
      <c r="F1551" s="8">
        <v>452.916</v>
      </c>
      <c r="G1551" s="16" t="s">
        <v>1</v>
      </c>
      <c r="H1551" s="7">
        <v>677.22299999999996</v>
      </c>
      <c r="I1551" s="7">
        <v>331.233</v>
      </c>
      <c r="J1551" s="23">
        <v>161.11583022512212</v>
      </c>
      <c r="L1551" s="7">
        <v>1622.487830225122</v>
      </c>
    </row>
    <row r="1552" spans="1:12" ht="15.6" x14ac:dyDescent="0.3">
      <c r="A1552" s="7">
        <v>1932.0043592777643</v>
      </c>
      <c r="B1552" s="41" t="s">
        <v>21</v>
      </c>
      <c r="C1552" s="55" t="s">
        <v>117</v>
      </c>
      <c r="D1552" s="39" t="s">
        <v>101</v>
      </c>
      <c r="E1552" s="39">
        <v>2020</v>
      </c>
      <c r="F1552" s="8">
        <v>402.72700000000003</v>
      </c>
      <c r="G1552" s="16" t="s">
        <v>1</v>
      </c>
      <c r="H1552" s="7">
        <v>952.64099999999996</v>
      </c>
      <c r="I1552" s="7">
        <v>378.01299999999998</v>
      </c>
      <c r="J1552" s="23">
        <v>198.62335927776422</v>
      </c>
      <c r="L1552" s="7">
        <v>1932.0043592777643</v>
      </c>
    </row>
    <row r="1553" spans="1:12" ht="15.6" x14ac:dyDescent="0.3">
      <c r="A1553" s="7">
        <v>360.23462853049477</v>
      </c>
      <c r="B1553" s="41" t="s">
        <v>22</v>
      </c>
      <c r="C1553" s="55" t="s">
        <v>117</v>
      </c>
      <c r="D1553" s="39" t="s">
        <v>101</v>
      </c>
      <c r="E1553" s="39">
        <v>2020</v>
      </c>
      <c r="F1553" s="8">
        <v>73.762</v>
      </c>
      <c r="G1553" s="16" t="s">
        <v>1</v>
      </c>
      <c r="H1553" s="7">
        <v>220.91200000000001</v>
      </c>
      <c r="I1553" s="7">
        <v>49.052</v>
      </c>
      <c r="J1553" s="23">
        <v>16.508628530494768</v>
      </c>
      <c r="L1553" s="7">
        <v>360.23462853049477</v>
      </c>
    </row>
    <row r="1554" spans="1:12" ht="15.6" x14ac:dyDescent="0.3">
      <c r="A1554" s="7">
        <v>203.04165314296608</v>
      </c>
      <c r="B1554" s="41" t="s">
        <v>23</v>
      </c>
      <c r="C1554" s="55" t="s">
        <v>116</v>
      </c>
      <c r="D1554" s="39" t="s">
        <v>101</v>
      </c>
      <c r="E1554" s="39">
        <v>2020</v>
      </c>
      <c r="F1554" s="8">
        <v>124.14</v>
      </c>
      <c r="G1554" s="16" t="s">
        <v>1</v>
      </c>
      <c r="H1554" s="7">
        <v>64.293000000000006</v>
      </c>
      <c r="I1554" s="7">
        <v>9.5039999999999996</v>
      </c>
      <c r="J1554" s="23">
        <v>5.1046531429660771</v>
      </c>
      <c r="L1554" s="7">
        <v>203.04165314296608</v>
      </c>
    </row>
    <row r="1555" spans="1:12" ht="15.6" x14ac:dyDescent="0.3">
      <c r="A1555" s="7">
        <v>116.57171981398024</v>
      </c>
      <c r="B1555" s="41" t="s">
        <v>24</v>
      </c>
      <c r="C1555" s="55" t="s">
        <v>117</v>
      </c>
      <c r="D1555" s="39" t="s">
        <v>101</v>
      </c>
      <c r="E1555" s="39">
        <v>2020</v>
      </c>
      <c r="F1555" s="8">
        <v>8.088000000000001</v>
      </c>
      <c r="G1555" s="16" t="s">
        <v>1</v>
      </c>
      <c r="H1555" s="7">
        <v>50.375</v>
      </c>
      <c r="I1555" s="7">
        <v>51.448</v>
      </c>
      <c r="J1555" s="23">
        <v>6.6607198139802293</v>
      </c>
      <c r="L1555" s="7">
        <v>116.57171981398024</v>
      </c>
    </row>
    <row r="1556" spans="1:12" ht="15.6" x14ac:dyDescent="0.3">
      <c r="A1556" s="7">
        <v>140.62442690207527</v>
      </c>
      <c r="B1556" s="41" t="s">
        <v>25</v>
      </c>
      <c r="C1556" s="55" t="s">
        <v>117</v>
      </c>
      <c r="D1556" s="39" t="s">
        <v>101</v>
      </c>
      <c r="E1556" s="39">
        <v>2020</v>
      </c>
      <c r="F1556" s="8">
        <v>14.670000000000002</v>
      </c>
      <c r="G1556" s="16" t="s">
        <v>1</v>
      </c>
      <c r="H1556" s="7">
        <v>89.13</v>
      </c>
      <c r="I1556" s="7">
        <v>31.260999999999999</v>
      </c>
      <c r="J1556" s="23">
        <v>5.5634269020752747</v>
      </c>
      <c r="L1556" s="7">
        <v>140.62442690207527</v>
      </c>
    </row>
    <row r="1557" spans="1:12" ht="15.6" x14ac:dyDescent="0.3">
      <c r="A1557" s="7">
        <v>177.93546046209238</v>
      </c>
      <c r="B1557" s="41" t="s">
        <v>26</v>
      </c>
      <c r="C1557" s="55" t="s">
        <v>116</v>
      </c>
      <c r="D1557" s="39" t="s">
        <v>101</v>
      </c>
      <c r="E1557" s="39">
        <v>2020</v>
      </c>
      <c r="F1557" s="8">
        <v>46.868000000000002</v>
      </c>
      <c r="G1557" s="16" t="s">
        <v>1</v>
      </c>
      <c r="H1557" s="7">
        <v>114.357</v>
      </c>
      <c r="I1557" s="7">
        <v>4.7460000000000004</v>
      </c>
      <c r="J1557" s="23">
        <v>11.964460462092385</v>
      </c>
      <c r="L1557" s="7">
        <v>177.93546046209238</v>
      </c>
    </row>
    <row r="1558" spans="1:12" ht="15.6" x14ac:dyDescent="0.3">
      <c r="A1558" s="7">
        <v>246.71258025237711</v>
      </c>
      <c r="B1558" s="41" t="s">
        <v>27</v>
      </c>
      <c r="C1558" s="55" t="s">
        <v>116</v>
      </c>
      <c r="D1558" s="39" t="s">
        <v>101</v>
      </c>
      <c r="E1558" s="39">
        <v>2020</v>
      </c>
      <c r="F1558" s="8">
        <v>71.608999999999995</v>
      </c>
      <c r="G1558" s="16" t="s">
        <v>1</v>
      </c>
      <c r="H1558" s="7">
        <v>125.06100000000001</v>
      </c>
      <c r="I1558" s="7">
        <v>43.84</v>
      </c>
      <c r="J1558" s="23">
        <v>6.2025802523771176</v>
      </c>
      <c r="L1558" s="7">
        <v>246.71258025237711</v>
      </c>
    </row>
    <row r="1559" spans="1:12" ht="15.6" x14ac:dyDescent="0.3">
      <c r="A1559" s="7">
        <v>294.65694551126808</v>
      </c>
      <c r="B1559" s="41" t="s">
        <v>28</v>
      </c>
      <c r="C1559" s="55" t="s">
        <v>117</v>
      </c>
      <c r="D1559" s="39" t="s">
        <v>101</v>
      </c>
      <c r="E1559" s="39">
        <v>2020</v>
      </c>
      <c r="F1559" s="8">
        <v>38.555</v>
      </c>
      <c r="G1559" s="16" t="s">
        <v>1</v>
      </c>
      <c r="H1559" s="7">
        <v>138.904</v>
      </c>
      <c r="I1559" s="7">
        <v>69.554000000000002</v>
      </c>
      <c r="J1559" s="23">
        <v>47.643945511268072</v>
      </c>
      <c r="L1559" s="7">
        <v>294.65694551126808</v>
      </c>
    </row>
    <row r="1560" spans="1:12" ht="15.6" x14ac:dyDescent="0.3">
      <c r="A1560" s="7">
        <v>326.86672897110191</v>
      </c>
      <c r="B1560" s="41" t="s">
        <v>29</v>
      </c>
      <c r="C1560" s="55" t="s">
        <v>117</v>
      </c>
      <c r="D1560" s="39" t="s">
        <v>101</v>
      </c>
      <c r="E1560" s="39">
        <v>2020</v>
      </c>
      <c r="F1560" s="8">
        <v>136.524</v>
      </c>
      <c r="G1560" s="16" t="s">
        <v>1</v>
      </c>
      <c r="H1560" s="7">
        <v>105.345</v>
      </c>
      <c r="I1560" s="7">
        <v>27.590000000000003</v>
      </c>
      <c r="J1560" s="23">
        <v>57.407728971101903</v>
      </c>
      <c r="L1560" s="7">
        <v>326.86672897110191</v>
      </c>
    </row>
    <row r="1561" spans="1:12" ht="15.6" x14ac:dyDescent="0.3">
      <c r="A1561" s="7">
        <v>1543.1071266251461</v>
      </c>
      <c r="B1561" s="41" t="s">
        <v>30</v>
      </c>
      <c r="C1561" s="55" t="s">
        <v>117</v>
      </c>
      <c r="D1561" s="39" t="s">
        <v>101</v>
      </c>
      <c r="E1561" s="39">
        <v>2020</v>
      </c>
      <c r="F1561" s="8">
        <v>388.20699999999999</v>
      </c>
      <c r="G1561" s="16" t="s">
        <v>1</v>
      </c>
      <c r="H1561" s="7">
        <v>781.59400000000005</v>
      </c>
      <c r="I1561" s="7">
        <v>227.005</v>
      </c>
      <c r="J1561" s="23">
        <v>146.30112662514614</v>
      </c>
      <c r="L1561" s="7">
        <v>1543.1071266251461</v>
      </c>
    </row>
    <row r="1562" spans="1:12" ht="15.6" x14ac:dyDescent="0.3">
      <c r="A1562" s="7">
        <v>733.83016246112766</v>
      </c>
      <c r="B1562" s="41" t="s">
        <v>31</v>
      </c>
      <c r="C1562" s="55" t="s">
        <v>117</v>
      </c>
      <c r="D1562" s="39" t="s">
        <v>101</v>
      </c>
      <c r="E1562" s="39">
        <v>2020</v>
      </c>
      <c r="F1562" s="8">
        <v>151.70099999999999</v>
      </c>
      <c r="G1562" s="16" t="s">
        <v>1</v>
      </c>
      <c r="H1562" s="7">
        <v>383.27600000000001</v>
      </c>
      <c r="I1562" s="7">
        <v>164.79599999999999</v>
      </c>
      <c r="J1562" s="23">
        <v>34.057162461127632</v>
      </c>
      <c r="L1562" s="7">
        <v>733.83016246112766</v>
      </c>
    </row>
    <row r="1563" spans="1:12" ht="15.6" x14ac:dyDescent="0.3">
      <c r="A1563" s="7">
        <v>125.54122129719003</v>
      </c>
      <c r="B1563" s="41" t="s">
        <v>32</v>
      </c>
      <c r="C1563" s="55" t="s">
        <v>117</v>
      </c>
      <c r="D1563" s="39" t="s">
        <v>101</v>
      </c>
      <c r="E1563" s="39">
        <v>2020</v>
      </c>
      <c r="F1563" s="8">
        <v>39.859000000000002</v>
      </c>
      <c r="G1563" s="16" t="s">
        <v>1</v>
      </c>
      <c r="H1563" s="7">
        <v>68.646000000000001</v>
      </c>
      <c r="I1563" s="7">
        <v>13.88</v>
      </c>
      <c r="J1563" s="23">
        <v>3.1562212971900383</v>
      </c>
      <c r="L1563" s="7">
        <v>125.54122129719003</v>
      </c>
    </row>
    <row r="1564" spans="1:12" ht="15.6" x14ac:dyDescent="0.3">
      <c r="A1564" s="7">
        <v>471.61688036602595</v>
      </c>
      <c r="B1564" s="41" t="s">
        <v>33</v>
      </c>
      <c r="C1564" s="55" t="s">
        <v>117</v>
      </c>
      <c r="D1564" s="39" t="s">
        <v>101</v>
      </c>
      <c r="E1564" s="39">
        <v>2020</v>
      </c>
      <c r="F1564" s="8">
        <v>92.164999999999992</v>
      </c>
      <c r="G1564" s="16" t="s">
        <v>1</v>
      </c>
      <c r="H1564" s="7">
        <v>252.27500000000001</v>
      </c>
      <c r="I1564" s="7">
        <v>110.864</v>
      </c>
      <c r="J1564" s="23">
        <v>16.312880366025979</v>
      </c>
      <c r="L1564" s="7">
        <v>471.61688036602595</v>
      </c>
    </row>
    <row r="1565" spans="1:12" ht="15.6" x14ac:dyDescent="0.3">
      <c r="A1565" s="7">
        <v>1021.7353629172164</v>
      </c>
      <c r="B1565" s="41" t="s">
        <v>34</v>
      </c>
      <c r="C1565" s="55" t="s">
        <v>117</v>
      </c>
      <c r="D1565" s="39" t="s">
        <v>101</v>
      </c>
      <c r="E1565" s="39">
        <v>2020</v>
      </c>
      <c r="F1565" s="8">
        <v>377.57099999999997</v>
      </c>
      <c r="G1565" s="16" t="s">
        <v>1</v>
      </c>
      <c r="H1565" s="7">
        <v>443.71600000000001</v>
      </c>
      <c r="I1565" s="7">
        <v>122.663</v>
      </c>
      <c r="J1565" s="23">
        <v>77.785362917216517</v>
      </c>
      <c r="L1565" s="7">
        <v>1021.7353629172164</v>
      </c>
    </row>
    <row r="1566" spans="1:12" ht="15.6" x14ac:dyDescent="0.3">
      <c r="A1566" s="7">
        <v>715.86654055193605</v>
      </c>
      <c r="B1566" s="41" t="s">
        <v>35</v>
      </c>
      <c r="C1566" s="55" t="s">
        <v>114</v>
      </c>
      <c r="D1566" s="39" t="s">
        <v>101</v>
      </c>
      <c r="E1566" s="39">
        <v>2020</v>
      </c>
      <c r="F1566" s="8">
        <v>306.98099999999999</v>
      </c>
      <c r="G1566" s="16" t="s">
        <v>1</v>
      </c>
      <c r="H1566" s="7">
        <v>248.529</v>
      </c>
      <c r="I1566" s="7">
        <v>142.35900000000001</v>
      </c>
      <c r="J1566" s="23">
        <v>17.997540551936055</v>
      </c>
      <c r="L1566" s="7">
        <v>715.86654055193605</v>
      </c>
    </row>
    <row r="1567" spans="1:12" ht="15.6" x14ac:dyDescent="0.3">
      <c r="A1567" s="7">
        <v>393.90513592812488</v>
      </c>
      <c r="B1567" s="41" t="s">
        <v>36</v>
      </c>
      <c r="C1567" s="55" t="s">
        <v>117</v>
      </c>
      <c r="D1567" s="39" t="s">
        <v>101</v>
      </c>
      <c r="E1567" s="39">
        <v>2020</v>
      </c>
      <c r="F1567" s="8">
        <v>147.34799999999998</v>
      </c>
      <c r="G1567" s="16" t="s">
        <v>1</v>
      </c>
      <c r="H1567" s="7">
        <v>159.304</v>
      </c>
      <c r="I1567" s="7">
        <v>32.057000000000002</v>
      </c>
      <c r="J1567" s="23">
        <v>55.196135928124889</v>
      </c>
      <c r="L1567" s="7">
        <v>393.90513592812488</v>
      </c>
    </row>
    <row r="1568" spans="1:12" ht="15.6" x14ac:dyDescent="0.3">
      <c r="A1568" s="7">
        <v>562.27511133407222</v>
      </c>
      <c r="B1568" s="41" t="s">
        <v>37</v>
      </c>
      <c r="C1568" s="55" t="s">
        <v>117</v>
      </c>
      <c r="D1568" s="39" t="s">
        <v>101</v>
      </c>
      <c r="E1568" s="39">
        <v>2020</v>
      </c>
      <c r="F1568" s="8">
        <v>153.04500000000002</v>
      </c>
      <c r="G1568" s="16" t="s">
        <v>1</v>
      </c>
      <c r="H1568" s="7">
        <v>242.63200000000001</v>
      </c>
      <c r="I1568" s="7">
        <v>92.787000000000006</v>
      </c>
      <c r="J1568" s="23">
        <v>73.811111334072194</v>
      </c>
      <c r="L1568" s="7">
        <v>562.27511133407222</v>
      </c>
    </row>
    <row r="1569" spans="1:12" ht="15.6" x14ac:dyDescent="0.3">
      <c r="A1569" s="7">
        <v>547.24011782544858</v>
      </c>
      <c r="B1569" s="41" t="s">
        <v>38</v>
      </c>
      <c r="C1569" s="55" t="s">
        <v>114</v>
      </c>
      <c r="D1569" s="39" t="s">
        <v>101</v>
      </c>
      <c r="E1569" s="39">
        <v>2020</v>
      </c>
      <c r="F1569" s="8">
        <v>131.17399999999998</v>
      </c>
      <c r="G1569" s="16" t="s">
        <v>1</v>
      </c>
      <c r="H1569" s="7">
        <v>368.47399999999999</v>
      </c>
      <c r="I1569" s="7">
        <v>28.634</v>
      </c>
      <c r="J1569" s="23">
        <v>18.95811782544861</v>
      </c>
      <c r="L1569" s="7">
        <v>547.24011782544858</v>
      </c>
    </row>
    <row r="1570" spans="1:12" ht="15.6" x14ac:dyDescent="0.3">
      <c r="A1570" s="7">
        <v>225.67364207526907</v>
      </c>
      <c r="B1570" s="41" t="s">
        <v>39</v>
      </c>
      <c r="C1570" s="55" t="s">
        <v>116</v>
      </c>
      <c r="D1570" s="39" t="s">
        <v>101</v>
      </c>
      <c r="E1570" s="39">
        <v>2020</v>
      </c>
      <c r="F1570" s="8">
        <v>70.031999999999996</v>
      </c>
      <c r="G1570" s="16" t="s">
        <v>1</v>
      </c>
      <c r="H1570" s="7">
        <v>102.721</v>
      </c>
      <c r="I1570" s="7">
        <v>27.62</v>
      </c>
      <c r="J1570" s="23">
        <v>25.300642075269085</v>
      </c>
      <c r="L1570" s="7">
        <v>225.67364207526907</v>
      </c>
    </row>
    <row r="1571" spans="1:12" ht="15.6" x14ac:dyDescent="0.3">
      <c r="A1571" s="7">
        <v>539.02354567534451</v>
      </c>
      <c r="B1571" s="41" t="s">
        <v>40</v>
      </c>
      <c r="C1571" s="55" t="s">
        <v>117</v>
      </c>
      <c r="D1571" s="39" t="s">
        <v>101</v>
      </c>
      <c r="E1571" s="39">
        <v>2020</v>
      </c>
      <c r="F1571" s="8">
        <v>133.05799999999999</v>
      </c>
      <c r="G1571" s="16" t="s">
        <v>1</v>
      </c>
      <c r="H1571" s="7">
        <v>125.26600000000001</v>
      </c>
      <c r="I1571" s="7">
        <v>105.43600000000001</v>
      </c>
      <c r="J1571" s="23">
        <v>175.26354567534449</v>
      </c>
      <c r="L1571" s="7">
        <v>539.02354567534451</v>
      </c>
    </row>
    <row r="1572" spans="1:12" ht="15.6" x14ac:dyDescent="0.3">
      <c r="A1572" s="7">
        <v>408.66624369841179</v>
      </c>
      <c r="B1572" s="41" t="s">
        <v>41</v>
      </c>
      <c r="C1572" s="55" t="s">
        <v>117</v>
      </c>
      <c r="D1572" s="39" t="s">
        <v>101</v>
      </c>
      <c r="E1572" s="39">
        <v>2020</v>
      </c>
      <c r="F1572" s="8">
        <v>33.398000000000003</v>
      </c>
      <c r="G1572" s="16" t="s">
        <v>1</v>
      </c>
      <c r="H1572" s="7">
        <v>286.56</v>
      </c>
      <c r="I1572" s="7">
        <v>78.433999999999997</v>
      </c>
      <c r="J1572" s="23">
        <v>10.274243698411766</v>
      </c>
      <c r="L1572" s="7">
        <v>408.66624369841179</v>
      </c>
    </row>
    <row r="1573" spans="1:12" ht="15.6" x14ac:dyDescent="0.3">
      <c r="A1573" s="7">
        <v>1583.3016538573161</v>
      </c>
      <c r="B1573" s="41" t="s">
        <v>42</v>
      </c>
      <c r="C1573" s="55" t="s">
        <v>114</v>
      </c>
      <c r="D1573" s="39" t="s">
        <v>101</v>
      </c>
      <c r="E1573" s="39">
        <v>2020</v>
      </c>
      <c r="F1573" s="8">
        <v>779.62699999999995</v>
      </c>
      <c r="G1573" s="16" t="s">
        <v>1</v>
      </c>
      <c r="H1573" s="7">
        <v>530.98699999999997</v>
      </c>
      <c r="I1573" s="7">
        <v>231.262</v>
      </c>
      <c r="J1573" s="23">
        <v>41.425653857316149</v>
      </c>
      <c r="L1573" s="7">
        <v>1583.3016538573161</v>
      </c>
    </row>
    <row r="1574" spans="1:12" ht="15.6" x14ac:dyDescent="0.3">
      <c r="A1574" s="7">
        <v>885.45105046796141</v>
      </c>
      <c r="B1574" s="41" t="s">
        <v>43</v>
      </c>
      <c r="C1574" s="55" t="s">
        <v>117</v>
      </c>
      <c r="D1574" s="39" t="s">
        <v>101</v>
      </c>
      <c r="E1574" s="39">
        <v>2020</v>
      </c>
      <c r="F1574" s="8">
        <v>190.35500000000002</v>
      </c>
      <c r="G1574" s="16" t="s">
        <v>1</v>
      </c>
      <c r="H1574" s="7">
        <v>507.02499999999998</v>
      </c>
      <c r="I1574" s="7">
        <v>111.357</v>
      </c>
      <c r="J1574" s="23">
        <v>76.714050467961414</v>
      </c>
      <c r="L1574" s="7">
        <v>885.45105046796141</v>
      </c>
    </row>
    <row r="1575" spans="1:12" ht="15.6" x14ac:dyDescent="0.3">
      <c r="A1575" s="7">
        <v>181.90116182692415</v>
      </c>
      <c r="B1575" s="41" t="s">
        <v>44</v>
      </c>
      <c r="C1575" s="55" t="s">
        <v>117</v>
      </c>
      <c r="D1575" s="39" t="s">
        <v>101</v>
      </c>
      <c r="E1575" s="39">
        <v>2020</v>
      </c>
      <c r="F1575" s="8">
        <v>20.325000000000003</v>
      </c>
      <c r="G1575" s="16" t="s">
        <v>1</v>
      </c>
      <c r="H1575" s="7">
        <v>115.52</v>
      </c>
      <c r="I1575" s="7">
        <v>29.759</v>
      </c>
      <c r="J1575" s="23">
        <v>16.297161826924139</v>
      </c>
      <c r="L1575" s="7">
        <v>181.90116182692415</v>
      </c>
    </row>
    <row r="1576" spans="1:12" ht="15.6" x14ac:dyDescent="0.3">
      <c r="A1576" s="7">
        <v>248.68106988484277</v>
      </c>
      <c r="B1576" s="41" t="s">
        <v>45</v>
      </c>
      <c r="C1576" s="55" t="s">
        <v>117</v>
      </c>
      <c r="D1576" s="39" t="s">
        <v>101</v>
      </c>
      <c r="E1576" s="39">
        <v>2020</v>
      </c>
      <c r="F1576" s="8">
        <v>93.372</v>
      </c>
      <c r="G1576" s="16" t="s">
        <v>1</v>
      </c>
      <c r="H1576" s="7">
        <v>96.299000000000007</v>
      </c>
      <c r="I1576" s="7">
        <v>55.908000000000001</v>
      </c>
      <c r="J1576" s="23">
        <v>3.1020698848427486</v>
      </c>
      <c r="L1576" s="7">
        <v>248.68106988484277</v>
      </c>
    </row>
    <row r="1577" spans="1:12" ht="15.6" x14ac:dyDescent="0.3">
      <c r="A1577" s="7">
        <v>1932.6465033683969</v>
      </c>
      <c r="B1577" s="41" t="s">
        <v>46</v>
      </c>
      <c r="C1577" s="55" t="s">
        <v>115</v>
      </c>
      <c r="D1577" s="39" t="s">
        <v>101</v>
      </c>
      <c r="E1577" s="39">
        <v>2020</v>
      </c>
      <c r="F1577" s="8">
        <v>783.24299999999994</v>
      </c>
      <c r="G1577" s="16" t="s">
        <v>1</v>
      </c>
      <c r="H1577" s="7">
        <v>604.56299999999999</v>
      </c>
      <c r="I1577" s="7">
        <v>367.30200000000002</v>
      </c>
      <c r="J1577" s="23">
        <v>177.53850336839696</v>
      </c>
      <c r="L1577" s="7">
        <v>1932.6465033683969</v>
      </c>
    </row>
    <row r="1578" spans="1:12" ht="15.6" x14ac:dyDescent="0.3">
      <c r="A1578" s="7">
        <v>202.48875271988166</v>
      </c>
      <c r="B1578" s="41" t="s">
        <v>47</v>
      </c>
      <c r="C1578" s="55" t="s">
        <v>117</v>
      </c>
      <c r="D1578" s="39" t="s">
        <v>101</v>
      </c>
      <c r="E1578" s="39">
        <v>2020</v>
      </c>
      <c r="F1578" s="8">
        <v>55.736000000000004</v>
      </c>
      <c r="G1578" s="16" t="s">
        <v>1</v>
      </c>
      <c r="H1578" s="7">
        <v>85.378</v>
      </c>
      <c r="I1578" s="7">
        <v>44.597999999999999</v>
      </c>
      <c r="J1578" s="23">
        <v>16.776752719881642</v>
      </c>
      <c r="L1578" s="7">
        <v>202.48875271988166</v>
      </c>
    </row>
    <row r="1579" spans="1:12" ht="15.6" x14ac:dyDescent="0.3">
      <c r="A1579" s="7">
        <v>497.92734966415583</v>
      </c>
      <c r="B1579" s="41" t="s">
        <v>48</v>
      </c>
      <c r="C1579" s="55" t="s">
        <v>117</v>
      </c>
      <c r="D1579" s="39" t="s">
        <v>101</v>
      </c>
      <c r="E1579" s="39">
        <v>2020</v>
      </c>
      <c r="F1579" s="8">
        <v>83.909000000000006</v>
      </c>
      <c r="G1579" s="16" t="s">
        <v>1</v>
      </c>
      <c r="H1579" s="7">
        <v>226.542</v>
      </c>
      <c r="I1579" s="7">
        <v>78.122</v>
      </c>
      <c r="J1579" s="23">
        <v>109.35434966415583</v>
      </c>
      <c r="L1579" s="7">
        <v>497.92734966415583</v>
      </c>
    </row>
    <row r="1580" spans="1:12" ht="15.6" x14ac:dyDescent="0.3">
      <c r="A1580" s="7">
        <v>3756.1008150186744</v>
      </c>
      <c r="B1580" s="41" t="s">
        <v>49</v>
      </c>
      <c r="C1580" s="55" t="s">
        <v>117</v>
      </c>
      <c r="D1580" s="39" t="s">
        <v>101</v>
      </c>
      <c r="E1580" s="39">
        <v>2020</v>
      </c>
      <c r="F1580" s="8">
        <v>922.18</v>
      </c>
      <c r="G1580" s="16" t="s">
        <v>1</v>
      </c>
      <c r="H1580" s="7">
        <v>1540.981</v>
      </c>
      <c r="I1580" s="7">
        <v>553.95799999999997</v>
      </c>
      <c r="J1580" s="23">
        <v>738.98181501867464</v>
      </c>
      <c r="L1580" s="7">
        <v>3756.1008150186744</v>
      </c>
    </row>
    <row r="1581" spans="1:12" ht="15.6" x14ac:dyDescent="0.3">
      <c r="A1581" s="7">
        <v>5555.8234916261736</v>
      </c>
      <c r="B1581" s="41" t="s">
        <v>50</v>
      </c>
      <c r="C1581" s="55" t="s">
        <v>117</v>
      </c>
      <c r="D1581" s="39" t="s">
        <v>101</v>
      </c>
      <c r="E1581" s="39">
        <v>2020</v>
      </c>
      <c r="F1581" s="8">
        <v>1731.28</v>
      </c>
      <c r="G1581" s="16" t="s">
        <v>1</v>
      </c>
      <c r="H1581" s="7">
        <v>1787.7190000000001</v>
      </c>
      <c r="I1581" s="7">
        <v>1563.114</v>
      </c>
      <c r="J1581" s="23">
        <v>473.71049162617373</v>
      </c>
      <c r="L1581" s="7">
        <v>5555.8234916261736</v>
      </c>
    </row>
    <row r="1582" spans="1:12" ht="15.6" x14ac:dyDescent="0.3">
      <c r="A1582" s="7">
        <v>1080.1417530648603</v>
      </c>
      <c r="B1582" s="41" t="s">
        <v>91</v>
      </c>
      <c r="C1582" s="55" t="s">
        <v>115</v>
      </c>
      <c r="D1582" s="39" t="s">
        <v>101</v>
      </c>
      <c r="E1582" s="39">
        <v>2020</v>
      </c>
      <c r="F1582" s="8">
        <v>249.40600000000001</v>
      </c>
      <c r="G1582" s="16" t="s">
        <v>1</v>
      </c>
      <c r="H1582" s="7">
        <v>294.31</v>
      </c>
      <c r="I1582" s="7">
        <v>308.18700000000001</v>
      </c>
      <c r="J1582" s="23">
        <v>228.23875306486036</v>
      </c>
      <c r="L1582" s="7">
        <v>1080.1417530648603</v>
      </c>
    </row>
    <row r="1583" spans="1:12" ht="15.6" x14ac:dyDescent="0.3">
      <c r="A1583" s="7">
        <v>283.3281286790895</v>
      </c>
      <c r="B1583" s="41" t="s">
        <v>52</v>
      </c>
      <c r="C1583" s="55" t="s">
        <v>117</v>
      </c>
      <c r="D1583" s="39" t="s">
        <v>101</v>
      </c>
      <c r="E1583" s="39">
        <v>2020</v>
      </c>
      <c r="F1583" s="8">
        <v>39.832999999999998</v>
      </c>
      <c r="G1583" s="16" t="s">
        <v>1</v>
      </c>
      <c r="H1583" s="7">
        <v>215.488</v>
      </c>
      <c r="I1583" s="7">
        <v>13.08</v>
      </c>
      <c r="J1583" s="23">
        <v>14.927128679089504</v>
      </c>
      <c r="L1583" s="7">
        <v>283.3281286790895</v>
      </c>
    </row>
    <row r="1584" spans="1:12" ht="15.6" x14ac:dyDescent="0.3">
      <c r="A1584" s="7">
        <v>156.85036176728713</v>
      </c>
      <c r="B1584" s="41" t="s">
        <v>53</v>
      </c>
      <c r="C1584" s="55" t="s">
        <v>117</v>
      </c>
      <c r="D1584" s="39" t="s">
        <v>101</v>
      </c>
      <c r="E1584" s="39">
        <v>2020</v>
      </c>
      <c r="F1584" s="8">
        <v>5.359</v>
      </c>
      <c r="G1584" s="16" t="s">
        <v>1</v>
      </c>
      <c r="H1584" s="7">
        <v>52.896999999999998</v>
      </c>
      <c r="I1584" s="7">
        <v>48.174999999999997</v>
      </c>
      <c r="J1584" s="23">
        <v>50.419361767287128</v>
      </c>
      <c r="L1584" s="7">
        <v>156.85036176728713</v>
      </c>
    </row>
    <row r="1585" spans="1:12" ht="15.6" x14ac:dyDescent="0.3">
      <c r="A1585" s="7">
        <v>258.64045802533724</v>
      </c>
      <c r="B1585" s="41" t="s">
        <v>54</v>
      </c>
      <c r="C1585" s="55" t="s">
        <v>117</v>
      </c>
      <c r="D1585" s="39" t="s">
        <v>101</v>
      </c>
      <c r="E1585" s="39">
        <v>2020</v>
      </c>
      <c r="F1585" s="8">
        <v>77.266999999999996</v>
      </c>
      <c r="G1585" s="16" t="s">
        <v>1</v>
      </c>
      <c r="H1585" s="7">
        <v>89.849000000000004</v>
      </c>
      <c r="I1585" s="7">
        <v>26.495999999999999</v>
      </c>
      <c r="J1585" s="23">
        <v>65.028458025337244</v>
      </c>
      <c r="L1585" s="7">
        <v>258.64045802533724</v>
      </c>
    </row>
    <row r="1586" spans="1:12" ht="15.6" x14ac:dyDescent="0.3">
      <c r="A1586" s="7">
        <v>692.67857382870227</v>
      </c>
      <c r="B1586" s="41" t="s">
        <v>55</v>
      </c>
      <c r="C1586" s="55" t="s">
        <v>117</v>
      </c>
      <c r="D1586" s="39" t="s">
        <v>101</v>
      </c>
      <c r="E1586" s="39">
        <v>2020</v>
      </c>
      <c r="F1586" s="8">
        <v>156.81900000000002</v>
      </c>
      <c r="G1586" s="16" t="s">
        <v>1</v>
      </c>
      <c r="H1586" s="7">
        <v>495.06799999999998</v>
      </c>
      <c r="I1586" s="7">
        <v>23.376999999999999</v>
      </c>
      <c r="J1586" s="23">
        <v>17.414573828702213</v>
      </c>
      <c r="L1586" s="7">
        <v>692.67857382870227</v>
      </c>
    </row>
    <row r="1587" spans="1:12" ht="15.6" x14ac:dyDescent="0.3">
      <c r="A1587" s="7">
        <v>1286.9070213020684</v>
      </c>
      <c r="B1587" s="41" t="s">
        <v>56</v>
      </c>
      <c r="C1587" s="55" t="s">
        <v>116</v>
      </c>
      <c r="D1587" s="39" t="s">
        <v>101</v>
      </c>
      <c r="E1587" s="39">
        <v>2020</v>
      </c>
      <c r="F1587" s="8">
        <v>409.25700000000001</v>
      </c>
      <c r="G1587" s="16" t="s">
        <v>1</v>
      </c>
      <c r="H1587" s="7">
        <v>595.15700000000004</v>
      </c>
      <c r="I1587" s="7">
        <v>242.16900000000001</v>
      </c>
      <c r="J1587" s="23">
        <v>40.324021302068303</v>
      </c>
      <c r="L1587" s="7">
        <v>1286.9070213020684</v>
      </c>
    </row>
    <row r="1588" spans="1:12" ht="15.6" x14ac:dyDescent="0.3">
      <c r="A1588" s="7">
        <v>324.60281202537408</v>
      </c>
      <c r="B1588" s="41" t="s">
        <v>57</v>
      </c>
      <c r="C1588" s="55" t="s">
        <v>117</v>
      </c>
      <c r="D1588" s="39" t="s">
        <v>101</v>
      </c>
      <c r="E1588" s="39">
        <v>2020</v>
      </c>
      <c r="F1588" s="8">
        <v>95.36</v>
      </c>
      <c r="G1588" s="16" t="s">
        <v>1</v>
      </c>
      <c r="H1588" s="7">
        <v>60.582999999999998</v>
      </c>
      <c r="I1588" s="7">
        <v>160.499</v>
      </c>
      <c r="J1588" s="23">
        <v>8.1608120253740708</v>
      </c>
      <c r="L1588" s="7">
        <v>324.60281202537408</v>
      </c>
    </row>
    <row r="1589" spans="1:12" ht="15.6" x14ac:dyDescent="0.3">
      <c r="A1589" s="7">
        <v>240.64298506983454</v>
      </c>
      <c r="B1589" s="41" t="s">
        <v>58</v>
      </c>
      <c r="C1589" s="55" t="s">
        <v>117</v>
      </c>
      <c r="D1589" s="39" t="s">
        <v>101</v>
      </c>
      <c r="E1589" s="39">
        <v>2020</v>
      </c>
      <c r="F1589" s="8">
        <v>58.842000000000006</v>
      </c>
      <c r="G1589" s="16" t="s">
        <v>1</v>
      </c>
      <c r="H1589" s="7">
        <v>42.277999999999999</v>
      </c>
      <c r="I1589" s="7">
        <v>74.930000000000007</v>
      </c>
      <c r="J1589" s="23">
        <v>64.592985069834526</v>
      </c>
      <c r="L1589" s="7">
        <v>240.64298506983454</v>
      </c>
    </row>
    <row r="1590" spans="1:12" ht="15.6" x14ac:dyDescent="0.3">
      <c r="A1590" s="7">
        <v>235.93563805400086</v>
      </c>
      <c r="B1590" s="41" t="s">
        <v>59</v>
      </c>
      <c r="C1590" s="55" t="s">
        <v>117</v>
      </c>
      <c r="D1590" s="39" t="s">
        <v>101</v>
      </c>
      <c r="E1590" s="39">
        <v>2020</v>
      </c>
      <c r="F1590" s="8">
        <v>30.243000000000002</v>
      </c>
      <c r="G1590" s="16" t="s">
        <v>1</v>
      </c>
      <c r="H1590" s="7">
        <v>175.36699999999999</v>
      </c>
      <c r="I1590" s="7">
        <v>24.393999999999998</v>
      </c>
      <c r="J1590" s="23">
        <v>5.931638054000878</v>
      </c>
      <c r="L1590" s="7">
        <v>235.93563805400086</v>
      </c>
    </row>
    <row r="1591" spans="1:12" ht="15.6" x14ac:dyDescent="0.3">
      <c r="A1591" s="7">
        <v>145.53282861721237</v>
      </c>
      <c r="B1591" s="41" t="s">
        <v>60</v>
      </c>
      <c r="C1591" s="55" t="s">
        <v>114</v>
      </c>
      <c r="D1591" s="39" t="s">
        <v>101</v>
      </c>
      <c r="E1591" s="39">
        <v>2020</v>
      </c>
      <c r="F1591" s="8">
        <v>51.776000000000003</v>
      </c>
      <c r="G1591" s="16" t="s">
        <v>1</v>
      </c>
      <c r="H1591" s="7">
        <v>57.433999999999997</v>
      </c>
      <c r="I1591" s="7">
        <v>12.334</v>
      </c>
      <c r="J1591" s="23">
        <v>23.988828617212366</v>
      </c>
      <c r="L1591" s="7">
        <v>145.53282861721237</v>
      </c>
    </row>
    <row r="1592" spans="1:12" ht="15.6" x14ac:dyDescent="0.3">
      <c r="A1592" s="7">
        <v>731.52111078698476</v>
      </c>
      <c r="B1592" s="41" t="s">
        <v>61</v>
      </c>
      <c r="C1592" s="55" t="s">
        <v>117</v>
      </c>
      <c r="D1592" s="39" t="s">
        <v>101</v>
      </c>
      <c r="E1592" s="39">
        <v>2020</v>
      </c>
      <c r="F1592" s="8">
        <v>193.26900000000001</v>
      </c>
      <c r="G1592" s="16" t="s">
        <v>1</v>
      </c>
      <c r="H1592" s="7">
        <v>377.70299999999997</v>
      </c>
      <c r="I1592" s="7">
        <v>61.406999999999996</v>
      </c>
      <c r="J1592" s="23">
        <v>99.142110786984787</v>
      </c>
      <c r="L1592" s="7">
        <v>731.52111078698476</v>
      </c>
    </row>
    <row r="1593" spans="1:12" ht="15.6" x14ac:dyDescent="0.3">
      <c r="A1593" s="7">
        <v>1903.4022767232884</v>
      </c>
      <c r="B1593" s="41" t="s">
        <v>62</v>
      </c>
      <c r="C1593" s="55" t="s">
        <v>117</v>
      </c>
      <c r="D1593" s="39" t="s">
        <v>101</v>
      </c>
      <c r="E1593" s="39">
        <v>2020</v>
      </c>
      <c r="F1593" s="8">
        <v>455.38200000000001</v>
      </c>
      <c r="G1593" s="16" t="s">
        <v>1</v>
      </c>
      <c r="H1593" s="7">
        <v>672.30499999999995</v>
      </c>
      <c r="I1593" s="7">
        <v>375.053</v>
      </c>
      <c r="J1593" s="23">
        <v>400.66227672328841</v>
      </c>
      <c r="L1593" s="7">
        <v>1903.4022767232884</v>
      </c>
    </row>
    <row r="1594" spans="1:12" ht="15.6" x14ac:dyDescent="0.3">
      <c r="A1594" s="7">
        <v>474.78246609077269</v>
      </c>
      <c r="B1594" s="41" t="s">
        <v>63</v>
      </c>
      <c r="C1594" s="55" t="s">
        <v>117</v>
      </c>
      <c r="D1594" s="39" t="s">
        <v>101</v>
      </c>
      <c r="E1594" s="39">
        <v>2020</v>
      </c>
      <c r="F1594" s="8">
        <v>34.997000000000007</v>
      </c>
      <c r="G1594" s="16" t="s">
        <v>1</v>
      </c>
      <c r="H1594" s="7">
        <v>325.55599999999998</v>
      </c>
      <c r="I1594" s="7">
        <v>99.393000000000001</v>
      </c>
      <c r="J1594" s="23">
        <v>14.836466090772689</v>
      </c>
      <c r="L1594" s="7">
        <v>474.78246609077269</v>
      </c>
    </row>
    <row r="1595" spans="1:12" ht="15.6" x14ac:dyDescent="0.3">
      <c r="A1595" s="7">
        <v>544.2550710143621</v>
      </c>
      <c r="B1595" s="41" t="s">
        <v>64</v>
      </c>
      <c r="C1595" s="55" t="s">
        <v>115</v>
      </c>
      <c r="D1595" s="39" t="s">
        <v>101</v>
      </c>
      <c r="E1595" s="39">
        <v>2020</v>
      </c>
      <c r="F1595" s="8">
        <v>159.11000000000001</v>
      </c>
      <c r="G1595" s="16" t="s">
        <v>1</v>
      </c>
      <c r="H1595" s="7">
        <v>293.13900000000001</v>
      </c>
      <c r="I1595" s="7">
        <v>78.322999999999993</v>
      </c>
      <c r="J1595" s="23">
        <v>13.683071014362085</v>
      </c>
      <c r="L1595" s="7">
        <v>544.2550710143621</v>
      </c>
    </row>
    <row r="1596" spans="1:12" ht="15.6" x14ac:dyDescent="0.3">
      <c r="A1596" s="7">
        <v>1695.8297123210205</v>
      </c>
      <c r="B1596" s="41" t="s">
        <v>65</v>
      </c>
      <c r="C1596" s="55" t="s">
        <v>117</v>
      </c>
      <c r="D1596" s="39" t="s">
        <v>101</v>
      </c>
      <c r="E1596" s="39">
        <v>2020</v>
      </c>
      <c r="F1596" s="8">
        <v>541.74199999999996</v>
      </c>
      <c r="G1596" s="16" t="s">
        <v>1</v>
      </c>
      <c r="H1596" s="7">
        <v>735.74400000000003</v>
      </c>
      <c r="I1596" s="7">
        <v>277.601</v>
      </c>
      <c r="J1596" s="23">
        <v>140.74271232102046</v>
      </c>
      <c r="L1596" s="7">
        <v>1695.8297123210205</v>
      </c>
    </row>
    <row r="1597" spans="1:12" ht="15.6" x14ac:dyDescent="0.3">
      <c r="A1597" s="7">
        <v>337.34926964549811</v>
      </c>
      <c r="B1597" s="41" t="s">
        <v>66</v>
      </c>
      <c r="C1597" s="55" t="s">
        <v>116</v>
      </c>
      <c r="D1597" s="39" t="s">
        <v>101</v>
      </c>
      <c r="E1597" s="39">
        <v>2020</v>
      </c>
      <c r="F1597" s="8">
        <v>163.55799999999999</v>
      </c>
      <c r="G1597" s="16" t="s">
        <v>1</v>
      </c>
      <c r="H1597" s="7">
        <v>122.84699999999999</v>
      </c>
      <c r="I1597" s="7">
        <v>42.463000000000001</v>
      </c>
      <c r="J1597" s="23">
        <v>8.4812696454981236</v>
      </c>
      <c r="L1597" s="7">
        <v>337.34926964549811</v>
      </c>
    </row>
    <row r="1598" spans="1:12" ht="15.6" x14ac:dyDescent="0.3">
      <c r="A1598" s="7">
        <v>2669.0206232492819</v>
      </c>
      <c r="B1598" s="41" t="s">
        <v>67</v>
      </c>
      <c r="C1598" s="55" t="s">
        <v>116</v>
      </c>
      <c r="D1598" s="39" t="s">
        <v>101</v>
      </c>
      <c r="E1598" s="39">
        <v>2020</v>
      </c>
      <c r="F1598" s="8">
        <v>900.0440000000001</v>
      </c>
      <c r="G1598" s="16" t="s">
        <v>1</v>
      </c>
      <c r="H1598" s="7">
        <v>916.24</v>
      </c>
      <c r="I1598" s="7">
        <v>715.88900000000001</v>
      </c>
      <c r="J1598" s="23">
        <v>136.84762324928181</v>
      </c>
      <c r="L1598" s="7">
        <v>2669.0206232492819</v>
      </c>
    </row>
    <row r="1599" spans="1:12" ht="15.6" x14ac:dyDescent="0.3">
      <c r="A1599" s="7">
        <v>2108.1405853389479</v>
      </c>
      <c r="B1599" s="41" t="s">
        <v>68</v>
      </c>
      <c r="C1599" s="55" t="s">
        <v>117</v>
      </c>
      <c r="D1599" s="39" t="s">
        <v>101</v>
      </c>
      <c r="E1599" s="39">
        <v>2020</v>
      </c>
      <c r="F1599" s="8">
        <v>702.41699999999992</v>
      </c>
      <c r="G1599" s="16" t="s">
        <v>1</v>
      </c>
      <c r="H1599" s="7">
        <v>799.34900000000005</v>
      </c>
      <c r="I1599" s="7">
        <v>460.35899999999998</v>
      </c>
      <c r="J1599" s="23">
        <v>146.01558533894791</v>
      </c>
      <c r="L1599" s="7">
        <v>2108.1405853389479</v>
      </c>
    </row>
    <row r="1600" spans="1:12" ht="15.6" x14ac:dyDescent="0.3">
      <c r="A1600" s="7">
        <v>165.14181653498895</v>
      </c>
      <c r="B1600" s="41" t="s">
        <v>69</v>
      </c>
      <c r="C1600" s="55" t="s">
        <v>116</v>
      </c>
      <c r="D1600" s="39" t="s">
        <v>101</v>
      </c>
      <c r="E1600" s="39">
        <v>2020</v>
      </c>
      <c r="F1600" s="8">
        <v>81.393000000000001</v>
      </c>
      <c r="G1600" s="16" t="s">
        <v>1</v>
      </c>
      <c r="H1600" s="7">
        <v>59.267000000000003</v>
      </c>
      <c r="I1600" s="7">
        <v>15.842000000000001</v>
      </c>
      <c r="J1600" s="23">
        <v>8.6398165349889435</v>
      </c>
      <c r="L1600" s="7">
        <v>165.14181653498895</v>
      </c>
    </row>
    <row r="1601" spans="1:12" ht="15.6" x14ac:dyDescent="0.3">
      <c r="A1601" s="7">
        <v>210.5709464740228</v>
      </c>
      <c r="B1601" s="41" t="s">
        <v>70</v>
      </c>
      <c r="C1601" s="55" t="s">
        <v>117</v>
      </c>
      <c r="D1601" s="39" t="s">
        <v>101</v>
      </c>
      <c r="E1601" s="39">
        <v>2020</v>
      </c>
      <c r="F1601" s="8">
        <v>8.3680000000000003</v>
      </c>
      <c r="G1601" s="16" t="s">
        <v>1</v>
      </c>
      <c r="H1601" s="7">
        <v>109.16800000000001</v>
      </c>
      <c r="I1601" s="7">
        <v>61.892000000000003</v>
      </c>
      <c r="J1601" s="23">
        <v>31.1429464740228</v>
      </c>
      <c r="L1601" s="7">
        <v>210.5709464740228</v>
      </c>
    </row>
    <row r="1602" spans="1:12" ht="15.6" x14ac:dyDescent="0.3">
      <c r="A1602" s="7">
        <v>178.43296826394015</v>
      </c>
      <c r="B1602" s="41" t="s">
        <v>71</v>
      </c>
      <c r="C1602" s="55" t="s">
        <v>116</v>
      </c>
      <c r="D1602" s="39" t="s">
        <v>101</v>
      </c>
      <c r="E1602" s="39">
        <v>2020</v>
      </c>
      <c r="F1602" s="8">
        <v>20.402000000000001</v>
      </c>
      <c r="G1602" s="16" t="s">
        <v>1</v>
      </c>
      <c r="H1602" s="7">
        <v>95.034999999999997</v>
      </c>
      <c r="I1602" s="7">
        <v>51.34</v>
      </c>
      <c r="J1602" s="23">
        <v>11.655968263940167</v>
      </c>
      <c r="L1602" s="7">
        <v>178.43296826394015</v>
      </c>
    </row>
    <row r="1603" spans="1:12" ht="15.6" x14ac:dyDescent="0.3">
      <c r="A1603" s="7">
        <v>1204.5330645767488</v>
      </c>
      <c r="B1603" s="41" t="s">
        <v>72</v>
      </c>
      <c r="C1603" s="55" t="s">
        <v>117</v>
      </c>
      <c r="D1603" s="39" t="s">
        <v>101</v>
      </c>
      <c r="E1603" s="39">
        <v>2020</v>
      </c>
      <c r="F1603" s="8">
        <v>161.41800000000001</v>
      </c>
      <c r="G1603" s="16" t="s">
        <v>1</v>
      </c>
      <c r="H1603" s="7">
        <v>721.101</v>
      </c>
      <c r="I1603" s="7">
        <v>271.52600000000001</v>
      </c>
      <c r="J1603" s="23">
        <v>50.488064576748855</v>
      </c>
      <c r="L1603" s="7">
        <v>1204.5330645767488</v>
      </c>
    </row>
    <row r="1604" spans="1:12" ht="15.6" x14ac:dyDescent="0.3">
      <c r="A1604" s="7">
        <v>435.57372235875903</v>
      </c>
      <c r="B1604" s="41" t="s">
        <v>73</v>
      </c>
      <c r="C1604" s="55" t="s">
        <v>114</v>
      </c>
      <c r="D1604" s="39" t="s">
        <v>101</v>
      </c>
      <c r="E1604" s="39">
        <v>2020</v>
      </c>
      <c r="F1604" s="8">
        <v>85.185000000000002</v>
      </c>
      <c r="G1604" s="16" t="s">
        <v>1</v>
      </c>
      <c r="H1604" s="7">
        <v>127.91500000000001</v>
      </c>
      <c r="I1604" s="7">
        <v>36.777999999999999</v>
      </c>
      <c r="J1604" s="23">
        <v>185.69572235875901</v>
      </c>
      <c r="L1604" s="7">
        <v>435.57372235875903</v>
      </c>
    </row>
    <row r="1605" spans="1:12" ht="15.6" x14ac:dyDescent="0.3">
      <c r="A1605" s="7">
        <v>638.7661665262026</v>
      </c>
      <c r="B1605" s="41" t="s">
        <v>74</v>
      </c>
      <c r="C1605" s="55" t="s">
        <v>117</v>
      </c>
      <c r="D1605" s="39" t="s">
        <v>101</v>
      </c>
      <c r="E1605" s="39">
        <v>2020</v>
      </c>
      <c r="F1605" s="8">
        <v>208.56299999999999</v>
      </c>
      <c r="G1605" s="16" t="s">
        <v>1</v>
      </c>
      <c r="H1605" s="7">
        <v>218.846</v>
      </c>
      <c r="I1605" s="7">
        <v>95.804000000000002</v>
      </c>
      <c r="J1605" s="23">
        <v>115.5531665262026</v>
      </c>
      <c r="L1605" s="7">
        <v>638.7661665262026</v>
      </c>
    </row>
    <row r="1606" spans="1:12" ht="15.6" x14ac:dyDescent="0.3">
      <c r="A1606" s="7">
        <v>1009.2833068210723</v>
      </c>
      <c r="B1606" s="41" t="s">
        <v>75</v>
      </c>
      <c r="C1606" s="55" t="s">
        <v>117</v>
      </c>
      <c r="D1606" s="39" t="s">
        <v>101</v>
      </c>
      <c r="E1606" s="39">
        <v>2020</v>
      </c>
      <c r="F1606" s="8">
        <v>374.79899999999998</v>
      </c>
      <c r="G1606" s="16" t="s">
        <v>1</v>
      </c>
      <c r="H1606" s="7">
        <v>439.62700000000001</v>
      </c>
      <c r="I1606" s="7">
        <v>84.722999999999999</v>
      </c>
      <c r="J1606" s="23">
        <v>110.13430682107231</v>
      </c>
      <c r="L1606" s="7">
        <v>1009.2833068210723</v>
      </c>
    </row>
    <row r="1607" spans="1:12" ht="15.6" x14ac:dyDescent="0.3">
      <c r="A1607" s="7">
        <v>1160.4107901831871</v>
      </c>
      <c r="B1607" s="41" t="s">
        <v>76</v>
      </c>
      <c r="C1607" s="55" t="s">
        <v>117</v>
      </c>
      <c r="D1607" s="39" t="s">
        <v>101</v>
      </c>
      <c r="E1607" s="39">
        <v>2020</v>
      </c>
      <c r="F1607" s="8">
        <v>240.37100000000001</v>
      </c>
      <c r="G1607" s="16" t="s">
        <v>1</v>
      </c>
      <c r="H1607" s="7">
        <v>599.11300000000006</v>
      </c>
      <c r="I1607" s="7">
        <v>260.86900000000003</v>
      </c>
      <c r="J1607" s="23">
        <v>60.05779018318708</v>
      </c>
      <c r="L1607" s="7">
        <v>1160.4107901831871</v>
      </c>
    </row>
    <row r="1608" spans="1:12" ht="15.6" x14ac:dyDescent="0.3">
      <c r="A1608" s="7">
        <v>170.34297777450314</v>
      </c>
      <c r="B1608" s="41" t="s">
        <v>77</v>
      </c>
      <c r="C1608" s="55" t="s">
        <v>117</v>
      </c>
      <c r="D1608" s="39" t="s">
        <v>101</v>
      </c>
      <c r="E1608" s="39">
        <v>2020</v>
      </c>
      <c r="F1608" s="8">
        <v>82.072000000000003</v>
      </c>
      <c r="G1608" s="16" t="s">
        <v>1</v>
      </c>
      <c r="H1608" s="7">
        <v>60</v>
      </c>
      <c r="I1608" s="7">
        <v>14.509</v>
      </c>
      <c r="J1608" s="23">
        <v>13.761977774503137</v>
      </c>
      <c r="L1608" s="7">
        <v>170.34297777450314</v>
      </c>
    </row>
    <row r="1609" spans="1:12" ht="15.6" x14ac:dyDescent="0.3">
      <c r="A1609" s="7">
        <v>187.72046442461962</v>
      </c>
      <c r="B1609" s="41" t="s">
        <v>78</v>
      </c>
      <c r="C1609" s="55" t="s">
        <v>117</v>
      </c>
      <c r="D1609" s="39" t="s">
        <v>101</v>
      </c>
      <c r="E1609" s="39">
        <v>2020</v>
      </c>
      <c r="F1609" s="8">
        <v>64.501000000000005</v>
      </c>
      <c r="G1609" s="16" t="s">
        <v>1</v>
      </c>
      <c r="H1609" s="7">
        <v>48.606999999999999</v>
      </c>
      <c r="I1609" s="7">
        <v>37.756999999999998</v>
      </c>
      <c r="J1609" s="23">
        <v>36.855464424619619</v>
      </c>
      <c r="L1609" s="7">
        <v>187.72046442461962</v>
      </c>
    </row>
    <row r="1610" spans="1:12" ht="15.6" x14ac:dyDescent="0.3">
      <c r="A1610" s="7">
        <v>538.98046252549386</v>
      </c>
      <c r="B1610" s="41" t="s">
        <v>79</v>
      </c>
      <c r="C1610" s="55" t="s">
        <v>116</v>
      </c>
      <c r="D1610" s="39" t="s">
        <v>101</v>
      </c>
      <c r="E1610" s="39">
        <v>2020</v>
      </c>
      <c r="F1610" s="8">
        <v>184.583</v>
      </c>
      <c r="G1610" s="16" t="s">
        <v>1</v>
      </c>
      <c r="H1610" s="7">
        <v>242.08</v>
      </c>
      <c r="I1610" s="7">
        <v>96.647000000000006</v>
      </c>
      <c r="J1610" s="23">
        <v>15.670462525493875</v>
      </c>
      <c r="L1610" s="7">
        <v>538.98046252549386</v>
      </c>
    </row>
    <row r="1611" spans="1:12" ht="15.6" x14ac:dyDescent="0.3">
      <c r="A1611" s="7">
        <v>981.3537324567319</v>
      </c>
      <c r="B1611" s="41" t="s">
        <v>80</v>
      </c>
      <c r="C1611" s="55" t="s">
        <v>114</v>
      </c>
      <c r="D1611" s="39" t="s">
        <v>101</v>
      </c>
      <c r="E1611" s="39">
        <v>2020</v>
      </c>
      <c r="F1611" s="8">
        <v>210.18699999999998</v>
      </c>
      <c r="G1611" s="16" t="s">
        <v>1</v>
      </c>
      <c r="H1611" s="7">
        <v>501.3</v>
      </c>
      <c r="I1611" s="7">
        <v>202.768</v>
      </c>
      <c r="J1611" s="23">
        <v>67.098732456731881</v>
      </c>
      <c r="L1611" s="7">
        <v>981.3537324567319</v>
      </c>
    </row>
    <row r="1612" spans="1:12" ht="15.6" x14ac:dyDescent="0.3">
      <c r="A1612" s="7">
        <v>406.94907244007538</v>
      </c>
      <c r="B1612" s="41" t="s">
        <v>81</v>
      </c>
      <c r="C1612" s="55" t="s">
        <v>117</v>
      </c>
      <c r="D1612" s="39" t="s">
        <v>101</v>
      </c>
      <c r="E1612" s="39">
        <v>2020</v>
      </c>
      <c r="F1612" s="8">
        <v>151.678</v>
      </c>
      <c r="G1612" s="16" t="s">
        <v>1</v>
      </c>
      <c r="H1612" s="7">
        <v>245.04</v>
      </c>
      <c r="I1612" s="7">
        <v>0</v>
      </c>
      <c r="J1612" s="23">
        <v>10.231072440075394</v>
      </c>
      <c r="L1612" s="7">
        <v>406.94907244007538</v>
      </c>
    </row>
    <row r="1613" spans="1:12" ht="15.6" x14ac:dyDescent="0.3">
      <c r="A1613" s="7">
        <v>944.72936150544172</v>
      </c>
      <c r="B1613" s="41" t="s">
        <v>82</v>
      </c>
      <c r="C1613" s="55" t="s">
        <v>117</v>
      </c>
      <c r="D1613" s="39" t="s">
        <v>101</v>
      </c>
      <c r="E1613" s="39">
        <v>2020</v>
      </c>
      <c r="F1613" s="8">
        <v>226.37100000000001</v>
      </c>
      <c r="G1613" s="16" t="s">
        <v>1</v>
      </c>
      <c r="H1613" s="7">
        <v>527.94000000000005</v>
      </c>
      <c r="I1613" s="7">
        <v>101.62100000000001</v>
      </c>
      <c r="J1613" s="23">
        <v>88.797361505441671</v>
      </c>
      <c r="L1613" s="7">
        <v>944.72936150544172</v>
      </c>
    </row>
    <row r="1614" spans="1:12" ht="15.6" x14ac:dyDescent="0.3">
      <c r="A1614" s="7">
        <v>566.74447523644494</v>
      </c>
      <c r="B1614" s="41" t="s">
        <v>83</v>
      </c>
      <c r="C1614" s="55" t="s">
        <v>117</v>
      </c>
      <c r="D1614" s="39" t="s">
        <v>101</v>
      </c>
      <c r="E1614" s="39">
        <v>2020</v>
      </c>
      <c r="F1614" s="8">
        <v>115.889</v>
      </c>
      <c r="G1614" s="16" t="s">
        <v>1</v>
      </c>
      <c r="H1614" s="7">
        <v>273.48700000000002</v>
      </c>
      <c r="I1614" s="7">
        <v>114.90300000000001</v>
      </c>
      <c r="J1614" s="23">
        <v>62.465475236444902</v>
      </c>
      <c r="L1614" s="7">
        <v>566.74447523644494</v>
      </c>
    </row>
    <row r="1615" spans="1:12" ht="15.6" x14ac:dyDescent="0.3">
      <c r="A1615" s="7">
        <v>1220.34560636125</v>
      </c>
      <c r="B1615" s="41" t="s">
        <v>84</v>
      </c>
      <c r="C1615" s="55" t="s">
        <v>117</v>
      </c>
      <c r="D1615" s="39" t="s">
        <v>101</v>
      </c>
      <c r="E1615" s="39">
        <v>2020</v>
      </c>
      <c r="F1615" s="8">
        <v>356.11500000000001</v>
      </c>
      <c r="G1615" s="16" t="s">
        <v>1</v>
      </c>
      <c r="H1615" s="7">
        <v>575.83500000000004</v>
      </c>
      <c r="I1615" s="7">
        <v>218.14500000000001</v>
      </c>
      <c r="J1615" s="23">
        <v>70.250606361249964</v>
      </c>
      <c r="L1615" s="7">
        <v>1220.34560636125</v>
      </c>
    </row>
    <row r="1616" spans="1:12" ht="15.6" x14ac:dyDescent="0.3">
      <c r="A1616" s="7">
        <v>103.99759479325911</v>
      </c>
      <c r="B1616" s="41" t="s">
        <v>85</v>
      </c>
      <c r="C1616" s="55" t="s">
        <v>116</v>
      </c>
      <c r="D1616" s="39" t="s">
        <v>101</v>
      </c>
      <c r="E1616" s="39">
        <v>2020</v>
      </c>
      <c r="F1616" s="8">
        <v>46.527999999999999</v>
      </c>
      <c r="G1616" s="16" t="s">
        <v>1</v>
      </c>
      <c r="H1616" s="7">
        <v>38.411000000000001</v>
      </c>
      <c r="I1616" s="7">
        <v>16.443999999999999</v>
      </c>
      <c r="J1616" s="23">
        <v>2.614594793259112</v>
      </c>
      <c r="L1616" s="7">
        <v>103.99759479325911</v>
      </c>
    </row>
    <row r="1617" spans="1:12" ht="15.6" x14ac:dyDescent="0.3">
      <c r="A1617" s="7">
        <v>272.22908864611492</v>
      </c>
      <c r="B1617" s="41" t="s">
        <v>86</v>
      </c>
      <c r="C1617" s="55" t="s">
        <v>117</v>
      </c>
      <c r="D1617" s="39" t="s">
        <v>101</v>
      </c>
      <c r="E1617" s="39">
        <v>2020</v>
      </c>
      <c r="F1617" s="8">
        <v>59.213000000000001</v>
      </c>
      <c r="G1617" s="16" t="s">
        <v>1</v>
      </c>
      <c r="H1617" s="7">
        <v>112.36199999999999</v>
      </c>
      <c r="I1617" s="7">
        <v>89.805000000000007</v>
      </c>
      <c r="J1617" s="23">
        <v>10.849088646114922</v>
      </c>
      <c r="L1617" s="7">
        <v>272.22908864611492</v>
      </c>
    </row>
    <row r="1618" spans="1:12" ht="15.6" x14ac:dyDescent="0.3">
      <c r="A1618" s="7">
        <v>800.65623103674341</v>
      </c>
      <c r="B1618" s="41" t="s">
        <v>87</v>
      </c>
      <c r="C1618" s="55" t="s">
        <v>117</v>
      </c>
      <c r="D1618" s="39" t="s">
        <v>101</v>
      </c>
      <c r="E1618" s="39">
        <v>2020</v>
      </c>
      <c r="F1618" s="8">
        <v>347.95600000000002</v>
      </c>
      <c r="G1618" s="16" t="s">
        <v>1</v>
      </c>
      <c r="H1618" s="7">
        <v>280.09300000000002</v>
      </c>
      <c r="I1618" s="7">
        <v>113.05200000000001</v>
      </c>
      <c r="J1618" s="23">
        <v>59.555231036743365</v>
      </c>
      <c r="L1618" s="7">
        <v>800.65623103674341</v>
      </c>
    </row>
    <row r="1619" spans="1:12" ht="15.6" x14ac:dyDescent="0.3">
      <c r="A1619" s="7">
        <v>199.50165433023082</v>
      </c>
      <c r="B1619" s="41" t="s">
        <v>88</v>
      </c>
      <c r="C1619" s="55" t="s">
        <v>117</v>
      </c>
      <c r="D1619" s="39" t="s">
        <v>101</v>
      </c>
      <c r="E1619" s="39">
        <v>2020</v>
      </c>
      <c r="F1619" s="8">
        <v>25.881</v>
      </c>
      <c r="G1619" s="16" t="s">
        <v>1</v>
      </c>
      <c r="H1619" s="7">
        <v>141.24600000000001</v>
      </c>
      <c r="I1619" s="7">
        <v>22.050999999999998</v>
      </c>
      <c r="J1619" s="23">
        <v>10.323654330230813</v>
      </c>
      <c r="L1619" s="7">
        <v>199.50165433023082</v>
      </c>
    </row>
    <row r="1620" spans="1:12" ht="15.6" x14ac:dyDescent="0.3">
      <c r="A1620" s="7">
        <v>441.78179909439319</v>
      </c>
      <c r="B1620" s="41" t="s">
        <v>89</v>
      </c>
      <c r="C1620" s="55" t="s">
        <v>117</v>
      </c>
      <c r="D1620" s="39" t="s">
        <v>101</v>
      </c>
      <c r="E1620" s="39">
        <v>2020</v>
      </c>
      <c r="F1620" s="8">
        <v>143.517</v>
      </c>
      <c r="G1620" s="16" t="s">
        <v>1</v>
      </c>
      <c r="H1620" s="7">
        <v>153.65899999999999</v>
      </c>
      <c r="I1620" s="7">
        <v>108.783</v>
      </c>
      <c r="J1620" s="23">
        <v>35.822799094393204</v>
      </c>
      <c r="L1620" s="7">
        <v>441.78179909439319</v>
      </c>
    </row>
    <row r="1621" spans="1:12" ht="15.6" x14ac:dyDescent="0.3">
      <c r="A1621" s="7">
        <v>733.60346302977018</v>
      </c>
      <c r="B1621" s="41" t="s">
        <v>90</v>
      </c>
      <c r="C1621" s="55" t="s">
        <v>117</v>
      </c>
      <c r="D1621" s="39" t="s">
        <v>101</v>
      </c>
      <c r="E1621" s="39">
        <v>2020</v>
      </c>
      <c r="F1621" s="8">
        <v>157.93799999999999</v>
      </c>
      <c r="G1621" s="16" t="s">
        <v>1</v>
      </c>
      <c r="H1621" s="7">
        <v>446.07799999999997</v>
      </c>
      <c r="I1621" s="7">
        <v>111.14400000000001</v>
      </c>
      <c r="J1621" s="23">
        <v>18.443463029770214</v>
      </c>
      <c r="L1621" s="7">
        <v>733.60346302977018</v>
      </c>
    </row>
    <row r="1622" spans="1:12" ht="15.6" x14ac:dyDescent="0.3">
      <c r="A1622" s="11">
        <v>2317.3808269451151</v>
      </c>
      <c r="B1622" s="41" t="s">
        <v>10</v>
      </c>
      <c r="C1622" s="56" t="s">
        <v>114</v>
      </c>
      <c r="D1622" s="39" t="s">
        <v>102</v>
      </c>
      <c r="E1622" s="39">
        <v>2020</v>
      </c>
      <c r="F1622" s="12">
        <v>609.51400000000001</v>
      </c>
      <c r="G1622" s="16" t="s">
        <v>1</v>
      </c>
      <c r="H1622" s="13">
        <v>1149.9549999999999</v>
      </c>
      <c r="I1622" s="11">
        <v>340.7</v>
      </c>
      <c r="J1622" s="23">
        <v>217.21182694511509</v>
      </c>
      <c r="L1622" s="11">
        <v>2317.3808269451151</v>
      </c>
    </row>
    <row r="1623" spans="1:12" x14ac:dyDescent="0.3">
      <c r="A1623" s="11">
        <v>252.43912281674523</v>
      </c>
      <c r="B1623" s="41" t="s">
        <v>11</v>
      </c>
      <c r="C1623" s="57" t="s">
        <v>115</v>
      </c>
      <c r="D1623" s="39" t="s">
        <v>102</v>
      </c>
      <c r="E1623" s="39">
        <v>2020</v>
      </c>
      <c r="F1623" s="12">
        <v>52.015000000000001</v>
      </c>
      <c r="G1623" s="16" t="s">
        <v>1</v>
      </c>
      <c r="H1623" s="13">
        <v>122.35899999999999</v>
      </c>
      <c r="I1623" s="11">
        <v>71.692999999999998</v>
      </c>
      <c r="J1623" s="23">
        <v>6.3721228167452466</v>
      </c>
      <c r="L1623" s="11">
        <v>252.43912281674523</v>
      </c>
    </row>
    <row r="1624" spans="1:12" x14ac:dyDescent="0.3">
      <c r="A1624" s="11">
        <v>816.40384196610921</v>
      </c>
      <c r="B1624" s="41" t="s">
        <v>12</v>
      </c>
      <c r="C1624" s="57" t="s">
        <v>117</v>
      </c>
      <c r="D1624" s="39" t="s">
        <v>102</v>
      </c>
      <c r="E1624" s="39">
        <v>2020</v>
      </c>
      <c r="F1624" s="12">
        <v>134.40600000000001</v>
      </c>
      <c r="G1624" s="16" t="s">
        <v>1</v>
      </c>
      <c r="H1624" s="13">
        <v>352.01299999999998</v>
      </c>
      <c r="I1624" s="11">
        <v>213.232</v>
      </c>
      <c r="J1624" s="23">
        <v>116.75284196610929</v>
      </c>
      <c r="L1624" s="11">
        <v>816.40384196610921</v>
      </c>
    </row>
    <row r="1625" spans="1:12" x14ac:dyDescent="0.3">
      <c r="A1625" s="11">
        <v>228.19002177508014</v>
      </c>
      <c r="B1625" s="41" t="s">
        <v>13</v>
      </c>
      <c r="C1625" s="57" t="s">
        <v>117</v>
      </c>
      <c r="D1625" s="39" t="s">
        <v>102</v>
      </c>
      <c r="E1625" s="39">
        <v>2020</v>
      </c>
      <c r="F1625" s="12">
        <v>89.741000000000014</v>
      </c>
      <c r="G1625" s="16" t="s">
        <v>1</v>
      </c>
      <c r="H1625" s="13">
        <v>80.522000000000006</v>
      </c>
      <c r="I1625" s="11">
        <v>31.501999999999999</v>
      </c>
      <c r="J1625" s="23">
        <v>26.425021775080122</v>
      </c>
      <c r="L1625" s="11">
        <v>228.19002177508014</v>
      </c>
    </row>
    <row r="1626" spans="1:12" x14ac:dyDescent="0.3">
      <c r="A1626" s="11">
        <v>303.65800078798407</v>
      </c>
      <c r="B1626" s="41" t="s">
        <v>14</v>
      </c>
      <c r="C1626" s="57" t="s">
        <v>117</v>
      </c>
      <c r="D1626" s="39" t="s">
        <v>102</v>
      </c>
      <c r="E1626" s="39">
        <v>2020</v>
      </c>
      <c r="F1626" s="12">
        <v>47.942999999999998</v>
      </c>
      <c r="G1626" s="16" t="s">
        <v>1</v>
      </c>
      <c r="H1626" s="13">
        <v>161.84399999999999</v>
      </c>
      <c r="I1626" s="11">
        <v>36.46</v>
      </c>
      <c r="J1626" s="23">
        <v>57.411000787984086</v>
      </c>
      <c r="L1626" s="11">
        <v>303.65800078798407</v>
      </c>
    </row>
    <row r="1627" spans="1:12" ht="15.6" x14ac:dyDescent="0.3">
      <c r="A1627" s="11">
        <v>198.74886165773424</v>
      </c>
      <c r="B1627" s="41" t="s">
        <v>15</v>
      </c>
      <c r="C1627" s="55" t="s">
        <v>117</v>
      </c>
      <c r="D1627" s="39" t="s">
        <v>102</v>
      </c>
      <c r="E1627" s="39">
        <v>2020</v>
      </c>
      <c r="F1627" s="12">
        <v>38.766999999999996</v>
      </c>
      <c r="G1627" s="16" t="s">
        <v>1</v>
      </c>
      <c r="H1627" s="13">
        <v>96.587000000000003</v>
      </c>
      <c r="I1627" s="11">
        <v>32.895000000000003</v>
      </c>
      <c r="J1627" s="23">
        <v>30.499861657734236</v>
      </c>
      <c r="L1627" s="11">
        <v>198.74886165773424</v>
      </c>
    </row>
    <row r="1628" spans="1:12" ht="15.6" x14ac:dyDescent="0.3">
      <c r="A1628" s="11">
        <v>2274.4224626425939</v>
      </c>
      <c r="B1628" s="41" t="s">
        <v>16</v>
      </c>
      <c r="C1628" s="55" t="s">
        <v>117</v>
      </c>
      <c r="D1628" s="39" t="s">
        <v>102</v>
      </c>
      <c r="E1628" s="39">
        <v>2020</v>
      </c>
      <c r="F1628" s="12">
        <v>706.23799999999994</v>
      </c>
      <c r="G1628" s="16" t="s">
        <v>1</v>
      </c>
      <c r="H1628" s="13">
        <v>1029.58</v>
      </c>
      <c r="I1628" s="11">
        <v>436.95400000000001</v>
      </c>
      <c r="J1628" s="23">
        <v>101.65046264259416</v>
      </c>
      <c r="L1628" s="11">
        <v>2274.4224626425939</v>
      </c>
    </row>
    <row r="1629" spans="1:12" ht="15.6" x14ac:dyDescent="0.3">
      <c r="A1629" s="11">
        <v>3885.7448090482399</v>
      </c>
      <c r="B1629" s="41" t="s">
        <v>17</v>
      </c>
      <c r="C1629" s="55" t="s">
        <v>117</v>
      </c>
      <c r="D1629" s="39" t="s">
        <v>102</v>
      </c>
      <c r="E1629" s="39">
        <v>2020</v>
      </c>
      <c r="F1629" s="12">
        <v>1134.711</v>
      </c>
      <c r="G1629" s="16" t="s">
        <v>1</v>
      </c>
      <c r="H1629" s="13">
        <v>1783.0530000000001</v>
      </c>
      <c r="I1629" s="11">
        <v>543.0089999999999</v>
      </c>
      <c r="J1629" s="23">
        <v>424.97180904824006</v>
      </c>
      <c r="L1629" s="11">
        <v>3885.7448090482399</v>
      </c>
    </row>
    <row r="1630" spans="1:12" ht="15.6" x14ac:dyDescent="0.3">
      <c r="A1630" s="11">
        <v>140.25330417181374</v>
      </c>
      <c r="B1630" s="41" t="s">
        <v>18</v>
      </c>
      <c r="C1630" s="55" t="s">
        <v>117</v>
      </c>
      <c r="D1630" s="39" t="s">
        <v>102</v>
      </c>
      <c r="E1630" s="39">
        <v>2020</v>
      </c>
      <c r="F1630" s="12">
        <v>49.762999999999998</v>
      </c>
      <c r="G1630" s="16" t="s">
        <v>1</v>
      </c>
      <c r="H1630" s="13">
        <v>61.752000000000002</v>
      </c>
      <c r="I1630" s="11">
        <v>14.57</v>
      </c>
      <c r="J1630" s="23">
        <v>14.16830417181373</v>
      </c>
      <c r="L1630" s="11">
        <v>140.25330417181374</v>
      </c>
    </row>
    <row r="1631" spans="1:12" ht="15.6" x14ac:dyDescent="0.3">
      <c r="A1631" s="11">
        <v>331.38181119327908</v>
      </c>
      <c r="B1631" s="41" t="s">
        <v>19</v>
      </c>
      <c r="C1631" s="55" t="s">
        <v>117</v>
      </c>
      <c r="D1631" s="39" t="s">
        <v>102</v>
      </c>
      <c r="E1631" s="39">
        <v>2020</v>
      </c>
      <c r="F1631" s="12">
        <v>114.39000000000001</v>
      </c>
      <c r="G1631" s="16" t="s">
        <v>1</v>
      </c>
      <c r="H1631" s="13">
        <v>145.68100000000001</v>
      </c>
      <c r="I1631" s="11">
        <v>39.372</v>
      </c>
      <c r="J1631" s="23">
        <v>31.938811193279051</v>
      </c>
      <c r="L1631" s="11">
        <v>331.38181119327908</v>
      </c>
    </row>
    <row r="1632" spans="1:12" ht="15.6" x14ac:dyDescent="0.3">
      <c r="A1632" s="11">
        <v>1510.5506453809523</v>
      </c>
      <c r="B1632" s="41" t="s">
        <v>20</v>
      </c>
      <c r="C1632" s="55" t="s">
        <v>117</v>
      </c>
      <c r="D1632" s="39" t="s">
        <v>102</v>
      </c>
      <c r="E1632" s="39">
        <v>2020</v>
      </c>
      <c r="F1632" s="12">
        <v>411.15900000000005</v>
      </c>
      <c r="G1632" s="16" t="s">
        <v>1</v>
      </c>
      <c r="H1632" s="13">
        <v>612.67999999999995</v>
      </c>
      <c r="I1632" s="11">
        <v>330.40300000000002</v>
      </c>
      <c r="J1632" s="23">
        <v>156.30864538095227</v>
      </c>
      <c r="L1632" s="11">
        <v>1510.5506453809523</v>
      </c>
    </row>
    <row r="1633" spans="1:12" ht="15.6" x14ac:dyDescent="0.3">
      <c r="A1633" s="11">
        <v>1620.1450510195273</v>
      </c>
      <c r="B1633" s="41" t="s">
        <v>21</v>
      </c>
      <c r="C1633" s="55" t="s">
        <v>117</v>
      </c>
      <c r="D1633" s="39" t="s">
        <v>102</v>
      </c>
      <c r="E1633" s="39">
        <v>2020</v>
      </c>
      <c r="F1633" s="12">
        <v>348.13900000000001</v>
      </c>
      <c r="G1633" s="16" t="s">
        <v>1</v>
      </c>
      <c r="H1633" s="13">
        <v>737.11099999999999</v>
      </c>
      <c r="I1633" s="11">
        <v>330.79199999999997</v>
      </c>
      <c r="J1633" s="23">
        <v>204.10305101952719</v>
      </c>
      <c r="L1633" s="11">
        <v>1620.1450510195273</v>
      </c>
    </row>
    <row r="1634" spans="1:12" ht="15.6" x14ac:dyDescent="0.3">
      <c r="A1634" s="11">
        <v>328.34515937268725</v>
      </c>
      <c r="B1634" s="41" t="s">
        <v>22</v>
      </c>
      <c r="C1634" s="55" t="s">
        <v>117</v>
      </c>
      <c r="D1634" s="39" t="s">
        <v>102</v>
      </c>
      <c r="E1634" s="39">
        <v>2020</v>
      </c>
      <c r="F1634" s="12">
        <v>76.765999999999991</v>
      </c>
      <c r="G1634" s="16" t="s">
        <v>1</v>
      </c>
      <c r="H1634" s="13">
        <v>198.453</v>
      </c>
      <c r="I1634" s="11">
        <v>44.838000000000001</v>
      </c>
      <c r="J1634" s="23">
        <v>8.2881593726872538</v>
      </c>
      <c r="L1634" s="11">
        <v>328.34515937268725</v>
      </c>
    </row>
    <row r="1635" spans="1:12" ht="15.6" x14ac:dyDescent="0.3">
      <c r="A1635" s="11">
        <v>197.59883237027358</v>
      </c>
      <c r="B1635" s="41" t="s">
        <v>23</v>
      </c>
      <c r="C1635" s="55" t="s">
        <v>116</v>
      </c>
      <c r="D1635" s="39" t="s">
        <v>102</v>
      </c>
      <c r="E1635" s="39">
        <v>2020</v>
      </c>
      <c r="F1635" s="12">
        <v>124.23500000000001</v>
      </c>
      <c r="G1635" s="16" t="s">
        <v>1</v>
      </c>
      <c r="H1635" s="13">
        <v>58.866999999999997</v>
      </c>
      <c r="I1635" s="11">
        <v>9.5090000000000003</v>
      </c>
      <c r="J1635" s="23">
        <v>4.9878323702735727</v>
      </c>
      <c r="L1635" s="11">
        <v>197.59883237027358</v>
      </c>
    </row>
    <row r="1636" spans="1:12" ht="15.6" x14ac:dyDescent="0.3">
      <c r="A1636" s="11">
        <v>87.876189746031613</v>
      </c>
      <c r="B1636" s="41" t="s">
        <v>24</v>
      </c>
      <c r="C1636" s="55" t="s">
        <v>117</v>
      </c>
      <c r="D1636" s="39" t="s">
        <v>102</v>
      </c>
      <c r="E1636" s="39">
        <v>2020</v>
      </c>
      <c r="F1636" s="12">
        <v>0</v>
      </c>
      <c r="G1636" s="16" t="s">
        <v>1</v>
      </c>
      <c r="H1636" s="13">
        <v>39.933999999999997</v>
      </c>
      <c r="I1636" s="11">
        <v>42.277999999999999</v>
      </c>
      <c r="J1636" s="23">
        <v>5.6641897460316173</v>
      </c>
      <c r="L1636" s="11">
        <v>87.876189746031613</v>
      </c>
    </row>
    <row r="1637" spans="1:12" ht="15.6" x14ac:dyDescent="0.3">
      <c r="A1637" s="11">
        <v>133.27105677622325</v>
      </c>
      <c r="B1637" s="41" t="s">
        <v>25</v>
      </c>
      <c r="C1637" s="55" t="s">
        <v>117</v>
      </c>
      <c r="D1637" s="39" t="s">
        <v>102</v>
      </c>
      <c r="E1637" s="39">
        <v>2020</v>
      </c>
      <c r="F1637" s="12">
        <v>13.665000000000001</v>
      </c>
      <c r="G1637" s="16" t="s">
        <v>1</v>
      </c>
      <c r="H1637" s="13">
        <v>76.603999999999999</v>
      </c>
      <c r="I1637" s="11">
        <v>35.651000000000003</v>
      </c>
      <c r="J1637" s="23">
        <v>7.3510567762232384</v>
      </c>
      <c r="L1637" s="11">
        <v>133.27105677622325</v>
      </c>
    </row>
    <row r="1638" spans="1:12" ht="15.6" x14ac:dyDescent="0.3">
      <c r="A1638" s="11">
        <v>173.52105594145945</v>
      </c>
      <c r="B1638" s="41" t="s">
        <v>26</v>
      </c>
      <c r="C1638" s="55" t="s">
        <v>116</v>
      </c>
      <c r="D1638" s="39" t="s">
        <v>102</v>
      </c>
      <c r="E1638" s="39">
        <v>2020</v>
      </c>
      <c r="F1638" s="12">
        <v>43.488</v>
      </c>
      <c r="G1638" s="16" t="s">
        <v>1</v>
      </c>
      <c r="H1638" s="13">
        <v>110.405</v>
      </c>
      <c r="I1638" s="11">
        <v>10.18</v>
      </c>
      <c r="J1638" s="23">
        <v>9.4480559414594509</v>
      </c>
      <c r="L1638" s="11">
        <v>173.52105594145945</v>
      </c>
    </row>
    <row r="1639" spans="1:12" ht="15.6" x14ac:dyDescent="0.3">
      <c r="A1639" s="11">
        <v>215.81874329382447</v>
      </c>
      <c r="B1639" s="41" t="s">
        <v>27</v>
      </c>
      <c r="C1639" s="55" t="s">
        <v>116</v>
      </c>
      <c r="D1639" s="39" t="s">
        <v>102</v>
      </c>
      <c r="E1639" s="39">
        <v>2020</v>
      </c>
      <c r="F1639" s="12">
        <v>69.878999999999991</v>
      </c>
      <c r="G1639" s="16" t="s">
        <v>1</v>
      </c>
      <c r="H1639" s="13">
        <v>101.288</v>
      </c>
      <c r="I1639" s="11">
        <v>39.204000000000001</v>
      </c>
      <c r="J1639" s="23">
        <v>5.4477432938244803</v>
      </c>
      <c r="L1639" s="11">
        <v>215.81874329382447</v>
      </c>
    </row>
    <row r="1640" spans="1:12" ht="15.6" x14ac:dyDescent="0.3">
      <c r="A1640" s="11">
        <v>285.82074902966315</v>
      </c>
      <c r="B1640" s="41" t="s">
        <v>28</v>
      </c>
      <c r="C1640" s="55" t="s">
        <v>117</v>
      </c>
      <c r="D1640" s="39" t="s">
        <v>102</v>
      </c>
      <c r="E1640" s="39">
        <v>2020</v>
      </c>
      <c r="F1640" s="12">
        <v>57.74799999999999</v>
      </c>
      <c r="G1640" s="16" t="s">
        <v>1</v>
      </c>
      <c r="H1640" s="13">
        <v>112.376</v>
      </c>
      <c r="I1640" s="11">
        <v>72.713999999999999</v>
      </c>
      <c r="J1640" s="23">
        <v>42.982749029663154</v>
      </c>
      <c r="L1640" s="11">
        <v>285.82074902966315</v>
      </c>
    </row>
    <row r="1641" spans="1:12" ht="15.6" x14ac:dyDescent="0.3">
      <c r="A1641" s="11">
        <v>305.1876115530186</v>
      </c>
      <c r="B1641" s="41" t="s">
        <v>29</v>
      </c>
      <c r="C1641" s="55" t="s">
        <v>117</v>
      </c>
      <c r="D1641" s="39" t="s">
        <v>102</v>
      </c>
      <c r="E1641" s="39">
        <v>2020</v>
      </c>
      <c r="F1641" s="12">
        <v>129.55099999999999</v>
      </c>
      <c r="G1641" s="16" t="s">
        <v>1</v>
      </c>
      <c r="H1641" s="13">
        <v>88.685000000000002</v>
      </c>
      <c r="I1641" s="11">
        <v>29.837</v>
      </c>
      <c r="J1641" s="23">
        <v>57.114611553018605</v>
      </c>
      <c r="L1641" s="11">
        <v>305.1876115530186</v>
      </c>
    </row>
    <row r="1642" spans="1:12" ht="15.6" x14ac:dyDescent="0.3">
      <c r="A1642" s="11">
        <v>1528.2904370301667</v>
      </c>
      <c r="B1642" s="41" t="s">
        <v>30</v>
      </c>
      <c r="C1642" s="55" t="s">
        <v>117</v>
      </c>
      <c r="D1642" s="39" t="s">
        <v>102</v>
      </c>
      <c r="E1642" s="39">
        <v>2020</v>
      </c>
      <c r="F1642" s="12">
        <v>391.11400000000003</v>
      </c>
      <c r="G1642" s="16" t="s">
        <v>1</v>
      </c>
      <c r="H1642" s="13">
        <v>767.14800000000002</v>
      </c>
      <c r="I1642" s="11">
        <v>218.708</v>
      </c>
      <c r="J1642" s="23">
        <v>151.32043703016663</v>
      </c>
      <c r="L1642" s="11">
        <v>1528.2904370301667</v>
      </c>
    </row>
    <row r="1643" spans="1:12" ht="15.6" x14ac:dyDescent="0.3">
      <c r="A1643" s="11">
        <v>645.40341221491803</v>
      </c>
      <c r="B1643" s="41" t="s">
        <v>31</v>
      </c>
      <c r="C1643" s="55" t="s">
        <v>117</v>
      </c>
      <c r="D1643" s="39" t="s">
        <v>102</v>
      </c>
      <c r="E1643" s="39">
        <v>2020</v>
      </c>
      <c r="F1643" s="12">
        <v>127.93199999999999</v>
      </c>
      <c r="G1643" s="16" t="s">
        <v>1</v>
      </c>
      <c r="H1643" s="13">
        <v>348.55099999999999</v>
      </c>
      <c r="I1643" s="11">
        <v>144.79900000000001</v>
      </c>
      <c r="J1643" s="23">
        <v>24.121412214918024</v>
      </c>
      <c r="L1643" s="11">
        <v>645.40341221491803</v>
      </c>
    </row>
    <row r="1644" spans="1:12" ht="15.6" x14ac:dyDescent="0.3">
      <c r="A1644" s="11">
        <v>128.66170656341276</v>
      </c>
      <c r="B1644" s="41" t="s">
        <v>32</v>
      </c>
      <c r="C1644" s="55" t="s">
        <v>117</v>
      </c>
      <c r="D1644" s="39" t="s">
        <v>102</v>
      </c>
      <c r="E1644" s="39">
        <v>2020</v>
      </c>
      <c r="F1644" s="12">
        <v>40.420999999999999</v>
      </c>
      <c r="G1644" s="16" t="s">
        <v>1</v>
      </c>
      <c r="H1644" s="13">
        <v>74.787000000000006</v>
      </c>
      <c r="I1644" s="11">
        <v>10.206</v>
      </c>
      <c r="J1644" s="23">
        <v>3.2477065634127662</v>
      </c>
      <c r="L1644" s="11">
        <v>128.66170656341276</v>
      </c>
    </row>
    <row r="1645" spans="1:12" ht="15.6" x14ac:dyDescent="0.3">
      <c r="A1645" s="11">
        <v>392.99916985827417</v>
      </c>
      <c r="B1645" s="41" t="s">
        <v>33</v>
      </c>
      <c r="C1645" s="55" t="s">
        <v>117</v>
      </c>
      <c r="D1645" s="39" t="s">
        <v>102</v>
      </c>
      <c r="E1645" s="39">
        <v>2020</v>
      </c>
      <c r="F1645" s="12">
        <v>90.816000000000003</v>
      </c>
      <c r="G1645" s="16" t="s">
        <v>1</v>
      </c>
      <c r="H1645" s="13">
        <v>182.964</v>
      </c>
      <c r="I1645" s="11">
        <v>103.85899999999999</v>
      </c>
      <c r="J1645" s="23">
        <v>15.360169858274148</v>
      </c>
      <c r="L1645" s="11">
        <v>392.99916985827417</v>
      </c>
    </row>
    <row r="1646" spans="1:12" ht="15.6" x14ac:dyDescent="0.3">
      <c r="A1646" s="11">
        <v>1004.1304782318035</v>
      </c>
      <c r="B1646" s="41" t="s">
        <v>34</v>
      </c>
      <c r="C1646" s="55" t="s">
        <v>117</v>
      </c>
      <c r="D1646" s="39" t="s">
        <v>102</v>
      </c>
      <c r="E1646" s="39">
        <v>2020</v>
      </c>
      <c r="F1646" s="12">
        <v>359.82599999999996</v>
      </c>
      <c r="G1646" s="16" t="s">
        <v>1</v>
      </c>
      <c r="H1646" s="13">
        <v>448.78800000000001</v>
      </c>
      <c r="I1646" s="11">
        <v>126.236</v>
      </c>
      <c r="J1646" s="23">
        <v>69.280478231803599</v>
      </c>
      <c r="L1646" s="11">
        <v>1004.1304782318035</v>
      </c>
    </row>
    <row r="1647" spans="1:12" ht="15.6" x14ac:dyDescent="0.3">
      <c r="A1647" s="11">
        <v>672.28393620246754</v>
      </c>
      <c r="B1647" s="41" t="s">
        <v>35</v>
      </c>
      <c r="C1647" s="55" t="s">
        <v>114</v>
      </c>
      <c r="D1647" s="39" t="s">
        <v>102</v>
      </c>
      <c r="E1647" s="39">
        <v>2020</v>
      </c>
      <c r="F1647" s="12">
        <v>318.07499999999999</v>
      </c>
      <c r="G1647" s="16" t="s">
        <v>1</v>
      </c>
      <c r="H1647" s="13">
        <v>216.61799999999999</v>
      </c>
      <c r="I1647" s="11">
        <v>120.621</v>
      </c>
      <c r="J1647" s="23">
        <v>16.969936202467565</v>
      </c>
      <c r="L1647" s="11">
        <v>672.28393620246754</v>
      </c>
    </row>
    <row r="1648" spans="1:12" ht="15.6" x14ac:dyDescent="0.3">
      <c r="A1648" s="11">
        <v>337.84392937500468</v>
      </c>
      <c r="B1648" s="41" t="s">
        <v>36</v>
      </c>
      <c r="C1648" s="55" t="s">
        <v>117</v>
      </c>
      <c r="D1648" s="39" t="s">
        <v>102</v>
      </c>
      <c r="E1648" s="39">
        <v>2020</v>
      </c>
      <c r="F1648" s="12">
        <v>132.27599999999998</v>
      </c>
      <c r="G1648" s="16" t="s">
        <v>1</v>
      </c>
      <c r="H1648" s="13">
        <v>133.31800000000001</v>
      </c>
      <c r="I1648" s="11">
        <v>30.654</v>
      </c>
      <c r="J1648" s="23">
        <v>41.595929375004687</v>
      </c>
      <c r="L1648" s="11">
        <v>337.84392937500468</v>
      </c>
    </row>
    <row r="1649" spans="1:12" ht="15.6" x14ac:dyDescent="0.3">
      <c r="A1649" s="11">
        <v>508.93771565176132</v>
      </c>
      <c r="B1649" s="41" t="s">
        <v>37</v>
      </c>
      <c r="C1649" s="55" t="s">
        <v>117</v>
      </c>
      <c r="D1649" s="39" t="s">
        <v>102</v>
      </c>
      <c r="E1649" s="39">
        <v>2020</v>
      </c>
      <c r="F1649" s="12">
        <v>140.608</v>
      </c>
      <c r="G1649" s="16" t="s">
        <v>1</v>
      </c>
      <c r="H1649" s="13">
        <v>217.42</v>
      </c>
      <c r="I1649" s="11">
        <v>68.988</v>
      </c>
      <c r="J1649" s="23">
        <v>81.921715651761332</v>
      </c>
      <c r="L1649" s="11">
        <v>508.93771565176132</v>
      </c>
    </row>
    <row r="1650" spans="1:12" ht="15.6" x14ac:dyDescent="0.3">
      <c r="A1650" s="11">
        <v>467.06474919592506</v>
      </c>
      <c r="B1650" s="41" t="s">
        <v>38</v>
      </c>
      <c r="C1650" s="55" t="s">
        <v>114</v>
      </c>
      <c r="D1650" s="39" t="s">
        <v>102</v>
      </c>
      <c r="E1650" s="39">
        <v>2020</v>
      </c>
      <c r="F1650" s="12">
        <v>109.92399999999999</v>
      </c>
      <c r="G1650" s="16" t="s">
        <v>1</v>
      </c>
      <c r="H1650" s="13">
        <v>313.66000000000003</v>
      </c>
      <c r="I1650" s="11">
        <v>31.690999999999999</v>
      </c>
      <c r="J1650" s="23">
        <v>11.789749195925058</v>
      </c>
      <c r="L1650" s="11">
        <v>467.06474919592506</v>
      </c>
    </row>
    <row r="1651" spans="1:12" ht="15.6" x14ac:dyDescent="0.3">
      <c r="A1651" s="11">
        <v>174.2740635212954</v>
      </c>
      <c r="B1651" s="41" t="s">
        <v>39</v>
      </c>
      <c r="C1651" s="55" t="s">
        <v>116</v>
      </c>
      <c r="D1651" s="39" t="s">
        <v>102</v>
      </c>
      <c r="E1651" s="39">
        <v>2020</v>
      </c>
      <c r="F1651" s="12">
        <v>43.469000000000001</v>
      </c>
      <c r="G1651" s="16" t="s">
        <v>1</v>
      </c>
      <c r="H1651" s="13">
        <v>85.668000000000006</v>
      </c>
      <c r="I1651" s="11">
        <v>23.271000000000001</v>
      </c>
      <c r="J1651" s="23">
        <v>21.866063521295402</v>
      </c>
      <c r="L1651" s="11">
        <v>174.2740635212954</v>
      </c>
    </row>
    <row r="1652" spans="1:12" ht="15.6" x14ac:dyDescent="0.3">
      <c r="A1652" s="11">
        <v>504.17961053557724</v>
      </c>
      <c r="B1652" s="41" t="s">
        <v>40</v>
      </c>
      <c r="C1652" s="55" t="s">
        <v>117</v>
      </c>
      <c r="D1652" s="39" t="s">
        <v>102</v>
      </c>
      <c r="E1652" s="39">
        <v>2020</v>
      </c>
      <c r="F1652" s="12">
        <v>135.69800000000001</v>
      </c>
      <c r="G1652" s="16" t="s">
        <v>1</v>
      </c>
      <c r="H1652" s="13">
        <v>109.905</v>
      </c>
      <c r="I1652" s="11">
        <v>97.61</v>
      </c>
      <c r="J1652" s="23">
        <v>160.96661053557727</v>
      </c>
      <c r="L1652" s="11">
        <v>504.17961053557724</v>
      </c>
    </row>
    <row r="1653" spans="1:12" ht="15.6" x14ac:dyDescent="0.3">
      <c r="A1653" s="11">
        <v>430.76342329334346</v>
      </c>
      <c r="B1653" s="41" t="s">
        <v>41</v>
      </c>
      <c r="C1653" s="55" t="s">
        <v>117</v>
      </c>
      <c r="D1653" s="39" t="s">
        <v>102</v>
      </c>
      <c r="E1653" s="39">
        <v>2020</v>
      </c>
      <c r="F1653" s="12">
        <v>38.530999999999999</v>
      </c>
      <c r="G1653" s="16" t="s">
        <v>1</v>
      </c>
      <c r="H1653" s="13">
        <v>294.63799999999998</v>
      </c>
      <c r="I1653" s="11">
        <v>83.200999999999993</v>
      </c>
      <c r="J1653" s="23">
        <v>14.393423293343488</v>
      </c>
      <c r="L1653" s="11">
        <v>430.76342329334346</v>
      </c>
    </row>
    <row r="1654" spans="1:12" ht="15.6" x14ac:dyDescent="0.3">
      <c r="A1654" s="11">
        <v>1588.6623580903649</v>
      </c>
      <c r="B1654" s="41" t="s">
        <v>42</v>
      </c>
      <c r="C1654" s="55" t="s">
        <v>114</v>
      </c>
      <c r="D1654" s="39" t="s">
        <v>102</v>
      </c>
      <c r="E1654" s="39">
        <v>2020</v>
      </c>
      <c r="F1654" s="12">
        <v>731.82299999999998</v>
      </c>
      <c r="G1654" s="16" t="s">
        <v>1</v>
      </c>
      <c r="H1654" s="13">
        <v>558.52700000000004</v>
      </c>
      <c r="I1654" s="11">
        <v>246.28700000000001</v>
      </c>
      <c r="J1654" s="23">
        <v>52.025358090364904</v>
      </c>
      <c r="L1654" s="11">
        <v>1588.6623580903649</v>
      </c>
    </row>
    <row r="1655" spans="1:12" ht="15.6" x14ac:dyDescent="0.3">
      <c r="A1655" s="11">
        <v>788.71080843737423</v>
      </c>
      <c r="B1655" s="41" t="s">
        <v>43</v>
      </c>
      <c r="C1655" s="55" t="s">
        <v>117</v>
      </c>
      <c r="D1655" s="39" t="s">
        <v>102</v>
      </c>
      <c r="E1655" s="39">
        <v>2020</v>
      </c>
      <c r="F1655" s="12">
        <v>169.77799999999999</v>
      </c>
      <c r="G1655" s="16" t="s">
        <v>1</v>
      </c>
      <c r="H1655" s="13">
        <v>455.68799999999999</v>
      </c>
      <c r="I1655" s="11">
        <v>91.956000000000003</v>
      </c>
      <c r="J1655" s="23">
        <v>71.288808437374215</v>
      </c>
      <c r="L1655" s="11">
        <v>788.71080843737423</v>
      </c>
    </row>
    <row r="1656" spans="1:12" ht="15.6" x14ac:dyDescent="0.3">
      <c r="A1656" s="11">
        <v>154.17573723169599</v>
      </c>
      <c r="B1656" s="41" t="s">
        <v>44</v>
      </c>
      <c r="C1656" s="55" t="s">
        <v>117</v>
      </c>
      <c r="D1656" s="39" t="s">
        <v>102</v>
      </c>
      <c r="E1656" s="39">
        <v>2020</v>
      </c>
      <c r="F1656" s="12">
        <v>22.725999999999999</v>
      </c>
      <c r="G1656" s="16" t="s">
        <v>1</v>
      </c>
      <c r="H1656" s="13">
        <v>98.257999999999996</v>
      </c>
      <c r="I1656" s="11">
        <v>23.248000000000001</v>
      </c>
      <c r="J1656" s="23">
        <v>9.9437372316959944</v>
      </c>
      <c r="L1656" s="11">
        <v>154.17573723169599</v>
      </c>
    </row>
    <row r="1657" spans="1:12" ht="15.6" x14ac:dyDescent="0.3">
      <c r="A1657" s="11">
        <v>270.32253988990624</v>
      </c>
      <c r="B1657" s="41" t="s">
        <v>45</v>
      </c>
      <c r="C1657" s="55" t="s">
        <v>117</v>
      </c>
      <c r="D1657" s="39" t="s">
        <v>102</v>
      </c>
      <c r="E1657" s="39">
        <v>2020</v>
      </c>
      <c r="F1657" s="12">
        <v>89.754999999999995</v>
      </c>
      <c r="G1657" s="16" t="s">
        <v>1</v>
      </c>
      <c r="H1657" s="13">
        <v>112.48699999999999</v>
      </c>
      <c r="I1657" s="11">
        <v>64.406999999999996</v>
      </c>
      <c r="J1657" s="23">
        <v>3.6735398899062517</v>
      </c>
      <c r="L1657" s="11">
        <v>270.32253988990624</v>
      </c>
    </row>
    <row r="1658" spans="1:12" ht="15.6" x14ac:dyDescent="0.3">
      <c r="A1658" s="11">
        <v>1734.7683982880151</v>
      </c>
      <c r="B1658" s="41" t="s">
        <v>46</v>
      </c>
      <c r="C1658" s="55" t="s">
        <v>115</v>
      </c>
      <c r="D1658" s="39" t="s">
        <v>102</v>
      </c>
      <c r="E1658" s="39">
        <v>2020</v>
      </c>
      <c r="F1658" s="12">
        <v>681.702</v>
      </c>
      <c r="G1658" s="16" t="s">
        <v>1</v>
      </c>
      <c r="H1658" s="13">
        <v>539.62</v>
      </c>
      <c r="I1658" s="11">
        <v>371.61200000000002</v>
      </c>
      <c r="J1658" s="23">
        <v>141.83439828801505</v>
      </c>
      <c r="L1658" s="11">
        <v>1734.7683982880151</v>
      </c>
    </row>
    <row r="1659" spans="1:12" ht="15.6" x14ac:dyDescent="0.3">
      <c r="A1659" s="11">
        <v>208.50820921492678</v>
      </c>
      <c r="B1659" s="41" t="s">
        <v>47</v>
      </c>
      <c r="C1659" s="55" t="s">
        <v>117</v>
      </c>
      <c r="D1659" s="39" t="s">
        <v>102</v>
      </c>
      <c r="E1659" s="39">
        <v>2020</v>
      </c>
      <c r="F1659" s="12">
        <v>57.784999999999997</v>
      </c>
      <c r="G1659" s="16" t="s">
        <v>1</v>
      </c>
      <c r="H1659" s="13">
        <v>86.037000000000006</v>
      </c>
      <c r="I1659" s="11">
        <v>45.484999999999999</v>
      </c>
      <c r="J1659" s="23">
        <v>19.201209214926777</v>
      </c>
      <c r="L1659" s="11">
        <v>208.50820921492678</v>
      </c>
    </row>
    <row r="1660" spans="1:12" ht="15.6" x14ac:dyDescent="0.3">
      <c r="A1660" s="11">
        <v>420.24080919746172</v>
      </c>
      <c r="B1660" s="41" t="s">
        <v>48</v>
      </c>
      <c r="C1660" s="55" t="s">
        <v>117</v>
      </c>
      <c r="D1660" s="39" t="s">
        <v>102</v>
      </c>
      <c r="E1660" s="39">
        <v>2020</v>
      </c>
      <c r="F1660" s="12">
        <v>75.069000000000003</v>
      </c>
      <c r="G1660" s="16" t="s">
        <v>1</v>
      </c>
      <c r="H1660" s="13">
        <v>186.749</v>
      </c>
      <c r="I1660" s="11">
        <v>69.471999999999994</v>
      </c>
      <c r="J1660" s="23">
        <v>88.950809197461709</v>
      </c>
      <c r="L1660" s="11">
        <v>420.24080919746172</v>
      </c>
    </row>
    <row r="1661" spans="1:12" ht="15.6" x14ac:dyDescent="0.3">
      <c r="A1661" s="11">
        <v>4033.4963862459672</v>
      </c>
      <c r="B1661" s="41" t="s">
        <v>49</v>
      </c>
      <c r="C1661" s="55" t="s">
        <v>117</v>
      </c>
      <c r="D1661" s="39" t="s">
        <v>102</v>
      </c>
      <c r="E1661" s="39">
        <v>2020</v>
      </c>
      <c r="F1661" s="12">
        <v>923.59500000000003</v>
      </c>
      <c r="G1661" s="16" t="s">
        <v>1</v>
      </c>
      <c r="H1661" s="13">
        <v>1790.4349999999999</v>
      </c>
      <c r="I1661" s="11">
        <v>561.56700000000001</v>
      </c>
      <c r="J1661" s="23">
        <v>757.89938624596698</v>
      </c>
      <c r="L1661" s="11">
        <v>4033.4963862459672</v>
      </c>
    </row>
    <row r="1662" spans="1:12" ht="15.6" x14ac:dyDescent="0.3">
      <c r="A1662" s="11">
        <v>5326.6402015025969</v>
      </c>
      <c r="B1662" s="41" t="s">
        <v>50</v>
      </c>
      <c r="C1662" s="55" t="s">
        <v>117</v>
      </c>
      <c r="D1662" s="39" t="s">
        <v>102</v>
      </c>
      <c r="E1662" s="39">
        <v>2020</v>
      </c>
      <c r="F1662" s="12">
        <v>1675.73</v>
      </c>
      <c r="G1662" s="16" t="s">
        <v>1</v>
      </c>
      <c r="H1662" s="13">
        <v>1627.615</v>
      </c>
      <c r="I1662" s="11">
        <v>1565.645</v>
      </c>
      <c r="J1662" s="23">
        <v>457.65020150259693</v>
      </c>
      <c r="L1662" s="11">
        <v>5326.6402015025969</v>
      </c>
    </row>
    <row r="1663" spans="1:12" ht="15.6" x14ac:dyDescent="0.3">
      <c r="A1663" s="11">
        <v>935.66218684454077</v>
      </c>
      <c r="B1663" s="41" t="s">
        <v>91</v>
      </c>
      <c r="C1663" s="55" t="s">
        <v>115</v>
      </c>
      <c r="D1663" s="39" t="s">
        <v>102</v>
      </c>
      <c r="E1663" s="39">
        <v>2020</v>
      </c>
      <c r="F1663" s="12">
        <v>224.34999999999997</v>
      </c>
      <c r="G1663" s="16" t="s">
        <v>1</v>
      </c>
      <c r="H1663" s="13">
        <v>261.666</v>
      </c>
      <c r="I1663" s="11">
        <v>238.3</v>
      </c>
      <c r="J1663" s="23">
        <v>211.34618684454074</v>
      </c>
      <c r="L1663" s="11">
        <v>935.66218684454077</v>
      </c>
    </row>
    <row r="1664" spans="1:12" ht="15.6" x14ac:dyDescent="0.3">
      <c r="A1664" s="11">
        <v>246.41095859451636</v>
      </c>
      <c r="B1664" s="41" t="s">
        <v>52</v>
      </c>
      <c r="C1664" s="55" t="s">
        <v>117</v>
      </c>
      <c r="D1664" s="39" t="s">
        <v>102</v>
      </c>
      <c r="E1664" s="39">
        <v>2020</v>
      </c>
      <c r="F1664" s="12">
        <v>31.884</v>
      </c>
      <c r="G1664" s="16" t="s">
        <v>1</v>
      </c>
      <c r="H1664" s="13">
        <v>183.19</v>
      </c>
      <c r="I1664" s="11">
        <v>17.289000000000001</v>
      </c>
      <c r="J1664" s="23">
        <v>14.047958594516373</v>
      </c>
      <c r="L1664" s="11">
        <v>246.41095859451636</v>
      </c>
    </row>
    <row r="1665" spans="1:12" ht="15.6" x14ac:dyDescent="0.3">
      <c r="A1665" s="11">
        <v>147.30223479995101</v>
      </c>
      <c r="B1665" s="41" t="s">
        <v>53</v>
      </c>
      <c r="C1665" s="55" t="s">
        <v>117</v>
      </c>
      <c r="D1665" s="39" t="s">
        <v>102</v>
      </c>
      <c r="E1665" s="39">
        <v>2020</v>
      </c>
      <c r="F1665" s="12">
        <v>9.8830000000000009</v>
      </c>
      <c r="G1665" s="16" t="s">
        <v>1</v>
      </c>
      <c r="H1665" s="13">
        <v>52.139000000000003</v>
      </c>
      <c r="I1665" s="11">
        <v>39.203000000000003</v>
      </c>
      <c r="J1665" s="23">
        <v>46.077234799950986</v>
      </c>
      <c r="L1665" s="11">
        <v>147.30223479995101</v>
      </c>
    </row>
    <row r="1666" spans="1:12" ht="15.6" x14ac:dyDescent="0.3">
      <c r="A1666" s="11">
        <v>225.85713453182817</v>
      </c>
      <c r="B1666" s="41" t="s">
        <v>54</v>
      </c>
      <c r="C1666" s="55" t="s">
        <v>117</v>
      </c>
      <c r="D1666" s="39" t="s">
        <v>102</v>
      </c>
      <c r="E1666" s="39">
        <v>2020</v>
      </c>
      <c r="F1666" s="12">
        <v>71.422000000000011</v>
      </c>
      <c r="G1666" s="16" t="s">
        <v>1</v>
      </c>
      <c r="H1666" s="13">
        <v>93.272000000000006</v>
      </c>
      <c r="I1666" s="11">
        <v>21.908000000000001</v>
      </c>
      <c r="J1666" s="23">
        <v>39.255134531828162</v>
      </c>
      <c r="L1666" s="11">
        <v>225.85713453182817</v>
      </c>
    </row>
    <row r="1667" spans="1:12" ht="15.6" x14ac:dyDescent="0.3">
      <c r="A1667" s="11">
        <v>547.07539518909266</v>
      </c>
      <c r="B1667" s="41" t="s">
        <v>55</v>
      </c>
      <c r="C1667" s="55" t="s">
        <v>117</v>
      </c>
      <c r="D1667" s="39" t="s">
        <v>102</v>
      </c>
      <c r="E1667" s="39">
        <v>2020</v>
      </c>
      <c r="F1667" s="12">
        <v>129.82900000000001</v>
      </c>
      <c r="G1667" s="16" t="s">
        <v>1</v>
      </c>
      <c r="H1667" s="13">
        <v>380.72699999999998</v>
      </c>
      <c r="I1667" s="11">
        <v>22.71</v>
      </c>
      <c r="J1667" s="23">
        <v>13.809395189092676</v>
      </c>
      <c r="L1667" s="11">
        <v>547.07539518909266</v>
      </c>
    </row>
    <row r="1668" spans="1:12" ht="15.6" x14ac:dyDescent="0.3">
      <c r="A1668" s="11">
        <v>1148.122147009778</v>
      </c>
      <c r="B1668" s="41" t="s">
        <v>56</v>
      </c>
      <c r="C1668" s="55" t="s">
        <v>116</v>
      </c>
      <c r="D1668" s="39" t="s">
        <v>102</v>
      </c>
      <c r="E1668" s="39">
        <v>2020</v>
      </c>
      <c r="F1668" s="12">
        <v>346.90899999999999</v>
      </c>
      <c r="G1668" s="16" t="s">
        <v>1</v>
      </c>
      <c r="H1668" s="13">
        <v>563.75199999999995</v>
      </c>
      <c r="I1668" s="11">
        <v>200.43799999999999</v>
      </c>
      <c r="J1668" s="23">
        <v>37.023147009778086</v>
      </c>
      <c r="L1668" s="11">
        <v>1148.122147009778</v>
      </c>
    </row>
    <row r="1669" spans="1:12" ht="15.6" x14ac:dyDescent="0.3">
      <c r="A1669" s="11">
        <v>253.31523790282139</v>
      </c>
      <c r="B1669" s="41" t="s">
        <v>57</v>
      </c>
      <c r="C1669" s="55" t="s">
        <v>117</v>
      </c>
      <c r="D1669" s="39" t="s">
        <v>102</v>
      </c>
      <c r="E1669" s="39">
        <v>2020</v>
      </c>
      <c r="F1669" s="12">
        <v>63.381</v>
      </c>
      <c r="G1669" s="16" t="s">
        <v>1</v>
      </c>
      <c r="H1669" s="13">
        <v>38.472000000000001</v>
      </c>
      <c r="I1669" s="11">
        <v>145.06800000000001</v>
      </c>
      <c r="J1669" s="23">
        <v>6.3942379028213736</v>
      </c>
      <c r="L1669" s="11">
        <v>253.31523790282139</v>
      </c>
    </row>
    <row r="1670" spans="1:12" ht="15.6" x14ac:dyDescent="0.3">
      <c r="A1670" s="11">
        <v>339.57256394179421</v>
      </c>
      <c r="B1670" s="41" t="s">
        <v>58</v>
      </c>
      <c r="C1670" s="55" t="s">
        <v>117</v>
      </c>
      <c r="D1670" s="39" t="s">
        <v>102</v>
      </c>
      <c r="E1670" s="39">
        <v>2020</v>
      </c>
      <c r="F1670" s="12">
        <v>58.323999999999998</v>
      </c>
      <c r="G1670" s="16" t="s">
        <v>1</v>
      </c>
      <c r="H1670" s="13">
        <v>163.82300000000001</v>
      </c>
      <c r="I1670" s="11">
        <v>63.402999999999999</v>
      </c>
      <c r="J1670" s="23">
        <v>54.022563941794196</v>
      </c>
      <c r="L1670" s="11">
        <v>339.57256394179421</v>
      </c>
    </row>
    <row r="1671" spans="1:12" ht="15.6" x14ac:dyDescent="0.3">
      <c r="A1671" s="11">
        <v>99.132319399928022</v>
      </c>
      <c r="B1671" s="41" t="s">
        <v>59</v>
      </c>
      <c r="C1671" s="55" t="s">
        <v>117</v>
      </c>
      <c r="D1671" s="39" t="s">
        <v>102</v>
      </c>
      <c r="E1671" s="39">
        <v>2020</v>
      </c>
      <c r="F1671" s="12">
        <v>12.878</v>
      </c>
      <c r="G1671" s="16" t="s">
        <v>1</v>
      </c>
      <c r="H1671" s="13">
        <v>62.073</v>
      </c>
      <c r="I1671" s="11">
        <v>21.678999999999998</v>
      </c>
      <c r="J1671" s="23">
        <v>2.5023193999280231</v>
      </c>
      <c r="L1671" s="11">
        <v>99.132319399928022</v>
      </c>
    </row>
    <row r="1672" spans="1:12" ht="15.6" x14ac:dyDescent="0.3">
      <c r="A1672" s="11">
        <v>134.67037876382028</v>
      </c>
      <c r="B1672" s="41" t="s">
        <v>60</v>
      </c>
      <c r="C1672" s="55" t="s">
        <v>114</v>
      </c>
      <c r="D1672" s="39" t="s">
        <v>102</v>
      </c>
      <c r="E1672" s="39">
        <v>2020</v>
      </c>
      <c r="F1672" s="12">
        <v>54.648999999999994</v>
      </c>
      <c r="G1672" s="16" t="s">
        <v>1</v>
      </c>
      <c r="H1672" s="13">
        <v>45.607999999999997</v>
      </c>
      <c r="I1672" s="11">
        <v>11.004</v>
      </c>
      <c r="J1672" s="23">
        <v>23.409378763820285</v>
      </c>
      <c r="L1672" s="11">
        <v>134.67037876382028</v>
      </c>
    </row>
    <row r="1673" spans="1:12" ht="15.6" x14ac:dyDescent="0.3">
      <c r="A1673" s="11">
        <v>672.26444418064625</v>
      </c>
      <c r="B1673" s="41" t="s">
        <v>61</v>
      </c>
      <c r="C1673" s="55" t="s">
        <v>117</v>
      </c>
      <c r="D1673" s="39" t="s">
        <v>102</v>
      </c>
      <c r="E1673" s="39">
        <v>2020</v>
      </c>
      <c r="F1673" s="12">
        <v>165.24900000000002</v>
      </c>
      <c r="G1673" s="16" t="s">
        <v>1</v>
      </c>
      <c r="H1673" s="13">
        <v>338.49</v>
      </c>
      <c r="I1673" s="11">
        <v>67.486000000000004</v>
      </c>
      <c r="J1673" s="23">
        <v>101.03944418064621</v>
      </c>
      <c r="L1673" s="11">
        <v>672.26444418064625</v>
      </c>
    </row>
    <row r="1674" spans="1:12" ht="15.6" x14ac:dyDescent="0.3">
      <c r="A1674" s="11">
        <v>1792.9469539453673</v>
      </c>
      <c r="B1674" s="41" t="s">
        <v>62</v>
      </c>
      <c r="C1674" s="55" t="s">
        <v>117</v>
      </c>
      <c r="D1674" s="39" t="s">
        <v>102</v>
      </c>
      <c r="E1674" s="39">
        <v>2020</v>
      </c>
      <c r="F1674" s="12">
        <v>440.20600000000002</v>
      </c>
      <c r="G1674" s="16" t="s">
        <v>1</v>
      </c>
      <c r="H1674" s="13">
        <v>610.49400000000003</v>
      </c>
      <c r="I1674" s="11">
        <v>358.97699999999998</v>
      </c>
      <c r="J1674" s="23">
        <v>383.26995394536743</v>
      </c>
      <c r="L1674" s="11">
        <v>1792.9469539453673</v>
      </c>
    </row>
    <row r="1675" spans="1:12" ht="15.6" x14ac:dyDescent="0.3">
      <c r="A1675" s="11">
        <v>476.11622859223638</v>
      </c>
      <c r="B1675" s="41" t="s">
        <v>63</v>
      </c>
      <c r="C1675" s="55" t="s">
        <v>117</v>
      </c>
      <c r="D1675" s="39" t="s">
        <v>102</v>
      </c>
      <c r="E1675" s="39">
        <v>2020</v>
      </c>
      <c r="F1675" s="12">
        <v>38.08</v>
      </c>
      <c r="G1675" s="16" t="s">
        <v>1</v>
      </c>
      <c r="H1675" s="13">
        <v>323.83100000000002</v>
      </c>
      <c r="I1675" s="11">
        <v>102.187</v>
      </c>
      <c r="J1675" s="23">
        <v>12.018228592236383</v>
      </c>
      <c r="L1675" s="11">
        <v>476.11622859223638</v>
      </c>
    </row>
    <row r="1676" spans="1:12" ht="15.6" x14ac:dyDescent="0.3">
      <c r="A1676" s="11">
        <v>493.69495458745286</v>
      </c>
      <c r="B1676" s="41" t="s">
        <v>64</v>
      </c>
      <c r="C1676" s="55" t="s">
        <v>115</v>
      </c>
      <c r="D1676" s="39" t="s">
        <v>102</v>
      </c>
      <c r="E1676" s="39">
        <v>2020</v>
      </c>
      <c r="F1676" s="12">
        <v>146.827</v>
      </c>
      <c r="G1676" s="16" t="s">
        <v>1</v>
      </c>
      <c r="H1676" s="13">
        <v>262.99299999999999</v>
      </c>
      <c r="I1676" s="11">
        <v>71.412999999999997</v>
      </c>
      <c r="J1676" s="23">
        <v>12.461954587452865</v>
      </c>
      <c r="L1676" s="11">
        <v>493.69495458745286</v>
      </c>
    </row>
    <row r="1677" spans="1:12" ht="15.6" x14ac:dyDescent="0.3">
      <c r="A1677" s="11">
        <v>1609.8101758706623</v>
      </c>
      <c r="B1677" s="41" t="s">
        <v>65</v>
      </c>
      <c r="C1677" s="55" t="s">
        <v>117</v>
      </c>
      <c r="D1677" s="39" t="s">
        <v>102</v>
      </c>
      <c r="E1677" s="39">
        <v>2020</v>
      </c>
      <c r="F1677" s="12">
        <v>502.03100000000001</v>
      </c>
      <c r="G1677" s="16" t="s">
        <v>1</v>
      </c>
      <c r="H1677" s="13">
        <v>622.14700000000005</v>
      </c>
      <c r="I1677" s="11">
        <v>306.11699999999996</v>
      </c>
      <c r="J1677" s="23">
        <v>179.51517587066235</v>
      </c>
      <c r="L1677" s="11">
        <v>1609.8101758706623</v>
      </c>
    </row>
    <row r="1678" spans="1:12" ht="15.6" x14ac:dyDescent="0.3">
      <c r="A1678" s="11">
        <v>327.13255043622115</v>
      </c>
      <c r="B1678" s="41" t="s">
        <v>66</v>
      </c>
      <c r="C1678" s="55" t="s">
        <v>116</v>
      </c>
      <c r="D1678" s="39" t="s">
        <v>102</v>
      </c>
      <c r="E1678" s="39">
        <v>2020</v>
      </c>
      <c r="F1678" s="12">
        <v>189.45</v>
      </c>
      <c r="G1678" s="16" t="s">
        <v>1</v>
      </c>
      <c r="H1678" s="13">
        <v>98.272999999999996</v>
      </c>
      <c r="I1678" s="11">
        <v>31.152000000000001</v>
      </c>
      <c r="J1678" s="23">
        <v>8.257550436221166</v>
      </c>
      <c r="L1678" s="11">
        <v>327.13255043622115</v>
      </c>
    </row>
    <row r="1679" spans="1:12" ht="15.6" x14ac:dyDescent="0.3">
      <c r="A1679" s="11">
        <v>2610.5059546783637</v>
      </c>
      <c r="B1679" s="41" t="s">
        <v>67</v>
      </c>
      <c r="C1679" s="55" t="s">
        <v>116</v>
      </c>
      <c r="D1679" s="39" t="s">
        <v>102</v>
      </c>
      <c r="E1679" s="39">
        <v>2020</v>
      </c>
      <c r="F1679" s="12">
        <v>896.56700000000001</v>
      </c>
      <c r="G1679" s="16" t="s">
        <v>1</v>
      </c>
      <c r="H1679" s="13">
        <v>853.76</v>
      </c>
      <c r="I1679" s="11">
        <v>717.23599999999999</v>
      </c>
      <c r="J1679" s="23">
        <v>142.94295467836366</v>
      </c>
      <c r="L1679" s="11">
        <v>2610.5059546783637</v>
      </c>
    </row>
    <row r="1680" spans="1:12" ht="15.6" x14ac:dyDescent="0.3">
      <c r="A1680" s="11">
        <v>1911.8934264746567</v>
      </c>
      <c r="B1680" s="41" t="s">
        <v>68</v>
      </c>
      <c r="C1680" s="55" t="s">
        <v>117</v>
      </c>
      <c r="D1680" s="39" t="s">
        <v>102</v>
      </c>
      <c r="E1680" s="39">
        <v>2020</v>
      </c>
      <c r="F1680" s="12">
        <v>655.26699999999994</v>
      </c>
      <c r="G1680" s="16" t="s">
        <v>1</v>
      </c>
      <c r="H1680" s="13">
        <v>712.69399999999996</v>
      </c>
      <c r="I1680" s="11">
        <v>416.24799999999999</v>
      </c>
      <c r="J1680" s="23">
        <v>127.68442647465696</v>
      </c>
      <c r="L1680" s="11">
        <v>1911.8934264746567</v>
      </c>
    </row>
    <row r="1681" spans="1:12" ht="15.6" x14ac:dyDescent="0.3">
      <c r="A1681" s="11">
        <v>169.72318937394903</v>
      </c>
      <c r="B1681" s="41" t="s">
        <v>69</v>
      </c>
      <c r="C1681" s="55" t="s">
        <v>116</v>
      </c>
      <c r="D1681" s="39" t="s">
        <v>102</v>
      </c>
      <c r="E1681" s="39">
        <v>2020</v>
      </c>
      <c r="F1681" s="12">
        <v>88.340999999999994</v>
      </c>
      <c r="G1681" s="16" t="s">
        <v>1</v>
      </c>
      <c r="H1681" s="13">
        <v>52.829000000000001</v>
      </c>
      <c r="I1681" s="11">
        <v>13.420999999999999</v>
      </c>
      <c r="J1681" s="23">
        <v>15.132189373949032</v>
      </c>
      <c r="L1681" s="11">
        <v>169.72318937394903</v>
      </c>
    </row>
    <row r="1682" spans="1:12" ht="15.6" x14ac:dyDescent="0.3">
      <c r="A1682" s="11">
        <v>200.25385092152078</v>
      </c>
      <c r="B1682" s="41" t="s">
        <v>70</v>
      </c>
      <c r="C1682" s="55" t="s">
        <v>117</v>
      </c>
      <c r="D1682" s="39" t="s">
        <v>102</v>
      </c>
      <c r="E1682" s="39">
        <v>2020</v>
      </c>
      <c r="F1682" s="12">
        <v>9.677999999999999</v>
      </c>
      <c r="G1682" s="16" t="s">
        <v>1</v>
      </c>
      <c r="H1682" s="13">
        <v>86.7</v>
      </c>
      <c r="I1682" s="11">
        <v>74.986999999999995</v>
      </c>
      <c r="J1682" s="23">
        <v>28.888850921520785</v>
      </c>
      <c r="L1682" s="11">
        <v>200.25385092152078</v>
      </c>
    </row>
    <row r="1683" spans="1:12" ht="15.6" x14ac:dyDescent="0.3">
      <c r="A1683" s="11">
        <v>171.08763090144467</v>
      </c>
      <c r="B1683" s="41" t="s">
        <v>71</v>
      </c>
      <c r="C1683" s="55" t="s">
        <v>116</v>
      </c>
      <c r="D1683" s="39" t="s">
        <v>102</v>
      </c>
      <c r="E1683" s="39">
        <v>2020</v>
      </c>
      <c r="F1683" s="12">
        <v>25.694999999999997</v>
      </c>
      <c r="G1683" s="16" t="s">
        <v>1</v>
      </c>
      <c r="H1683" s="13">
        <v>99.563999999999993</v>
      </c>
      <c r="I1683" s="11">
        <v>36.058</v>
      </c>
      <c r="J1683" s="23">
        <v>9.770630901444683</v>
      </c>
      <c r="L1683" s="11">
        <v>171.08763090144467</v>
      </c>
    </row>
    <row r="1684" spans="1:12" ht="15.6" x14ac:dyDescent="0.3">
      <c r="A1684" s="11">
        <v>1056.1239075964702</v>
      </c>
      <c r="B1684" s="41" t="s">
        <v>72</v>
      </c>
      <c r="C1684" s="55" t="s">
        <v>117</v>
      </c>
      <c r="D1684" s="39" t="s">
        <v>102</v>
      </c>
      <c r="E1684" s="39">
        <v>2020</v>
      </c>
      <c r="F1684" s="12">
        <v>138.934</v>
      </c>
      <c r="G1684" s="16" t="s">
        <v>1</v>
      </c>
      <c r="H1684" s="13">
        <v>611.02499999999998</v>
      </c>
      <c r="I1684" s="11">
        <v>263.86099999999999</v>
      </c>
      <c r="J1684" s="23">
        <v>42.303907596470253</v>
      </c>
      <c r="L1684" s="11">
        <v>1056.1239075964702</v>
      </c>
    </row>
    <row r="1685" spans="1:12" ht="15.6" x14ac:dyDescent="0.3">
      <c r="A1685" s="11">
        <v>433.88522447241809</v>
      </c>
      <c r="B1685" s="41" t="s">
        <v>73</v>
      </c>
      <c r="C1685" s="55" t="s">
        <v>114</v>
      </c>
      <c r="D1685" s="39" t="s">
        <v>102</v>
      </c>
      <c r="E1685" s="39">
        <v>2020</v>
      </c>
      <c r="F1685" s="12">
        <v>76.762000000000015</v>
      </c>
      <c r="G1685" s="16" t="s">
        <v>1</v>
      </c>
      <c r="H1685" s="13">
        <v>121.074</v>
      </c>
      <c r="I1685" s="11">
        <v>47.186999999999998</v>
      </c>
      <c r="J1685" s="23">
        <v>188.86222447241806</v>
      </c>
      <c r="L1685" s="11">
        <v>433.88522447241809</v>
      </c>
    </row>
    <row r="1686" spans="1:12" ht="15.6" x14ac:dyDescent="0.3">
      <c r="A1686" s="11">
        <v>586.17844275452433</v>
      </c>
      <c r="B1686" s="41" t="s">
        <v>74</v>
      </c>
      <c r="C1686" s="55" t="s">
        <v>117</v>
      </c>
      <c r="D1686" s="39" t="s">
        <v>102</v>
      </c>
      <c r="E1686" s="39">
        <v>2020</v>
      </c>
      <c r="F1686" s="12">
        <v>178.52500000000001</v>
      </c>
      <c r="G1686" s="16" t="s">
        <v>1</v>
      </c>
      <c r="H1686" s="13">
        <v>209.91300000000001</v>
      </c>
      <c r="I1686" s="11">
        <v>95.575000000000003</v>
      </c>
      <c r="J1686" s="23">
        <v>102.16544275452434</v>
      </c>
      <c r="L1686" s="11">
        <v>586.17844275452433</v>
      </c>
    </row>
    <row r="1687" spans="1:12" ht="15.6" x14ac:dyDescent="0.3">
      <c r="A1687" s="11">
        <v>952.63358247563872</v>
      </c>
      <c r="B1687" s="41" t="s">
        <v>75</v>
      </c>
      <c r="C1687" s="55" t="s">
        <v>117</v>
      </c>
      <c r="D1687" s="39" t="s">
        <v>102</v>
      </c>
      <c r="E1687" s="39">
        <v>2020</v>
      </c>
      <c r="F1687" s="12">
        <v>379.47</v>
      </c>
      <c r="G1687" s="16" t="s">
        <v>1</v>
      </c>
      <c r="H1687" s="13">
        <v>367.642</v>
      </c>
      <c r="I1687" s="11">
        <v>75.366</v>
      </c>
      <c r="J1687" s="23">
        <v>130.15558247563871</v>
      </c>
      <c r="L1687" s="11">
        <v>952.63358247563872</v>
      </c>
    </row>
    <row r="1688" spans="1:12" ht="15.6" x14ac:dyDescent="0.3">
      <c r="A1688" s="11">
        <v>1092.4129227484277</v>
      </c>
      <c r="B1688" s="41" t="s">
        <v>76</v>
      </c>
      <c r="C1688" s="55" t="s">
        <v>117</v>
      </c>
      <c r="D1688" s="39" t="s">
        <v>102</v>
      </c>
      <c r="E1688" s="39">
        <v>2020</v>
      </c>
      <c r="F1688" s="12">
        <v>220.04199999999997</v>
      </c>
      <c r="G1688" s="16" t="s">
        <v>1</v>
      </c>
      <c r="H1688" s="13">
        <v>555.995</v>
      </c>
      <c r="I1688" s="11">
        <v>248.44499999999999</v>
      </c>
      <c r="J1688" s="23">
        <v>67.930922748427804</v>
      </c>
      <c r="L1688" s="11">
        <v>1092.4129227484277</v>
      </c>
    </row>
    <row r="1689" spans="1:12" ht="15.6" x14ac:dyDescent="0.3">
      <c r="A1689" s="11">
        <v>155.26010918249517</v>
      </c>
      <c r="B1689" s="41" t="s">
        <v>77</v>
      </c>
      <c r="C1689" s="55" t="s">
        <v>117</v>
      </c>
      <c r="D1689" s="39" t="s">
        <v>102</v>
      </c>
      <c r="E1689" s="39">
        <v>2020</v>
      </c>
      <c r="F1689" s="12">
        <v>85.506999999999991</v>
      </c>
      <c r="G1689" s="16" t="s">
        <v>1</v>
      </c>
      <c r="H1689" s="13">
        <v>47.658000000000001</v>
      </c>
      <c r="I1689" s="11">
        <v>18.175999999999998</v>
      </c>
      <c r="J1689" s="23">
        <v>3.9191091824951805</v>
      </c>
      <c r="L1689" s="11">
        <v>155.26010918249517</v>
      </c>
    </row>
    <row r="1690" spans="1:12" ht="15.6" x14ac:dyDescent="0.3">
      <c r="A1690" s="11">
        <v>338.3620067970989</v>
      </c>
      <c r="B1690" s="41" t="s">
        <v>78</v>
      </c>
      <c r="C1690" s="55" t="s">
        <v>117</v>
      </c>
      <c r="D1690" s="39" t="s">
        <v>102</v>
      </c>
      <c r="E1690" s="39">
        <v>2020</v>
      </c>
      <c r="F1690" s="12">
        <v>60.792999999999999</v>
      </c>
      <c r="G1690" s="16" t="s">
        <v>1</v>
      </c>
      <c r="H1690" s="13">
        <v>199.58500000000001</v>
      </c>
      <c r="I1690" s="11">
        <v>36.216000000000001</v>
      </c>
      <c r="J1690" s="23">
        <v>41.768006797098884</v>
      </c>
      <c r="L1690" s="11">
        <v>338.3620067970989</v>
      </c>
    </row>
    <row r="1691" spans="1:12" ht="15.6" x14ac:dyDescent="0.3">
      <c r="A1691" s="11">
        <v>457.95376783826424</v>
      </c>
      <c r="B1691" s="41" t="s">
        <v>79</v>
      </c>
      <c r="C1691" s="55" t="s">
        <v>116</v>
      </c>
      <c r="D1691" s="39" t="s">
        <v>102</v>
      </c>
      <c r="E1691" s="39">
        <v>2020</v>
      </c>
      <c r="F1691" s="12">
        <v>151.09400000000002</v>
      </c>
      <c r="G1691" s="16" t="s">
        <v>1</v>
      </c>
      <c r="H1691" s="13">
        <v>196.14500000000001</v>
      </c>
      <c r="I1691" s="11">
        <v>96.454999999999998</v>
      </c>
      <c r="J1691" s="23">
        <v>14.259767838264239</v>
      </c>
      <c r="L1691" s="11">
        <v>457.95376783826424</v>
      </c>
    </row>
    <row r="1692" spans="1:12" ht="15.6" x14ac:dyDescent="0.3">
      <c r="A1692" s="11">
        <v>903.77016145712935</v>
      </c>
      <c r="B1692" s="41" t="s">
        <v>80</v>
      </c>
      <c r="C1692" s="55" t="s">
        <v>114</v>
      </c>
      <c r="D1692" s="39" t="s">
        <v>102</v>
      </c>
      <c r="E1692" s="39">
        <v>2020</v>
      </c>
      <c r="F1692" s="12">
        <v>206.90700000000001</v>
      </c>
      <c r="G1692" s="16" t="s">
        <v>1</v>
      </c>
      <c r="H1692" s="13">
        <v>428.22300000000001</v>
      </c>
      <c r="I1692" s="11">
        <v>189.63200000000001</v>
      </c>
      <c r="J1692" s="23">
        <v>79.00816145712929</v>
      </c>
      <c r="L1692" s="11">
        <v>903.77016145712935</v>
      </c>
    </row>
    <row r="1693" spans="1:12" ht="15.6" x14ac:dyDescent="0.3">
      <c r="A1693" s="11">
        <v>252.01953139964317</v>
      </c>
      <c r="B1693" s="41" t="s">
        <v>81</v>
      </c>
      <c r="C1693" s="55" t="s">
        <v>117</v>
      </c>
      <c r="D1693" s="39" t="s">
        <v>102</v>
      </c>
      <c r="E1693" s="39">
        <v>2020</v>
      </c>
      <c r="F1693" s="12">
        <v>98.850000000000009</v>
      </c>
      <c r="G1693" s="16" t="s">
        <v>1</v>
      </c>
      <c r="H1693" s="13">
        <v>146.80799999999999</v>
      </c>
      <c r="I1693" s="11">
        <v>0</v>
      </c>
      <c r="J1693" s="23">
        <v>6.3615313996431837</v>
      </c>
      <c r="L1693" s="11">
        <v>252.01953139964317</v>
      </c>
    </row>
    <row r="1694" spans="1:12" ht="15.6" x14ac:dyDescent="0.3">
      <c r="A1694" s="11">
        <v>855.65256674725845</v>
      </c>
      <c r="B1694" s="41" t="s">
        <v>82</v>
      </c>
      <c r="C1694" s="55" t="s">
        <v>117</v>
      </c>
      <c r="D1694" s="39" t="s">
        <v>102</v>
      </c>
      <c r="E1694" s="39">
        <v>2020</v>
      </c>
      <c r="F1694" s="12">
        <v>202.32300000000001</v>
      </c>
      <c r="G1694" s="16" t="s">
        <v>1</v>
      </c>
      <c r="H1694" s="13">
        <v>462.82400000000001</v>
      </c>
      <c r="I1694" s="11">
        <v>91.463999999999999</v>
      </c>
      <c r="J1694" s="23">
        <v>99.041566747258457</v>
      </c>
      <c r="L1694" s="11">
        <v>855.65256674725845</v>
      </c>
    </row>
    <row r="1695" spans="1:12" ht="15.6" x14ac:dyDescent="0.3">
      <c r="A1695" s="11">
        <v>473.40273397552505</v>
      </c>
      <c r="B1695" s="41" t="s">
        <v>83</v>
      </c>
      <c r="C1695" s="55" t="s">
        <v>117</v>
      </c>
      <c r="D1695" s="39" t="s">
        <v>102</v>
      </c>
      <c r="E1695" s="39">
        <v>2020</v>
      </c>
      <c r="F1695" s="12">
        <v>95.921999999999997</v>
      </c>
      <c r="G1695" s="16" t="s">
        <v>1</v>
      </c>
      <c r="H1695" s="13">
        <v>225.096</v>
      </c>
      <c r="I1695" s="11">
        <v>105.117</v>
      </c>
      <c r="J1695" s="23">
        <v>47.267733975525019</v>
      </c>
      <c r="L1695" s="11">
        <v>473.40273397552505</v>
      </c>
    </row>
    <row r="1696" spans="1:12" ht="15.6" x14ac:dyDescent="0.3">
      <c r="A1696" s="11">
        <v>1088.6612214957574</v>
      </c>
      <c r="B1696" s="41" t="s">
        <v>84</v>
      </c>
      <c r="C1696" s="55" t="s">
        <v>117</v>
      </c>
      <c r="D1696" s="39" t="s">
        <v>102</v>
      </c>
      <c r="E1696" s="39">
        <v>2020</v>
      </c>
      <c r="F1696" s="12">
        <v>327.33200000000005</v>
      </c>
      <c r="G1696" s="16" t="s">
        <v>1</v>
      </c>
      <c r="H1696" s="13">
        <v>481.87400000000002</v>
      </c>
      <c r="I1696" s="11">
        <v>222.04499999999999</v>
      </c>
      <c r="J1696" s="23">
        <v>57.410221495757327</v>
      </c>
      <c r="L1696" s="11">
        <v>1088.6612214957574</v>
      </c>
    </row>
    <row r="1697" spans="1:12" ht="15.6" x14ac:dyDescent="0.3">
      <c r="A1697" s="11">
        <v>102.19667040942389</v>
      </c>
      <c r="B1697" s="41" t="s">
        <v>85</v>
      </c>
      <c r="C1697" s="55" t="s">
        <v>116</v>
      </c>
      <c r="D1697" s="39" t="s">
        <v>102</v>
      </c>
      <c r="E1697" s="39">
        <v>2020</v>
      </c>
      <c r="F1697" s="12">
        <v>43.94</v>
      </c>
      <c r="G1697" s="16" t="s">
        <v>1</v>
      </c>
      <c r="H1697" s="13">
        <v>33.951999999999998</v>
      </c>
      <c r="I1697" s="11">
        <v>21.725000000000001</v>
      </c>
      <c r="J1697" s="23">
        <v>2.5796704094238905</v>
      </c>
      <c r="L1697" s="11">
        <v>102.19667040942389</v>
      </c>
    </row>
    <row r="1698" spans="1:12" ht="15.6" x14ac:dyDescent="0.3">
      <c r="A1698" s="11">
        <v>266.41079887912355</v>
      </c>
      <c r="B1698" s="41" t="s">
        <v>86</v>
      </c>
      <c r="C1698" s="55" t="s">
        <v>117</v>
      </c>
      <c r="D1698" s="39" t="s">
        <v>102</v>
      </c>
      <c r="E1698" s="39">
        <v>2020</v>
      </c>
      <c r="F1698" s="12">
        <v>58.518999999999998</v>
      </c>
      <c r="G1698" s="16" t="s">
        <v>1</v>
      </c>
      <c r="H1698" s="13">
        <v>110.07</v>
      </c>
      <c r="I1698" s="11">
        <v>85.856999999999999</v>
      </c>
      <c r="J1698" s="23">
        <v>11.964798879123549</v>
      </c>
      <c r="L1698" s="11">
        <v>266.41079887912355</v>
      </c>
    </row>
    <row r="1699" spans="1:12" ht="15.6" x14ac:dyDescent="0.3">
      <c r="A1699" s="11">
        <v>709.53831938252529</v>
      </c>
      <c r="B1699" s="41" t="s">
        <v>87</v>
      </c>
      <c r="C1699" s="55" t="s">
        <v>117</v>
      </c>
      <c r="D1699" s="39" t="s">
        <v>102</v>
      </c>
      <c r="E1699" s="39">
        <v>2020</v>
      </c>
      <c r="F1699" s="12">
        <v>317.98100000000005</v>
      </c>
      <c r="G1699" s="16" t="s">
        <v>1</v>
      </c>
      <c r="H1699" s="13">
        <v>236.227</v>
      </c>
      <c r="I1699" s="11">
        <v>96.664000000000001</v>
      </c>
      <c r="J1699" s="23">
        <v>58.666319382525231</v>
      </c>
      <c r="L1699" s="11">
        <v>709.53831938252529</v>
      </c>
    </row>
    <row r="1700" spans="1:12" ht="15.6" x14ac:dyDescent="0.3">
      <c r="A1700" s="11">
        <v>144.90574201180829</v>
      </c>
      <c r="B1700" s="41" t="s">
        <v>88</v>
      </c>
      <c r="C1700" s="55" t="s">
        <v>117</v>
      </c>
      <c r="D1700" s="39" t="s">
        <v>102</v>
      </c>
      <c r="E1700" s="39">
        <v>2020</v>
      </c>
      <c r="F1700" s="12">
        <v>22.133000000000003</v>
      </c>
      <c r="G1700" s="16" t="s">
        <v>1</v>
      </c>
      <c r="H1700" s="13">
        <v>97.164000000000001</v>
      </c>
      <c r="I1700" s="11">
        <v>18.036999999999999</v>
      </c>
      <c r="J1700" s="23">
        <v>7.5717420118082757</v>
      </c>
      <c r="L1700" s="11">
        <v>144.90574201180829</v>
      </c>
    </row>
    <row r="1701" spans="1:12" ht="15.6" x14ac:dyDescent="0.3">
      <c r="A1701" s="11">
        <v>405.02677321794255</v>
      </c>
      <c r="B1701" s="41" t="s">
        <v>89</v>
      </c>
      <c r="C1701" s="55" t="s">
        <v>117</v>
      </c>
      <c r="D1701" s="39" t="s">
        <v>102</v>
      </c>
      <c r="E1701" s="39">
        <v>2020</v>
      </c>
      <c r="F1701" s="12">
        <v>129.98400000000001</v>
      </c>
      <c r="G1701" s="16" t="s">
        <v>1</v>
      </c>
      <c r="H1701" s="13">
        <v>137.941</v>
      </c>
      <c r="I1701" s="11">
        <v>113.58800000000001</v>
      </c>
      <c r="J1701" s="23">
        <v>23.513773217942557</v>
      </c>
      <c r="L1701" s="11">
        <v>405.02677321794255</v>
      </c>
    </row>
    <row r="1702" spans="1:12" ht="15.6" x14ac:dyDescent="0.3">
      <c r="A1702" s="11">
        <v>655.93936295730919</v>
      </c>
      <c r="B1702" s="41" t="s">
        <v>90</v>
      </c>
      <c r="C1702" s="55" t="s">
        <v>117</v>
      </c>
      <c r="D1702" s="39" t="s">
        <v>102</v>
      </c>
      <c r="E1702" s="39">
        <v>2020</v>
      </c>
      <c r="F1702" s="12">
        <v>149.21799999999999</v>
      </c>
      <c r="G1702" s="16" t="s">
        <v>1</v>
      </c>
      <c r="H1702" s="13">
        <v>399.351</v>
      </c>
      <c r="I1702" s="11">
        <v>90.813000000000002</v>
      </c>
      <c r="J1702" s="23">
        <v>16.557362957309223</v>
      </c>
      <c r="L1702" s="11">
        <v>655.93936295730919</v>
      </c>
    </row>
    <row r="1703" spans="1:12" ht="15.6" x14ac:dyDescent="0.3">
      <c r="A1703" s="11">
        <v>2243.1673113259903</v>
      </c>
      <c r="B1703" s="41" t="s">
        <v>10</v>
      </c>
      <c r="C1703" s="56" t="s">
        <v>114</v>
      </c>
      <c r="D1703" s="39" t="s">
        <v>103</v>
      </c>
      <c r="E1703" s="39">
        <v>2020</v>
      </c>
      <c r="F1703" s="12">
        <v>629.13</v>
      </c>
      <c r="G1703" s="16" t="s">
        <v>1</v>
      </c>
      <c r="H1703" s="13">
        <v>974.82799999999997</v>
      </c>
      <c r="I1703" s="11">
        <v>396.17</v>
      </c>
      <c r="J1703" s="23">
        <v>243.03931132599024</v>
      </c>
      <c r="L1703" s="11">
        <v>2243.1673113259903</v>
      </c>
    </row>
    <row r="1704" spans="1:12" x14ac:dyDescent="0.3">
      <c r="A1704" s="11">
        <v>289.23904833513296</v>
      </c>
      <c r="B1704" s="41" t="s">
        <v>11</v>
      </c>
      <c r="C1704" s="57" t="s">
        <v>115</v>
      </c>
      <c r="D1704" s="39" t="s">
        <v>103</v>
      </c>
      <c r="E1704" s="39">
        <v>2020</v>
      </c>
      <c r="F1704" s="12">
        <v>69.807999999999993</v>
      </c>
      <c r="G1704" s="16" t="s">
        <v>1</v>
      </c>
      <c r="H1704" s="13">
        <v>136.59200000000001</v>
      </c>
      <c r="I1704" s="11">
        <v>75.549000000000007</v>
      </c>
      <c r="J1704" s="23">
        <v>7.2900483351329513</v>
      </c>
      <c r="L1704" s="11">
        <v>289.23904833513296</v>
      </c>
    </row>
    <row r="1705" spans="1:12" x14ac:dyDescent="0.3">
      <c r="A1705" s="11">
        <v>794.34485266148647</v>
      </c>
      <c r="B1705" s="41" t="s">
        <v>12</v>
      </c>
      <c r="C1705" s="57" t="s">
        <v>117</v>
      </c>
      <c r="D1705" s="39" t="s">
        <v>103</v>
      </c>
      <c r="E1705" s="39">
        <v>2020</v>
      </c>
      <c r="F1705" s="12">
        <v>125.37100000000001</v>
      </c>
      <c r="G1705" s="16" t="s">
        <v>1</v>
      </c>
      <c r="H1705" s="13">
        <v>340.791</v>
      </c>
      <c r="I1705" s="11">
        <v>193.404</v>
      </c>
      <c r="J1705" s="23">
        <v>134.7788526614865</v>
      </c>
      <c r="L1705" s="11">
        <v>794.34485266148647</v>
      </c>
    </row>
    <row r="1706" spans="1:12" x14ac:dyDescent="0.3">
      <c r="A1706" s="11">
        <v>224.59063466091615</v>
      </c>
      <c r="B1706" s="41" t="s">
        <v>13</v>
      </c>
      <c r="C1706" s="57" t="s">
        <v>117</v>
      </c>
      <c r="D1706" s="39" t="s">
        <v>103</v>
      </c>
      <c r="E1706" s="39">
        <v>2020</v>
      </c>
      <c r="F1706" s="12">
        <v>91.003999999999991</v>
      </c>
      <c r="G1706" s="16" t="s">
        <v>1</v>
      </c>
      <c r="H1706" s="13">
        <v>78.275999999999996</v>
      </c>
      <c r="I1706" s="11">
        <v>29.108000000000001</v>
      </c>
      <c r="J1706" s="23">
        <v>26.202634660916164</v>
      </c>
      <c r="L1706" s="11">
        <v>224.59063466091615</v>
      </c>
    </row>
    <row r="1707" spans="1:12" x14ac:dyDescent="0.3">
      <c r="A1707" s="11">
        <v>297.65722194326094</v>
      </c>
      <c r="B1707" s="41" t="s">
        <v>14</v>
      </c>
      <c r="C1707" s="57" t="s">
        <v>117</v>
      </c>
      <c r="D1707" s="39" t="s">
        <v>103</v>
      </c>
      <c r="E1707" s="39">
        <v>2020</v>
      </c>
      <c r="F1707" s="12">
        <v>55.7</v>
      </c>
      <c r="G1707" s="16" t="s">
        <v>1</v>
      </c>
      <c r="H1707" s="13">
        <v>132.72999999999999</v>
      </c>
      <c r="I1707" s="11">
        <v>47.146000000000001</v>
      </c>
      <c r="J1707" s="23">
        <v>62.081221943260957</v>
      </c>
      <c r="L1707" s="11">
        <v>297.65722194326094</v>
      </c>
    </row>
    <row r="1708" spans="1:12" ht="15.6" x14ac:dyDescent="0.3">
      <c r="A1708" s="11">
        <v>163.05774538931757</v>
      </c>
      <c r="B1708" s="41" t="s">
        <v>15</v>
      </c>
      <c r="C1708" s="55" t="s">
        <v>117</v>
      </c>
      <c r="D1708" s="39" t="s">
        <v>103</v>
      </c>
      <c r="E1708" s="39">
        <v>2020</v>
      </c>
      <c r="F1708" s="12">
        <v>39.950000000000003</v>
      </c>
      <c r="G1708" s="16" t="s">
        <v>1</v>
      </c>
      <c r="H1708" s="13">
        <v>51.392000000000003</v>
      </c>
      <c r="I1708" s="11">
        <v>31.809000000000001</v>
      </c>
      <c r="J1708" s="23">
        <v>39.906745389317564</v>
      </c>
      <c r="L1708" s="11">
        <v>163.05774538931757</v>
      </c>
    </row>
    <row r="1709" spans="1:12" ht="15.6" x14ac:dyDescent="0.3">
      <c r="A1709" s="11">
        <v>2298.5419875620546</v>
      </c>
      <c r="B1709" s="41" t="s">
        <v>16</v>
      </c>
      <c r="C1709" s="55" t="s">
        <v>117</v>
      </c>
      <c r="D1709" s="39" t="s">
        <v>103</v>
      </c>
      <c r="E1709" s="39">
        <v>2020</v>
      </c>
      <c r="F1709" s="12">
        <v>767.31400000000008</v>
      </c>
      <c r="G1709" s="16" t="s">
        <v>1</v>
      </c>
      <c r="H1709" s="13">
        <v>1019.987</v>
      </c>
      <c r="I1709" s="11">
        <v>417.238</v>
      </c>
      <c r="J1709" s="23">
        <v>94.002987562054557</v>
      </c>
      <c r="L1709" s="11">
        <v>2298.5419875620546</v>
      </c>
    </row>
    <row r="1710" spans="1:12" ht="15.6" x14ac:dyDescent="0.3">
      <c r="A1710" s="11">
        <v>3645.8734433539125</v>
      </c>
      <c r="B1710" s="41" t="s">
        <v>17</v>
      </c>
      <c r="C1710" s="55" t="s">
        <v>117</v>
      </c>
      <c r="D1710" s="39" t="s">
        <v>103</v>
      </c>
      <c r="E1710" s="39">
        <v>2020</v>
      </c>
      <c r="F1710" s="12">
        <v>1156.752</v>
      </c>
      <c r="G1710" s="16" t="s">
        <v>1</v>
      </c>
      <c r="H1710" s="13">
        <v>1503.14</v>
      </c>
      <c r="I1710" s="11">
        <v>536.46600000000001</v>
      </c>
      <c r="J1710" s="23">
        <v>449.51544335391247</v>
      </c>
      <c r="L1710" s="11">
        <v>3645.8734433539125</v>
      </c>
    </row>
    <row r="1711" spans="1:12" ht="15.6" x14ac:dyDescent="0.3">
      <c r="A1711" s="11">
        <v>115.66525399907867</v>
      </c>
      <c r="B1711" s="41" t="s">
        <v>18</v>
      </c>
      <c r="C1711" s="55" t="s">
        <v>117</v>
      </c>
      <c r="D1711" s="39" t="s">
        <v>103</v>
      </c>
      <c r="E1711" s="39">
        <v>2020</v>
      </c>
      <c r="F1711" s="12">
        <v>52.316000000000003</v>
      </c>
      <c r="G1711" s="16" t="s">
        <v>1</v>
      </c>
      <c r="H1711" s="13">
        <v>42.642000000000003</v>
      </c>
      <c r="I1711" s="11">
        <v>11.696</v>
      </c>
      <c r="J1711" s="23">
        <v>9.0112539990786669</v>
      </c>
      <c r="L1711" s="11">
        <v>115.66525399907867</v>
      </c>
    </row>
    <row r="1712" spans="1:12" ht="15.6" x14ac:dyDescent="0.3">
      <c r="A1712" s="11">
        <v>310.81177229386128</v>
      </c>
      <c r="B1712" s="41" t="s">
        <v>19</v>
      </c>
      <c r="C1712" s="55" t="s">
        <v>117</v>
      </c>
      <c r="D1712" s="39" t="s">
        <v>103</v>
      </c>
      <c r="E1712" s="39">
        <v>2020</v>
      </c>
      <c r="F1712" s="12">
        <v>103.79899999999999</v>
      </c>
      <c r="G1712" s="16" t="s">
        <v>1</v>
      </c>
      <c r="H1712" s="13">
        <v>142.899</v>
      </c>
      <c r="I1712" s="11">
        <v>34.435000000000002</v>
      </c>
      <c r="J1712" s="23">
        <v>29.6787722938613</v>
      </c>
      <c r="L1712" s="11">
        <v>310.81177229386128</v>
      </c>
    </row>
    <row r="1713" spans="1:12" ht="15.6" x14ac:dyDescent="0.3">
      <c r="A1713" s="11">
        <v>1489.500723115284</v>
      </c>
      <c r="B1713" s="41" t="s">
        <v>20</v>
      </c>
      <c r="C1713" s="55" t="s">
        <v>117</v>
      </c>
      <c r="D1713" s="39" t="s">
        <v>103</v>
      </c>
      <c r="E1713" s="39">
        <v>2020</v>
      </c>
      <c r="F1713" s="12">
        <v>419.37399999999997</v>
      </c>
      <c r="G1713" s="16" t="s">
        <v>1</v>
      </c>
      <c r="H1713" s="13">
        <v>563.88800000000003</v>
      </c>
      <c r="I1713" s="11">
        <v>358.29999999999995</v>
      </c>
      <c r="J1713" s="23">
        <v>147.93872311528401</v>
      </c>
      <c r="L1713" s="11">
        <v>1489.500723115284</v>
      </c>
    </row>
    <row r="1714" spans="1:12" ht="15.6" x14ac:dyDescent="0.3">
      <c r="A1714" s="11">
        <v>1626.605339804622</v>
      </c>
      <c r="B1714" s="41" t="s">
        <v>21</v>
      </c>
      <c r="C1714" s="55" t="s">
        <v>117</v>
      </c>
      <c r="D1714" s="39" t="s">
        <v>103</v>
      </c>
      <c r="E1714" s="39">
        <v>2020</v>
      </c>
      <c r="F1714" s="12">
        <v>347.26099999999997</v>
      </c>
      <c r="G1714" s="16" t="s">
        <v>1</v>
      </c>
      <c r="H1714" s="13">
        <v>775.47799999999995</v>
      </c>
      <c r="I1714" s="11">
        <v>287.84699999999998</v>
      </c>
      <c r="J1714" s="23">
        <v>216.01933980462206</v>
      </c>
      <c r="L1714" s="11">
        <v>1626.605339804622</v>
      </c>
    </row>
    <row r="1715" spans="1:12" ht="15.6" x14ac:dyDescent="0.3">
      <c r="A1715" s="11">
        <v>306.02205104400139</v>
      </c>
      <c r="B1715" s="41" t="s">
        <v>22</v>
      </c>
      <c r="C1715" s="55" t="s">
        <v>117</v>
      </c>
      <c r="D1715" s="39" t="s">
        <v>103</v>
      </c>
      <c r="E1715" s="39">
        <v>2020</v>
      </c>
      <c r="F1715" s="12">
        <v>78.891999999999996</v>
      </c>
      <c r="G1715" s="16" t="s">
        <v>1</v>
      </c>
      <c r="H1715" s="13">
        <v>178.476</v>
      </c>
      <c r="I1715" s="11">
        <v>36.500999999999998</v>
      </c>
      <c r="J1715" s="23">
        <v>12.153051044001394</v>
      </c>
      <c r="L1715" s="11">
        <v>306.02205104400139</v>
      </c>
    </row>
    <row r="1716" spans="1:12" ht="15.6" x14ac:dyDescent="0.3">
      <c r="A1716" s="11">
        <v>230.94068275186333</v>
      </c>
      <c r="B1716" s="41" t="s">
        <v>23</v>
      </c>
      <c r="C1716" s="55" t="s">
        <v>116</v>
      </c>
      <c r="D1716" s="39" t="s">
        <v>103</v>
      </c>
      <c r="E1716" s="39">
        <v>2020</v>
      </c>
      <c r="F1716" s="12">
        <v>139.12199999999999</v>
      </c>
      <c r="G1716" s="16" t="s">
        <v>1</v>
      </c>
      <c r="H1716" s="13">
        <v>79.438999999999993</v>
      </c>
      <c r="I1716" s="11">
        <v>6.5590000000000002</v>
      </c>
      <c r="J1716" s="23">
        <v>5.8206827518633562</v>
      </c>
      <c r="L1716" s="11">
        <v>230.94068275186333</v>
      </c>
    </row>
    <row r="1717" spans="1:12" ht="15.6" x14ac:dyDescent="0.3">
      <c r="A1717" s="11">
        <v>84.099667608376663</v>
      </c>
      <c r="B1717" s="41" t="s">
        <v>24</v>
      </c>
      <c r="C1717" s="55" t="s">
        <v>117</v>
      </c>
      <c r="D1717" s="39" t="s">
        <v>103</v>
      </c>
      <c r="E1717" s="39">
        <v>2020</v>
      </c>
      <c r="F1717" s="12">
        <v>11.34</v>
      </c>
      <c r="G1717" s="16" t="s">
        <v>1</v>
      </c>
      <c r="H1717" s="13">
        <v>32.421999999999997</v>
      </c>
      <c r="I1717" s="11">
        <v>34.537999999999997</v>
      </c>
      <c r="J1717" s="23">
        <v>5.7996676083766658</v>
      </c>
      <c r="L1717" s="11">
        <v>84.099667608376663</v>
      </c>
    </row>
    <row r="1718" spans="1:12" ht="15.6" x14ac:dyDescent="0.3">
      <c r="A1718" s="11">
        <v>119.85587539673932</v>
      </c>
      <c r="B1718" s="41" t="s">
        <v>25</v>
      </c>
      <c r="C1718" s="55" t="s">
        <v>117</v>
      </c>
      <c r="D1718" s="39" t="s">
        <v>103</v>
      </c>
      <c r="E1718" s="39">
        <v>2020</v>
      </c>
      <c r="F1718" s="12">
        <v>17.297000000000001</v>
      </c>
      <c r="G1718" s="16" t="s">
        <v>1</v>
      </c>
      <c r="H1718" s="13">
        <v>67.628</v>
      </c>
      <c r="I1718" s="11">
        <v>29.530999999999999</v>
      </c>
      <c r="J1718" s="23">
        <v>5.3998753967393256</v>
      </c>
      <c r="L1718" s="11">
        <v>119.85587539673932</v>
      </c>
    </row>
    <row r="1719" spans="1:12" ht="15.6" x14ac:dyDescent="0.3">
      <c r="A1719" s="11">
        <v>164.61396880675974</v>
      </c>
      <c r="B1719" s="41" t="s">
        <v>26</v>
      </c>
      <c r="C1719" s="55" t="s">
        <v>116</v>
      </c>
      <c r="D1719" s="39" t="s">
        <v>103</v>
      </c>
      <c r="E1719" s="39">
        <v>2020</v>
      </c>
      <c r="F1719" s="12">
        <v>45.861000000000004</v>
      </c>
      <c r="G1719" s="16" t="s">
        <v>1</v>
      </c>
      <c r="H1719" s="13">
        <v>102.956</v>
      </c>
      <c r="I1719" s="11">
        <v>7.2519999999999998</v>
      </c>
      <c r="J1719" s="23">
        <v>8.5449688067597371</v>
      </c>
      <c r="L1719" s="11">
        <v>164.61396880675974</v>
      </c>
    </row>
    <row r="1720" spans="1:12" ht="15.6" x14ac:dyDescent="0.3">
      <c r="A1720" s="11">
        <v>223.62940767202801</v>
      </c>
      <c r="B1720" s="41" t="s">
        <v>27</v>
      </c>
      <c r="C1720" s="55" t="s">
        <v>116</v>
      </c>
      <c r="D1720" s="39" t="s">
        <v>103</v>
      </c>
      <c r="E1720" s="39">
        <v>2020</v>
      </c>
      <c r="F1720" s="12">
        <v>56.765000000000001</v>
      </c>
      <c r="G1720" s="16" t="s">
        <v>1</v>
      </c>
      <c r="H1720" s="13">
        <v>115.10899999999999</v>
      </c>
      <c r="I1720" s="11">
        <v>46.119</v>
      </c>
      <c r="J1720" s="23">
        <v>5.6364076720279996</v>
      </c>
      <c r="L1720" s="11">
        <v>223.62940767202801</v>
      </c>
    </row>
    <row r="1721" spans="1:12" ht="15.6" x14ac:dyDescent="0.3">
      <c r="A1721" s="11">
        <v>243.57307244361195</v>
      </c>
      <c r="B1721" s="41" t="s">
        <v>28</v>
      </c>
      <c r="C1721" s="55" t="s">
        <v>117</v>
      </c>
      <c r="D1721" s="39" t="s">
        <v>103</v>
      </c>
      <c r="E1721" s="39">
        <v>2020</v>
      </c>
      <c r="F1721" s="12">
        <v>45.088999999999999</v>
      </c>
      <c r="G1721" s="16" t="s">
        <v>1</v>
      </c>
      <c r="H1721" s="13">
        <v>103.738</v>
      </c>
      <c r="I1721" s="11">
        <v>53.956000000000003</v>
      </c>
      <c r="J1721" s="23">
        <v>40.790072443611948</v>
      </c>
      <c r="L1721" s="11">
        <v>243.57307244361195</v>
      </c>
    </row>
    <row r="1722" spans="1:12" ht="15.6" x14ac:dyDescent="0.3">
      <c r="A1722" s="11">
        <v>304.3355439258242</v>
      </c>
      <c r="B1722" s="41" t="s">
        <v>29</v>
      </c>
      <c r="C1722" s="55" t="s">
        <v>117</v>
      </c>
      <c r="D1722" s="39" t="s">
        <v>103</v>
      </c>
      <c r="E1722" s="39">
        <v>2020</v>
      </c>
      <c r="F1722" s="12">
        <v>117.85</v>
      </c>
      <c r="G1722" s="16" t="s">
        <v>1</v>
      </c>
      <c r="H1722" s="13">
        <v>99.603999999999999</v>
      </c>
      <c r="I1722" s="11">
        <v>33.088000000000001</v>
      </c>
      <c r="J1722" s="23">
        <v>53.793543925824203</v>
      </c>
      <c r="L1722" s="11">
        <v>304.3355439258242</v>
      </c>
    </row>
    <row r="1723" spans="1:12" ht="15.6" x14ac:dyDescent="0.3">
      <c r="A1723" s="11">
        <v>1462.0611291998305</v>
      </c>
      <c r="B1723" s="41" t="s">
        <v>30</v>
      </c>
      <c r="C1723" s="55" t="s">
        <v>117</v>
      </c>
      <c r="D1723" s="39" t="s">
        <v>103</v>
      </c>
      <c r="E1723" s="39">
        <v>2020</v>
      </c>
      <c r="F1723" s="12">
        <v>357.887</v>
      </c>
      <c r="G1723" s="16" t="s">
        <v>1</v>
      </c>
      <c r="H1723" s="13">
        <v>729.20899999999995</v>
      </c>
      <c r="I1723" s="11">
        <v>228.745</v>
      </c>
      <c r="J1723" s="23">
        <v>146.22012919983058</v>
      </c>
      <c r="L1723" s="11">
        <v>1462.0611291998305</v>
      </c>
    </row>
    <row r="1724" spans="1:12" ht="15.6" x14ac:dyDescent="0.3">
      <c r="A1724" s="11">
        <v>608.1653408873774</v>
      </c>
      <c r="B1724" s="41" t="s">
        <v>31</v>
      </c>
      <c r="C1724" s="55" t="s">
        <v>117</v>
      </c>
      <c r="D1724" s="39" t="s">
        <v>103</v>
      </c>
      <c r="E1724" s="39">
        <v>2020</v>
      </c>
      <c r="F1724" s="12">
        <v>138.58500000000001</v>
      </c>
      <c r="G1724" s="16" t="s">
        <v>1</v>
      </c>
      <c r="H1724" s="13">
        <v>294.80500000000001</v>
      </c>
      <c r="I1724" s="11">
        <v>147.33799999999999</v>
      </c>
      <c r="J1724" s="23">
        <v>27.43734088737736</v>
      </c>
      <c r="L1724" s="11">
        <v>608.1653408873774</v>
      </c>
    </row>
    <row r="1725" spans="1:12" ht="15.6" x14ac:dyDescent="0.3">
      <c r="A1725" s="11">
        <v>85.51842633370461</v>
      </c>
      <c r="B1725" s="41" t="s">
        <v>32</v>
      </c>
      <c r="C1725" s="55" t="s">
        <v>117</v>
      </c>
      <c r="D1725" s="39" t="s">
        <v>103</v>
      </c>
      <c r="E1725" s="39">
        <v>2020</v>
      </c>
      <c r="F1725" s="12">
        <v>30.463999999999999</v>
      </c>
      <c r="G1725" s="16" t="s">
        <v>1</v>
      </c>
      <c r="H1725" s="13">
        <v>39.159999999999997</v>
      </c>
      <c r="I1725" s="11">
        <v>13.739000000000001</v>
      </c>
      <c r="J1725" s="23">
        <v>2.1554263337046144</v>
      </c>
      <c r="L1725" s="11">
        <v>85.51842633370461</v>
      </c>
    </row>
    <row r="1726" spans="1:12" ht="15.6" x14ac:dyDescent="0.3">
      <c r="A1726" s="11">
        <v>385.00782693454738</v>
      </c>
      <c r="B1726" s="41" t="s">
        <v>33</v>
      </c>
      <c r="C1726" s="55" t="s">
        <v>117</v>
      </c>
      <c r="D1726" s="39" t="s">
        <v>103</v>
      </c>
      <c r="E1726" s="39">
        <v>2020</v>
      </c>
      <c r="F1726" s="12">
        <v>84.307000000000002</v>
      </c>
      <c r="G1726" s="16" t="s">
        <v>1</v>
      </c>
      <c r="H1726" s="13">
        <v>176.58099999999999</v>
      </c>
      <c r="I1726" s="11">
        <v>112.276</v>
      </c>
      <c r="J1726" s="23">
        <v>11.84382693454738</v>
      </c>
      <c r="L1726" s="11">
        <v>385.00782693454738</v>
      </c>
    </row>
    <row r="1727" spans="1:12" ht="15.6" x14ac:dyDescent="0.3">
      <c r="A1727" s="11">
        <v>1018.4861624332532</v>
      </c>
      <c r="B1727" s="41" t="s">
        <v>34</v>
      </c>
      <c r="C1727" s="55" t="s">
        <v>117</v>
      </c>
      <c r="D1727" s="39" t="s">
        <v>103</v>
      </c>
      <c r="E1727" s="39">
        <v>2020</v>
      </c>
      <c r="F1727" s="12">
        <v>413.09699999999998</v>
      </c>
      <c r="G1727" s="16" t="s">
        <v>1</v>
      </c>
      <c r="H1727" s="13">
        <v>398.56700000000001</v>
      </c>
      <c r="I1727" s="11">
        <v>127.685</v>
      </c>
      <c r="J1727" s="23">
        <v>79.137162433253195</v>
      </c>
      <c r="L1727" s="11">
        <v>1018.4861624332532</v>
      </c>
    </row>
    <row r="1728" spans="1:12" ht="15.6" x14ac:dyDescent="0.3">
      <c r="A1728" s="11">
        <v>780.63839183060668</v>
      </c>
      <c r="B1728" s="41" t="s">
        <v>35</v>
      </c>
      <c r="C1728" s="55" t="s">
        <v>114</v>
      </c>
      <c r="D1728" s="39" t="s">
        <v>103</v>
      </c>
      <c r="E1728" s="39">
        <v>2020</v>
      </c>
      <c r="F1728" s="12">
        <v>347.745</v>
      </c>
      <c r="G1728" s="16" t="s">
        <v>1</v>
      </c>
      <c r="H1728" s="13">
        <v>270.72399999999999</v>
      </c>
      <c r="I1728" s="11">
        <v>142.494</v>
      </c>
      <c r="J1728" s="23">
        <v>19.675391830606685</v>
      </c>
      <c r="L1728" s="11">
        <v>780.63839183060668</v>
      </c>
    </row>
    <row r="1729" spans="1:12" ht="15.6" x14ac:dyDescent="0.3">
      <c r="A1729" s="11">
        <v>332.69327888189099</v>
      </c>
      <c r="B1729" s="41" t="s">
        <v>36</v>
      </c>
      <c r="C1729" s="55" t="s">
        <v>117</v>
      </c>
      <c r="D1729" s="39" t="s">
        <v>103</v>
      </c>
      <c r="E1729" s="39">
        <v>2020</v>
      </c>
      <c r="F1729" s="12">
        <v>132.95100000000002</v>
      </c>
      <c r="G1729" s="16" t="s">
        <v>1</v>
      </c>
      <c r="H1729" s="13">
        <v>117.672</v>
      </c>
      <c r="I1729" s="11">
        <v>28.678000000000001</v>
      </c>
      <c r="J1729" s="23">
        <v>53.392278881890974</v>
      </c>
      <c r="L1729" s="11">
        <v>332.69327888189099</v>
      </c>
    </row>
    <row r="1730" spans="1:12" ht="15.6" x14ac:dyDescent="0.3">
      <c r="A1730" s="11">
        <v>492.439561389532</v>
      </c>
      <c r="B1730" s="41" t="s">
        <v>37</v>
      </c>
      <c r="C1730" s="55" t="s">
        <v>117</v>
      </c>
      <c r="D1730" s="39" t="s">
        <v>103</v>
      </c>
      <c r="E1730" s="39">
        <v>2020</v>
      </c>
      <c r="F1730" s="12">
        <v>145.16200000000001</v>
      </c>
      <c r="G1730" s="16" t="s">
        <v>1</v>
      </c>
      <c r="H1730" s="13">
        <v>194.065</v>
      </c>
      <c r="I1730" s="11">
        <v>82.414000000000001</v>
      </c>
      <c r="J1730" s="23">
        <v>70.798561389532026</v>
      </c>
      <c r="L1730" s="11">
        <v>492.439561389532</v>
      </c>
    </row>
    <row r="1731" spans="1:12" ht="15.6" x14ac:dyDescent="0.3">
      <c r="A1731" s="11">
        <v>532.26944300166713</v>
      </c>
      <c r="B1731" s="41" t="s">
        <v>38</v>
      </c>
      <c r="C1731" s="55" t="s">
        <v>114</v>
      </c>
      <c r="D1731" s="39" t="s">
        <v>103</v>
      </c>
      <c r="E1731" s="39">
        <v>2020</v>
      </c>
      <c r="F1731" s="12">
        <v>149.08099999999999</v>
      </c>
      <c r="G1731" s="16" t="s">
        <v>1</v>
      </c>
      <c r="H1731" s="13">
        <v>334.70800000000003</v>
      </c>
      <c r="I1731" s="11">
        <v>29.864999999999998</v>
      </c>
      <c r="J1731" s="23">
        <v>18.615443001667085</v>
      </c>
      <c r="L1731" s="11">
        <v>532.26944300166713</v>
      </c>
    </row>
    <row r="1732" spans="1:12" ht="15.6" x14ac:dyDescent="0.3">
      <c r="A1732" s="11">
        <v>170.31259839403143</v>
      </c>
      <c r="B1732" s="41" t="s">
        <v>39</v>
      </c>
      <c r="C1732" s="55" t="s">
        <v>116</v>
      </c>
      <c r="D1732" s="39" t="s">
        <v>103</v>
      </c>
      <c r="E1732" s="39">
        <v>2020</v>
      </c>
      <c r="F1732" s="12">
        <v>52.375</v>
      </c>
      <c r="G1732" s="16" t="s">
        <v>1</v>
      </c>
      <c r="H1732" s="13">
        <v>72.856999999999999</v>
      </c>
      <c r="I1732" s="11">
        <v>23.411999999999999</v>
      </c>
      <c r="J1732" s="23">
        <v>21.668598394031427</v>
      </c>
      <c r="L1732" s="11">
        <v>170.31259839403143</v>
      </c>
    </row>
    <row r="1733" spans="1:12" ht="15.6" x14ac:dyDescent="0.3">
      <c r="A1733" s="11">
        <v>467.9749496168489</v>
      </c>
      <c r="B1733" s="41" t="s">
        <v>40</v>
      </c>
      <c r="C1733" s="55" t="s">
        <v>117</v>
      </c>
      <c r="D1733" s="39" t="s">
        <v>103</v>
      </c>
      <c r="E1733" s="39">
        <v>2020</v>
      </c>
      <c r="F1733" s="12">
        <v>139.15200000000002</v>
      </c>
      <c r="G1733" s="16" t="s">
        <v>1</v>
      </c>
      <c r="H1733" s="13">
        <v>96.29</v>
      </c>
      <c r="I1733" s="11">
        <v>84.936000000000007</v>
      </c>
      <c r="J1733" s="23">
        <v>147.59694961684883</v>
      </c>
      <c r="L1733" s="11">
        <v>467.9749496168489</v>
      </c>
    </row>
    <row r="1734" spans="1:12" ht="15.6" x14ac:dyDescent="0.3">
      <c r="A1734" s="11">
        <v>341.23558105528633</v>
      </c>
      <c r="B1734" s="41" t="s">
        <v>41</v>
      </c>
      <c r="C1734" s="55" t="s">
        <v>117</v>
      </c>
      <c r="D1734" s="39" t="s">
        <v>103</v>
      </c>
      <c r="E1734" s="39">
        <v>2020</v>
      </c>
      <c r="F1734" s="12">
        <v>35.837000000000003</v>
      </c>
      <c r="G1734" s="16" t="s">
        <v>1</v>
      </c>
      <c r="H1734" s="13">
        <v>218.10300000000001</v>
      </c>
      <c r="I1734" s="11">
        <v>78.694999999999993</v>
      </c>
      <c r="J1734" s="23">
        <v>8.6005810552863409</v>
      </c>
      <c r="L1734" s="11">
        <v>341.23558105528633</v>
      </c>
    </row>
    <row r="1735" spans="1:12" ht="15.6" x14ac:dyDescent="0.3">
      <c r="A1735" s="11">
        <v>1821.5046268247813</v>
      </c>
      <c r="B1735" s="41" t="s">
        <v>42</v>
      </c>
      <c r="C1735" s="55" t="s">
        <v>114</v>
      </c>
      <c r="D1735" s="39" t="s">
        <v>103</v>
      </c>
      <c r="E1735" s="39">
        <v>2020</v>
      </c>
      <c r="F1735" s="12">
        <v>899.39200000000005</v>
      </c>
      <c r="G1735" s="16" t="s">
        <v>1</v>
      </c>
      <c r="H1735" s="13">
        <v>604.97900000000004</v>
      </c>
      <c r="I1735" s="11">
        <v>268.64400000000001</v>
      </c>
      <c r="J1735" s="23">
        <v>48.489626824781226</v>
      </c>
      <c r="L1735" s="11">
        <v>1821.5046268247813</v>
      </c>
    </row>
    <row r="1736" spans="1:12" ht="15.6" x14ac:dyDescent="0.3">
      <c r="A1736" s="11">
        <v>613.7613848835191</v>
      </c>
      <c r="B1736" s="41" t="s">
        <v>43</v>
      </c>
      <c r="C1736" s="55" t="s">
        <v>117</v>
      </c>
      <c r="D1736" s="39" t="s">
        <v>103</v>
      </c>
      <c r="E1736" s="39">
        <v>2020</v>
      </c>
      <c r="F1736" s="12">
        <v>154.09700000000001</v>
      </c>
      <c r="G1736" s="16" t="s">
        <v>1</v>
      </c>
      <c r="H1736" s="13">
        <v>300.97699999999998</v>
      </c>
      <c r="I1736" s="11">
        <v>84.765000000000001</v>
      </c>
      <c r="J1736" s="23">
        <v>73.922384883519143</v>
      </c>
      <c r="L1736" s="11">
        <v>613.7613848835191</v>
      </c>
    </row>
    <row r="1737" spans="1:12" ht="15.6" x14ac:dyDescent="0.3">
      <c r="A1737" s="11">
        <v>112.75079735507528</v>
      </c>
      <c r="B1737" s="41" t="s">
        <v>44</v>
      </c>
      <c r="C1737" s="55" t="s">
        <v>117</v>
      </c>
      <c r="D1737" s="39" t="s">
        <v>103</v>
      </c>
      <c r="E1737" s="39">
        <v>2020</v>
      </c>
      <c r="F1737" s="12">
        <v>17.740000000000002</v>
      </c>
      <c r="G1737" s="16" t="s">
        <v>1</v>
      </c>
      <c r="H1737" s="13">
        <v>67.174999999999997</v>
      </c>
      <c r="I1737" s="11">
        <v>19.533999999999999</v>
      </c>
      <c r="J1737" s="23">
        <v>8.301797355075287</v>
      </c>
      <c r="L1737" s="11">
        <v>112.75079735507528</v>
      </c>
    </row>
    <row r="1738" spans="1:12" ht="15.6" x14ac:dyDescent="0.3">
      <c r="A1738" s="11">
        <v>285.54391534263016</v>
      </c>
      <c r="B1738" s="41" t="s">
        <v>45</v>
      </c>
      <c r="C1738" s="55" t="s">
        <v>117</v>
      </c>
      <c r="D1738" s="39" t="s">
        <v>103</v>
      </c>
      <c r="E1738" s="39">
        <v>2020</v>
      </c>
      <c r="F1738" s="12">
        <v>115.66799999999999</v>
      </c>
      <c r="G1738" s="16" t="s">
        <v>1</v>
      </c>
      <c r="H1738" s="13">
        <v>110.47499999999999</v>
      </c>
      <c r="I1738" s="11">
        <v>55.353999999999999</v>
      </c>
      <c r="J1738" s="23">
        <v>4.0469153426301574</v>
      </c>
      <c r="L1738" s="11">
        <v>285.54391534263016</v>
      </c>
    </row>
    <row r="1739" spans="1:12" ht="15.6" x14ac:dyDescent="0.3">
      <c r="A1739" s="11">
        <v>1934.3323633732041</v>
      </c>
      <c r="B1739" s="41" t="s">
        <v>46</v>
      </c>
      <c r="C1739" s="55" t="s">
        <v>115</v>
      </c>
      <c r="D1739" s="39" t="s">
        <v>103</v>
      </c>
      <c r="E1739" s="39">
        <v>2020</v>
      </c>
      <c r="F1739" s="12">
        <v>771.12299999999993</v>
      </c>
      <c r="G1739" s="16" t="s">
        <v>1</v>
      </c>
      <c r="H1739" s="13">
        <v>633.58799999999997</v>
      </c>
      <c r="I1739" s="11">
        <v>396.55099999999999</v>
      </c>
      <c r="J1739" s="23">
        <v>133.07036337320432</v>
      </c>
      <c r="L1739" s="11">
        <v>1934.3323633732041</v>
      </c>
    </row>
    <row r="1740" spans="1:12" ht="15.6" x14ac:dyDescent="0.3">
      <c r="A1740" s="11">
        <v>216.47919197026678</v>
      </c>
      <c r="B1740" s="41" t="s">
        <v>47</v>
      </c>
      <c r="C1740" s="55" t="s">
        <v>117</v>
      </c>
      <c r="D1740" s="39" t="s">
        <v>103</v>
      </c>
      <c r="E1740" s="39">
        <v>2020</v>
      </c>
      <c r="F1740" s="12">
        <v>49.661999999999999</v>
      </c>
      <c r="G1740" s="16" t="s">
        <v>1</v>
      </c>
      <c r="H1740" s="13">
        <v>97.546999999999997</v>
      </c>
      <c r="I1740" s="11">
        <v>48.036000000000001</v>
      </c>
      <c r="J1740" s="23">
        <v>21.234191970266778</v>
      </c>
      <c r="L1740" s="11">
        <v>216.47919197026678</v>
      </c>
    </row>
    <row r="1741" spans="1:12" ht="15.6" x14ac:dyDescent="0.3">
      <c r="A1741" s="11">
        <v>418.07629223530398</v>
      </c>
      <c r="B1741" s="41" t="s">
        <v>48</v>
      </c>
      <c r="C1741" s="55" t="s">
        <v>117</v>
      </c>
      <c r="D1741" s="39" t="s">
        <v>103</v>
      </c>
      <c r="E1741" s="39">
        <v>2020</v>
      </c>
      <c r="F1741" s="12">
        <v>69.495999999999995</v>
      </c>
      <c r="G1741" s="16" t="s">
        <v>1</v>
      </c>
      <c r="H1741" s="13">
        <v>183.61799999999999</v>
      </c>
      <c r="I1741" s="11">
        <v>67.046000000000006</v>
      </c>
      <c r="J1741" s="23">
        <v>97.916292235303999</v>
      </c>
      <c r="L1741" s="11">
        <v>418.07629223530398</v>
      </c>
    </row>
    <row r="1742" spans="1:12" ht="15.6" x14ac:dyDescent="0.3">
      <c r="A1742" s="11">
        <v>4056.4209790561854</v>
      </c>
      <c r="B1742" s="41" t="s">
        <v>49</v>
      </c>
      <c r="C1742" s="55" t="s">
        <v>117</v>
      </c>
      <c r="D1742" s="39" t="s">
        <v>103</v>
      </c>
      <c r="E1742" s="39">
        <v>2020</v>
      </c>
      <c r="F1742" s="12">
        <v>977.63499999999999</v>
      </c>
      <c r="G1742" s="16" t="s">
        <v>1</v>
      </c>
      <c r="H1742" s="13">
        <v>1752.825</v>
      </c>
      <c r="I1742" s="11">
        <v>590.03</v>
      </c>
      <c r="J1742" s="23">
        <v>735.93097905618515</v>
      </c>
      <c r="L1742" s="11">
        <v>4056.4209790561854</v>
      </c>
    </row>
    <row r="1743" spans="1:12" ht="15.6" x14ac:dyDescent="0.3">
      <c r="A1743" s="11">
        <v>5361.8298071768568</v>
      </c>
      <c r="B1743" s="41" t="s">
        <v>50</v>
      </c>
      <c r="C1743" s="55" t="s">
        <v>117</v>
      </c>
      <c r="D1743" s="39" t="s">
        <v>103</v>
      </c>
      <c r="E1743" s="39">
        <v>2020</v>
      </c>
      <c r="F1743" s="12">
        <v>1757.1610000000001</v>
      </c>
      <c r="G1743" s="16" t="s">
        <v>1</v>
      </c>
      <c r="H1743" s="13">
        <v>1542.45</v>
      </c>
      <c r="I1743" s="11">
        <v>1618.7330000000002</v>
      </c>
      <c r="J1743" s="23">
        <v>443.48580717685672</v>
      </c>
      <c r="L1743" s="11">
        <v>5361.8298071768568</v>
      </c>
    </row>
    <row r="1744" spans="1:12" ht="15.6" x14ac:dyDescent="0.3">
      <c r="A1744" s="11">
        <v>1042.6573794153046</v>
      </c>
      <c r="B1744" s="41" t="s">
        <v>91</v>
      </c>
      <c r="C1744" s="55" t="s">
        <v>115</v>
      </c>
      <c r="D1744" s="39" t="s">
        <v>103</v>
      </c>
      <c r="E1744" s="39">
        <v>2020</v>
      </c>
      <c r="F1744" s="12">
        <v>268.27499999999998</v>
      </c>
      <c r="G1744" s="16" t="s">
        <v>1</v>
      </c>
      <c r="H1744" s="13">
        <v>267.48500000000001</v>
      </c>
      <c r="I1744" s="11">
        <v>277.45</v>
      </c>
      <c r="J1744" s="23">
        <v>229.44737941530462</v>
      </c>
      <c r="L1744" s="11">
        <v>1042.6573794153046</v>
      </c>
    </row>
    <row r="1745" spans="1:12" ht="15.6" x14ac:dyDescent="0.3">
      <c r="A1745" s="11">
        <v>206.05136663190194</v>
      </c>
      <c r="B1745" s="41" t="s">
        <v>52</v>
      </c>
      <c r="C1745" s="55" t="s">
        <v>117</v>
      </c>
      <c r="D1745" s="39" t="s">
        <v>103</v>
      </c>
      <c r="E1745" s="39">
        <v>2020</v>
      </c>
      <c r="F1745" s="12">
        <v>28.834000000000003</v>
      </c>
      <c r="G1745" s="16" t="s">
        <v>1</v>
      </c>
      <c r="H1745" s="13">
        <v>142.74100000000001</v>
      </c>
      <c r="I1745" s="11">
        <v>12.959</v>
      </c>
      <c r="J1745" s="23">
        <v>21.517366631901925</v>
      </c>
      <c r="L1745" s="11">
        <v>206.05136663190194</v>
      </c>
    </row>
    <row r="1746" spans="1:12" ht="15.6" x14ac:dyDescent="0.3">
      <c r="A1746" s="11">
        <v>158.88148597441517</v>
      </c>
      <c r="B1746" s="41" t="s">
        <v>53</v>
      </c>
      <c r="C1746" s="55" t="s">
        <v>117</v>
      </c>
      <c r="D1746" s="39" t="s">
        <v>103</v>
      </c>
      <c r="E1746" s="39">
        <v>2020</v>
      </c>
      <c r="F1746" s="12">
        <v>11.018000000000001</v>
      </c>
      <c r="G1746" s="16" t="s">
        <v>1</v>
      </c>
      <c r="H1746" s="13">
        <v>41.926000000000002</v>
      </c>
      <c r="I1746" s="11">
        <v>49.256999999999998</v>
      </c>
      <c r="J1746" s="23">
        <v>56.68048597441517</v>
      </c>
      <c r="L1746" s="11">
        <v>158.88148597441517</v>
      </c>
    </row>
    <row r="1747" spans="1:12" ht="15.6" x14ac:dyDescent="0.3">
      <c r="A1747" s="11">
        <v>212.48656076348703</v>
      </c>
      <c r="B1747" s="41" t="s">
        <v>54</v>
      </c>
      <c r="C1747" s="55" t="s">
        <v>117</v>
      </c>
      <c r="D1747" s="39" t="s">
        <v>103</v>
      </c>
      <c r="E1747" s="39">
        <v>2020</v>
      </c>
      <c r="F1747" s="12">
        <v>67.244</v>
      </c>
      <c r="G1747" s="16" t="s">
        <v>1</v>
      </c>
      <c r="H1747" s="13">
        <v>71.531999999999996</v>
      </c>
      <c r="I1747" s="11">
        <v>23.015000000000001</v>
      </c>
      <c r="J1747" s="23">
        <v>50.695560763487038</v>
      </c>
      <c r="L1747" s="11">
        <v>212.48656076348703</v>
      </c>
    </row>
    <row r="1748" spans="1:12" ht="15.6" x14ac:dyDescent="0.3">
      <c r="A1748" s="11">
        <v>469.33010527567626</v>
      </c>
      <c r="B1748" s="41" t="s">
        <v>55</v>
      </c>
      <c r="C1748" s="55" t="s">
        <v>117</v>
      </c>
      <c r="D1748" s="39" t="s">
        <v>103</v>
      </c>
      <c r="E1748" s="39">
        <v>2020</v>
      </c>
      <c r="F1748" s="12">
        <v>123.09</v>
      </c>
      <c r="G1748" s="16" t="s">
        <v>1</v>
      </c>
      <c r="H1748" s="13">
        <v>311.36700000000002</v>
      </c>
      <c r="I1748" s="11">
        <v>23.044</v>
      </c>
      <c r="J1748" s="23">
        <v>11.829105275676209</v>
      </c>
      <c r="L1748" s="11">
        <v>469.33010527567626</v>
      </c>
    </row>
    <row r="1749" spans="1:12" ht="15.6" x14ac:dyDescent="0.3">
      <c r="A1749" s="11">
        <v>1220.2002102721785</v>
      </c>
      <c r="B1749" s="41" t="s">
        <v>56</v>
      </c>
      <c r="C1749" s="55" t="s">
        <v>116</v>
      </c>
      <c r="D1749" s="39" t="s">
        <v>103</v>
      </c>
      <c r="E1749" s="39">
        <v>2020</v>
      </c>
      <c r="F1749" s="12">
        <v>389.32500000000005</v>
      </c>
      <c r="G1749" s="16" t="s">
        <v>1</v>
      </c>
      <c r="H1749" s="13">
        <v>566.38699999999994</v>
      </c>
      <c r="I1749" s="11">
        <v>226.24199999999999</v>
      </c>
      <c r="J1749" s="23">
        <v>38.246210272178558</v>
      </c>
      <c r="L1749" s="11">
        <v>1220.2002102721785</v>
      </c>
    </row>
    <row r="1750" spans="1:12" ht="15.6" x14ac:dyDescent="0.3">
      <c r="A1750" s="11">
        <v>268.81425714114926</v>
      </c>
      <c r="B1750" s="41" t="s">
        <v>57</v>
      </c>
      <c r="C1750" s="55" t="s">
        <v>117</v>
      </c>
      <c r="D1750" s="39" t="s">
        <v>103</v>
      </c>
      <c r="E1750" s="39">
        <v>2020</v>
      </c>
      <c r="F1750" s="12">
        <v>66.825999999999993</v>
      </c>
      <c r="G1750" s="16" t="s">
        <v>1</v>
      </c>
      <c r="H1750" s="13">
        <v>40.177</v>
      </c>
      <c r="I1750" s="11">
        <v>155.036</v>
      </c>
      <c r="J1750" s="23">
        <v>6.7752571411492681</v>
      </c>
      <c r="L1750" s="11">
        <v>268.81425714114926</v>
      </c>
    </row>
    <row r="1751" spans="1:12" ht="15.6" x14ac:dyDescent="0.3">
      <c r="A1751" s="11">
        <v>239.97026648312621</v>
      </c>
      <c r="B1751" s="41" t="s">
        <v>58</v>
      </c>
      <c r="C1751" s="55" t="s">
        <v>117</v>
      </c>
      <c r="D1751" s="39" t="s">
        <v>103</v>
      </c>
      <c r="E1751" s="39">
        <v>2020</v>
      </c>
      <c r="F1751" s="12">
        <v>52.378999999999998</v>
      </c>
      <c r="G1751" s="16" t="s">
        <v>1</v>
      </c>
      <c r="H1751" s="13">
        <v>46.518999999999998</v>
      </c>
      <c r="I1751" s="11">
        <v>69.745000000000005</v>
      </c>
      <c r="J1751" s="23">
        <v>71.327266483126209</v>
      </c>
      <c r="L1751" s="11">
        <v>239.97026648312621</v>
      </c>
    </row>
    <row r="1752" spans="1:12" ht="15.6" x14ac:dyDescent="0.3">
      <c r="A1752" s="11">
        <v>206.55608774026155</v>
      </c>
      <c r="B1752" s="41" t="s">
        <v>59</v>
      </c>
      <c r="C1752" s="55" t="s">
        <v>117</v>
      </c>
      <c r="D1752" s="39" t="s">
        <v>103</v>
      </c>
      <c r="E1752" s="39">
        <v>2020</v>
      </c>
      <c r="F1752" s="12">
        <v>18.821000000000002</v>
      </c>
      <c r="G1752" s="16" t="s">
        <v>1</v>
      </c>
      <c r="H1752" s="13">
        <v>156.26599999999999</v>
      </c>
      <c r="I1752" s="11">
        <v>26.263000000000002</v>
      </c>
      <c r="J1752" s="23">
        <v>5.2060877402615553</v>
      </c>
      <c r="L1752" s="11">
        <v>206.55608774026155</v>
      </c>
    </row>
    <row r="1753" spans="1:12" ht="15.6" x14ac:dyDescent="0.3">
      <c r="A1753" s="11">
        <v>140.16064144910084</v>
      </c>
      <c r="B1753" s="41" t="s">
        <v>60</v>
      </c>
      <c r="C1753" s="55" t="s">
        <v>114</v>
      </c>
      <c r="D1753" s="39" t="s">
        <v>103</v>
      </c>
      <c r="E1753" s="39">
        <v>2020</v>
      </c>
      <c r="F1753" s="12">
        <v>53.006999999999998</v>
      </c>
      <c r="G1753" s="16" t="s">
        <v>1</v>
      </c>
      <c r="H1753" s="13">
        <v>54.408000000000001</v>
      </c>
      <c r="I1753" s="11">
        <v>12.308</v>
      </c>
      <c r="J1753" s="23">
        <v>20.43764144910083</v>
      </c>
      <c r="L1753" s="11">
        <v>140.16064144910084</v>
      </c>
    </row>
    <row r="1754" spans="1:12" ht="15.6" x14ac:dyDescent="0.3">
      <c r="A1754" s="11">
        <v>703.94130047817112</v>
      </c>
      <c r="B1754" s="41" t="s">
        <v>61</v>
      </c>
      <c r="C1754" s="55" t="s">
        <v>117</v>
      </c>
      <c r="D1754" s="39" t="s">
        <v>103</v>
      </c>
      <c r="E1754" s="39">
        <v>2020</v>
      </c>
      <c r="F1754" s="12">
        <v>193.262</v>
      </c>
      <c r="G1754" s="16" t="s">
        <v>1</v>
      </c>
      <c r="H1754" s="13">
        <v>346.47800000000001</v>
      </c>
      <c r="I1754" s="11">
        <v>62.453000000000003</v>
      </c>
      <c r="J1754" s="23">
        <v>101.7483004781711</v>
      </c>
      <c r="L1754" s="11">
        <v>703.94130047817112</v>
      </c>
    </row>
    <row r="1755" spans="1:12" ht="15.6" x14ac:dyDescent="0.3">
      <c r="A1755" s="11">
        <v>1722.3669374126571</v>
      </c>
      <c r="B1755" s="41" t="s">
        <v>62</v>
      </c>
      <c r="C1755" s="55" t="s">
        <v>117</v>
      </c>
      <c r="D1755" s="39" t="s">
        <v>103</v>
      </c>
      <c r="E1755" s="39">
        <v>2020</v>
      </c>
      <c r="F1755" s="12">
        <v>458.91799999999995</v>
      </c>
      <c r="G1755" s="16" t="s">
        <v>1</v>
      </c>
      <c r="H1755" s="13">
        <v>503.04399999999998</v>
      </c>
      <c r="I1755" s="11">
        <v>363.19599999999997</v>
      </c>
      <c r="J1755" s="23">
        <v>397.20893741265724</v>
      </c>
      <c r="L1755" s="11">
        <v>1722.3669374126571</v>
      </c>
    </row>
    <row r="1756" spans="1:12" ht="15.6" x14ac:dyDescent="0.3">
      <c r="A1756" s="11">
        <v>390.6264397607377</v>
      </c>
      <c r="B1756" s="41" t="s">
        <v>63</v>
      </c>
      <c r="C1756" s="55" t="s">
        <v>117</v>
      </c>
      <c r="D1756" s="39" t="s">
        <v>103</v>
      </c>
      <c r="E1756" s="39">
        <v>2020</v>
      </c>
      <c r="F1756" s="12">
        <v>43.531999999999996</v>
      </c>
      <c r="G1756" s="16" t="s">
        <v>1</v>
      </c>
      <c r="H1756" s="13">
        <v>254.32499999999999</v>
      </c>
      <c r="I1756" s="11">
        <v>82.924000000000007</v>
      </c>
      <c r="J1756" s="23">
        <v>9.8454397607377189</v>
      </c>
      <c r="L1756" s="11">
        <v>390.6264397607377</v>
      </c>
    </row>
    <row r="1757" spans="1:12" ht="15.6" x14ac:dyDescent="0.3">
      <c r="A1757" s="11">
        <v>469.1126238224806</v>
      </c>
      <c r="B1757" s="41" t="s">
        <v>64</v>
      </c>
      <c r="C1757" s="55" t="s">
        <v>115</v>
      </c>
      <c r="D1757" s="39" t="s">
        <v>103</v>
      </c>
      <c r="E1757" s="39">
        <v>2020</v>
      </c>
      <c r="F1757" s="12">
        <v>128.94</v>
      </c>
      <c r="G1757" s="16" t="s">
        <v>1</v>
      </c>
      <c r="H1757" s="13">
        <v>257.70600000000002</v>
      </c>
      <c r="I1757" s="11">
        <v>70.643000000000001</v>
      </c>
      <c r="J1757" s="23">
        <v>11.823623822480585</v>
      </c>
      <c r="L1757" s="11">
        <v>469.1126238224806</v>
      </c>
    </row>
    <row r="1758" spans="1:12" ht="15.6" x14ac:dyDescent="0.3">
      <c r="A1758" s="11">
        <v>1754.9963363833776</v>
      </c>
      <c r="B1758" s="41" t="s">
        <v>65</v>
      </c>
      <c r="C1758" s="55" t="s">
        <v>117</v>
      </c>
      <c r="D1758" s="39" t="s">
        <v>103</v>
      </c>
      <c r="E1758" s="39">
        <v>2020</v>
      </c>
      <c r="F1758" s="12">
        <v>555.05899999999997</v>
      </c>
      <c r="G1758" s="16" t="s">
        <v>1</v>
      </c>
      <c r="H1758" s="13">
        <v>701.93700000000001</v>
      </c>
      <c r="I1758" s="11">
        <v>328.68700000000001</v>
      </c>
      <c r="J1758" s="23">
        <v>169.31333638337765</v>
      </c>
      <c r="L1758" s="11">
        <v>1754.9963363833776</v>
      </c>
    </row>
    <row r="1759" spans="1:12" ht="15.6" x14ac:dyDescent="0.3">
      <c r="A1759" s="11">
        <v>393.93379921876902</v>
      </c>
      <c r="B1759" s="41" t="s">
        <v>66</v>
      </c>
      <c r="C1759" s="55" t="s">
        <v>116</v>
      </c>
      <c r="D1759" s="39" t="s">
        <v>103</v>
      </c>
      <c r="E1759" s="39">
        <v>2020</v>
      </c>
      <c r="F1759" s="12">
        <v>228.011</v>
      </c>
      <c r="G1759" s="16" t="s">
        <v>1</v>
      </c>
      <c r="H1759" s="13">
        <v>111.816</v>
      </c>
      <c r="I1759" s="11">
        <v>44.177999999999997</v>
      </c>
      <c r="J1759" s="23">
        <v>9.9287992187690293</v>
      </c>
      <c r="L1759" s="11">
        <v>393.93379921876902</v>
      </c>
    </row>
    <row r="1760" spans="1:12" ht="15.6" x14ac:dyDescent="0.3">
      <c r="A1760" s="11">
        <v>2667.9126928406558</v>
      </c>
      <c r="B1760" s="41" t="s">
        <v>67</v>
      </c>
      <c r="C1760" s="55" t="s">
        <v>116</v>
      </c>
      <c r="D1760" s="39" t="s">
        <v>103</v>
      </c>
      <c r="E1760" s="39">
        <v>2020</v>
      </c>
      <c r="F1760" s="12">
        <v>888.55399999999997</v>
      </c>
      <c r="G1760" s="16" t="s">
        <v>1</v>
      </c>
      <c r="H1760" s="13">
        <v>895.30100000000004</v>
      </c>
      <c r="I1760" s="11">
        <v>742.596</v>
      </c>
      <c r="J1760" s="23">
        <v>141.4616928406557</v>
      </c>
      <c r="L1760" s="11">
        <v>2667.9126928406558</v>
      </c>
    </row>
    <row r="1761" spans="1:12" ht="15.6" x14ac:dyDescent="0.3">
      <c r="A1761" s="11">
        <v>1828.7810228036326</v>
      </c>
      <c r="B1761" s="41" t="s">
        <v>68</v>
      </c>
      <c r="C1761" s="55" t="s">
        <v>117</v>
      </c>
      <c r="D1761" s="39" t="s">
        <v>103</v>
      </c>
      <c r="E1761" s="39">
        <v>2020</v>
      </c>
      <c r="F1761" s="12">
        <v>618.06599999999992</v>
      </c>
      <c r="G1761" s="16" t="s">
        <v>1</v>
      </c>
      <c r="H1761" s="13">
        <v>668.45899999999995</v>
      </c>
      <c r="I1761" s="11">
        <v>405.11399999999998</v>
      </c>
      <c r="J1761" s="23">
        <v>137.14202280363264</v>
      </c>
      <c r="L1761" s="11">
        <v>1828.7810228036326</v>
      </c>
    </row>
    <row r="1762" spans="1:12" ht="15.6" x14ac:dyDescent="0.3">
      <c r="A1762" s="11">
        <v>170.91580166987583</v>
      </c>
      <c r="B1762" s="41" t="s">
        <v>69</v>
      </c>
      <c r="C1762" s="55" t="s">
        <v>116</v>
      </c>
      <c r="D1762" s="39" t="s">
        <v>103</v>
      </c>
      <c r="E1762" s="39">
        <v>2020</v>
      </c>
      <c r="F1762" s="12">
        <v>86.600999999999999</v>
      </c>
      <c r="G1762" s="16" t="s">
        <v>1</v>
      </c>
      <c r="H1762" s="13">
        <v>62.62</v>
      </c>
      <c r="I1762" s="11">
        <v>12.647</v>
      </c>
      <c r="J1762" s="23">
        <v>9.0478016698758363</v>
      </c>
      <c r="L1762" s="11">
        <v>170.91580166987583</v>
      </c>
    </row>
    <row r="1763" spans="1:12" ht="15.6" x14ac:dyDescent="0.3">
      <c r="A1763" s="11">
        <v>203.38414126252184</v>
      </c>
      <c r="B1763" s="41" t="s">
        <v>70</v>
      </c>
      <c r="C1763" s="55" t="s">
        <v>117</v>
      </c>
      <c r="D1763" s="39" t="s">
        <v>103</v>
      </c>
      <c r="E1763" s="39">
        <v>2020</v>
      </c>
      <c r="F1763" s="12">
        <v>11.663</v>
      </c>
      <c r="G1763" s="16" t="s">
        <v>1</v>
      </c>
      <c r="H1763" s="13">
        <v>93.5</v>
      </c>
      <c r="I1763" s="11">
        <v>71.948999999999998</v>
      </c>
      <c r="J1763" s="23">
        <v>26.272141262521828</v>
      </c>
      <c r="L1763" s="11">
        <v>203.38414126252184</v>
      </c>
    </row>
    <row r="1764" spans="1:12" ht="15.6" x14ac:dyDescent="0.3">
      <c r="A1764" s="11">
        <v>136.86148883835992</v>
      </c>
      <c r="B1764" s="41" t="s">
        <v>71</v>
      </c>
      <c r="C1764" s="55" t="s">
        <v>116</v>
      </c>
      <c r="D1764" s="39" t="s">
        <v>103</v>
      </c>
      <c r="E1764" s="39">
        <v>2020</v>
      </c>
      <c r="F1764" s="12">
        <v>22.743999999999996</v>
      </c>
      <c r="G1764" s="16" t="s">
        <v>1</v>
      </c>
      <c r="H1764" s="13">
        <v>75.200999999999993</v>
      </c>
      <c r="I1764" s="11">
        <v>31.247</v>
      </c>
      <c r="J1764" s="23">
        <v>7.6694888383599249</v>
      </c>
      <c r="L1764" s="11">
        <v>136.86148883835992</v>
      </c>
    </row>
    <row r="1765" spans="1:12" ht="15.6" x14ac:dyDescent="0.3">
      <c r="A1765" s="11">
        <v>810.37590298737211</v>
      </c>
      <c r="B1765" s="41" t="s">
        <v>72</v>
      </c>
      <c r="C1765" s="55" t="s">
        <v>117</v>
      </c>
      <c r="D1765" s="39" t="s">
        <v>103</v>
      </c>
      <c r="E1765" s="39">
        <v>2020</v>
      </c>
      <c r="F1765" s="12">
        <v>126.81399999999999</v>
      </c>
      <c r="G1765" s="16" t="s">
        <v>1</v>
      </c>
      <c r="H1765" s="13">
        <v>453.74799999999999</v>
      </c>
      <c r="I1765" s="11">
        <v>198.126</v>
      </c>
      <c r="J1765" s="23">
        <v>31.687902987372155</v>
      </c>
      <c r="L1765" s="11">
        <v>810.37590298737211</v>
      </c>
    </row>
    <row r="1766" spans="1:12" ht="15.6" x14ac:dyDescent="0.3">
      <c r="A1766" s="11">
        <v>462.82925636576789</v>
      </c>
      <c r="B1766" s="41" t="s">
        <v>73</v>
      </c>
      <c r="C1766" s="55" t="s">
        <v>114</v>
      </c>
      <c r="D1766" s="39" t="s">
        <v>103</v>
      </c>
      <c r="E1766" s="39">
        <v>2020</v>
      </c>
      <c r="F1766" s="12">
        <v>80.456000000000003</v>
      </c>
      <c r="G1766" s="16" t="s">
        <v>1</v>
      </c>
      <c r="H1766" s="13">
        <v>121.087</v>
      </c>
      <c r="I1766" s="11">
        <v>57.12</v>
      </c>
      <c r="J1766" s="23">
        <v>204.16625636576788</v>
      </c>
      <c r="L1766" s="11">
        <v>462.82925636576789</v>
      </c>
    </row>
    <row r="1767" spans="1:12" ht="15.6" x14ac:dyDescent="0.3">
      <c r="A1767" s="11">
        <v>523.57326244157673</v>
      </c>
      <c r="B1767" s="41" t="s">
        <v>74</v>
      </c>
      <c r="C1767" s="55" t="s">
        <v>117</v>
      </c>
      <c r="D1767" s="39" t="s">
        <v>103</v>
      </c>
      <c r="E1767" s="39">
        <v>2020</v>
      </c>
      <c r="F1767" s="12">
        <v>166.029</v>
      </c>
      <c r="G1767" s="16" t="s">
        <v>1</v>
      </c>
      <c r="H1767" s="13">
        <v>168.815</v>
      </c>
      <c r="I1767" s="11">
        <v>91.741</v>
      </c>
      <c r="J1767" s="23">
        <v>96.988262441576737</v>
      </c>
      <c r="L1767" s="11">
        <v>523.57326244157673</v>
      </c>
    </row>
    <row r="1768" spans="1:12" ht="15.6" x14ac:dyDescent="0.3">
      <c r="A1768" s="11">
        <v>911.68840693145205</v>
      </c>
      <c r="B1768" s="41" t="s">
        <v>75</v>
      </c>
      <c r="C1768" s="55" t="s">
        <v>117</v>
      </c>
      <c r="D1768" s="39" t="s">
        <v>103</v>
      </c>
      <c r="E1768" s="39">
        <v>2020</v>
      </c>
      <c r="F1768" s="12">
        <v>394.90700000000004</v>
      </c>
      <c r="G1768" s="16" t="s">
        <v>1</v>
      </c>
      <c r="H1768" s="13">
        <v>291.53199999999998</v>
      </c>
      <c r="I1768" s="11">
        <v>124.52</v>
      </c>
      <c r="J1768" s="23">
        <v>100.72940693145203</v>
      </c>
      <c r="L1768" s="11">
        <v>911.68840693145205</v>
      </c>
    </row>
    <row r="1769" spans="1:12" ht="15.6" x14ac:dyDescent="0.3">
      <c r="A1769" s="11">
        <v>1013.4625460356169</v>
      </c>
      <c r="B1769" s="41" t="s">
        <v>76</v>
      </c>
      <c r="C1769" s="55" t="s">
        <v>117</v>
      </c>
      <c r="D1769" s="39" t="s">
        <v>103</v>
      </c>
      <c r="E1769" s="39">
        <v>2020</v>
      </c>
      <c r="F1769" s="12">
        <v>208.62799999999999</v>
      </c>
      <c r="G1769" s="16" t="s">
        <v>1</v>
      </c>
      <c r="H1769" s="13">
        <v>482.9</v>
      </c>
      <c r="I1769" s="11">
        <v>250.04500000000002</v>
      </c>
      <c r="J1769" s="23">
        <v>71.889546035617002</v>
      </c>
      <c r="L1769" s="11">
        <v>1013.4625460356169</v>
      </c>
    </row>
    <row r="1770" spans="1:12" ht="15.6" x14ac:dyDescent="0.3">
      <c r="A1770" s="11">
        <v>231.137859328535</v>
      </c>
      <c r="B1770" s="41" t="s">
        <v>77</v>
      </c>
      <c r="C1770" s="55" t="s">
        <v>117</v>
      </c>
      <c r="D1770" s="39" t="s">
        <v>103</v>
      </c>
      <c r="E1770" s="39">
        <v>2020</v>
      </c>
      <c r="F1770" s="12">
        <v>73.7</v>
      </c>
      <c r="G1770" s="16" t="s">
        <v>1</v>
      </c>
      <c r="H1770" s="13">
        <v>129.71</v>
      </c>
      <c r="I1770" s="11">
        <v>11.577</v>
      </c>
      <c r="J1770" s="23">
        <v>16.150859328535006</v>
      </c>
      <c r="L1770" s="11">
        <v>231.137859328535</v>
      </c>
    </row>
    <row r="1771" spans="1:12" ht="15.6" x14ac:dyDescent="0.3">
      <c r="A1771" s="11">
        <v>196.53757891050546</v>
      </c>
      <c r="B1771" s="41" t="s">
        <v>78</v>
      </c>
      <c r="C1771" s="55" t="s">
        <v>117</v>
      </c>
      <c r="D1771" s="39" t="s">
        <v>103</v>
      </c>
      <c r="E1771" s="39">
        <v>2020</v>
      </c>
      <c r="F1771" s="12">
        <v>51.476999999999997</v>
      </c>
      <c r="G1771" s="16" t="s">
        <v>1</v>
      </c>
      <c r="H1771" s="13">
        <v>62.027000000000001</v>
      </c>
      <c r="I1771" s="11">
        <v>41.37</v>
      </c>
      <c r="J1771" s="23">
        <v>41.663578910505457</v>
      </c>
      <c r="L1771" s="11">
        <v>196.53757891050546</v>
      </c>
    </row>
    <row r="1772" spans="1:12" ht="15.6" x14ac:dyDescent="0.3">
      <c r="A1772" s="11">
        <v>393.18184683578608</v>
      </c>
      <c r="B1772" s="41" t="s">
        <v>79</v>
      </c>
      <c r="C1772" s="55" t="s">
        <v>116</v>
      </c>
      <c r="D1772" s="39" t="s">
        <v>103</v>
      </c>
      <c r="E1772" s="39">
        <v>2020</v>
      </c>
      <c r="F1772" s="12">
        <v>154.49200000000002</v>
      </c>
      <c r="G1772" s="16" t="s">
        <v>1</v>
      </c>
      <c r="H1772" s="13">
        <v>132.065</v>
      </c>
      <c r="I1772" s="11">
        <v>95.314999999999998</v>
      </c>
      <c r="J1772" s="23">
        <v>11.309846835786061</v>
      </c>
      <c r="L1772" s="11">
        <v>393.18184683578608</v>
      </c>
    </row>
    <row r="1773" spans="1:12" ht="15.6" x14ac:dyDescent="0.3">
      <c r="A1773" s="11">
        <v>1095.335894074771</v>
      </c>
      <c r="B1773" s="41" t="s">
        <v>80</v>
      </c>
      <c r="C1773" s="55" t="s">
        <v>114</v>
      </c>
      <c r="D1773" s="39" t="s">
        <v>103</v>
      </c>
      <c r="E1773" s="39">
        <v>2020</v>
      </c>
      <c r="F1773" s="12">
        <v>255.089</v>
      </c>
      <c r="G1773" s="16" t="s">
        <v>1</v>
      </c>
      <c r="H1773" s="7">
        <v>560</v>
      </c>
      <c r="I1773" s="11">
        <v>188.34700000000001</v>
      </c>
      <c r="J1773" s="23">
        <v>91.899894074771026</v>
      </c>
      <c r="L1773" s="11">
        <v>1095.335894074771</v>
      </c>
    </row>
    <row r="1774" spans="1:12" ht="15.6" x14ac:dyDescent="0.3">
      <c r="A1774" s="11">
        <v>287.60383401252068</v>
      </c>
      <c r="B1774" s="41" t="s">
        <v>81</v>
      </c>
      <c r="C1774" s="55" t="s">
        <v>117</v>
      </c>
      <c r="D1774" s="39" t="s">
        <v>103</v>
      </c>
      <c r="E1774" s="39">
        <v>2020</v>
      </c>
      <c r="F1774" s="12">
        <v>132.52000000000001</v>
      </c>
      <c r="G1774" s="16" t="s">
        <v>1</v>
      </c>
      <c r="H1774" s="13">
        <v>147.83500000000001</v>
      </c>
      <c r="I1774" s="11">
        <v>0</v>
      </c>
      <c r="J1774" s="23">
        <v>7.2488340125206605</v>
      </c>
      <c r="L1774" s="11">
        <v>287.60383401252068</v>
      </c>
    </row>
    <row r="1775" spans="1:12" ht="15.6" x14ac:dyDescent="0.3">
      <c r="A1775" s="11">
        <v>756.1460819483184</v>
      </c>
      <c r="B1775" s="41" t="s">
        <v>82</v>
      </c>
      <c r="C1775" s="55" t="s">
        <v>117</v>
      </c>
      <c r="D1775" s="39" t="s">
        <v>103</v>
      </c>
      <c r="E1775" s="39">
        <v>2020</v>
      </c>
      <c r="F1775" s="12">
        <v>191.18799999999999</v>
      </c>
      <c r="G1775" s="16" t="s">
        <v>1</v>
      </c>
      <c r="H1775" s="13">
        <v>366.85700000000003</v>
      </c>
      <c r="I1775" s="11">
        <v>99.25</v>
      </c>
      <c r="J1775" s="23">
        <v>98.851081948318381</v>
      </c>
      <c r="L1775" s="11">
        <v>756.1460819483184</v>
      </c>
    </row>
    <row r="1776" spans="1:12" ht="15.6" x14ac:dyDescent="0.3">
      <c r="A1776" s="11">
        <v>435.80513409439118</v>
      </c>
      <c r="B1776" s="41" t="s">
        <v>83</v>
      </c>
      <c r="C1776" s="55" t="s">
        <v>117</v>
      </c>
      <c r="D1776" s="39" t="s">
        <v>103</v>
      </c>
      <c r="E1776" s="39">
        <v>2020</v>
      </c>
      <c r="F1776" s="12">
        <v>121.47600000000001</v>
      </c>
      <c r="G1776" s="16" t="s">
        <v>1</v>
      </c>
      <c r="H1776" s="13">
        <v>170.25399999999999</v>
      </c>
      <c r="I1776" s="11">
        <v>97.466999999999999</v>
      </c>
      <c r="J1776" s="23">
        <v>46.60813409439119</v>
      </c>
      <c r="L1776" s="11">
        <v>435.80513409439118</v>
      </c>
    </row>
    <row r="1777" spans="1:12" ht="15.6" x14ac:dyDescent="0.3">
      <c r="A1777" s="11">
        <v>1008.6841092007814</v>
      </c>
      <c r="B1777" s="41" t="s">
        <v>84</v>
      </c>
      <c r="C1777" s="55" t="s">
        <v>117</v>
      </c>
      <c r="D1777" s="39" t="s">
        <v>103</v>
      </c>
      <c r="E1777" s="39">
        <v>2020</v>
      </c>
      <c r="F1777" s="12">
        <v>314.48199999999997</v>
      </c>
      <c r="G1777" s="16" t="s">
        <v>1</v>
      </c>
      <c r="H1777" s="13">
        <v>428.447</v>
      </c>
      <c r="I1777" s="11">
        <v>198.74299999999999</v>
      </c>
      <c r="J1777" s="23">
        <v>67.012109200781481</v>
      </c>
      <c r="L1777" s="11">
        <v>1008.6841092007814</v>
      </c>
    </row>
    <row r="1778" spans="1:12" ht="15.6" x14ac:dyDescent="0.3">
      <c r="A1778" s="11">
        <v>92.993838359347961</v>
      </c>
      <c r="B1778" s="41" t="s">
        <v>85</v>
      </c>
      <c r="C1778" s="55" t="s">
        <v>116</v>
      </c>
      <c r="D1778" s="39" t="s">
        <v>103</v>
      </c>
      <c r="E1778" s="39">
        <v>2020</v>
      </c>
      <c r="F1778" s="12">
        <v>43.65</v>
      </c>
      <c r="G1778" s="16" t="s">
        <v>1</v>
      </c>
      <c r="H1778" s="13">
        <v>32.792999999999999</v>
      </c>
      <c r="I1778" s="11">
        <v>14.207000000000001</v>
      </c>
      <c r="J1778" s="23">
        <v>2.3438383593479628</v>
      </c>
      <c r="L1778" s="11">
        <v>92.993838359347961</v>
      </c>
    </row>
    <row r="1779" spans="1:12" ht="15.6" x14ac:dyDescent="0.3">
      <c r="A1779" s="11">
        <v>276.66923585397365</v>
      </c>
      <c r="B1779" s="41" t="s">
        <v>86</v>
      </c>
      <c r="C1779" s="55" t="s">
        <v>117</v>
      </c>
      <c r="D1779" s="39" t="s">
        <v>103</v>
      </c>
      <c r="E1779" s="39">
        <v>2020</v>
      </c>
      <c r="F1779" s="12">
        <v>61.529000000000003</v>
      </c>
      <c r="G1779" s="16" t="s">
        <v>1</v>
      </c>
      <c r="H1779" s="13">
        <v>121.22499999999999</v>
      </c>
      <c r="I1779" s="11">
        <v>86.941999999999993</v>
      </c>
      <c r="J1779" s="23">
        <v>6.9732358539736623</v>
      </c>
      <c r="L1779" s="11">
        <v>276.66923585397365</v>
      </c>
    </row>
    <row r="1780" spans="1:12" ht="15.6" x14ac:dyDescent="0.3">
      <c r="A1780" s="11">
        <v>778.34252630111712</v>
      </c>
      <c r="B1780" s="41" t="s">
        <v>87</v>
      </c>
      <c r="C1780" s="55" t="s">
        <v>117</v>
      </c>
      <c r="D1780" s="39" t="s">
        <v>103</v>
      </c>
      <c r="E1780" s="39">
        <v>2020</v>
      </c>
      <c r="F1780" s="12">
        <v>310.06699999999995</v>
      </c>
      <c r="G1780" s="16" t="s">
        <v>1</v>
      </c>
      <c r="H1780" s="13">
        <v>274.98399999999998</v>
      </c>
      <c r="I1780" s="11">
        <v>119.107</v>
      </c>
      <c r="J1780" s="23">
        <v>74.184526301117188</v>
      </c>
      <c r="L1780" s="11">
        <v>778.34252630111712</v>
      </c>
    </row>
    <row r="1781" spans="1:12" ht="15.6" x14ac:dyDescent="0.3">
      <c r="A1781" s="11">
        <v>135.95463221277072</v>
      </c>
      <c r="B1781" s="41" t="s">
        <v>88</v>
      </c>
      <c r="C1781" s="55" t="s">
        <v>117</v>
      </c>
      <c r="D1781" s="39" t="s">
        <v>103</v>
      </c>
      <c r="E1781" s="39">
        <v>2020</v>
      </c>
      <c r="F1781" s="12">
        <v>20.582999999999998</v>
      </c>
      <c r="G1781" s="16" t="s">
        <v>1</v>
      </c>
      <c r="H1781" s="13">
        <v>89.481999999999999</v>
      </c>
      <c r="I1781" s="11">
        <v>18.477</v>
      </c>
      <c r="J1781" s="23">
        <v>7.4126322127707205</v>
      </c>
      <c r="L1781" s="11">
        <v>135.95463221277072</v>
      </c>
    </row>
    <row r="1782" spans="1:12" ht="15.6" x14ac:dyDescent="0.3">
      <c r="A1782" s="11">
        <v>337.63380095071193</v>
      </c>
      <c r="B1782" s="41" t="s">
        <v>89</v>
      </c>
      <c r="C1782" s="55" t="s">
        <v>117</v>
      </c>
      <c r="D1782" s="39" t="s">
        <v>103</v>
      </c>
      <c r="E1782" s="39">
        <v>2020</v>
      </c>
      <c r="F1782" s="12">
        <v>84.399999999999991</v>
      </c>
      <c r="G1782" s="16" t="s">
        <v>1</v>
      </c>
      <c r="H1782" s="13">
        <v>124.053</v>
      </c>
      <c r="I1782" s="11">
        <v>101.081</v>
      </c>
      <c r="J1782" s="23">
        <v>28.099800950711952</v>
      </c>
      <c r="L1782" s="11">
        <v>337.63380095071193</v>
      </c>
    </row>
    <row r="1783" spans="1:12" ht="15.6" x14ac:dyDescent="0.3">
      <c r="A1783" s="11">
        <v>630.47565524633058</v>
      </c>
      <c r="B1783" s="41" t="s">
        <v>90</v>
      </c>
      <c r="C1783" s="55" t="s">
        <v>117</v>
      </c>
      <c r="D1783" s="39" t="s">
        <v>103</v>
      </c>
      <c r="E1783" s="39">
        <v>2020</v>
      </c>
      <c r="F1783" s="12">
        <v>145.17699999999999</v>
      </c>
      <c r="G1783" s="16" t="s">
        <v>1</v>
      </c>
      <c r="H1783" s="13">
        <v>367.40300000000002</v>
      </c>
      <c r="I1783" s="11">
        <v>102.005</v>
      </c>
      <c r="J1783" s="23">
        <v>15.890655246330539</v>
      </c>
      <c r="L1783" s="11">
        <v>630.47565524633058</v>
      </c>
    </row>
    <row r="1784" spans="1:12" ht="15.6" x14ac:dyDescent="0.3">
      <c r="A1784" s="11">
        <v>2504.4587254916564</v>
      </c>
      <c r="B1784" s="41" t="s">
        <v>10</v>
      </c>
      <c r="C1784" s="56" t="s">
        <v>114</v>
      </c>
      <c r="D1784" s="39" t="s">
        <v>104</v>
      </c>
      <c r="E1784" s="39">
        <v>2020</v>
      </c>
      <c r="F1784" s="12">
        <v>650.24900000000002</v>
      </c>
      <c r="G1784" s="16" t="s">
        <v>1</v>
      </c>
      <c r="H1784" s="13">
        <v>1193.171</v>
      </c>
      <c r="I1784" s="11">
        <v>408.08299999999997</v>
      </c>
      <c r="J1784" s="23">
        <v>252.95572549165638</v>
      </c>
      <c r="L1784" s="11">
        <v>2504.4587254916564</v>
      </c>
    </row>
    <row r="1785" spans="1:12" x14ac:dyDescent="0.3">
      <c r="A1785" s="11">
        <v>277.2275961227179</v>
      </c>
      <c r="B1785" s="41" t="s">
        <v>11</v>
      </c>
      <c r="C1785" s="57" t="s">
        <v>115</v>
      </c>
      <c r="D1785" s="39" t="s">
        <v>104</v>
      </c>
      <c r="E1785" s="39">
        <v>2020</v>
      </c>
      <c r="F1785" s="12">
        <v>61.406999999999996</v>
      </c>
      <c r="G1785" s="16" t="s">
        <v>1</v>
      </c>
      <c r="H1785" s="13">
        <v>132.26900000000001</v>
      </c>
      <c r="I1785" s="11">
        <v>76.558999999999997</v>
      </c>
      <c r="J1785" s="23">
        <v>6.992596122717913</v>
      </c>
      <c r="L1785" s="11">
        <v>277.2275961227179</v>
      </c>
    </row>
    <row r="1786" spans="1:12" x14ac:dyDescent="0.3">
      <c r="A1786" s="11">
        <v>771.87011508623641</v>
      </c>
      <c r="B1786" s="41" t="s">
        <v>12</v>
      </c>
      <c r="C1786" s="57" t="s">
        <v>117</v>
      </c>
      <c r="D1786" s="39" t="s">
        <v>104</v>
      </c>
      <c r="E1786" s="39">
        <v>2020</v>
      </c>
      <c r="F1786" s="12">
        <v>131.82500000000002</v>
      </c>
      <c r="G1786" s="16" t="s">
        <v>1</v>
      </c>
      <c r="H1786" s="13">
        <v>333.55500000000001</v>
      </c>
      <c r="I1786" s="11">
        <v>186.55600000000001</v>
      </c>
      <c r="J1786" s="23">
        <v>119.93411508623635</v>
      </c>
      <c r="L1786" s="11">
        <v>771.87011508623641</v>
      </c>
    </row>
    <row r="1787" spans="1:12" x14ac:dyDescent="0.3">
      <c r="A1787" s="11">
        <v>187.96407513605843</v>
      </c>
      <c r="B1787" s="41" t="s">
        <v>13</v>
      </c>
      <c r="C1787" s="57" t="s">
        <v>117</v>
      </c>
      <c r="D1787" s="39" t="s">
        <v>104</v>
      </c>
      <c r="E1787" s="39">
        <v>2020</v>
      </c>
      <c r="F1787" s="12">
        <v>81.115000000000009</v>
      </c>
      <c r="G1787" s="16" t="s">
        <v>1</v>
      </c>
      <c r="H1787" s="13">
        <v>63.811999999999998</v>
      </c>
      <c r="I1787" s="11">
        <v>22.332999999999998</v>
      </c>
      <c r="J1787" s="23">
        <v>20.704075136058421</v>
      </c>
      <c r="L1787" s="11">
        <v>187.96407513605843</v>
      </c>
    </row>
    <row r="1788" spans="1:12" x14ac:dyDescent="0.3">
      <c r="A1788" s="11">
        <v>226.01073769791472</v>
      </c>
      <c r="B1788" s="41" t="s">
        <v>14</v>
      </c>
      <c r="C1788" s="57" t="s">
        <v>117</v>
      </c>
      <c r="D1788" s="39" t="s">
        <v>104</v>
      </c>
      <c r="E1788" s="39">
        <v>2020</v>
      </c>
      <c r="F1788" s="12">
        <v>44.134999999999998</v>
      </c>
      <c r="G1788" s="16" t="s">
        <v>1</v>
      </c>
      <c r="H1788" s="13">
        <v>108.473</v>
      </c>
      <c r="I1788" s="11">
        <v>28.702000000000002</v>
      </c>
      <c r="J1788" s="23">
        <v>44.700737697914732</v>
      </c>
      <c r="L1788" s="11">
        <v>226.01073769791472</v>
      </c>
    </row>
    <row r="1789" spans="1:12" ht="15.6" x14ac:dyDescent="0.3">
      <c r="A1789" s="11">
        <v>121.58374381436956</v>
      </c>
      <c r="B1789" s="41" t="s">
        <v>15</v>
      </c>
      <c r="C1789" s="55" t="s">
        <v>117</v>
      </c>
      <c r="D1789" s="39" t="s">
        <v>104</v>
      </c>
      <c r="E1789" s="39">
        <v>2020</v>
      </c>
      <c r="F1789" s="12">
        <v>35.000999999999998</v>
      </c>
      <c r="G1789" s="16" t="s">
        <v>1</v>
      </c>
      <c r="H1789" s="13">
        <v>47.375</v>
      </c>
      <c r="I1789" s="11">
        <v>16.957999999999998</v>
      </c>
      <c r="J1789" s="23">
        <v>22.249743814369566</v>
      </c>
      <c r="L1789" s="11">
        <v>121.58374381436956</v>
      </c>
    </row>
    <row r="1790" spans="1:12" ht="15.6" x14ac:dyDescent="0.3">
      <c r="A1790" s="11">
        <v>2124.5799268110486</v>
      </c>
      <c r="B1790" s="41" t="s">
        <v>16</v>
      </c>
      <c r="C1790" s="55" t="s">
        <v>117</v>
      </c>
      <c r="D1790" s="39" t="s">
        <v>104</v>
      </c>
      <c r="E1790" s="39">
        <v>2020</v>
      </c>
      <c r="F1790" s="12">
        <v>691.70799999999997</v>
      </c>
      <c r="G1790" s="16" t="s">
        <v>1</v>
      </c>
      <c r="H1790" s="13">
        <v>976.48800000000006</v>
      </c>
      <c r="I1790" s="11">
        <v>369.10399999999998</v>
      </c>
      <c r="J1790" s="23">
        <v>87.279926811048483</v>
      </c>
      <c r="L1790" s="11">
        <v>2124.5799268110486</v>
      </c>
    </row>
    <row r="1791" spans="1:12" ht="15.6" x14ac:dyDescent="0.3">
      <c r="A1791" s="11">
        <v>3527.9433910462876</v>
      </c>
      <c r="B1791" s="41" t="s">
        <v>17</v>
      </c>
      <c r="C1791" s="55" t="s">
        <v>117</v>
      </c>
      <c r="D1791" s="39" t="s">
        <v>104</v>
      </c>
      <c r="E1791" s="39">
        <v>2020</v>
      </c>
      <c r="F1791" s="12">
        <v>1106.634</v>
      </c>
      <c r="G1791" s="16" t="s">
        <v>1</v>
      </c>
      <c r="H1791" s="13">
        <v>1411.8879999999999</v>
      </c>
      <c r="I1791" s="11">
        <v>542.82400000000007</v>
      </c>
      <c r="J1791" s="23">
        <v>466.59739104628761</v>
      </c>
      <c r="L1791" s="11">
        <v>3527.9433910462876</v>
      </c>
    </row>
    <row r="1792" spans="1:12" ht="15.6" x14ac:dyDescent="0.3">
      <c r="A1792" s="11">
        <v>90.702824990064585</v>
      </c>
      <c r="B1792" s="41" t="s">
        <v>18</v>
      </c>
      <c r="C1792" s="55" t="s">
        <v>117</v>
      </c>
      <c r="D1792" s="39" t="s">
        <v>104</v>
      </c>
      <c r="E1792" s="39">
        <v>2020</v>
      </c>
      <c r="F1792" s="12">
        <v>40.466999999999999</v>
      </c>
      <c r="G1792" s="16" t="s">
        <v>1</v>
      </c>
      <c r="H1792" s="13">
        <v>34.6</v>
      </c>
      <c r="I1792" s="11">
        <v>8.4160000000000004</v>
      </c>
      <c r="J1792" s="23">
        <v>7.2198249900645841</v>
      </c>
      <c r="L1792" s="11">
        <v>90.702824990064585</v>
      </c>
    </row>
    <row r="1793" spans="1:12" ht="15.6" x14ac:dyDescent="0.3">
      <c r="A1793" s="11">
        <v>280.72480734695733</v>
      </c>
      <c r="B1793" s="41" t="s">
        <v>19</v>
      </c>
      <c r="C1793" s="55" t="s">
        <v>117</v>
      </c>
      <c r="D1793" s="39" t="s">
        <v>104</v>
      </c>
      <c r="E1793" s="39">
        <v>2020</v>
      </c>
      <c r="F1793" s="12">
        <v>104.283</v>
      </c>
      <c r="G1793" s="16" t="s">
        <v>1</v>
      </c>
      <c r="H1793" s="13">
        <v>123.277</v>
      </c>
      <c r="I1793" s="11">
        <v>29.844000000000001</v>
      </c>
      <c r="J1793" s="23">
        <v>23.320807346957316</v>
      </c>
      <c r="L1793" s="11">
        <v>280.72480734695733</v>
      </c>
    </row>
    <row r="1794" spans="1:12" ht="15.6" x14ac:dyDescent="0.3">
      <c r="A1794" s="11">
        <v>1450.0746753450353</v>
      </c>
      <c r="B1794" s="41" t="s">
        <v>20</v>
      </c>
      <c r="C1794" s="55" t="s">
        <v>117</v>
      </c>
      <c r="D1794" s="39" t="s">
        <v>104</v>
      </c>
      <c r="E1794" s="39">
        <v>2020</v>
      </c>
      <c r="F1794" s="12">
        <v>364.10899999999998</v>
      </c>
      <c r="G1794" s="16" t="s">
        <v>1</v>
      </c>
      <c r="H1794" s="13">
        <v>594.88900000000001</v>
      </c>
      <c r="I1794" s="11">
        <v>339.863</v>
      </c>
      <c r="J1794" s="23">
        <v>151.21367534503537</v>
      </c>
      <c r="L1794" s="11">
        <v>1450.0746753450353</v>
      </c>
    </row>
    <row r="1795" spans="1:12" ht="15.6" x14ac:dyDescent="0.3">
      <c r="A1795" s="11">
        <v>1389.7972802430593</v>
      </c>
      <c r="B1795" s="41" t="s">
        <v>21</v>
      </c>
      <c r="C1795" s="55" t="s">
        <v>117</v>
      </c>
      <c r="D1795" s="39" t="s">
        <v>104</v>
      </c>
      <c r="E1795" s="39">
        <v>2020</v>
      </c>
      <c r="F1795" s="12">
        <v>307.52800000000002</v>
      </c>
      <c r="G1795" s="16" t="s">
        <v>1</v>
      </c>
      <c r="H1795" s="13">
        <v>642.76199999999994</v>
      </c>
      <c r="I1795" s="11">
        <v>269.05099999999999</v>
      </c>
      <c r="J1795" s="23">
        <v>170.45628024305933</v>
      </c>
      <c r="L1795" s="11">
        <v>1389.7972802430593</v>
      </c>
    </row>
    <row r="1796" spans="1:12" ht="15.6" x14ac:dyDescent="0.3">
      <c r="A1796" s="11">
        <v>268.69025619660454</v>
      </c>
      <c r="B1796" s="41" t="s">
        <v>22</v>
      </c>
      <c r="C1796" s="55" t="s">
        <v>117</v>
      </c>
      <c r="D1796" s="39" t="s">
        <v>104</v>
      </c>
      <c r="E1796" s="39">
        <v>2020</v>
      </c>
      <c r="F1796" s="12">
        <v>69.715000000000003</v>
      </c>
      <c r="G1796" s="16" t="s">
        <v>1</v>
      </c>
      <c r="H1796" s="13">
        <v>152.76300000000001</v>
      </c>
      <c r="I1796" s="11">
        <v>35.664999999999999</v>
      </c>
      <c r="J1796" s="23">
        <v>10.547256196604529</v>
      </c>
      <c r="L1796" s="11">
        <v>268.69025619660454</v>
      </c>
    </row>
    <row r="1797" spans="1:12" ht="15.6" x14ac:dyDescent="0.3">
      <c r="A1797" s="11">
        <v>248.53076726509107</v>
      </c>
      <c r="B1797" s="41" t="s">
        <v>23</v>
      </c>
      <c r="C1797" s="55" t="s">
        <v>116</v>
      </c>
      <c r="D1797" s="39" t="s">
        <v>104</v>
      </c>
      <c r="E1797" s="39">
        <v>2020</v>
      </c>
      <c r="F1797" s="12">
        <v>140.749</v>
      </c>
      <c r="G1797" s="16" t="s">
        <v>1</v>
      </c>
      <c r="H1797" s="13">
        <v>92.888000000000005</v>
      </c>
      <c r="I1797" s="11">
        <v>8.625</v>
      </c>
      <c r="J1797" s="23">
        <v>6.2687672650910713</v>
      </c>
      <c r="L1797" s="11">
        <v>248.53076726509107</v>
      </c>
    </row>
    <row r="1798" spans="1:12" ht="15.6" x14ac:dyDescent="0.3">
      <c r="A1798" s="11">
        <v>67.327214853508437</v>
      </c>
      <c r="B1798" s="41" t="s">
        <v>24</v>
      </c>
      <c r="C1798" s="55" t="s">
        <v>117</v>
      </c>
      <c r="D1798" s="39" t="s">
        <v>104</v>
      </c>
      <c r="E1798" s="39">
        <v>2020</v>
      </c>
      <c r="F1798" s="12">
        <v>5.9850000000000003</v>
      </c>
      <c r="G1798" s="16" t="s">
        <v>1</v>
      </c>
      <c r="H1798" s="13">
        <v>25.024999999999999</v>
      </c>
      <c r="I1798" s="11">
        <v>33.219000000000001</v>
      </c>
      <c r="J1798" s="23">
        <v>3.0982148535084377</v>
      </c>
      <c r="L1798" s="11">
        <v>67.327214853508437</v>
      </c>
    </row>
    <row r="1799" spans="1:12" ht="15.6" x14ac:dyDescent="0.3">
      <c r="A1799" s="11">
        <v>104.46187366694912</v>
      </c>
      <c r="B1799" s="41" t="s">
        <v>25</v>
      </c>
      <c r="C1799" s="55" t="s">
        <v>117</v>
      </c>
      <c r="D1799" s="39" t="s">
        <v>104</v>
      </c>
      <c r="E1799" s="39">
        <v>2020</v>
      </c>
      <c r="F1799" s="12">
        <v>14.32</v>
      </c>
      <c r="G1799" s="16" t="s">
        <v>1</v>
      </c>
      <c r="H1799" s="13">
        <v>54.921999999999997</v>
      </c>
      <c r="I1799" s="11">
        <v>27.542999999999999</v>
      </c>
      <c r="J1799" s="23">
        <v>7.6768736669491275</v>
      </c>
      <c r="L1799" s="11">
        <v>104.46187366694912</v>
      </c>
    </row>
    <row r="1800" spans="1:12" ht="15.6" x14ac:dyDescent="0.3">
      <c r="A1800" s="11">
        <v>156.78257464888981</v>
      </c>
      <c r="B1800" s="41" t="s">
        <v>26</v>
      </c>
      <c r="C1800" s="55" t="s">
        <v>116</v>
      </c>
      <c r="D1800" s="39" t="s">
        <v>104</v>
      </c>
      <c r="E1800" s="39">
        <v>2020</v>
      </c>
      <c r="F1800" s="12">
        <v>39.631</v>
      </c>
      <c r="G1800" s="16" t="s">
        <v>1</v>
      </c>
      <c r="H1800" s="13">
        <v>98.965000000000003</v>
      </c>
      <c r="I1800" s="11">
        <v>7.391</v>
      </c>
      <c r="J1800" s="23">
        <v>10.795574648889803</v>
      </c>
      <c r="L1800" s="11">
        <v>156.78257464888981</v>
      </c>
    </row>
    <row r="1801" spans="1:12" ht="15.6" x14ac:dyDescent="0.3">
      <c r="A1801" s="11">
        <v>186.71558406539273</v>
      </c>
      <c r="B1801" s="41" t="s">
        <v>27</v>
      </c>
      <c r="C1801" s="55" t="s">
        <v>116</v>
      </c>
      <c r="D1801" s="39" t="s">
        <v>104</v>
      </c>
      <c r="E1801" s="39">
        <v>2020</v>
      </c>
      <c r="F1801" s="12">
        <v>58.618000000000002</v>
      </c>
      <c r="G1801" s="16" t="s">
        <v>1</v>
      </c>
      <c r="H1801" s="13">
        <v>96.022000000000006</v>
      </c>
      <c r="I1801" s="11">
        <v>27.366</v>
      </c>
      <c r="J1801" s="23">
        <v>4.7095840653927326</v>
      </c>
      <c r="L1801" s="11">
        <v>186.71558406539273</v>
      </c>
    </row>
    <row r="1802" spans="1:12" ht="15.6" x14ac:dyDescent="0.3">
      <c r="A1802" s="11">
        <v>215.64528677104019</v>
      </c>
      <c r="B1802" s="41" t="s">
        <v>28</v>
      </c>
      <c r="C1802" s="55" t="s">
        <v>117</v>
      </c>
      <c r="D1802" s="39" t="s">
        <v>104</v>
      </c>
      <c r="E1802" s="39">
        <v>2020</v>
      </c>
      <c r="F1802" s="12">
        <v>37.952999999999996</v>
      </c>
      <c r="G1802" s="16" t="s">
        <v>1</v>
      </c>
      <c r="H1802" s="13">
        <v>95.591999999999999</v>
      </c>
      <c r="I1802" s="11">
        <v>55.948999999999998</v>
      </c>
      <c r="J1802" s="23">
        <v>26.151286771040191</v>
      </c>
      <c r="L1802" s="11">
        <v>215.64528677104019</v>
      </c>
    </row>
    <row r="1803" spans="1:12" ht="15.6" x14ac:dyDescent="0.3">
      <c r="A1803" s="11">
        <v>249.72180928073848</v>
      </c>
      <c r="B1803" s="41" t="s">
        <v>29</v>
      </c>
      <c r="C1803" s="55" t="s">
        <v>117</v>
      </c>
      <c r="D1803" s="39" t="s">
        <v>104</v>
      </c>
      <c r="E1803" s="39">
        <v>2020</v>
      </c>
      <c r="F1803" s="12">
        <v>102.48399999999999</v>
      </c>
      <c r="G1803" s="16" t="s">
        <v>1</v>
      </c>
      <c r="H1803" s="13">
        <v>81.698999999999998</v>
      </c>
      <c r="I1803" s="11">
        <v>20.585000000000001</v>
      </c>
      <c r="J1803" s="23">
        <v>44.953809280738476</v>
      </c>
      <c r="L1803" s="11">
        <v>249.72180928073848</v>
      </c>
    </row>
    <row r="1804" spans="1:12" ht="15.6" x14ac:dyDescent="0.3">
      <c r="A1804" s="11">
        <v>1371.2196920765141</v>
      </c>
      <c r="B1804" s="41" t="s">
        <v>30</v>
      </c>
      <c r="C1804" s="55" t="s">
        <v>117</v>
      </c>
      <c r="D1804" s="39" t="s">
        <v>104</v>
      </c>
      <c r="E1804" s="39">
        <v>2020</v>
      </c>
      <c r="F1804" s="12">
        <v>363.44199999999995</v>
      </c>
      <c r="G1804" s="16" t="s">
        <v>1</v>
      </c>
      <c r="H1804" s="13">
        <v>666.56299999999999</v>
      </c>
      <c r="I1804" s="11">
        <v>207.178</v>
      </c>
      <c r="J1804" s="23">
        <v>134.0366920765141</v>
      </c>
      <c r="L1804" s="11">
        <v>1371.2196920765141</v>
      </c>
    </row>
    <row r="1805" spans="1:12" ht="15.6" x14ac:dyDescent="0.3">
      <c r="A1805" s="11">
        <v>525.43110894940116</v>
      </c>
      <c r="B1805" s="41" t="s">
        <v>31</v>
      </c>
      <c r="C1805" s="55" t="s">
        <v>117</v>
      </c>
      <c r="D1805" s="39" t="s">
        <v>104</v>
      </c>
      <c r="E1805" s="39">
        <v>2020</v>
      </c>
      <c r="F1805" s="12">
        <v>123.30099999999999</v>
      </c>
      <c r="G1805" s="16" t="s">
        <v>1</v>
      </c>
      <c r="H1805" s="13">
        <v>252.78899999999999</v>
      </c>
      <c r="I1805" s="11">
        <v>124.17999999999999</v>
      </c>
      <c r="J1805" s="23">
        <v>25.161108949401196</v>
      </c>
      <c r="L1805" s="11">
        <v>525.43110894940116</v>
      </c>
    </row>
    <row r="1806" spans="1:12" ht="15.6" x14ac:dyDescent="0.3">
      <c r="A1806" s="11">
        <v>75.133105204120909</v>
      </c>
      <c r="B1806" s="41" t="s">
        <v>32</v>
      </c>
      <c r="C1806" s="55" t="s">
        <v>117</v>
      </c>
      <c r="D1806" s="39" t="s">
        <v>104</v>
      </c>
      <c r="E1806" s="39">
        <v>2020</v>
      </c>
      <c r="F1806" s="12">
        <v>27.678000000000001</v>
      </c>
      <c r="G1806" s="16" t="s">
        <v>1</v>
      </c>
      <c r="H1806" s="13">
        <v>37.125999999999998</v>
      </c>
      <c r="I1806" s="11">
        <v>8.4339999999999993</v>
      </c>
      <c r="J1806" s="23">
        <v>1.8951052041209149</v>
      </c>
      <c r="L1806" s="11">
        <v>75.133105204120909</v>
      </c>
    </row>
    <row r="1807" spans="1:12" ht="15.6" x14ac:dyDescent="0.3">
      <c r="A1807" s="11">
        <v>258.51869583041673</v>
      </c>
      <c r="B1807" s="41" t="s">
        <v>33</v>
      </c>
      <c r="C1807" s="55" t="s">
        <v>117</v>
      </c>
      <c r="D1807" s="39" t="s">
        <v>104</v>
      </c>
      <c r="E1807" s="39">
        <v>2020</v>
      </c>
      <c r="F1807" s="12">
        <v>58.311</v>
      </c>
      <c r="G1807" s="16" t="s">
        <v>1</v>
      </c>
      <c r="H1807" s="13">
        <v>138.00899999999999</v>
      </c>
      <c r="I1807" s="11">
        <v>54.457999999999998</v>
      </c>
      <c r="J1807" s="23">
        <v>7.7406958304167404</v>
      </c>
      <c r="L1807" s="11">
        <v>258.51869583041673</v>
      </c>
    </row>
    <row r="1808" spans="1:12" ht="15.6" x14ac:dyDescent="0.3">
      <c r="A1808" s="11">
        <v>927.09438411775454</v>
      </c>
      <c r="B1808" s="41" t="s">
        <v>34</v>
      </c>
      <c r="C1808" s="55" t="s">
        <v>117</v>
      </c>
      <c r="D1808" s="39" t="s">
        <v>104</v>
      </c>
      <c r="E1808" s="39">
        <v>2020</v>
      </c>
      <c r="F1808" s="12">
        <v>356.99299999999999</v>
      </c>
      <c r="G1808" s="16" t="s">
        <v>1</v>
      </c>
      <c r="H1808" s="13">
        <v>391.88099999999997</v>
      </c>
      <c r="I1808" s="11">
        <v>112.914</v>
      </c>
      <c r="J1808" s="23">
        <v>65.306384117754632</v>
      </c>
      <c r="L1808" s="11">
        <v>927.09438411775454</v>
      </c>
    </row>
    <row r="1809" spans="1:12" ht="15.6" x14ac:dyDescent="0.3">
      <c r="A1809" s="11">
        <v>824.44010393191718</v>
      </c>
      <c r="B1809" s="41" t="s">
        <v>35</v>
      </c>
      <c r="C1809" s="55" t="s">
        <v>114</v>
      </c>
      <c r="D1809" s="39" t="s">
        <v>104</v>
      </c>
      <c r="E1809" s="39">
        <v>2020</v>
      </c>
      <c r="F1809" s="12">
        <v>354.24599999999998</v>
      </c>
      <c r="G1809" s="16" t="s">
        <v>1</v>
      </c>
      <c r="H1809" s="13">
        <v>300.67099999999999</v>
      </c>
      <c r="I1809" s="11">
        <v>148.72800000000001</v>
      </c>
      <c r="J1809" s="23">
        <v>20.795103931917197</v>
      </c>
      <c r="L1809" s="11">
        <v>824.44010393191718</v>
      </c>
    </row>
    <row r="1810" spans="1:12" ht="15.6" x14ac:dyDescent="0.3">
      <c r="A1810" s="11">
        <v>249.0560157681156</v>
      </c>
      <c r="B1810" s="41" t="s">
        <v>36</v>
      </c>
      <c r="C1810" s="55" t="s">
        <v>117</v>
      </c>
      <c r="D1810" s="39" t="s">
        <v>104</v>
      </c>
      <c r="E1810" s="39">
        <v>2020</v>
      </c>
      <c r="F1810" s="12">
        <v>97.176999999999992</v>
      </c>
      <c r="G1810" s="16" t="s">
        <v>1</v>
      </c>
      <c r="H1810" s="13">
        <v>89.777000000000001</v>
      </c>
      <c r="I1810" s="11">
        <v>17.102</v>
      </c>
      <c r="J1810" s="23">
        <v>45.000015768115603</v>
      </c>
      <c r="L1810" s="11">
        <v>249.0560157681156</v>
      </c>
    </row>
    <row r="1811" spans="1:12" ht="15.6" x14ac:dyDescent="0.3">
      <c r="A1811" s="11">
        <v>444.48026104869416</v>
      </c>
      <c r="B1811" s="41" t="s">
        <v>37</v>
      </c>
      <c r="C1811" s="55" t="s">
        <v>117</v>
      </c>
      <c r="D1811" s="39" t="s">
        <v>104</v>
      </c>
      <c r="E1811" s="39">
        <v>2020</v>
      </c>
      <c r="F1811" s="12">
        <v>136.49</v>
      </c>
      <c r="G1811" s="16" t="s">
        <v>1</v>
      </c>
      <c r="H1811" s="13">
        <v>169.691</v>
      </c>
      <c r="I1811" s="11">
        <v>59.56</v>
      </c>
      <c r="J1811" s="23">
        <v>78.739261048694146</v>
      </c>
      <c r="L1811" s="11">
        <v>444.48026104869416</v>
      </c>
    </row>
    <row r="1812" spans="1:12" ht="15.6" x14ac:dyDescent="0.3">
      <c r="A1812" s="11">
        <v>509.2848468613094</v>
      </c>
      <c r="B1812" s="41" t="s">
        <v>38</v>
      </c>
      <c r="C1812" s="55" t="s">
        <v>114</v>
      </c>
      <c r="D1812" s="39" t="s">
        <v>104</v>
      </c>
      <c r="E1812" s="39">
        <v>2020</v>
      </c>
      <c r="F1812" s="12">
        <v>156.84</v>
      </c>
      <c r="G1812" s="16" t="s">
        <v>1</v>
      </c>
      <c r="H1812" s="13">
        <v>315.762</v>
      </c>
      <c r="I1812" s="11">
        <v>23.837</v>
      </c>
      <c r="J1812" s="23">
        <v>12.845846861309429</v>
      </c>
      <c r="L1812" s="11">
        <v>509.2848468613094</v>
      </c>
    </row>
    <row r="1813" spans="1:12" ht="15.6" x14ac:dyDescent="0.3">
      <c r="A1813" s="11">
        <v>138.05315683693922</v>
      </c>
      <c r="B1813" s="41" t="s">
        <v>39</v>
      </c>
      <c r="C1813" s="55" t="s">
        <v>116</v>
      </c>
      <c r="D1813" s="39" t="s">
        <v>104</v>
      </c>
      <c r="E1813" s="39">
        <v>2020</v>
      </c>
      <c r="F1813" s="12">
        <v>44.930000000000007</v>
      </c>
      <c r="G1813" s="16" t="s">
        <v>1</v>
      </c>
      <c r="H1813" s="13">
        <v>62.613</v>
      </c>
      <c r="I1813" s="11">
        <v>17.138000000000002</v>
      </c>
      <c r="J1813" s="23">
        <v>13.372156836939215</v>
      </c>
      <c r="L1813" s="11">
        <v>138.05315683693922</v>
      </c>
    </row>
    <row r="1814" spans="1:12" ht="15.6" x14ac:dyDescent="0.3">
      <c r="A1814" s="11">
        <v>334.93106838467753</v>
      </c>
      <c r="B1814" s="41" t="s">
        <v>40</v>
      </c>
      <c r="C1814" s="55" t="s">
        <v>117</v>
      </c>
      <c r="D1814" s="39" t="s">
        <v>104</v>
      </c>
      <c r="E1814" s="39">
        <v>2020</v>
      </c>
      <c r="F1814" s="12">
        <v>98.021999999999991</v>
      </c>
      <c r="G1814" s="16" t="s">
        <v>1</v>
      </c>
      <c r="H1814" s="13">
        <v>79.207999999999998</v>
      </c>
      <c r="I1814" s="11">
        <v>60.465000000000003</v>
      </c>
      <c r="J1814" s="23">
        <v>97.236068384677537</v>
      </c>
      <c r="L1814" s="11">
        <v>334.93106838467753</v>
      </c>
    </row>
    <row r="1815" spans="1:12" ht="15.6" x14ac:dyDescent="0.3">
      <c r="A1815" s="11">
        <v>312.30127008737679</v>
      </c>
      <c r="B1815" s="41" t="s">
        <v>41</v>
      </c>
      <c r="C1815" s="55" t="s">
        <v>117</v>
      </c>
      <c r="D1815" s="39" t="s">
        <v>104</v>
      </c>
      <c r="E1815" s="39">
        <v>2020</v>
      </c>
      <c r="F1815" s="12">
        <v>29.771999999999998</v>
      </c>
      <c r="G1815" s="16" t="s">
        <v>1</v>
      </c>
      <c r="H1815" s="13">
        <v>198.24299999999999</v>
      </c>
      <c r="I1815" s="11">
        <v>73.918999999999997</v>
      </c>
      <c r="J1815" s="23">
        <v>10.367270087376809</v>
      </c>
      <c r="L1815" s="11">
        <v>312.30127008737679</v>
      </c>
    </row>
    <row r="1816" spans="1:12" ht="15.6" x14ac:dyDescent="0.3">
      <c r="A1816" s="11">
        <v>1768.3229485027896</v>
      </c>
      <c r="B1816" s="41" t="s">
        <v>42</v>
      </c>
      <c r="C1816" s="55" t="s">
        <v>114</v>
      </c>
      <c r="D1816" s="39" t="s">
        <v>104</v>
      </c>
      <c r="E1816" s="39">
        <v>2020</v>
      </c>
      <c r="F1816" s="12">
        <v>829.19800000000009</v>
      </c>
      <c r="G1816" s="16" t="s">
        <v>1</v>
      </c>
      <c r="H1816" s="13">
        <v>630.96299999999997</v>
      </c>
      <c r="I1816" s="11">
        <v>262.72699999999998</v>
      </c>
      <c r="J1816" s="23">
        <v>45.434948502789553</v>
      </c>
      <c r="L1816" s="11">
        <v>1768.3229485027896</v>
      </c>
    </row>
    <row r="1817" spans="1:12" ht="15.6" x14ac:dyDescent="0.3">
      <c r="A1817" s="11">
        <v>544.92583024427415</v>
      </c>
      <c r="B1817" s="41" t="s">
        <v>43</v>
      </c>
      <c r="C1817" s="55" t="s">
        <v>117</v>
      </c>
      <c r="D1817" s="39" t="s">
        <v>104</v>
      </c>
      <c r="E1817" s="39">
        <v>2020</v>
      </c>
      <c r="F1817" s="12">
        <v>137.46599999999998</v>
      </c>
      <c r="G1817" s="16" t="s">
        <v>1</v>
      </c>
      <c r="H1817" s="13">
        <v>280.69600000000003</v>
      </c>
      <c r="I1817" s="11">
        <v>72.504000000000005</v>
      </c>
      <c r="J1817" s="23">
        <v>54.259830244274113</v>
      </c>
      <c r="L1817" s="11">
        <v>544.92583024427415</v>
      </c>
    </row>
    <row r="1818" spans="1:12" ht="15.6" x14ac:dyDescent="0.3">
      <c r="A1818" s="11">
        <v>95.222834568826386</v>
      </c>
      <c r="B1818" s="41" t="s">
        <v>44</v>
      </c>
      <c r="C1818" s="55" t="s">
        <v>117</v>
      </c>
      <c r="D1818" s="39" t="s">
        <v>104</v>
      </c>
      <c r="E1818" s="39">
        <v>2020</v>
      </c>
      <c r="F1818" s="12">
        <v>16.686</v>
      </c>
      <c r="G1818" s="16" t="s">
        <v>1</v>
      </c>
      <c r="H1818" s="13">
        <v>58.966999999999999</v>
      </c>
      <c r="I1818" s="11">
        <v>12.103999999999999</v>
      </c>
      <c r="J1818" s="23">
        <v>7.4658345688263807</v>
      </c>
      <c r="L1818" s="11">
        <v>95.222834568826386</v>
      </c>
    </row>
    <row r="1819" spans="1:12" ht="15.6" x14ac:dyDescent="0.3">
      <c r="A1819" s="11">
        <v>245.30028379629377</v>
      </c>
      <c r="B1819" s="41" t="s">
        <v>45</v>
      </c>
      <c r="C1819" s="55" t="s">
        <v>117</v>
      </c>
      <c r="D1819" s="39" t="s">
        <v>104</v>
      </c>
      <c r="E1819" s="39">
        <v>2020</v>
      </c>
      <c r="F1819" s="12">
        <v>88.66</v>
      </c>
      <c r="G1819" s="16" t="s">
        <v>1</v>
      </c>
      <c r="H1819" s="13">
        <v>95.177999999999997</v>
      </c>
      <c r="I1819" s="11">
        <v>55.274999999999999</v>
      </c>
      <c r="J1819" s="23">
        <v>6.1872837962937766</v>
      </c>
      <c r="L1819" s="11">
        <v>245.30028379629377</v>
      </c>
    </row>
    <row r="1820" spans="1:12" ht="15.6" x14ac:dyDescent="0.3">
      <c r="A1820" s="11">
        <v>1852.9813122041421</v>
      </c>
      <c r="B1820" s="41" t="s">
        <v>46</v>
      </c>
      <c r="C1820" s="55" t="s">
        <v>115</v>
      </c>
      <c r="D1820" s="39" t="s">
        <v>104</v>
      </c>
      <c r="E1820" s="39">
        <v>2020</v>
      </c>
      <c r="F1820" s="12">
        <v>771.47499999999991</v>
      </c>
      <c r="G1820" s="16" t="s">
        <v>1</v>
      </c>
      <c r="H1820" s="13">
        <v>607.46299999999997</v>
      </c>
      <c r="I1820" s="11">
        <v>336.57100000000003</v>
      </c>
      <c r="J1820" s="23">
        <v>137.47231220414221</v>
      </c>
      <c r="L1820" s="11">
        <v>1852.9813122041421</v>
      </c>
    </row>
    <row r="1821" spans="1:12" ht="15.6" x14ac:dyDescent="0.3">
      <c r="A1821" s="11">
        <v>185.01365581047534</v>
      </c>
      <c r="B1821" s="41" t="s">
        <v>47</v>
      </c>
      <c r="C1821" s="55" t="s">
        <v>117</v>
      </c>
      <c r="D1821" s="39" t="s">
        <v>104</v>
      </c>
      <c r="E1821" s="39">
        <v>2020</v>
      </c>
      <c r="F1821" s="12">
        <v>56.411999999999999</v>
      </c>
      <c r="G1821" s="16" t="s">
        <v>1</v>
      </c>
      <c r="H1821" s="13">
        <v>73.811999999999998</v>
      </c>
      <c r="I1821" s="11">
        <v>30.048999999999999</v>
      </c>
      <c r="J1821" s="23">
        <v>24.740655810475339</v>
      </c>
      <c r="L1821" s="11">
        <v>185.01365581047534</v>
      </c>
    </row>
    <row r="1822" spans="1:12" ht="15.6" x14ac:dyDescent="0.3">
      <c r="A1822" s="11">
        <v>327.31804271876933</v>
      </c>
      <c r="B1822" s="41" t="s">
        <v>48</v>
      </c>
      <c r="C1822" s="55" t="s">
        <v>117</v>
      </c>
      <c r="D1822" s="39" t="s">
        <v>104</v>
      </c>
      <c r="E1822" s="39">
        <v>2020</v>
      </c>
      <c r="F1822" s="12">
        <v>55.947000000000003</v>
      </c>
      <c r="G1822" s="16" t="s">
        <v>1</v>
      </c>
      <c r="H1822" s="13">
        <v>136.11699999999999</v>
      </c>
      <c r="I1822" s="11">
        <v>52.377000000000002</v>
      </c>
      <c r="J1822" s="23">
        <v>82.877042718769331</v>
      </c>
      <c r="L1822" s="11">
        <v>327.31804271876933</v>
      </c>
    </row>
    <row r="1823" spans="1:12" ht="15.6" x14ac:dyDescent="0.3">
      <c r="A1823" s="11">
        <v>4115.9006152512393</v>
      </c>
      <c r="B1823" s="41" t="s">
        <v>49</v>
      </c>
      <c r="C1823" s="55" t="s">
        <v>117</v>
      </c>
      <c r="D1823" s="39" t="s">
        <v>104</v>
      </c>
      <c r="E1823" s="39">
        <v>2020</v>
      </c>
      <c r="F1823" s="12">
        <v>971.10900000000015</v>
      </c>
      <c r="G1823" s="16" t="s">
        <v>1</v>
      </c>
      <c r="H1823" s="13">
        <v>1795.4090000000001</v>
      </c>
      <c r="I1823" s="11">
        <v>550.32000000000005</v>
      </c>
      <c r="J1823" s="23">
        <v>799.06261525123875</v>
      </c>
      <c r="L1823" s="11">
        <v>4115.9006152512393</v>
      </c>
    </row>
    <row r="1824" spans="1:12" ht="15.6" x14ac:dyDescent="0.3">
      <c r="A1824" s="11">
        <v>5359.2848752762129</v>
      </c>
      <c r="B1824" s="41" t="s">
        <v>50</v>
      </c>
      <c r="C1824" s="55" t="s">
        <v>117</v>
      </c>
      <c r="D1824" s="39" t="s">
        <v>104</v>
      </c>
      <c r="E1824" s="39">
        <v>2020</v>
      </c>
      <c r="F1824" s="12">
        <v>1728.086</v>
      </c>
      <c r="G1824" s="16" t="s">
        <v>1</v>
      </c>
      <c r="H1824" s="13">
        <v>1587.1579999999999</v>
      </c>
      <c r="I1824" s="11">
        <v>1571.8389999999999</v>
      </c>
      <c r="J1824" s="23">
        <v>472.20187527621283</v>
      </c>
      <c r="L1824" s="11">
        <v>5359.2848752762129</v>
      </c>
    </row>
    <row r="1825" spans="1:12" ht="15.6" x14ac:dyDescent="0.3">
      <c r="A1825" s="11">
        <v>951.15322765863561</v>
      </c>
      <c r="B1825" s="41" t="s">
        <v>91</v>
      </c>
      <c r="C1825" s="55" t="s">
        <v>115</v>
      </c>
      <c r="D1825" s="39" t="s">
        <v>104</v>
      </c>
      <c r="E1825" s="39">
        <v>2020</v>
      </c>
      <c r="F1825" s="12">
        <v>251.33299999999997</v>
      </c>
      <c r="G1825" s="16" t="s">
        <v>1</v>
      </c>
      <c r="H1825" s="13">
        <v>247.85900000000001</v>
      </c>
      <c r="I1825" s="11">
        <v>240.53100000000001</v>
      </c>
      <c r="J1825" s="23">
        <v>211.4302276586356</v>
      </c>
      <c r="L1825" s="11">
        <v>951.15322765863561</v>
      </c>
    </row>
    <row r="1826" spans="1:12" ht="15.6" x14ac:dyDescent="0.3">
      <c r="A1826" s="11">
        <v>158.22905978417216</v>
      </c>
      <c r="B1826" s="41" t="s">
        <v>52</v>
      </c>
      <c r="C1826" s="55" t="s">
        <v>117</v>
      </c>
      <c r="D1826" s="39" t="s">
        <v>104</v>
      </c>
      <c r="E1826" s="39">
        <v>2020</v>
      </c>
      <c r="F1826" s="12">
        <v>18.231999999999999</v>
      </c>
      <c r="G1826" s="16" t="s">
        <v>1</v>
      </c>
      <c r="H1826" s="13">
        <v>111.943</v>
      </c>
      <c r="I1826" s="11">
        <v>12.012</v>
      </c>
      <c r="J1826" s="23">
        <v>16.042059784172167</v>
      </c>
      <c r="L1826" s="11">
        <v>158.22905978417216</v>
      </c>
    </row>
    <row r="1827" spans="1:12" ht="15.6" x14ac:dyDescent="0.3">
      <c r="A1827" s="11">
        <v>107.57027789383253</v>
      </c>
      <c r="B1827" s="41" t="s">
        <v>53</v>
      </c>
      <c r="C1827" s="55" t="s">
        <v>117</v>
      </c>
      <c r="D1827" s="39" t="s">
        <v>104</v>
      </c>
      <c r="E1827" s="39">
        <v>2020</v>
      </c>
      <c r="F1827" s="12">
        <v>1.3049999999999999</v>
      </c>
      <c r="G1827" s="16" t="s">
        <v>1</v>
      </c>
      <c r="H1827" s="13">
        <v>48.856999999999999</v>
      </c>
      <c r="I1827" s="11">
        <v>34.274999999999999</v>
      </c>
      <c r="J1827" s="23">
        <v>23.133277893832521</v>
      </c>
      <c r="L1827" s="11">
        <v>107.57027789383253</v>
      </c>
    </row>
    <row r="1828" spans="1:12" ht="15.6" x14ac:dyDescent="0.3">
      <c r="A1828" s="11">
        <v>172.52258984792346</v>
      </c>
      <c r="B1828" s="41" t="s">
        <v>54</v>
      </c>
      <c r="C1828" s="55" t="s">
        <v>117</v>
      </c>
      <c r="D1828" s="39" t="s">
        <v>104</v>
      </c>
      <c r="E1828" s="39">
        <v>2020</v>
      </c>
      <c r="F1828" s="12">
        <v>56.343999999999994</v>
      </c>
      <c r="G1828" s="16" t="s">
        <v>1</v>
      </c>
      <c r="H1828" s="13">
        <v>64.352000000000004</v>
      </c>
      <c r="I1828" s="11">
        <v>16.783999999999999</v>
      </c>
      <c r="J1828" s="23">
        <v>35.042589847923459</v>
      </c>
      <c r="L1828" s="11">
        <v>172.52258984792346</v>
      </c>
    </row>
    <row r="1829" spans="1:12" ht="15.6" x14ac:dyDescent="0.3">
      <c r="A1829" s="11">
        <v>366.31774406834006</v>
      </c>
      <c r="B1829" s="41" t="s">
        <v>55</v>
      </c>
      <c r="C1829" s="55" t="s">
        <v>117</v>
      </c>
      <c r="D1829" s="39" t="s">
        <v>104</v>
      </c>
      <c r="E1829" s="39">
        <v>2020</v>
      </c>
      <c r="F1829" s="12">
        <v>104.18</v>
      </c>
      <c r="G1829" s="16" t="s">
        <v>1</v>
      </c>
      <c r="H1829" s="13">
        <v>241.72900000000001</v>
      </c>
      <c r="I1829" s="11">
        <v>11.169</v>
      </c>
      <c r="J1829" s="23">
        <v>9.2397440683400411</v>
      </c>
      <c r="L1829" s="11">
        <v>366.31774406834006</v>
      </c>
    </row>
    <row r="1830" spans="1:12" ht="15.6" x14ac:dyDescent="0.3">
      <c r="A1830" s="11">
        <v>978.39433849713771</v>
      </c>
      <c r="B1830" s="41" t="s">
        <v>56</v>
      </c>
      <c r="C1830" s="55" t="s">
        <v>116</v>
      </c>
      <c r="D1830" s="39" t="s">
        <v>104</v>
      </c>
      <c r="E1830" s="39">
        <v>2020</v>
      </c>
      <c r="F1830" s="12">
        <v>312.036</v>
      </c>
      <c r="G1830" s="16" t="s">
        <v>1</v>
      </c>
      <c r="H1830" s="13">
        <v>460.55599999999998</v>
      </c>
      <c r="I1830" s="11">
        <v>177.50399999999999</v>
      </c>
      <c r="J1830" s="23">
        <v>28.298338497137792</v>
      </c>
      <c r="L1830" s="11">
        <v>978.39433849713771</v>
      </c>
    </row>
    <row r="1831" spans="1:12" ht="15.6" x14ac:dyDescent="0.3">
      <c r="A1831" s="11">
        <v>277.63692063972337</v>
      </c>
      <c r="B1831" s="41" t="s">
        <v>57</v>
      </c>
      <c r="C1831" s="55" t="s">
        <v>117</v>
      </c>
      <c r="D1831" s="39" t="s">
        <v>104</v>
      </c>
      <c r="E1831" s="39">
        <v>2020</v>
      </c>
      <c r="F1831" s="12">
        <v>63.151000000000003</v>
      </c>
      <c r="G1831" s="16" t="s">
        <v>1</v>
      </c>
      <c r="H1831" s="13">
        <v>54.03</v>
      </c>
      <c r="I1831" s="11">
        <v>153.453</v>
      </c>
      <c r="J1831" s="23">
        <v>7.0029206397233565</v>
      </c>
      <c r="L1831" s="11">
        <v>277.63692063972337</v>
      </c>
    </row>
    <row r="1832" spans="1:12" ht="15.6" x14ac:dyDescent="0.3">
      <c r="A1832" s="11">
        <v>180.25564300378056</v>
      </c>
      <c r="B1832" s="41" t="s">
        <v>58</v>
      </c>
      <c r="C1832" s="55" t="s">
        <v>117</v>
      </c>
      <c r="D1832" s="39" t="s">
        <v>104</v>
      </c>
      <c r="E1832" s="39">
        <v>2020</v>
      </c>
      <c r="F1832" s="12">
        <v>53.173999999999999</v>
      </c>
      <c r="G1832" s="16" t="s">
        <v>1</v>
      </c>
      <c r="H1832" s="13">
        <v>38.512999999999998</v>
      </c>
      <c r="I1832" s="11">
        <v>44.856000000000002</v>
      </c>
      <c r="J1832" s="23">
        <v>43.712643003780549</v>
      </c>
      <c r="L1832" s="11">
        <v>180.25564300378056</v>
      </c>
    </row>
    <row r="1833" spans="1:12" ht="15.6" x14ac:dyDescent="0.3">
      <c r="A1833" s="11">
        <v>180.63624299327682</v>
      </c>
      <c r="B1833" s="41" t="s">
        <v>59</v>
      </c>
      <c r="C1833" s="55" t="s">
        <v>117</v>
      </c>
      <c r="D1833" s="39" t="s">
        <v>104</v>
      </c>
      <c r="E1833" s="39">
        <v>2020</v>
      </c>
      <c r="F1833" s="12">
        <v>28.202000000000002</v>
      </c>
      <c r="G1833" s="16" t="s">
        <v>1</v>
      </c>
      <c r="H1833" s="13">
        <v>128.083</v>
      </c>
      <c r="I1833" s="11">
        <v>19.795000000000002</v>
      </c>
      <c r="J1833" s="23">
        <v>4.5562429932768254</v>
      </c>
      <c r="L1833" s="11">
        <v>180.63624299327682</v>
      </c>
    </row>
    <row r="1834" spans="1:12" ht="15.6" x14ac:dyDescent="0.3">
      <c r="A1834" s="11">
        <v>128.18525576156253</v>
      </c>
      <c r="B1834" s="41" t="s">
        <v>60</v>
      </c>
      <c r="C1834" s="55" t="s">
        <v>114</v>
      </c>
      <c r="D1834" s="39" t="s">
        <v>104</v>
      </c>
      <c r="E1834" s="39">
        <v>2020</v>
      </c>
      <c r="F1834" s="12">
        <v>55.034999999999997</v>
      </c>
      <c r="G1834" s="16" t="s">
        <v>1</v>
      </c>
      <c r="H1834" s="13">
        <v>41.216999999999999</v>
      </c>
      <c r="I1834" s="11">
        <v>7.6680000000000001</v>
      </c>
      <c r="J1834" s="23">
        <v>24.265255761562535</v>
      </c>
      <c r="L1834" s="11">
        <v>128.18525576156253</v>
      </c>
    </row>
    <row r="1835" spans="1:12" ht="15.6" x14ac:dyDescent="0.3">
      <c r="A1835" s="11">
        <v>635.11366549113893</v>
      </c>
      <c r="B1835" s="41" t="s">
        <v>61</v>
      </c>
      <c r="C1835" s="55" t="s">
        <v>117</v>
      </c>
      <c r="D1835" s="39" t="s">
        <v>104</v>
      </c>
      <c r="E1835" s="39">
        <v>2020</v>
      </c>
      <c r="F1835" s="12">
        <v>148.43299999999999</v>
      </c>
      <c r="G1835" s="16" t="s">
        <v>1</v>
      </c>
      <c r="H1835" s="13">
        <v>324.61500000000001</v>
      </c>
      <c r="I1835" s="11">
        <v>51.911000000000001</v>
      </c>
      <c r="J1835" s="23">
        <v>110.15466549113893</v>
      </c>
      <c r="L1835" s="11">
        <v>635.11366549113893</v>
      </c>
    </row>
    <row r="1836" spans="1:12" ht="15.6" x14ac:dyDescent="0.3">
      <c r="A1836" s="11">
        <v>1615.7269737383588</v>
      </c>
      <c r="B1836" s="41" t="s">
        <v>62</v>
      </c>
      <c r="C1836" s="55" t="s">
        <v>117</v>
      </c>
      <c r="D1836" s="39" t="s">
        <v>104</v>
      </c>
      <c r="E1836" s="39">
        <v>2020</v>
      </c>
      <c r="F1836" s="12">
        <v>431.18400000000003</v>
      </c>
      <c r="G1836" s="16" t="s">
        <v>1</v>
      </c>
      <c r="H1836" s="13">
        <v>515.19899999999996</v>
      </c>
      <c r="I1836" s="11">
        <v>315.113</v>
      </c>
      <c r="J1836" s="23">
        <v>354.23097373835884</v>
      </c>
      <c r="L1836" s="11">
        <v>1615.7269737383588</v>
      </c>
    </row>
    <row r="1837" spans="1:12" ht="15.6" x14ac:dyDescent="0.3">
      <c r="A1837" s="11">
        <v>384.32084168470203</v>
      </c>
      <c r="B1837" s="41" t="s">
        <v>63</v>
      </c>
      <c r="C1837" s="55" t="s">
        <v>117</v>
      </c>
      <c r="D1837" s="39" t="s">
        <v>104</v>
      </c>
      <c r="E1837" s="39">
        <v>2020</v>
      </c>
      <c r="F1837" s="12">
        <v>41.664999999999999</v>
      </c>
      <c r="G1837" s="16" t="s">
        <v>1</v>
      </c>
      <c r="H1837" s="13">
        <v>246.352</v>
      </c>
      <c r="I1837" s="11">
        <v>84.289999999999992</v>
      </c>
      <c r="J1837" s="23">
        <v>12.013841684702015</v>
      </c>
      <c r="L1837" s="11">
        <v>384.32084168470203</v>
      </c>
    </row>
    <row r="1838" spans="1:12" ht="15.6" x14ac:dyDescent="0.3">
      <c r="A1838" s="11">
        <v>446.28785452980583</v>
      </c>
      <c r="B1838" s="41" t="s">
        <v>64</v>
      </c>
      <c r="C1838" s="55" t="s">
        <v>115</v>
      </c>
      <c r="D1838" s="39" t="s">
        <v>104</v>
      </c>
      <c r="E1838" s="39">
        <v>2020</v>
      </c>
      <c r="F1838" s="12">
        <v>128.46799999999999</v>
      </c>
      <c r="G1838" s="16" t="s">
        <v>1</v>
      </c>
      <c r="H1838" s="13">
        <v>245.702</v>
      </c>
      <c r="I1838" s="11">
        <v>60.860999999999997</v>
      </c>
      <c r="J1838" s="23">
        <v>11.256854529805871</v>
      </c>
      <c r="L1838" s="11">
        <v>446.28785452980583</v>
      </c>
    </row>
    <row r="1839" spans="1:12" ht="15.6" x14ac:dyDescent="0.3">
      <c r="A1839" s="11">
        <v>1638.1823731186396</v>
      </c>
      <c r="B1839" s="41" t="s">
        <v>65</v>
      </c>
      <c r="C1839" s="55" t="s">
        <v>117</v>
      </c>
      <c r="D1839" s="39" t="s">
        <v>104</v>
      </c>
      <c r="E1839" s="39">
        <v>2020</v>
      </c>
      <c r="F1839" s="12">
        <v>493.71299999999997</v>
      </c>
      <c r="G1839" s="16" t="s">
        <v>1</v>
      </c>
      <c r="H1839" s="13">
        <v>658.09299999999996</v>
      </c>
      <c r="I1839" s="11">
        <v>305.214</v>
      </c>
      <c r="J1839" s="23">
        <v>181.16237311863966</v>
      </c>
      <c r="L1839" s="11">
        <v>1638.1823731186396</v>
      </c>
    </row>
    <row r="1840" spans="1:12" ht="15.6" x14ac:dyDescent="0.3">
      <c r="A1840" s="11">
        <v>412.27903983495059</v>
      </c>
      <c r="B1840" s="41" t="s">
        <v>66</v>
      </c>
      <c r="C1840" s="55" t="s">
        <v>116</v>
      </c>
      <c r="D1840" s="39" t="s">
        <v>104</v>
      </c>
      <c r="E1840" s="39">
        <v>2020</v>
      </c>
      <c r="F1840" s="12">
        <v>233.24699999999999</v>
      </c>
      <c r="G1840" s="16" t="s">
        <v>1</v>
      </c>
      <c r="H1840" s="13">
        <v>129.21600000000001</v>
      </c>
      <c r="I1840" s="11">
        <v>39.417000000000002</v>
      </c>
      <c r="J1840" s="23">
        <v>10.399039834950599</v>
      </c>
      <c r="L1840" s="11">
        <v>412.27903983495059</v>
      </c>
    </row>
    <row r="1841" spans="1:12" ht="15.6" x14ac:dyDescent="0.3">
      <c r="A1841" s="11">
        <v>2651.5878071455058</v>
      </c>
      <c r="B1841" s="41" t="s">
        <v>67</v>
      </c>
      <c r="C1841" s="55" t="s">
        <v>116</v>
      </c>
      <c r="D1841" s="39" t="s">
        <v>104</v>
      </c>
      <c r="E1841" s="39">
        <v>2020</v>
      </c>
      <c r="F1841" s="12">
        <v>900.44</v>
      </c>
      <c r="G1841" s="16" t="s">
        <v>1</v>
      </c>
      <c r="H1841" s="13">
        <v>904.322</v>
      </c>
      <c r="I1841" s="11">
        <v>709.404</v>
      </c>
      <c r="J1841" s="23">
        <v>137.4218071455058</v>
      </c>
      <c r="L1841" s="11">
        <v>2651.5878071455058</v>
      </c>
    </row>
    <row r="1842" spans="1:12" ht="15.6" x14ac:dyDescent="0.3">
      <c r="A1842" s="11">
        <v>1650.4816002724697</v>
      </c>
      <c r="B1842" s="41" t="s">
        <v>68</v>
      </c>
      <c r="C1842" s="55" t="s">
        <v>117</v>
      </c>
      <c r="D1842" s="39" t="s">
        <v>104</v>
      </c>
      <c r="E1842" s="39">
        <v>2020</v>
      </c>
      <c r="F1842" s="12">
        <v>547.38799999999992</v>
      </c>
      <c r="G1842" s="16" t="s">
        <v>1</v>
      </c>
      <c r="H1842" s="13">
        <v>641.04899999999998</v>
      </c>
      <c r="I1842" s="11">
        <v>339.24700000000001</v>
      </c>
      <c r="J1842" s="23">
        <v>122.79760027246977</v>
      </c>
      <c r="L1842" s="11">
        <v>1650.4816002724697</v>
      </c>
    </row>
    <row r="1843" spans="1:12" ht="15.6" x14ac:dyDescent="0.3">
      <c r="A1843" s="11">
        <v>129.34757324970079</v>
      </c>
      <c r="B1843" s="41" t="s">
        <v>69</v>
      </c>
      <c r="C1843" s="55" t="s">
        <v>116</v>
      </c>
      <c r="D1843" s="39" t="s">
        <v>104</v>
      </c>
      <c r="E1843" s="39">
        <v>2020</v>
      </c>
      <c r="F1843" s="12">
        <v>51.826000000000001</v>
      </c>
      <c r="G1843" s="16" t="s">
        <v>1</v>
      </c>
      <c r="H1843" s="13">
        <v>53.006999999999998</v>
      </c>
      <c r="I1843" s="11">
        <v>13.7</v>
      </c>
      <c r="J1843" s="23">
        <v>10.814573249700796</v>
      </c>
      <c r="L1843" s="11">
        <v>129.34757324970079</v>
      </c>
    </row>
    <row r="1844" spans="1:12" ht="15.6" x14ac:dyDescent="0.3">
      <c r="A1844" s="11">
        <v>181.7575254421163</v>
      </c>
      <c r="B1844" s="41" t="s">
        <v>70</v>
      </c>
      <c r="C1844" s="55" t="s">
        <v>117</v>
      </c>
      <c r="D1844" s="39" t="s">
        <v>104</v>
      </c>
      <c r="E1844" s="39">
        <v>2020</v>
      </c>
      <c r="F1844" s="12">
        <v>14.420999999999999</v>
      </c>
      <c r="G1844" s="16" t="s">
        <v>1</v>
      </c>
      <c r="H1844" s="13">
        <v>73.820999999999998</v>
      </c>
      <c r="I1844" s="11">
        <v>60.152000000000001</v>
      </c>
      <c r="J1844" s="23">
        <v>33.363525442116313</v>
      </c>
      <c r="L1844" s="11">
        <v>181.7575254421163</v>
      </c>
    </row>
    <row r="1845" spans="1:12" ht="15.6" x14ac:dyDescent="0.3">
      <c r="A1845" s="11">
        <v>121.23699773229478</v>
      </c>
      <c r="B1845" s="41" t="s">
        <v>71</v>
      </c>
      <c r="C1845" s="55" t="s">
        <v>116</v>
      </c>
      <c r="D1845" s="39" t="s">
        <v>104</v>
      </c>
      <c r="E1845" s="39">
        <v>2020</v>
      </c>
      <c r="F1845" s="12">
        <v>20.876999999999999</v>
      </c>
      <c r="G1845" s="16" t="s">
        <v>1</v>
      </c>
      <c r="H1845" s="13">
        <v>65.149000000000001</v>
      </c>
      <c r="I1845" s="11">
        <v>24.753</v>
      </c>
      <c r="J1845" s="23">
        <v>10.457997732294785</v>
      </c>
      <c r="L1845" s="11">
        <v>121.23699773229478</v>
      </c>
    </row>
    <row r="1846" spans="1:12" ht="15.6" x14ac:dyDescent="0.3">
      <c r="A1846" s="11">
        <v>694.85760508223075</v>
      </c>
      <c r="B1846" s="41" t="s">
        <v>72</v>
      </c>
      <c r="C1846" s="55" t="s">
        <v>117</v>
      </c>
      <c r="D1846" s="39" t="s">
        <v>104</v>
      </c>
      <c r="E1846" s="39">
        <v>2020</v>
      </c>
      <c r="F1846" s="12">
        <v>100.851</v>
      </c>
      <c r="G1846" s="16" t="s">
        <v>1</v>
      </c>
      <c r="H1846" s="13">
        <v>373.74799999999999</v>
      </c>
      <c r="I1846" s="11">
        <v>195.27199999999999</v>
      </c>
      <c r="J1846" s="23">
        <v>24.986605082230767</v>
      </c>
      <c r="L1846" s="11">
        <v>694.85760508223075</v>
      </c>
    </row>
    <row r="1847" spans="1:12" ht="15.6" x14ac:dyDescent="0.3">
      <c r="A1847" s="11">
        <v>463.5492438108422</v>
      </c>
      <c r="B1847" s="41" t="s">
        <v>73</v>
      </c>
      <c r="C1847" s="55" t="s">
        <v>114</v>
      </c>
      <c r="D1847" s="39" t="s">
        <v>104</v>
      </c>
      <c r="E1847" s="39">
        <v>2020</v>
      </c>
      <c r="F1847" s="12">
        <v>82.170000000000016</v>
      </c>
      <c r="G1847" s="16" t="s">
        <v>1</v>
      </c>
      <c r="H1847" s="13">
        <v>128.06100000000001</v>
      </c>
      <c r="I1847" s="11">
        <v>50.936999999999998</v>
      </c>
      <c r="J1847" s="23">
        <v>202.38124381084219</v>
      </c>
      <c r="L1847" s="11">
        <v>463.5492438108422</v>
      </c>
    </row>
    <row r="1848" spans="1:12" ht="15.6" x14ac:dyDescent="0.3">
      <c r="A1848" s="11">
        <v>440.87841047424286</v>
      </c>
      <c r="B1848" s="41" t="s">
        <v>74</v>
      </c>
      <c r="C1848" s="55" t="s">
        <v>117</v>
      </c>
      <c r="D1848" s="39" t="s">
        <v>104</v>
      </c>
      <c r="E1848" s="39">
        <v>2020</v>
      </c>
      <c r="F1848" s="12">
        <v>135.096</v>
      </c>
      <c r="G1848" s="16" t="s">
        <v>1</v>
      </c>
      <c r="H1848" s="13">
        <v>148.28700000000001</v>
      </c>
      <c r="I1848" s="11">
        <v>76.742000000000004</v>
      </c>
      <c r="J1848" s="23">
        <v>80.753410474242841</v>
      </c>
      <c r="L1848" s="11">
        <v>440.87841047424286</v>
      </c>
    </row>
    <row r="1849" spans="1:12" ht="15.6" x14ac:dyDescent="0.3">
      <c r="A1849" s="11">
        <v>761.72112399166292</v>
      </c>
      <c r="B1849" s="41" t="s">
        <v>75</v>
      </c>
      <c r="C1849" s="55" t="s">
        <v>117</v>
      </c>
      <c r="D1849" s="39" t="s">
        <v>104</v>
      </c>
      <c r="E1849" s="39">
        <v>2020</v>
      </c>
      <c r="F1849" s="12">
        <v>333.64200000000005</v>
      </c>
      <c r="G1849" s="16" t="s">
        <v>1</v>
      </c>
      <c r="H1849" s="13">
        <v>246.79599999999999</v>
      </c>
      <c r="I1849" s="11">
        <v>91.873000000000005</v>
      </c>
      <c r="J1849" s="23">
        <v>89.410123991662871</v>
      </c>
      <c r="L1849" s="11">
        <v>761.72112399166292</v>
      </c>
    </row>
    <row r="1850" spans="1:12" ht="15.6" x14ac:dyDescent="0.3">
      <c r="A1850" s="11">
        <v>812.92567190467651</v>
      </c>
      <c r="B1850" s="41" t="s">
        <v>76</v>
      </c>
      <c r="C1850" s="55" t="s">
        <v>117</v>
      </c>
      <c r="D1850" s="39" t="s">
        <v>104</v>
      </c>
      <c r="E1850" s="39">
        <v>2020</v>
      </c>
      <c r="F1850" s="12">
        <v>182.31</v>
      </c>
      <c r="G1850" s="16" t="s">
        <v>1</v>
      </c>
      <c r="H1850" s="13">
        <v>386.61900000000003</v>
      </c>
      <c r="I1850" s="11">
        <v>185.87299999999999</v>
      </c>
      <c r="J1850" s="23">
        <v>58.123671904676428</v>
      </c>
      <c r="L1850" s="11">
        <v>812.92567190467651</v>
      </c>
    </row>
    <row r="1851" spans="1:12" ht="15.6" x14ac:dyDescent="0.3">
      <c r="A1851" s="11">
        <v>309.66160383119103</v>
      </c>
      <c r="B1851" s="41" t="s">
        <v>77</v>
      </c>
      <c r="C1851" s="55" t="s">
        <v>117</v>
      </c>
      <c r="D1851" s="39" t="s">
        <v>104</v>
      </c>
      <c r="E1851" s="39">
        <v>2020</v>
      </c>
      <c r="F1851" s="12">
        <v>85.331000000000003</v>
      </c>
      <c r="G1851" s="16" t="s">
        <v>1</v>
      </c>
      <c r="H1851" s="13">
        <v>187.17</v>
      </c>
      <c r="I1851" s="11">
        <v>19.478000000000002</v>
      </c>
      <c r="J1851" s="23">
        <v>17.682603831191024</v>
      </c>
      <c r="L1851" s="11">
        <v>309.66160383119103</v>
      </c>
    </row>
    <row r="1852" spans="1:12" ht="15.6" x14ac:dyDescent="0.3">
      <c r="A1852" s="11">
        <v>156.84617895980293</v>
      </c>
      <c r="B1852" s="41" t="s">
        <v>78</v>
      </c>
      <c r="C1852" s="55" t="s">
        <v>117</v>
      </c>
      <c r="D1852" s="39" t="s">
        <v>104</v>
      </c>
      <c r="E1852" s="39">
        <v>2020</v>
      </c>
      <c r="F1852" s="12">
        <v>51.451000000000001</v>
      </c>
      <c r="G1852" s="16" t="s">
        <v>1</v>
      </c>
      <c r="H1852" s="13">
        <v>49.484000000000002</v>
      </c>
      <c r="I1852" s="11">
        <v>27.187999999999999</v>
      </c>
      <c r="J1852" s="23">
        <v>28.723178959802933</v>
      </c>
      <c r="L1852" s="11">
        <v>156.84617895980293</v>
      </c>
    </row>
    <row r="1853" spans="1:12" ht="15.6" x14ac:dyDescent="0.3">
      <c r="A1853" s="11">
        <v>378.01273026849537</v>
      </c>
      <c r="B1853" s="41" t="s">
        <v>79</v>
      </c>
      <c r="C1853" s="55" t="s">
        <v>116</v>
      </c>
      <c r="D1853" s="39" t="s">
        <v>104</v>
      </c>
      <c r="E1853" s="39">
        <v>2020</v>
      </c>
      <c r="F1853" s="12">
        <v>151.07900000000001</v>
      </c>
      <c r="G1853" s="16" t="s">
        <v>1</v>
      </c>
      <c r="H1853" s="13">
        <v>150.78899999999999</v>
      </c>
      <c r="I1853" s="11">
        <v>66.61</v>
      </c>
      <c r="J1853" s="23">
        <v>9.5347302684953803</v>
      </c>
      <c r="L1853" s="11">
        <v>378.01273026849537</v>
      </c>
    </row>
    <row r="1854" spans="1:12" ht="15.6" x14ac:dyDescent="0.3">
      <c r="A1854" s="11">
        <v>1140.7033944168829</v>
      </c>
      <c r="B1854" s="41" t="s">
        <v>80</v>
      </c>
      <c r="C1854" s="55" t="s">
        <v>114</v>
      </c>
      <c r="D1854" s="39" t="s">
        <v>104</v>
      </c>
      <c r="E1854" s="39">
        <v>2020</v>
      </c>
      <c r="F1854" s="12">
        <v>235.875</v>
      </c>
      <c r="G1854" s="16" t="s">
        <v>1</v>
      </c>
      <c r="H1854" s="7">
        <v>580.29999999999995</v>
      </c>
      <c r="I1854" s="11">
        <v>233.98599999999999</v>
      </c>
      <c r="J1854" s="23">
        <v>90.542394416882985</v>
      </c>
      <c r="L1854" s="11">
        <v>1140.7033944168829</v>
      </c>
    </row>
    <row r="1855" spans="1:12" ht="15.6" x14ac:dyDescent="0.3">
      <c r="A1855" s="11">
        <v>287.39402710899333</v>
      </c>
      <c r="B1855" s="41" t="s">
        <v>81</v>
      </c>
      <c r="C1855" s="55" t="s">
        <v>117</v>
      </c>
      <c r="D1855" s="39" t="s">
        <v>104</v>
      </c>
      <c r="E1855" s="39">
        <v>2020</v>
      </c>
      <c r="F1855" s="12">
        <v>178.69</v>
      </c>
      <c r="G1855" s="16" t="s">
        <v>1</v>
      </c>
      <c r="H1855" s="13">
        <v>101.455</v>
      </c>
      <c r="I1855" s="11">
        <v>0</v>
      </c>
      <c r="J1855" s="23">
        <v>7.2490271089933316</v>
      </c>
      <c r="L1855" s="11">
        <v>287.39402710899333</v>
      </c>
    </row>
    <row r="1856" spans="1:12" ht="15.6" x14ac:dyDescent="0.3">
      <c r="A1856" s="11">
        <v>715.15763902334265</v>
      </c>
      <c r="B1856" s="41" t="s">
        <v>82</v>
      </c>
      <c r="C1856" s="55" t="s">
        <v>117</v>
      </c>
      <c r="D1856" s="39" t="s">
        <v>104</v>
      </c>
      <c r="E1856" s="39">
        <v>2020</v>
      </c>
      <c r="F1856" s="12">
        <v>191.92900000000003</v>
      </c>
      <c r="G1856" s="16" t="s">
        <v>1</v>
      </c>
      <c r="H1856" s="13">
        <v>340.11099999999999</v>
      </c>
      <c r="I1856" s="11">
        <v>93.343999999999994</v>
      </c>
      <c r="J1856" s="23">
        <v>89.773639023342582</v>
      </c>
      <c r="L1856" s="11">
        <v>715.15763902334265</v>
      </c>
    </row>
    <row r="1857" spans="1:12" ht="15.6" x14ac:dyDescent="0.3">
      <c r="A1857" s="11">
        <v>302.34309192554275</v>
      </c>
      <c r="B1857" s="41" t="s">
        <v>83</v>
      </c>
      <c r="C1857" s="55" t="s">
        <v>117</v>
      </c>
      <c r="D1857" s="39" t="s">
        <v>104</v>
      </c>
      <c r="E1857" s="39">
        <v>2020</v>
      </c>
      <c r="F1857" s="12">
        <v>63.427</v>
      </c>
      <c r="G1857" s="16" t="s">
        <v>1</v>
      </c>
      <c r="H1857" s="13">
        <v>148.88</v>
      </c>
      <c r="I1857" s="11">
        <v>50.805999999999997</v>
      </c>
      <c r="J1857" s="23">
        <v>39.230091925542766</v>
      </c>
      <c r="L1857" s="11">
        <v>302.34309192554275</v>
      </c>
    </row>
    <row r="1858" spans="1:12" ht="15.6" x14ac:dyDescent="0.3">
      <c r="A1858" s="11">
        <v>869.22164231868749</v>
      </c>
      <c r="B1858" s="41" t="s">
        <v>84</v>
      </c>
      <c r="C1858" s="55" t="s">
        <v>117</v>
      </c>
      <c r="D1858" s="39" t="s">
        <v>104</v>
      </c>
      <c r="E1858" s="39">
        <v>2020</v>
      </c>
      <c r="F1858" s="12">
        <v>269.43900000000002</v>
      </c>
      <c r="G1858" s="16" t="s">
        <v>1</v>
      </c>
      <c r="H1858" s="13">
        <v>376.73899999999998</v>
      </c>
      <c r="I1858" s="11">
        <v>164.22499999999999</v>
      </c>
      <c r="J1858" s="23">
        <v>58.818642318687552</v>
      </c>
      <c r="L1858" s="11">
        <v>869.22164231868749</v>
      </c>
    </row>
    <row r="1859" spans="1:12" ht="15.6" x14ac:dyDescent="0.3">
      <c r="A1859" s="11">
        <v>86.241290342303571</v>
      </c>
      <c r="B1859" s="41" t="s">
        <v>85</v>
      </c>
      <c r="C1859" s="55" t="s">
        <v>116</v>
      </c>
      <c r="D1859" s="39" t="s">
        <v>104</v>
      </c>
      <c r="E1859" s="39">
        <v>2020</v>
      </c>
      <c r="F1859" s="12">
        <v>36.534999999999997</v>
      </c>
      <c r="G1859" s="16" t="s">
        <v>1</v>
      </c>
      <c r="H1859" s="13">
        <v>34.875</v>
      </c>
      <c r="I1859" s="11">
        <v>12.656000000000001</v>
      </c>
      <c r="J1859" s="23">
        <v>2.1752903423035743</v>
      </c>
      <c r="L1859" s="11">
        <v>86.241290342303571</v>
      </c>
    </row>
    <row r="1860" spans="1:12" ht="15.6" x14ac:dyDescent="0.3">
      <c r="A1860" s="11">
        <v>229.4628103789255</v>
      </c>
      <c r="B1860" s="41" t="s">
        <v>86</v>
      </c>
      <c r="C1860" s="55" t="s">
        <v>117</v>
      </c>
      <c r="D1860" s="39" t="s">
        <v>104</v>
      </c>
      <c r="E1860" s="39">
        <v>2020</v>
      </c>
      <c r="F1860" s="12">
        <v>54.644999999999996</v>
      </c>
      <c r="G1860" s="16" t="s">
        <v>1</v>
      </c>
      <c r="H1860" s="13">
        <v>112.31</v>
      </c>
      <c r="I1860" s="11">
        <v>51.703000000000003</v>
      </c>
      <c r="J1860" s="23">
        <v>10.804810378925509</v>
      </c>
      <c r="L1860" s="11">
        <v>229.4628103789255</v>
      </c>
    </row>
    <row r="1861" spans="1:12" ht="15.6" x14ac:dyDescent="0.3">
      <c r="A1861" s="11">
        <v>673.72455984335363</v>
      </c>
      <c r="B1861" s="41" t="s">
        <v>87</v>
      </c>
      <c r="C1861" s="55" t="s">
        <v>117</v>
      </c>
      <c r="D1861" s="39" t="s">
        <v>104</v>
      </c>
      <c r="E1861" s="39">
        <v>2020</v>
      </c>
      <c r="F1861" s="12">
        <v>277.12399999999997</v>
      </c>
      <c r="G1861" s="16" t="s">
        <v>1</v>
      </c>
      <c r="H1861" s="13">
        <v>223.863</v>
      </c>
      <c r="I1861" s="11">
        <v>104.333</v>
      </c>
      <c r="J1861" s="23">
        <v>68.404559843353667</v>
      </c>
      <c r="L1861" s="11">
        <v>673.72455984335363</v>
      </c>
    </row>
    <row r="1862" spans="1:12" ht="15.6" x14ac:dyDescent="0.3">
      <c r="A1862" s="11">
        <v>129.1465015571367</v>
      </c>
      <c r="B1862" s="41" t="s">
        <v>88</v>
      </c>
      <c r="C1862" s="55" t="s">
        <v>117</v>
      </c>
      <c r="D1862" s="39" t="s">
        <v>104</v>
      </c>
      <c r="E1862" s="39">
        <v>2020</v>
      </c>
      <c r="F1862" s="12">
        <v>27.867999999999999</v>
      </c>
      <c r="G1862" s="16" t="s">
        <v>1</v>
      </c>
      <c r="H1862" s="13">
        <v>79.111999999999995</v>
      </c>
      <c r="I1862" s="11">
        <v>16.277000000000001</v>
      </c>
      <c r="J1862" s="23">
        <v>5.8895015571367111</v>
      </c>
      <c r="L1862" s="11">
        <v>129.1465015571367</v>
      </c>
    </row>
    <row r="1863" spans="1:12" ht="15.6" x14ac:dyDescent="0.3">
      <c r="A1863" s="11">
        <v>273.08100540157511</v>
      </c>
      <c r="B1863" s="41" t="s">
        <v>89</v>
      </c>
      <c r="C1863" s="55" t="s">
        <v>117</v>
      </c>
      <c r="D1863" s="39" t="s">
        <v>104</v>
      </c>
      <c r="E1863" s="39">
        <v>2020</v>
      </c>
      <c r="F1863" s="12">
        <v>68.344999999999999</v>
      </c>
      <c r="G1863" s="16" t="s">
        <v>1</v>
      </c>
      <c r="H1863" s="13">
        <v>99.760999999999996</v>
      </c>
      <c r="I1863" s="11">
        <v>85.266999999999996</v>
      </c>
      <c r="J1863" s="23">
        <v>19.708005401575122</v>
      </c>
      <c r="L1863" s="11">
        <v>273.08100540157511</v>
      </c>
    </row>
    <row r="1864" spans="1:12" ht="15.6" x14ac:dyDescent="0.3">
      <c r="A1864" s="11">
        <v>577.82054362216729</v>
      </c>
      <c r="B1864" s="41" t="s">
        <v>90</v>
      </c>
      <c r="C1864" s="55" t="s">
        <v>117</v>
      </c>
      <c r="D1864" s="39" t="s">
        <v>104</v>
      </c>
      <c r="E1864" s="39">
        <v>2020</v>
      </c>
      <c r="F1864" s="12">
        <v>131.20699999999999</v>
      </c>
      <c r="G1864" s="16" t="s">
        <v>1</v>
      </c>
      <c r="H1864" s="13">
        <v>346.23899999999998</v>
      </c>
      <c r="I1864" s="11">
        <v>85.8</v>
      </c>
      <c r="J1864" s="23">
        <v>14.574543622167326</v>
      </c>
      <c r="L1864" s="11">
        <v>577.82054362216729</v>
      </c>
    </row>
    <row r="1865" spans="1:12" x14ac:dyDescent="0.3">
      <c r="A1865" s="11">
        <v>2554.6635721497169</v>
      </c>
      <c r="B1865" s="41" t="s">
        <v>10</v>
      </c>
      <c r="C1865" s="41"/>
      <c r="D1865" s="39" t="s">
        <v>105</v>
      </c>
      <c r="E1865" s="39">
        <v>2020</v>
      </c>
      <c r="F1865" s="12">
        <v>669.31200000000001</v>
      </c>
      <c r="G1865" s="16" t="s">
        <v>1</v>
      </c>
      <c r="H1865" s="13">
        <v>1204.9690000000001</v>
      </c>
      <c r="I1865" s="11">
        <v>414.91300000000001</v>
      </c>
      <c r="J1865" s="23">
        <v>265.4695721497169</v>
      </c>
      <c r="L1865" s="11">
        <v>2554.6635721497169</v>
      </c>
    </row>
    <row r="1866" spans="1:12" x14ac:dyDescent="0.3">
      <c r="A1866" s="11">
        <v>247.73610676931739</v>
      </c>
      <c r="B1866" s="41" t="s">
        <v>11</v>
      </c>
      <c r="C1866" s="41"/>
      <c r="D1866" s="39" t="s">
        <v>105</v>
      </c>
      <c r="E1866" s="39">
        <v>2020</v>
      </c>
      <c r="F1866" s="12">
        <v>77.31</v>
      </c>
      <c r="G1866" s="16" t="s">
        <v>1</v>
      </c>
      <c r="H1866" s="13">
        <v>107.488</v>
      </c>
      <c r="I1866" s="11">
        <v>56.683999999999997</v>
      </c>
      <c r="J1866" s="23">
        <v>6.2541067693173886</v>
      </c>
      <c r="L1866" s="11">
        <v>247.73610676931739</v>
      </c>
    </row>
    <row r="1867" spans="1:12" x14ac:dyDescent="0.3">
      <c r="A1867" s="11">
        <v>743.08829014217577</v>
      </c>
      <c r="B1867" s="41" t="s">
        <v>12</v>
      </c>
      <c r="C1867" s="41"/>
      <c r="D1867" s="39" t="s">
        <v>105</v>
      </c>
      <c r="E1867" s="39">
        <v>2020</v>
      </c>
      <c r="F1867" s="12">
        <v>129.04</v>
      </c>
      <c r="G1867" s="16" t="s">
        <v>1</v>
      </c>
      <c r="H1867" s="13">
        <v>297.79199999999997</v>
      </c>
      <c r="I1867" s="11">
        <v>187.49600000000001</v>
      </c>
      <c r="J1867" s="23">
        <v>128.76029014217582</v>
      </c>
      <c r="L1867" s="11">
        <v>743.08829014217577</v>
      </c>
    </row>
    <row r="1868" spans="1:12" x14ac:dyDescent="0.3">
      <c r="A1868" s="11">
        <v>148.65376966805334</v>
      </c>
      <c r="B1868" s="41" t="s">
        <v>13</v>
      </c>
      <c r="C1868" s="41"/>
      <c r="D1868" s="39" t="s">
        <v>105</v>
      </c>
      <c r="E1868" s="39">
        <v>2020</v>
      </c>
      <c r="F1868" s="12">
        <v>64.078999999999994</v>
      </c>
      <c r="G1868" s="16" t="s">
        <v>1</v>
      </c>
      <c r="H1868" s="13">
        <v>48.142000000000003</v>
      </c>
      <c r="I1868" s="11">
        <v>16.3</v>
      </c>
      <c r="J1868" s="23">
        <v>20.132769668053346</v>
      </c>
      <c r="L1868" s="11">
        <v>148.65376966805334</v>
      </c>
    </row>
    <row r="1869" spans="1:12" x14ac:dyDescent="0.3">
      <c r="A1869" s="11">
        <v>220.66776553846603</v>
      </c>
      <c r="B1869" s="41" t="s">
        <v>14</v>
      </c>
      <c r="C1869" s="41"/>
      <c r="D1869" s="39" t="s">
        <v>105</v>
      </c>
      <c r="E1869" s="39">
        <v>2020</v>
      </c>
      <c r="F1869" s="12">
        <v>59.064999999999998</v>
      </c>
      <c r="G1869" s="16" t="s">
        <v>1</v>
      </c>
      <c r="H1869" s="13">
        <v>81.233999999999995</v>
      </c>
      <c r="I1869" s="11">
        <v>35.130000000000003</v>
      </c>
      <c r="J1869" s="23">
        <v>45.238765538466033</v>
      </c>
      <c r="L1869" s="11">
        <v>220.66776553846603</v>
      </c>
    </row>
    <row r="1870" spans="1:12" x14ac:dyDescent="0.3">
      <c r="A1870" s="11">
        <v>127.25557139656968</v>
      </c>
      <c r="B1870" s="41" t="s">
        <v>15</v>
      </c>
      <c r="C1870" s="41"/>
      <c r="D1870" s="39" t="s">
        <v>105</v>
      </c>
      <c r="E1870" s="39">
        <v>2020</v>
      </c>
      <c r="F1870" s="12">
        <v>33.109000000000002</v>
      </c>
      <c r="G1870" s="16" t="s">
        <v>1</v>
      </c>
      <c r="H1870" s="13">
        <v>58.445999999999998</v>
      </c>
      <c r="I1870" s="11">
        <v>14.257999999999999</v>
      </c>
      <c r="J1870" s="23">
        <v>21.442571396569672</v>
      </c>
      <c r="L1870" s="11">
        <v>127.25557139656968</v>
      </c>
    </row>
    <row r="1871" spans="1:12" x14ac:dyDescent="0.3">
      <c r="A1871" s="11">
        <v>2058.6178811523723</v>
      </c>
      <c r="B1871" s="41" t="s">
        <v>16</v>
      </c>
      <c r="C1871" s="41"/>
      <c r="D1871" s="39" t="s">
        <v>105</v>
      </c>
      <c r="E1871" s="39">
        <v>2020</v>
      </c>
      <c r="F1871" s="12">
        <v>730.17400000000009</v>
      </c>
      <c r="G1871" s="16" t="s">
        <v>1</v>
      </c>
      <c r="H1871" s="13">
        <v>884.04700000000003</v>
      </c>
      <c r="I1871" s="11">
        <v>362.55799999999999</v>
      </c>
      <c r="J1871" s="23">
        <v>81.838881152372323</v>
      </c>
      <c r="L1871" s="11">
        <v>2058.6178811523723</v>
      </c>
    </row>
    <row r="1872" spans="1:12" x14ac:dyDescent="0.3">
      <c r="A1872" s="11">
        <v>3672.5814484390389</v>
      </c>
      <c r="B1872" s="41" t="s">
        <v>17</v>
      </c>
      <c r="C1872" s="41"/>
      <c r="D1872" s="39" t="s">
        <v>105</v>
      </c>
      <c r="E1872" s="39">
        <v>2020</v>
      </c>
      <c r="F1872" s="12">
        <v>1197.0530000000001</v>
      </c>
      <c r="G1872" s="16" t="s">
        <v>1</v>
      </c>
      <c r="H1872" s="13">
        <v>1377.8019999999999</v>
      </c>
      <c r="I1872" s="11">
        <v>579.13400000000001</v>
      </c>
      <c r="J1872" s="23">
        <v>518.59244843903866</v>
      </c>
      <c r="L1872" s="11">
        <v>3672.5814484390389</v>
      </c>
    </row>
    <row r="1873" spans="1:12" x14ac:dyDescent="0.3">
      <c r="A1873" s="11">
        <v>61.028670954742601</v>
      </c>
      <c r="B1873" s="41" t="s">
        <v>18</v>
      </c>
      <c r="C1873" s="41"/>
      <c r="D1873" s="39" t="s">
        <v>105</v>
      </c>
      <c r="E1873" s="39">
        <v>2020</v>
      </c>
      <c r="F1873" s="12">
        <v>18.422999999999998</v>
      </c>
      <c r="G1873" s="16" t="s">
        <v>1</v>
      </c>
      <c r="H1873" s="13">
        <v>33.506999999999998</v>
      </c>
      <c r="I1873" s="11">
        <v>4.266</v>
      </c>
      <c r="J1873" s="23">
        <v>4.8326709547426088</v>
      </c>
      <c r="L1873" s="11">
        <v>61.028670954742601</v>
      </c>
    </row>
    <row r="1874" spans="1:12" x14ac:dyDescent="0.3">
      <c r="A1874" s="11">
        <v>262.36234671353748</v>
      </c>
      <c r="B1874" s="41" t="s">
        <v>19</v>
      </c>
      <c r="C1874" s="41"/>
      <c r="D1874" s="39" t="s">
        <v>105</v>
      </c>
      <c r="E1874" s="39">
        <v>2020</v>
      </c>
      <c r="F1874" s="12">
        <v>105.64500000000001</v>
      </c>
      <c r="G1874" s="16" t="s">
        <v>1</v>
      </c>
      <c r="H1874" s="13">
        <v>95.741</v>
      </c>
      <c r="I1874" s="11">
        <v>32.420999999999999</v>
      </c>
      <c r="J1874" s="23">
        <v>28.555346713537467</v>
      </c>
      <c r="L1874" s="11">
        <v>262.36234671353748</v>
      </c>
    </row>
    <row r="1875" spans="1:12" x14ac:dyDescent="0.3">
      <c r="A1875" s="11">
        <v>1448.8943900751278</v>
      </c>
      <c r="B1875" s="41" t="s">
        <v>20</v>
      </c>
      <c r="C1875" s="41"/>
      <c r="D1875" s="39" t="s">
        <v>105</v>
      </c>
      <c r="E1875" s="39">
        <v>2020</v>
      </c>
      <c r="F1875" s="12">
        <v>379.05200000000002</v>
      </c>
      <c r="G1875" s="16" t="s">
        <v>1</v>
      </c>
      <c r="H1875" s="13">
        <v>596.39300000000003</v>
      </c>
      <c r="I1875" s="11">
        <v>326.05</v>
      </c>
      <c r="J1875" s="23">
        <v>147.39939007512766</v>
      </c>
      <c r="L1875" s="11">
        <v>1448.8943900751278</v>
      </c>
    </row>
    <row r="1876" spans="1:12" x14ac:dyDescent="0.3">
      <c r="A1876" s="11">
        <v>1290.587938101178</v>
      </c>
      <c r="B1876" s="41" t="s">
        <v>21</v>
      </c>
      <c r="C1876" s="41"/>
      <c r="D1876" s="39" t="s">
        <v>105</v>
      </c>
      <c r="E1876" s="39">
        <v>2020</v>
      </c>
      <c r="F1876" s="12">
        <v>299.84399999999999</v>
      </c>
      <c r="G1876" s="16" t="s">
        <v>1</v>
      </c>
      <c r="H1876" s="13">
        <v>569.18299999999999</v>
      </c>
      <c r="I1876" s="11">
        <v>260.99299999999999</v>
      </c>
      <c r="J1876" s="23">
        <v>160.56793810117796</v>
      </c>
      <c r="L1876" s="11">
        <v>1290.587938101178</v>
      </c>
    </row>
    <row r="1877" spans="1:12" x14ac:dyDescent="0.3">
      <c r="A1877" s="11">
        <v>299.10491412619388</v>
      </c>
      <c r="B1877" s="41" t="s">
        <v>22</v>
      </c>
      <c r="C1877" s="41"/>
      <c r="D1877" s="39" t="s">
        <v>105</v>
      </c>
      <c r="E1877" s="39">
        <v>2020</v>
      </c>
      <c r="F1877" s="12">
        <v>81.061000000000007</v>
      </c>
      <c r="G1877" s="16" t="s">
        <v>1</v>
      </c>
      <c r="H1877" s="13">
        <v>169.19499999999999</v>
      </c>
      <c r="I1877" s="11">
        <v>37.21</v>
      </c>
      <c r="J1877" s="23">
        <v>11.638914126193875</v>
      </c>
      <c r="L1877" s="11">
        <v>299.10491412619388</v>
      </c>
    </row>
    <row r="1878" spans="1:12" x14ac:dyDescent="0.3">
      <c r="A1878" s="11">
        <v>263.28565568104807</v>
      </c>
      <c r="B1878" s="41" t="s">
        <v>23</v>
      </c>
      <c r="C1878" s="41"/>
      <c r="D1878" s="39" t="s">
        <v>105</v>
      </c>
      <c r="E1878" s="39">
        <v>2020</v>
      </c>
      <c r="F1878" s="12">
        <v>169.983</v>
      </c>
      <c r="G1878" s="16" t="s">
        <v>1</v>
      </c>
      <c r="H1878" s="13">
        <v>79.372</v>
      </c>
      <c r="I1878" s="11">
        <v>7.2839999999999998</v>
      </c>
      <c r="J1878" s="23">
        <v>6.6466556810480659</v>
      </c>
      <c r="L1878" s="11">
        <v>263.28565568104807</v>
      </c>
    </row>
    <row r="1879" spans="1:12" x14ac:dyDescent="0.3">
      <c r="A1879" s="11">
        <v>43.762793262295084</v>
      </c>
      <c r="B1879" s="41" t="s">
        <v>24</v>
      </c>
      <c r="C1879" s="41"/>
      <c r="D1879" s="39" t="s">
        <v>105</v>
      </c>
      <c r="E1879" s="39">
        <v>2020</v>
      </c>
      <c r="F1879" s="12">
        <v>0</v>
      </c>
      <c r="G1879" s="16" t="s">
        <v>1</v>
      </c>
      <c r="H1879" s="13">
        <v>13.757</v>
      </c>
      <c r="I1879" s="11">
        <v>28.001000000000001</v>
      </c>
      <c r="J1879" s="23">
        <v>2.0047932622950846</v>
      </c>
      <c r="L1879" s="11">
        <v>43.762793262295084</v>
      </c>
    </row>
    <row r="1880" spans="1:12" x14ac:dyDescent="0.3">
      <c r="A1880" s="11">
        <v>97.204942200659232</v>
      </c>
      <c r="B1880" s="41" t="s">
        <v>25</v>
      </c>
      <c r="C1880" s="41"/>
      <c r="D1880" s="39" t="s">
        <v>105</v>
      </c>
      <c r="E1880" s="39">
        <v>2020</v>
      </c>
      <c r="F1880" s="12">
        <v>12.556000000000001</v>
      </c>
      <c r="G1880" s="16" t="s">
        <v>1</v>
      </c>
      <c r="H1880" s="13">
        <v>52.244999999999997</v>
      </c>
      <c r="I1880" s="11">
        <v>26.201000000000001</v>
      </c>
      <c r="J1880" s="23">
        <v>6.202942200659237</v>
      </c>
      <c r="L1880" s="11">
        <v>97.204942200659232</v>
      </c>
    </row>
    <row r="1881" spans="1:12" x14ac:dyDescent="0.3">
      <c r="A1881" s="11">
        <v>116.53698018262483</v>
      </c>
      <c r="B1881" s="41" t="s">
        <v>26</v>
      </c>
      <c r="C1881" s="41"/>
      <c r="D1881" s="39" t="s">
        <v>105</v>
      </c>
      <c r="E1881" s="39">
        <v>2020</v>
      </c>
      <c r="F1881" s="12">
        <v>29.582999999999998</v>
      </c>
      <c r="G1881" s="16" t="s">
        <v>1</v>
      </c>
      <c r="H1881" s="13">
        <v>70.061999999999998</v>
      </c>
      <c r="I1881" s="11">
        <v>11.266999999999999</v>
      </c>
      <c r="J1881" s="23">
        <v>5.6249801826248351</v>
      </c>
      <c r="L1881" s="11">
        <v>116.53698018262483</v>
      </c>
    </row>
    <row r="1882" spans="1:12" x14ac:dyDescent="0.3">
      <c r="A1882" s="11">
        <v>142.29319678075836</v>
      </c>
      <c r="B1882" s="41" t="s">
        <v>27</v>
      </c>
      <c r="C1882" s="41"/>
      <c r="D1882" s="39" t="s">
        <v>105</v>
      </c>
      <c r="E1882" s="39">
        <v>2020</v>
      </c>
      <c r="F1882" s="12">
        <v>29.166</v>
      </c>
      <c r="G1882" s="16" t="s">
        <v>1</v>
      </c>
      <c r="H1882" s="13">
        <v>77.63</v>
      </c>
      <c r="I1882" s="11">
        <v>31.905000000000001</v>
      </c>
      <c r="J1882" s="23">
        <v>3.5921967807583712</v>
      </c>
      <c r="L1882" s="11">
        <v>142.29319678075836</v>
      </c>
    </row>
    <row r="1883" spans="1:12" x14ac:dyDescent="0.3">
      <c r="A1883" s="11">
        <v>209.90300887614566</v>
      </c>
      <c r="B1883" s="41" t="s">
        <v>28</v>
      </c>
      <c r="C1883" s="41"/>
      <c r="D1883" s="39" t="s">
        <v>105</v>
      </c>
      <c r="E1883" s="39">
        <v>2020</v>
      </c>
      <c r="F1883" s="12">
        <v>36.71</v>
      </c>
      <c r="G1883" s="16" t="s">
        <v>1</v>
      </c>
      <c r="H1883" s="13">
        <v>90.027000000000001</v>
      </c>
      <c r="I1883" s="11">
        <v>50.18</v>
      </c>
      <c r="J1883" s="23">
        <v>32.986008876145654</v>
      </c>
      <c r="L1883" s="11">
        <v>209.90300887614566</v>
      </c>
    </row>
    <row r="1884" spans="1:12" x14ac:dyDescent="0.3">
      <c r="A1884" s="11">
        <v>209.19411276886814</v>
      </c>
      <c r="B1884" s="41" t="s">
        <v>29</v>
      </c>
      <c r="C1884" s="41"/>
      <c r="D1884" s="39" t="s">
        <v>105</v>
      </c>
      <c r="E1884" s="39">
        <v>2020</v>
      </c>
      <c r="F1884" s="12">
        <v>98.044000000000011</v>
      </c>
      <c r="G1884" s="16" t="s">
        <v>1</v>
      </c>
      <c r="H1884" s="13">
        <v>50.68</v>
      </c>
      <c r="I1884" s="11">
        <v>21.696000000000002</v>
      </c>
      <c r="J1884" s="23">
        <v>38.774112768868122</v>
      </c>
      <c r="L1884" s="11">
        <v>209.19411276886814</v>
      </c>
    </row>
    <row r="1885" spans="1:12" x14ac:dyDescent="0.3">
      <c r="A1885" s="11">
        <v>1252.0756951674598</v>
      </c>
      <c r="B1885" s="41" t="s">
        <v>30</v>
      </c>
      <c r="C1885" s="41"/>
      <c r="D1885" s="39" t="s">
        <v>105</v>
      </c>
      <c r="E1885" s="39">
        <v>2020</v>
      </c>
      <c r="F1885" s="12">
        <v>321.40699999999993</v>
      </c>
      <c r="G1885" s="16" t="s">
        <v>1</v>
      </c>
      <c r="H1885" s="13">
        <v>611.01800000000003</v>
      </c>
      <c r="I1885" s="11">
        <v>189.64699999999999</v>
      </c>
      <c r="J1885" s="23">
        <v>130.00369516745985</v>
      </c>
      <c r="L1885" s="11">
        <v>1252.0756951674598</v>
      </c>
    </row>
    <row r="1886" spans="1:12" x14ac:dyDescent="0.3">
      <c r="A1886" s="11">
        <v>491.98005384373926</v>
      </c>
      <c r="B1886" s="41" t="s">
        <v>31</v>
      </c>
      <c r="C1886" s="41"/>
      <c r="D1886" s="39" t="s">
        <v>105</v>
      </c>
      <c r="E1886" s="39">
        <v>2020</v>
      </c>
      <c r="F1886" s="12">
        <v>111.71399999999998</v>
      </c>
      <c r="G1886" s="16" t="s">
        <v>1</v>
      </c>
      <c r="H1886" s="13">
        <v>244.13300000000001</v>
      </c>
      <c r="I1886" s="11">
        <v>110.815</v>
      </c>
      <c r="J1886" s="23">
        <v>25.31805384373925</v>
      </c>
      <c r="L1886" s="11">
        <v>491.98005384373926</v>
      </c>
    </row>
    <row r="1887" spans="1:12" x14ac:dyDescent="0.3">
      <c r="A1887" s="11">
        <v>49.439091614779464</v>
      </c>
      <c r="B1887" s="41" t="s">
        <v>32</v>
      </c>
      <c r="C1887" s="41"/>
      <c r="D1887" s="39" t="s">
        <v>105</v>
      </c>
      <c r="E1887" s="39">
        <v>2020</v>
      </c>
      <c r="F1887" s="12">
        <v>20.062999999999999</v>
      </c>
      <c r="G1887" s="16" t="s">
        <v>1</v>
      </c>
      <c r="H1887" s="13">
        <v>27.167999999999999</v>
      </c>
      <c r="I1887" s="11">
        <v>0.96</v>
      </c>
      <c r="J1887" s="23">
        <v>1.2480916147794661</v>
      </c>
      <c r="L1887" s="11">
        <v>49.439091614779464</v>
      </c>
    </row>
    <row r="1888" spans="1:12" x14ac:dyDescent="0.3">
      <c r="A1888" s="11">
        <v>224.48308337199026</v>
      </c>
      <c r="B1888" s="41" t="s">
        <v>33</v>
      </c>
      <c r="C1888" s="41"/>
      <c r="D1888" s="39" t="s">
        <v>105</v>
      </c>
      <c r="E1888" s="39">
        <v>2020</v>
      </c>
      <c r="F1888" s="12">
        <v>55.385999999999996</v>
      </c>
      <c r="G1888" s="16" t="s">
        <v>1</v>
      </c>
      <c r="H1888" s="13">
        <v>132.072</v>
      </c>
      <c r="I1888" s="11">
        <v>29.498000000000001</v>
      </c>
      <c r="J1888" s="23">
        <v>7.5270833719902619</v>
      </c>
      <c r="L1888" s="11">
        <v>224.48308337199026</v>
      </c>
    </row>
    <row r="1889" spans="1:12" x14ac:dyDescent="0.3">
      <c r="A1889" s="11">
        <v>841.36427074514722</v>
      </c>
      <c r="B1889" s="41" t="s">
        <v>34</v>
      </c>
      <c r="C1889" s="41"/>
      <c r="D1889" s="39" t="s">
        <v>105</v>
      </c>
      <c r="E1889" s="39">
        <v>2020</v>
      </c>
      <c r="F1889" s="12">
        <v>355.66199999999998</v>
      </c>
      <c r="G1889" s="16" t="s">
        <v>1</v>
      </c>
      <c r="H1889" s="13">
        <v>314.16500000000002</v>
      </c>
      <c r="I1889" s="11">
        <v>111.033</v>
      </c>
      <c r="J1889" s="23">
        <v>60.504270745147224</v>
      </c>
      <c r="L1889" s="11">
        <v>841.36427074514722</v>
      </c>
    </row>
    <row r="1890" spans="1:12" x14ac:dyDescent="0.3">
      <c r="A1890" s="11">
        <v>824.38872242803916</v>
      </c>
      <c r="B1890" s="41" t="s">
        <v>35</v>
      </c>
      <c r="C1890" s="41"/>
      <c r="D1890" s="39" t="s">
        <v>105</v>
      </c>
      <c r="E1890" s="39">
        <v>2020</v>
      </c>
      <c r="F1890" s="12">
        <v>333.29300000000001</v>
      </c>
      <c r="G1890" s="16" t="s">
        <v>1</v>
      </c>
      <c r="H1890" s="13">
        <v>327.767</v>
      </c>
      <c r="I1890" s="11">
        <v>142.517</v>
      </c>
      <c r="J1890" s="23">
        <v>20.811722428039161</v>
      </c>
      <c r="L1890" s="11">
        <v>824.38872242803916</v>
      </c>
    </row>
    <row r="1891" spans="1:12" x14ac:dyDescent="0.3">
      <c r="A1891" s="11">
        <v>226.36560776685903</v>
      </c>
      <c r="B1891" s="41" t="s">
        <v>36</v>
      </c>
      <c r="C1891" s="41"/>
      <c r="D1891" s="39" t="s">
        <v>105</v>
      </c>
      <c r="E1891" s="39">
        <v>2020</v>
      </c>
      <c r="F1891" s="12">
        <v>92.769000000000005</v>
      </c>
      <c r="G1891" s="16" t="s">
        <v>1</v>
      </c>
      <c r="H1891" s="13">
        <v>78.793999999999997</v>
      </c>
      <c r="I1891" s="11">
        <v>17.850000000000001</v>
      </c>
      <c r="J1891" s="23">
        <v>36.952607766859025</v>
      </c>
      <c r="L1891" s="11">
        <v>226.36560776685903</v>
      </c>
    </row>
    <row r="1892" spans="1:12" x14ac:dyDescent="0.3">
      <c r="A1892" s="11">
        <v>403.02026072294939</v>
      </c>
      <c r="B1892" s="41" t="s">
        <v>37</v>
      </c>
      <c r="C1892" s="41"/>
      <c r="D1892" s="39" t="s">
        <v>105</v>
      </c>
      <c r="E1892" s="39">
        <v>2020</v>
      </c>
      <c r="F1892" s="12">
        <v>115.363</v>
      </c>
      <c r="G1892" s="16" t="s">
        <v>1</v>
      </c>
      <c r="H1892" s="13">
        <v>158.44399999999999</v>
      </c>
      <c r="I1892" s="11">
        <v>59.996000000000002</v>
      </c>
      <c r="J1892" s="23">
        <v>69.217260722949391</v>
      </c>
      <c r="L1892" s="11">
        <v>403.02026072294939</v>
      </c>
    </row>
    <row r="1893" spans="1:12" x14ac:dyDescent="0.3">
      <c r="A1893" s="11">
        <v>644.14957888030233</v>
      </c>
      <c r="B1893" s="41" t="s">
        <v>38</v>
      </c>
      <c r="C1893" s="41"/>
      <c r="D1893" s="39" t="s">
        <v>105</v>
      </c>
      <c r="E1893" s="39">
        <v>2020</v>
      </c>
      <c r="F1893" s="12">
        <v>265.61</v>
      </c>
      <c r="G1893" s="16" t="s">
        <v>1</v>
      </c>
      <c r="H1893" s="13">
        <v>337.42500000000001</v>
      </c>
      <c r="I1893" s="11">
        <v>19.652999999999999</v>
      </c>
      <c r="J1893" s="23">
        <v>21.461578880302305</v>
      </c>
      <c r="L1893" s="11">
        <v>644.14957888030233</v>
      </c>
    </row>
    <row r="1894" spans="1:12" x14ac:dyDescent="0.3">
      <c r="A1894" s="11">
        <v>110.51085032133922</v>
      </c>
      <c r="B1894" s="41" t="s">
        <v>39</v>
      </c>
      <c r="C1894" s="41"/>
      <c r="D1894" s="39" t="s">
        <v>105</v>
      </c>
      <c r="E1894" s="39">
        <v>2020</v>
      </c>
      <c r="F1894" s="12">
        <v>31.685000000000002</v>
      </c>
      <c r="G1894" s="16" t="s">
        <v>1</v>
      </c>
      <c r="H1894" s="13">
        <v>52.396000000000001</v>
      </c>
      <c r="I1894" s="11">
        <v>14.598000000000001</v>
      </c>
      <c r="J1894" s="23">
        <v>11.831850321339216</v>
      </c>
      <c r="L1894" s="11">
        <v>110.51085032133922</v>
      </c>
    </row>
    <row r="1895" spans="1:12" x14ac:dyDescent="0.3">
      <c r="A1895" s="11">
        <v>291.11316206296357</v>
      </c>
      <c r="B1895" s="41" t="s">
        <v>40</v>
      </c>
      <c r="C1895" s="41"/>
      <c r="D1895" s="39" t="s">
        <v>105</v>
      </c>
      <c r="E1895" s="39">
        <v>2020</v>
      </c>
      <c r="F1895" s="12">
        <v>85.436999999999998</v>
      </c>
      <c r="G1895" s="16" t="s">
        <v>1</v>
      </c>
      <c r="H1895" s="13">
        <v>60.895000000000003</v>
      </c>
      <c r="I1895" s="11">
        <v>45.268000000000001</v>
      </c>
      <c r="J1895" s="23">
        <v>99.513162062963545</v>
      </c>
      <c r="L1895" s="11">
        <v>291.11316206296357</v>
      </c>
    </row>
    <row r="1896" spans="1:12" x14ac:dyDescent="0.3">
      <c r="A1896" s="11">
        <v>292.04775591785489</v>
      </c>
      <c r="B1896" s="41" t="s">
        <v>41</v>
      </c>
      <c r="C1896" s="41"/>
      <c r="D1896" s="39" t="s">
        <v>105</v>
      </c>
      <c r="E1896" s="39">
        <v>2020</v>
      </c>
      <c r="F1896" s="12">
        <v>27.105999999999998</v>
      </c>
      <c r="G1896" s="16" t="s">
        <v>1</v>
      </c>
      <c r="H1896" s="13">
        <v>189.084</v>
      </c>
      <c r="I1896" s="11">
        <v>68.484999999999999</v>
      </c>
      <c r="J1896" s="23">
        <v>7.3727559178548887</v>
      </c>
      <c r="L1896" s="11">
        <v>292.04775591785489</v>
      </c>
    </row>
    <row r="1897" spans="1:12" x14ac:dyDescent="0.3">
      <c r="A1897" s="11">
        <v>1773.5954805784202</v>
      </c>
      <c r="B1897" s="41" t="s">
        <v>42</v>
      </c>
      <c r="C1897" s="41"/>
      <c r="D1897" s="39" t="s">
        <v>105</v>
      </c>
      <c r="E1897" s="39">
        <v>2020</v>
      </c>
      <c r="F1897" s="12">
        <v>867.02199999999993</v>
      </c>
      <c r="G1897" s="16" t="s">
        <v>1</v>
      </c>
      <c r="H1897" s="13">
        <v>603.65499999999997</v>
      </c>
      <c r="I1897" s="11">
        <v>256.56</v>
      </c>
      <c r="J1897" s="23">
        <v>46.358480578420256</v>
      </c>
      <c r="L1897" s="11">
        <v>1773.5954805784202</v>
      </c>
    </row>
    <row r="1898" spans="1:12" x14ac:dyDescent="0.3">
      <c r="A1898" s="11">
        <v>524.23328787658875</v>
      </c>
      <c r="B1898" s="41" t="s">
        <v>43</v>
      </c>
      <c r="C1898" s="41"/>
      <c r="D1898" s="39" t="s">
        <v>105</v>
      </c>
      <c r="E1898" s="39">
        <v>2020</v>
      </c>
      <c r="F1898" s="12">
        <v>130.24799999999999</v>
      </c>
      <c r="G1898" s="16" t="s">
        <v>1</v>
      </c>
      <c r="H1898" s="13">
        <v>265.077</v>
      </c>
      <c r="I1898" s="11">
        <v>64.941999999999993</v>
      </c>
      <c r="J1898" s="23">
        <v>63.966287876588765</v>
      </c>
      <c r="L1898" s="11">
        <v>524.23328787658875</v>
      </c>
    </row>
    <row r="1899" spans="1:12" x14ac:dyDescent="0.3">
      <c r="A1899" s="11">
        <v>68.571079320451105</v>
      </c>
      <c r="B1899" s="41" t="s">
        <v>44</v>
      </c>
      <c r="C1899" s="41"/>
      <c r="D1899" s="39" t="s">
        <v>105</v>
      </c>
      <c r="E1899" s="39">
        <v>2020</v>
      </c>
      <c r="F1899" s="12">
        <v>11.596</v>
      </c>
      <c r="G1899" s="16" t="s">
        <v>1</v>
      </c>
      <c r="H1899" s="13">
        <v>41.265999999999998</v>
      </c>
      <c r="I1899" s="11">
        <v>10.61</v>
      </c>
      <c r="J1899" s="23">
        <v>5.0990793204511036</v>
      </c>
      <c r="L1899" s="11">
        <v>68.571079320451105</v>
      </c>
    </row>
    <row r="1900" spans="1:12" x14ac:dyDescent="0.3">
      <c r="A1900" s="11">
        <v>262.43518553208554</v>
      </c>
      <c r="B1900" s="41" t="s">
        <v>45</v>
      </c>
      <c r="C1900" s="41"/>
      <c r="D1900" s="39" t="s">
        <v>105</v>
      </c>
      <c r="E1900" s="39">
        <v>2020</v>
      </c>
      <c r="F1900" s="12">
        <v>106.62199999999999</v>
      </c>
      <c r="G1900" s="16" t="s">
        <v>1</v>
      </c>
      <c r="H1900" s="13">
        <v>89.26</v>
      </c>
      <c r="I1900" s="11">
        <v>55.31</v>
      </c>
      <c r="J1900" s="23">
        <v>11.243185532085548</v>
      </c>
      <c r="L1900" s="11">
        <v>262.43518553208554</v>
      </c>
    </row>
    <row r="1901" spans="1:12" x14ac:dyDescent="0.3">
      <c r="A1901" s="11">
        <v>1886.1899314697748</v>
      </c>
      <c r="B1901" s="41" t="s">
        <v>46</v>
      </c>
      <c r="C1901" s="41"/>
      <c r="D1901" s="39" t="s">
        <v>105</v>
      </c>
      <c r="E1901" s="39">
        <v>2020</v>
      </c>
      <c r="F1901" s="12">
        <v>746.27700000000004</v>
      </c>
      <c r="G1901" s="16" t="s">
        <v>1</v>
      </c>
      <c r="H1901" s="13">
        <v>614.96299999999997</v>
      </c>
      <c r="I1901" s="11">
        <v>425.88400000000001</v>
      </c>
      <c r="J1901" s="23">
        <v>99.065931469774796</v>
      </c>
      <c r="L1901" s="11">
        <v>1886.1899314697748</v>
      </c>
    </row>
    <row r="1902" spans="1:12" x14ac:dyDescent="0.3">
      <c r="A1902" s="11">
        <v>144.48759442687512</v>
      </c>
      <c r="B1902" s="41" t="s">
        <v>47</v>
      </c>
      <c r="C1902" s="41"/>
      <c r="D1902" s="39" t="s">
        <v>105</v>
      </c>
      <c r="E1902" s="39">
        <v>2020</v>
      </c>
      <c r="F1902" s="12">
        <v>31.529000000000003</v>
      </c>
      <c r="G1902" s="16" t="s">
        <v>1</v>
      </c>
      <c r="H1902" s="13">
        <v>69.052000000000007</v>
      </c>
      <c r="I1902" s="11">
        <v>33.542999999999999</v>
      </c>
      <c r="J1902" s="23">
        <v>10.363594426875117</v>
      </c>
      <c r="L1902" s="11">
        <v>144.48759442687512</v>
      </c>
    </row>
    <row r="1903" spans="1:12" x14ac:dyDescent="0.3">
      <c r="A1903" s="11">
        <v>340.77795142535672</v>
      </c>
      <c r="B1903" s="41" t="s">
        <v>48</v>
      </c>
      <c r="C1903" s="41"/>
      <c r="D1903" s="39" t="s">
        <v>105</v>
      </c>
      <c r="E1903" s="39">
        <v>2020</v>
      </c>
      <c r="F1903" s="12">
        <v>60.462000000000003</v>
      </c>
      <c r="G1903" s="16" t="s">
        <v>1</v>
      </c>
      <c r="H1903" s="13">
        <v>131.28299999999999</v>
      </c>
      <c r="I1903" s="11">
        <v>53.701999999999998</v>
      </c>
      <c r="J1903" s="23">
        <v>95.330951425356744</v>
      </c>
      <c r="L1903" s="11">
        <v>340.77795142535672</v>
      </c>
    </row>
    <row r="1904" spans="1:12" x14ac:dyDescent="0.3">
      <c r="A1904" s="11">
        <v>4218.5073675578624</v>
      </c>
      <c r="B1904" s="41" t="s">
        <v>49</v>
      </c>
      <c r="C1904" s="41"/>
      <c r="D1904" s="39" t="s">
        <v>105</v>
      </c>
      <c r="E1904" s="39">
        <v>2020</v>
      </c>
      <c r="F1904" s="12">
        <v>982.00700000000006</v>
      </c>
      <c r="G1904" s="16" t="s">
        <v>1</v>
      </c>
      <c r="H1904" s="13">
        <v>1851.5519999999999</v>
      </c>
      <c r="I1904" s="11">
        <v>564.88599999999997</v>
      </c>
      <c r="J1904" s="23">
        <v>820.06236755786244</v>
      </c>
      <c r="L1904" s="11">
        <v>4218.5073675578624</v>
      </c>
    </row>
    <row r="1905" spans="1:12" x14ac:dyDescent="0.3">
      <c r="A1905" s="11">
        <v>5692.3034004867495</v>
      </c>
      <c r="B1905" s="41" t="s">
        <v>50</v>
      </c>
      <c r="C1905" s="41"/>
      <c r="D1905" s="39" t="s">
        <v>105</v>
      </c>
      <c r="E1905" s="39">
        <v>2020</v>
      </c>
      <c r="F1905" s="12">
        <v>1782.0049999999999</v>
      </c>
      <c r="G1905" s="16" t="s">
        <v>1</v>
      </c>
      <c r="H1905" s="13">
        <v>1766.04</v>
      </c>
      <c r="I1905" s="11">
        <v>1632.183</v>
      </c>
      <c r="J1905" s="23">
        <v>512.07540048674946</v>
      </c>
      <c r="L1905" s="11">
        <v>5692.3034004867495</v>
      </c>
    </row>
    <row r="1906" spans="1:12" x14ac:dyDescent="0.3">
      <c r="A1906" s="11">
        <v>892.49199187161821</v>
      </c>
      <c r="B1906" s="41" t="s">
        <v>91</v>
      </c>
      <c r="C1906" s="41"/>
      <c r="D1906" s="39" t="s">
        <v>105</v>
      </c>
      <c r="E1906" s="39">
        <v>2020</v>
      </c>
      <c r="F1906" s="12">
        <v>235.22900000000001</v>
      </c>
      <c r="G1906" s="16" t="s">
        <v>1</v>
      </c>
      <c r="H1906" s="13">
        <v>202.38300000000001</v>
      </c>
      <c r="I1906" s="11">
        <v>245.48699999999999</v>
      </c>
      <c r="J1906" s="23">
        <v>209.39299187161814</v>
      </c>
      <c r="L1906" s="11">
        <v>892.49199187161821</v>
      </c>
    </row>
    <row r="1907" spans="1:12" x14ac:dyDescent="0.3">
      <c r="A1907" s="11">
        <v>157.97713844220445</v>
      </c>
      <c r="B1907" s="41" t="s">
        <v>52</v>
      </c>
      <c r="C1907" s="41"/>
      <c r="D1907" s="39" t="s">
        <v>105</v>
      </c>
      <c r="E1907" s="39">
        <v>2020</v>
      </c>
      <c r="F1907" s="12">
        <v>20.282999999999998</v>
      </c>
      <c r="G1907" s="16" t="s">
        <v>1</v>
      </c>
      <c r="H1907" s="13">
        <v>111.53700000000001</v>
      </c>
      <c r="I1907" s="11">
        <v>9.8979999999999997</v>
      </c>
      <c r="J1907" s="23">
        <v>16.259138442204456</v>
      </c>
      <c r="L1907" s="11">
        <v>157.97713844220445</v>
      </c>
    </row>
    <row r="1908" spans="1:12" x14ac:dyDescent="0.3">
      <c r="A1908" s="11">
        <v>132.76875183146052</v>
      </c>
      <c r="B1908" s="41" t="s">
        <v>53</v>
      </c>
      <c r="C1908" s="41"/>
      <c r="D1908" s="39" t="s">
        <v>105</v>
      </c>
      <c r="E1908" s="39">
        <v>2020</v>
      </c>
      <c r="F1908" s="12">
        <v>9.5599999999999987</v>
      </c>
      <c r="G1908" s="16" t="s">
        <v>1</v>
      </c>
      <c r="H1908" s="13">
        <v>37.951999999999998</v>
      </c>
      <c r="I1908" s="11">
        <v>46.744999999999997</v>
      </c>
      <c r="J1908" s="23">
        <v>38.511751831460522</v>
      </c>
      <c r="L1908" s="11">
        <v>132.76875183146052</v>
      </c>
    </row>
    <row r="1909" spans="1:12" x14ac:dyDescent="0.3">
      <c r="A1909" s="11">
        <v>151.53962314095025</v>
      </c>
      <c r="B1909" s="41" t="s">
        <v>54</v>
      </c>
      <c r="C1909" s="41"/>
      <c r="D1909" s="39" t="s">
        <v>105</v>
      </c>
      <c r="E1909" s="39">
        <v>2020</v>
      </c>
      <c r="F1909" s="12">
        <v>43.054000000000002</v>
      </c>
      <c r="G1909" s="16" t="s">
        <v>1</v>
      </c>
      <c r="H1909" s="13">
        <v>50.228999999999999</v>
      </c>
      <c r="I1909" s="11">
        <v>19.477</v>
      </c>
      <c r="J1909" s="23">
        <v>38.77962314095025</v>
      </c>
      <c r="L1909" s="11">
        <v>151.53962314095025</v>
      </c>
    </row>
    <row r="1910" spans="1:12" x14ac:dyDescent="0.3">
      <c r="A1910" s="11">
        <v>366.94452756460606</v>
      </c>
      <c r="B1910" s="41" t="s">
        <v>55</v>
      </c>
      <c r="C1910" s="41"/>
      <c r="D1910" s="39" t="s">
        <v>105</v>
      </c>
      <c r="E1910" s="39">
        <v>2020</v>
      </c>
      <c r="F1910" s="12">
        <v>108.80799999999999</v>
      </c>
      <c r="G1910" s="16" t="s">
        <v>1</v>
      </c>
      <c r="H1910" s="13">
        <v>231.87799999999999</v>
      </c>
      <c r="I1910" s="11">
        <v>16.995000000000001</v>
      </c>
      <c r="J1910" s="23">
        <v>9.2635275646060826</v>
      </c>
      <c r="L1910" s="11">
        <v>366.94452756460606</v>
      </c>
    </row>
    <row r="1911" spans="1:12" x14ac:dyDescent="0.3">
      <c r="A1911" s="11">
        <v>834.81390657008626</v>
      </c>
      <c r="B1911" s="41" t="s">
        <v>56</v>
      </c>
      <c r="C1911" s="41"/>
      <c r="D1911" s="39" t="s">
        <v>105</v>
      </c>
      <c r="E1911" s="39">
        <v>2020</v>
      </c>
      <c r="F1911" s="12">
        <v>242.06399999999999</v>
      </c>
      <c r="G1911" s="16" t="s">
        <v>1</v>
      </c>
      <c r="H1911" s="13">
        <v>420.30799999999999</v>
      </c>
      <c r="I1911" s="11">
        <v>147.797</v>
      </c>
      <c r="J1911" s="23">
        <v>24.644906570086306</v>
      </c>
      <c r="L1911" s="11">
        <v>834.81390657008626</v>
      </c>
    </row>
    <row r="1912" spans="1:12" x14ac:dyDescent="0.3">
      <c r="A1912" s="11">
        <v>289.43889513521111</v>
      </c>
      <c r="B1912" s="41" t="s">
        <v>57</v>
      </c>
      <c r="C1912" s="41"/>
      <c r="D1912" s="39" t="s">
        <v>105</v>
      </c>
      <c r="E1912" s="39">
        <v>2020</v>
      </c>
      <c r="F1912" s="12">
        <v>69.287999999999997</v>
      </c>
      <c r="G1912" s="16" t="s">
        <v>1</v>
      </c>
      <c r="H1912" s="13">
        <v>30.352</v>
      </c>
      <c r="I1912" s="11">
        <v>182.49199999999999</v>
      </c>
      <c r="J1912" s="23">
        <v>7.3068951352111071</v>
      </c>
      <c r="L1912" s="11">
        <v>289.43889513521111</v>
      </c>
    </row>
    <row r="1913" spans="1:12" x14ac:dyDescent="0.3">
      <c r="A1913" s="11">
        <v>277.93138770347116</v>
      </c>
      <c r="B1913" s="41" t="s">
        <v>58</v>
      </c>
      <c r="C1913" s="41"/>
      <c r="D1913" s="39" t="s">
        <v>105</v>
      </c>
      <c r="E1913" s="39">
        <v>2020</v>
      </c>
      <c r="F1913" s="12">
        <v>36.006</v>
      </c>
      <c r="G1913" s="16" t="s">
        <v>1</v>
      </c>
      <c r="H1913" s="13">
        <v>133.55500000000001</v>
      </c>
      <c r="I1913" s="11">
        <v>56.935000000000002</v>
      </c>
      <c r="J1913" s="23">
        <v>51.43538770347115</v>
      </c>
      <c r="L1913" s="11">
        <v>277.93138770347116</v>
      </c>
    </row>
    <row r="1914" spans="1:12" x14ac:dyDescent="0.3">
      <c r="A1914" s="11">
        <v>79.763635804384705</v>
      </c>
      <c r="B1914" s="41" t="s">
        <v>59</v>
      </c>
      <c r="C1914" s="41"/>
      <c r="D1914" s="39" t="s">
        <v>105</v>
      </c>
      <c r="E1914" s="39">
        <v>2020</v>
      </c>
      <c r="F1914" s="12">
        <v>11.384</v>
      </c>
      <c r="G1914" s="16" t="s">
        <v>1</v>
      </c>
      <c r="H1914" s="13">
        <v>38.732999999999997</v>
      </c>
      <c r="I1914" s="11">
        <v>27.632999999999999</v>
      </c>
      <c r="J1914" s="23">
        <v>2.0136358043847089</v>
      </c>
      <c r="L1914" s="11">
        <v>79.763635804384705</v>
      </c>
    </row>
    <row r="1915" spans="1:12" x14ac:dyDescent="0.3">
      <c r="A1915" s="11">
        <v>141.86026746488119</v>
      </c>
      <c r="B1915" s="41" t="s">
        <v>60</v>
      </c>
      <c r="C1915" s="41"/>
      <c r="D1915" s="39" t="s">
        <v>105</v>
      </c>
      <c r="E1915" s="39">
        <v>2020</v>
      </c>
      <c r="F1915" s="12">
        <v>54.087000000000003</v>
      </c>
      <c r="G1915" s="16" t="s">
        <v>1</v>
      </c>
      <c r="H1915" s="13">
        <v>59.628</v>
      </c>
      <c r="I1915" s="11">
        <v>8.5039999999999996</v>
      </c>
      <c r="J1915" s="23">
        <v>19.641267464881189</v>
      </c>
      <c r="L1915" s="11">
        <v>141.86026746488119</v>
      </c>
    </row>
    <row r="1916" spans="1:12" x14ac:dyDescent="0.3">
      <c r="A1916" s="11">
        <v>660.92199922455814</v>
      </c>
      <c r="B1916" s="41" t="s">
        <v>61</v>
      </c>
      <c r="C1916" s="41"/>
      <c r="D1916" s="39" t="s">
        <v>105</v>
      </c>
      <c r="E1916" s="39">
        <v>2020</v>
      </c>
      <c r="F1916" s="12">
        <v>181.447</v>
      </c>
      <c r="G1916" s="16" t="s">
        <v>1</v>
      </c>
      <c r="H1916" s="13">
        <v>319.94600000000003</v>
      </c>
      <c r="I1916" s="11">
        <v>52.79</v>
      </c>
      <c r="J1916" s="23">
        <v>106.73899922455811</v>
      </c>
      <c r="L1916" s="11">
        <v>660.92199922455814</v>
      </c>
    </row>
    <row r="1917" spans="1:12" x14ac:dyDescent="0.3">
      <c r="A1917" s="11">
        <v>1659.0518218667653</v>
      </c>
      <c r="B1917" s="41" t="s">
        <v>62</v>
      </c>
      <c r="C1917" s="41"/>
      <c r="D1917" s="39" t="s">
        <v>105</v>
      </c>
      <c r="E1917" s="39">
        <v>2020</v>
      </c>
      <c r="F1917" s="12">
        <v>461.685</v>
      </c>
      <c r="G1917" s="16" t="s">
        <v>1</v>
      </c>
      <c r="H1917" s="13">
        <v>512.66</v>
      </c>
      <c r="I1917" s="11">
        <v>324.149</v>
      </c>
      <c r="J1917" s="23">
        <v>360.55782186676538</v>
      </c>
      <c r="L1917" s="11">
        <v>1659.0518218667653</v>
      </c>
    </row>
    <row r="1918" spans="1:12" x14ac:dyDescent="0.3">
      <c r="A1918" s="11">
        <v>374.52797188442622</v>
      </c>
      <c r="B1918" s="41" t="s">
        <v>63</v>
      </c>
      <c r="C1918" s="41"/>
      <c r="D1918" s="39" t="s">
        <v>105</v>
      </c>
      <c r="E1918" s="39">
        <v>2020</v>
      </c>
      <c r="F1918" s="12">
        <v>34.808</v>
      </c>
      <c r="G1918" s="16" t="s">
        <v>1</v>
      </c>
      <c r="H1918" s="13">
        <v>257.32600000000002</v>
      </c>
      <c r="I1918" s="11">
        <v>72.939000000000007</v>
      </c>
      <c r="J1918" s="23">
        <v>9.4549718844262003</v>
      </c>
      <c r="L1918" s="11">
        <v>374.52797188442622</v>
      </c>
    </row>
    <row r="1919" spans="1:12" x14ac:dyDescent="0.3">
      <c r="A1919" s="11">
        <v>349.19750331020032</v>
      </c>
      <c r="B1919" s="41" t="s">
        <v>64</v>
      </c>
      <c r="C1919" s="41"/>
      <c r="D1919" s="39" t="s">
        <v>105</v>
      </c>
      <c r="E1919" s="39">
        <v>2020</v>
      </c>
      <c r="F1919" s="12">
        <v>114.327</v>
      </c>
      <c r="G1919" s="16" t="s">
        <v>1</v>
      </c>
      <c r="H1919" s="13">
        <v>170.33500000000001</v>
      </c>
      <c r="I1919" s="11">
        <v>55.72</v>
      </c>
      <c r="J1919" s="23">
        <v>8.8155033102003131</v>
      </c>
      <c r="L1919" s="11">
        <v>349.19750331020032</v>
      </c>
    </row>
    <row r="1920" spans="1:12" x14ac:dyDescent="0.3">
      <c r="A1920" s="11">
        <v>1634.8775412996333</v>
      </c>
      <c r="B1920" s="41" t="s">
        <v>65</v>
      </c>
      <c r="C1920" s="41"/>
      <c r="D1920" s="39" t="s">
        <v>105</v>
      </c>
      <c r="E1920" s="39">
        <v>2020</v>
      </c>
      <c r="F1920" s="12">
        <v>524.226</v>
      </c>
      <c r="G1920" s="16" t="s">
        <v>1</v>
      </c>
      <c r="H1920" s="13">
        <v>657.495</v>
      </c>
      <c r="I1920" s="11">
        <v>271.71099999999996</v>
      </c>
      <c r="J1920" s="23">
        <v>181.44554129963325</v>
      </c>
      <c r="L1920" s="11">
        <v>1634.8775412996333</v>
      </c>
    </row>
    <row r="1921" spans="1:12" x14ac:dyDescent="0.3">
      <c r="A1921" s="11">
        <v>456.42650320146589</v>
      </c>
      <c r="B1921" s="41" t="s">
        <v>66</v>
      </c>
      <c r="C1921" s="41"/>
      <c r="D1921" s="39" t="s">
        <v>105</v>
      </c>
      <c r="E1921" s="39">
        <v>2020</v>
      </c>
      <c r="F1921" s="12">
        <v>258.56799999999998</v>
      </c>
      <c r="G1921" s="16" t="s">
        <v>1</v>
      </c>
      <c r="H1921" s="13">
        <v>131.685</v>
      </c>
      <c r="I1921" s="11">
        <v>54.651000000000003</v>
      </c>
      <c r="J1921" s="23">
        <v>11.522503201465902</v>
      </c>
      <c r="L1921" s="11">
        <v>456.42650320146589</v>
      </c>
    </row>
    <row r="1922" spans="1:12" x14ac:dyDescent="0.3">
      <c r="A1922" s="11">
        <v>2749.2499111537145</v>
      </c>
      <c r="B1922" s="41" t="s">
        <v>67</v>
      </c>
      <c r="C1922" s="41"/>
      <c r="D1922" s="39" t="s">
        <v>105</v>
      </c>
      <c r="E1922" s="39">
        <v>2020</v>
      </c>
      <c r="F1922" s="12">
        <v>924.34899999999993</v>
      </c>
      <c r="G1922" s="16" t="s">
        <v>1</v>
      </c>
      <c r="H1922" s="13">
        <v>907.50599999999997</v>
      </c>
      <c r="I1922" s="11">
        <v>748.03700000000003</v>
      </c>
      <c r="J1922" s="23">
        <v>169.35791115371455</v>
      </c>
      <c r="L1922" s="11">
        <v>2749.2499111537145</v>
      </c>
    </row>
    <row r="1923" spans="1:12" x14ac:dyDescent="0.3">
      <c r="A1923" s="11">
        <v>1678.9204049487398</v>
      </c>
      <c r="B1923" s="41" t="s">
        <v>68</v>
      </c>
      <c r="C1923" s="41"/>
      <c r="D1923" s="39" t="s">
        <v>105</v>
      </c>
      <c r="E1923" s="39">
        <v>2020</v>
      </c>
      <c r="F1923" s="12">
        <v>542.30899999999997</v>
      </c>
      <c r="G1923" s="16" t="s">
        <v>1</v>
      </c>
      <c r="H1923" s="13">
        <v>633.44100000000003</v>
      </c>
      <c r="I1923" s="11">
        <v>370.56100000000004</v>
      </c>
      <c r="J1923" s="23">
        <v>132.60940494873978</v>
      </c>
      <c r="L1923" s="11">
        <v>1678.9204049487398</v>
      </c>
    </row>
    <row r="1924" spans="1:12" x14ac:dyDescent="0.3">
      <c r="A1924" s="11">
        <v>112.79963066191263</v>
      </c>
      <c r="B1924" s="41" t="s">
        <v>69</v>
      </c>
      <c r="C1924" s="41"/>
      <c r="D1924" s="39" t="s">
        <v>105</v>
      </c>
      <c r="E1924" s="39">
        <v>2020</v>
      </c>
      <c r="F1924" s="12">
        <v>52.262999999999998</v>
      </c>
      <c r="G1924" s="16" t="s">
        <v>1</v>
      </c>
      <c r="H1924" s="13">
        <v>40.29</v>
      </c>
      <c r="I1924" s="11">
        <v>11.361000000000001</v>
      </c>
      <c r="J1924" s="23">
        <v>8.8856306619126322</v>
      </c>
      <c r="L1924" s="11">
        <v>112.79963066191263</v>
      </c>
    </row>
    <row r="1925" spans="1:12" x14ac:dyDescent="0.3">
      <c r="A1925" s="11">
        <v>154.42958020925832</v>
      </c>
      <c r="B1925" s="41" t="s">
        <v>70</v>
      </c>
      <c r="C1925" s="41"/>
      <c r="D1925" s="39" t="s">
        <v>105</v>
      </c>
      <c r="E1925" s="39">
        <v>2020</v>
      </c>
      <c r="F1925" s="12">
        <v>17.806000000000001</v>
      </c>
      <c r="G1925" s="16" t="s">
        <v>1</v>
      </c>
      <c r="H1925" s="13">
        <v>68.260000000000005</v>
      </c>
      <c r="I1925" s="11">
        <v>45.665999999999997</v>
      </c>
      <c r="J1925" s="23">
        <v>22.697580209258305</v>
      </c>
      <c r="L1925" s="11">
        <v>154.42958020925832</v>
      </c>
    </row>
    <row r="1926" spans="1:12" x14ac:dyDescent="0.3">
      <c r="A1926" s="11">
        <v>105.14437342239728</v>
      </c>
      <c r="B1926" s="41" t="s">
        <v>71</v>
      </c>
      <c r="C1926" s="41"/>
      <c r="D1926" s="39" t="s">
        <v>105</v>
      </c>
      <c r="E1926" s="39">
        <v>2020</v>
      </c>
      <c r="F1926" s="12">
        <v>25.158999999999999</v>
      </c>
      <c r="G1926" s="16" t="s">
        <v>1</v>
      </c>
      <c r="H1926" s="13">
        <v>51.801000000000002</v>
      </c>
      <c r="I1926" s="11">
        <v>20.57</v>
      </c>
      <c r="J1926" s="23">
        <v>7.6143734223972857</v>
      </c>
      <c r="L1926" s="11">
        <v>105.14437342239728</v>
      </c>
    </row>
    <row r="1927" spans="1:12" x14ac:dyDescent="0.3">
      <c r="A1927" s="11">
        <v>611.14641278606371</v>
      </c>
      <c r="B1927" s="41" t="s">
        <v>72</v>
      </c>
      <c r="C1927" s="41"/>
      <c r="D1927" s="39" t="s">
        <v>105</v>
      </c>
      <c r="E1927" s="39">
        <v>2020</v>
      </c>
      <c r="F1927" s="12">
        <v>83.132000000000005</v>
      </c>
      <c r="G1927" s="16" t="s">
        <v>1</v>
      </c>
      <c r="H1927" s="13">
        <v>313.55200000000002</v>
      </c>
      <c r="I1927" s="11">
        <v>170.78100000000001</v>
      </c>
      <c r="J1927" s="23">
        <v>43.681412786063731</v>
      </c>
      <c r="L1927" s="11">
        <v>611.14641278606371</v>
      </c>
    </row>
    <row r="1928" spans="1:12" x14ac:dyDescent="0.3">
      <c r="A1928" s="11">
        <v>449.21751196291393</v>
      </c>
      <c r="B1928" s="41" t="s">
        <v>73</v>
      </c>
      <c r="C1928" s="41"/>
      <c r="D1928" s="39" t="s">
        <v>105</v>
      </c>
      <c r="E1928" s="39">
        <v>2020</v>
      </c>
      <c r="F1928" s="12">
        <v>81.209999999999994</v>
      </c>
      <c r="G1928" s="16" t="s">
        <v>1</v>
      </c>
      <c r="H1928" s="13">
        <v>123.63</v>
      </c>
      <c r="I1928" s="11">
        <v>47.454000000000001</v>
      </c>
      <c r="J1928" s="23">
        <v>196.92351196291395</v>
      </c>
      <c r="L1928" s="11">
        <v>449.21751196291393</v>
      </c>
    </row>
    <row r="1929" spans="1:12" x14ac:dyDescent="0.3">
      <c r="A1929" s="11">
        <v>376.79418245023828</v>
      </c>
      <c r="B1929" s="41" t="s">
        <v>74</v>
      </c>
      <c r="C1929" s="41"/>
      <c r="D1929" s="39" t="s">
        <v>105</v>
      </c>
      <c r="E1929" s="39">
        <v>2020</v>
      </c>
      <c r="F1929" s="12">
        <v>139.82300000000001</v>
      </c>
      <c r="G1929" s="16" t="s">
        <v>1</v>
      </c>
      <c r="H1929" s="13">
        <v>108.11499999999999</v>
      </c>
      <c r="I1929" s="11">
        <v>67.921000000000006</v>
      </c>
      <c r="J1929" s="23">
        <v>60.935182450238287</v>
      </c>
      <c r="L1929" s="11">
        <v>376.79418245023828</v>
      </c>
    </row>
    <row r="1930" spans="1:12" x14ac:dyDescent="0.3">
      <c r="A1930" s="11">
        <v>759.14668488488996</v>
      </c>
      <c r="B1930" s="41" t="s">
        <v>75</v>
      </c>
      <c r="C1930" s="41"/>
      <c r="D1930" s="39" t="s">
        <v>105</v>
      </c>
      <c r="E1930" s="39">
        <v>2020</v>
      </c>
      <c r="F1930" s="12">
        <v>310.464</v>
      </c>
      <c r="G1930" s="16" t="s">
        <v>1</v>
      </c>
      <c r="H1930" s="13">
        <v>238.619</v>
      </c>
      <c r="I1930" s="11">
        <v>85.384999999999991</v>
      </c>
      <c r="J1930" s="23">
        <v>124.67868488488998</v>
      </c>
      <c r="L1930" s="11">
        <v>759.14668488488996</v>
      </c>
    </row>
    <row r="1931" spans="1:12" x14ac:dyDescent="0.3">
      <c r="A1931" s="11">
        <v>743.19600952171868</v>
      </c>
      <c r="B1931" s="41" t="s">
        <v>76</v>
      </c>
      <c r="C1931" s="41"/>
      <c r="D1931" s="39" t="s">
        <v>105</v>
      </c>
      <c r="E1931" s="39">
        <v>2020</v>
      </c>
      <c r="F1931" s="12">
        <v>178.72</v>
      </c>
      <c r="G1931" s="16" t="s">
        <v>1</v>
      </c>
      <c r="H1931" s="13">
        <v>343.35199999999998</v>
      </c>
      <c r="I1931" s="11">
        <v>177.94800000000001</v>
      </c>
      <c r="J1931" s="23">
        <v>43.176009521718669</v>
      </c>
      <c r="L1931" s="11">
        <v>743.19600952171868</v>
      </c>
    </row>
    <row r="1932" spans="1:12" x14ac:dyDescent="0.3">
      <c r="A1932" s="11">
        <v>139.62175616809444</v>
      </c>
      <c r="B1932" s="41" t="s">
        <v>77</v>
      </c>
      <c r="C1932" s="41"/>
      <c r="D1932" s="39" t="s">
        <v>105</v>
      </c>
      <c r="E1932" s="39">
        <v>2020</v>
      </c>
      <c r="F1932" s="12">
        <v>70.088999999999999</v>
      </c>
      <c r="G1932" s="16" t="s">
        <v>1</v>
      </c>
      <c r="H1932" s="13">
        <v>37.72</v>
      </c>
      <c r="I1932" s="11">
        <v>28.288</v>
      </c>
      <c r="J1932" s="23">
        <v>3.5247561680944379</v>
      </c>
      <c r="L1932" s="11">
        <v>139.62175616809444</v>
      </c>
    </row>
    <row r="1933" spans="1:12" x14ac:dyDescent="0.3">
      <c r="A1933" s="11">
        <v>216.51595288122689</v>
      </c>
      <c r="B1933" s="41" t="s">
        <v>78</v>
      </c>
      <c r="C1933" s="41"/>
      <c r="D1933" s="39" t="s">
        <v>105</v>
      </c>
      <c r="E1933" s="39">
        <v>2020</v>
      </c>
      <c r="F1933" s="12">
        <v>50.921999999999997</v>
      </c>
      <c r="G1933" s="16" t="s">
        <v>1</v>
      </c>
      <c r="H1933" s="13">
        <v>104.202</v>
      </c>
      <c r="I1933" s="11">
        <v>29.861000000000001</v>
      </c>
      <c r="J1933" s="23">
        <v>31.530952881226899</v>
      </c>
      <c r="L1933" s="11">
        <v>216.51595288122689</v>
      </c>
    </row>
    <row r="1934" spans="1:12" x14ac:dyDescent="0.3">
      <c r="A1934" s="11">
        <v>234.87441285189524</v>
      </c>
      <c r="B1934" s="41" t="s">
        <v>79</v>
      </c>
      <c r="C1934" s="41"/>
      <c r="D1934" s="39" t="s">
        <v>105</v>
      </c>
      <c r="E1934" s="39">
        <v>2020</v>
      </c>
      <c r="F1934" s="12">
        <v>60.423999999999999</v>
      </c>
      <c r="G1934" s="16" t="s">
        <v>1</v>
      </c>
      <c r="H1934" s="13">
        <v>99.555999999999997</v>
      </c>
      <c r="I1934" s="11">
        <v>68.965000000000003</v>
      </c>
      <c r="J1934" s="23">
        <v>5.9294128518952363</v>
      </c>
      <c r="L1934" s="11">
        <v>234.87441285189524</v>
      </c>
    </row>
    <row r="1935" spans="1:12" x14ac:dyDescent="0.3">
      <c r="A1935" s="11">
        <v>1160.2074787990116</v>
      </c>
      <c r="B1935" s="41" t="s">
        <v>80</v>
      </c>
      <c r="C1935" s="41"/>
      <c r="D1935" s="39" t="s">
        <v>105</v>
      </c>
      <c r="E1935" s="39">
        <v>2020</v>
      </c>
      <c r="F1935" s="12">
        <v>252.52600000000001</v>
      </c>
      <c r="G1935" s="16" t="s">
        <v>1</v>
      </c>
      <c r="H1935" s="13">
        <v>553.06700000000001</v>
      </c>
      <c r="I1935" s="11">
        <v>258.22699999999998</v>
      </c>
      <c r="J1935" s="23">
        <v>96.387478799011546</v>
      </c>
      <c r="L1935" s="11">
        <v>1160.2074787990116</v>
      </c>
    </row>
    <row r="1936" spans="1:12" x14ac:dyDescent="0.3">
      <c r="A1936" s="11">
        <v>271.50310549189203</v>
      </c>
      <c r="B1936" s="41" t="s">
        <v>81</v>
      </c>
      <c r="C1936" s="41"/>
      <c r="D1936" s="39" t="s">
        <v>105</v>
      </c>
      <c r="E1936" s="39">
        <v>2020</v>
      </c>
      <c r="F1936" s="12">
        <v>149.28100000000001</v>
      </c>
      <c r="G1936" s="16" t="s">
        <v>1</v>
      </c>
      <c r="H1936" s="13">
        <v>115.36799999999999</v>
      </c>
      <c r="I1936" s="11">
        <v>0</v>
      </c>
      <c r="J1936" s="23">
        <v>6.8541054918920281</v>
      </c>
      <c r="L1936" s="11">
        <v>271.50310549189203</v>
      </c>
    </row>
    <row r="1937" spans="1:12" x14ac:dyDescent="0.3">
      <c r="A1937" s="11">
        <v>685.84518595422639</v>
      </c>
      <c r="B1937" s="41" t="s">
        <v>82</v>
      </c>
      <c r="C1937" s="41"/>
      <c r="D1937" s="39" t="s">
        <v>105</v>
      </c>
      <c r="E1937" s="39">
        <v>2020</v>
      </c>
      <c r="F1937" s="12">
        <v>185.19600000000003</v>
      </c>
      <c r="G1937" s="16" t="s">
        <v>1</v>
      </c>
      <c r="H1937" s="13">
        <v>320.40499999999997</v>
      </c>
      <c r="I1937" s="11">
        <v>85.968000000000004</v>
      </c>
      <c r="J1937" s="23">
        <v>94.276185954226392</v>
      </c>
      <c r="L1937" s="11">
        <v>685.84518595422639</v>
      </c>
    </row>
    <row r="1938" spans="1:12" x14ac:dyDescent="0.3">
      <c r="A1938" s="11">
        <v>240.32193576020757</v>
      </c>
      <c r="B1938" s="41" t="s">
        <v>83</v>
      </c>
      <c r="C1938" s="41"/>
      <c r="D1938" s="39" t="s">
        <v>105</v>
      </c>
      <c r="E1938" s="39">
        <v>2020</v>
      </c>
      <c r="F1938" s="12">
        <v>81.100999999999999</v>
      </c>
      <c r="G1938" s="16" t="s">
        <v>1</v>
      </c>
      <c r="H1938" s="13">
        <v>110.518</v>
      </c>
      <c r="I1938" s="11">
        <v>28.361000000000001</v>
      </c>
      <c r="J1938" s="23">
        <v>20.341935760207566</v>
      </c>
      <c r="L1938" s="11">
        <v>240.32193576020757</v>
      </c>
    </row>
    <row r="1939" spans="1:12" x14ac:dyDescent="0.3">
      <c r="A1939" s="11">
        <v>796.32936290539305</v>
      </c>
      <c r="B1939" s="41" t="s">
        <v>84</v>
      </c>
      <c r="C1939" s="41"/>
      <c r="D1939" s="39" t="s">
        <v>105</v>
      </c>
      <c r="E1939" s="39">
        <v>2020</v>
      </c>
      <c r="F1939" s="12">
        <v>250.685</v>
      </c>
      <c r="G1939" s="16" t="s">
        <v>1</v>
      </c>
      <c r="H1939" s="13">
        <v>320.26299999999998</v>
      </c>
      <c r="I1939" s="11">
        <v>169.65600000000001</v>
      </c>
      <c r="J1939" s="23">
        <v>55.725362905393126</v>
      </c>
      <c r="L1939" s="11">
        <v>796.32936290539305</v>
      </c>
    </row>
    <row r="1940" spans="1:12" x14ac:dyDescent="0.3">
      <c r="A1940" s="11">
        <v>72.77418692032974</v>
      </c>
      <c r="B1940" s="41" t="s">
        <v>85</v>
      </c>
      <c r="C1940" s="41"/>
      <c r="D1940" s="39" t="s">
        <v>105</v>
      </c>
      <c r="E1940" s="39">
        <v>2020</v>
      </c>
      <c r="F1940" s="12">
        <v>33.475000000000001</v>
      </c>
      <c r="G1940" s="16" t="s">
        <v>1</v>
      </c>
      <c r="H1940" s="13">
        <v>28.538</v>
      </c>
      <c r="I1940" s="11">
        <v>8.9239999999999995</v>
      </c>
      <c r="J1940" s="23">
        <v>1.8371869203297386</v>
      </c>
      <c r="L1940" s="11">
        <v>72.77418692032974</v>
      </c>
    </row>
    <row r="1941" spans="1:12" x14ac:dyDescent="0.3">
      <c r="A1941" s="11">
        <v>247.84382614886027</v>
      </c>
      <c r="B1941" s="41" t="s">
        <v>86</v>
      </c>
      <c r="C1941" s="41"/>
      <c r="D1941" s="39" t="s">
        <v>105</v>
      </c>
      <c r="E1941" s="39">
        <v>2020</v>
      </c>
      <c r="F1941" s="12">
        <v>62.872999999999998</v>
      </c>
      <c r="G1941" s="16" t="s">
        <v>1</v>
      </c>
      <c r="H1941" s="13">
        <v>104.846</v>
      </c>
      <c r="I1941" s="11">
        <v>73.099000000000004</v>
      </c>
      <c r="J1941" s="23">
        <v>7.0258261488602756</v>
      </c>
      <c r="L1941" s="11">
        <v>247.84382614886027</v>
      </c>
    </row>
    <row r="1942" spans="1:12" x14ac:dyDescent="0.3">
      <c r="A1942" s="11">
        <v>610.93507762238892</v>
      </c>
      <c r="B1942" s="41" t="s">
        <v>87</v>
      </c>
      <c r="C1942" s="41"/>
      <c r="D1942" s="39" t="s">
        <v>105</v>
      </c>
      <c r="E1942" s="39">
        <v>2020</v>
      </c>
      <c r="F1942" s="12">
        <v>242.41300000000001</v>
      </c>
      <c r="G1942" s="16" t="s">
        <v>1</v>
      </c>
      <c r="H1942" s="13">
        <v>209.03100000000001</v>
      </c>
      <c r="I1942" s="11">
        <v>95.099000000000004</v>
      </c>
      <c r="J1942" s="23">
        <v>64.392077622388896</v>
      </c>
      <c r="L1942" s="11">
        <v>610.93507762238892</v>
      </c>
    </row>
    <row r="1943" spans="1:12" x14ac:dyDescent="0.3">
      <c r="A1943" s="11">
        <v>117.25100578416632</v>
      </c>
      <c r="B1943" s="41" t="s">
        <v>88</v>
      </c>
      <c r="C1943" s="41"/>
      <c r="D1943" s="39" t="s">
        <v>105</v>
      </c>
      <c r="E1943" s="39">
        <v>2020</v>
      </c>
      <c r="F1943" s="12">
        <v>23.536000000000001</v>
      </c>
      <c r="G1943" s="16" t="s">
        <v>1</v>
      </c>
      <c r="H1943" s="13">
        <v>71.325000000000003</v>
      </c>
      <c r="I1943" s="11">
        <v>15.848000000000001</v>
      </c>
      <c r="J1943" s="23">
        <v>6.5420057841663191</v>
      </c>
      <c r="L1943" s="11">
        <v>117.25100578416632</v>
      </c>
    </row>
    <row r="1944" spans="1:12" x14ac:dyDescent="0.3">
      <c r="A1944" s="11">
        <v>285.13011995349518</v>
      </c>
      <c r="B1944" s="41" t="s">
        <v>89</v>
      </c>
      <c r="C1944" s="41"/>
      <c r="D1944" s="39" t="s">
        <v>105</v>
      </c>
      <c r="E1944" s="39">
        <v>2020</v>
      </c>
      <c r="F1944" s="12">
        <v>89.215000000000003</v>
      </c>
      <c r="G1944" s="16" t="s">
        <v>1</v>
      </c>
      <c r="H1944" s="13">
        <v>95.418999999999997</v>
      </c>
      <c r="I1944" s="11">
        <v>80.815000000000012</v>
      </c>
      <c r="J1944" s="23">
        <v>19.68111995349517</v>
      </c>
      <c r="L1944" s="11">
        <v>285.13011995349518</v>
      </c>
    </row>
    <row r="1945" spans="1:12" x14ac:dyDescent="0.3">
      <c r="A1945" s="11">
        <v>540.8056579445506</v>
      </c>
      <c r="B1945" s="41" t="s">
        <v>90</v>
      </c>
      <c r="C1945" s="41"/>
      <c r="D1945" s="39" t="s">
        <v>105</v>
      </c>
      <c r="E1945" s="39">
        <v>2020</v>
      </c>
      <c r="F1945" s="12">
        <v>138.86499999999998</v>
      </c>
      <c r="G1945" s="16" t="s">
        <v>1</v>
      </c>
      <c r="H1945" s="13">
        <v>304.99599999999998</v>
      </c>
      <c r="I1945" s="11">
        <v>83.292000000000002</v>
      </c>
      <c r="J1945" s="23">
        <v>13.652657944550612</v>
      </c>
      <c r="L1945" s="11">
        <v>540.8056579445506</v>
      </c>
    </row>
    <row r="1946" spans="1:12" x14ac:dyDescent="0.3">
      <c r="A1946" s="11">
        <v>2344.9747190587041</v>
      </c>
      <c r="B1946" s="41" t="s">
        <v>10</v>
      </c>
      <c r="C1946" s="41"/>
      <c r="D1946" s="39" t="s">
        <v>94</v>
      </c>
      <c r="E1946" s="39">
        <v>2021</v>
      </c>
      <c r="F1946" s="12">
        <v>609.67599999999993</v>
      </c>
      <c r="G1946" s="16" t="s">
        <v>1</v>
      </c>
      <c r="H1946" s="13">
        <v>1148.1780000000001</v>
      </c>
      <c r="I1946" s="11">
        <v>360.99200000000002</v>
      </c>
      <c r="J1946" s="23">
        <v>226.12871905870401</v>
      </c>
      <c r="L1946" s="11">
        <v>2344.9747190587041</v>
      </c>
    </row>
    <row r="1947" spans="1:12" x14ac:dyDescent="0.3">
      <c r="A1947" s="11">
        <v>213.23351727299584</v>
      </c>
      <c r="B1947" s="41" t="s">
        <v>11</v>
      </c>
      <c r="C1947" s="41"/>
      <c r="D1947" s="39" t="s">
        <v>94</v>
      </c>
      <c r="E1947" s="39">
        <v>2021</v>
      </c>
      <c r="F1947" s="12">
        <v>52.572000000000003</v>
      </c>
      <c r="G1947" s="16" t="s">
        <v>1</v>
      </c>
      <c r="H1947" s="13">
        <v>100.901</v>
      </c>
      <c r="I1947" s="11">
        <v>54.386000000000003</v>
      </c>
      <c r="J1947" s="23">
        <v>5.3745172729958384</v>
      </c>
      <c r="L1947" s="11">
        <v>213.23351727299584</v>
      </c>
    </row>
    <row r="1948" spans="1:12" x14ac:dyDescent="0.3">
      <c r="A1948" s="11">
        <v>673.3937844493488</v>
      </c>
      <c r="B1948" s="41" t="s">
        <v>12</v>
      </c>
      <c r="C1948" s="41"/>
      <c r="D1948" s="39" t="s">
        <v>94</v>
      </c>
      <c r="E1948" s="39">
        <v>2021</v>
      </c>
      <c r="F1948" s="12">
        <v>116.518</v>
      </c>
      <c r="G1948" s="16" t="s">
        <v>1</v>
      </c>
      <c r="H1948" s="13">
        <v>321.28100000000001</v>
      </c>
      <c r="I1948" s="11">
        <v>143.13900000000001</v>
      </c>
      <c r="J1948" s="23">
        <v>92.455784449348755</v>
      </c>
      <c r="L1948" s="11">
        <v>673.3937844493488</v>
      </c>
    </row>
    <row r="1949" spans="1:12" x14ac:dyDescent="0.3">
      <c r="A1949" s="11">
        <v>153.63022568072253</v>
      </c>
      <c r="B1949" s="41" t="s">
        <v>13</v>
      </c>
      <c r="C1949" s="41"/>
      <c r="D1949" s="39" t="s">
        <v>94</v>
      </c>
      <c r="E1949" s="39">
        <v>2021</v>
      </c>
      <c r="F1949" s="12">
        <v>69.200999999999993</v>
      </c>
      <c r="G1949" s="16" t="s">
        <v>1</v>
      </c>
      <c r="H1949" s="13">
        <v>63.073</v>
      </c>
      <c r="I1949" s="11">
        <v>14.85</v>
      </c>
      <c r="J1949" s="23">
        <v>6.5062256807225385</v>
      </c>
      <c r="L1949" s="11">
        <v>153.63022568072253</v>
      </c>
    </row>
    <row r="1950" spans="1:12" x14ac:dyDescent="0.3">
      <c r="A1950" s="11">
        <v>184.55569733079176</v>
      </c>
      <c r="B1950" s="41" t="s">
        <v>14</v>
      </c>
      <c r="C1950" s="41"/>
      <c r="D1950" s="39" t="s">
        <v>94</v>
      </c>
      <c r="E1950" s="39">
        <v>2021</v>
      </c>
      <c r="F1950" s="12">
        <v>35.9</v>
      </c>
      <c r="G1950" s="16" t="s">
        <v>1</v>
      </c>
      <c r="H1950" s="13">
        <v>96.022000000000006</v>
      </c>
      <c r="I1950" s="11">
        <v>28.15</v>
      </c>
      <c r="J1950" s="23">
        <v>24.483697330791749</v>
      </c>
      <c r="L1950" s="11">
        <v>184.55569733079176</v>
      </c>
    </row>
    <row r="1951" spans="1:12" x14ac:dyDescent="0.3">
      <c r="A1951" s="11">
        <v>98.09855874774486</v>
      </c>
      <c r="B1951" s="41" t="s">
        <v>15</v>
      </c>
      <c r="C1951" s="41"/>
      <c r="D1951" s="39" t="s">
        <v>94</v>
      </c>
      <c r="E1951" s="39">
        <v>2021</v>
      </c>
      <c r="F1951" s="12">
        <v>19.242999999999999</v>
      </c>
      <c r="G1951" s="16" t="s">
        <v>1</v>
      </c>
      <c r="H1951" s="13">
        <v>46.765000000000001</v>
      </c>
      <c r="I1951" s="11">
        <v>13.026</v>
      </c>
      <c r="J1951" s="23">
        <v>19.064558747744865</v>
      </c>
      <c r="L1951" s="11">
        <v>98.09855874774486</v>
      </c>
    </row>
    <row r="1952" spans="1:12" x14ac:dyDescent="0.3">
      <c r="A1952" s="11">
        <v>1849.6727097989967</v>
      </c>
      <c r="B1952" s="41" t="s">
        <v>16</v>
      </c>
      <c r="C1952" s="41"/>
      <c r="D1952" s="39" t="s">
        <v>94</v>
      </c>
      <c r="E1952" s="39">
        <v>2021</v>
      </c>
      <c r="F1952" s="12">
        <v>605.28000000000009</v>
      </c>
      <c r="G1952" s="16" t="s">
        <v>1</v>
      </c>
      <c r="H1952" s="13">
        <v>804.12599999999998</v>
      </c>
      <c r="I1952" s="11">
        <v>358.60399999999998</v>
      </c>
      <c r="J1952" s="23">
        <v>81.662709798996787</v>
      </c>
      <c r="L1952" s="11">
        <v>1849.6727097989967</v>
      </c>
    </row>
    <row r="1953" spans="1:12" x14ac:dyDescent="0.3">
      <c r="A1953" s="11">
        <v>3633.1643357871753</v>
      </c>
      <c r="B1953" s="41" t="s">
        <v>17</v>
      </c>
      <c r="C1953" s="41"/>
      <c r="D1953" s="39" t="s">
        <v>94</v>
      </c>
      <c r="E1953" s="39">
        <v>2021</v>
      </c>
      <c r="F1953" s="12">
        <v>1101.8599999999999</v>
      </c>
      <c r="G1953" s="16" t="s">
        <v>1</v>
      </c>
      <c r="H1953" s="13">
        <v>1573.21</v>
      </c>
      <c r="I1953" s="11">
        <v>491.05399999999997</v>
      </c>
      <c r="J1953" s="23">
        <v>467.04033578717565</v>
      </c>
      <c r="L1953" s="11">
        <v>3633.1643357871753</v>
      </c>
    </row>
    <row r="1954" spans="1:12" x14ac:dyDescent="0.3">
      <c r="A1954" s="11">
        <v>81.366838366512582</v>
      </c>
      <c r="B1954" s="41" t="s">
        <v>18</v>
      </c>
      <c r="C1954" s="41"/>
      <c r="D1954" s="39" t="s">
        <v>94</v>
      </c>
      <c r="E1954" s="39">
        <v>2021</v>
      </c>
      <c r="F1954" s="12">
        <v>37.701999999999998</v>
      </c>
      <c r="G1954" s="16" t="s">
        <v>1</v>
      </c>
      <c r="H1954" s="13">
        <v>31.768000000000001</v>
      </c>
      <c r="I1954" s="11">
        <v>7.0179999999999998</v>
      </c>
      <c r="J1954" s="23">
        <v>4.878838366512583</v>
      </c>
      <c r="L1954" s="11">
        <v>81.366838366512582</v>
      </c>
    </row>
    <row r="1955" spans="1:12" x14ac:dyDescent="0.3">
      <c r="A1955" s="11">
        <v>233.43878794306033</v>
      </c>
      <c r="B1955" s="41" t="s">
        <v>19</v>
      </c>
      <c r="C1955" s="41"/>
      <c r="D1955" s="39" t="s">
        <v>94</v>
      </c>
      <c r="E1955" s="39">
        <v>2021</v>
      </c>
      <c r="F1955" s="12">
        <v>79.349000000000004</v>
      </c>
      <c r="G1955" s="16" t="s">
        <v>1</v>
      </c>
      <c r="H1955" s="13">
        <v>108.292</v>
      </c>
      <c r="I1955" s="11">
        <v>24.295000000000002</v>
      </c>
      <c r="J1955" s="23">
        <v>21.502787943060341</v>
      </c>
      <c r="L1955" s="11">
        <v>233.43878794306033</v>
      </c>
    </row>
    <row r="1956" spans="1:12" x14ac:dyDescent="0.3">
      <c r="A1956" s="11">
        <v>1355.8622959675133</v>
      </c>
      <c r="B1956" s="41" t="s">
        <v>20</v>
      </c>
      <c r="C1956" s="41"/>
      <c r="D1956" s="39" t="s">
        <v>94</v>
      </c>
      <c r="E1956" s="39">
        <v>2021</v>
      </c>
      <c r="F1956" s="12">
        <v>374.358</v>
      </c>
      <c r="G1956" s="16" t="s">
        <v>1</v>
      </c>
      <c r="H1956" s="13">
        <v>566.49300000000005</v>
      </c>
      <c r="I1956" s="11">
        <v>293.41800000000001</v>
      </c>
      <c r="J1956" s="23">
        <v>121.59329596751331</v>
      </c>
      <c r="L1956" s="11">
        <v>1355.8622959675133</v>
      </c>
    </row>
    <row r="1957" spans="1:12" x14ac:dyDescent="0.3">
      <c r="A1957" s="11">
        <v>1233.4714540421116</v>
      </c>
      <c r="B1957" s="41" t="s">
        <v>21</v>
      </c>
      <c r="C1957" s="41"/>
      <c r="D1957" s="39" t="s">
        <v>94</v>
      </c>
      <c r="E1957" s="39">
        <v>2021</v>
      </c>
      <c r="F1957" s="12">
        <v>265.52499999999998</v>
      </c>
      <c r="G1957" s="16" t="s">
        <v>1</v>
      </c>
      <c r="H1957" s="13">
        <v>608.25</v>
      </c>
      <c r="I1957" s="11">
        <v>211.078</v>
      </c>
      <c r="J1957" s="23">
        <v>148.61845404211167</v>
      </c>
      <c r="L1957" s="11">
        <v>1233.4714540421116</v>
      </c>
    </row>
    <row r="1958" spans="1:12" x14ac:dyDescent="0.3">
      <c r="A1958" s="11">
        <v>240.65568879419268</v>
      </c>
      <c r="B1958" s="41" t="s">
        <v>22</v>
      </c>
      <c r="C1958" s="41"/>
      <c r="D1958" s="39" t="s">
        <v>94</v>
      </c>
      <c r="E1958" s="39">
        <v>2021</v>
      </c>
      <c r="F1958" s="12">
        <v>67.829000000000008</v>
      </c>
      <c r="G1958" s="16" t="s">
        <v>1</v>
      </c>
      <c r="H1958" s="13">
        <v>143.24100000000001</v>
      </c>
      <c r="I1958" s="11">
        <v>23.52</v>
      </c>
      <c r="J1958" s="23">
        <v>6.0656887941926634</v>
      </c>
      <c r="L1958" s="11">
        <v>240.65568879419268</v>
      </c>
    </row>
    <row r="1959" spans="1:12" x14ac:dyDescent="0.3">
      <c r="A1959" s="11">
        <v>241.66000235968787</v>
      </c>
      <c r="B1959" s="41" t="s">
        <v>23</v>
      </c>
      <c r="C1959" s="41"/>
      <c r="D1959" s="39" t="s">
        <v>94</v>
      </c>
      <c r="E1959" s="39">
        <v>2021</v>
      </c>
      <c r="F1959" s="12">
        <v>154.375</v>
      </c>
      <c r="G1959" s="16" t="s">
        <v>1</v>
      </c>
      <c r="H1959" s="13">
        <v>74.372</v>
      </c>
      <c r="I1959" s="11">
        <v>6.8220000000000001</v>
      </c>
      <c r="J1959" s="23">
        <v>6.0910023596878657</v>
      </c>
      <c r="L1959" s="11">
        <v>241.66000235968787</v>
      </c>
    </row>
    <row r="1960" spans="1:12" x14ac:dyDescent="0.3">
      <c r="A1960" s="11">
        <v>40.260766283374764</v>
      </c>
      <c r="B1960" s="41" t="s">
        <v>24</v>
      </c>
      <c r="C1960" s="41"/>
      <c r="D1960" s="39" t="s">
        <v>94</v>
      </c>
      <c r="E1960" s="39">
        <v>2021</v>
      </c>
      <c r="F1960" s="12">
        <v>5.1920000000000002</v>
      </c>
      <c r="G1960" s="16" t="s">
        <v>1</v>
      </c>
      <c r="H1960" s="13">
        <v>14.846</v>
      </c>
      <c r="I1960" s="11">
        <v>17.108000000000001</v>
      </c>
      <c r="J1960" s="23">
        <v>3.1147662833747631</v>
      </c>
      <c r="L1960" s="11">
        <v>40.260766283374764</v>
      </c>
    </row>
    <row r="1961" spans="1:12" x14ac:dyDescent="0.3">
      <c r="A1961" s="11">
        <v>91.265328247475821</v>
      </c>
      <c r="B1961" s="41" t="s">
        <v>25</v>
      </c>
      <c r="C1961" s="41"/>
      <c r="D1961" s="39" t="s">
        <v>94</v>
      </c>
      <c r="E1961" s="39">
        <v>2021</v>
      </c>
      <c r="F1961" s="12">
        <v>11.678999999999998</v>
      </c>
      <c r="G1961" s="16" t="s">
        <v>1</v>
      </c>
      <c r="H1961" s="13">
        <v>45.408000000000001</v>
      </c>
      <c r="I1961" s="11">
        <v>25.937999999999999</v>
      </c>
      <c r="J1961" s="23">
        <v>8.2403282474758193</v>
      </c>
      <c r="L1961" s="11">
        <v>91.265328247475821</v>
      </c>
    </row>
    <row r="1962" spans="1:12" x14ac:dyDescent="0.3">
      <c r="A1962" s="11">
        <v>73.355924543272664</v>
      </c>
      <c r="B1962" s="41" t="s">
        <v>26</v>
      </c>
      <c r="C1962" s="41"/>
      <c r="D1962" s="39" t="s">
        <v>94</v>
      </c>
      <c r="E1962" s="39">
        <v>2021</v>
      </c>
      <c r="F1962" s="12">
        <v>21.480999999999998</v>
      </c>
      <c r="G1962" s="16" t="s">
        <v>1</v>
      </c>
      <c r="H1962" s="13">
        <v>46.631</v>
      </c>
      <c r="I1962" s="11">
        <v>0</v>
      </c>
      <c r="J1962" s="23">
        <v>5.2439245432726693</v>
      </c>
      <c r="L1962" s="11">
        <v>73.355924543272664</v>
      </c>
    </row>
    <row r="1963" spans="1:12" x14ac:dyDescent="0.3">
      <c r="A1963" s="11">
        <v>137.53863978863123</v>
      </c>
      <c r="B1963" s="41" t="s">
        <v>27</v>
      </c>
      <c r="C1963" s="41"/>
      <c r="D1963" s="39" t="s">
        <v>94</v>
      </c>
      <c r="E1963" s="39">
        <v>2021</v>
      </c>
      <c r="F1963" s="12">
        <v>37.152999999999999</v>
      </c>
      <c r="G1963" s="16" t="s">
        <v>1</v>
      </c>
      <c r="H1963" s="13">
        <v>65.406999999999996</v>
      </c>
      <c r="I1963" s="11">
        <v>31.512</v>
      </c>
      <c r="J1963" s="23">
        <v>3.466639788631241</v>
      </c>
      <c r="L1963" s="11">
        <v>137.53863978863123</v>
      </c>
    </row>
    <row r="1964" spans="1:12" x14ac:dyDescent="0.3">
      <c r="A1964" s="11">
        <v>153.50199361158377</v>
      </c>
      <c r="B1964" s="41" t="s">
        <v>28</v>
      </c>
      <c r="C1964" s="41"/>
      <c r="D1964" s="39" t="s">
        <v>94</v>
      </c>
      <c r="E1964" s="39">
        <v>2021</v>
      </c>
      <c r="F1964" s="12">
        <v>22.487000000000002</v>
      </c>
      <c r="G1964" s="16" t="s">
        <v>1</v>
      </c>
      <c r="H1964" s="13">
        <v>71.341999999999999</v>
      </c>
      <c r="I1964" s="11">
        <v>33.802</v>
      </c>
      <c r="J1964" s="23">
        <v>25.870993611583778</v>
      </c>
      <c r="L1964" s="11">
        <v>153.50199361158377</v>
      </c>
    </row>
    <row r="1965" spans="1:12" x14ac:dyDescent="0.3">
      <c r="A1965" s="11">
        <v>204.52707270674699</v>
      </c>
      <c r="B1965" s="41" t="s">
        <v>29</v>
      </c>
      <c r="C1965" s="41"/>
      <c r="D1965" s="39" t="s">
        <v>94</v>
      </c>
      <c r="E1965" s="39">
        <v>2021</v>
      </c>
      <c r="F1965" s="12">
        <v>82.89500000000001</v>
      </c>
      <c r="G1965" s="16" t="s">
        <v>1</v>
      </c>
      <c r="H1965" s="13">
        <v>72.718999999999994</v>
      </c>
      <c r="I1965" s="11">
        <v>20.11</v>
      </c>
      <c r="J1965" s="23">
        <v>28.803072706746988</v>
      </c>
      <c r="L1965" s="11">
        <v>204.52707270674699</v>
      </c>
    </row>
    <row r="1966" spans="1:12" x14ac:dyDescent="0.3">
      <c r="A1966" s="11">
        <v>1163.57882122214</v>
      </c>
      <c r="B1966" s="41" t="s">
        <v>30</v>
      </c>
      <c r="C1966" s="41"/>
      <c r="D1966" s="39" t="s">
        <v>94</v>
      </c>
      <c r="E1966" s="39">
        <v>2021</v>
      </c>
      <c r="F1966" s="12">
        <v>288.12</v>
      </c>
      <c r="G1966" s="16" t="s">
        <v>1</v>
      </c>
      <c r="H1966" s="13">
        <v>590.24900000000002</v>
      </c>
      <c r="I1966" s="11">
        <v>171.07300000000001</v>
      </c>
      <c r="J1966" s="23">
        <v>114.13682122214001</v>
      </c>
      <c r="L1966" s="11">
        <v>1163.57882122214</v>
      </c>
    </row>
    <row r="1967" spans="1:12" x14ac:dyDescent="0.3">
      <c r="A1967" s="11">
        <v>503.97767812936189</v>
      </c>
      <c r="B1967" s="41" t="s">
        <v>31</v>
      </c>
      <c r="C1967" s="41"/>
      <c r="D1967" s="39" t="s">
        <v>94</v>
      </c>
      <c r="E1967" s="39">
        <v>2021</v>
      </c>
      <c r="F1967" s="12">
        <v>112.94499999999999</v>
      </c>
      <c r="G1967" s="16" t="s">
        <v>1</v>
      </c>
      <c r="H1967" s="13">
        <v>262.23</v>
      </c>
      <c r="I1967" s="11">
        <v>104.47499999999999</v>
      </c>
      <c r="J1967" s="23">
        <v>24.327678129361885</v>
      </c>
      <c r="L1967" s="11">
        <v>503.97767812936189</v>
      </c>
    </row>
    <row r="1968" spans="1:12" x14ac:dyDescent="0.3">
      <c r="A1968" s="11">
        <v>46.719559141758488</v>
      </c>
      <c r="B1968" s="41" t="s">
        <v>32</v>
      </c>
      <c r="C1968" s="41"/>
      <c r="D1968" s="39" t="s">
        <v>94</v>
      </c>
      <c r="E1968" s="39">
        <v>2021</v>
      </c>
      <c r="F1968" s="12">
        <v>19.073</v>
      </c>
      <c r="G1968" s="16" t="s">
        <v>1</v>
      </c>
      <c r="H1968" s="13">
        <v>25.399000000000001</v>
      </c>
      <c r="I1968" s="11">
        <v>1.07</v>
      </c>
      <c r="J1968" s="23">
        <v>1.1775591417584865</v>
      </c>
      <c r="L1968" s="11">
        <v>46.719559141758488</v>
      </c>
    </row>
    <row r="1969" spans="1:12" x14ac:dyDescent="0.3">
      <c r="A1969" s="11">
        <v>174.75466382237403</v>
      </c>
      <c r="B1969" s="41" t="s">
        <v>33</v>
      </c>
      <c r="C1969" s="41"/>
      <c r="D1969" s="39" t="s">
        <v>94</v>
      </c>
      <c r="E1969" s="39">
        <v>2021</v>
      </c>
      <c r="F1969" s="12">
        <v>49.486999999999995</v>
      </c>
      <c r="G1969" s="16" t="s">
        <v>1</v>
      </c>
      <c r="H1969" s="13">
        <v>101.327</v>
      </c>
      <c r="I1969" s="11">
        <v>16.352</v>
      </c>
      <c r="J1969" s="23">
        <v>7.5886638223740341</v>
      </c>
      <c r="L1969" s="11">
        <v>174.75466382237403</v>
      </c>
    </row>
    <row r="1970" spans="1:12" x14ac:dyDescent="0.3">
      <c r="A1970" s="11">
        <v>904.9778237443852</v>
      </c>
      <c r="B1970" s="41" t="s">
        <v>34</v>
      </c>
      <c r="C1970" s="41"/>
      <c r="D1970" s="39" t="s">
        <v>94</v>
      </c>
      <c r="E1970" s="39">
        <v>2021</v>
      </c>
      <c r="F1970" s="12">
        <v>334.14300000000003</v>
      </c>
      <c r="G1970" s="16" t="s">
        <v>1</v>
      </c>
      <c r="H1970" s="13">
        <v>411.601</v>
      </c>
      <c r="I1970" s="11">
        <v>103.99299999999999</v>
      </c>
      <c r="J1970" s="23">
        <v>55.240823744385182</v>
      </c>
      <c r="L1970" s="11">
        <v>904.9778237443852</v>
      </c>
    </row>
    <row r="1971" spans="1:12" x14ac:dyDescent="0.3">
      <c r="A1971" s="11">
        <v>734.00959645954208</v>
      </c>
      <c r="B1971" s="41" t="s">
        <v>35</v>
      </c>
      <c r="C1971" s="41"/>
      <c r="D1971" s="39" t="s">
        <v>94</v>
      </c>
      <c r="E1971" s="39">
        <v>2021</v>
      </c>
      <c r="F1971" s="12">
        <v>303.85500000000002</v>
      </c>
      <c r="G1971" s="16" t="s">
        <v>1</v>
      </c>
      <c r="H1971" s="13">
        <v>275.041</v>
      </c>
      <c r="I1971" s="11">
        <v>136.613</v>
      </c>
      <c r="J1971" s="23">
        <v>18.500596459542066</v>
      </c>
      <c r="L1971" s="11">
        <v>734.00959645954208</v>
      </c>
    </row>
    <row r="1972" spans="1:12" x14ac:dyDescent="0.3">
      <c r="A1972" s="11">
        <v>209.6809760295742</v>
      </c>
      <c r="B1972" s="41" t="s">
        <v>36</v>
      </c>
      <c r="C1972" s="41"/>
      <c r="D1972" s="39" t="s">
        <v>94</v>
      </c>
      <c r="E1972" s="39">
        <v>2021</v>
      </c>
      <c r="F1972" s="12">
        <v>96.686999999999998</v>
      </c>
      <c r="G1972" s="16" t="s">
        <v>1</v>
      </c>
      <c r="H1972" s="13">
        <v>70.954999999999998</v>
      </c>
      <c r="I1972" s="11">
        <v>12.8</v>
      </c>
      <c r="J1972" s="23">
        <v>29.2389760295742</v>
      </c>
      <c r="L1972" s="11">
        <v>209.6809760295742</v>
      </c>
    </row>
    <row r="1973" spans="1:12" x14ac:dyDescent="0.3">
      <c r="A1973" s="11">
        <v>385.70872783435834</v>
      </c>
      <c r="B1973" s="41" t="s">
        <v>37</v>
      </c>
      <c r="C1973" s="41"/>
      <c r="D1973" s="39" t="s">
        <v>94</v>
      </c>
      <c r="E1973" s="39">
        <v>2021</v>
      </c>
      <c r="F1973" s="12">
        <v>123.02799999999999</v>
      </c>
      <c r="G1973" s="16" t="s">
        <v>1</v>
      </c>
      <c r="H1973" s="13">
        <v>152.072</v>
      </c>
      <c r="I1973" s="11">
        <v>55.115000000000002</v>
      </c>
      <c r="J1973" s="23">
        <v>55.493727834358317</v>
      </c>
      <c r="L1973" s="11">
        <v>385.70872783435834</v>
      </c>
    </row>
    <row r="1974" spans="1:12" x14ac:dyDescent="0.3">
      <c r="A1974" s="11">
        <v>361.5898144141774</v>
      </c>
      <c r="B1974" s="41" t="s">
        <v>38</v>
      </c>
      <c r="C1974" s="41"/>
      <c r="D1974" s="39" t="s">
        <v>94</v>
      </c>
      <c r="E1974" s="39">
        <v>2021</v>
      </c>
      <c r="F1974" s="12">
        <v>147.91899999999998</v>
      </c>
      <c r="G1974" s="16" t="s">
        <v>1</v>
      </c>
      <c r="H1974" s="13">
        <v>187.887</v>
      </c>
      <c r="I1974" s="11">
        <v>16.670000000000002</v>
      </c>
      <c r="J1974" s="23">
        <v>9.113814414177412</v>
      </c>
      <c r="L1974" s="11">
        <v>361.5898144141774</v>
      </c>
    </row>
    <row r="1975" spans="1:12" x14ac:dyDescent="0.3">
      <c r="A1975" s="11">
        <v>98.020593649708474</v>
      </c>
      <c r="B1975" s="41" t="s">
        <v>39</v>
      </c>
      <c r="C1975" s="41"/>
      <c r="D1975" s="39" t="s">
        <v>94</v>
      </c>
      <c r="E1975" s="39">
        <v>2021</v>
      </c>
      <c r="F1975" s="12">
        <v>36.369</v>
      </c>
      <c r="G1975" s="16" t="s">
        <v>1</v>
      </c>
      <c r="H1975" s="13">
        <v>38.494999999999997</v>
      </c>
      <c r="I1975" s="11">
        <v>15.35</v>
      </c>
      <c r="J1975" s="23">
        <v>7.8065936497084767</v>
      </c>
      <c r="L1975" s="11">
        <v>98.020593649708474</v>
      </c>
    </row>
    <row r="1976" spans="1:12" x14ac:dyDescent="0.3">
      <c r="A1976" s="11">
        <v>228.51877991434233</v>
      </c>
      <c r="B1976" s="41" t="s">
        <v>40</v>
      </c>
      <c r="C1976" s="41"/>
      <c r="D1976" s="39" t="s">
        <v>94</v>
      </c>
      <c r="E1976" s="39">
        <v>2021</v>
      </c>
      <c r="F1976" s="12">
        <v>70.15100000000001</v>
      </c>
      <c r="G1976" s="16" t="s">
        <v>1</v>
      </c>
      <c r="H1976" s="13">
        <v>57.112000000000002</v>
      </c>
      <c r="I1976" s="11">
        <v>41.212000000000003</v>
      </c>
      <c r="J1976" s="23">
        <v>60.043779914342323</v>
      </c>
      <c r="L1976" s="11">
        <v>228.51877991434233</v>
      </c>
    </row>
    <row r="1977" spans="1:12" x14ac:dyDescent="0.3">
      <c r="A1977" s="11">
        <v>266.49291194083378</v>
      </c>
      <c r="B1977" s="41" t="s">
        <v>41</v>
      </c>
      <c r="C1977" s="41"/>
      <c r="D1977" s="39" t="s">
        <v>94</v>
      </c>
      <c r="E1977" s="39">
        <v>2021</v>
      </c>
      <c r="F1977" s="12">
        <v>23.738000000000003</v>
      </c>
      <c r="G1977" s="16" t="s">
        <v>1</v>
      </c>
      <c r="H1977" s="13">
        <v>176.67099999999999</v>
      </c>
      <c r="I1977" s="11">
        <v>57.991999999999997</v>
      </c>
      <c r="J1977" s="23">
        <v>8.0919119408337892</v>
      </c>
      <c r="L1977" s="11">
        <v>266.49291194083378</v>
      </c>
    </row>
    <row r="1978" spans="1:12" x14ac:dyDescent="0.3">
      <c r="A1978" s="11">
        <v>1609.4632686054074</v>
      </c>
      <c r="B1978" s="41" t="s">
        <v>42</v>
      </c>
      <c r="C1978" s="41"/>
      <c r="D1978" s="39" t="s">
        <v>94</v>
      </c>
      <c r="E1978" s="39">
        <v>2021</v>
      </c>
      <c r="F1978" s="12">
        <v>744.66499999999996</v>
      </c>
      <c r="G1978" s="16" t="s">
        <v>1</v>
      </c>
      <c r="H1978" s="13">
        <v>607.25699999999995</v>
      </c>
      <c r="I1978" s="11">
        <v>215.143</v>
      </c>
      <c r="J1978" s="23">
        <v>42.39826860540748</v>
      </c>
      <c r="L1978" s="11">
        <v>1609.4632686054074</v>
      </c>
    </row>
    <row r="1979" spans="1:12" x14ac:dyDescent="0.3">
      <c r="A1979" s="11">
        <v>464.87305218134264</v>
      </c>
      <c r="B1979" s="41" t="s">
        <v>43</v>
      </c>
      <c r="C1979" s="41"/>
      <c r="D1979" s="39" t="s">
        <v>94</v>
      </c>
      <c r="E1979" s="39">
        <v>2021</v>
      </c>
      <c r="F1979" s="12">
        <v>104.101</v>
      </c>
      <c r="G1979" s="16" t="s">
        <v>1</v>
      </c>
      <c r="H1979" s="13">
        <v>262.12200000000001</v>
      </c>
      <c r="I1979" s="11">
        <v>48.734000000000002</v>
      </c>
      <c r="J1979" s="23">
        <v>49.916052181342629</v>
      </c>
      <c r="L1979" s="11">
        <v>464.87305218134264</v>
      </c>
    </row>
    <row r="1980" spans="1:12" x14ac:dyDescent="0.3">
      <c r="A1980" s="11">
        <v>58.59487460056566</v>
      </c>
      <c r="B1980" s="41" t="s">
        <v>44</v>
      </c>
      <c r="C1980" s="41"/>
      <c r="D1980" s="39" t="s">
        <v>94</v>
      </c>
      <c r="E1980" s="39">
        <v>2021</v>
      </c>
      <c r="F1980" s="12">
        <v>8.4269999999999996</v>
      </c>
      <c r="G1980" s="16" t="s">
        <v>1</v>
      </c>
      <c r="H1980" s="13">
        <v>39.279000000000003</v>
      </c>
      <c r="I1980" s="11">
        <v>6.6319999999999997</v>
      </c>
      <c r="J1980" s="23">
        <v>4.2568746005656575</v>
      </c>
      <c r="L1980" s="11">
        <v>58.59487460056566</v>
      </c>
    </row>
    <row r="1981" spans="1:12" x14ac:dyDescent="0.3">
      <c r="A1981" s="11">
        <v>198.10213311461592</v>
      </c>
      <c r="B1981" s="41" t="s">
        <v>45</v>
      </c>
      <c r="C1981" s="41"/>
      <c r="D1981" s="39" t="s">
        <v>94</v>
      </c>
      <c r="E1981" s="39">
        <v>2021</v>
      </c>
      <c r="F1981" s="12">
        <v>59.17</v>
      </c>
      <c r="G1981" s="16" t="s">
        <v>1</v>
      </c>
      <c r="H1981" s="13">
        <v>83.474000000000004</v>
      </c>
      <c r="I1981" s="11">
        <v>45.765000000000001</v>
      </c>
      <c r="J1981" s="23">
        <v>9.6931331146159039</v>
      </c>
      <c r="L1981" s="11">
        <v>198.10213311461592</v>
      </c>
    </row>
    <row r="1982" spans="1:12" x14ac:dyDescent="0.3">
      <c r="A1982" s="11">
        <v>1792.6699645688589</v>
      </c>
      <c r="B1982" s="41" t="s">
        <v>46</v>
      </c>
      <c r="C1982" s="41"/>
      <c r="D1982" s="39" t="s">
        <v>94</v>
      </c>
      <c r="E1982" s="39">
        <v>2021</v>
      </c>
      <c r="F1982" s="12">
        <v>692.67599999999993</v>
      </c>
      <c r="G1982" s="16" t="s">
        <v>1</v>
      </c>
      <c r="H1982" s="13">
        <v>592.57100000000003</v>
      </c>
      <c r="I1982" s="11">
        <v>397.54399999999998</v>
      </c>
      <c r="J1982" s="23">
        <v>109.87896456885892</v>
      </c>
      <c r="L1982" s="11">
        <v>1792.6699645688589</v>
      </c>
    </row>
    <row r="1983" spans="1:12" x14ac:dyDescent="0.3">
      <c r="A1983" s="11">
        <v>127.12722163111273</v>
      </c>
      <c r="B1983" s="41" t="s">
        <v>47</v>
      </c>
      <c r="C1983" s="41"/>
      <c r="D1983" s="39" t="s">
        <v>94</v>
      </c>
      <c r="E1983" s="39">
        <v>2021</v>
      </c>
      <c r="F1983" s="12">
        <v>31.57</v>
      </c>
      <c r="G1983" s="16" t="s">
        <v>1</v>
      </c>
      <c r="H1983" s="13">
        <v>61.715000000000003</v>
      </c>
      <c r="I1983" s="11">
        <v>22.54</v>
      </c>
      <c r="J1983" s="23">
        <v>11.302221631112722</v>
      </c>
      <c r="L1983" s="11">
        <v>127.12722163111273</v>
      </c>
    </row>
    <row r="1984" spans="1:12" x14ac:dyDescent="0.3">
      <c r="A1984" s="11">
        <v>333.92143732023396</v>
      </c>
      <c r="B1984" s="41" t="s">
        <v>48</v>
      </c>
      <c r="C1984" s="41"/>
      <c r="D1984" s="39" t="s">
        <v>94</v>
      </c>
      <c r="E1984" s="39">
        <v>2021</v>
      </c>
      <c r="F1984" s="12">
        <v>50.172999999999995</v>
      </c>
      <c r="G1984" s="16" t="s">
        <v>1</v>
      </c>
      <c r="H1984" s="13">
        <v>158.816</v>
      </c>
      <c r="I1984" s="11">
        <v>48.537999999999997</v>
      </c>
      <c r="J1984" s="23">
        <v>76.394437320233962</v>
      </c>
      <c r="L1984" s="11">
        <v>333.92143732023396</v>
      </c>
    </row>
    <row r="1985" spans="1:12" x14ac:dyDescent="0.3">
      <c r="A1985" s="11">
        <v>3978.095265635392</v>
      </c>
      <c r="B1985" s="41" t="s">
        <v>49</v>
      </c>
      <c r="C1985" s="41"/>
      <c r="D1985" s="39" t="s">
        <v>94</v>
      </c>
      <c r="E1985" s="39">
        <v>2021</v>
      </c>
      <c r="F1985" s="12">
        <v>910.10199999999998</v>
      </c>
      <c r="G1985" s="16" t="s">
        <v>1</v>
      </c>
      <c r="H1985" s="13">
        <v>1816.5260000000001</v>
      </c>
      <c r="I1985" s="11">
        <v>517.4</v>
      </c>
      <c r="J1985" s="23">
        <v>734.06726563539212</v>
      </c>
      <c r="L1985" s="11">
        <v>3978.095265635392</v>
      </c>
    </row>
    <row r="1986" spans="1:12" x14ac:dyDescent="0.3">
      <c r="A1986" s="11">
        <v>5165.9745768876146</v>
      </c>
      <c r="B1986" s="41" t="s">
        <v>50</v>
      </c>
      <c r="C1986" s="41"/>
      <c r="D1986" s="39" t="s">
        <v>94</v>
      </c>
      <c r="E1986" s="39">
        <v>2021</v>
      </c>
      <c r="F1986" s="12">
        <v>1599.6790000000001</v>
      </c>
      <c r="G1986" s="16" t="s">
        <v>1</v>
      </c>
      <c r="H1986" s="13">
        <v>1684.0640000000001</v>
      </c>
      <c r="I1986" s="11">
        <v>1398.2370000000001</v>
      </c>
      <c r="J1986" s="23">
        <v>483.99457688761436</v>
      </c>
      <c r="L1986" s="11">
        <v>5165.9745768876146</v>
      </c>
    </row>
    <row r="1987" spans="1:12" x14ac:dyDescent="0.3">
      <c r="A1987" s="11">
        <v>807.1039275817717</v>
      </c>
      <c r="B1987" s="41" t="s">
        <v>91</v>
      </c>
      <c r="C1987" s="41"/>
      <c r="D1987" s="39" t="s">
        <v>94</v>
      </c>
      <c r="E1987" s="39">
        <v>2021</v>
      </c>
      <c r="F1987" s="12">
        <v>202.62399999999997</v>
      </c>
      <c r="G1987" s="16" t="s">
        <v>1</v>
      </c>
      <c r="H1987" s="13">
        <v>222.02600000000001</v>
      </c>
      <c r="I1987" s="11">
        <v>202.86799999999999</v>
      </c>
      <c r="J1987" s="23">
        <v>179.58592758177178</v>
      </c>
      <c r="L1987" s="11">
        <v>807.1039275817717</v>
      </c>
    </row>
    <row r="1988" spans="1:12" x14ac:dyDescent="0.3">
      <c r="A1988" s="11">
        <v>135.00374824589517</v>
      </c>
      <c r="B1988" s="41" t="s">
        <v>52</v>
      </c>
      <c r="C1988" s="41"/>
      <c r="D1988" s="39" t="s">
        <v>94</v>
      </c>
      <c r="E1988" s="39">
        <v>2021</v>
      </c>
      <c r="F1988" s="12">
        <v>18.935000000000002</v>
      </c>
      <c r="G1988" s="16" t="s">
        <v>1</v>
      </c>
      <c r="H1988" s="13">
        <v>85.245999999999995</v>
      </c>
      <c r="I1988" s="11">
        <v>10.824999999999999</v>
      </c>
      <c r="J1988" s="23">
        <v>19.997748245895171</v>
      </c>
      <c r="L1988" s="11">
        <v>135.00374824589517</v>
      </c>
    </row>
    <row r="1989" spans="1:12" x14ac:dyDescent="0.3">
      <c r="A1989" s="11">
        <v>77.672728918761663</v>
      </c>
      <c r="B1989" s="41" t="s">
        <v>53</v>
      </c>
      <c r="C1989" s="41"/>
      <c r="D1989" s="39" t="s">
        <v>94</v>
      </c>
      <c r="E1989" s="39">
        <v>2021</v>
      </c>
      <c r="F1989" s="12">
        <v>1.3169999999999999</v>
      </c>
      <c r="G1989" s="16" t="s">
        <v>1</v>
      </c>
      <c r="H1989" s="13">
        <v>34.651000000000003</v>
      </c>
      <c r="I1989" s="11">
        <v>8.5500000000000007</v>
      </c>
      <c r="J1989" s="23">
        <v>33.154728918761663</v>
      </c>
      <c r="L1989" s="11">
        <v>77.672728918761663</v>
      </c>
    </row>
    <row r="1990" spans="1:12" x14ac:dyDescent="0.3">
      <c r="A1990" s="11">
        <v>115.58018026930094</v>
      </c>
      <c r="B1990" s="41" t="s">
        <v>54</v>
      </c>
      <c r="C1990" s="41"/>
      <c r="D1990" s="39" t="s">
        <v>94</v>
      </c>
      <c r="E1990" s="39">
        <v>2021</v>
      </c>
      <c r="F1990" s="12">
        <v>48.02</v>
      </c>
      <c r="G1990" s="16" t="s">
        <v>1</v>
      </c>
      <c r="H1990" s="13">
        <v>39.185000000000002</v>
      </c>
      <c r="I1990" s="11">
        <v>8.4420000000000002</v>
      </c>
      <c r="J1990" s="23">
        <v>19.933180269300927</v>
      </c>
      <c r="L1990" s="11">
        <v>115.58018026930094</v>
      </c>
    </row>
    <row r="1991" spans="1:12" x14ac:dyDescent="0.3">
      <c r="A1991" s="11">
        <v>347.09856474493836</v>
      </c>
      <c r="B1991" s="41" t="s">
        <v>55</v>
      </c>
      <c r="C1991" s="41"/>
      <c r="D1991" s="39" t="s">
        <v>94</v>
      </c>
      <c r="E1991" s="39">
        <v>2021</v>
      </c>
      <c r="F1991" s="12">
        <v>102.68100000000001</v>
      </c>
      <c r="G1991" s="16" t="s">
        <v>1</v>
      </c>
      <c r="H1991" s="13">
        <v>224.733</v>
      </c>
      <c r="I1991" s="11">
        <v>10.936</v>
      </c>
      <c r="J1991" s="23">
        <v>8.7485647449383421</v>
      </c>
      <c r="L1991" s="11">
        <v>347.09856474493836</v>
      </c>
    </row>
    <row r="1992" spans="1:12" x14ac:dyDescent="0.3">
      <c r="A1992" s="11">
        <v>735.15240065970738</v>
      </c>
      <c r="B1992" s="41" t="s">
        <v>56</v>
      </c>
      <c r="C1992" s="41"/>
      <c r="D1992" s="39" t="s">
        <v>94</v>
      </c>
      <c r="E1992" s="39">
        <v>2021</v>
      </c>
      <c r="F1992" s="12">
        <v>225.524</v>
      </c>
      <c r="G1992" s="16" t="s">
        <v>1</v>
      </c>
      <c r="H1992" s="13">
        <v>352.96800000000002</v>
      </c>
      <c r="I1992" s="11">
        <v>134.11699999999999</v>
      </c>
      <c r="J1992" s="23">
        <v>22.543400659707373</v>
      </c>
      <c r="L1992" s="11">
        <v>735.15240065970738</v>
      </c>
    </row>
    <row r="1993" spans="1:12" x14ac:dyDescent="0.3">
      <c r="A1993" s="11">
        <v>283.97761103204914</v>
      </c>
      <c r="B1993" s="41" t="s">
        <v>57</v>
      </c>
      <c r="C1993" s="41"/>
      <c r="D1993" s="39" t="s">
        <v>94</v>
      </c>
      <c r="E1993" s="39">
        <v>2021</v>
      </c>
      <c r="F1993" s="12">
        <v>58.997000000000007</v>
      </c>
      <c r="G1993" s="16" t="s">
        <v>1</v>
      </c>
      <c r="H1993" s="13">
        <v>27.553000000000001</v>
      </c>
      <c r="I1993" s="11">
        <v>190.27</v>
      </c>
      <c r="J1993" s="23">
        <v>7.1576110320491182</v>
      </c>
      <c r="L1993" s="11">
        <v>283.97761103204914</v>
      </c>
    </row>
    <row r="1994" spans="1:12" x14ac:dyDescent="0.3">
      <c r="A1994" s="11">
        <v>261.95144498021358</v>
      </c>
      <c r="B1994" s="41" t="s">
        <v>58</v>
      </c>
      <c r="C1994" s="41"/>
      <c r="D1994" s="39" t="s">
        <v>94</v>
      </c>
      <c r="E1994" s="39">
        <v>2021</v>
      </c>
      <c r="F1994" s="12">
        <v>45.302999999999997</v>
      </c>
      <c r="G1994" s="16" t="s">
        <v>1</v>
      </c>
      <c r="H1994" s="13">
        <v>122.15</v>
      </c>
      <c r="I1994" s="11">
        <v>44.99</v>
      </c>
      <c r="J1994" s="23">
        <v>49.508444980213575</v>
      </c>
      <c r="L1994" s="11">
        <v>261.95144498021358</v>
      </c>
    </row>
    <row r="1995" spans="1:12" x14ac:dyDescent="0.3">
      <c r="A1995" s="11">
        <v>75.758480590657456</v>
      </c>
      <c r="B1995" s="41" t="s">
        <v>59</v>
      </c>
      <c r="C1995" s="41"/>
      <c r="D1995" s="39" t="s">
        <v>94</v>
      </c>
      <c r="E1995" s="39">
        <v>2021</v>
      </c>
      <c r="F1995" s="12">
        <v>20.555</v>
      </c>
      <c r="G1995" s="16" t="s">
        <v>1</v>
      </c>
      <c r="H1995" s="13">
        <v>29.992999999999999</v>
      </c>
      <c r="I1995" s="11">
        <v>23.300999999999998</v>
      </c>
      <c r="J1995" s="23">
        <v>1.9094805906574592</v>
      </c>
      <c r="L1995" s="11">
        <v>75.758480590657456</v>
      </c>
    </row>
    <row r="1996" spans="1:12" x14ac:dyDescent="0.3">
      <c r="A1996" s="11">
        <v>135.05914449976314</v>
      </c>
      <c r="B1996" s="41" t="s">
        <v>60</v>
      </c>
      <c r="C1996" s="41"/>
      <c r="D1996" s="39" t="s">
        <v>94</v>
      </c>
      <c r="E1996" s="39">
        <v>2021</v>
      </c>
      <c r="F1996" s="12">
        <v>45.122</v>
      </c>
      <c r="G1996" s="16" t="s">
        <v>1</v>
      </c>
      <c r="H1996" s="13">
        <v>53.835999999999999</v>
      </c>
      <c r="I1996" s="11">
        <v>14.911</v>
      </c>
      <c r="J1996" s="23">
        <v>21.190144499763136</v>
      </c>
      <c r="L1996" s="11">
        <v>135.05914449976314</v>
      </c>
    </row>
    <row r="1997" spans="1:12" x14ac:dyDescent="0.3">
      <c r="A1997" s="11">
        <v>565.45726135727421</v>
      </c>
      <c r="B1997" s="41" t="s">
        <v>61</v>
      </c>
      <c r="C1997" s="41"/>
      <c r="D1997" s="39" t="s">
        <v>94</v>
      </c>
      <c r="E1997" s="39">
        <v>2021</v>
      </c>
      <c r="F1997" s="12">
        <v>152.45400000000001</v>
      </c>
      <c r="G1997" s="16" t="s">
        <v>1</v>
      </c>
      <c r="H1997" s="13">
        <v>294.28199999999998</v>
      </c>
      <c r="I1997" s="11">
        <v>46.348999999999997</v>
      </c>
      <c r="J1997" s="23">
        <v>72.372261357274226</v>
      </c>
      <c r="L1997" s="11">
        <v>565.45726135727421</v>
      </c>
    </row>
    <row r="1998" spans="1:12" x14ac:dyDescent="0.3">
      <c r="A1998" s="11">
        <v>1421.6750972757643</v>
      </c>
      <c r="B1998" s="41" t="s">
        <v>62</v>
      </c>
      <c r="C1998" s="41"/>
      <c r="D1998" s="39" t="s">
        <v>94</v>
      </c>
      <c r="E1998" s="39">
        <v>2021</v>
      </c>
      <c r="F1998" s="12">
        <v>393.33499999999998</v>
      </c>
      <c r="G1998" s="16" t="s">
        <v>1</v>
      </c>
      <c r="H1998" s="13">
        <v>471.17099999999999</v>
      </c>
      <c r="I1998" s="11">
        <v>273.01299999999998</v>
      </c>
      <c r="J1998" s="23">
        <v>284.15609727576424</v>
      </c>
      <c r="L1998" s="11">
        <v>1421.6750972757643</v>
      </c>
    </row>
    <row r="1999" spans="1:12" x14ac:dyDescent="0.3">
      <c r="A1999" s="11">
        <v>340.94034785661597</v>
      </c>
      <c r="B1999" s="41" t="s">
        <v>63</v>
      </c>
      <c r="C1999" s="41"/>
      <c r="D1999" s="39" t="s">
        <v>94</v>
      </c>
      <c r="E1999" s="39">
        <v>2021</v>
      </c>
      <c r="F1999" s="12">
        <v>43.962000000000003</v>
      </c>
      <c r="G1999" s="16" t="s">
        <v>1</v>
      </c>
      <c r="H1999" s="13">
        <v>217.84100000000001</v>
      </c>
      <c r="I1999" s="11">
        <v>70.543999999999997</v>
      </c>
      <c r="J1999" s="23">
        <v>8.5933478566159778</v>
      </c>
      <c r="L1999" s="11">
        <v>340.94034785661597</v>
      </c>
    </row>
    <row r="2000" spans="1:12" x14ac:dyDescent="0.3">
      <c r="A2000" s="11">
        <v>304.44652683626305</v>
      </c>
      <c r="B2000" s="41" t="s">
        <v>64</v>
      </c>
      <c r="C2000" s="41"/>
      <c r="D2000" s="39" t="s">
        <v>94</v>
      </c>
      <c r="E2000" s="39">
        <v>2021</v>
      </c>
      <c r="F2000" s="12">
        <v>96.554000000000002</v>
      </c>
      <c r="G2000" s="16" t="s">
        <v>1</v>
      </c>
      <c r="H2000" s="13">
        <v>150.077</v>
      </c>
      <c r="I2000" s="11">
        <v>50.142000000000003</v>
      </c>
      <c r="J2000" s="23">
        <v>7.6735268362630435</v>
      </c>
      <c r="L2000" s="11">
        <v>304.44652683626305</v>
      </c>
    </row>
    <row r="2001" spans="1:12" x14ac:dyDescent="0.3">
      <c r="A2001" s="11">
        <v>1422.9922970899581</v>
      </c>
      <c r="B2001" s="41" t="s">
        <v>65</v>
      </c>
      <c r="C2001" s="41"/>
      <c r="D2001" s="39" t="s">
        <v>94</v>
      </c>
      <c r="E2001" s="39">
        <v>2021</v>
      </c>
      <c r="F2001" s="12">
        <v>419.09700000000009</v>
      </c>
      <c r="G2001" s="16" t="s">
        <v>1</v>
      </c>
      <c r="H2001" s="13">
        <v>579.20100000000002</v>
      </c>
      <c r="I2001" s="11">
        <v>260.26</v>
      </c>
      <c r="J2001" s="23">
        <v>164.43429708995802</v>
      </c>
      <c r="L2001" s="11">
        <v>1422.9922970899581</v>
      </c>
    </row>
    <row r="2002" spans="1:12" x14ac:dyDescent="0.3">
      <c r="A2002" s="11">
        <v>384.18635670954234</v>
      </c>
      <c r="B2002" s="41" t="s">
        <v>66</v>
      </c>
      <c r="C2002" s="41"/>
      <c r="D2002" s="39" t="s">
        <v>94</v>
      </c>
      <c r="E2002" s="39">
        <v>2021</v>
      </c>
      <c r="F2002" s="12">
        <v>231.44399999999999</v>
      </c>
      <c r="G2002" s="16" t="s">
        <v>1</v>
      </c>
      <c r="H2002" s="13">
        <v>116.45399999999999</v>
      </c>
      <c r="I2002" s="11">
        <v>26.605</v>
      </c>
      <c r="J2002" s="23">
        <v>9.6833567095423554</v>
      </c>
      <c r="L2002" s="11">
        <v>384.18635670954234</v>
      </c>
    </row>
    <row r="2003" spans="1:12" x14ac:dyDescent="0.3">
      <c r="A2003" s="11">
        <v>2660.1906879895205</v>
      </c>
      <c r="B2003" s="41" t="s">
        <v>67</v>
      </c>
      <c r="C2003" s="41"/>
      <c r="D2003" s="39" t="s">
        <v>94</v>
      </c>
      <c r="E2003" s="39">
        <v>2021</v>
      </c>
      <c r="F2003" s="12">
        <v>860.88599999999997</v>
      </c>
      <c r="G2003" s="16" t="s">
        <v>1</v>
      </c>
      <c r="H2003" s="13">
        <v>972.14400000000001</v>
      </c>
      <c r="I2003" s="11">
        <v>667.81500000000005</v>
      </c>
      <c r="J2003" s="23">
        <v>159.34568798952046</v>
      </c>
      <c r="L2003" s="11">
        <v>2660.1906879895205</v>
      </c>
    </row>
    <row r="2004" spans="1:12" x14ac:dyDescent="0.3">
      <c r="A2004" s="11">
        <v>1544.3306101918686</v>
      </c>
      <c r="B2004" s="41" t="s">
        <v>68</v>
      </c>
      <c r="C2004" s="41"/>
      <c r="D2004" s="39" t="s">
        <v>94</v>
      </c>
      <c r="E2004" s="39">
        <v>2021</v>
      </c>
      <c r="F2004" s="12">
        <v>519.15499999999997</v>
      </c>
      <c r="G2004" s="16" t="s">
        <v>1</v>
      </c>
      <c r="H2004" s="13">
        <v>617.49300000000005</v>
      </c>
      <c r="I2004" s="11">
        <v>285.49700000000001</v>
      </c>
      <c r="J2004" s="23">
        <v>122.18561019186853</v>
      </c>
      <c r="L2004" s="11">
        <v>1544.3306101918686</v>
      </c>
    </row>
    <row r="2005" spans="1:12" x14ac:dyDescent="0.3">
      <c r="A2005" s="11">
        <v>81.331959243706834</v>
      </c>
      <c r="B2005" s="41" t="s">
        <v>69</v>
      </c>
      <c r="C2005" s="41"/>
      <c r="D2005" s="39" t="s">
        <v>94</v>
      </c>
      <c r="E2005" s="39">
        <v>2021</v>
      </c>
      <c r="F2005" s="12">
        <v>40.826999999999998</v>
      </c>
      <c r="G2005" s="16" t="s">
        <v>1</v>
      </c>
      <c r="H2005" s="13">
        <v>32.042999999999999</v>
      </c>
      <c r="I2005" s="11">
        <v>5.0419999999999998</v>
      </c>
      <c r="J2005" s="23">
        <v>3.4199592437068365</v>
      </c>
      <c r="L2005" s="11">
        <v>81.331959243706834</v>
      </c>
    </row>
    <row r="2006" spans="1:12" x14ac:dyDescent="0.3">
      <c r="A2006" s="11">
        <v>134.10099447915795</v>
      </c>
      <c r="B2006" s="41" t="s">
        <v>70</v>
      </c>
      <c r="C2006" s="41"/>
      <c r="D2006" s="39" t="s">
        <v>94</v>
      </c>
      <c r="E2006" s="39">
        <v>2021</v>
      </c>
      <c r="F2006" s="12">
        <v>16.255000000000003</v>
      </c>
      <c r="G2006" s="16" t="s">
        <v>1</v>
      </c>
      <c r="H2006" s="13">
        <v>58.329000000000001</v>
      </c>
      <c r="I2006" s="11">
        <v>39.578000000000003</v>
      </c>
      <c r="J2006" s="23">
        <v>19.938994479157948</v>
      </c>
      <c r="L2006" s="11">
        <v>134.10099447915795</v>
      </c>
    </row>
    <row r="2007" spans="1:12" x14ac:dyDescent="0.3">
      <c r="A2007" s="11">
        <v>82.130075642026796</v>
      </c>
      <c r="B2007" s="41" t="s">
        <v>71</v>
      </c>
      <c r="C2007" s="41"/>
      <c r="D2007" s="39" t="s">
        <v>94</v>
      </c>
      <c r="E2007" s="39">
        <v>2021</v>
      </c>
      <c r="F2007" s="12">
        <v>16.077999999999999</v>
      </c>
      <c r="G2007" s="16" t="s">
        <v>1</v>
      </c>
      <c r="H2007" s="13">
        <v>40.906999999999996</v>
      </c>
      <c r="I2007" s="11">
        <v>21.434999999999999</v>
      </c>
      <c r="J2007" s="23">
        <v>3.7100756420267977</v>
      </c>
      <c r="L2007" s="11">
        <v>82.130075642026796</v>
      </c>
    </row>
    <row r="2008" spans="1:12" x14ac:dyDescent="0.3">
      <c r="A2008" s="11">
        <v>555.80497704905758</v>
      </c>
      <c r="B2008" s="41" t="s">
        <v>72</v>
      </c>
      <c r="C2008" s="41"/>
      <c r="D2008" s="39" t="s">
        <v>94</v>
      </c>
      <c r="E2008" s="39">
        <v>2021</v>
      </c>
      <c r="F2008" s="12">
        <v>84.984999999999999</v>
      </c>
      <c r="G2008" s="16" t="s">
        <v>1</v>
      </c>
      <c r="H2008" s="13">
        <v>293.08999999999997</v>
      </c>
      <c r="I2008" s="11">
        <v>130.804</v>
      </c>
      <c r="J2008" s="23">
        <v>46.925977049057593</v>
      </c>
      <c r="L2008" s="11">
        <v>555.80497704905758</v>
      </c>
    </row>
    <row r="2009" spans="1:12" x14ac:dyDescent="0.3">
      <c r="A2009" s="11">
        <v>405.86578324642659</v>
      </c>
      <c r="B2009" s="41" t="s">
        <v>73</v>
      </c>
      <c r="C2009" s="41"/>
      <c r="D2009" s="39" t="s">
        <v>94</v>
      </c>
      <c r="E2009" s="39">
        <v>2021</v>
      </c>
      <c r="F2009" s="12">
        <v>69.88300000000001</v>
      </c>
      <c r="G2009" s="16" t="s">
        <v>1</v>
      </c>
      <c r="H2009" s="13">
        <v>116.628</v>
      </c>
      <c r="I2009" s="11">
        <v>42.119</v>
      </c>
      <c r="J2009" s="23">
        <v>177.23578324642662</v>
      </c>
      <c r="L2009" s="11">
        <v>405.86578324642659</v>
      </c>
    </row>
    <row r="2010" spans="1:12" x14ac:dyDescent="0.3">
      <c r="A2010" s="11">
        <v>331.47887286727786</v>
      </c>
      <c r="B2010" s="41" t="s">
        <v>74</v>
      </c>
      <c r="C2010" s="41"/>
      <c r="D2010" s="39" t="s">
        <v>94</v>
      </c>
      <c r="E2010" s="39">
        <v>2021</v>
      </c>
      <c r="F2010" s="12">
        <v>111.30699999999999</v>
      </c>
      <c r="G2010" s="16" t="s">
        <v>1</v>
      </c>
      <c r="H2010" s="13">
        <v>112.679</v>
      </c>
      <c r="I2010" s="11">
        <v>50.61</v>
      </c>
      <c r="J2010" s="23">
        <v>56.882872867277868</v>
      </c>
      <c r="L2010" s="11">
        <v>331.47887286727786</v>
      </c>
    </row>
    <row r="2011" spans="1:12" x14ac:dyDescent="0.3">
      <c r="A2011" s="11">
        <v>644.58465486834666</v>
      </c>
      <c r="B2011" s="41" t="s">
        <v>75</v>
      </c>
      <c r="C2011" s="41"/>
      <c r="D2011" s="39" t="s">
        <v>94</v>
      </c>
      <c r="E2011" s="39">
        <v>2021</v>
      </c>
      <c r="F2011" s="12">
        <v>259.15100000000001</v>
      </c>
      <c r="G2011" s="16" t="s">
        <v>1</v>
      </c>
      <c r="H2011" s="13">
        <v>209.01400000000001</v>
      </c>
      <c r="I2011" s="11">
        <v>82.466999999999999</v>
      </c>
      <c r="J2011" s="23">
        <v>93.952654868346642</v>
      </c>
      <c r="L2011" s="11">
        <v>644.58465486834666</v>
      </c>
    </row>
    <row r="2012" spans="1:12" x14ac:dyDescent="0.3">
      <c r="A2012" s="11">
        <v>672.07350706549573</v>
      </c>
      <c r="B2012" s="41" t="s">
        <v>76</v>
      </c>
      <c r="C2012" s="41"/>
      <c r="D2012" s="39" t="s">
        <v>94</v>
      </c>
      <c r="E2012" s="39">
        <v>2021</v>
      </c>
      <c r="F2012" s="12">
        <v>161.55000000000001</v>
      </c>
      <c r="G2012" s="16" t="s">
        <v>1</v>
      </c>
      <c r="H2012" s="13">
        <v>312.88299999999998</v>
      </c>
      <c r="I2012" s="11">
        <v>152.083</v>
      </c>
      <c r="J2012" s="23">
        <v>45.557507065495741</v>
      </c>
      <c r="L2012" s="11">
        <v>672.07350706549573</v>
      </c>
    </row>
    <row r="2013" spans="1:12" x14ac:dyDescent="0.3">
      <c r="A2013" s="11">
        <v>131.48095684251371</v>
      </c>
      <c r="B2013" s="41" t="s">
        <v>77</v>
      </c>
      <c r="C2013" s="41"/>
      <c r="D2013" s="39" t="s">
        <v>94</v>
      </c>
      <c r="E2013" s="39">
        <v>2021</v>
      </c>
      <c r="F2013" s="12">
        <v>65.292000000000002</v>
      </c>
      <c r="G2013" s="16" t="s">
        <v>1</v>
      </c>
      <c r="H2013" s="13">
        <v>38.819000000000003</v>
      </c>
      <c r="I2013" s="11">
        <v>24.056000000000001</v>
      </c>
      <c r="J2013" s="23">
        <v>3.3139568425137007</v>
      </c>
      <c r="L2013" s="11">
        <v>131.48095684251371</v>
      </c>
    </row>
    <row r="2014" spans="1:12" x14ac:dyDescent="0.3">
      <c r="A2014" s="11">
        <v>216.45675856286906</v>
      </c>
      <c r="B2014" s="41" t="s">
        <v>78</v>
      </c>
      <c r="C2014" s="41"/>
      <c r="D2014" s="39" t="s">
        <v>94</v>
      </c>
      <c r="E2014" s="39">
        <v>2021</v>
      </c>
      <c r="F2014" s="12">
        <v>45.126999999999995</v>
      </c>
      <c r="G2014" s="16" t="s">
        <v>1</v>
      </c>
      <c r="H2014" s="13">
        <v>125.51900000000001</v>
      </c>
      <c r="I2014" s="11">
        <v>22.369</v>
      </c>
      <c r="J2014" s="23">
        <v>23.441758562869069</v>
      </c>
      <c r="L2014" s="11">
        <v>216.45675856286906</v>
      </c>
    </row>
    <row r="2015" spans="1:12" x14ac:dyDescent="0.3">
      <c r="A2015" s="11">
        <v>220.65661529130344</v>
      </c>
      <c r="B2015" s="41" t="s">
        <v>79</v>
      </c>
      <c r="C2015" s="41"/>
      <c r="D2015" s="39" t="s">
        <v>94</v>
      </c>
      <c r="E2015" s="39">
        <v>2021</v>
      </c>
      <c r="F2015" s="12">
        <v>94.2</v>
      </c>
      <c r="G2015" s="16" t="s">
        <v>1</v>
      </c>
      <c r="H2015" s="13">
        <v>83.177999999999997</v>
      </c>
      <c r="I2015" s="11">
        <v>35.767000000000003</v>
      </c>
      <c r="J2015" s="23">
        <v>7.5116152913034355</v>
      </c>
      <c r="L2015" s="11">
        <v>220.65661529130344</v>
      </c>
    </row>
    <row r="2016" spans="1:12" x14ac:dyDescent="0.3">
      <c r="A2016" s="11">
        <v>1130.4908439581138</v>
      </c>
      <c r="B2016" s="41" t="s">
        <v>80</v>
      </c>
      <c r="C2016" s="41"/>
      <c r="D2016" s="39" t="s">
        <v>94</v>
      </c>
      <c r="E2016" s="39">
        <v>2021</v>
      </c>
      <c r="F2016" s="12">
        <v>249.90299999999999</v>
      </c>
      <c r="G2016" s="16" t="s">
        <v>1</v>
      </c>
      <c r="H2016" s="13">
        <v>572.524</v>
      </c>
      <c r="I2016" s="11">
        <v>227.12700000000001</v>
      </c>
      <c r="J2016" s="23">
        <v>80.936843958113798</v>
      </c>
      <c r="L2016" s="11">
        <v>1130.4908439581138</v>
      </c>
    </row>
    <row r="2017" spans="1:12" x14ac:dyDescent="0.3">
      <c r="A2017" s="11">
        <v>337.83610592690366</v>
      </c>
      <c r="B2017" s="41" t="s">
        <v>81</v>
      </c>
      <c r="C2017" s="41"/>
      <c r="D2017" s="39" t="s">
        <v>94</v>
      </c>
      <c r="E2017" s="39">
        <v>2021</v>
      </c>
      <c r="F2017" s="12">
        <v>143.113</v>
      </c>
      <c r="G2017" s="16" t="s">
        <v>1</v>
      </c>
      <c r="H2017" s="13">
        <v>186.208</v>
      </c>
      <c r="I2017" s="11">
        <v>0</v>
      </c>
      <c r="J2017" s="23">
        <v>8.515105926903658</v>
      </c>
      <c r="L2017" s="11">
        <v>337.83610592690366</v>
      </c>
    </row>
    <row r="2018" spans="1:12" x14ac:dyDescent="0.3">
      <c r="A2018" s="11">
        <v>632.04561021967697</v>
      </c>
      <c r="B2018" s="41" t="s">
        <v>82</v>
      </c>
      <c r="C2018" s="41"/>
      <c r="D2018" s="39" t="s">
        <v>94</v>
      </c>
      <c r="E2018" s="39">
        <v>2021</v>
      </c>
      <c r="F2018" s="12">
        <v>181.32299999999998</v>
      </c>
      <c r="G2018" s="16" t="s">
        <v>1</v>
      </c>
      <c r="H2018" s="13">
        <v>304.02199999999999</v>
      </c>
      <c r="I2018" s="11">
        <v>74.756</v>
      </c>
      <c r="J2018" s="23">
        <v>71.944610219677003</v>
      </c>
      <c r="L2018" s="11">
        <v>632.04561021967697</v>
      </c>
    </row>
    <row r="2019" spans="1:12" x14ac:dyDescent="0.3">
      <c r="A2019" s="11">
        <v>221.65990300024549</v>
      </c>
      <c r="B2019" s="41" t="s">
        <v>83</v>
      </c>
      <c r="C2019" s="41"/>
      <c r="D2019" s="39" t="s">
        <v>94</v>
      </c>
      <c r="E2019" s="39">
        <v>2021</v>
      </c>
      <c r="F2019" s="12">
        <v>50.238</v>
      </c>
      <c r="G2019" s="16" t="s">
        <v>1</v>
      </c>
      <c r="H2019" s="13">
        <v>109.08799999999999</v>
      </c>
      <c r="I2019" s="11">
        <v>26.678999999999998</v>
      </c>
      <c r="J2019" s="23">
        <v>35.654903000245497</v>
      </c>
      <c r="L2019" s="11">
        <v>221.65990300024549</v>
      </c>
    </row>
    <row r="2020" spans="1:12" x14ac:dyDescent="0.3">
      <c r="A2020" s="11">
        <v>716.43564784820614</v>
      </c>
      <c r="B2020" s="41" t="s">
        <v>84</v>
      </c>
      <c r="C2020" s="41"/>
      <c r="D2020" s="39" t="s">
        <v>94</v>
      </c>
      <c r="E2020" s="39">
        <v>2021</v>
      </c>
      <c r="F2020" s="12">
        <v>227.63900000000001</v>
      </c>
      <c r="G2020" s="16" t="s">
        <v>1</v>
      </c>
      <c r="H2020" s="13">
        <v>301.66899999999998</v>
      </c>
      <c r="I2020" s="11">
        <v>138.51900000000001</v>
      </c>
      <c r="J2020" s="23">
        <v>48.608647848206147</v>
      </c>
      <c r="L2020" s="11">
        <v>716.43564784820614</v>
      </c>
    </row>
    <row r="2021" spans="1:12" x14ac:dyDescent="0.3">
      <c r="A2021" s="11">
        <v>77.764030151988493</v>
      </c>
      <c r="B2021" s="41" t="s">
        <v>85</v>
      </c>
      <c r="C2021" s="41"/>
      <c r="D2021" s="39" t="s">
        <v>94</v>
      </c>
      <c r="E2021" s="39">
        <v>2021</v>
      </c>
      <c r="F2021" s="12">
        <v>24.195999999999998</v>
      </c>
      <c r="G2021" s="16" t="s">
        <v>1</v>
      </c>
      <c r="H2021" s="13">
        <v>38.46</v>
      </c>
      <c r="I2021" s="11">
        <v>13.148</v>
      </c>
      <c r="J2021" s="23">
        <v>1.9600301519884944</v>
      </c>
      <c r="L2021" s="11">
        <v>77.764030151988493</v>
      </c>
    </row>
    <row r="2022" spans="1:12" x14ac:dyDescent="0.3">
      <c r="A2022" s="11">
        <v>213.53306738650411</v>
      </c>
      <c r="B2022" s="41" t="s">
        <v>86</v>
      </c>
      <c r="C2022" s="41"/>
      <c r="D2022" s="39" t="s">
        <v>94</v>
      </c>
      <c r="E2022" s="39">
        <v>2021</v>
      </c>
      <c r="F2022" s="12">
        <v>53.363</v>
      </c>
      <c r="G2022" s="16" t="s">
        <v>1</v>
      </c>
      <c r="H2022" s="13">
        <v>99.7</v>
      </c>
      <c r="I2022" s="11">
        <v>49.94</v>
      </c>
      <c r="J2022" s="23">
        <v>10.530067386504115</v>
      </c>
      <c r="L2022" s="11">
        <v>213.53306738650411</v>
      </c>
    </row>
    <row r="2023" spans="1:12" x14ac:dyDescent="0.3">
      <c r="A2023" s="11">
        <v>541.89333633232604</v>
      </c>
      <c r="B2023" s="41" t="s">
        <v>87</v>
      </c>
      <c r="C2023" s="41"/>
      <c r="D2023" s="39" t="s">
        <v>94</v>
      </c>
      <c r="E2023" s="39">
        <v>2021</v>
      </c>
      <c r="F2023" s="12">
        <v>218.12299999999999</v>
      </c>
      <c r="G2023" s="16" t="s">
        <v>1</v>
      </c>
      <c r="H2023" s="13">
        <v>193.16900000000001</v>
      </c>
      <c r="I2023" s="11">
        <v>87.067999999999998</v>
      </c>
      <c r="J2023" s="23">
        <v>43.533336332326044</v>
      </c>
      <c r="L2023" s="11">
        <v>541.89333633232604</v>
      </c>
    </row>
    <row r="2024" spans="1:12" x14ac:dyDescent="0.3">
      <c r="A2024" s="11">
        <v>105.15132255037958</v>
      </c>
      <c r="B2024" s="41" t="s">
        <v>88</v>
      </c>
      <c r="C2024" s="41"/>
      <c r="D2024" s="39" t="s">
        <v>94</v>
      </c>
      <c r="E2024" s="39">
        <v>2021</v>
      </c>
      <c r="F2024" s="12">
        <v>15.507999999999999</v>
      </c>
      <c r="G2024" s="16" t="s">
        <v>1</v>
      </c>
      <c r="H2024" s="13">
        <v>70.929000000000002</v>
      </c>
      <c r="I2024" s="11">
        <v>14.516</v>
      </c>
      <c r="J2024" s="23">
        <v>4.1983225503795776</v>
      </c>
      <c r="L2024" s="11">
        <v>105.15132255037958</v>
      </c>
    </row>
    <row r="2025" spans="1:12" x14ac:dyDescent="0.3">
      <c r="A2025" s="11">
        <v>207.78211554976664</v>
      </c>
      <c r="B2025" s="41" t="s">
        <v>89</v>
      </c>
      <c r="C2025" s="41"/>
      <c r="D2025" s="39" t="s">
        <v>94</v>
      </c>
      <c r="E2025" s="39">
        <v>2021</v>
      </c>
      <c r="F2025" s="12">
        <v>50.783000000000001</v>
      </c>
      <c r="G2025" s="16" t="s">
        <v>1</v>
      </c>
      <c r="H2025" s="13">
        <v>55.448999999999998</v>
      </c>
      <c r="I2025" s="11">
        <v>76.905000000000001</v>
      </c>
      <c r="J2025" s="23">
        <v>24.645115549766658</v>
      </c>
      <c r="L2025" s="11">
        <v>207.78211554976664</v>
      </c>
    </row>
    <row r="2026" spans="1:12" x14ac:dyDescent="0.3">
      <c r="A2026" s="11">
        <v>506.38536345951223</v>
      </c>
      <c r="B2026" s="41" t="s">
        <v>90</v>
      </c>
      <c r="C2026" s="41"/>
      <c r="D2026" s="39" t="s">
        <v>94</v>
      </c>
      <c r="E2026" s="39">
        <v>2021</v>
      </c>
      <c r="F2026" s="12">
        <v>133.15100000000001</v>
      </c>
      <c r="G2026" s="16" t="s">
        <v>1</v>
      </c>
      <c r="H2026" s="13">
        <v>302.45400000000001</v>
      </c>
      <c r="I2026" s="11">
        <v>58.017000000000003</v>
      </c>
      <c r="J2026" s="23">
        <v>12.763363459512213</v>
      </c>
      <c r="L2026" s="11">
        <v>506.38536345951223</v>
      </c>
    </row>
    <row r="2027" spans="1:12" x14ac:dyDescent="0.3">
      <c r="A2027" s="11">
        <v>2212.752354441619</v>
      </c>
      <c r="B2027" s="41" t="s">
        <v>10</v>
      </c>
      <c r="C2027" s="41"/>
      <c r="D2027" s="39" t="s">
        <v>95</v>
      </c>
      <c r="E2027" s="39">
        <v>2021</v>
      </c>
      <c r="F2027" s="12">
        <v>575.60799999999995</v>
      </c>
      <c r="G2027" s="16" t="s">
        <v>1</v>
      </c>
      <c r="H2027" s="13">
        <v>1098.0170000000001</v>
      </c>
      <c r="I2027" s="11">
        <v>313.12299999999999</v>
      </c>
      <c r="J2027" s="23">
        <v>226.004354441619</v>
      </c>
      <c r="L2027" s="11">
        <v>2212.752354441619</v>
      </c>
    </row>
    <row r="2028" spans="1:12" x14ac:dyDescent="0.3">
      <c r="A2028" s="11">
        <v>226.04172988398349</v>
      </c>
      <c r="B2028" s="41" t="s">
        <v>11</v>
      </c>
      <c r="C2028" s="41"/>
      <c r="D2028" s="39" t="s">
        <v>95</v>
      </c>
      <c r="E2028" s="39">
        <v>2021</v>
      </c>
      <c r="F2028" s="12">
        <v>56.585000000000001</v>
      </c>
      <c r="G2028" s="16" t="s">
        <v>1</v>
      </c>
      <c r="H2028" s="13">
        <v>114.29300000000001</v>
      </c>
      <c r="I2028" s="11">
        <v>49.459000000000003</v>
      </c>
      <c r="J2028" s="23">
        <v>5.7047298839834752</v>
      </c>
      <c r="L2028" s="11">
        <v>226.04172988398349</v>
      </c>
    </row>
    <row r="2029" spans="1:12" x14ac:dyDescent="0.3">
      <c r="A2029" s="11">
        <v>634.76590948771764</v>
      </c>
      <c r="B2029" s="41" t="s">
        <v>12</v>
      </c>
      <c r="C2029" s="41"/>
      <c r="D2029" s="39" t="s">
        <v>95</v>
      </c>
      <c r="E2029" s="39">
        <v>2021</v>
      </c>
      <c r="F2029" s="12">
        <v>111.209</v>
      </c>
      <c r="G2029" s="16" t="s">
        <v>1</v>
      </c>
      <c r="H2029" s="13">
        <v>301.61200000000002</v>
      </c>
      <c r="I2029" s="11">
        <v>135.68100000000001</v>
      </c>
      <c r="J2029" s="23">
        <v>86.263909487717541</v>
      </c>
      <c r="L2029" s="11">
        <v>634.76590948771764</v>
      </c>
    </row>
    <row r="2030" spans="1:12" x14ac:dyDescent="0.3">
      <c r="A2030" s="11">
        <v>156.15188437425857</v>
      </c>
      <c r="B2030" s="41" t="s">
        <v>13</v>
      </c>
      <c r="C2030" s="41"/>
      <c r="D2030" s="39" t="s">
        <v>95</v>
      </c>
      <c r="E2030" s="39">
        <v>2021</v>
      </c>
      <c r="F2030" s="12">
        <v>64.968000000000004</v>
      </c>
      <c r="G2030" s="16" t="s">
        <v>1</v>
      </c>
      <c r="H2030" s="13">
        <v>55.883000000000003</v>
      </c>
      <c r="I2030" s="11">
        <v>16.149999999999999</v>
      </c>
      <c r="J2030" s="23">
        <v>19.150884374258567</v>
      </c>
      <c r="L2030" s="11">
        <v>156.15188437425857</v>
      </c>
    </row>
    <row r="2031" spans="1:12" x14ac:dyDescent="0.3">
      <c r="A2031" s="11">
        <v>179.13184121038339</v>
      </c>
      <c r="B2031" s="41" t="s">
        <v>14</v>
      </c>
      <c r="C2031" s="41"/>
      <c r="D2031" s="39" t="s">
        <v>95</v>
      </c>
      <c r="E2031" s="39">
        <v>2021</v>
      </c>
      <c r="F2031" s="12">
        <v>37.594999999999999</v>
      </c>
      <c r="G2031" s="16" t="s">
        <v>1</v>
      </c>
      <c r="H2031" s="13">
        <v>86.174000000000007</v>
      </c>
      <c r="I2031" s="11">
        <v>18.12</v>
      </c>
      <c r="J2031" s="23">
        <v>37.242841210383375</v>
      </c>
      <c r="L2031" s="11">
        <v>179.13184121038339</v>
      </c>
    </row>
    <row r="2032" spans="1:12" x14ac:dyDescent="0.3">
      <c r="A2032" s="11">
        <v>101.09949938778689</v>
      </c>
      <c r="B2032" s="41" t="s">
        <v>15</v>
      </c>
      <c r="C2032" s="41"/>
      <c r="D2032" s="39" t="s">
        <v>95</v>
      </c>
      <c r="E2032" s="39">
        <v>2021</v>
      </c>
      <c r="F2032" s="12">
        <v>24.067</v>
      </c>
      <c r="G2032" s="16" t="s">
        <v>1</v>
      </c>
      <c r="H2032" s="13">
        <v>48.908000000000001</v>
      </c>
      <c r="I2032" s="11">
        <v>10.348000000000001</v>
      </c>
      <c r="J2032" s="23">
        <v>17.776499387786885</v>
      </c>
      <c r="L2032" s="11">
        <v>101.09949938778689</v>
      </c>
    </row>
    <row r="2033" spans="1:12" x14ac:dyDescent="0.3">
      <c r="A2033" s="11">
        <v>1737.9372034426319</v>
      </c>
      <c r="B2033" s="41" t="s">
        <v>16</v>
      </c>
      <c r="C2033" s="41"/>
      <c r="D2033" s="39" t="s">
        <v>95</v>
      </c>
      <c r="E2033" s="39">
        <v>2021</v>
      </c>
      <c r="F2033" s="12">
        <v>603.76499999999999</v>
      </c>
      <c r="G2033" s="16" t="s">
        <v>1</v>
      </c>
      <c r="H2033" s="13">
        <v>775.14300000000003</v>
      </c>
      <c r="I2033" s="11">
        <v>286.798</v>
      </c>
      <c r="J2033" s="23">
        <v>72.231203442632022</v>
      </c>
      <c r="L2033" s="11">
        <v>1737.9372034426319</v>
      </c>
    </row>
    <row r="2034" spans="1:12" x14ac:dyDescent="0.3">
      <c r="A2034" s="11">
        <v>3431.2799540410892</v>
      </c>
      <c r="B2034" s="41" t="s">
        <v>17</v>
      </c>
      <c r="C2034" s="41"/>
      <c r="D2034" s="39" t="s">
        <v>95</v>
      </c>
      <c r="E2034" s="39">
        <v>2021</v>
      </c>
      <c r="F2034" s="12">
        <v>1075.598</v>
      </c>
      <c r="G2034" s="16" t="s">
        <v>1</v>
      </c>
      <c r="H2034" s="13">
        <v>1472.7059999999999</v>
      </c>
      <c r="I2034" s="11">
        <v>393.65100000000001</v>
      </c>
      <c r="J2034" s="23">
        <v>489.32495404108937</v>
      </c>
      <c r="L2034" s="11">
        <v>3431.2799540410892</v>
      </c>
    </row>
    <row r="2035" spans="1:12" x14ac:dyDescent="0.3">
      <c r="A2035" s="11">
        <v>50.891371373644773</v>
      </c>
      <c r="B2035" s="41" t="s">
        <v>18</v>
      </c>
      <c r="C2035" s="41"/>
      <c r="D2035" s="39" t="s">
        <v>95</v>
      </c>
      <c r="E2035" s="39">
        <v>2021</v>
      </c>
      <c r="F2035" s="12">
        <v>23.774999999999999</v>
      </c>
      <c r="G2035" s="16" t="s">
        <v>1</v>
      </c>
      <c r="H2035" s="13">
        <v>19.501999999999999</v>
      </c>
      <c r="I2035" s="11">
        <v>2.3180000000000001</v>
      </c>
      <c r="J2035" s="23">
        <v>5.2963713736447762</v>
      </c>
      <c r="L2035" s="11">
        <v>50.891371373644773</v>
      </c>
    </row>
    <row r="2036" spans="1:12" x14ac:dyDescent="0.3">
      <c r="A2036" s="11">
        <v>231.13630424327789</v>
      </c>
      <c r="B2036" s="41" t="s">
        <v>19</v>
      </c>
      <c r="C2036" s="41"/>
      <c r="D2036" s="39" t="s">
        <v>95</v>
      </c>
      <c r="E2036" s="39">
        <v>2021</v>
      </c>
      <c r="F2036" s="12">
        <v>82.602999999999994</v>
      </c>
      <c r="G2036" s="16" t="s">
        <v>1</v>
      </c>
      <c r="H2036" s="13">
        <v>101.636</v>
      </c>
      <c r="I2036" s="11">
        <v>25.518999999999998</v>
      </c>
      <c r="J2036" s="23">
        <v>21.378304243277888</v>
      </c>
      <c r="L2036" s="11">
        <v>231.13630424327789</v>
      </c>
    </row>
    <row r="2037" spans="1:12" x14ac:dyDescent="0.3">
      <c r="A2037" s="11">
        <v>1295.7094778409441</v>
      </c>
      <c r="B2037" s="41" t="s">
        <v>20</v>
      </c>
      <c r="C2037" s="41"/>
      <c r="D2037" s="39" t="s">
        <v>95</v>
      </c>
      <c r="E2037" s="39">
        <v>2021</v>
      </c>
      <c r="F2037" s="12">
        <v>364.839</v>
      </c>
      <c r="G2037" s="16" t="s">
        <v>1</v>
      </c>
      <c r="H2037" s="13">
        <v>532.85</v>
      </c>
      <c r="I2037" s="11">
        <v>266.39699999999999</v>
      </c>
      <c r="J2037" s="23">
        <v>131.62347784094419</v>
      </c>
      <c r="L2037" s="11">
        <v>1295.7094778409441</v>
      </c>
    </row>
    <row r="2038" spans="1:12" x14ac:dyDescent="0.3">
      <c r="A2038" s="11">
        <v>1082.0379407931209</v>
      </c>
      <c r="B2038" s="41" t="s">
        <v>21</v>
      </c>
      <c r="C2038" s="41"/>
      <c r="D2038" s="39" t="s">
        <v>95</v>
      </c>
      <c r="E2038" s="39">
        <v>2021</v>
      </c>
      <c r="F2038" s="12">
        <v>244.63200000000003</v>
      </c>
      <c r="G2038" s="16" t="s">
        <v>1</v>
      </c>
      <c r="H2038" s="13">
        <v>496.19400000000002</v>
      </c>
      <c r="I2038" s="11">
        <v>202.74299999999999</v>
      </c>
      <c r="J2038" s="23">
        <v>138.46894079312085</v>
      </c>
      <c r="L2038" s="11">
        <v>1082.0379407931209</v>
      </c>
    </row>
    <row r="2039" spans="1:12" x14ac:dyDescent="0.3">
      <c r="A2039" s="11">
        <v>238.98847342290736</v>
      </c>
      <c r="B2039" s="41" t="s">
        <v>22</v>
      </c>
      <c r="C2039" s="41"/>
      <c r="D2039" s="39" t="s">
        <v>95</v>
      </c>
      <c r="E2039" s="39">
        <v>2021</v>
      </c>
      <c r="F2039" s="12">
        <v>61.168000000000006</v>
      </c>
      <c r="G2039" s="16" t="s">
        <v>1</v>
      </c>
      <c r="H2039" s="13">
        <v>134.155</v>
      </c>
      <c r="I2039" s="11">
        <v>33.606000000000002</v>
      </c>
      <c r="J2039" s="23">
        <v>10.059473422907352</v>
      </c>
      <c r="L2039" s="11">
        <v>238.98847342290736</v>
      </c>
    </row>
    <row r="2040" spans="1:12" x14ac:dyDescent="0.3">
      <c r="A2040" s="11">
        <v>226.87680510115337</v>
      </c>
      <c r="B2040" s="41" t="s">
        <v>23</v>
      </c>
      <c r="C2040" s="41"/>
      <c r="D2040" s="39" t="s">
        <v>95</v>
      </c>
      <c r="E2040" s="39">
        <v>2021</v>
      </c>
      <c r="F2040" s="12">
        <v>146.834</v>
      </c>
      <c r="G2040" s="16" t="s">
        <v>1</v>
      </c>
      <c r="H2040" s="13">
        <v>68.114999999999995</v>
      </c>
      <c r="I2040" s="11">
        <v>6.202</v>
      </c>
      <c r="J2040" s="23">
        <v>5.7258051011533677</v>
      </c>
      <c r="L2040" s="11">
        <v>226.87680510115337</v>
      </c>
    </row>
    <row r="2041" spans="1:12" x14ac:dyDescent="0.3">
      <c r="A2041" s="11">
        <v>35.437350401350841</v>
      </c>
      <c r="B2041" s="41" t="s">
        <v>24</v>
      </c>
      <c r="C2041" s="41"/>
      <c r="D2041" s="39" t="s">
        <v>95</v>
      </c>
      <c r="E2041" s="39">
        <v>2021</v>
      </c>
      <c r="F2041" s="12">
        <v>0</v>
      </c>
      <c r="G2041" s="16" t="s">
        <v>1</v>
      </c>
      <c r="H2041" s="13">
        <v>16.491</v>
      </c>
      <c r="I2041" s="11">
        <v>17.172000000000001</v>
      </c>
      <c r="J2041" s="23">
        <v>1.7743504013508407</v>
      </c>
      <c r="L2041" s="11">
        <v>35.437350401350841</v>
      </c>
    </row>
    <row r="2042" spans="1:12" x14ac:dyDescent="0.3">
      <c r="A2042" s="11">
        <v>100.59886461385703</v>
      </c>
      <c r="B2042" s="41" t="s">
        <v>25</v>
      </c>
      <c r="C2042" s="41"/>
      <c r="D2042" s="39" t="s">
        <v>95</v>
      </c>
      <c r="E2042" s="39">
        <v>2021</v>
      </c>
      <c r="F2042" s="12">
        <v>14.103999999999999</v>
      </c>
      <c r="G2042" s="16" t="s">
        <v>1</v>
      </c>
      <c r="H2042" s="13">
        <v>52.427999999999997</v>
      </c>
      <c r="I2042" s="11">
        <v>22.55</v>
      </c>
      <c r="J2042" s="23">
        <v>11.516864613857035</v>
      </c>
      <c r="L2042" s="11">
        <v>100.59886461385703</v>
      </c>
    </row>
    <row r="2043" spans="1:12" x14ac:dyDescent="0.3">
      <c r="A2043" s="11">
        <v>90.923687251290389</v>
      </c>
      <c r="B2043" s="41" t="s">
        <v>26</v>
      </c>
      <c r="C2043" s="41"/>
      <c r="D2043" s="39" t="s">
        <v>95</v>
      </c>
      <c r="E2043" s="39">
        <v>2021</v>
      </c>
      <c r="F2043" s="12">
        <v>30.553999999999998</v>
      </c>
      <c r="G2043" s="16" t="s">
        <v>1</v>
      </c>
      <c r="H2043" s="13">
        <v>47.286999999999999</v>
      </c>
      <c r="I2043" s="11">
        <v>6.9560000000000004</v>
      </c>
      <c r="J2043" s="23">
        <v>6.1266872512903872</v>
      </c>
      <c r="L2043" s="11">
        <v>90.923687251290389</v>
      </c>
    </row>
    <row r="2044" spans="1:12" x14ac:dyDescent="0.3">
      <c r="A2044" s="11">
        <v>136.87231612330797</v>
      </c>
      <c r="B2044" s="41" t="s">
        <v>27</v>
      </c>
      <c r="C2044" s="41"/>
      <c r="D2044" s="39" t="s">
        <v>95</v>
      </c>
      <c r="E2044" s="39">
        <v>2021</v>
      </c>
      <c r="F2044" s="12">
        <v>44.501000000000005</v>
      </c>
      <c r="G2044" s="16" t="s">
        <v>1</v>
      </c>
      <c r="H2044" s="13">
        <v>61.247</v>
      </c>
      <c r="I2044" s="11">
        <v>27.67</v>
      </c>
      <c r="J2044" s="23">
        <v>3.4543161233079616</v>
      </c>
      <c r="L2044" s="11">
        <v>136.87231612330797</v>
      </c>
    </row>
    <row r="2045" spans="1:12" x14ac:dyDescent="0.3">
      <c r="A2045" s="11">
        <v>186.77370274932505</v>
      </c>
      <c r="B2045" s="41" t="s">
        <v>28</v>
      </c>
      <c r="C2045" s="41"/>
      <c r="D2045" s="39" t="s">
        <v>95</v>
      </c>
      <c r="E2045" s="39">
        <v>2021</v>
      </c>
      <c r="F2045" s="12">
        <v>38.93</v>
      </c>
      <c r="G2045" s="16" t="s">
        <v>1</v>
      </c>
      <c r="H2045" s="13">
        <v>83.703000000000003</v>
      </c>
      <c r="I2045" s="11">
        <v>38.982999999999997</v>
      </c>
      <c r="J2045" s="23">
        <v>25.157702749325047</v>
      </c>
      <c r="L2045" s="11">
        <v>186.77370274932505</v>
      </c>
    </row>
    <row r="2046" spans="1:12" x14ac:dyDescent="0.3">
      <c r="A2046" s="11">
        <v>197.77227941182923</v>
      </c>
      <c r="B2046" s="41" t="s">
        <v>29</v>
      </c>
      <c r="C2046" s="41"/>
      <c r="D2046" s="39" t="s">
        <v>95</v>
      </c>
      <c r="E2046" s="39">
        <v>2021</v>
      </c>
      <c r="F2046" s="12">
        <v>75.317999999999998</v>
      </c>
      <c r="G2046" s="16" t="s">
        <v>1</v>
      </c>
      <c r="H2046" s="13">
        <v>74.849000000000004</v>
      </c>
      <c r="I2046" s="11">
        <v>17.117000000000001</v>
      </c>
      <c r="J2046" s="23">
        <v>30.488279411829229</v>
      </c>
      <c r="L2046" s="11">
        <v>197.77227941182923</v>
      </c>
    </row>
    <row r="2047" spans="1:12" x14ac:dyDescent="0.3">
      <c r="A2047" s="11">
        <v>1097.6694408963369</v>
      </c>
      <c r="B2047" s="41" t="s">
        <v>30</v>
      </c>
      <c r="C2047" s="41"/>
      <c r="D2047" s="39" t="s">
        <v>95</v>
      </c>
      <c r="E2047" s="39">
        <v>2021</v>
      </c>
      <c r="F2047" s="12">
        <v>285.90299999999996</v>
      </c>
      <c r="G2047" s="16" t="s">
        <v>1</v>
      </c>
      <c r="H2047" s="13">
        <v>531.74300000000005</v>
      </c>
      <c r="I2047" s="11">
        <v>172.50899999999999</v>
      </c>
      <c r="J2047" s="23">
        <v>107.51444089633688</v>
      </c>
      <c r="L2047" s="11">
        <v>1097.6694408963369</v>
      </c>
    </row>
    <row r="2048" spans="1:12" x14ac:dyDescent="0.3">
      <c r="A2048" s="11">
        <v>463.08819177605221</v>
      </c>
      <c r="B2048" s="41" t="s">
        <v>31</v>
      </c>
      <c r="C2048" s="41"/>
      <c r="D2048" s="39" t="s">
        <v>95</v>
      </c>
      <c r="E2048" s="39">
        <v>2021</v>
      </c>
      <c r="F2048" s="12">
        <v>112.5</v>
      </c>
      <c r="G2048" s="16" t="s">
        <v>1</v>
      </c>
      <c r="H2048" s="13">
        <v>218.40199999999999</v>
      </c>
      <c r="I2048" s="11">
        <v>100.849</v>
      </c>
      <c r="J2048" s="23">
        <v>31.337191776052222</v>
      </c>
      <c r="L2048" s="11">
        <v>463.08819177605221</v>
      </c>
    </row>
    <row r="2049" spans="1:12" x14ac:dyDescent="0.3">
      <c r="A2049" s="11">
        <v>36.465293113395362</v>
      </c>
      <c r="B2049" s="41" t="s">
        <v>32</v>
      </c>
      <c r="C2049" s="41"/>
      <c r="D2049" s="39" t="s">
        <v>95</v>
      </c>
      <c r="E2049" s="39">
        <v>2021</v>
      </c>
      <c r="F2049" s="12">
        <v>14.432</v>
      </c>
      <c r="G2049" s="16" t="s">
        <v>1</v>
      </c>
      <c r="H2049" s="13">
        <v>20.149000000000001</v>
      </c>
      <c r="I2049" s="11">
        <v>0.96399999999999997</v>
      </c>
      <c r="J2049" s="23">
        <v>0.92029311339535846</v>
      </c>
      <c r="L2049" s="11">
        <v>36.465293113395362</v>
      </c>
    </row>
    <row r="2050" spans="1:12" x14ac:dyDescent="0.3">
      <c r="A2050" s="11">
        <v>139.94485945920945</v>
      </c>
      <c r="B2050" s="41" t="s">
        <v>33</v>
      </c>
      <c r="C2050" s="41"/>
      <c r="D2050" s="39" t="s">
        <v>95</v>
      </c>
      <c r="E2050" s="39">
        <v>2021</v>
      </c>
      <c r="F2050" s="12">
        <v>37.920999999999999</v>
      </c>
      <c r="G2050" s="16" t="s">
        <v>1</v>
      </c>
      <c r="H2050" s="13">
        <v>81.697999999999993</v>
      </c>
      <c r="I2050" s="11">
        <v>13.624000000000001</v>
      </c>
      <c r="J2050" s="23">
        <v>6.7018594592094676</v>
      </c>
      <c r="L2050" s="11">
        <v>139.94485945920945</v>
      </c>
    </row>
    <row r="2051" spans="1:12" x14ac:dyDescent="0.3">
      <c r="A2051" s="11">
        <v>839.35215645782989</v>
      </c>
      <c r="B2051" s="41" t="s">
        <v>34</v>
      </c>
      <c r="C2051" s="41"/>
      <c r="D2051" s="39" t="s">
        <v>95</v>
      </c>
      <c r="E2051" s="39">
        <v>2021</v>
      </c>
      <c r="F2051" s="12">
        <v>318.06700000000001</v>
      </c>
      <c r="G2051" s="16" t="s">
        <v>1</v>
      </c>
      <c r="H2051" s="13">
        <v>364.90699999999998</v>
      </c>
      <c r="I2051" s="11">
        <v>90.869</v>
      </c>
      <c r="J2051" s="23">
        <v>65.509156457829903</v>
      </c>
      <c r="L2051" s="11">
        <v>839.35215645782989</v>
      </c>
    </row>
    <row r="2052" spans="1:12" x14ac:dyDescent="0.3">
      <c r="A2052" s="11">
        <v>723.36492789121075</v>
      </c>
      <c r="B2052" s="41" t="s">
        <v>35</v>
      </c>
      <c r="C2052" s="41"/>
      <c r="D2052" s="39" t="s">
        <v>95</v>
      </c>
      <c r="E2052" s="39">
        <v>2021</v>
      </c>
      <c r="F2052" s="12">
        <v>296.666</v>
      </c>
      <c r="G2052" s="16" t="s">
        <v>1</v>
      </c>
      <c r="H2052" s="13">
        <v>275.77100000000002</v>
      </c>
      <c r="I2052" s="11">
        <v>132.672</v>
      </c>
      <c r="J2052" s="23">
        <v>18.255927891210746</v>
      </c>
      <c r="L2052" s="11">
        <v>723.36492789121075</v>
      </c>
    </row>
    <row r="2053" spans="1:12" x14ac:dyDescent="0.3">
      <c r="A2053" s="11">
        <v>192.35044584580606</v>
      </c>
      <c r="B2053" s="41" t="s">
        <v>36</v>
      </c>
      <c r="C2053" s="41"/>
      <c r="D2053" s="39" t="s">
        <v>95</v>
      </c>
      <c r="E2053" s="39">
        <v>2021</v>
      </c>
      <c r="F2053" s="12">
        <v>85.739000000000004</v>
      </c>
      <c r="G2053" s="16" t="s">
        <v>1</v>
      </c>
      <c r="H2053" s="13">
        <v>61.863999999999997</v>
      </c>
      <c r="I2053" s="11">
        <v>9.7010000000000005</v>
      </c>
      <c r="J2053" s="23">
        <v>35.046445845806062</v>
      </c>
      <c r="L2053" s="11">
        <v>192.35044584580606</v>
      </c>
    </row>
    <row r="2054" spans="1:12" x14ac:dyDescent="0.3">
      <c r="A2054" s="11">
        <v>361.18849746272178</v>
      </c>
      <c r="B2054" s="41" t="s">
        <v>37</v>
      </c>
      <c r="C2054" s="41"/>
      <c r="D2054" s="39" t="s">
        <v>95</v>
      </c>
      <c r="E2054" s="39">
        <v>2021</v>
      </c>
      <c r="F2054" s="12">
        <v>117.52199999999999</v>
      </c>
      <c r="G2054" s="16" t="s">
        <v>1</v>
      </c>
      <c r="H2054" s="13">
        <v>147.95500000000001</v>
      </c>
      <c r="I2054" s="11">
        <v>42.390999999999998</v>
      </c>
      <c r="J2054" s="23">
        <v>53.320497462721782</v>
      </c>
      <c r="L2054" s="11">
        <v>361.18849746272178</v>
      </c>
    </row>
    <row r="2055" spans="1:12" x14ac:dyDescent="0.3">
      <c r="A2055" s="11">
        <v>368.58722285120979</v>
      </c>
      <c r="B2055" s="41" t="s">
        <v>38</v>
      </c>
      <c r="C2055" s="41"/>
      <c r="D2055" s="39" t="s">
        <v>95</v>
      </c>
      <c r="E2055" s="39">
        <v>2021</v>
      </c>
      <c r="F2055" s="12">
        <v>109.782</v>
      </c>
      <c r="G2055" s="16" t="s">
        <v>1</v>
      </c>
      <c r="H2055" s="13">
        <v>232.93899999999999</v>
      </c>
      <c r="I2055" s="11">
        <v>16.564</v>
      </c>
      <c r="J2055" s="23">
        <v>9.3022228512098124</v>
      </c>
      <c r="L2055" s="11">
        <v>368.58722285120979</v>
      </c>
    </row>
    <row r="2056" spans="1:12" x14ac:dyDescent="0.3">
      <c r="A2056" s="11">
        <v>90.529745134099699</v>
      </c>
      <c r="B2056" s="41" t="s">
        <v>39</v>
      </c>
      <c r="C2056" s="41"/>
      <c r="D2056" s="39" t="s">
        <v>95</v>
      </c>
      <c r="E2056" s="39">
        <v>2021</v>
      </c>
      <c r="F2056" s="12">
        <v>33.548999999999999</v>
      </c>
      <c r="G2056" s="16" t="s">
        <v>1</v>
      </c>
      <c r="H2056" s="13">
        <v>38.728000000000002</v>
      </c>
      <c r="I2056" s="11">
        <v>9.4280000000000008</v>
      </c>
      <c r="J2056" s="23">
        <v>8.8247451340996967</v>
      </c>
      <c r="L2056" s="11">
        <v>90.529745134099699</v>
      </c>
    </row>
    <row r="2057" spans="1:12" x14ac:dyDescent="0.3">
      <c r="A2057" s="11">
        <v>248.27073455921348</v>
      </c>
      <c r="B2057" s="41" t="s">
        <v>40</v>
      </c>
      <c r="C2057" s="41"/>
      <c r="D2057" s="39" t="s">
        <v>95</v>
      </c>
      <c r="E2057" s="39">
        <v>2021</v>
      </c>
      <c r="F2057" s="12">
        <v>84.066000000000003</v>
      </c>
      <c r="G2057" s="16" t="s">
        <v>1</v>
      </c>
      <c r="H2057" s="13">
        <v>51.372999999999998</v>
      </c>
      <c r="I2057" s="11">
        <v>38.509</v>
      </c>
      <c r="J2057" s="23">
        <v>74.322734559213487</v>
      </c>
      <c r="L2057" s="11">
        <v>248.27073455921348</v>
      </c>
    </row>
    <row r="2058" spans="1:12" x14ac:dyDescent="0.3">
      <c r="A2058" s="11">
        <v>260.7117138695566</v>
      </c>
      <c r="B2058" s="41" t="s">
        <v>41</v>
      </c>
      <c r="C2058" s="41"/>
      <c r="D2058" s="39" t="s">
        <v>95</v>
      </c>
      <c r="E2058" s="39">
        <v>2021</v>
      </c>
      <c r="F2058" s="12">
        <v>23.728999999999999</v>
      </c>
      <c r="G2058" s="16" t="s">
        <v>1</v>
      </c>
      <c r="H2058" s="13">
        <v>171.08699999999999</v>
      </c>
      <c r="I2058" s="11">
        <v>59.316000000000003</v>
      </c>
      <c r="J2058" s="23">
        <v>6.5797138695566275</v>
      </c>
      <c r="L2058" s="11">
        <v>260.7117138695566</v>
      </c>
    </row>
    <row r="2059" spans="1:12" x14ac:dyDescent="0.3">
      <c r="A2059" s="11">
        <v>1568.4343745029569</v>
      </c>
      <c r="B2059" s="41" t="s">
        <v>42</v>
      </c>
      <c r="C2059" s="41"/>
      <c r="D2059" s="39" t="s">
        <v>95</v>
      </c>
      <c r="E2059" s="39">
        <v>2021</v>
      </c>
      <c r="F2059" s="12">
        <v>705.51800000000003</v>
      </c>
      <c r="G2059" s="16" t="s">
        <v>1</v>
      </c>
      <c r="H2059" s="13">
        <v>600.62599999999998</v>
      </c>
      <c r="I2059" s="11">
        <v>221.11699999999999</v>
      </c>
      <c r="J2059" s="23">
        <v>41.173374502956875</v>
      </c>
      <c r="L2059" s="11">
        <v>1568.4343745029569</v>
      </c>
    </row>
    <row r="2060" spans="1:12" x14ac:dyDescent="0.3">
      <c r="A2060" s="11">
        <v>457.71252330188736</v>
      </c>
      <c r="B2060" s="41" t="s">
        <v>43</v>
      </c>
      <c r="C2060" s="41"/>
      <c r="D2060" s="39" t="s">
        <v>95</v>
      </c>
      <c r="E2060" s="39">
        <v>2021</v>
      </c>
      <c r="F2060" s="12">
        <v>109.36099999999999</v>
      </c>
      <c r="G2060" s="16" t="s">
        <v>1</v>
      </c>
      <c r="H2060" s="13">
        <v>238.90199999999999</v>
      </c>
      <c r="I2060" s="11">
        <v>64.150000000000006</v>
      </c>
      <c r="J2060" s="23">
        <v>45.299523301887376</v>
      </c>
      <c r="L2060" s="11">
        <v>457.71252330188736</v>
      </c>
    </row>
    <row r="2061" spans="1:12" x14ac:dyDescent="0.3">
      <c r="A2061" s="11">
        <v>58.640951460255792</v>
      </c>
      <c r="B2061" s="41" t="s">
        <v>44</v>
      </c>
      <c r="C2061" s="41"/>
      <c r="D2061" s="39" t="s">
        <v>95</v>
      </c>
      <c r="E2061" s="39">
        <v>2021</v>
      </c>
      <c r="F2061" s="12">
        <v>11.973000000000001</v>
      </c>
      <c r="G2061" s="16" t="s">
        <v>1</v>
      </c>
      <c r="H2061" s="13">
        <v>34.847000000000001</v>
      </c>
      <c r="I2061" s="11">
        <v>8.1709999999999994</v>
      </c>
      <c r="J2061" s="23">
        <v>3.6499514602557923</v>
      </c>
      <c r="L2061" s="11">
        <v>58.640951460255792</v>
      </c>
    </row>
    <row r="2062" spans="1:12" x14ac:dyDescent="0.3">
      <c r="A2062" s="11">
        <v>189.07272432386773</v>
      </c>
      <c r="B2062" s="41" t="s">
        <v>45</v>
      </c>
      <c r="C2062" s="41"/>
      <c r="D2062" s="39" t="s">
        <v>95</v>
      </c>
      <c r="E2062" s="39">
        <v>2021</v>
      </c>
      <c r="F2062" s="12">
        <v>65.088999999999999</v>
      </c>
      <c r="G2062" s="16" t="s">
        <v>1</v>
      </c>
      <c r="H2062" s="13">
        <v>69.843000000000004</v>
      </c>
      <c r="I2062" s="11">
        <v>44.789000000000001</v>
      </c>
      <c r="J2062" s="23">
        <v>9.3517243238677281</v>
      </c>
      <c r="L2062" s="11">
        <v>189.07272432386773</v>
      </c>
    </row>
    <row r="2063" spans="1:12" x14ac:dyDescent="0.3">
      <c r="A2063" s="11">
        <v>1616.8235978978826</v>
      </c>
      <c r="B2063" s="41" t="s">
        <v>46</v>
      </c>
      <c r="C2063" s="41"/>
      <c r="D2063" s="39" t="s">
        <v>95</v>
      </c>
      <c r="E2063" s="39">
        <v>2021</v>
      </c>
      <c r="F2063" s="12">
        <v>638.09400000000005</v>
      </c>
      <c r="G2063" s="16" t="s">
        <v>1</v>
      </c>
      <c r="H2063" s="13">
        <v>488</v>
      </c>
      <c r="I2063" s="11">
        <v>361.24299999999999</v>
      </c>
      <c r="J2063" s="23">
        <v>129.48659789788252</v>
      </c>
      <c r="L2063" s="11">
        <v>1616.8235978978826</v>
      </c>
    </row>
    <row r="2064" spans="1:12" x14ac:dyDescent="0.3">
      <c r="A2064" s="11">
        <v>135.4791562401179</v>
      </c>
      <c r="B2064" s="41" t="s">
        <v>47</v>
      </c>
      <c r="C2064" s="41"/>
      <c r="D2064" s="39" t="s">
        <v>95</v>
      </c>
      <c r="E2064" s="39">
        <v>2021</v>
      </c>
      <c r="F2064" s="12">
        <v>36.780999999999999</v>
      </c>
      <c r="G2064" s="16" t="s">
        <v>1</v>
      </c>
      <c r="H2064" s="13">
        <v>60.831000000000003</v>
      </c>
      <c r="I2064" s="11">
        <v>24.224</v>
      </c>
      <c r="J2064" s="23">
        <v>13.643156240117893</v>
      </c>
      <c r="L2064" s="11">
        <v>135.4791562401179</v>
      </c>
    </row>
    <row r="2065" spans="1:12" x14ac:dyDescent="0.3">
      <c r="A2065" s="11">
        <v>290.66567724907316</v>
      </c>
      <c r="B2065" s="41" t="s">
        <v>48</v>
      </c>
      <c r="C2065" s="41"/>
      <c r="D2065" s="39" t="s">
        <v>95</v>
      </c>
      <c r="E2065" s="39">
        <v>2021</v>
      </c>
      <c r="F2065" s="12">
        <v>52.558</v>
      </c>
      <c r="G2065" s="16" t="s">
        <v>1</v>
      </c>
      <c r="H2065" s="13">
        <v>157.10599999999999</v>
      </c>
      <c r="I2065" s="11">
        <v>38.334000000000003</v>
      </c>
      <c r="J2065" s="23">
        <v>42.667677249073165</v>
      </c>
      <c r="L2065" s="11">
        <v>290.66567724907316</v>
      </c>
    </row>
    <row r="2066" spans="1:12" x14ac:dyDescent="0.3">
      <c r="A2066" s="11">
        <v>3693.3089118650032</v>
      </c>
      <c r="B2066" s="41" t="s">
        <v>49</v>
      </c>
      <c r="C2066" s="41"/>
      <c r="D2066" s="39" t="s">
        <v>95</v>
      </c>
      <c r="E2066" s="39">
        <v>2021</v>
      </c>
      <c r="F2066" s="12">
        <v>913.34699999999987</v>
      </c>
      <c r="G2066" s="16" t="s">
        <v>1</v>
      </c>
      <c r="H2066" s="13">
        <v>1567.6020000000001</v>
      </c>
      <c r="I2066" s="11">
        <v>501.65899999999999</v>
      </c>
      <c r="J2066" s="23">
        <v>710.70091186500338</v>
      </c>
      <c r="L2066" s="11">
        <v>3693.3089118650032</v>
      </c>
    </row>
    <row r="2067" spans="1:12" x14ac:dyDescent="0.3">
      <c r="A2067" s="11">
        <v>4907.5010963935156</v>
      </c>
      <c r="B2067" s="41" t="s">
        <v>50</v>
      </c>
      <c r="C2067" s="41"/>
      <c r="D2067" s="39" t="s">
        <v>95</v>
      </c>
      <c r="E2067" s="39">
        <v>2021</v>
      </c>
      <c r="F2067" s="12">
        <v>1626.1139999999998</v>
      </c>
      <c r="G2067" s="16" t="s">
        <v>1</v>
      </c>
      <c r="H2067" s="13">
        <v>1475.973</v>
      </c>
      <c r="I2067" s="11">
        <v>1373.597</v>
      </c>
      <c r="J2067" s="23">
        <v>431.81709639351607</v>
      </c>
      <c r="L2067" s="11">
        <v>4907.5010963935156</v>
      </c>
    </row>
    <row r="2068" spans="1:12" x14ac:dyDescent="0.3">
      <c r="A2068" s="11">
        <v>750.16530255134137</v>
      </c>
      <c r="B2068" s="41" t="s">
        <v>91</v>
      </c>
      <c r="C2068" s="41"/>
      <c r="D2068" s="39" t="s">
        <v>95</v>
      </c>
      <c r="E2068" s="39">
        <v>2021</v>
      </c>
      <c r="F2068" s="12">
        <v>172.57300000000001</v>
      </c>
      <c r="G2068" s="16" t="s">
        <v>1</v>
      </c>
      <c r="H2068" s="13">
        <v>204.46899999999999</v>
      </c>
      <c r="I2068" s="11">
        <v>203.70699999999999</v>
      </c>
      <c r="J2068" s="23">
        <v>169.4163025513414</v>
      </c>
      <c r="L2068" s="11">
        <v>750.16530255134137</v>
      </c>
    </row>
    <row r="2069" spans="1:12" x14ac:dyDescent="0.3">
      <c r="A2069" s="11">
        <v>140.57475649034257</v>
      </c>
      <c r="B2069" s="41" t="s">
        <v>52</v>
      </c>
      <c r="C2069" s="41"/>
      <c r="D2069" s="39" t="s">
        <v>95</v>
      </c>
      <c r="E2069" s="39">
        <v>2021</v>
      </c>
      <c r="F2069" s="12">
        <v>20.420999999999999</v>
      </c>
      <c r="G2069" s="16" t="s">
        <v>1</v>
      </c>
      <c r="H2069" s="13">
        <v>100.51300000000001</v>
      </c>
      <c r="I2069" s="11">
        <v>11.754</v>
      </c>
      <c r="J2069" s="23">
        <v>7.8867564903425684</v>
      </c>
      <c r="L2069" s="11">
        <v>140.57475649034257</v>
      </c>
    </row>
    <row r="2070" spans="1:12" x14ac:dyDescent="0.3">
      <c r="A2070" s="11">
        <v>79.148511154636793</v>
      </c>
      <c r="B2070" s="41" t="s">
        <v>53</v>
      </c>
      <c r="C2070" s="41"/>
      <c r="D2070" s="39" t="s">
        <v>95</v>
      </c>
      <c r="E2070" s="39">
        <v>2021</v>
      </c>
      <c r="F2070" s="12">
        <v>5.633</v>
      </c>
      <c r="G2070" s="16" t="s">
        <v>1</v>
      </c>
      <c r="H2070" s="13">
        <v>26.722999999999999</v>
      </c>
      <c r="I2070" s="11">
        <v>18.515999999999998</v>
      </c>
      <c r="J2070" s="23">
        <v>28.2765111546368</v>
      </c>
      <c r="L2070" s="11">
        <v>79.148511154636793</v>
      </c>
    </row>
    <row r="2071" spans="1:12" x14ac:dyDescent="0.3">
      <c r="A2071" s="11">
        <v>130.03270129177028</v>
      </c>
      <c r="B2071" s="41" t="s">
        <v>54</v>
      </c>
      <c r="C2071" s="41"/>
      <c r="D2071" s="39" t="s">
        <v>95</v>
      </c>
      <c r="E2071" s="39">
        <v>2021</v>
      </c>
      <c r="F2071" s="12">
        <v>39.332000000000001</v>
      </c>
      <c r="G2071" s="16" t="s">
        <v>1</v>
      </c>
      <c r="H2071" s="13">
        <v>46.610999999999997</v>
      </c>
      <c r="I2071" s="11">
        <v>20.073</v>
      </c>
      <c r="J2071" s="23">
        <v>24.016701291770289</v>
      </c>
      <c r="L2071" s="11">
        <v>130.03270129177028</v>
      </c>
    </row>
    <row r="2072" spans="1:12" x14ac:dyDescent="0.3">
      <c r="A2072" s="11">
        <v>320.49448193510733</v>
      </c>
      <c r="B2072" s="41" t="s">
        <v>55</v>
      </c>
      <c r="C2072" s="41"/>
      <c r="D2072" s="39" t="s">
        <v>95</v>
      </c>
      <c r="E2072" s="39">
        <v>2021</v>
      </c>
      <c r="F2072" s="12">
        <v>100.586</v>
      </c>
      <c r="G2072" s="16" t="s">
        <v>1</v>
      </c>
      <c r="H2072" s="13">
        <v>203.83500000000001</v>
      </c>
      <c r="I2072" s="11">
        <v>7.9850000000000003</v>
      </c>
      <c r="J2072" s="23">
        <v>8.0884819351073105</v>
      </c>
      <c r="L2072" s="11">
        <v>320.49448193510733</v>
      </c>
    </row>
    <row r="2073" spans="1:12" x14ac:dyDescent="0.3">
      <c r="A2073" s="11">
        <v>731.90649577592387</v>
      </c>
      <c r="B2073" s="41" t="s">
        <v>56</v>
      </c>
      <c r="C2073" s="41"/>
      <c r="D2073" s="39" t="s">
        <v>95</v>
      </c>
      <c r="E2073" s="39">
        <v>2021</v>
      </c>
      <c r="F2073" s="12">
        <v>219.79599999999999</v>
      </c>
      <c r="G2073" s="16" t="s">
        <v>1</v>
      </c>
      <c r="H2073" s="13">
        <v>360.27300000000002</v>
      </c>
      <c r="I2073" s="11">
        <v>133.36600000000001</v>
      </c>
      <c r="J2073" s="23">
        <v>18.471495775923898</v>
      </c>
      <c r="L2073" s="11">
        <v>731.90649577592387</v>
      </c>
    </row>
    <row r="2074" spans="1:12" x14ac:dyDescent="0.3">
      <c r="A2074" s="11">
        <v>283.36441149895268</v>
      </c>
      <c r="B2074" s="41" t="s">
        <v>57</v>
      </c>
      <c r="C2074" s="41"/>
      <c r="D2074" s="39" t="s">
        <v>95</v>
      </c>
      <c r="E2074" s="39">
        <v>2021</v>
      </c>
      <c r="F2074" s="12">
        <v>43.461999999999996</v>
      </c>
      <c r="G2074" s="16" t="s">
        <v>1</v>
      </c>
      <c r="H2074" s="13">
        <v>24.838000000000001</v>
      </c>
      <c r="I2074" s="11">
        <v>207.91300000000001</v>
      </c>
      <c r="J2074" s="23">
        <v>7.1514114989526831</v>
      </c>
      <c r="L2074" s="11">
        <v>283.36441149895268</v>
      </c>
    </row>
    <row r="2075" spans="1:12" x14ac:dyDescent="0.3">
      <c r="A2075" s="11">
        <v>270.43715988770231</v>
      </c>
      <c r="B2075" s="41" t="s">
        <v>58</v>
      </c>
      <c r="C2075" s="41"/>
      <c r="D2075" s="39" t="s">
        <v>95</v>
      </c>
      <c r="E2075" s="39">
        <v>2021</v>
      </c>
      <c r="F2075" s="12">
        <v>59.091000000000001</v>
      </c>
      <c r="G2075" s="16" t="s">
        <v>1</v>
      </c>
      <c r="H2075" s="13">
        <v>122.047</v>
      </c>
      <c r="I2075" s="11">
        <v>51.872999999999998</v>
      </c>
      <c r="J2075" s="23">
        <v>37.426159887702305</v>
      </c>
      <c r="L2075" s="11">
        <v>270.43715988770231</v>
      </c>
    </row>
    <row r="2076" spans="1:12" x14ac:dyDescent="0.3">
      <c r="A2076" s="11">
        <v>55.68638558132546</v>
      </c>
      <c r="B2076" s="41" t="s">
        <v>59</v>
      </c>
      <c r="C2076" s="41"/>
      <c r="D2076" s="39" t="s">
        <v>95</v>
      </c>
      <c r="E2076" s="39">
        <v>2021</v>
      </c>
      <c r="F2076" s="12">
        <v>13.352</v>
      </c>
      <c r="G2076" s="16" t="s">
        <v>1</v>
      </c>
      <c r="H2076" s="13">
        <v>30.294</v>
      </c>
      <c r="I2076" s="11">
        <v>10.635</v>
      </c>
      <c r="J2076" s="23">
        <v>1.4053855813254632</v>
      </c>
      <c r="L2076" s="11">
        <v>55.68638558132546</v>
      </c>
    </row>
    <row r="2077" spans="1:12" x14ac:dyDescent="0.3">
      <c r="A2077" s="11">
        <v>115.60662303152088</v>
      </c>
      <c r="B2077" s="41" t="s">
        <v>60</v>
      </c>
      <c r="C2077" s="41"/>
      <c r="D2077" s="39" t="s">
        <v>95</v>
      </c>
      <c r="E2077" s="39">
        <v>2021</v>
      </c>
      <c r="F2077" s="12">
        <v>41.351999999999997</v>
      </c>
      <c r="G2077" s="16" t="s">
        <v>1</v>
      </c>
      <c r="H2077" s="13">
        <v>46.594999999999999</v>
      </c>
      <c r="I2077" s="11">
        <v>8.6440000000000001</v>
      </c>
      <c r="J2077" s="23">
        <v>19.015623031520882</v>
      </c>
      <c r="L2077" s="11">
        <v>115.60662303152088</v>
      </c>
    </row>
    <row r="2078" spans="1:12" x14ac:dyDescent="0.3">
      <c r="A2078" s="11">
        <v>556.59404649861619</v>
      </c>
      <c r="B2078" s="41" t="s">
        <v>61</v>
      </c>
      <c r="C2078" s="41"/>
      <c r="D2078" s="39" t="s">
        <v>95</v>
      </c>
      <c r="E2078" s="39">
        <v>2021</v>
      </c>
      <c r="F2078" s="12">
        <v>150.54</v>
      </c>
      <c r="G2078" s="16" t="s">
        <v>1</v>
      </c>
      <c r="H2078" s="13">
        <v>284.95800000000003</v>
      </c>
      <c r="I2078" s="11">
        <v>38.112000000000002</v>
      </c>
      <c r="J2078" s="23">
        <v>82.984046498616209</v>
      </c>
      <c r="L2078" s="11">
        <v>556.59404649861619</v>
      </c>
    </row>
    <row r="2079" spans="1:12" x14ac:dyDescent="0.3">
      <c r="A2079" s="11">
        <v>1391.8693123998944</v>
      </c>
      <c r="B2079" s="41" t="s">
        <v>62</v>
      </c>
      <c r="C2079" s="41"/>
      <c r="D2079" s="39" t="s">
        <v>95</v>
      </c>
      <c r="E2079" s="39">
        <v>2021</v>
      </c>
      <c r="F2079" s="12">
        <v>402.50700000000001</v>
      </c>
      <c r="G2079" s="16" t="s">
        <v>1</v>
      </c>
      <c r="H2079" s="13">
        <v>420.69600000000003</v>
      </c>
      <c r="I2079" s="11">
        <v>277.392</v>
      </c>
      <c r="J2079" s="23">
        <v>291.27431239989431</v>
      </c>
      <c r="L2079" s="11">
        <v>1391.8693123998944</v>
      </c>
    </row>
    <row r="2080" spans="1:12" x14ac:dyDescent="0.3">
      <c r="A2080" s="11">
        <v>311.50767738669424</v>
      </c>
      <c r="B2080" s="41" t="s">
        <v>63</v>
      </c>
      <c r="C2080" s="41"/>
      <c r="D2080" s="39" t="s">
        <v>95</v>
      </c>
      <c r="E2080" s="39">
        <v>2021</v>
      </c>
      <c r="F2080" s="12">
        <v>38.015999999999998</v>
      </c>
      <c r="G2080" s="16" t="s">
        <v>1</v>
      </c>
      <c r="H2080" s="13">
        <v>186.06299999999999</v>
      </c>
      <c r="I2080" s="11">
        <v>76.527000000000001</v>
      </c>
      <c r="J2080" s="23">
        <v>10.901677386694232</v>
      </c>
      <c r="L2080" s="11">
        <v>311.50767738669424</v>
      </c>
    </row>
    <row r="2081" spans="1:12" x14ac:dyDescent="0.3">
      <c r="A2081" s="11">
        <v>296.82615228482894</v>
      </c>
      <c r="B2081" s="41" t="s">
        <v>64</v>
      </c>
      <c r="C2081" s="41"/>
      <c r="D2081" s="39" t="s">
        <v>95</v>
      </c>
      <c r="E2081" s="39">
        <v>2021</v>
      </c>
      <c r="F2081" s="12">
        <v>88.195999999999998</v>
      </c>
      <c r="G2081" s="16" t="s">
        <v>1</v>
      </c>
      <c r="H2081" s="13">
        <v>154.721</v>
      </c>
      <c r="I2081" s="11">
        <v>46.417999999999999</v>
      </c>
      <c r="J2081" s="23">
        <v>7.4911522848289351</v>
      </c>
      <c r="L2081" s="11">
        <v>296.82615228482894</v>
      </c>
    </row>
    <row r="2082" spans="1:12" x14ac:dyDescent="0.3">
      <c r="A2082" s="11">
        <v>1381.5078140050343</v>
      </c>
      <c r="B2082" s="41" t="s">
        <v>65</v>
      </c>
      <c r="C2082" s="41"/>
      <c r="D2082" s="39" t="s">
        <v>95</v>
      </c>
      <c r="E2082" s="39">
        <v>2021</v>
      </c>
      <c r="F2082" s="12">
        <v>434.66700000000003</v>
      </c>
      <c r="G2082" s="16" t="s">
        <v>1</v>
      </c>
      <c r="H2082" s="13">
        <v>528.68700000000001</v>
      </c>
      <c r="I2082" s="11">
        <v>256.34800000000001</v>
      </c>
      <c r="J2082" s="23">
        <v>161.80581400503428</v>
      </c>
      <c r="L2082" s="11">
        <v>1381.5078140050343</v>
      </c>
    </row>
    <row r="2083" spans="1:12" x14ac:dyDescent="0.3">
      <c r="A2083" s="11">
        <v>413.51098668397333</v>
      </c>
      <c r="B2083" s="41" t="s">
        <v>66</v>
      </c>
      <c r="C2083" s="41"/>
      <c r="D2083" s="39" t="s">
        <v>95</v>
      </c>
      <c r="E2083" s="39">
        <v>2021</v>
      </c>
      <c r="F2083" s="12">
        <v>249.28</v>
      </c>
      <c r="G2083" s="16" t="s">
        <v>1</v>
      </c>
      <c r="H2083" s="13">
        <v>107.761</v>
      </c>
      <c r="I2083" s="11">
        <v>46.033999999999999</v>
      </c>
      <c r="J2083" s="23">
        <v>10.435986683973333</v>
      </c>
      <c r="L2083" s="11">
        <v>413.51098668397333</v>
      </c>
    </row>
    <row r="2084" spans="1:12" x14ac:dyDescent="0.3">
      <c r="A2084" s="11">
        <v>2488.3764188723326</v>
      </c>
      <c r="B2084" s="41" t="s">
        <v>67</v>
      </c>
      <c r="C2084" s="41"/>
      <c r="D2084" s="39" t="s">
        <v>95</v>
      </c>
      <c r="E2084" s="39">
        <v>2021</v>
      </c>
      <c r="F2084" s="12">
        <v>842.375</v>
      </c>
      <c r="G2084" s="16" t="s">
        <v>1</v>
      </c>
      <c r="H2084" s="13">
        <v>946.26499999999999</v>
      </c>
      <c r="I2084" s="11">
        <v>562.16099999999994</v>
      </c>
      <c r="J2084" s="23">
        <v>137.57541887233265</v>
      </c>
      <c r="L2084" s="11">
        <v>2488.3764188723326</v>
      </c>
    </row>
    <row r="2085" spans="1:12" x14ac:dyDescent="0.3">
      <c r="A2085" s="11">
        <v>1493.3473655409193</v>
      </c>
      <c r="B2085" s="41" t="s">
        <v>68</v>
      </c>
      <c r="C2085" s="41"/>
      <c r="D2085" s="39" t="s">
        <v>95</v>
      </c>
      <c r="E2085" s="39">
        <v>2021</v>
      </c>
      <c r="F2085" s="12">
        <v>506.95299999999997</v>
      </c>
      <c r="G2085" s="16" t="s">
        <v>1</v>
      </c>
      <c r="H2085" s="13">
        <v>560.49</v>
      </c>
      <c r="I2085" s="11">
        <v>302.11599999999999</v>
      </c>
      <c r="J2085" s="23">
        <v>123.78836554091936</v>
      </c>
      <c r="L2085" s="11">
        <v>1493.3473655409193</v>
      </c>
    </row>
    <row r="2086" spans="1:12" x14ac:dyDescent="0.3">
      <c r="A2086" s="11">
        <v>81.289545525931103</v>
      </c>
      <c r="B2086" s="41" t="s">
        <v>69</v>
      </c>
      <c r="C2086" s="41"/>
      <c r="D2086" s="39" t="s">
        <v>95</v>
      </c>
      <c r="E2086" s="39">
        <v>2021</v>
      </c>
      <c r="F2086" s="12">
        <v>35.390999999999998</v>
      </c>
      <c r="G2086" s="16" t="s">
        <v>1</v>
      </c>
      <c r="H2086" s="13">
        <v>33.064999999999998</v>
      </c>
      <c r="I2086" s="11">
        <v>8.7759999999999998</v>
      </c>
      <c r="J2086" s="23">
        <v>4.0575455259311077</v>
      </c>
      <c r="L2086" s="11">
        <v>81.289545525931103</v>
      </c>
    </row>
    <row r="2087" spans="1:12" x14ac:dyDescent="0.3">
      <c r="A2087" s="11">
        <v>157.94719350208084</v>
      </c>
      <c r="B2087" s="41" t="s">
        <v>70</v>
      </c>
      <c r="C2087" s="41"/>
      <c r="D2087" s="39" t="s">
        <v>95</v>
      </c>
      <c r="E2087" s="39">
        <v>2021</v>
      </c>
      <c r="F2087" s="12">
        <v>16.196999999999999</v>
      </c>
      <c r="G2087" s="16" t="s">
        <v>1</v>
      </c>
      <c r="H2087" s="13">
        <v>75.875</v>
      </c>
      <c r="I2087" s="11">
        <v>47.499000000000002</v>
      </c>
      <c r="J2087" s="23">
        <v>18.376193502080831</v>
      </c>
      <c r="L2087" s="11">
        <v>157.94719350208084</v>
      </c>
    </row>
    <row r="2088" spans="1:12" x14ac:dyDescent="0.3">
      <c r="A2088" s="11">
        <v>86.899117132178006</v>
      </c>
      <c r="B2088" s="41" t="s">
        <v>71</v>
      </c>
      <c r="C2088" s="41"/>
      <c r="D2088" s="39" t="s">
        <v>95</v>
      </c>
      <c r="E2088" s="39">
        <v>2021</v>
      </c>
      <c r="F2088" s="12">
        <v>22.925000000000001</v>
      </c>
      <c r="G2088" s="16" t="s">
        <v>1</v>
      </c>
      <c r="H2088" s="13">
        <v>36.543999999999997</v>
      </c>
      <c r="I2088" s="11">
        <v>20.797000000000001</v>
      </c>
      <c r="J2088" s="23">
        <v>6.6331171321780111</v>
      </c>
      <c r="L2088" s="11">
        <v>86.899117132178006</v>
      </c>
    </row>
    <row r="2089" spans="1:12" x14ac:dyDescent="0.3">
      <c r="A2089" s="11">
        <v>504.04380949086357</v>
      </c>
      <c r="B2089" s="41" t="s">
        <v>72</v>
      </c>
      <c r="C2089" s="41"/>
      <c r="D2089" s="39" t="s">
        <v>95</v>
      </c>
      <c r="E2089" s="39">
        <v>2021</v>
      </c>
      <c r="F2089" s="12">
        <v>77.736000000000004</v>
      </c>
      <c r="G2089" s="16" t="s">
        <v>1</v>
      </c>
      <c r="H2089" s="13">
        <v>271.10399999999998</v>
      </c>
      <c r="I2089" s="11">
        <v>122.05</v>
      </c>
      <c r="J2089" s="23">
        <v>33.153809490863594</v>
      </c>
      <c r="L2089" s="11">
        <v>504.04380949086357</v>
      </c>
    </row>
    <row r="2090" spans="1:12" x14ac:dyDescent="0.3">
      <c r="A2090" s="11">
        <v>365.00070815928598</v>
      </c>
      <c r="B2090" s="41" t="s">
        <v>73</v>
      </c>
      <c r="C2090" s="41"/>
      <c r="D2090" s="39" t="s">
        <v>95</v>
      </c>
      <c r="E2090" s="39">
        <v>2021</v>
      </c>
      <c r="F2090" s="12">
        <v>54.285000000000004</v>
      </c>
      <c r="G2090" s="16" t="s">
        <v>1</v>
      </c>
      <c r="H2090" s="13">
        <v>105.35299999999999</v>
      </c>
      <c r="I2090" s="11">
        <v>34.993000000000002</v>
      </c>
      <c r="J2090" s="23">
        <v>170.36970815928595</v>
      </c>
      <c r="L2090" s="11">
        <v>365.00070815928598</v>
      </c>
    </row>
    <row r="2091" spans="1:12" x14ac:dyDescent="0.3">
      <c r="A2091" s="11">
        <v>315.07880371466524</v>
      </c>
      <c r="B2091" s="41" t="s">
        <v>74</v>
      </c>
      <c r="C2091" s="41"/>
      <c r="D2091" s="39" t="s">
        <v>95</v>
      </c>
      <c r="E2091" s="39">
        <v>2021</v>
      </c>
      <c r="F2091" s="12">
        <v>103.06700000000001</v>
      </c>
      <c r="G2091" s="16" t="s">
        <v>1</v>
      </c>
      <c r="H2091" s="13">
        <v>99.87</v>
      </c>
      <c r="I2091" s="11">
        <v>56.332000000000001</v>
      </c>
      <c r="J2091" s="23">
        <v>55.809803714665229</v>
      </c>
      <c r="L2091" s="11">
        <v>315.07880371466524</v>
      </c>
    </row>
    <row r="2092" spans="1:12" x14ac:dyDescent="0.3">
      <c r="A2092" s="11">
        <v>617.33602258388896</v>
      </c>
      <c r="B2092" s="41" t="s">
        <v>75</v>
      </c>
      <c r="C2092" s="41"/>
      <c r="D2092" s="39" t="s">
        <v>95</v>
      </c>
      <c r="E2092" s="39">
        <v>2021</v>
      </c>
      <c r="F2092" s="12">
        <v>284</v>
      </c>
      <c r="G2092" s="16" t="s">
        <v>1</v>
      </c>
      <c r="H2092" s="13">
        <v>173.53700000000001</v>
      </c>
      <c r="I2092" s="11">
        <v>72.427000000000007</v>
      </c>
      <c r="J2092" s="23">
        <v>87.372022583888949</v>
      </c>
      <c r="L2092" s="11">
        <v>617.33602258388896</v>
      </c>
    </row>
    <row r="2093" spans="1:12" x14ac:dyDescent="0.3">
      <c r="A2093" s="11">
        <v>654.73898000747261</v>
      </c>
      <c r="B2093" s="41" t="s">
        <v>76</v>
      </c>
      <c r="C2093" s="41"/>
      <c r="D2093" s="39" t="s">
        <v>95</v>
      </c>
      <c r="E2093" s="39">
        <v>2021</v>
      </c>
      <c r="F2093" s="12">
        <v>157.672</v>
      </c>
      <c r="G2093" s="16" t="s">
        <v>1</v>
      </c>
      <c r="H2093" s="13">
        <v>308.58300000000003</v>
      </c>
      <c r="I2093" s="11">
        <v>147.69399999999999</v>
      </c>
      <c r="J2093" s="23">
        <v>40.789980007472565</v>
      </c>
      <c r="L2093" s="11">
        <v>654.73898000747261</v>
      </c>
    </row>
    <row r="2094" spans="1:12" x14ac:dyDescent="0.3">
      <c r="A2094" s="11">
        <v>106.44849469776703</v>
      </c>
      <c r="B2094" s="41" t="s">
        <v>77</v>
      </c>
      <c r="C2094" s="41"/>
      <c r="D2094" s="39" t="s">
        <v>95</v>
      </c>
      <c r="E2094" s="39">
        <v>2021</v>
      </c>
      <c r="F2094" s="12">
        <v>54.372</v>
      </c>
      <c r="G2094" s="16" t="s">
        <v>1</v>
      </c>
      <c r="H2094" s="13">
        <v>35.436999999999998</v>
      </c>
      <c r="I2094" s="11">
        <v>13.952999999999999</v>
      </c>
      <c r="J2094" s="23">
        <v>2.686494697767035</v>
      </c>
      <c r="L2094" s="11">
        <v>106.44849469776703</v>
      </c>
    </row>
    <row r="2095" spans="1:12" x14ac:dyDescent="0.3">
      <c r="A2095" s="11">
        <v>195.30090816101566</v>
      </c>
      <c r="B2095" s="41" t="s">
        <v>78</v>
      </c>
      <c r="C2095" s="41"/>
      <c r="D2095" s="39" t="s">
        <v>95</v>
      </c>
      <c r="E2095" s="39">
        <v>2021</v>
      </c>
      <c r="F2095" s="12">
        <v>39.969000000000001</v>
      </c>
      <c r="G2095" s="16" t="s">
        <v>1</v>
      </c>
      <c r="H2095" s="13">
        <v>105.786</v>
      </c>
      <c r="I2095" s="11">
        <v>22.581</v>
      </c>
      <c r="J2095" s="23">
        <v>26.964908161015661</v>
      </c>
      <c r="L2095" s="11">
        <v>195.30090816101566</v>
      </c>
    </row>
    <row r="2096" spans="1:12" x14ac:dyDescent="0.3">
      <c r="A2096" s="11">
        <v>198.64839026620649</v>
      </c>
      <c r="B2096" s="41" t="s">
        <v>79</v>
      </c>
      <c r="C2096" s="41"/>
      <c r="D2096" s="39" t="s">
        <v>95</v>
      </c>
      <c r="E2096" s="39">
        <v>2021</v>
      </c>
      <c r="F2096" s="12">
        <v>74.963000000000008</v>
      </c>
      <c r="G2096" s="16" t="s">
        <v>1</v>
      </c>
      <c r="H2096" s="13">
        <v>72.569999999999993</v>
      </c>
      <c r="I2096" s="11">
        <v>44.701999999999998</v>
      </c>
      <c r="J2096" s="23">
        <v>6.4133902662064912</v>
      </c>
      <c r="L2096" s="11">
        <v>198.64839026620649</v>
      </c>
    </row>
    <row r="2097" spans="1:12" x14ac:dyDescent="0.3">
      <c r="A2097" s="11">
        <v>1020.8414950257765</v>
      </c>
      <c r="B2097" s="41" t="s">
        <v>80</v>
      </c>
      <c r="C2097" s="41"/>
      <c r="D2097" s="39" t="s">
        <v>95</v>
      </c>
      <c r="E2097" s="39">
        <v>2021</v>
      </c>
      <c r="F2097" s="12">
        <v>233.34800000000001</v>
      </c>
      <c r="G2097" s="16" t="s">
        <v>1</v>
      </c>
      <c r="H2097" s="13">
        <v>495.46</v>
      </c>
      <c r="I2097" s="11">
        <v>206.34299999999999</v>
      </c>
      <c r="J2097" s="23">
        <v>85.690495025776414</v>
      </c>
      <c r="L2097" s="11">
        <v>1020.8414950257765</v>
      </c>
    </row>
    <row r="2098" spans="1:12" x14ac:dyDescent="0.3">
      <c r="A2098" s="11">
        <v>280.67349958907965</v>
      </c>
      <c r="B2098" s="41" t="s">
        <v>81</v>
      </c>
      <c r="C2098" s="41"/>
      <c r="D2098" s="39" t="s">
        <v>95</v>
      </c>
      <c r="E2098" s="39">
        <v>2021</v>
      </c>
      <c r="F2098" s="12">
        <v>131.631</v>
      </c>
      <c r="G2098" s="16" t="s">
        <v>1</v>
      </c>
      <c r="H2098" s="13">
        <v>141.959</v>
      </c>
      <c r="I2098" s="11">
        <v>0</v>
      </c>
      <c r="J2098" s="23">
        <v>7.0834995890796506</v>
      </c>
      <c r="L2098" s="11">
        <v>280.67349958907965</v>
      </c>
    </row>
    <row r="2099" spans="1:12" x14ac:dyDescent="0.3">
      <c r="A2099" s="11">
        <v>648.73854395682565</v>
      </c>
      <c r="B2099" s="41" t="s">
        <v>82</v>
      </c>
      <c r="C2099" s="41"/>
      <c r="D2099" s="39" t="s">
        <v>95</v>
      </c>
      <c r="E2099" s="39">
        <v>2021</v>
      </c>
      <c r="F2099" s="12">
        <v>164.26900000000001</v>
      </c>
      <c r="G2099" s="16" t="s">
        <v>1</v>
      </c>
      <c r="H2099" s="13">
        <v>337.798</v>
      </c>
      <c r="I2099" s="11">
        <v>71.873000000000005</v>
      </c>
      <c r="J2099" s="23">
        <v>74.79854395682564</v>
      </c>
      <c r="L2099" s="11">
        <v>648.73854395682565</v>
      </c>
    </row>
    <row r="2100" spans="1:12" x14ac:dyDescent="0.3">
      <c r="A2100" s="11">
        <v>187.9083381181087</v>
      </c>
      <c r="B2100" s="41" t="s">
        <v>83</v>
      </c>
      <c r="C2100" s="41"/>
      <c r="D2100" s="39" t="s">
        <v>95</v>
      </c>
      <c r="E2100" s="39">
        <v>2021</v>
      </c>
      <c r="F2100" s="12">
        <v>47.942999999999998</v>
      </c>
      <c r="G2100" s="16" t="s">
        <v>1</v>
      </c>
      <c r="H2100" s="13">
        <v>96.265000000000001</v>
      </c>
      <c r="I2100" s="11">
        <v>26.36</v>
      </c>
      <c r="J2100" s="23">
        <v>17.340338118108718</v>
      </c>
      <c r="L2100" s="11">
        <v>187.9083381181087</v>
      </c>
    </row>
    <row r="2101" spans="1:12" x14ac:dyDescent="0.3">
      <c r="A2101" s="11">
        <v>701.53089122410165</v>
      </c>
      <c r="B2101" s="41" t="s">
        <v>84</v>
      </c>
      <c r="C2101" s="41"/>
      <c r="D2101" s="39" t="s">
        <v>95</v>
      </c>
      <c r="E2101" s="39">
        <v>2021</v>
      </c>
      <c r="F2101" s="12">
        <v>229.09299999999999</v>
      </c>
      <c r="G2101" s="16" t="s">
        <v>1</v>
      </c>
      <c r="H2101" s="13">
        <v>286.86799999999999</v>
      </c>
      <c r="I2101" s="11">
        <v>135.499</v>
      </c>
      <c r="J2101" s="23">
        <v>50.0708912241017</v>
      </c>
      <c r="L2101" s="11">
        <v>701.53089122410165</v>
      </c>
    </row>
    <row r="2102" spans="1:12" x14ac:dyDescent="0.3">
      <c r="A2102" s="11">
        <v>57.764840605878533</v>
      </c>
      <c r="B2102" s="41" t="s">
        <v>85</v>
      </c>
      <c r="C2102" s="41"/>
      <c r="D2102" s="39" t="s">
        <v>95</v>
      </c>
      <c r="E2102" s="39">
        <v>2021</v>
      </c>
      <c r="F2102" s="12">
        <v>24.327000000000002</v>
      </c>
      <c r="G2102" s="16" t="s">
        <v>1</v>
      </c>
      <c r="H2102" s="13">
        <v>22.925999999999998</v>
      </c>
      <c r="I2102" s="11">
        <v>9.0540000000000003</v>
      </c>
      <c r="J2102" s="23">
        <v>1.4578406058785358</v>
      </c>
      <c r="L2102" s="11">
        <v>57.764840605878533</v>
      </c>
    </row>
    <row r="2103" spans="1:12" x14ac:dyDescent="0.3">
      <c r="A2103" s="11">
        <v>174.43531253200038</v>
      </c>
      <c r="B2103" s="41" t="s">
        <v>86</v>
      </c>
      <c r="C2103" s="41"/>
      <c r="D2103" s="39" t="s">
        <v>95</v>
      </c>
      <c r="E2103" s="39">
        <v>2021</v>
      </c>
      <c r="F2103" s="12">
        <v>42.267000000000003</v>
      </c>
      <c r="G2103" s="16" t="s">
        <v>1</v>
      </c>
      <c r="H2103" s="13">
        <v>75.688000000000002</v>
      </c>
      <c r="I2103" s="11">
        <v>46.841000000000001</v>
      </c>
      <c r="J2103" s="23">
        <v>9.6393125320003819</v>
      </c>
      <c r="L2103" s="11">
        <v>174.43531253200038</v>
      </c>
    </row>
    <row r="2104" spans="1:12" x14ac:dyDescent="0.3">
      <c r="A2104" s="11">
        <v>489.48539130062039</v>
      </c>
      <c r="B2104" s="41" t="s">
        <v>87</v>
      </c>
      <c r="C2104" s="41"/>
      <c r="D2104" s="39" t="s">
        <v>95</v>
      </c>
      <c r="E2104" s="39">
        <v>2021</v>
      </c>
      <c r="F2104" s="12">
        <v>201.98</v>
      </c>
      <c r="G2104" s="16" t="s">
        <v>1</v>
      </c>
      <c r="H2104" s="13">
        <v>155.273</v>
      </c>
      <c r="I2104" s="11">
        <v>75.63</v>
      </c>
      <c r="J2104" s="23">
        <v>56.60239130062044</v>
      </c>
      <c r="L2104" s="11">
        <v>489.48539130062039</v>
      </c>
    </row>
    <row r="2105" spans="1:12" x14ac:dyDescent="0.3">
      <c r="A2105" s="11">
        <v>93.584848324188059</v>
      </c>
      <c r="B2105" s="41" t="s">
        <v>88</v>
      </c>
      <c r="C2105" s="41"/>
      <c r="D2105" s="39" t="s">
        <v>95</v>
      </c>
      <c r="E2105" s="39">
        <v>2021</v>
      </c>
      <c r="F2105" s="12">
        <v>13.338000000000001</v>
      </c>
      <c r="G2105" s="16" t="s">
        <v>1</v>
      </c>
      <c r="H2105" s="13">
        <v>62.466000000000001</v>
      </c>
      <c r="I2105" s="11">
        <v>13.359</v>
      </c>
      <c r="J2105" s="23">
        <v>4.4218483241880495</v>
      </c>
      <c r="L2105" s="11">
        <v>93.584848324188059</v>
      </c>
    </row>
    <row r="2106" spans="1:12" x14ac:dyDescent="0.3">
      <c r="A2106" s="11">
        <v>212.30710211067816</v>
      </c>
      <c r="B2106" s="41" t="s">
        <v>89</v>
      </c>
      <c r="C2106" s="41"/>
      <c r="D2106" s="39" t="s">
        <v>95</v>
      </c>
      <c r="E2106" s="39">
        <v>2021</v>
      </c>
      <c r="F2106" s="12">
        <v>60.103999999999999</v>
      </c>
      <c r="G2106" s="16" t="s">
        <v>1</v>
      </c>
      <c r="H2106" s="13">
        <v>64.474999999999994</v>
      </c>
      <c r="I2106" s="11">
        <v>68.897999999999996</v>
      </c>
      <c r="J2106" s="23">
        <v>18.830102110678183</v>
      </c>
      <c r="L2106" s="11">
        <v>212.30710211067816</v>
      </c>
    </row>
    <row r="2107" spans="1:12" x14ac:dyDescent="0.3">
      <c r="A2107" s="11">
        <v>456.69996895379558</v>
      </c>
      <c r="B2107" s="41" t="s">
        <v>90</v>
      </c>
      <c r="C2107" s="41"/>
      <c r="D2107" s="39" t="s">
        <v>95</v>
      </c>
      <c r="E2107" s="39">
        <v>2021</v>
      </c>
      <c r="F2107" s="12">
        <v>118.24199999999999</v>
      </c>
      <c r="G2107" s="16" t="s">
        <v>1</v>
      </c>
      <c r="H2107" s="13">
        <v>249.90899999999999</v>
      </c>
      <c r="I2107" s="11">
        <v>77.022999999999996</v>
      </c>
      <c r="J2107" s="23">
        <v>11.525968953795569</v>
      </c>
      <c r="L2107" s="11">
        <v>456.69996895379558</v>
      </c>
    </row>
    <row r="2108" spans="1:12" x14ac:dyDescent="0.3">
      <c r="A2108" s="11">
        <v>2427.0549498668956</v>
      </c>
      <c r="B2108" s="41" t="s">
        <v>10</v>
      </c>
      <c r="C2108" s="41"/>
      <c r="D2108" s="39" t="s">
        <v>96</v>
      </c>
      <c r="E2108" s="39">
        <v>2021</v>
      </c>
      <c r="F2108" s="12">
        <v>621.26599999999996</v>
      </c>
      <c r="G2108" s="16" t="s">
        <v>1</v>
      </c>
      <c r="H2108" s="13">
        <v>1185.8789999999999</v>
      </c>
      <c r="I2108" s="11">
        <v>384.38400000000001</v>
      </c>
      <c r="J2108" s="23">
        <v>235.52594986689564</v>
      </c>
      <c r="L2108" s="11">
        <v>2427.0549498668956</v>
      </c>
    </row>
    <row r="2109" spans="1:12" x14ac:dyDescent="0.3">
      <c r="A2109" s="11">
        <v>245.07138878130229</v>
      </c>
      <c r="B2109" s="41" t="s">
        <v>11</v>
      </c>
      <c r="C2109" s="41"/>
      <c r="D2109" s="39" t="s">
        <v>96</v>
      </c>
      <c r="E2109" s="39">
        <v>2021</v>
      </c>
      <c r="F2109" s="12">
        <v>83.68</v>
      </c>
      <c r="G2109" s="16" t="s">
        <v>1</v>
      </c>
      <c r="H2109" s="13">
        <v>96.906000000000006</v>
      </c>
      <c r="I2109" s="11">
        <v>58.302</v>
      </c>
      <c r="J2109" s="23">
        <v>6.183388781302277</v>
      </c>
      <c r="L2109" s="11">
        <v>245.07138878130229</v>
      </c>
    </row>
    <row r="2110" spans="1:12" x14ac:dyDescent="0.3">
      <c r="A2110" s="11">
        <v>699.04559829999675</v>
      </c>
      <c r="B2110" s="41" t="s">
        <v>12</v>
      </c>
      <c r="C2110" s="41"/>
      <c r="D2110" s="39" t="s">
        <v>96</v>
      </c>
      <c r="E2110" s="39">
        <v>2021</v>
      </c>
      <c r="F2110" s="12">
        <v>150.28099999999998</v>
      </c>
      <c r="G2110" s="16" t="s">
        <v>1</v>
      </c>
      <c r="H2110" s="13">
        <v>304.18900000000002</v>
      </c>
      <c r="I2110" s="11">
        <v>149.61099999999999</v>
      </c>
      <c r="J2110" s="23">
        <v>94.964598299996794</v>
      </c>
      <c r="L2110" s="11">
        <v>699.04559829999675</v>
      </c>
    </row>
    <row r="2111" spans="1:12" x14ac:dyDescent="0.3">
      <c r="A2111" s="11">
        <v>173.96223590055496</v>
      </c>
      <c r="B2111" s="41" t="s">
        <v>13</v>
      </c>
      <c r="C2111" s="41"/>
      <c r="D2111" s="39" t="s">
        <v>96</v>
      </c>
      <c r="E2111" s="39">
        <v>2021</v>
      </c>
      <c r="F2111" s="12">
        <v>78.135000000000005</v>
      </c>
      <c r="G2111" s="16" t="s">
        <v>1</v>
      </c>
      <c r="H2111" s="13">
        <v>62.652999999999999</v>
      </c>
      <c r="I2111" s="11">
        <v>15.084</v>
      </c>
      <c r="J2111" s="23">
        <v>18.090235900554955</v>
      </c>
      <c r="L2111" s="11">
        <v>173.96223590055496</v>
      </c>
    </row>
    <row r="2112" spans="1:12" x14ac:dyDescent="0.3">
      <c r="A2112" s="11">
        <v>217.11604843649431</v>
      </c>
      <c r="B2112" s="41" t="s">
        <v>14</v>
      </c>
      <c r="C2112" s="41"/>
      <c r="D2112" s="39" t="s">
        <v>96</v>
      </c>
      <c r="E2112" s="39">
        <v>2021</v>
      </c>
      <c r="F2112" s="12">
        <v>52.716000000000001</v>
      </c>
      <c r="G2112" s="16" t="s">
        <v>1</v>
      </c>
      <c r="H2112" s="13">
        <v>84.850999999999999</v>
      </c>
      <c r="I2112" s="11">
        <v>38.26</v>
      </c>
      <c r="J2112" s="23">
        <v>41.289048436494305</v>
      </c>
      <c r="L2112" s="11">
        <v>217.11604843649431</v>
      </c>
    </row>
    <row r="2113" spans="1:12" x14ac:dyDescent="0.3">
      <c r="A2113" s="11">
        <v>124.0468215953448</v>
      </c>
      <c r="B2113" s="41" t="s">
        <v>15</v>
      </c>
      <c r="C2113" s="41"/>
      <c r="D2113" s="39" t="s">
        <v>96</v>
      </c>
      <c r="E2113" s="39">
        <v>2021</v>
      </c>
      <c r="F2113" s="12">
        <v>27.183999999999997</v>
      </c>
      <c r="G2113" s="16" t="s">
        <v>1</v>
      </c>
      <c r="H2113" s="13">
        <v>49.546999999999997</v>
      </c>
      <c r="I2113" s="11">
        <v>13.028</v>
      </c>
      <c r="J2113" s="23">
        <v>34.287821595344802</v>
      </c>
      <c r="L2113" s="11">
        <v>124.0468215953448</v>
      </c>
    </row>
    <row r="2114" spans="1:12" x14ac:dyDescent="0.3">
      <c r="A2114" s="11">
        <v>2082.9590773379628</v>
      </c>
      <c r="B2114" s="41" t="s">
        <v>16</v>
      </c>
      <c r="C2114" s="41"/>
      <c r="D2114" s="39" t="s">
        <v>96</v>
      </c>
      <c r="E2114" s="39">
        <v>2021</v>
      </c>
      <c r="F2114" s="12">
        <v>783.67499999999995</v>
      </c>
      <c r="G2114" s="16" t="s">
        <v>1</v>
      </c>
      <c r="H2114" s="13">
        <v>854.66800000000001</v>
      </c>
      <c r="I2114" s="11">
        <v>353.435</v>
      </c>
      <c r="J2114" s="23">
        <v>91.18107733796279</v>
      </c>
      <c r="L2114" s="11">
        <v>2082.9590773379628</v>
      </c>
    </row>
    <row r="2115" spans="1:12" x14ac:dyDescent="0.3">
      <c r="A2115" s="11">
        <v>3904.506484756565</v>
      </c>
      <c r="B2115" s="41" t="s">
        <v>17</v>
      </c>
      <c r="C2115" s="41"/>
      <c r="D2115" s="39" t="s">
        <v>96</v>
      </c>
      <c r="E2115" s="39">
        <v>2021</v>
      </c>
      <c r="F2115" s="12">
        <v>1300.306</v>
      </c>
      <c r="G2115" s="16" t="s">
        <v>1</v>
      </c>
      <c r="H2115" s="13">
        <v>1582.9860000000001</v>
      </c>
      <c r="I2115" s="11">
        <v>481.94799999999998</v>
      </c>
      <c r="J2115" s="23">
        <v>539.26648475656486</v>
      </c>
      <c r="L2115" s="11">
        <v>3904.506484756565</v>
      </c>
    </row>
    <row r="2116" spans="1:12" x14ac:dyDescent="0.3">
      <c r="A2116" s="11">
        <v>69.022504724367892</v>
      </c>
      <c r="B2116" s="41" t="s">
        <v>18</v>
      </c>
      <c r="C2116" s="41"/>
      <c r="D2116" s="39" t="s">
        <v>96</v>
      </c>
      <c r="E2116" s="39">
        <v>2021</v>
      </c>
      <c r="F2116" s="12">
        <v>28.763999999999999</v>
      </c>
      <c r="G2116" s="16" t="s">
        <v>1</v>
      </c>
      <c r="H2116" s="13">
        <v>26.809000000000001</v>
      </c>
      <c r="I2116" s="11">
        <v>8.0719999999999992</v>
      </c>
      <c r="J2116" s="23">
        <v>5.3775047243678955</v>
      </c>
      <c r="L2116" s="11">
        <v>69.022504724367892</v>
      </c>
    </row>
    <row r="2117" spans="1:12" x14ac:dyDescent="0.3">
      <c r="A2117" s="11">
        <v>263.04077378973005</v>
      </c>
      <c r="B2117" s="41" t="s">
        <v>19</v>
      </c>
      <c r="C2117" s="41"/>
      <c r="D2117" s="39" t="s">
        <v>96</v>
      </c>
      <c r="E2117" s="39">
        <v>2021</v>
      </c>
      <c r="F2117" s="12">
        <v>97.042000000000002</v>
      </c>
      <c r="G2117" s="16" t="s">
        <v>1</v>
      </c>
      <c r="H2117" s="13">
        <v>111.39400000000001</v>
      </c>
      <c r="I2117" s="11">
        <v>29.925999999999998</v>
      </c>
      <c r="J2117" s="23">
        <v>24.678773789730048</v>
      </c>
      <c r="L2117" s="11">
        <v>263.04077378973005</v>
      </c>
    </row>
    <row r="2118" spans="1:12" x14ac:dyDescent="0.3">
      <c r="A2118" s="11">
        <v>1456.8764043958902</v>
      </c>
      <c r="B2118" s="41" t="s">
        <v>20</v>
      </c>
      <c r="C2118" s="41"/>
      <c r="D2118" s="39" t="s">
        <v>96</v>
      </c>
      <c r="E2118" s="39">
        <v>2021</v>
      </c>
      <c r="F2118" s="12">
        <v>440.59300000000002</v>
      </c>
      <c r="G2118" s="16" t="s">
        <v>1</v>
      </c>
      <c r="H2118" s="13">
        <v>563.45899999999995</v>
      </c>
      <c r="I2118" s="11">
        <v>317.03899999999999</v>
      </c>
      <c r="J2118" s="23">
        <v>135.78540439589017</v>
      </c>
      <c r="L2118" s="11">
        <v>1456.8764043958902</v>
      </c>
    </row>
    <row r="2119" spans="1:12" x14ac:dyDescent="0.3">
      <c r="A2119" s="11">
        <v>1275.8930180615789</v>
      </c>
      <c r="B2119" s="41" t="s">
        <v>21</v>
      </c>
      <c r="C2119" s="41"/>
      <c r="D2119" s="39" t="s">
        <v>96</v>
      </c>
      <c r="E2119" s="39">
        <v>2021</v>
      </c>
      <c r="F2119" s="12">
        <v>308.74299999999999</v>
      </c>
      <c r="G2119" s="16" t="s">
        <v>1</v>
      </c>
      <c r="H2119" s="13">
        <v>548.05799999999999</v>
      </c>
      <c r="I2119" s="11">
        <v>249.56700000000001</v>
      </c>
      <c r="J2119" s="23">
        <v>169.52501806157898</v>
      </c>
      <c r="L2119" s="11">
        <v>1275.8930180615789</v>
      </c>
    </row>
    <row r="2120" spans="1:12" x14ac:dyDescent="0.3">
      <c r="A2120" s="11">
        <v>258.26836119215034</v>
      </c>
      <c r="B2120" s="41" t="s">
        <v>22</v>
      </c>
      <c r="C2120" s="41"/>
      <c r="D2120" s="39" t="s">
        <v>96</v>
      </c>
      <c r="E2120" s="39">
        <v>2021</v>
      </c>
      <c r="F2120" s="12">
        <v>65.037999999999997</v>
      </c>
      <c r="G2120" s="16" t="s">
        <v>1</v>
      </c>
      <c r="H2120" s="13">
        <v>154.30199999999999</v>
      </c>
      <c r="I2120" s="11">
        <v>28.472000000000001</v>
      </c>
      <c r="J2120" s="23">
        <v>10.456361192150332</v>
      </c>
      <c r="L2120" s="11">
        <v>258.26836119215034</v>
      </c>
    </row>
    <row r="2121" spans="1:12" x14ac:dyDescent="0.3">
      <c r="A2121" s="11">
        <v>242.93139465435661</v>
      </c>
      <c r="B2121" s="41" t="s">
        <v>23</v>
      </c>
      <c r="C2121" s="41"/>
      <c r="D2121" s="39" t="s">
        <v>96</v>
      </c>
      <c r="E2121" s="39">
        <v>2021</v>
      </c>
      <c r="F2121" s="12">
        <v>161.89699999999999</v>
      </c>
      <c r="G2121" s="16" t="s">
        <v>1</v>
      </c>
      <c r="H2121" s="13">
        <v>71.745000000000005</v>
      </c>
      <c r="I2121" s="11">
        <v>3.16</v>
      </c>
      <c r="J2121" s="23">
        <v>6.1293946543566129</v>
      </c>
      <c r="L2121" s="11">
        <v>242.93139465435661</v>
      </c>
    </row>
    <row r="2122" spans="1:12" x14ac:dyDescent="0.3">
      <c r="A2122" s="11">
        <v>38.124928926021973</v>
      </c>
      <c r="B2122" s="41" t="s">
        <v>24</v>
      </c>
      <c r="C2122" s="41"/>
      <c r="D2122" s="39" t="s">
        <v>96</v>
      </c>
      <c r="E2122" s="39">
        <v>2021</v>
      </c>
      <c r="F2122" s="12">
        <v>8.7189999999999994</v>
      </c>
      <c r="G2122" s="16" t="s">
        <v>1</v>
      </c>
      <c r="H2122" s="13">
        <v>11.502000000000001</v>
      </c>
      <c r="I2122" s="11">
        <v>16.942</v>
      </c>
      <c r="J2122" s="23">
        <v>0.96192892602196878</v>
      </c>
      <c r="L2122" s="11">
        <v>38.124928926021973</v>
      </c>
    </row>
    <row r="2123" spans="1:12" x14ac:dyDescent="0.3">
      <c r="A2123" s="11">
        <v>87.389932743943774</v>
      </c>
      <c r="B2123" s="41" t="s">
        <v>25</v>
      </c>
      <c r="C2123" s="41"/>
      <c r="D2123" s="39" t="s">
        <v>96</v>
      </c>
      <c r="E2123" s="39">
        <v>2021</v>
      </c>
      <c r="F2123" s="12">
        <v>10.024000000000001</v>
      </c>
      <c r="G2123" s="16" t="s">
        <v>1</v>
      </c>
      <c r="H2123" s="13">
        <v>41.774000000000001</v>
      </c>
      <c r="I2123" s="11">
        <v>28.484000000000002</v>
      </c>
      <c r="J2123" s="23">
        <v>7.1079327439437705</v>
      </c>
      <c r="L2123" s="11">
        <v>87.389932743943774</v>
      </c>
    </row>
    <row r="2124" spans="1:12" x14ac:dyDescent="0.3">
      <c r="A2124" s="11">
        <v>106.21490504953003</v>
      </c>
      <c r="B2124" s="41" t="s">
        <v>26</v>
      </c>
      <c r="C2124" s="41"/>
      <c r="D2124" s="39" t="s">
        <v>96</v>
      </c>
      <c r="E2124" s="39">
        <v>2021</v>
      </c>
      <c r="F2124" s="12">
        <v>26.172999999999998</v>
      </c>
      <c r="G2124" s="16" t="s">
        <v>1</v>
      </c>
      <c r="H2124" s="13">
        <v>62.973999999999997</v>
      </c>
      <c r="I2124" s="11">
        <v>10.861000000000001</v>
      </c>
      <c r="J2124" s="23">
        <v>6.2069050495300324</v>
      </c>
      <c r="L2124" s="11">
        <v>106.21490504953003</v>
      </c>
    </row>
    <row r="2125" spans="1:12" x14ac:dyDescent="0.3">
      <c r="A2125" s="11">
        <v>164.5487238637125</v>
      </c>
      <c r="B2125" s="41" t="s">
        <v>27</v>
      </c>
      <c r="C2125" s="41"/>
      <c r="D2125" s="39" t="s">
        <v>96</v>
      </c>
      <c r="E2125" s="39">
        <v>2021</v>
      </c>
      <c r="F2125" s="12">
        <v>48.919000000000004</v>
      </c>
      <c r="G2125" s="16" t="s">
        <v>1</v>
      </c>
      <c r="H2125" s="13">
        <v>82.171999999999997</v>
      </c>
      <c r="I2125" s="11">
        <v>29.306000000000001</v>
      </c>
      <c r="J2125" s="23">
        <v>4.1517238637124869</v>
      </c>
      <c r="L2125" s="11">
        <v>164.5487238637125</v>
      </c>
    </row>
    <row r="2126" spans="1:12" x14ac:dyDescent="0.3">
      <c r="A2126" s="11">
        <v>182.30164733772725</v>
      </c>
      <c r="B2126" s="41" t="s">
        <v>28</v>
      </c>
      <c r="C2126" s="41"/>
      <c r="D2126" s="39" t="s">
        <v>96</v>
      </c>
      <c r="E2126" s="39">
        <v>2021</v>
      </c>
      <c r="F2126" s="12">
        <v>33.156999999999996</v>
      </c>
      <c r="G2126" s="16" t="s">
        <v>1</v>
      </c>
      <c r="H2126" s="13">
        <v>81.328000000000003</v>
      </c>
      <c r="I2126" s="11">
        <v>41.161000000000001</v>
      </c>
      <c r="J2126" s="23">
        <v>26.655647337727231</v>
      </c>
      <c r="L2126" s="11">
        <v>182.30164733772725</v>
      </c>
    </row>
    <row r="2127" spans="1:12" x14ac:dyDescent="0.3">
      <c r="A2127" s="11">
        <v>221.86486570093896</v>
      </c>
      <c r="B2127" s="41" t="s">
        <v>29</v>
      </c>
      <c r="C2127" s="41"/>
      <c r="D2127" s="39" t="s">
        <v>96</v>
      </c>
      <c r="E2127" s="39">
        <v>2021</v>
      </c>
      <c r="F2127" s="12">
        <v>100.989</v>
      </c>
      <c r="G2127" s="16" t="s">
        <v>1</v>
      </c>
      <c r="H2127" s="13">
        <v>64.956999999999994</v>
      </c>
      <c r="I2127" s="11">
        <v>21.056000000000001</v>
      </c>
      <c r="J2127" s="23">
        <v>34.862865700938968</v>
      </c>
      <c r="L2127" s="11">
        <v>221.86486570093896</v>
      </c>
    </row>
    <row r="2128" spans="1:12" x14ac:dyDescent="0.3">
      <c r="A2128" s="11">
        <v>1275.0887249668879</v>
      </c>
      <c r="B2128" s="41" t="s">
        <v>30</v>
      </c>
      <c r="C2128" s="41"/>
      <c r="D2128" s="39" t="s">
        <v>96</v>
      </c>
      <c r="E2128" s="39">
        <v>2021</v>
      </c>
      <c r="F2128" s="12">
        <v>349.60899999999998</v>
      </c>
      <c r="G2128" s="16" t="s">
        <v>1</v>
      </c>
      <c r="H2128" s="13">
        <v>573.67399999999998</v>
      </c>
      <c r="I2128" s="11">
        <v>235.66200000000001</v>
      </c>
      <c r="J2128" s="23">
        <v>116.14372496688796</v>
      </c>
      <c r="L2128" s="11">
        <v>1275.0887249668879</v>
      </c>
    </row>
    <row r="2129" spans="1:12" x14ac:dyDescent="0.3">
      <c r="A2129" s="11">
        <v>520.5171524957816</v>
      </c>
      <c r="B2129" s="41" t="s">
        <v>31</v>
      </c>
      <c r="C2129" s="41"/>
      <c r="D2129" s="39" t="s">
        <v>96</v>
      </c>
      <c r="E2129" s="39">
        <v>2021</v>
      </c>
      <c r="F2129" s="12">
        <v>148</v>
      </c>
      <c r="G2129" s="16" t="s">
        <v>1</v>
      </c>
      <c r="H2129" s="13">
        <v>244.65199999999999</v>
      </c>
      <c r="I2129" s="11">
        <v>105.28100000000001</v>
      </c>
      <c r="J2129" s="23">
        <v>22.584152495781609</v>
      </c>
      <c r="L2129" s="11">
        <v>520.5171524957816</v>
      </c>
    </row>
    <row r="2130" spans="1:12" x14ac:dyDescent="0.3">
      <c r="A2130" s="11">
        <v>49.769738770202352</v>
      </c>
      <c r="B2130" s="41" t="s">
        <v>32</v>
      </c>
      <c r="C2130" s="41"/>
      <c r="D2130" s="39" t="s">
        <v>96</v>
      </c>
      <c r="E2130" s="39">
        <v>2021</v>
      </c>
      <c r="F2130" s="12">
        <v>23.968</v>
      </c>
      <c r="G2130" s="16" t="s">
        <v>1</v>
      </c>
      <c r="H2130" s="13">
        <v>23.146000000000001</v>
      </c>
      <c r="I2130" s="11">
        <v>1.4</v>
      </c>
      <c r="J2130" s="23">
        <v>1.2557387702023513</v>
      </c>
      <c r="L2130" s="11">
        <v>49.769738770202352</v>
      </c>
    </row>
    <row r="2131" spans="1:12" x14ac:dyDescent="0.3">
      <c r="A2131" s="11">
        <v>200.0186648700147</v>
      </c>
      <c r="B2131" s="41" t="s">
        <v>33</v>
      </c>
      <c r="C2131" s="41"/>
      <c r="D2131" s="39" t="s">
        <v>96</v>
      </c>
      <c r="E2131" s="39">
        <v>2021</v>
      </c>
      <c r="F2131" s="12">
        <v>51.424000000000007</v>
      </c>
      <c r="G2131" s="16" t="s">
        <v>1</v>
      </c>
      <c r="H2131" s="13">
        <v>122.01</v>
      </c>
      <c r="I2131" s="11">
        <v>18.262</v>
      </c>
      <c r="J2131" s="23">
        <v>8.322664870014691</v>
      </c>
      <c r="L2131" s="11">
        <v>200.0186648700147</v>
      </c>
    </row>
    <row r="2132" spans="1:12" x14ac:dyDescent="0.3">
      <c r="A2132" s="11">
        <v>906.38907528237576</v>
      </c>
      <c r="B2132" s="41" t="s">
        <v>34</v>
      </c>
      <c r="C2132" s="41"/>
      <c r="D2132" s="39" t="s">
        <v>96</v>
      </c>
      <c r="E2132" s="39">
        <v>2021</v>
      </c>
      <c r="F2132" s="12">
        <v>360.28699999999998</v>
      </c>
      <c r="G2132" s="16" t="s">
        <v>1</v>
      </c>
      <c r="H2132" s="13">
        <v>361.21199999999999</v>
      </c>
      <c r="I2132" s="11">
        <v>122.934</v>
      </c>
      <c r="J2132" s="23">
        <v>61.956075282375849</v>
      </c>
      <c r="L2132" s="11">
        <v>906.38907528237576</v>
      </c>
    </row>
    <row r="2133" spans="1:12" x14ac:dyDescent="0.3">
      <c r="A2133" s="11">
        <v>781.97190954521534</v>
      </c>
      <c r="B2133" s="41" t="s">
        <v>35</v>
      </c>
      <c r="C2133" s="41"/>
      <c r="D2133" s="39" t="s">
        <v>96</v>
      </c>
      <c r="E2133" s="39">
        <v>2021</v>
      </c>
      <c r="F2133" s="12">
        <v>318.69300000000004</v>
      </c>
      <c r="G2133" s="16" t="s">
        <v>1</v>
      </c>
      <c r="H2133" s="13">
        <v>285.31400000000002</v>
      </c>
      <c r="I2133" s="11">
        <v>158.23500000000001</v>
      </c>
      <c r="J2133" s="23">
        <v>19.729909545215264</v>
      </c>
      <c r="L2133" s="11">
        <v>781.97190954521534</v>
      </c>
    </row>
    <row r="2134" spans="1:12" x14ac:dyDescent="0.3">
      <c r="A2134" s="11">
        <v>223.45703774553132</v>
      </c>
      <c r="B2134" s="41" t="s">
        <v>36</v>
      </c>
      <c r="C2134" s="41"/>
      <c r="D2134" s="39" t="s">
        <v>96</v>
      </c>
      <c r="E2134" s="39">
        <v>2021</v>
      </c>
      <c r="F2134" s="12">
        <v>83.098000000000013</v>
      </c>
      <c r="G2134" s="16" t="s">
        <v>1</v>
      </c>
      <c r="H2134" s="13">
        <v>89.326999999999998</v>
      </c>
      <c r="I2134" s="11">
        <v>20.376999999999999</v>
      </c>
      <c r="J2134" s="23">
        <v>30.655037745531313</v>
      </c>
      <c r="L2134" s="11">
        <v>223.45703774553132</v>
      </c>
    </row>
    <row r="2135" spans="1:12" x14ac:dyDescent="0.3">
      <c r="A2135" s="11">
        <v>399.09249053057732</v>
      </c>
      <c r="B2135" s="41" t="s">
        <v>37</v>
      </c>
      <c r="C2135" s="41"/>
      <c r="D2135" s="39" t="s">
        <v>96</v>
      </c>
      <c r="E2135" s="39">
        <v>2021</v>
      </c>
      <c r="F2135" s="12">
        <v>126.71699999999998</v>
      </c>
      <c r="G2135" s="16" t="s">
        <v>1</v>
      </c>
      <c r="H2135" s="13">
        <v>147.321</v>
      </c>
      <c r="I2135" s="11">
        <v>61.784999999999997</v>
      </c>
      <c r="J2135" s="23">
        <v>63.269490530577343</v>
      </c>
      <c r="L2135" s="11">
        <v>399.09249053057732</v>
      </c>
    </row>
    <row r="2136" spans="1:12" x14ac:dyDescent="0.3">
      <c r="A2136" s="11">
        <v>429.95928980744276</v>
      </c>
      <c r="B2136" s="41" t="s">
        <v>38</v>
      </c>
      <c r="C2136" s="41"/>
      <c r="D2136" s="39" t="s">
        <v>96</v>
      </c>
      <c r="E2136" s="39">
        <v>2021</v>
      </c>
      <c r="F2136" s="12">
        <v>146.33199999999999</v>
      </c>
      <c r="G2136" s="16" t="s">
        <v>1</v>
      </c>
      <c r="H2136" s="13">
        <v>253.738</v>
      </c>
      <c r="I2136" s="11">
        <v>19.041</v>
      </c>
      <c r="J2136" s="23">
        <v>10.848289807442764</v>
      </c>
      <c r="L2136" s="11">
        <v>429.95928980744276</v>
      </c>
    </row>
    <row r="2137" spans="1:12" x14ac:dyDescent="0.3">
      <c r="A2137" s="11">
        <v>82.203062990426361</v>
      </c>
      <c r="B2137" s="41" t="s">
        <v>39</v>
      </c>
      <c r="C2137" s="41"/>
      <c r="D2137" s="39" t="s">
        <v>96</v>
      </c>
      <c r="E2137" s="39">
        <v>2021</v>
      </c>
      <c r="F2137" s="12">
        <v>27.917000000000002</v>
      </c>
      <c r="G2137" s="16" t="s">
        <v>1</v>
      </c>
      <c r="H2137" s="13">
        <v>30.120999999999999</v>
      </c>
      <c r="I2137" s="11">
        <v>14.01</v>
      </c>
      <c r="J2137" s="23">
        <v>10.155062990426361</v>
      </c>
      <c r="L2137" s="11">
        <v>82.203062990426361</v>
      </c>
    </row>
    <row r="2138" spans="1:12" x14ac:dyDescent="0.3">
      <c r="A2138" s="11">
        <v>317.50906150595881</v>
      </c>
      <c r="B2138" s="41" t="s">
        <v>40</v>
      </c>
      <c r="C2138" s="41"/>
      <c r="D2138" s="39" t="s">
        <v>96</v>
      </c>
      <c r="E2138" s="39">
        <v>2021</v>
      </c>
      <c r="F2138" s="12">
        <v>97.164999999999992</v>
      </c>
      <c r="G2138" s="16" t="s">
        <v>1</v>
      </c>
      <c r="H2138" s="13">
        <v>66.153000000000006</v>
      </c>
      <c r="I2138" s="11">
        <v>52.938000000000002</v>
      </c>
      <c r="J2138" s="23">
        <v>101.25306150595883</v>
      </c>
      <c r="L2138" s="11">
        <v>317.50906150595881</v>
      </c>
    </row>
    <row r="2139" spans="1:12" x14ac:dyDescent="0.3">
      <c r="A2139" s="11">
        <v>316.02768493869632</v>
      </c>
      <c r="B2139" s="41" t="s">
        <v>41</v>
      </c>
      <c r="C2139" s="41"/>
      <c r="D2139" s="39" t="s">
        <v>96</v>
      </c>
      <c r="E2139" s="39">
        <v>2021</v>
      </c>
      <c r="F2139" s="12">
        <v>21.957000000000001</v>
      </c>
      <c r="G2139" s="16" t="s">
        <v>1</v>
      </c>
      <c r="H2139" s="13">
        <v>211.35</v>
      </c>
      <c r="I2139" s="11">
        <v>74.747</v>
      </c>
      <c r="J2139" s="23">
        <v>7.9736849386963371</v>
      </c>
      <c r="L2139" s="11">
        <v>316.02768493869632</v>
      </c>
    </row>
    <row r="2140" spans="1:12" x14ac:dyDescent="0.3">
      <c r="A2140" s="11">
        <v>1876.0177469029293</v>
      </c>
      <c r="B2140" s="41" t="s">
        <v>42</v>
      </c>
      <c r="C2140" s="41"/>
      <c r="D2140" s="39" t="s">
        <v>96</v>
      </c>
      <c r="E2140" s="39">
        <v>2021</v>
      </c>
      <c r="F2140" s="12">
        <v>937.43500000000006</v>
      </c>
      <c r="G2140" s="16" t="s">
        <v>1</v>
      </c>
      <c r="H2140" s="13">
        <v>646.51599999999996</v>
      </c>
      <c r="I2140" s="11">
        <v>243.15700000000001</v>
      </c>
      <c r="J2140" s="23">
        <v>48.909746902929243</v>
      </c>
      <c r="L2140" s="11">
        <v>1876.0177469029293</v>
      </c>
    </row>
    <row r="2141" spans="1:12" x14ac:dyDescent="0.3">
      <c r="A2141" s="11">
        <v>507.55408164818556</v>
      </c>
      <c r="B2141" s="41" t="s">
        <v>43</v>
      </c>
      <c r="C2141" s="41"/>
      <c r="D2141" s="39" t="s">
        <v>96</v>
      </c>
      <c r="E2141" s="39">
        <v>2021</v>
      </c>
      <c r="F2141" s="12">
        <v>110.361</v>
      </c>
      <c r="G2141" s="16" t="s">
        <v>1</v>
      </c>
      <c r="H2141" s="13">
        <v>266.91500000000002</v>
      </c>
      <c r="I2141" s="11">
        <v>74.545000000000002</v>
      </c>
      <c r="J2141" s="23">
        <v>55.733081648185546</v>
      </c>
      <c r="L2141" s="11">
        <v>507.55408164818556</v>
      </c>
    </row>
    <row r="2142" spans="1:12" x14ac:dyDescent="0.3">
      <c r="A2142" s="11">
        <v>69.218448577793907</v>
      </c>
      <c r="B2142" s="41" t="s">
        <v>44</v>
      </c>
      <c r="C2142" s="41"/>
      <c r="D2142" s="39" t="s">
        <v>96</v>
      </c>
      <c r="E2142" s="39">
        <v>2021</v>
      </c>
      <c r="F2142" s="12">
        <v>17.186999999999998</v>
      </c>
      <c r="G2142" s="16" t="s">
        <v>1</v>
      </c>
      <c r="H2142" s="13">
        <v>38.500999999999998</v>
      </c>
      <c r="I2142" s="11">
        <v>10.523999999999999</v>
      </c>
      <c r="J2142" s="23">
        <v>3.0064485777939129</v>
      </c>
      <c r="L2142" s="11">
        <v>69.218448577793907</v>
      </c>
    </row>
    <row r="2143" spans="1:12" x14ac:dyDescent="0.3">
      <c r="A2143" s="11">
        <v>245.41198228568675</v>
      </c>
      <c r="B2143" s="41" t="s">
        <v>45</v>
      </c>
      <c r="C2143" s="41"/>
      <c r="D2143" s="39" t="s">
        <v>96</v>
      </c>
      <c r="E2143" s="39">
        <v>2021</v>
      </c>
      <c r="F2143" s="12">
        <v>92.855999999999995</v>
      </c>
      <c r="G2143" s="16" t="s">
        <v>1</v>
      </c>
      <c r="H2143" s="13">
        <v>87.069000000000003</v>
      </c>
      <c r="I2143" s="11">
        <v>55.354999999999997</v>
      </c>
      <c r="J2143" s="23">
        <v>10.131982285686753</v>
      </c>
      <c r="L2143" s="11">
        <v>245.41198228568675</v>
      </c>
    </row>
    <row r="2144" spans="1:12" x14ac:dyDescent="0.3">
      <c r="A2144" s="11">
        <v>1908.1453576764468</v>
      </c>
      <c r="B2144" s="41" t="s">
        <v>46</v>
      </c>
      <c r="C2144" s="41"/>
      <c r="D2144" s="39" t="s">
        <v>96</v>
      </c>
      <c r="E2144" s="39">
        <v>2021</v>
      </c>
      <c r="F2144" s="12">
        <v>868.66700000000003</v>
      </c>
      <c r="G2144" s="16" t="s">
        <v>1</v>
      </c>
      <c r="H2144" s="13">
        <v>605.10500000000002</v>
      </c>
      <c r="I2144" s="11">
        <v>310.98099999999999</v>
      </c>
      <c r="J2144" s="23">
        <v>123.39235767644664</v>
      </c>
      <c r="L2144" s="11">
        <v>1908.1453576764468</v>
      </c>
    </row>
    <row r="2145" spans="1:12" x14ac:dyDescent="0.3">
      <c r="A2145" s="11">
        <v>174.50185091051344</v>
      </c>
      <c r="B2145" s="41" t="s">
        <v>47</v>
      </c>
      <c r="C2145" s="41"/>
      <c r="D2145" s="39" t="s">
        <v>96</v>
      </c>
      <c r="E2145" s="39">
        <v>2021</v>
      </c>
      <c r="F2145" s="12">
        <v>51.718000000000004</v>
      </c>
      <c r="G2145" s="16" t="s">
        <v>1</v>
      </c>
      <c r="H2145" s="13">
        <v>75.481999999999999</v>
      </c>
      <c r="I2145" s="11">
        <v>34.588999999999999</v>
      </c>
      <c r="J2145" s="23">
        <v>12.712850910513438</v>
      </c>
      <c r="L2145" s="11">
        <v>174.50185091051344</v>
      </c>
    </row>
    <row r="2146" spans="1:12" x14ac:dyDescent="0.3">
      <c r="A2146" s="11">
        <v>340.81919887530665</v>
      </c>
      <c r="B2146" s="41" t="s">
        <v>48</v>
      </c>
      <c r="C2146" s="41"/>
      <c r="D2146" s="39" t="s">
        <v>96</v>
      </c>
      <c r="E2146" s="39">
        <v>2021</v>
      </c>
      <c r="F2146" s="12">
        <v>55.063000000000002</v>
      </c>
      <c r="G2146" s="16" t="s">
        <v>1</v>
      </c>
      <c r="H2146" s="13">
        <v>136.57900000000001</v>
      </c>
      <c r="I2146" s="11">
        <v>63.817</v>
      </c>
      <c r="J2146" s="23">
        <v>85.360198875306651</v>
      </c>
      <c r="L2146" s="11">
        <v>340.81919887530665</v>
      </c>
    </row>
    <row r="2147" spans="1:12" x14ac:dyDescent="0.3">
      <c r="A2147" s="11">
        <v>4323.0579439352277</v>
      </c>
      <c r="B2147" s="41" t="s">
        <v>49</v>
      </c>
      <c r="C2147" s="41"/>
      <c r="D2147" s="39" t="s">
        <v>96</v>
      </c>
      <c r="E2147" s="39">
        <v>2021</v>
      </c>
      <c r="F2147" s="12">
        <v>1096.7170000000001</v>
      </c>
      <c r="G2147" s="16" t="s">
        <v>1</v>
      </c>
      <c r="H2147" s="13">
        <v>1800.673</v>
      </c>
      <c r="I2147" s="11">
        <v>568.69500000000005</v>
      </c>
      <c r="J2147" s="23">
        <v>856.97294393522759</v>
      </c>
      <c r="L2147" s="11">
        <v>4323.0579439352277</v>
      </c>
    </row>
    <row r="2148" spans="1:12" x14ac:dyDescent="0.3">
      <c r="A2148" s="11">
        <v>5566.472498878411</v>
      </c>
      <c r="B2148" s="41" t="s">
        <v>50</v>
      </c>
      <c r="C2148" s="41"/>
      <c r="D2148" s="39" t="s">
        <v>96</v>
      </c>
      <c r="E2148" s="39">
        <v>2021</v>
      </c>
      <c r="F2148" s="12">
        <v>1874.289</v>
      </c>
      <c r="G2148" s="16" t="s">
        <v>1</v>
      </c>
      <c r="H2148" s="13">
        <v>1590.873</v>
      </c>
      <c r="I2148" s="11">
        <v>1531.2529999999999</v>
      </c>
      <c r="J2148" s="23">
        <v>570.05749887841125</v>
      </c>
      <c r="L2148" s="11">
        <v>5566.472498878411</v>
      </c>
    </row>
    <row r="2149" spans="1:12" x14ac:dyDescent="0.3">
      <c r="A2149" s="11">
        <v>898.09788039552302</v>
      </c>
      <c r="B2149" s="41" t="s">
        <v>91</v>
      </c>
      <c r="C2149" s="41"/>
      <c r="D2149" s="39" t="s">
        <v>96</v>
      </c>
      <c r="E2149" s="39">
        <v>2021</v>
      </c>
      <c r="F2149" s="12">
        <v>243.80199999999999</v>
      </c>
      <c r="G2149" s="16" t="s">
        <v>1</v>
      </c>
      <c r="H2149" s="13">
        <v>220.952</v>
      </c>
      <c r="I2149" s="11">
        <v>212.96799999999999</v>
      </c>
      <c r="J2149" s="23">
        <v>220.37588039552301</v>
      </c>
      <c r="L2149" s="11">
        <v>898.09788039552302</v>
      </c>
    </row>
    <row r="2150" spans="1:12" x14ac:dyDescent="0.3">
      <c r="A2150" s="11">
        <v>198.94046073414705</v>
      </c>
      <c r="B2150" s="41" t="s">
        <v>52</v>
      </c>
      <c r="C2150" s="41"/>
      <c r="D2150" s="39" t="s">
        <v>96</v>
      </c>
      <c r="E2150" s="39">
        <v>2021</v>
      </c>
      <c r="F2150" s="12">
        <v>23.077999999999999</v>
      </c>
      <c r="G2150" s="16" t="s">
        <v>1</v>
      </c>
      <c r="H2150" s="13">
        <v>149.119</v>
      </c>
      <c r="I2150" s="11">
        <v>9.24</v>
      </c>
      <c r="J2150" s="23">
        <v>17.503460734147048</v>
      </c>
      <c r="L2150" s="11">
        <v>198.94046073414705</v>
      </c>
    </row>
    <row r="2151" spans="1:12" x14ac:dyDescent="0.3">
      <c r="A2151" s="11">
        <v>94.771168479022407</v>
      </c>
      <c r="B2151" s="41" t="s">
        <v>53</v>
      </c>
      <c r="C2151" s="41"/>
      <c r="D2151" s="39" t="s">
        <v>96</v>
      </c>
      <c r="E2151" s="39">
        <v>2021</v>
      </c>
      <c r="F2151" s="12">
        <v>10.602</v>
      </c>
      <c r="G2151" s="16" t="s">
        <v>1</v>
      </c>
      <c r="H2151" s="13">
        <v>39.381</v>
      </c>
      <c r="I2151" s="11">
        <v>21.068999999999999</v>
      </c>
      <c r="J2151" s="23">
        <v>23.719168479022404</v>
      </c>
      <c r="L2151" s="11">
        <v>94.771168479022407</v>
      </c>
    </row>
    <row r="2152" spans="1:12" x14ac:dyDescent="0.3">
      <c r="A2152" s="11">
        <v>143.62068925695712</v>
      </c>
      <c r="B2152" s="41" t="s">
        <v>54</v>
      </c>
      <c r="C2152" s="41"/>
      <c r="D2152" s="39" t="s">
        <v>96</v>
      </c>
      <c r="E2152" s="39">
        <v>2021</v>
      </c>
      <c r="F2152" s="12">
        <v>52.803000000000004</v>
      </c>
      <c r="G2152" s="16" t="s">
        <v>1</v>
      </c>
      <c r="H2152" s="13">
        <v>45.607999999999997</v>
      </c>
      <c r="I2152" s="11">
        <v>11.974</v>
      </c>
      <c r="J2152" s="23">
        <v>33.23568925695713</v>
      </c>
      <c r="L2152" s="11">
        <v>143.62068925695712</v>
      </c>
    </row>
    <row r="2153" spans="1:12" x14ac:dyDescent="0.3">
      <c r="A2153" s="11">
        <v>309.85186296160481</v>
      </c>
      <c r="B2153" s="41" t="s">
        <v>55</v>
      </c>
      <c r="C2153" s="41"/>
      <c r="D2153" s="39" t="s">
        <v>96</v>
      </c>
      <c r="E2153" s="39">
        <v>2021</v>
      </c>
      <c r="F2153" s="12">
        <v>107.97200000000001</v>
      </c>
      <c r="G2153" s="16" t="s">
        <v>1</v>
      </c>
      <c r="H2153" s="13">
        <v>171.74299999999999</v>
      </c>
      <c r="I2153" s="11">
        <v>22.318999999999999</v>
      </c>
      <c r="J2153" s="23">
        <v>7.8178629616048063</v>
      </c>
      <c r="L2153" s="11">
        <v>309.85186296160481</v>
      </c>
    </row>
    <row r="2154" spans="1:12" x14ac:dyDescent="0.3">
      <c r="A2154" s="11">
        <v>842.68475346984224</v>
      </c>
      <c r="B2154" s="41" t="s">
        <v>56</v>
      </c>
      <c r="C2154" s="41"/>
      <c r="D2154" s="39" t="s">
        <v>96</v>
      </c>
      <c r="E2154" s="39">
        <v>2021</v>
      </c>
      <c r="F2154" s="12">
        <v>286.57500000000005</v>
      </c>
      <c r="G2154" s="16" t="s">
        <v>1</v>
      </c>
      <c r="H2154" s="13">
        <v>360.00599999999997</v>
      </c>
      <c r="I2154" s="11">
        <v>170.18799999999999</v>
      </c>
      <c r="J2154" s="23">
        <v>25.91575346984223</v>
      </c>
      <c r="L2154" s="11">
        <v>842.68475346984224</v>
      </c>
    </row>
    <row r="2155" spans="1:12" x14ac:dyDescent="0.3">
      <c r="A2155" s="11">
        <v>345.24691443230444</v>
      </c>
      <c r="B2155" s="41" t="s">
        <v>57</v>
      </c>
      <c r="C2155" s="41"/>
      <c r="D2155" s="39" t="s">
        <v>96</v>
      </c>
      <c r="E2155" s="39">
        <v>2021</v>
      </c>
      <c r="F2155" s="12">
        <v>59.463999999999999</v>
      </c>
      <c r="G2155" s="16" t="s">
        <v>1</v>
      </c>
      <c r="H2155" s="13">
        <v>24.279</v>
      </c>
      <c r="I2155" s="11">
        <v>252.79300000000001</v>
      </c>
      <c r="J2155" s="23">
        <v>8.7109144323044347</v>
      </c>
      <c r="L2155" s="11">
        <v>345.24691443230444</v>
      </c>
    </row>
    <row r="2156" spans="1:12" x14ac:dyDescent="0.3">
      <c r="A2156" s="11">
        <v>295.28123180867613</v>
      </c>
      <c r="B2156" s="41" t="s">
        <v>58</v>
      </c>
      <c r="C2156" s="41"/>
      <c r="D2156" s="39" t="s">
        <v>96</v>
      </c>
      <c r="E2156" s="39">
        <v>2021</v>
      </c>
      <c r="F2156" s="12">
        <v>71.795999999999992</v>
      </c>
      <c r="G2156" s="16" t="s">
        <v>1</v>
      </c>
      <c r="H2156" s="13">
        <v>113.34399999999999</v>
      </c>
      <c r="I2156" s="11">
        <v>55.06</v>
      </c>
      <c r="J2156" s="23">
        <v>55.081231808676137</v>
      </c>
      <c r="L2156" s="11">
        <v>295.28123180867613</v>
      </c>
    </row>
    <row r="2157" spans="1:12" x14ac:dyDescent="0.3">
      <c r="A2157" s="11">
        <v>78.308807139090902</v>
      </c>
      <c r="B2157" s="41" t="s">
        <v>59</v>
      </c>
      <c r="C2157" s="41"/>
      <c r="D2157" s="39" t="s">
        <v>96</v>
      </c>
      <c r="E2157" s="39">
        <v>2021</v>
      </c>
      <c r="F2157" s="12">
        <v>19.652000000000001</v>
      </c>
      <c r="G2157" s="16" t="s">
        <v>1</v>
      </c>
      <c r="H2157" s="13">
        <v>35.718000000000004</v>
      </c>
      <c r="I2157" s="11">
        <v>20.963000000000001</v>
      </c>
      <c r="J2157" s="23">
        <v>1.9758071390908967</v>
      </c>
      <c r="L2157" s="11">
        <v>78.308807139090902</v>
      </c>
    </row>
    <row r="2158" spans="1:12" x14ac:dyDescent="0.3">
      <c r="A2158" s="11">
        <v>141.06316032192569</v>
      </c>
      <c r="B2158" s="41" t="s">
        <v>60</v>
      </c>
      <c r="C2158" s="41"/>
      <c r="D2158" s="39" t="s">
        <v>96</v>
      </c>
      <c r="E2158" s="39">
        <v>2021</v>
      </c>
      <c r="F2158" s="12">
        <v>56.01</v>
      </c>
      <c r="G2158" s="16" t="s">
        <v>1</v>
      </c>
      <c r="H2158" s="13">
        <v>53.055</v>
      </c>
      <c r="I2158" s="11">
        <v>12.388999999999999</v>
      </c>
      <c r="J2158" s="23">
        <v>19.609160321925703</v>
      </c>
      <c r="L2158" s="11">
        <v>141.06316032192569</v>
      </c>
    </row>
    <row r="2159" spans="1:12" x14ac:dyDescent="0.3">
      <c r="A2159" s="11">
        <v>624.43612904286476</v>
      </c>
      <c r="B2159" s="41" t="s">
        <v>61</v>
      </c>
      <c r="C2159" s="41"/>
      <c r="D2159" s="39" t="s">
        <v>96</v>
      </c>
      <c r="E2159" s="39">
        <v>2021</v>
      </c>
      <c r="F2159" s="12">
        <v>170.51600000000002</v>
      </c>
      <c r="G2159" s="16" t="s">
        <v>1</v>
      </c>
      <c r="H2159" s="13">
        <v>324.33699999999999</v>
      </c>
      <c r="I2159" s="11">
        <v>49.170999999999999</v>
      </c>
      <c r="J2159" s="23">
        <v>80.412129042864763</v>
      </c>
      <c r="L2159" s="11">
        <v>624.43612904286476</v>
      </c>
    </row>
    <row r="2160" spans="1:12" x14ac:dyDescent="0.3">
      <c r="A2160" s="11">
        <v>1575.4511604719983</v>
      </c>
      <c r="B2160" s="41" t="s">
        <v>62</v>
      </c>
      <c r="C2160" s="41"/>
      <c r="D2160" s="39" t="s">
        <v>96</v>
      </c>
      <c r="E2160" s="39">
        <v>2021</v>
      </c>
      <c r="F2160" s="12">
        <v>473.82600000000002</v>
      </c>
      <c r="G2160" s="16" t="s">
        <v>1</v>
      </c>
      <c r="H2160" s="13">
        <v>444.67899999999997</v>
      </c>
      <c r="I2160" s="11">
        <v>314.35300000000001</v>
      </c>
      <c r="J2160" s="23">
        <v>342.59316047199826</v>
      </c>
      <c r="L2160" s="11">
        <v>1575.4511604719983</v>
      </c>
    </row>
    <row r="2161" spans="1:12" x14ac:dyDescent="0.3">
      <c r="A2161" s="11">
        <v>360.14890613317345</v>
      </c>
      <c r="B2161" s="41" t="s">
        <v>63</v>
      </c>
      <c r="C2161" s="41"/>
      <c r="D2161" s="39" t="s">
        <v>96</v>
      </c>
      <c r="E2161" s="39">
        <v>2021</v>
      </c>
      <c r="F2161" s="12">
        <v>42.579000000000008</v>
      </c>
      <c r="G2161" s="16" t="s">
        <v>1</v>
      </c>
      <c r="H2161" s="13">
        <v>232.66499999999999</v>
      </c>
      <c r="I2161" s="11">
        <v>75.817999999999998</v>
      </c>
      <c r="J2161" s="23">
        <v>9.0869061331734571</v>
      </c>
      <c r="L2161" s="11">
        <v>360.14890613317345</v>
      </c>
    </row>
    <row r="2162" spans="1:12" x14ac:dyDescent="0.3">
      <c r="A2162" s="11">
        <v>382.25362974453407</v>
      </c>
      <c r="B2162" s="41" t="s">
        <v>64</v>
      </c>
      <c r="C2162" s="41"/>
      <c r="D2162" s="39" t="s">
        <v>96</v>
      </c>
      <c r="E2162" s="39">
        <v>2021</v>
      </c>
      <c r="F2162" s="12">
        <v>128.595</v>
      </c>
      <c r="G2162" s="16" t="s">
        <v>1</v>
      </c>
      <c r="H2162" s="13">
        <v>190.46799999999999</v>
      </c>
      <c r="I2162" s="11">
        <v>53.545999999999999</v>
      </c>
      <c r="J2162" s="23">
        <v>9.644629744534079</v>
      </c>
      <c r="L2162" s="11">
        <v>382.25362974453407</v>
      </c>
    </row>
    <row r="2163" spans="1:12" x14ac:dyDescent="0.3">
      <c r="A2163" s="11">
        <v>1578.3144028537363</v>
      </c>
      <c r="B2163" s="41" t="s">
        <v>65</v>
      </c>
      <c r="C2163" s="41"/>
      <c r="D2163" s="39" t="s">
        <v>96</v>
      </c>
      <c r="E2163" s="39">
        <v>2021</v>
      </c>
      <c r="F2163" s="12">
        <v>498.017</v>
      </c>
      <c r="G2163" s="16" t="s">
        <v>1</v>
      </c>
      <c r="H2163" s="13">
        <v>614.09199999999998</v>
      </c>
      <c r="I2163" s="11">
        <v>263.65100000000001</v>
      </c>
      <c r="J2163" s="23">
        <v>202.55440285373624</v>
      </c>
      <c r="L2163" s="11">
        <v>1578.3144028537363</v>
      </c>
    </row>
    <row r="2164" spans="1:12" x14ac:dyDescent="0.3">
      <c r="A2164" s="11">
        <v>419.39576175127803</v>
      </c>
      <c r="B2164" s="41" t="s">
        <v>66</v>
      </c>
      <c r="C2164" s="41"/>
      <c r="D2164" s="39" t="s">
        <v>96</v>
      </c>
      <c r="E2164" s="39">
        <v>2021</v>
      </c>
      <c r="F2164" s="12">
        <v>232.59700000000001</v>
      </c>
      <c r="G2164" s="16" t="s">
        <v>1</v>
      </c>
      <c r="H2164" s="13">
        <v>124.32</v>
      </c>
      <c r="I2164" s="11">
        <v>51.896999999999998</v>
      </c>
      <c r="J2164" s="23">
        <v>10.58176175127803</v>
      </c>
      <c r="L2164" s="11">
        <v>419.39576175127803</v>
      </c>
    </row>
    <row r="2165" spans="1:12" x14ac:dyDescent="0.3">
      <c r="A2165" s="11">
        <v>2755.886693625539</v>
      </c>
      <c r="B2165" s="41" t="s">
        <v>67</v>
      </c>
      <c r="C2165" s="41"/>
      <c r="D2165" s="39" t="s">
        <v>96</v>
      </c>
      <c r="E2165" s="39">
        <v>2021</v>
      </c>
      <c r="F2165" s="12">
        <v>991.56700000000001</v>
      </c>
      <c r="G2165" s="16" t="s">
        <v>1</v>
      </c>
      <c r="H2165" s="13">
        <v>1001.013</v>
      </c>
      <c r="I2165" s="11">
        <v>598.12599999999998</v>
      </c>
      <c r="J2165" s="23">
        <v>165.18069362553899</v>
      </c>
      <c r="L2165" s="11">
        <v>2755.886693625539</v>
      </c>
    </row>
    <row r="2166" spans="1:12" x14ac:dyDescent="0.3">
      <c r="A2166" s="11">
        <v>1717.368882207033</v>
      </c>
      <c r="B2166" s="41" t="s">
        <v>68</v>
      </c>
      <c r="C2166" s="41"/>
      <c r="D2166" s="39" t="s">
        <v>96</v>
      </c>
      <c r="E2166" s="39">
        <v>2021</v>
      </c>
      <c r="F2166" s="12">
        <v>571.68999999999994</v>
      </c>
      <c r="G2166" s="16" t="s">
        <v>1</v>
      </c>
      <c r="H2166" s="13">
        <v>648.97299999999996</v>
      </c>
      <c r="I2166" s="11">
        <v>352.72699999999998</v>
      </c>
      <c r="J2166" s="23">
        <v>143.97888220703305</v>
      </c>
      <c r="L2166" s="11">
        <v>1717.368882207033</v>
      </c>
    </row>
    <row r="2167" spans="1:12" x14ac:dyDescent="0.3">
      <c r="A2167" s="11">
        <v>143.93666154415718</v>
      </c>
      <c r="B2167" s="41" t="s">
        <v>69</v>
      </c>
      <c r="C2167" s="41"/>
      <c r="D2167" s="39" t="s">
        <v>96</v>
      </c>
      <c r="E2167" s="39">
        <v>2021</v>
      </c>
      <c r="F2167" s="12">
        <v>78.087000000000003</v>
      </c>
      <c r="G2167" s="16" t="s">
        <v>1</v>
      </c>
      <c r="H2167" s="13">
        <v>42.011000000000003</v>
      </c>
      <c r="I2167" s="11">
        <v>12.468</v>
      </c>
      <c r="J2167" s="23">
        <v>11.370661544157169</v>
      </c>
      <c r="L2167" s="11">
        <v>143.93666154415718</v>
      </c>
    </row>
    <row r="2168" spans="1:12" x14ac:dyDescent="0.3">
      <c r="A2168" s="11">
        <v>165.15604722092812</v>
      </c>
      <c r="B2168" s="41" t="s">
        <v>70</v>
      </c>
      <c r="C2168" s="41"/>
      <c r="D2168" s="39" t="s">
        <v>96</v>
      </c>
      <c r="E2168" s="39">
        <v>2021</v>
      </c>
      <c r="F2168" s="12">
        <v>17.260999999999999</v>
      </c>
      <c r="G2168" s="16" t="s">
        <v>1</v>
      </c>
      <c r="H2168" s="13">
        <v>62.363</v>
      </c>
      <c r="I2168" s="11">
        <v>57.292999999999999</v>
      </c>
      <c r="J2168" s="23">
        <v>28.239047220928121</v>
      </c>
      <c r="L2168" s="11">
        <v>165.15604722092812</v>
      </c>
    </row>
    <row r="2169" spans="1:12" x14ac:dyDescent="0.3">
      <c r="A2169" s="11">
        <v>121.0430330988458</v>
      </c>
      <c r="B2169" s="41" t="s">
        <v>71</v>
      </c>
      <c r="C2169" s="41"/>
      <c r="D2169" s="39" t="s">
        <v>96</v>
      </c>
      <c r="E2169" s="39">
        <v>2021</v>
      </c>
      <c r="F2169" s="12">
        <v>31.277999999999999</v>
      </c>
      <c r="G2169" s="16" t="s">
        <v>1</v>
      </c>
      <c r="H2169" s="13">
        <v>58.908000000000001</v>
      </c>
      <c r="I2169" s="11">
        <v>22.483000000000001</v>
      </c>
      <c r="J2169" s="23">
        <v>8.3740330988458034</v>
      </c>
      <c r="L2169" s="11">
        <v>121.0430330988458</v>
      </c>
    </row>
    <row r="2170" spans="1:12" x14ac:dyDescent="0.3">
      <c r="A2170" s="11">
        <v>596.98757541843588</v>
      </c>
      <c r="B2170" s="41" t="s">
        <v>72</v>
      </c>
      <c r="C2170" s="41"/>
      <c r="D2170" s="39" t="s">
        <v>96</v>
      </c>
      <c r="E2170" s="39">
        <v>2021</v>
      </c>
      <c r="F2170" s="12">
        <v>105.291</v>
      </c>
      <c r="G2170" s="16" t="s">
        <v>1</v>
      </c>
      <c r="H2170" s="13">
        <v>294.59899999999999</v>
      </c>
      <c r="I2170" s="11">
        <v>159.02500000000001</v>
      </c>
      <c r="J2170" s="23">
        <v>38.072575418435889</v>
      </c>
      <c r="L2170" s="11">
        <v>596.98757541843588</v>
      </c>
    </row>
    <row r="2171" spans="1:12" x14ac:dyDescent="0.3">
      <c r="A2171" s="11">
        <v>442.11191225605171</v>
      </c>
      <c r="B2171" s="41" t="s">
        <v>73</v>
      </c>
      <c r="C2171" s="41"/>
      <c r="D2171" s="39" t="s">
        <v>96</v>
      </c>
      <c r="E2171" s="39">
        <v>2021</v>
      </c>
      <c r="F2171" s="12">
        <v>80.594999999999999</v>
      </c>
      <c r="G2171" s="16" t="s">
        <v>1</v>
      </c>
      <c r="H2171" s="13">
        <v>123.45</v>
      </c>
      <c r="I2171" s="11">
        <v>39.790999999999997</v>
      </c>
      <c r="J2171" s="23">
        <v>198.2759122560517</v>
      </c>
      <c r="L2171" s="11">
        <v>442.11191225605171</v>
      </c>
    </row>
    <row r="2172" spans="1:12" x14ac:dyDescent="0.3">
      <c r="A2172" s="11">
        <v>387.82212836440993</v>
      </c>
      <c r="B2172" s="41" t="s">
        <v>74</v>
      </c>
      <c r="C2172" s="41"/>
      <c r="D2172" s="39" t="s">
        <v>96</v>
      </c>
      <c r="E2172" s="39">
        <v>2021</v>
      </c>
      <c r="F2172" s="12">
        <v>128.04599999999999</v>
      </c>
      <c r="G2172" s="16" t="s">
        <v>1</v>
      </c>
      <c r="H2172" s="13">
        <v>117.462</v>
      </c>
      <c r="I2172" s="11">
        <v>72.343999999999994</v>
      </c>
      <c r="J2172" s="23">
        <v>69.970128364409959</v>
      </c>
      <c r="L2172" s="11">
        <v>387.82212836440993</v>
      </c>
    </row>
    <row r="2173" spans="1:12" x14ac:dyDescent="0.3">
      <c r="A2173" s="11">
        <v>668.08339180654173</v>
      </c>
      <c r="B2173" s="41" t="s">
        <v>75</v>
      </c>
      <c r="C2173" s="41"/>
      <c r="D2173" s="39" t="s">
        <v>96</v>
      </c>
      <c r="E2173" s="39">
        <v>2021</v>
      </c>
      <c r="F2173" s="12">
        <v>297.25100000000003</v>
      </c>
      <c r="G2173" s="16" t="s">
        <v>1</v>
      </c>
      <c r="H2173" s="13">
        <v>199.38200000000001</v>
      </c>
      <c r="I2173" s="11">
        <v>76.664000000000001</v>
      </c>
      <c r="J2173" s="23">
        <v>94.786391806541687</v>
      </c>
      <c r="L2173" s="11">
        <v>668.08339180654173</v>
      </c>
    </row>
    <row r="2174" spans="1:12" x14ac:dyDescent="0.3">
      <c r="A2174" s="11">
        <v>750.79529328544618</v>
      </c>
      <c r="B2174" s="41" t="s">
        <v>76</v>
      </c>
      <c r="C2174" s="41"/>
      <c r="D2174" s="39" t="s">
        <v>96</v>
      </c>
      <c r="E2174" s="39">
        <v>2021</v>
      </c>
      <c r="F2174" s="12">
        <v>167.11799999999999</v>
      </c>
      <c r="G2174" s="16" t="s">
        <v>1</v>
      </c>
      <c r="H2174" s="13">
        <v>360.52600000000001</v>
      </c>
      <c r="I2174" s="11">
        <v>176.88</v>
      </c>
      <c r="J2174" s="23">
        <v>46.271293285446234</v>
      </c>
      <c r="L2174" s="11">
        <v>750.79529328544618</v>
      </c>
    </row>
    <row r="2175" spans="1:12" x14ac:dyDescent="0.3">
      <c r="A2175" s="11">
        <v>144.25365971540654</v>
      </c>
      <c r="B2175" s="41" t="s">
        <v>77</v>
      </c>
      <c r="C2175" s="41"/>
      <c r="D2175" s="39" t="s">
        <v>96</v>
      </c>
      <c r="E2175" s="39">
        <v>2021</v>
      </c>
      <c r="F2175" s="12">
        <v>71.427999999999997</v>
      </c>
      <c r="G2175" s="16" t="s">
        <v>1</v>
      </c>
      <c r="H2175" s="13">
        <v>45.228999999999999</v>
      </c>
      <c r="I2175" s="11">
        <v>23.957000000000001</v>
      </c>
      <c r="J2175" s="23">
        <v>3.6396597154065446</v>
      </c>
      <c r="L2175" s="11">
        <v>144.25365971540654</v>
      </c>
    </row>
    <row r="2176" spans="1:12" x14ac:dyDescent="0.3">
      <c r="A2176" s="11">
        <v>191.83108427214637</v>
      </c>
      <c r="B2176" s="41" t="s">
        <v>78</v>
      </c>
      <c r="C2176" s="41"/>
      <c r="D2176" s="39" t="s">
        <v>96</v>
      </c>
      <c r="E2176" s="39">
        <v>2021</v>
      </c>
      <c r="F2176" s="12">
        <v>40.912000000000006</v>
      </c>
      <c r="G2176" s="16" t="s">
        <v>1</v>
      </c>
      <c r="H2176" s="13">
        <v>94.34</v>
      </c>
      <c r="I2176" s="11">
        <v>28.274000000000001</v>
      </c>
      <c r="J2176" s="23">
        <v>28.30508427214636</v>
      </c>
      <c r="L2176" s="11">
        <v>191.83108427214637</v>
      </c>
    </row>
    <row r="2177" spans="1:12" x14ac:dyDescent="0.3">
      <c r="A2177" s="11">
        <v>272.47069997136214</v>
      </c>
      <c r="B2177" s="41" t="s">
        <v>79</v>
      </c>
      <c r="C2177" s="41"/>
      <c r="D2177" s="39" t="s">
        <v>96</v>
      </c>
      <c r="E2177" s="39">
        <v>2021</v>
      </c>
      <c r="F2177" s="12">
        <v>118.27599999999998</v>
      </c>
      <c r="G2177" s="16" t="s">
        <v>1</v>
      </c>
      <c r="H2177" s="13">
        <v>85.209000000000003</v>
      </c>
      <c r="I2177" s="11">
        <v>60.951000000000001</v>
      </c>
      <c r="J2177" s="23">
        <v>8.0346999713621514</v>
      </c>
      <c r="L2177" s="11">
        <v>272.47069997136214</v>
      </c>
    </row>
    <row r="2178" spans="1:12" x14ac:dyDescent="0.3">
      <c r="A2178" s="11">
        <v>1174.7572649403842</v>
      </c>
      <c r="B2178" s="41" t="s">
        <v>80</v>
      </c>
      <c r="C2178" s="41"/>
      <c r="D2178" s="39" t="s">
        <v>96</v>
      </c>
      <c r="E2178" s="39">
        <v>2021</v>
      </c>
      <c r="F2178" s="12">
        <v>293.053</v>
      </c>
      <c r="G2178" s="16" t="s">
        <v>1</v>
      </c>
      <c r="H2178" s="13">
        <v>534.89300000000003</v>
      </c>
      <c r="I2178" s="11">
        <v>241.33099999999999</v>
      </c>
      <c r="J2178" s="23">
        <v>105.48026494038416</v>
      </c>
      <c r="L2178" s="11">
        <v>1174.7572649403842</v>
      </c>
    </row>
    <row r="2179" spans="1:12" x14ac:dyDescent="0.3">
      <c r="A2179" s="11">
        <v>264.70886125397442</v>
      </c>
      <c r="B2179" s="41" t="s">
        <v>81</v>
      </c>
      <c r="C2179" s="41"/>
      <c r="D2179" s="39" t="s">
        <v>96</v>
      </c>
      <c r="E2179" s="39">
        <v>2021</v>
      </c>
      <c r="F2179" s="12">
        <v>126.855</v>
      </c>
      <c r="G2179" s="16" t="s">
        <v>1</v>
      </c>
      <c r="H2179" s="13">
        <v>131.17500000000001</v>
      </c>
      <c r="I2179" s="11">
        <v>0</v>
      </c>
      <c r="J2179" s="23">
        <v>6.6788612539743895</v>
      </c>
      <c r="L2179" s="11">
        <v>264.70886125397442</v>
      </c>
    </row>
    <row r="2180" spans="1:12" x14ac:dyDescent="0.3">
      <c r="A2180" s="11">
        <v>692.84720687381946</v>
      </c>
      <c r="B2180" s="41" t="s">
        <v>82</v>
      </c>
      <c r="C2180" s="41"/>
      <c r="D2180" s="39" t="s">
        <v>96</v>
      </c>
      <c r="E2180" s="39">
        <v>2021</v>
      </c>
      <c r="F2180" s="12">
        <v>215.46299999999999</v>
      </c>
      <c r="G2180" s="16" t="s">
        <v>1</v>
      </c>
      <c r="H2180" s="13">
        <v>307.23599999999999</v>
      </c>
      <c r="I2180" s="11">
        <v>80.697999999999993</v>
      </c>
      <c r="J2180" s="23">
        <v>89.450206873819511</v>
      </c>
      <c r="L2180" s="11">
        <v>692.84720687381946</v>
      </c>
    </row>
    <row r="2181" spans="1:12" x14ac:dyDescent="0.3">
      <c r="A2181" s="11">
        <v>249.90945795804041</v>
      </c>
      <c r="B2181" s="41" t="s">
        <v>83</v>
      </c>
      <c r="C2181" s="41"/>
      <c r="D2181" s="39" t="s">
        <v>96</v>
      </c>
      <c r="E2181" s="39">
        <v>2021</v>
      </c>
      <c r="F2181" s="12">
        <v>86.652000000000001</v>
      </c>
      <c r="G2181" s="16" t="s">
        <v>1</v>
      </c>
      <c r="H2181" s="13">
        <v>121.35599999999999</v>
      </c>
      <c r="I2181" s="11">
        <v>20.716000000000001</v>
      </c>
      <c r="J2181" s="23">
        <v>21.185457958040395</v>
      </c>
      <c r="L2181" s="11">
        <v>249.90945795804041</v>
      </c>
    </row>
    <row r="2182" spans="1:12" x14ac:dyDescent="0.3">
      <c r="A2182" s="11">
        <v>750.24952297119137</v>
      </c>
      <c r="B2182" s="41" t="s">
        <v>84</v>
      </c>
      <c r="C2182" s="41"/>
      <c r="D2182" s="39" t="s">
        <v>96</v>
      </c>
      <c r="E2182" s="39">
        <v>2021</v>
      </c>
      <c r="F2182" s="12">
        <v>248.71699999999998</v>
      </c>
      <c r="G2182" s="16" t="s">
        <v>1</v>
      </c>
      <c r="H2182" s="13">
        <v>308.839</v>
      </c>
      <c r="I2182" s="11">
        <v>147.179</v>
      </c>
      <c r="J2182" s="23">
        <v>45.514522971191383</v>
      </c>
      <c r="L2182" s="11">
        <v>750.24952297119137</v>
      </c>
    </row>
    <row r="2183" spans="1:12" x14ac:dyDescent="0.3">
      <c r="A2183" s="11">
        <v>89.621230551281656</v>
      </c>
      <c r="B2183" s="41" t="s">
        <v>85</v>
      </c>
      <c r="C2183" s="41"/>
      <c r="D2183" s="39" t="s">
        <v>96</v>
      </c>
      <c r="E2183" s="39">
        <v>2021</v>
      </c>
      <c r="F2183" s="12">
        <v>38.593000000000004</v>
      </c>
      <c r="G2183" s="16" t="s">
        <v>1</v>
      </c>
      <c r="H2183" s="13">
        <v>34.167999999999999</v>
      </c>
      <c r="I2183" s="11">
        <v>14.599</v>
      </c>
      <c r="J2183" s="23">
        <v>2.2612305512816526</v>
      </c>
      <c r="L2183" s="11">
        <v>89.621230551281656</v>
      </c>
    </row>
    <row r="2184" spans="1:12" x14ac:dyDescent="0.3">
      <c r="A2184" s="11">
        <v>208.96642554845192</v>
      </c>
      <c r="B2184" s="41" t="s">
        <v>86</v>
      </c>
      <c r="C2184" s="41"/>
      <c r="D2184" s="39" t="s">
        <v>96</v>
      </c>
      <c r="E2184" s="39">
        <v>2021</v>
      </c>
      <c r="F2184" s="12">
        <v>48.390999999999998</v>
      </c>
      <c r="G2184" s="16" t="s">
        <v>1</v>
      </c>
      <c r="H2184" s="13">
        <v>90</v>
      </c>
      <c r="I2184" s="11">
        <v>60.152999999999999</v>
      </c>
      <c r="J2184" s="23">
        <v>10.422425548451933</v>
      </c>
      <c r="L2184" s="11">
        <v>208.96642554845192</v>
      </c>
    </row>
    <row r="2185" spans="1:12" x14ac:dyDescent="0.3">
      <c r="A2185" s="11">
        <v>651.82723316052966</v>
      </c>
      <c r="B2185" s="41" t="s">
        <v>87</v>
      </c>
      <c r="C2185" s="41"/>
      <c r="D2185" s="39" t="s">
        <v>96</v>
      </c>
      <c r="E2185" s="39">
        <v>2021</v>
      </c>
      <c r="F2185" s="12">
        <v>252.43700000000001</v>
      </c>
      <c r="G2185" s="16" t="s">
        <v>1</v>
      </c>
      <c r="H2185" s="13">
        <v>220.98099999999999</v>
      </c>
      <c r="I2185" s="11">
        <v>100.753</v>
      </c>
      <c r="J2185" s="23">
        <v>77.656233160529652</v>
      </c>
      <c r="L2185" s="11">
        <v>651.82723316052966</v>
      </c>
    </row>
    <row r="2186" spans="1:12" x14ac:dyDescent="0.3">
      <c r="A2186" s="11">
        <v>114.37068324186851</v>
      </c>
      <c r="B2186" s="41" t="s">
        <v>88</v>
      </c>
      <c r="C2186" s="41"/>
      <c r="D2186" s="39" t="s">
        <v>96</v>
      </c>
      <c r="E2186" s="39">
        <v>2021</v>
      </c>
      <c r="F2186" s="12">
        <v>19.711000000000002</v>
      </c>
      <c r="G2186" s="16" t="s">
        <v>1</v>
      </c>
      <c r="H2186" s="13">
        <v>74.349000000000004</v>
      </c>
      <c r="I2186" s="11">
        <v>15.260999999999999</v>
      </c>
      <c r="J2186" s="23">
        <v>5.0496832418685038</v>
      </c>
      <c r="L2186" s="11">
        <v>114.37068324186851</v>
      </c>
    </row>
    <row r="2187" spans="1:12" x14ac:dyDescent="0.3">
      <c r="A2187" s="11">
        <v>266.68471393302394</v>
      </c>
      <c r="B2187" s="41" t="s">
        <v>89</v>
      </c>
      <c r="C2187" s="41"/>
      <c r="D2187" s="39" t="s">
        <v>96</v>
      </c>
      <c r="E2187" s="39">
        <v>2021</v>
      </c>
      <c r="F2187" s="12">
        <v>56.267000000000003</v>
      </c>
      <c r="G2187" s="16" t="s">
        <v>1</v>
      </c>
      <c r="H2187" s="13">
        <v>87.173000000000002</v>
      </c>
      <c r="I2187" s="11">
        <v>97.028000000000006</v>
      </c>
      <c r="J2187" s="23">
        <v>26.216713933023939</v>
      </c>
      <c r="L2187" s="11">
        <v>266.68471393302394</v>
      </c>
    </row>
    <row r="2188" spans="1:12" x14ac:dyDescent="0.3">
      <c r="A2188" s="11">
        <v>547.00034922977125</v>
      </c>
      <c r="B2188" s="41" t="s">
        <v>90</v>
      </c>
      <c r="C2188" s="41"/>
      <c r="D2188" s="39" t="s">
        <v>96</v>
      </c>
      <c r="E2188" s="39">
        <v>2021</v>
      </c>
      <c r="F2188" s="12">
        <v>145.57999999999998</v>
      </c>
      <c r="G2188" s="16" t="s">
        <v>1</v>
      </c>
      <c r="H2188" s="13">
        <v>307.53699999999998</v>
      </c>
      <c r="I2188" s="11">
        <v>80.081999999999994</v>
      </c>
      <c r="J2188" s="23">
        <v>13.80134922977129</v>
      </c>
      <c r="L2188" s="11">
        <v>547.00034922977125</v>
      </c>
    </row>
    <row r="2189" spans="1:12" x14ac:dyDescent="0.3">
      <c r="A2189" s="11">
        <v>2490.3698494521691</v>
      </c>
      <c r="B2189" s="41" t="s">
        <v>10</v>
      </c>
      <c r="C2189" s="41"/>
      <c r="D2189" s="39" t="s">
        <v>97</v>
      </c>
      <c r="E2189" s="39">
        <v>2021</v>
      </c>
      <c r="F2189" s="12">
        <v>618.41100000000006</v>
      </c>
      <c r="G2189" s="16" t="s">
        <v>1</v>
      </c>
      <c r="H2189" s="13">
        <v>1254.548</v>
      </c>
      <c r="I2189" s="11">
        <v>368.94</v>
      </c>
      <c r="J2189" s="23">
        <v>248.47084945216903</v>
      </c>
      <c r="L2189" s="11">
        <v>2490.3698494521691</v>
      </c>
    </row>
    <row r="2190" spans="1:12" x14ac:dyDescent="0.3">
      <c r="A2190" s="11">
        <v>257.14594260636812</v>
      </c>
      <c r="B2190" s="41" t="s">
        <v>11</v>
      </c>
      <c r="C2190" s="41"/>
      <c r="D2190" s="39" t="s">
        <v>97</v>
      </c>
      <c r="E2190" s="39">
        <v>2021</v>
      </c>
      <c r="F2190" s="12">
        <v>66.920999999999992</v>
      </c>
      <c r="G2190" s="16" t="s">
        <v>1</v>
      </c>
      <c r="H2190" s="13">
        <v>115.39</v>
      </c>
      <c r="I2190" s="11">
        <v>68.364000000000004</v>
      </c>
      <c r="J2190" s="23">
        <v>6.4709426063681263</v>
      </c>
      <c r="L2190" s="11">
        <v>257.14594260636812</v>
      </c>
    </row>
    <row r="2191" spans="1:12" x14ac:dyDescent="0.3">
      <c r="A2191" s="11">
        <v>701.81069765292409</v>
      </c>
      <c r="B2191" s="41" t="s">
        <v>12</v>
      </c>
      <c r="C2191" s="41"/>
      <c r="D2191" s="39" t="s">
        <v>97</v>
      </c>
      <c r="E2191" s="39">
        <v>2021</v>
      </c>
      <c r="F2191" s="12">
        <v>135.60900000000001</v>
      </c>
      <c r="G2191" s="16" t="s">
        <v>1</v>
      </c>
      <c r="H2191" s="13">
        <v>324.91399999999999</v>
      </c>
      <c r="I2191" s="11">
        <v>156.84399999999999</v>
      </c>
      <c r="J2191" s="23">
        <v>84.443697652924072</v>
      </c>
      <c r="L2191" s="11">
        <v>701.81069765292409</v>
      </c>
    </row>
    <row r="2192" spans="1:12" x14ac:dyDescent="0.3">
      <c r="A2192" s="11">
        <v>248.16391458817179</v>
      </c>
      <c r="B2192" s="41" t="s">
        <v>13</v>
      </c>
      <c r="C2192" s="41"/>
      <c r="D2192" s="39" t="s">
        <v>97</v>
      </c>
      <c r="E2192" s="39">
        <v>2021</v>
      </c>
      <c r="F2192" s="12">
        <v>89.129000000000005</v>
      </c>
      <c r="G2192" s="16" t="s">
        <v>1</v>
      </c>
      <c r="H2192" s="13">
        <v>85.188000000000002</v>
      </c>
      <c r="I2192" s="11">
        <v>51.460999999999999</v>
      </c>
      <c r="J2192" s="23">
        <v>22.385914588171772</v>
      </c>
      <c r="L2192" s="11">
        <v>248.16391458817179</v>
      </c>
    </row>
    <row r="2193" spans="1:12" x14ac:dyDescent="0.3">
      <c r="A2193" s="11">
        <v>244.45046764597552</v>
      </c>
      <c r="B2193" s="41" t="s">
        <v>14</v>
      </c>
      <c r="C2193" s="41"/>
      <c r="D2193" s="39" t="s">
        <v>97</v>
      </c>
      <c r="E2193" s="39">
        <v>2021</v>
      </c>
      <c r="F2193" s="12">
        <v>50.39</v>
      </c>
      <c r="G2193" s="16" t="s">
        <v>1</v>
      </c>
      <c r="H2193" s="13">
        <v>126.223</v>
      </c>
      <c r="I2193" s="11">
        <v>38.58</v>
      </c>
      <c r="J2193" s="23">
        <v>29.25746764597551</v>
      </c>
      <c r="L2193" s="11">
        <v>244.45046764597552</v>
      </c>
    </row>
    <row r="2194" spans="1:12" x14ac:dyDescent="0.3">
      <c r="A2194" s="11">
        <v>132.40592558481842</v>
      </c>
      <c r="B2194" s="41" t="s">
        <v>15</v>
      </c>
      <c r="C2194" s="41"/>
      <c r="D2194" s="39" t="s">
        <v>97</v>
      </c>
      <c r="E2194" s="39">
        <v>2021</v>
      </c>
      <c r="F2194" s="12">
        <v>23.759999999999998</v>
      </c>
      <c r="G2194" s="16" t="s">
        <v>1</v>
      </c>
      <c r="H2194" s="13">
        <v>63.274000000000001</v>
      </c>
      <c r="I2194" s="11">
        <v>17.308</v>
      </c>
      <c r="J2194" s="23">
        <v>28.063925584818428</v>
      </c>
      <c r="L2194" s="11">
        <v>132.40592558481842</v>
      </c>
    </row>
    <row r="2195" spans="1:12" x14ac:dyDescent="0.3">
      <c r="A2195" s="11">
        <v>1821.2272267498479</v>
      </c>
      <c r="B2195" s="41" t="s">
        <v>16</v>
      </c>
      <c r="C2195" s="41"/>
      <c r="D2195" s="39" t="s">
        <v>97</v>
      </c>
      <c r="E2195" s="39">
        <v>2021</v>
      </c>
      <c r="F2195" s="12">
        <v>616.09100000000001</v>
      </c>
      <c r="G2195" s="16" t="s">
        <v>1</v>
      </c>
      <c r="H2195" s="13">
        <v>833.62300000000005</v>
      </c>
      <c r="I2195" s="11">
        <v>299.75599999999997</v>
      </c>
      <c r="J2195" s="23">
        <v>71.757226749847973</v>
      </c>
      <c r="L2195" s="11">
        <v>1821.2272267498479</v>
      </c>
    </row>
    <row r="2196" spans="1:12" x14ac:dyDescent="0.3">
      <c r="A2196" s="11">
        <v>3718.8776018957242</v>
      </c>
      <c r="B2196" s="41" t="s">
        <v>17</v>
      </c>
      <c r="C2196" s="41"/>
      <c r="D2196" s="39" t="s">
        <v>97</v>
      </c>
      <c r="E2196" s="39">
        <v>2021</v>
      </c>
      <c r="F2196" s="12">
        <v>1229.759</v>
      </c>
      <c r="G2196" s="16" t="s">
        <v>1</v>
      </c>
      <c r="H2196" s="13">
        <v>1442.0809999999999</v>
      </c>
      <c r="I2196" s="11">
        <v>510.27199999999999</v>
      </c>
      <c r="J2196" s="23">
        <v>536.76560189572433</v>
      </c>
      <c r="L2196" s="11">
        <v>3718.8776018957242</v>
      </c>
    </row>
    <row r="2197" spans="1:12" x14ac:dyDescent="0.3">
      <c r="A2197" s="11">
        <v>95.191442665206068</v>
      </c>
      <c r="B2197" s="41" t="s">
        <v>18</v>
      </c>
      <c r="C2197" s="41"/>
      <c r="D2197" s="39" t="s">
        <v>97</v>
      </c>
      <c r="E2197" s="39">
        <v>2021</v>
      </c>
      <c r="F2197" s="12">
        <v>29.13</v>
      </c>
      <c r="G2197" s="16" t="s">
        <v>1</v>
      </c>
      <c r="H2197" s="13">
        <v>47.719000000000001</v>
      </c>
      <c r="I2197" s="11">
        <v>10.551</v>
      </c>
      <c r="J2197" s="23">
        <v>7.7914426652060715</v>
      </c>
      <c r="L2197" s="11">
        <v>95.191442665206068</v>
      </c>
    </row>
    <row r="2198" spans="1:12" x14ac:dyDescent="0.3">
      <c r="A2198" s="11">
        <v>282.2906971497701</v>
      </c>
      <c r="B2198" s="41" t="s">
        <v>19</v>
      </c>
      <c r="C2198" s="41"/>
      <c r="D2198" s="39" t="s">
        <v>97</v>
      </c>
      <c r="E2198" s="39">
        <v>2021</v>
      </c>
      <c r="F2198" s="12">
        <v>109.17100000000001</v>
      </c>
      <c r="G2198" s="16" t="s">
        <v>1</v>
      </c>
      <c r="H2198" s="13">
        <v>123.601</v>
      </c>
      <c r="I2198" s="11">
        <v>24.79</v>
      </c>
      <c r="J2198" s="23">
        <v>24.728697149770106</v>
      </c>
      <c r="L2198" s="11">
        <v>282.2906971497701</v>
      </c>
    </row>
    <row r="2199" spans="1:12" x14ac:dyDescent="0.3">
      <c r="A2199" s="11">
        <v>1451.7864434486498</v>
      </c>
      <c r="B2199" s="41" t="s">
        <v>20</v>
      </c>
      <c r="C2199" s="41"/>
      <c r="D2199" s="39" t="s">
        <v>97</v>
      </c>
      <c r="E2199" s="39">
        <v>2021</v>
      </c>
      <c r="F2199" s="12">
        <v>448.60500000000002</v>
      </c>
      <c r="G2199" s="16" t="s">
        <v>1</v>
      </c>
      <c r="H2199" s="13">
        <v>571.49300000000005</v>
      </c>
      <c r="I2199" s="11">
        <v>294.666</v>
      </c>
      <c r="J2199" s="23">
        <v>137.02244344864977</v>
      </c>
      <c r="L2199" s="11">
        <v>1451.7864434486498</v>
      </c>
    </row>
    <row r="2200" spans="1:12" x14ac:dyDescent="0.3">
      <c r="A2200" s="11">
        <v>1290.9552099167986</v>
      </c>
      <c r="B2200" s="41" t="s">
        <v>21</v>
      </c>
      <c r="C2200" s="41"/>
      <c r="D2200" s="39" t="s">
        <v>97</v>
      </c>
      <c r="E2200" s="39">
        <v>2021</v>
      </c>
      <c r="F2200" s="12">
        <v>290.721</v>
      </c>
      <c r="G2200" s="16" t="s">
        <v>1</v>
      </c>
      <c r="H2200" s="13">
        <v>591.52300000000002</v>
      </c>
      <c r="I2200" s="11">
        <v>239.54900000000001</v>
      </c>
      <c r="J2200" s="23">
        <v>169.16220991679856</v>
      </c>
      <c r="L2200" s="11">
        <v>1290.9552099167986</v>
      </c>
    </row>
    <row r="2201" spans="1:12" x14ac:dyDescent="0.3">
      <c r="A2201" s="11">
        <v>237.29131123448718</v>
      </c>
      <c r="B2201" s="41" t="s">
        <v>22</v>
      </c>
      <c r="C2201" s="41"/>
      <c r="D2201" s="39" t="s">
        <v>97</v>
      </c>
      <c r="E2201" s="39">
        <v>2021</v>
      </c>
      <c r="F2201" s="12">
        <v>53.335000000000001</v>
      </c>
      <c r="G2201" s="16" t="s">
        <v>1</v>
      </c>
      <c r="H2201" s="13">
        <v>144.69900000000001</v>
      </c>
      <c r="I2201" s="11">
        <v>29.713999999999999</v>
      </c>
      <c r="J2201" s="23">
        <v>9.5433112344871631</v>
      </c>
      <c r="L2201" s="11">
        <v>237.29131123448718</v>
      </c>
    </row>
    <row r="2202" spans="1:12" x14ac:dyDescent="0.3">
      <c r="A2202" s="11">
        <v>259.22116447489384</v>
      </c>
      <c r="B2202" s="41" t="s">
        <v>23</v>
      </c>
      <c r="C2202" s="41"/>
      <c r="D2202" s="39" t="s">
        <v>97</v>
      </c>
      <c r="E2202" s="39">
        <v>2021</v>
      </c>
      <c r="F2202" s="12">
        <v>162.69800000000001</v>
      </c>
      <c r="G2202" s="16" t="s">
        <v>1</v>
      </c>
      <c r="H2202" s="13">
        <v>79.760999999999996</v>
      </c>
      <c r="I2202" s="11">
        <v>10.239000000000001</v>
      </c>
      <c r="J2202" s="23">
        <v>6.5231644748938358</v>
      </c>
      <c r="L2202" s="11">
        <v>259.22116447489384</v>
      </c>
    </row>
    <row r="2203" spans="1:12" x14ac:dyDescent="0.3">
      <c r="A2203" s="11">
        <v>51.274290596336698</v>
      </c>
      <c r="B2203" s="41" t="s">
        <v>24</v>
      </c>
      <c r="C2203" s="41"/>
      <c r="D2203" s="39" t="s">
        <v>97</v>
      </c>
      <c r="E2203" s="39">
        <v>2021</v>
      </c>
      <c r="F2203" s="12">
        <v>4.0129999999999999</v>
      </c>
      <c r="G2203" s="16" t="s">
        <v>1</v>
      </c>
      <c r="H2203" s="13">
        <v>21.343</v>
      </c>
      <c r="I2203" s="11">
        <v>22.276</v>
      </c>
      <c r="J2203" s="23">
        <v>3.6422905963367</v>
      </c>
      <c r="L2203" s="11">
        <v>51.274290596336698</v>
      </c>
    </row>
    <row r="2204" spans="1:12" x14ac:dyDescent="0.3">
      <c r="A2204" s="11">
        <v>101.64483899486265</v>
      </c>
      <c r="B2204" s="41" t="s">
        <v>25</v>
      </c>
      <c r="C2204" s="41"/>
      <c r="D2204" s="39" t="s">
        <v>97</v>
      </c>
      <c r="E2204" s="39">
        <v>2021</v>
      </c>
      <c r="F2204" s="12">
        <v>10.760999999999999</v>
      </c>
      <c r="G2204" s="16" t="s">
        <v>1</v>
      </c>
      <c r="H2204" s="13">
        <v>60.829000000000001</v>
      </c>
      <c r="I2204" s="11">
        <v>22.163</v>
      </c>
      <c r="J2204" s="23">
        <v>7.8918389948626562</v>
      </c>
      <c r="L2204" s="11">
        <v>101.64483899486265</v>
      </c>
    </row>
    <row r="2205" spans="1:12" x14ac:dyDescent="0.3">
      <c r="A2205" s="11">
        <v>118.32765325479032</v>
      </c>
      <c r="B2205" s="41" t="s">
        <v>26</v>
      </c>
      <c r="C2205" s="41"/>
      <c r="D2205" s="39" t="s">
        <v>97</v>
      </c>
      <c r="E2205" s="39">
        <v>2021</v>
      </c>
      <c r="F2205" s="12">
        <v>26.857000000000003</v>
      </c>
      <c r="G2205" s="16" t="s">
        <v>1</v>
      </c>
      <c r="H2205" s="13">
        <v>83.019000000000005</v>
      </c>
      <c r="I2205" s="11">
        <v>1.026</v>
      </c>
      <c r="J2205" s="23">
        <v>7.4256532547903156</v>
      </c>
      <c r="L2205" s="11">
        <v>118.32765325479032</v>
      </c>
    </row>
    <row r="2206" spans="1:12" x14ac:dyDescent="0.3">
      <c r="A2206" s="11">
        <v>187.33211427900559</v>
      </c>
      <c r="B2206" s="41" t="s">
        <v>27</v>
      </c>
      <c r="C2206" s="41"/>
      <c r="D2206" s="39" t="s">
        <v>97</v>
      </c>
      <c r="E2206" s="39">
        <v>2021</v>
      </c>
      <c r="F2206" s="12">
        <v>47.753</v>
      </c>
      <c r="G2206" s="16" t="s">
        <v>1</v>
      </c>
      <c r="H2206" s="13">
        <v>97.024000000000001</v>
      </c>
      <c r="I2206" s="11">
        <v>37.841000000000001</v>
      </c>
      <c r="J2206" s="23">
        <v>4.7141142790055781</v>
      </c>
      <c r="L2206" s="11">
        <v>187.33211427900559</v>
      </c>
    </row>
    <row r="2207" spans="1:12" x14ac:dyDescent="0.3">
      <c r="A2207" s="11">
        <v>186.83972352423925</v>
      </c>
      <c r="B2207" s="41" t="s">
        <v>28</v>
      </c>
      <c r="C2207" s="41"/>
      <c r="D2207" s="39" t="s">
        <v>97</v>
      </c>
      <c r="E2207" s="39">
        <v>2021</v>
      </c>
      <c r="F2207" s="12">
        <v>30.978000000000002</v>
      </c>
      <c r="G2207" s="16" t="s">
        <v>1</v>
      </c>
      <c r="H2207" s="13">
        <v>84.915999999999997</v>
      </c>
      <c r="I2207" s="11">
        <v>41.075000000000003</v>
      </c>
      <c r="J2207" s="23">
        <v>29.870723524239239</v>
      </c>
      <c r="L2207" s="11">
        <v>186.83972352423925</v>
      </c>
    </row>
    <row r="2208" spans="1:12" x14ac:dyDescent="0.3">
      <c r="A2208" s="11">
        <v>236.3742334537348</v>
      </c>
      <c r="B2208" s="41" t="s">
        <v>29</v>
      </c>
      <c r="C2208" s="41"/>
      <c r="D2208" s="39" t="s">
        <v>97</v>
      </c>
      <c r="E2208" s="39">
        <v>2021</v>
      </c>
      <c r="F2208" s="12">
        <v>90.570000000000007</v>
      </c>
      <c r="G2208" s="16" t="s">
        <v>1</v>
      </c>
      <c r="H2208" s="13">
        <v>85.396000000000001</v>
      </c>
      <c r="I2208" s="11">
        <v>26.85</v>
      </c>
      <c r="J2208" s="23">
        <v>33.558233453734807</v>
      </c>
      <c r="L2208" s="11">
        <v>236.3742334537348</v>
      </c>
    </row>
    <row r="2209" spans="1:12" x14ac:dyDescent="0.3">
      <c r="A2209" s="11">
        <v>1269.60288999917</v>
      </c>
      <c r="B2209" s="41" t="s">
        <v>30</v>
      </c>
      <c r="C2209" s="41"/>
      <c r="D2209" s="39" t="s">
        <v>97</v>
      </c>
      <c r="E2209" s="39">
        <v>2021</v>
      </c>
      <c r="F2209" s="12">
        <v>289.38299999999998</v>
      </c>
      <c r="G2209" s="16" t="s">
        <v>1</v>
      </c>
      <c r="H2209" s="13">
        <v>678.45699999999999</v>
      </c>
      <c r="I2209" s="11">
        <v>184.58099999999999</v>
      </c>
      <c r="J2209" s="23">
        <v>117.18188999916995</v>
      </c>
      <c r="L2209" s="11">
        <v>1269.60288999917</v>
      </c>
    </row>
    <row r="2210" spans="1:12" x14ac:dyDescent="0.3">
      <c r="A2210" s="11">
        <v>485.76194423031552</v>
      </c>
      <c r="B2210" s="41" t="s">
        <v>31</v>
      </c>
      <c r="C2210" s="41"/>
      <c r="D2210" s="39" t="s">
        <v>97</v>
      </c>
      <c r="E2210" s="39">
        <v>2021</v>
      </c>
      <c r="F2210" s="12">
        <v>99.054000000000002</v>
      </c>
      <c r="G2210" s="16" t="s">
        <v>1</v>
      </c>
      <c r="H2210" s="13">
        <v>247.774</v>
      </c>
      <c r="I2210" s="11">
        <v>104.34699999999999</v>
      </c>
      <c r="J2210" s="23">
        <v>34.586944230315552</v>
      </c>
      <c r="L2210" s="11">
        <v>485.76194423031552</v>
      </c>
    </row>
    <row r="2211" spans="1:12" x14ac:dyDescent="0.3">
      <c r="A2211" s="11">
        <v>60.326073971458243</v>
      </c>
      <c r="B2211" s="41" t="s">
        <v>32</v>
      </c>
      <c r="C2211" s="41"/>
      <c r="D2211" s="39" t="s">
        <v>97</v>
      </c>
      <c r="E2211" s="39">
        <v>2021</v>
      </c>
      <c r="F2211" s="12">
        <v>26.54</v>
      </c>
      <c r="G2211" s="16" t="s">
        <v>1</v>
      </c>
      <c r="H2211" s="13">
        <v>30.507999999999999</v>
      </c>
      <c r="I2211" s="11">
        <v>1.76</v>
      </c>
      <c r="J2211" s="23">
        <v>1.5180739714582445</v>
      </c>
      <c r="L2211" s="11">
        <v>60.326073971458243</v>
      </c>
    </row>
    <row r="2212" spans="1:12" x14ac:dyDescent="0.3">
      <c r="A2212" s="11">
        <v>219.71501291747308</v>
      </c>
      <c r="B2212" s="41" t="s">
        <v>33</v>
      </c>
      <c r="C2212" s="41"/>
      <c r="D2212" s="39" t="s">
        <v>97</v>
      </c>
      <c r="E2212" s="39">
        <v>2021</v>
      </c>
      <c r="F2212" s="12">
        <v>67.031000000000006</v>
      </c>
      <c r="G2212" s="16" t="s">
        <v>1</v>
      </c>
      <c r="H2212" s="13">
        <v>123.83799999999999</v>
      </c>
      <c r="I2212" s="11">
        <v>20.677</v>
      </c>
      <c r="J2212" s="23">
        <v>8.1690129174730757</v>
      </c>
      <c r="L2212" s="11">
        <v>219.71501291747308</v>
      </c>
    </row>
    <row r="2213" spans="1:12" x14ac:dyDescent="0.3">
      <c r="A2213" s="11">
        <v>903.04361842742742</v>
      </c>
      <c r="B2213" s="41" t="s">
        <v>34</v>
      </c>
      <c r="C2213" s="41"/>
      <c r="D2213" s="39" t="s">
        <v>97</v>
      </c>
      <c r="E2213" s="39">
        <v>2021</v>
      </c>
      <c r="F2213" s="12">
        <v>333.98099999999999</v>
      </c>
      <c r="G2213" s="16" t="s">
        <v>1</v>
      </c>
      <c r="H2213" s="13">
        <v>378.45600000000002</v>
      </c>
      <c r="I2213" s="11">
        <v>116.611</v>
      </c>
      <c r="J2213" s="23">
        <v>73.995618427427402</v>
      </c>
      <c r="L2213" s="11">
        <v>903.04361842742742</v>
      </c>
    </row>
    <row r="2214" spans="1:12" x14ac:dyDescent="0.3">
      <c r="A2214" s="11">
        <v>772.96423915887999</v>
      </c>
      <c r="B2214" s="41" t="s">
        <v>35</v>
      </c>
      <c r="C2214" s="41"/>
      <c r="D2214" s="39" t="s">
        <v>97</v>
      </c>
      <c r="E2214" s="39">
        <v>2021</v>
      </c>
      <c r="F2214" s="12">
        <v>323.34300000000002</v>
      </c>
      <c r="G2214" s="16" t="s">
        <v>1</v>
      </c>
      <c r="H2214" s="13">
        <v>271.44099999999997</v>
      </c>
      <c r="I2214" s="11">
        <v>158.72900000000001</v>
      </c>
      <c r="J2214" s="23">
        <v>19.451239158879986</v>
      </c>
      <c r="L2214" s="11">
        <v>772.96423915887999</v>
      </c>
    </row>
    <row r="2215" spans="1:12" x14ac:dyDescent="0.3">
      <c r="A2215" s="11">
        <v>251.30803472016945</v>
      </c>
      <c r="B2215" s="41" t="s">
        <v>36</v>
      </c>
      <c r="C2215" s="41"/>
      <c r="D2215" s="39" t="s">
        <v>97</v>
      </c>
      <c r="E2215" s="39">
        <v>2021</v>
      </c>
      <c r="F2215" s="12">
        <v>91.955999999999989</v>
      </c>
      <c r="G2215" s="16" t="s">
        <v>1</v>
      </c>
      <c r="H2215" s="13">
        <v>93.941999999999993</v>
      </c>
      <c r="I2215" s="11">
        <v>23.100999999999999</v>
      </c>
      <c r="J2215" s="23">
        <v>42.309034720169464</v>
      </c>
      <c r="L2215" s="11">
        <v>251.30803472016945</v>
      </c>
    </row>
    <row r="2216" spans="1:12" x14ac:dyDescent="0.3">
      <c r="A2216" s="11">
        <v>427.63213818792968</v>
      </c>
      <c r="B2216" s="41" t="s">
        <v>37</v>
      </c>
      <c r="C2216" s="41"/>
      <c r="D2216" s="39" t="s">
        <v>97</v>
      </c>
      <c r="E2216" s="39">
        <v>2021</v>
      </c>
      <c r="F2216" s="12">
        <v>142.10599999999999</v>
      </c>
      <c r="G2216" s="16" t="s">
        <v>1</v>
      </c>
      <c r="H2216" s="13">
        <v>172.86</v>
      </c>
      <c r="I2216" s="11">
        <v>56.741</v>
      </c>
      <c r="J2216" s="23">
        <v>55.925138187929676</v>
      </c>
      <c r="L2216" s="11">
        <v>427.63213818792968</v>
      </c>
    </row>
    <row r="2217" spans="1:12" x14ac:dyDescent="0.3">
      <c r="A2217" s="11">
        <v>492.85544854116836</v>
      </c>
      <c r="B2217" s="41" t="s">
        <v>38</v>
      </c>
      <c r="C2217" s="41"/>
      <c r="D2217" s="39" t="s">
        <v>97</v>
      </c>
      <c r="E2217" s="39">
        <v>2021</v>
      </c>
      <c r="F2217" s="12">
        <v>131.22</v>
      </c>
      <c r="G2217" s="16" t="s">
        <v>1</v>
      </c>
      <c r="H2217" s="13">
        <v>327.70600000000002</v>
      </c>
      <c r="I2217" s="11">
        <v>21.527000000000001</v>
      </c>
      <c r="J2217" s="23">
        <v>12.402448541168312</v>
      </c>
      <c r="L2217" s="11">
        <v>492.85544854116836</v>
      </c>
    </row>
    <row r="2218" spans="1:12" x14ac:dyDescent="0.3">
      <c r="A2218" s="11">
        <v>122.49861327329033</v>
      </c>
      <c r="B2218" s="41" t="s">
        <v>39</v>
      </c>
      <c r="C2218" s="41"/>
      <c r="D2218" s="39" t="s">
        <v>97</v>
      </c>
      <c r="E2218" s="39">
        <v>2021</v>
      </c>
      <c r="F2218" s="12">
        <v>41.989999999999995</v>
      </c>
      <c r="G2218" s="16" t="s">
        <v>1</v>
      </c>
      <c r="H2218" s="13">
        <v>61.902000000000001</v>
      </c>
      <c r="I2218" s="11">
        <v>4.0739999999999998</v>
      </c>
      <c r="J2218" s="23">
        <v>14.532613273290336</v>
      </c>
      <c r="L2218" s="11">
        <v>122.49861327329033</v>
      </c>
    </row>
    <row r="2219" spans="1:12" x14ac:dyDescent="0.3">
      <c r="A2219" s="11">
        <v>417.54120515743665</v>
      </c>
      <c r="B2219" s="41" t="s">
        <v>40</v>
      </c>
      <c r="C2219" s="41"/>
      <c r="D2219" s="39" t="s">
        <v>97</v>
      </c>
      <c r="E2219" s="39">
        <v>2021</v>
      </c>
      <c r="F2219" s="12">
        <v>132.95699999999999</v>
      </c>
      <c r="G2219" s="16" t="s">
        <v>1</v>
      </c>
      <c r="H2219" s="13">
        <v>87.265000000000001</v>
      </c>
      <c r="I2219" s="11">
        <v>69.37</v>
      </c>
      <c r="J2219" s="23">
        <v>127.94920515743667</v>
      </c>
      <c r="L2219" s="11">
        <v>417.54120515743665</v>
      </c>
    </row>
    <row r="2220" spans="1:12" x14ac:dyDescent="0.3">
      <c r="A2220" s="11">
        <v>339.82040195978442</v>
      </c>
      <c r="B2220" s="41" t="s">
        <v>41</v>
      </c>
      <c r="C2220" s="41"/>
      <c r="D2220" s="39" t="s">
        <v>97</v>
      </c>
      <c r="E2220" s="39">
        <v>2021</v>
      </c>
      <c r="F2220" s="12">
        <v>33.366999999999997</v>
      </c>
      <c r="G2220" s="16" t="s">
        <v>1</v>
      </c>
      <c r="H2220" s="13">
        <v>223.61500000000001</v>
      </c>
      <c r="I2220" s="11">
        <v>69.841999999999999</v>
      </c>
      <c r="J2220" s="23">
        <v>12.996401959784393</v>
      </c>
      <c r="L2220" s="11">
        <v>339.82040195978442</v>
      </c>
    </row>
    <row r="2221" spans="1:12" x14ac:dyDescent="0.3">
      <c r="A2221" s="11">
        <v>1784.2691973483431</v>
      </c>
      <c r="B2221" s="41" t="s">
        <v>42</v>
      </c>
      <c r="C2221" s="41"/>
      <c r="D2221" s="39" t="s">
        <v>97</v>
      </c>
      <c r="E2221" s="39">
        <v>2021</v>
      </c>
      <c r="F2221" s="12">
        <v>818.51</v>
      </c>
      <c r="G2221" s="16" t="s">
        <v>1</v>
      </c>
      <c r="H2221" s="13">
        <v>656.69</v>
      </c>
      <c r="I2221" s="11">
        <v>262.34899999999999</v>
      </c>
      <c r="J2221" s="23">
        <v>46.720197348343106</v>
      </c>
      <c r="L2221" s="11">
        <v>1784.2691973483431</v>
      </c>
    </row>
    <row r="2222" spans="1:12" x14ac:dyDescent="0.3">
      <c r="A2222" s="11">
        <v>549.92045957637185</v>
      </c>
      <c r="B2222" s="41" t="s">
        <v>43</v>
      </c>
      <c r="C2222" s="41"/>
      <c r="D2222" s="39" t="s">
        <v>97</v>
      </c>
      <c r="E2222" s="39">
        <v>2021</v>
      </c>
      <c r="F2222" s="12">
        <v>124.247</v>
      </c>
      <c r="G2222" s="16" t="s">
        <v>1</v>
      </c>
      <c r="H2222" s="13">
        <v>292.37299999999999</v>
      </c>
      <c r="I2222" s="11">
        <v>69.638999999999996</v>
      </c>
      <c r="J2222" s="23">
        <v>63.661459576371854</v>
      </c>
      <c r="L2222" s="11">
        <v>549.92045957637185</v>
      </c>
    </row>
    <row r="2223" spans="1:12" x14ac:dyDescent="0.3">
      <c r="A2223" s="11">
        <v>92.400202574124293</v>
      </c>
      <c r="B2223" s="41" t="s">
        <v>44</v>
      </c>
      <c r="C2223" s="41"/>
      <c r="D2223" s="39" t="s">
        <v>97</v>
      </c>
      <c r="E2223" s="39">
        <v>2021</v>
      </c>
      <c r="F2223" s="12">
        <v>7.9480000000000004</v>
      </c>
      <c r="G2223" s="16" t="s">
        <v>1</v>
      </c>
      <c r="H2223" s="13">
        <v>64.876000000000005</v>
      </c>
      <c r="I2223" s="11">
        <v>12.180999999999999</v>
      </c>
      <c r="J2223" s="23">
        <v>7.3952025741242959</v>
      </c>
      <c r="L2223" s="11">
        <v>92.400202574124293</v>
      </c>
    </row>
    <row r="2224" spans="1:12" x14ac:dyDescent="0.3">
      <c r="A2224" s="11">
        <v>296.62337136976083</v>
      </c>
      <c r="B2224" s="41" t="s">
        <v>45</v>
      </c>
      <c r="C2224" s="41"/>
      <c r="D2224" s="39" t="s">
        <v>97</v>
      </c>
      <c r="E2224" s="39">
        <v>2021</v>
      </c>
      <c r="F2224" s="12">
        <v>100.026</v>
      </c>
      <c r="G2224" s="16" t="s">
        <v>1</v>
      </c>
      <c r="H2224" s="13">
        <v>126.31</v>
      </c>
      <c r="I2224" s="11">
        <v>55.442999999999998</v>
      </c>
      <c r="J2224" s="23">
        <v>14.844371369760822</v>
      </c>
      <c r="L2224" s="11">
        <v>296.62337136976083</v>
      </c>
    </row>
    <row r="2225" spans="1:12" x14ac:dyDescent="0.3">
      <c r="A2225" s="11">
        <v>1923.0854350717759</v>
      </c>
      <c r="B2225" s="41" t="s">
        <v>46</v>
      </c>
      <c r="C2225" s="41"/>
      <c r="D2225" s="39" t="s">
        <v>97</v>
      </c>
      <c r="E2225" s="39">
        <v>2021</v>
      </c>
      <c r="F2225" s="12">
        <v>717.596</v>
      </c>
      <c r="G2225" s="16" t="s">
        <v>1</v>
      </c>
      <c r="H2225" s="13">
        <v>636.43899999999996</v>
      </c>
      <c r="I2225" s="11">
        <v>410.96699999999998</v>
      </c>
      <c r="J2225" s="23">
        <v>158.08343507177597</v>
      </c>
      <c r="L2225" s="11">
        <v>1923.0854350717759</v>
      </c>
    </row>
    <row r="2226" spans="1:12" x14ac:dyDescent="0.3">
      <c r="A2226" s="11">
        <v>197.06298657007574</v>
      </c>
      <c r="B2226" s="41" t="s">
        <v>47</v>
      </c>
      <c r="C2226" s="41"/>
      <c r="D2226" s="39" t="s">
        <v>97</v>
      </c>
      <c r="E2226" s="39">
        <v>2021</v>
      </c>
      <c r="F2226" s="12">
        <v>58.975000000000009</v>
      </c>
      <c r="G2226" s="16" t="s">
        <v>1</v>
      </c>
      <c r="H2226" s="13">
        <v>99.301000000000002</v>
      </c>
      <c r="I2226" s="11">
        <v>26.488</v>
      </c>
      <c r="J2226" s="23">
        <v>12.298986570075712</v>
      </c>
      <c r="L2226" s="11">
        <v>197.06298657007574</v>
      </c>
    </row>
    <row r="2227" spans="1:12" x14ac:dyDescent="0.3">
      <c r="A2227" s="11">
        <v>354.82908765350641</v>
      </c>
      <c r="B2227" s="41" t="s">
        <v>48</v>
      </c>
      <c r="C2227" s="41"/>
      <c r="D2227" s="39" t="s">
        <v>97</v>
      </c>
      <c r="E2227" s="39">
        <v>2021</v>
      </c>
      <c r="F2227" s="12">
        <v>54.119</v>
      </c>
      <c r="G2227" s="16" t="s">
        <v>1</v>
      </c>
      <c r="H2227" s="13">
        <v>165.28</v>
      </c>
      <c r="I2227" s="11">
        <v>58.12</v>
      </c>
      <c r="J2227" s="23">
        <v>77.310087653506429</v>
      </c>
      <c r="L2227" s="11">
        <v>354.82908765350641</v>
      </c>
    </row>
    <row r="2228" spans="1:12" x14ac:dyDescent="0.3">
      <c r="A2228" s="11">
        <v>3789.2566537769958</v>
      </c>
      <c r="B2228" s="41" t="s">
        <v>49</v>
      </c>
      <c r="C2228" s="41"/>
      <c r="D2228" s="39" t="s">
        <v>97</v>
      </c>
      <c r="E2228" s="39">
        <v>2021</v>
      </c>
      <c r="F2228" s="12">
        <v>882.54499999999996</v>
      </c>
      <c r="G2228" s="16" t="s">
        <v>1</v>
      </c>
      <c r="H2228" s="13">
        <v>1640.2819999999999</v>
      </c>
      <c r="I2228" s="11">
        <v>497.94799999999998</v>
      </c>
      <c r="J2228" s="23">
        <v>768.48165377699581</v>
      </c>
      <c r="L2228" s="11">
        <v>3789.2566537769958</v>
      </c>
    </row>
    <row r="2229" spans="1:12" x14ac:dyDescent="0.3">
      <c r="A2229" s="11">
        <v>5327.5838498180501</v>
      </c>
      <c r="B2229" s="41" t="s">
        <v>50</v>
      </c>
      <c r="C2229" s="41"/>
      <c r="D2229" s="39" t="s">
        <v>97</v>
      </c>
      <c r="E2229" s="39">
        <v>2021</v>
      </c>
      <c r="F2229" s="12">
        <v>1699.3020000000001</v>
      </c>
      <c r="G2229" s="16" t="s">
        <v>1</v>
      </c>
      <c r="H2229" s="13">
        <v>1648.9390000000001</v>
      </c>
      <c r="I2229" s="11">
        <v>1427.819</v>
      </c>
      <c r="J2229" s="23">
        <v>551.52384981804994</v>
      </c>
      <c r="L2229" s="11">
        <v>5327.5838498180501</v>
      </c>
    </row>
    <row r="2230" spans="1:12" x14ac:dyDescent="0.3">
      <c r="A2230" s="11">
        <v>915.76781618184793</v>
      </c>
      <c r="B2230" s="41" t="s">
        <v>91</v>
      </c>
      <c r="C2230" s="41"/>
      <c r="D2230" s="39" t="s">
        <v>97</v>
      </c>
      <c r="E2230" s="39">
        <v>2021</v>
      </c>
      <c r="F2230" s="12">
        <v>178.45599999999999</v>
      </c>
      <c r="G2230" s="16" t="s">
        <v>1</v>
      </c>
      <c r="H2230" s="13">
        <v>274.60399999999998</v>
      </c>
      <c r="I2230" s="11">
        <v>226.15600000000001</v>
      </c>
      <c r="J2230" s="23">
        <v>236.55181618184793</v>
      </c>
      <c r="L2230" s="11">
        <v>915.76781618184793</v>
      </c>
    </row>
    <row r="2231" spans="1:12" x14ac:dyDescent="0.3">
      <c r="A2231" s="11">
        <v>131.54321594990486</v>
      </c>
      <c r="B2231" s="41" t="s">
        <v>52</v>
      </c>
      <c r="C2231" s="41"/>
      <c r="D2231" s="39" t="s">
        <v>97</v>
      </c>
      <c r="E2231" s="39">
        <v>2021</v>
      </c>
      <c r="F2231" s="12">
        <v>24.765999999999998</v>
      </c>
      <c r="G2231" s="16" t="s">
        <v>1</v>
      </c>
      <c r="H2231" s="13">
        <v>80.174000000000007</v>
      </c>
      <c r="I2231" s="11">
        <v>10.856</v>
      </c>
      <c r="J2231" s="23">
        <v>15.747215949904865</v>
      </c>
      <c r="L2231" s="11">
        <v>131.54321594990486</v>
      </c>
    </row>
    <row r="2232" spans="1:12" x14ac:dyDescent="0.3">
      <c r="A2232" s="11">
        <v>109.38973524170849</v>
      </c>
      <c r="B2232" s="41" t="s">
        <v>53</v>
      </c>
      <c r="C2232" s="41"/>
      <c r="D2232" s="39" t="s">
        <v>97</v>
      </c>
      <c r="E2232" s="39">
        <v>2021</v>
      </c>
      <c r="F2232" s="12">
        <v>5.3170000000000002</v>
      </c>
      <c r="G2232" s="16" t="s">
        <v>1</v>
      </c>
      <c r="H2232" s="13">
        <v>37.002000000000002</v>
      </c>
      <c r="I2232" s="11">
        <v>24.010999999999999</v>
      </c>
      <c r="J2232" s="23">
        <v>43.059735241708495</v>
      </c>
      <c r="L2232" s="11">
        <v>109.38973524170849</v>
      </c>
    </row>
    <row r="2233" spans="1:12" x14ac:dyDescent="0.3">
      <c r="A2233" s="11">
        <v>187.94452528024627</v>
      </c>
      <c r="B2233" s="41" t="s">
        <v>54</v>
      </c>
      <c r="C2233" s="41"/>
      <c r="D2233" s="39" t="s">
        <v>97</v>
      </c>
      <c r="E2233" s="39">
        <v>2021</v>
      </c>
      <c r="F2233" s="12">
        <v>62.762</v>
      </c>
      <c r="G2233" s="16" t="s">
        <v>1</v>
      </c>
      <c r="H2233" s="13">
        <v>59.322000000000003</v>
      </c>
      <c r="I2233" s="11">
        <v>28.67</v>
      </c>
      <c r="J2233" s="23">
        <v>37.190525280246263</v>
      </c>
      <c r="L2233" s="11">
        <v>187.94452528024627</v>
      </c>
    </row>
    <row r="2234" spans="1:12" x14ac:dyDescent="0.3">
      <c r="A2234" s="11">
        <v>420.63198295766796</v>
      </c>
      <c r="B2234" s="41" t="s">
        <v>55</v>
      </c>
      <c r="C2234" s="41"/>
      <c r="D2234" s="39" t="s">
        <v>97</v>
      </c>
      <c r="E2234" s="39">
        <v>2021</v>
      </c>
      <c r="F2234" s="12">
        <v>106.37100000000001</v>
      </c>
      <c r="G2234" s="16" t="s">
        <v>1</v>
      </c>
      <c r="H2234" s="13">
        <v>297.95299999999997</v>
      </c>
      <c r="I2234" s="11">
        <v>5.7229999999999999</v>
      </c>
      <c r="J2234" s="23">
        <v>10.584982957667947</v>
      </c>
      <c r="L2234" s="11">
        <v>420.63198295766796</v>
      </c>
    </row>
    <row r="2235" spans="1:12" x14ac:dyDescent="0.3">
      <c r="A2235" s="11">
        <v>854.49491582153689</v>
      </c>
      <c r="B2235" s="41" t="s">
        <v>56</v>
      </c>
      <c r="C2235" s="41"/>
      <c r="D2235" s="39" t="s">
        <v>97</v>
      </c>
      <c r="E2235" s="39">
        <v>2021</v>
      </c>
      <c r="F2235" s="12">
        <v>244.21100000000001</v>
      </c>
      <c r="G2235" s="16" t="s">
        <v>1</v>
      </c>
      <c r="H2235" s="13">
        <v>428.41800000000001</v>
      </c>
      <c r="I2235" s="11">
        <v>155.96299999999999</v>
      </c>
      <c r="J2235" s="23">
        <v>25.90291582153688</v>
      </c>
      <c r="L2235" s="11">
        <v>854.49491582153689</v>
      </c>
    </row>
    <row r="2236" spans="1:12" x14ac:dyDescent="0.3">
      <c r="A2236" s="11">
        <v>322.88010836767683</v>
      </c>
      <c r="B2236" s="41" t="s">
        <v>57</v>
      </c>
      <c r="C2236" s="41"/>
      <c r="D2236" s="39" t="s">
        <v>97</v>
      </c>
      <c r="E2236" s="39">
        <v>2021</v>
      </c>
      <c r="F2236" s="12">
        <v>59.644999999999996</v>
      </c>
      <c r="G2236" s="16" t="s">
        <v>1</v>
      </c>
      <c r="H2236" s="13">
        <v>30.96</v>
      </c>
      <c r="I2236" s="11">
        <v>224.15</v>
      </c>
      <c r="J2236" s="23">
        <v>8.1251083676768303</v>
      </c>
      <c r="L2236" s="11">
        <v>322.88010836767683</v>
      </c>
    </row>
    <row r="2237" spans="1:12" x14ac:dyDescent="0.3">
      <c r="A2237" s="11">
        <v>301.06001723302018</v>
      </c>
      <c r="B2237" s="41" t="s">
        <v>58</v>
      </c>
      <c r="C2237" s="41"/>
      <c r="D2237" s="39" t="s">
        <v>97</v>
      </c>
      <c r="E2237" s="39">
        <v>2021</v>
      </c>
      <c r="F2237" s="12">
        <v>66.034999999999997</v>
      </c>
      <c r="G2237" s="16" t="s">
        <v>1</v>
      </c>
      <c r="H2237" s="13">
        <v>129.61699999999999</v>
      </c>
      <c r="I2237" s="11">
        <v>54.567999999999998</v>
      </c>
      <c r="J2237" s="23">
        <v>50.840017233020191</v>
      </c>
      <c r="L2237" s="11">
        <v>301.06001723302018</v>
      </c>
    </row>
    <row r="2238" spans="1:12" x14ac:dyDescent="0.3">
      <c r="A2238" s="11">
        <v>88.332849776939696</v>
      </c>
      <c r="B2238" s="41" t="s">
        <v>59</v>
      </c>
      <c r="C2238" s="41"/>
      <c r="D2238" s="39" t="s">
        <v>97</v>
      </c>
      <c r="E2238" s="39">
        <v>2021</v>
      </c>
      <c r="F2238" s="12">
        <v>19.489999999999998</v>
      </c>
      <c r="G2238" s="16" t="s">
        <v>1</v>
      </c>
      <c r="H2238" s="13">
        <v>46.133000000000003</v>
      </c>
      <c r="I2238" s="11">
        <v>20.486999999999998</v>
      </c>
      <c r="J2238" s="23">
        <v>2.2228497769397002</v>
      </c>
      <c r="L2238" s="11">
        <v>88.332849776939696</v>
      </c>
    </row>
    <row r="2239" spans="1:12" x14ac:dyDescent="0.3">
      <c r="A2239" s="11">
        <v>132.15665276521793</v>
      </c>
      <c r="B2239" s="41" t="s">
        <v>60</v>
      </c>
      <c r="C2239" s="41"/>
      <c r="D2239" s="39" t="s">
        <v>97</v>
      </c>
      <c r="E2239" s="39">
        <v>2021</v>
      </c>
      <c r="F2239" s="12">
        <v>42.094999999999999</v>
      </c>
      <c r="G2239" s="16" t="s">
        <v>1</v>
      </c>
      <c r="H2239" s="13">
        <v>59.723999999999997</v>
      </c>
      <c r="I2239" s="11">
        <v>8.2810000000000006</v>
      </c>
      <c r="J2239" s="23">
        <v>22.056652765217933</v>
      </c>
      <c r="L2239" s="11">
        <v>132.15665276521793</v>
      </c>
    </row>
    <row r="2240" spans="1:12" x14ac:dyDescent="0.3">
      <c r="A2240" s="11">
        <v>590.23084936657767</v>
      </c>
      <c r="B2240" s="41" t="s">
        <v>61</v>
      </c>
      <c r="C2240" s="41"/>
      <c r="D2240" s="39" t="s">
        <v>97</v>
      </c>
      <c r="E2240" s="39">
        <v>2021</v>
      </c>
      <c r="F2240" s="12">
        <v>161.27699999999999</v>
      </c>
      <c r="G2240" s="16" t="s">
        <v>1</v>
      </c>
      <c r="H2240" s="13">
        <v>285.59100000000001</v>
      </c>
      <c r="I2240" s="11">
        <v>46.186999999999998</v>
      </c>
      <c r="J2240" s="23">
        <v>97.17584936657768</v>
      </c>
      <c r="L2240" s="11">
        <v>590.23084936657767</v>
      </c>
    </row>
    <row r="2241" spans="1:12" x14ac:dyDescent="0.3">
      <c r="A2241" s="11">
        <v>1611.4041389328165</v>
      </c>
      <c r="B2241" s="41" t="s">
        <v>62</v>
      </c>
      <c r="C2241" s="41"/>
      <c r="D2241" s="39" t="s">
        <v>97</v>
      </c>
      <c r="E2241" s="39">
        <v>2021</v>
      </c>
      <c r="F2241" s="12">
        <v>398.99099999999999</v>
      </c>
      <c r="G2241" s="16" t="s">
        <v>1</v>
      </c>
      <c r="H2241" s="13">
        <v>498.642</v>
      </c>
      <c r="I2241" s="11">
        <v>334.447</v>
      </c>
      <c r="J2241" s="23">
        <v>379.32413893281648</v>
      </c>
      <c r="L2241" s="11">
        <v>1611.4041389328165</v>
      </c>
    </row>
    <row r="2242" spans="1:12" x14ac:dyDescent="0.3">
      <c r="A2242" s="11">
        <v>339.76193055765589</v>
      </c>
      <c r="B2242" s="41" t="s">
        <v>63</v>
      </c>
      <c r="C2242" s="41"/>
      <c r="D2242" s="39" t="s">
        <v>97</v>
      </c>
      <c r="E2242" s="39">
        <v>2021</v>
      </c>
      <c r="F2242" s="12">
        <v>39.900999999999996</v>
      </c>
      <c r="G2242" s="16" t="s">
        <v>1</v>
      </c>
      <c r="H2242" s="13">
        <v>223.298</v>
      </c>
      <c r="I2242" s="11">
        <v>63.146000000000001</v>
      </c>
      <c r="J2242" s="23">
        <v>13.416930557655874</v>
      </c>
      <c r="L2242" s="11">
        <v>339.76193055765589</v>
      </c>
    </row>
    <row r="2243" spans="1:12" x14ac:dyDescent="0.3">
      <c r="A2243" s="11">
        <v>388.33833014350199</v>
      </c>
      <c r="B2243" s="41" t="s">
        <v>64</v>
      </c>
      <c r="C2243" s="41"/>
      <c r="D2243" s="39" t="s">
        <v>97</v>
      </c>
      <c r="E2243" s="39">
        <v>2021</v>
      </c>
      <c r="F2243" s="12">
        <v>107.938</v>
      </c>
      <c r="G2243" s="16" t="s">
        <v>1</v>
      </c>
      <c r="H2243" s="13">
        <v>207.988</v>
      </c>
      <c r="I2243" s="11">
        <v>62.64</v>
      </c>
      <c r="J2243" s="23">
        <v>9.7723301435020034</v>
      </c>
      <c r="L2243" s="11">
        <v>388.33833014350199</v>
      </c>
    </row>
    <row r="2244" spans="1:12" x14ac:dyDescent="0.3">
      <c r="A2244" s="11">
        <v>1590.8047665443514</v>
      </c>
      <c r="B2244" s="41" t="s">
        <v>65</v>
      </c>
      <c r="C2244" s="41"/>
      <c r="D2244" s="39" t="s">
        <v>97</v>
      </c>
      <c r="E2244" s="39">
        <v>2021</v>
      </c>
      <c r="F2244" s="12">
        <v>506.80399999999997</v>
      </c>
      <c r="G2244" s="16" t="s">
        <v>1</v>
      </c>
      <c r="H2244" s="13">
        <v>621.38</v>
      </c>
      <c r="I2244" s="11">
        <v>268.78100000000001</v>
      </c>
      <c r="J2244" s="23">
        <v>193.83976654435133</v>
      </c>
      <c r="L2244" s="11">
        <v>1590.8047665443514</v>
      </c>
    </row>
    <row r="2245" spans="1:12" x14ac:dyDescent="0.3">
      <c r="A2245" s="11">
        <v>394.13212802458605</v>
      </c>
      <c r="B2245" s="41" t="s">
        <v>66</v>
      </c>
      <c r="C2245" s="41"/>
      <c r="D2245" s="39" t="s">
        <v>97</v>
      </c>
      <c r="E2245" s="39">
        <v>2021</v>
      </c>
      <c r="F2245" s="12">
        <v>208.84199999999998</v>
      </c>
      <c r="G2245" s="16" t="s">
        <v>1</v>
      </c>
      <c r="H2245" s="13">
        <v>133.47399999999999</v>
      </c>
      <c r="I2245" s="11">
        <v>41.898000000000003</v>
      </c>
      <c r="J2245" s="23">
        <v>9.9181280245860748</v>
      </c>
      <c r="L2245" s="11">
        <v>394.13212802458605</v>
      </c>
    </row>
    <row r="2246" spans="1:12" x14ac:dyDescent="0.3">
      <c r="A2246" s="11">
        <v>2638.4030266163845</v>
      </c>
      <c r="B2246" s="41" t="s">
        <v>67</v>
      </c>
      <c r="C2246" s="41"/>
      <c r="D2246" s="39" t="s">
        <v>97</v>
      </c>
      <c r="E2246" s="39">
        <v>2021</v>
      </c>
      <c r="F2246" s="12">
        <v>905.4190000000001</v>
      </c>
      <c r="G2246" s="16" t="s">
        <v>1</v>
      </c>
      <c r="H2246" s="13">
        <v>990.13900000000001</v>
      </c>
      <c r="I2246" s="11">
        <v>582.41899999999998</v>
      </c>
      <c r="J2246" s="23">
        <v>160.42602661638443</v>
      </c>
      <c r="L2246" s="11">
        <v>2638.4030266163845</v>
      </c>
    </row>
    <row r="2247" spans="1:12" x14ac:dyDescent="0.3">
      <c r="A2247" s="11">
        <v>1724.4755208804759</v>
      </c>
      <c r="B2247" s="41" t="s">
        <v>68</v>
      </c>
      <c r="C2247" s="41"/>
      <c r="D2247" s="39" t="s">
        <v>97</v>
      </c>
      <c r="E2247" s="39">
        <v>2021</v>
      </c>
      <c r="F2247" s="12">
        <v>560.09799999999996</v>
      </c>
      <c r="G2247" s="16" t="s">
        <v>1</v>
      </c>
      <c r="H2247" s="13">
        <v>687.48800000000006</v>
      </c>
      <c r="I2247" s="11">
        <v>342.35700000000003</v>
      </c>
      <c r="J2247" s="23">
        <v>134.53252088047583</v>
      </c>
      <c r="L2247" s="11">
        <v>1724.4755208804759</v>
      </c>
    </row>
    <row r="2248" spans="1:12" x14ac:dyDescent="0.3">
      <c r="A2248" s="11">
        <v>124.14504485954032</v>
      </c>
      <c r="B2248" s="41" t="s">
        <v>69</v>
      </c>
      <c r="C2248" s="41"/>
      <c r="D2248" s="39" t="s">
        <v>97</v>
      </c>
      <c r="E2248" s="39">
        <v>2021</v>
      </c>
      <c r="F2248" s="12">
        <v>47.014000000000003</v>
      </c>
      <c r="G2248" s="16" t="s">
        <v>1</v>
      </c>
      <c r="H2248" s="13">
        <v>57.390999999999998</v>
      </c>
      <c r="I2248" s="11">
        <v>14.141999999999999</v>
      </c>
      <c r="J2248" s="23">
        <v>5.5980448595403125</v>
      </c>
      <c r="L2248" s="11">
        <v>124.14504485954032</v>
      </c>
    </row>
    <row r="2249" spans="1:12" x14ac:dyDescent="0.3">
      <c r="A2249" s="11">
        <v>160.30396509862229</v>
      </c>
      <c r="B2249" s="41" t="s">
        <v>70</v>
      </c>
      <c r="C2249" s="41"/>
      <c r="D2249" s="39" t="s">
        <v>97</v>
      </c>
      <c r="E2249" s="39">
        <v>2021</v>
      </c>
      <c r="F2249" s="12">
        <v>16.882999999999999</v>
      </c>
      <c r="G2249" s="16" t="s">
        <v>1</v>
      </c>
      <c r="H2249" s="13">
        <v>72.409000000000006</v>
      </c>
      <c r="I2249" s="11">
        <v>47.183</v>
      </c>
      <c r="J2249" s="23">
        <v>23.82896509862227</v>
      </c>
      <c r="L2249" s="11">
        <v>160.30396509862229</v>
      </c>
    </row>
    <row r="2250" spans="1:12" x14ac:dyDescent="0.3">
      <c r="A2250" s="11">
        <v>119.67967620225294</v>
      </c>
      <c r="B2250" s="41" t="s">
        <v>71</v>
      </c>
      <c r="C2250" s="41"/>
      <c r="D2250" s="39" t="s">
        <v>97</v>
      </c>
      <c r="E2250" s="39">
        <v>2021</v>
      </c>
      <c r="F2250" s="12">
        <v>31.928000000000001</v>
      </c>
      <c r="G2250" s="16" t="s">
        <v>1</v>
      </c>
      <c r="H2250" s="13">
        <v>59.082000000000001</v>
      </c>
      <c r="I2250" s="11">
        <v>21.57</v>
      </c>
      <c r="J2250" s="23">
        <v>7.0996762022529367</v>
      </c>
      <c r="L2250" s="11">
        <v>119.67967620225294</v>
      </c>
    </row>
    <row r="2251" spans="1:12" x14ac:dyDescent="0.3">
      <c r="A2251" s="11">
        <v>660.1934207344425</v>
      </c>
      <c r="B2251" s="41" t="s">
        <v>72</v>
      </c>
      <c r="C2251" s="41"/>
      <c r="D2251" s="39" t="s">
        <v>97</v>
      </c>
      <c r="E2251" s="39">
        <v>2021</v>
      </c>
      <c r="F2251" s="12">
        <v>101.80200000000001</v>
      </c>
      <c r="G2251" s="16" t="s">
        <v>1</v>
      </c>
      <c r="H2251" s="13">
        <v>341.42</v>
      </c>
      <c r="I2251" s="11">
        <v>159.02699999999999</v>
      </c>
      <c r="J2251" s="23">
        <v>57.944420734442474</v>
      </c>
      <c r="L2251" s="11">
        <v>660.1934207344425</v>
      </c>
    </row>
    <row r="2252" spans="1:12" x14ac:dyDescent="0.3">
      <c r="A2252" s="11">
        <v>423.15343394770071</v>
      </c>
      <c r="B2252" s="41" t="s">
        <v>73</v>
      </c>
      <c r="C2252" s="41"/>
      <c r="D2252" s="39" t="s">
        <v>97</v>
      </c>
      <c r="E2252" s="39">
        <v>2021</v>
      </c>
      <c r="F2252" s="12">
        <v>73.167000000000002</v>
      </c>
      <c r="G2252" s="16" t="s">
        <v>1</v>
      </c>
      <c r="H2252" s="13">
        <v>121.11</v>
      </c>
      <c r="I2252" s="11">
        <v>38.725999999999999</v>
      </c>
      <c r="J2252" s="23">
        <v>190.15043394770066</v>
      </c>
      <c r="L2252" s="11">
        <v>423.15343394770071</v>
      </c>
    </row>
    <row r="2253" spans="1:12" x14ac:dyDescent="0.3">
      <c r="A2253" s="11">
        <v>437.56817329348587</v>
      </c>
      <c r="B2253" s="41" t="s">
        <v>74</v>
      </c>
      <c r="C2253" s="41"/>
      <c r="D2253" s="39" t="s">
        <v>97</v>
      </c>
      <c r="E2253" s="39">
        <v>2021</v>
      </c>
      <c r="F2253" s="12">
        <v>138.53199999999998</v>
      </c>
      <c r="G2253" s="16" t="s">
        <v>1</v>
      </c>
      <c r="H2253" s="13">
        <v>145.54</v>
      </c>
      <c r="I2253" s="11">
        <v>69.117999999999995</v>
      </c>
      <c r="J2253" s="23">
        <v>84.378173293485901</v>
      </c>
      <c r="L2253" s="11">
        <v>437.56817329348587</v>
      </c>
    </row>
    <row r="2254" spans="1:12" x14ac:dyDescent="0.3">
      <c r="A2254" s="11">
        <v>699.68008182448716</v>
      </c>
      <c r="B2254" s="41" t="s">
        <v>75</v>
      </c>
      <c r="C2254" s="41"/>
      <c r="D2254" s="39" t="s">
        <v>97</v>
      </c>
      <c r="E2254" s="39">
        <v>2021</v>
      </c>
      <c r="F2254" s="12">
        <v>284.37</v>
      </c>
      <c r="G2254" s="16" t="s">
        <v>1</v>
      </c>
      <c r="H2254" s="13">
        <v>216.21600000000001</v>
      </c>
      <c r="I2254" s="11">
        <v>81.882999999999996</v>
      </c>
      <c r="J2254" s="23">
        <v>117.21108182448715</v>
      </c>
      <c r="L2254" s="11">
        <v>699.68008182448716</v>
      </c>
    </row>
    <row r="2255" spans="1:12" x14ac:dyDescent="0.3">
      <c r="A2255" s="11">
        <v>829.17577288582186</v>
      </c>
      <c r="B2255" s="41" t="s">
        <v>76</v>
      </c>
      <c r="C2255" s="41"/>
      <c r="D2255" s="39" t="s">
        <v>97</v>
      </c>
      <c r="E2255" s="39">
        <v>2021</v>
      </c>
      <c r="F2255" s="12">
        <v>179.18599999999998</v>
      </c>
      <c r="G2255" s="16" t="s">
        <v>1</v>
      </c>
      <c r="H2255" s="13">
        <v>406.01299999999998</v>
      </c>
      <c r="I2255" s="11">
        <v>196.971</v>
      </c>
      <c r="J2255" s="23">
        <v>47.005772885821841</v>
      </c>
      <c r="L2255" s="11">
        <v>829.17577288582186</v>
      </c>
    </row>
    <row r="2256" spans="1:12" x14ac:dyDescent="0.3">
      <c r="A2256" s="11">
        <v>161.39543127168773</v>
      </c>
      <c r="B2256" s="41" t="s">
        <v>77</v>
      </c>
      <c r="C2256" s="41"/>
      <c r="D2256" s="39" t="s">
        <v>97</v>
      </c>
      <c r="E2256" s="39">
        <v>2021</v>
      </c>
      <c r="F2256" s="12">
        <v>84.206000000000003</v>
      </c>
      <c r="G2256" s="16" t="s">
        <v>1</v>
      </c>
      <c r="H2256" s="13">
        <v>44.954000000000001</v>
      </c>
      <c r="I2256" s="11">
        <v>28.173999999999999</v>
      </c>
      <c r="J2256" s="23">
        <v>4.0614312716877237</v>
      </c>
      <c r="L2256" s="11">
        <v>161.39543127168773</v>
      </c>
    </row>
    <row r="2257" spans="1:12" x14ac:dyDescent="0.3">
      <c r="A2257" s="11">
        <v>228.98426887594971</v>
      </c>
      <c r="B2257" s="41" t="s">
        <v>78</v>
      </c>
      <c r="C2257" s="41"/>
      <c r="D2257" s="39" t="s">
        <v>97</v>
      </c>
      <c r="E2257" s="39">
        <v>2021</v>
      </c>
      <c r="F2257" s="12">
        <v>44.488</v>
      </c>
      <c r="G2257" s="16" t="s">
        <v>1</v>
      </c>
      <c r="H2257" s="13">
        <v>130.761</v>
      </c>
      <c r="I2257" s="11">
        <v>26.405000000000001</v>
      </c>
      <c r="J2257" s="23">
        <v>27.330268875949713</v>
      </c>
      <c r="L2257" s="11">
        <v>228.98426887594971</v>
      </c>
    </row>
    <row r="2258" spans="1:12" x14ac:dyDescent="0.3">
      <c r="A2258" s="11">
        <v>270.62103626180749</v>
      </c>
      <c r="B2258" s="41" t="s">
        <v>79</v>
      </c>
      <c r="C2258" s="41"/>
      <c r="D2258" s="39" t="s">
        <v>97</v>
      </c>
      <c r="E2258" s="39">
        <v>2021</v>
      </c>
      <c r="F2258" s="12">
        <v>91.006</v>
      </c>
      <c r="G2258" s="16" t="s">
        <v>1</v>
      </c>
      <c r="H2258" s="13">
        <v>103.762</v>
      </c>
      <c r="I2258" s="11">
        <v>68.003</v>
      </c>
      <c r="J2258" s="23">
        <v>7.8500362618074888</v>
      </c>
      <c r="L2258" s="11">
        <v>270.62103626180749</v>
      </c>
    </row>
    <row r="2259" spans="1:12" x14ac:dyDescent="0.3">
      <c r="A2259" s="11">
        <v>1136.6030180664147</v>
      </c>
      <c r="B2259" s="41" t="s">
        <v>80</v>
      </c>
      <c r="C2259" s="41"/>
      <c r="D2259" s="39" t="s">
        <v>97</v>
      </c>
      <c r="E2259" s="39">
        <v>2021</v>
      </c>
      <c r="F2259" s="12">
        <v>257.68</v>
      </c>
      <c r="G2259" s="16" t="s">
        <v>1</v>
      </c>
      <c r="H2259" s="13">
        <v>590.82100000000003</v>
      </c>
      <c r="I2259" s="11">
        <v>207.34399999999999</v>
      </c>
      <c r="J2259" s="23">
        <v>80.75801806641465</v>
      </c>
      <c r="L2259" s="11">
        <v>1136.6030180664147</v>
      </c>
    </row>
    <row r="2260" spans="1:12" x14ac:dyDescent="0.3">
      <c r="A2260" s="11">
        <v>284.79163185835421</v>
      </c>
      <c r="B2260" s="41" t="s">
        <v>81</v>
      </c>
      <c r="C2260" s="41"/>
      <c r="D2260" s="39" t="s">
        <v>97</v>
      </c>
      <c r="E2260" s="39">
        <v>2021</v>
      </c>
      <c r="F2260" s="12">
        <v>115.75500000000001</v>
      </c>
      <c r="G2260" s="16" t="s">
        <v>1</v>
      </c>
      <c r="H2260" s="13">
        <v>161.87</v>
      </c>
      <c r="I2260" s="11">
        <v>0</v>
      </c>
      <c r="J2260" s="23">
        <v>7.1666318583542079</v>
      </c>
      <c r="L2260" s="11">
        <v>284.79163185835421</v>
      </c>
    </row>
    <row r="2261" spans="1:12" x14ac:dyDescent="0.3">
      <c r="A2261" s="11">
        <v>620.22975610071796</v>
      </c>
      <c r="B2261" s="41" t="s">
        <v>82</v>
      </c>
      <c r="C2261" s="41"/>
      <c r="D2261" s="39" t="s">
        <v>97</v>
      </c>
      <c r="E2261" s="39">
        <v>2021</v>
      </c>
      <c r="F2261" s="12">
        <v>168.32599999999999</v>
      </c>
      <c r="G2261" s="16" t="s">
        <v>1</v>
      </c>
      <c r="H2261" s="13">
        <v>278.58600000000001</v>
      </c>
      <c r="I2261" s="11">
        <v>84.308999999999997</v>
      </c>
      <c r="J2261" s="23">
        <v>89.008756100717932</v>
      </c>
      <c r="L2261" s="11">
        <v>620.22975610071796</v>
      </c>
    </row>
    <row r="2262" spans="1:12" x14ac:dyDescent="0.3">
      <c r="A2262" s="11">
        <v>273.61333591108547</v>
      </c>
      <c r="B2262" s="41" t="s">
        <v>83</v>
      </c>
      <c r="C2262" s="41"/>
      <c r="D2262" s="39" t="s">
        <v>97</v>
      </c>
      <c r="E2262" s="39">
        <v>2021</v>
      </c>
      <c r="F2262" s="12">
        <v>69.662000000000006</v>
      </c>
      <c r="G2262" s="16" t="s">
        <v>1</v>
      </c>
      <c r="H2262" s="13">
        <v>146.833</v>
      </c>
      <c r="I2262" s="11">
        <v>25.085000000000001</v>
      </c>
      <c r="J2262" s="23">
        <v>32.033335911085466</v>
      </c>
      <c r="L2262" s="11">
        <v>273.61333591108547</v>
      </c>
    </row>
    <row r="2263" spans="1:12" x14ac:dyDescent="0.3">
      <c r="A2263" s="11">
        <v>854.1522939213454</v>
      </c>
      <c r="B2263" s="41" t="s">
        <v>84</v>
      </c>
      <c r="C2263" s="41"/>
      <c r="D2263" s="39" t="s">
        <v>97</v>
      </c>
      <c r="E2263" s="39">
        <v>2021</v>
      </c>
      <c r="F2263" s="12">
        <v>256.10599999999999</v>
      </c>
      <c r="G2263" s="16" t="s">
        <v>1</v>
      </c>
      <c r="H2263" s="13">
        <v>370.63900000000001</v>
      </c>
      <c r="I2263" s="11">
        <v>171.19300000000001</v>
      </c>
      <c r="J2263" s="23">
        <v>56.214293921345387</v>
      </c>
      <c r="L2263" s="11">
        <v>854.1522939213454</v>
      </c>
    </row>
    <row r="2264" spans="1:12" x14ac:dyDescent="0.3">
      <c r="A2264" s="11">
        <v>58.907373109287676</v>
      </c>
      <c r="B2264" s="41" t="s">
        <v>85</v>
      </c>
      <c r="C2264" s="41"/>
      <c r="D2264" s="39" t="s">
        <v>97</v>
      </c>
      <c r="E2264" s="39">
        <v>2021</v>
      </c>
      <c r="F2264" s="12">
        <v>29.654</v>
      </c>
      <c r="G2264" s="16" t="s">
        <v>1</v>
      </c>
      <c r="H2264" s="13">
        <v>16.02</v>
      </c>
      <c r="I2264" s="11">
        <v>11.750999999999999</v>
      </c>
      <c r="J2264" s="23">
        <v>1.4823731092876766</v>
      </c>
      <c r="L2264" s="11">
        <v>58.907373109287676</v>
      </c>
    </row>
    <row r="2265" spans="1:12" x14ac:dyDescent="0.3">
      <c r="A2265" s="11">
        <v>232.93980793923947</v>
      </c>
      <c r="B2265" s="41" t="s">
        <v>86</v>
      </c>
      <c r="C2265" s="41"/>
      <c r="D2265" s="39" t="s">
        <v>97</v>
      </c>
      <c r="E2265" s="39">
        <v>2021</v>
      </c>
      <c r="F2265" s="12">
        <v>57.905000000000001</v>
      </c>
      <c r="G2265" s="16" t="s">
        <v>1</v>
      </c>
      <c r="H2265" s="13">
        <v>105.967</v>
      </c>
      <c r="I2265" s="11">
        <v>57.61</v>
      </c>
      <c r="J2265" s="23">
        <v>11.457807939239473</v>
      </c>
      <c r="L2265" s="11">
        <v>232.93980793923947</v>
      </c>
    </row>
    <row r="2266" spans="1:12" x14ac:dyDescent="0.3">
      <c r="A2266" s="11">
        <v>758.65310703441037</v>
      </c>
      <c r="B2266" s="41" t="s">
        <v>87</v>
      </c>
      <c r="C2266" s="41"/>
      <c r="D2266" s="39" t="s">
        <v>97</v>
      </c>
      <c r="E2266" s="39">
        <v>2021</v>
      </c>
      <c r="F2266" s="12">
        <v>312.577</v>
      </c>
      <c r="G2266" s="16" t="s">
        <v>1</v>
      </c>
      <c r="H2266" s="13">
        <v>244.833</v>
      </c>
      <c r="I2266" s="11">
        <v>110.58799999999999</v>
      </c>
      <c r="J2266" s="23">
        <v>90.655107034410378</v>
      </c>
      <c r="L2266" s="11">
        <v>758.65310703441037</v>
      </c>
    </row>
    <row r="2267" spans="1:12" x14ac:dyDescent="0.3">
      <c r="A2267" s="11">
        <v>107.87358204265708</v>
      </c>
      <c r="B2267" s="41" t="s">
        <v>88</v>
      </c>
      <c r="C2267" s="41"/>
      <c r="D2267" s="39" t="s">
        <v>97</v>
      </c>
      <c r="E2267" s="39">
        <v>2021</v>
      </c>
      <c r="F2267" s="12">
        <v>24.472000000000001</v>
      </c>
      <c r="G2267" s="16" t="s">
        <v>1</v>
      </c>
      <c r="H2267" s="13">
        <v>62.985999999999997</v>
      </c>
      <c r="I2267" s="11">
        <v>15.398999999999999</v>
      </c>
      <c r="J2267" s="23">
        <v>5.0165820426570864</v>
      </c>
      <c r="L2267" s="11">
        <v>107.87358204265708</v>
      </c>
    </row>
    <row r="2268" spans="1:12" x14ac:dyDescent="0.3">
      <c r="A2268" s="11">
        <v>313.2887467904572</v>
      </c>
      <c r="B2268" s="41" t="s">
        <v>89</v>
      </c>
      <c r="C2268" s="41"/>
      <c r="D2268" s="39" t="s">
        <v>97</v>
      </c>
      <c r="E2268" s="39">
        <v>2021</v>
      </c>
      <c r="F2268" s="12">
        <v>73.673000000000002</v>
      </c>
      <c r="G2268" s="16" t="s">
        <v>1</v>
      </c>
      <c r="H2268" s="13">
        <v>126.22799999999999</v>
      </c>
      <c r="I2268" s="11">
        <v>99.094999999999999</v>
      </c>
      <c r="J2268" s="23">
        <v>14.292746790457201</v>
      </c>
      <c r="L2268" s="11">
        <v>313.2887467904572</v>
      </c>
    </row>
    <row r="2269" spans="1:12" x14ac:dyDescent="0.3">
      <c r="A2269" s="11">
        <v>581.2129178558464</v>
      </c>
      <c r="B2269" s="41" t="s">
        <v>90</v>
      </c>
      <c r="C2269" s="41"/>
      <c r="D2269" s="39" t="s">
        <v>97</v>
      </c>
      <c r="E2269" s="39">
        <v>2021</v>
      </c>
      <c r="F2269" s="12">
        <v>141.95600000000002</v>
      </c>
      <c r="G2269" s="16" t="s">
        <v>1</v>
      </c>
      <c r="H2269" s="13">
        <v>334.80200000000002</v>
      </c>
      <c r="I2269" s="11">
        <v>89.828999999999994</v>
      </c>
      <c r="J2269" s="23">
        <v>14.625917855846367</v>
      </c>
      <c r="L2269" s="11">
        <v>581.2129178558464</v>
      </c>
    </row>
    <row r="2270" spans="1:12" x14ac:dyDescent="0.3">
      <c r="A2270" s="12">
        <v>2359.1969788392439</v>
      </c>
      <c r="B2270" s="41" t="s">
        <v>10</v>
      </c>
      <c r="C2270" s="41"/>
      <c r="D2270" s="39" t="s">
        <v>98</v>
      </c>
      <c r="E2270" s="39">
        <v>2021</v>
      </c>
      <c r="F2270" s="12">
        <v>572.45799999999997</v>
      </c>
      <c r="G2270" s="16" t="s">
        <v>1</v>
      </c>
      <c r="H2270" s="12">
        <v>1192.8499999999999</v>
      </c>
      <c r="I2270" s="12">
        <v>362.72800000000001</v>
      </c>
      <c r="J2270" s="23">
        <v>231.16097883924391</v>
      </c>
      <c r="L2270" s="12">
        <v>2359.1969788392439</v>
      </c>
    </row>
    <row r="2271" spans="1:12" x14ac:dyDescent="0.3">
      <c r="A2271" s="12">
        <v>290.57061727501065</v>
      </c>
      <c r="B2271" s="41" t="s">
        <v>11</v>
      </c>
      <c r="C2271" s="41"/>
      <c r="D2271" s="39" t="s">
        <v>98</v>
      </c>
      <c r="E2271" s="39">
        <v>2021</v>
      </c>
      <c r="F2271" s="12">
        <v>79.625</v>
      </c>
      <c r="G2271" s="16" t="s">
        <v>1</v>
      </c>
      <c r="H2271" s="12">
        <v>126.004</v>
      </c>
      <c r="I2271" s="12">
        <v>77.625</v>
      </c>
      <c r="J2271" s="23">
        <v>7.3166172750106426</v>
      </c>
      <c r="L2271" s="12">
        <v>290.57061727501065</v>
      </c>
    </row>
    <row r="2272" spans="1:12" x14ac:dyDescent="0.3">
      <c r="A2272" s="12">
        <v>782.46048737688625</v>
      </c>
      <c r="B2272" s="41" t="s">
        <v>12</v>
      </c>
      <c r="C2272" s="41"/>
      <c r="D2272" s="39" t="s">
        <v>98</v>
      </c>
      <c r="E2272" s="39">
        <v>2021</v>
      </c>
      <c r="F2272" s="12">
        <v>156.261</v>
      </c>
      <c r="G2272" s="16" t="s">
        <v>1</v>
      </c>
      <c r="H2272" s="12">
        <v>360.50599999999997</v>
      </c>
      <c r="I2272" s="12">
        <v>161.68799999999999</v>
      </c>
      <c r="J2272" s="23">
        <v>104.00548737688632</v>
      </c>
      <c r="L2272" s="12">
        <v>782.46048737688625</v>
      </c>
    </row>
    <row r="2273" spans="1:12" x14ac:dyDescent="0.3">
      <c r="A2273" s="12">
        <v>251.63726898182333</v>
      </c>
      <c r="B2273" s="41" t="s">
        <v>13</v>
      </c>
      <c r="C2273" s="41"/>
      <c r="D2273" s="39" t="s">
        <v>98</v>
      </c>
      <c r="E2273" s="39">
        <v>2021</v>
      </c>
      <c r="F2273" s="12">
        <v>111.203</v>
      </c>
      <c r="G2273" s="16" t="s">
        <v>1</v>
      </c>
      <c r="H2273" s="12">
        <v>87.054000000000002</v>
      </c>
      <c r="I2273" s="12">
        <v>17.664000000000001</v>
      </c>
      <c r="J2273" s="23">
        <v>35.716268981823319</v>
      </c>
      <c r="L2273" s="12">
        <v>251.63726898182333</v>
      </c>
    </row>
    <row r="2274" spans="1:12" x14ac:dyDescent="0.3">
      <c r="A2274" s="12">
        <v>311.2452069385655</v>
      </c>
      <c r="B2274" s="41" t="s">
        <v>14</v>
      </c>
      <c r="C2274" s="41"/>
      <c r="D2274" s="39" t="s">
        <v>98</v>
      </c>
      <c r="E2274" s="39">
        <v>2021</v>
      </c>
      <c r="F2274" s="12">
        <v>65.329000000000008</v>
      </c>
      <c r="G2274" s="16" t="s">
        <v>1</v>
      </c>
      <c r="H2274" s="12">
        <v>154.50899999999999</v>
      </c>
      <c r="I2274" s="12">
        <v>44.95</v>
      </c>
      <c r="J2274" s="23">
        <v>46.457206938565506</v>
      </c>
      <c r="L2274" s="12">
        <v>311.2452069385655</v>
      </c>
    </row>
    <row r="2275" spans="1:12" x14ac:dyDescent="0.3">
      <c r="A2275" s="12">
        <v>179.42905391694163</v>
      </c>
      <c r="B2275" s="41" t="s">
        <v>15</v>
      </c>
      <c r="C2275" s="41"/>
      <c r="D2275" s="39" t="s">
        <v>98</v>
      </c>
      <c r="E2275" s="39">
        <v>2021</v>
      </c>
      <c r="F2275" s="12">
        <v>32.313000000000002</v>
      </c>
      <c r="G2275" s="16" t="s">
        <v>1</v>
      </c>
      <c r="H2275" s="12">
        <v>75.070999999999998</v>
      </c>
      <c r="I2275" s="12">
        <v>26.99</v>
      </c>
      <c r="J2275" s="23">
        <v>45.055053916941617</v>
      </c>
      <c r="L2275" s="12">
        <v>179.42905391694163</v>
      </c>
    </row>
    <row r="2276" spans="1:12" x14ac:dyDescent="0.3">
      <c r="A2276" s="12">
        <v>2150.8138565858017</v>
      </c>
      <c r="B2276" s="41" t="s">
        <v>16</v>
      </c>
      <c r="C2276" s="41"/>
      <c r="D2276" s="39" t="s">
        <v>98</v>
      </c>
      <c r="E2276" s="39">
        <v>2021</v>
      </c>
      <c r="F2276" s="12">
        <v>703.47799999999995</v>
      </c>
      <c r="G2276" s="16" t="s">
        <v>1</v>
      </c>
      <c r="H2276" s="12">
        <v>1011.369</v>
      </c>
      <c r="I2276" s="12">
        <v>347.67099999999999</v>
      </c>
      <c r="J2276" s="23">
        <v>88.295856585801573</v>
      </c>
      <c r="L2276" s="12">
        <v>2150.8138565858017</v>
      </c>
    </row>
    <row r="2277" spans="1:12" x14ac:dyDescent="0.3">
      <c r="A2277" s="12">
        <v>3691.1077164217932</v>
      </c>
      <c r="B2277" s="41" t="s">
        <v>17</v>
      </c>
      <c r="C2277" s="41"/>
      <c r="D2277" s="39" t="s">
        <v>98</v>
      </c>
      <c r="E2277" s="39">
        <v>2021</v>
      </c>
      <c r="F2277" s="12">
        <v>1222.1860000000001</v>
      </c>
      <c r="G2277" s="16" t="s">
        <v>1</v>
      </c>
      <c r="H2277" s="12">
        <v>1385.5809999999999</v>
      </c>
      <c r="I2277" s="12">
        <v>537.91</v>
      </c>
      <c r="J2277" s="23">
        <v>545.43071642179314</v>
      </c>
      <c r="L2277" s="12">
        <v>3691.1077164217932</v>
      </c>
    </row>
    <row r="2278" spans="1:12" x14ac:dyDescent="0.3">
      <c r="A2278" s="12">
        <v>114.00465652820802</v>
      </c>
      <c r="B2278" s="41" t="s">
        <v>18</v>
      </c>
      <c r="C2278" s="41"/>
      <c r="D2278" s="39" t="s">
        <v>98</v>
      </c>
      <c r="E2278" s="39">
        <v>2021</v>
      </c>
      <c r="F2278" s="12">
        <v>50.567999999999998</v>
      </c>
      <c r="G2278" s="16" t="s">
        <v>1</v>
      </c>
      <c r="H2278" s="12">
        <v>42.627000000000002</v>
      </c>
      <c r="I2278" s="12">
        <v>10.895</v>
      </c>
      <c r="J2278" s="23">
        <v>9.9146565282080168</v>
      </c>
      <c r="L2278" s="12">
        <v>114.00465652820802</v>
      </c>
    </row>
    <row r="2279" spans="1:12" x14ac:dyDescent="0.3">
      <c r="A2279" s="12">
        <v>316.83085448833509</v>
      </c>
      <c r="B2279" s="41" t="s">
        <v>19</v>
      </c>
      <c r="C2279" s="41"/>
      <c r="D2279" s="39" t="s">
        <v>98</v>
      </c>
      <c r="E2279" s="39">
        <v>2021</v>
      </c>
      <c r="F2279" s="12">
        <v>106.224</v>
      </c>
      <c r="G2279" s="16" t="s">
        <v>1</v>
      </c>
      <c r="H2279" s="12">
        <v>153.708</v>
      </c>
      <c r="I2279" s="12">
        <v>27.847000000000001</v>
      </c>
      <c r="J2279" s="23">
        <v>29.051854488335103</v>
      </c>
      <c r="L2279" s="12">
        <v>316.83085448833509</v>
      </c>
    </row>
    <row r="2280" spans="1:12" x14ac:dyDescent="0.3">
      <c r="A2280" s="12">
        <v>1543.7016690481744</v>
      </c>
      <c r="B2280" s="41" t="s">
        <v>20</v>
      </c>
      <c r="C2280" s="41"/>
      <c r="D2280" s="39" t="s">
        <v>98</v>
      </c>
      <c r="E2280" s="39">
        <v>2021</v>
      </c>
      <c r="F2280" s="12">
        <v>439.065</v>
      </c>
      <c r="G2280" s="16" t="s">
        <v>1</v>
      </c>
      <c r="H2280" s="12">
        <v>644.9</v>
      </c>
      <c r="I2280" s="12">
        <v>312.86399999999998</v>
      </c>
      <c r="J2280" s="23">
        <v>146.87266904817437</v>
      </c>
      <c r="L2280" s="12">
        <v>1543.7016690481744</v>
      </c>
    </row>
    <row r="2281" spans="1:12" x14ac:dyDescent="0.3">
      <c r="A2281" s="12">
        <v>1485.0231336038455</v>
      </c>
      <c r="B2281" s="41" t="s">
        <v>21</v>
      </c>
      <c r="C2281" s="41"/>
      <c r="D2281" s="39" t="s">
        <v>98</v>
      </c>
      <c r="E2281" s="39">
        <v>2021</v>
      </c>
      <c r="F2281" s="12">
        <v>302.654</v>
      </c>
      <c r="G2281" s="16" t="s">
        <v>1</v>
      </c>
      <c r="H2281" s="12">
        <v>694.33799999999997</v>
      </c>
      <c r="I2281" s="12">
        <v>283.589</v>
      </c>
      <c r="J2281" s="23">
        <v>204.44213360384555</v>
      </c>
      <c r="L2281" s="12">
        <v>1485.0231336038455</v>
      </c>
    </row>
    <row r="2282" spans="1:12" x14ac:dyDescent="0.3">
      <c r="A2282" s="12">
        <v>293.52808685921377</v>
      </c>
      <c r="B2282" s="41" t="s">
        <v>22</v>
      </c>
      <c r="C2282" s="41"/>
      <c r="D2282" s="39" t="s">
        <v>98</v>
      </c>
      <c r="E2282" s="39">
        <v>2021</v>
      </c>
      <c r="F2282" s="12">
        <v>68.909000000000006</v>
      </c>
      <c r="G2282" s="16" t="s">
        <v>1</v>
      </c>
      <c r="H2282" s="12">
        <v>174.11600000000001</v>
      </c>
      <c r="I2282" s="12">
        <v>36.872</v>
      </c>
      <c r="J2282" s="23">
        <v>13.631086859213767</v>
      </c>
      <c r="L2282" s="12">
        <v>293.52808685921377</v>
      </c>
    </row>
    <row r="2283" spans="1:12" x14ac:dyDescent="0.3">
      <c r="A2283" s="12">
        <v>244.12305992726644</v>
      </c>
      <c r="B2283" s="41" t="s">
        <v>23</v>
      </c>
      <c r="C2283" s="41"/>
      <c r="D2283" s="39" t="s">
        <v>98</v>
      </c>
      <c r="E2283" s="39">
        <v>2021</v>
      </c>
      <c r="F2283" s="12">
        <v>164.98099999999999</v>
      </c>
      <c r="G2283" s="16" t="s">
        <v>1</v>
      </c>
      <c r="H2283" s="12">
        <v>67.676000000000002</v>
      </c>
      <c r="I2283" s="12">
        <v>5.319</v>
      </c>
      <c r="J2283" s="23">
        <v>6.1470599272664428</v>
      </c>
      <c r="L2283" s="12">
        <v>244.12305992726644</v>
      </c>
    </row>
    <row r="2284" spans="1:12" x14ac:dyDescent="0.3">
      <c r="A2284" s="12">
        <v>81.062158866913137</v>
      </c>
      <c r="B2284" s="41" t="s">
        <v>24</v>
      </c>
      <c r="C2284" s="41"/>
      <c r="D2284" s="39" t="s">
        <v>98</v>
      </c>
      <c r="E2284" s="39">
        <v>2021</v>
      </c>
      <c r="F2284" s="12">
        <v>13.66</v>
      </c>
      <c r="G2284" s="16" t="s">
        <v>1</v>
      </c>
      <c r="H2284" s="12">
        <v>28.044</v>
      </c>
      <c r="I2284" s="12">
        <v>33.685000000000002</v>
      </c>
      <c r="J2284" s="23">
        <v>5.6731588669131412</v>
      </c>
      <c r="L2284" s="12">
        <v>81.062158866913137</v>
      </c>
    </row>
    <row r="2285" spans="1:12" x14ac:dyDescent="0.3">
      <c r="A2285" s="12">
        <v>102.69590012992337</v>
      </c>
      <c r="B2285" s="41" t="s">
        <v>25</v>
      </c>
      <c r="C2285" s="41"/>
      <c r="D2285" s="39" t="s">
        <v>98</v>
      </c>
      <c r="E2285" s="39">
        <v>2021</v>
      </c>
      <c r="F2285" s="12">
        <v>10.068999999999999</v>
      </c>
      <c r="G2285" s="16" t="s">
        <v>1</v>
      </c>
      <c r="H2285" s="12">
        <v>56.73</v>
      </c>
      <c r="I2285" s="12">
        <v>28.62</v>
      </c>
      <c r="J2285" s="23">
        <v>7.2769001299233729</v>
      </c>
      <c r="L2285" s="12">
        <v>102.69590012992337</v>
      </c>
    </row>
    <row r="2286" spans="1:12" x14ac:dyDescent="0.3">
      <c r="A2286" s="12">
        <v>155.08506824135267</v>
      </c>
      <c r="B2286" s="41" t="s">
        <v>26</v>
      </c>
      <c r="C2286" s="41"/>
      <c r="D2286" s="39" t="s">
        <v>98</v>
      </c>
      <c r="E2286" s="39">
        <v>2021</v>
      </c>
      <c r="F2286" s="12">
        <v>34.155999999999999</v>
      </c>
      <c r="G2286" s="16" t="s">
        <v>1</v>
      </c>
      <c r="H2286" s="12">
        <v>96.483000000000004</v>
      </c>
      <c r="I2286" s="12">
        <v>14.792999999999999</v>
      </c>
      <c r="J2286" s="23">
        <v>9.6530682413526634</v>
      </c>
      <c r="L2286" s="12">
        <v>155.08506824135267</v>
      </c>
    </row>
    <row r="2287" spans="1:12" x14ac:dyDescent="0.3">
      <c r="A2287" s="12">
        <v>200.51807913790822</v>
      </c>
      <c r="B2287" s="41" t="s">
        <v>27</v>
      </c>
      <c r="C2287" s="41"/>
      <c r="D2287" s="39" t="s">
        <v>98</v>
      </c>
      <c r="E2287" s="39">
        <v>2021</v>
      </c>
      <c r="F2287" s="12">
        <v>55.935000000000002</v>
      </c>
      <c r="G2287" s="16" t="s">
        <v>1</v>
      </c>
      <c r="H2287" s="12">
        <v>100.33199999999999</v>
      </c>
      <c r="I2287" s="12">
        <v>39.201999999999998</v>
      </c>
      <c r="J2287" s="23">
        <v>5.0490791379082225</v>
      </c>
      <c r="L2287" s="12">
        <v>200.51807913790822</v>
      </c>
    </row>
    <row r="2288" spans="1:12" x14ac:dyDescent="0.3">
      <c r="A2288" s="12">
        <v>232.01210400943731</v>
      </c>
      <c r="B2288" s="41" t="s">
        <v>28</v>
      </c>
      <c r="C2288" s="41"/>
      <c r="D2288" s="39" t="s">
        <v>98</v>
      </c>
      <c r="E2288" s="39">
        <v>2021</v>
      </c>
      <c r="F2288" s="12">
        <v>44.518000000000001</v>
      </c>
      <c r="G2288" s="16" t="s">
        <v>1</v>
      </c>
      <c r="H2288" s="12">
        <v>106.09699999999999</v>
      </c>
      <c r="I2288" s="12">
        <v>48.137999999999998</v>
      </c>
      <c r="J2288" s="23">
        <v>33.259104009437316</v>
      </c>
      <c r="L2288" s="12">
        <v>232.01210400943731</v>
      </c>
    </row>
    <row r="2289" spans="1:12" x14ac:dyDescent="0.3">
      <c r="A2289" s="12">
        <v>301.04127008318295</v>
      </c>
      <c r="B2289" s="41" t="s">
        <v>29</v>
      </c>
      <c r="C2289" s="41"/>
      <c r="D2289" s="39" t="s">
        <v>98</v>
      </c>
      <c r="E2289" s="39">
        <v>2021</v>
      </c>
      <c r="F2289" s="12">
        <v>121.32599999999999</v>
      </c>
      <c r="G2289" s="16" t="s">
        <v>1</v>
      </c>
      <c r="H2289" s="12">
        <v>110.524</v>
      </c>
      <c r="I2289" s="12">
        <v>26.966000000000001</v>
      </c>
      <c r="J2289" s="23">
        <v>42.225270083182956</v>
      </c>
      <c r="L2289" s="12">
        <v>301.04127008318295</v>
      </c>
    </row>
    <row r="2290" spans="1:12" x14ac:dyDescent="0.3">
      <c r="A2290" s="12">
        <v>1319.4438184508044</v>
      </c>
      <c r="B2290" s="41" t="s">
        <v>30</v>
      </c>
      <c r="C2290" s="41"/>
      <c r="D2290" s="39" t="s">
        <v>98</v>
      </c>
      <c r="E2290" s="39">
        <v>2021</v>
      </c>
      <c r="F2290" s="12">
        <v>333.38400000000001</v>
      </c>
      <c r="G2290" s="16" t="s">
        <v>1</v>
      </c>
      <c r="H2290" s="12">
        <v>662.6</v>
      </c>
      <c r="I2290" s="12">
        <v>190.31</v>
      </c>
      <c r="J2290" s="23">
        <v>133.14981845080439</v>
      </c>
      <c r="L2290" s="12">
        <v>1319.4438184508044</v>
      </c>
    </row>
    <row r="2291" spans="1:12" x14ac:dyDescent="0.3">
      <c r="A2291" s="12">
        <v>629.01059309225229</v>
      </c>
      <c r="B2291" s="41" t="s">
        <v>31</v>
      </c>
      <c r="C2291" s="41"/>
      <c r="D2291" s="39" t="s">
        <v>98</v>
      </c>
      <c r="E2291" s="39">
        <v>2021</v>
      </c>
      <c r="F2291" s="12">
        <v>148.57400000000001</v>
      </c>
      <c r="G2291" s="16" t="s">
        <v>1</v>
      </c>
      <c r="H2291" s="12">
        <v>321.43700000000001</v>
      </c>
      <c r="I2291" s="12">
        <v>124.524</v>
      </c>
      <c r="J2291" s="23">
        <v>34.475593092252268</v>
      </c>
      <c r="L2291" s="12">
        <v>629.01059309225229</v>
      </c>
    </row>
    <row r="2292" spans="1:12" x14ac:dyDescent="0.3">
      <c r="A2292" s="12">
        <v>90.622899943837382</v>
      </c>
      <c r="B2292" s="41" t="s">
        <v>32</v>
      </c>
      <c r="C2292" s="41"/>
      <c r="D2292" s="39" t="s">
        <v>98</v>
      </c>
      <c r="E2292" s="39">
        <v>2021</v>
      </c>
      <c r="F2292" s="12">
        <v>30.492999999999999</v>
      </c>
      <c r="G2292" s="16" t="s">
        <v>1</v>
      </c>
      <c r="H2292" s="12">
        <v>56.448</v>
      </c>
      <c r="I2292" s="12">
        <v>1.4</v>
      </c>
      <c r="J2292" s="23">
        <v>2.2818999438373866</v>
      </c>
      <c r="L2292" s="12">
        <v>90.622899943837382</v>
      </c>
    </row>
    <row r="2293" spans="1:12" x14ac:dyDescent="0.3">
      <c r="A2293" s="12">
        <v>324.26094543470441</v>
      </c>
      <c r="B2293" s="41" t="s">
        <v>33</v>
      </c>
      <c r="C2293" s="41"/>
      <c r="D2293" s="39" t="s">
        <v>98</v>
      </c>
      <c r="E2293" s="39">
        <v>2021</v>
      </c>
      <c r="F2293" s="12">
        <v>69.888999999999996</v>
      </c>
      <c r="G2293" s="16" t="s">
        <v>1</v>
      </c>
      <c r="H2293" s="12">
        <v>211.185</v>
      </c>
      <c r="I2293" s="12">
        <v>29.638000000000002</v>
      </c>
      <c r="J2293" s="23">
        <v>13.548945434704397</v>
      </c>
      <c r="L2293" s="12">
        <v>324.26094543470441</v>
      </c>
    </row>
    <row r="2294" spans="1:12" x14ac:dyDescent="0.3">
      <c r="A2294" s="12">
        <v>989.74802256271551</v>
      </c>
      <c r="B2294" s="41" t="s">
        <v>34</v>
      </c>
      <c r="C2294" s="41"/>
      <c r="D2294" s="39" t="s">
        <v>98</v>
      </c>
      <c r="E2294" s="39">
        <v>2021</v>
      </c>
      <c r="F2294" s="12">
        <v>374.05199999999996</v>
      </c>
      <c r="G2294" s="16" t="s">
        <v>1</v>
      </c>
      <c r="H2294" s="12">
        <v>415.19799999999998</v>
      </c>
      <c r="I2294" s="12">
        <v>122.262</v>
      </c>
      <c r="J2294" s="23">
        <v>78.236022562715618</v>
      </c>
      <c r="L2294" s="12">
        <v>989.74802256271551</v>
      </c>
    </row>
    <row r="2295" spans="1:12" x14ac:dyDescent="0.3">
      <c r="A2295" s="12">
        <v>724.48259422392448</v>
      </c>
      <c r="B2295" s="41" t="s">
        <v>35</v>
      </c>
      <c r="C2295" s="41"/>
      <c r="D2295" s="39" t="s">
        <v>98</v>
      </c>
      <c r="E2295" s="39">
        <v>2021</v>
      </c>
      <c r="F2295" s="12">
        <v>295.20400000000001</v>
      </c>
      <c r="G2295" s="16" t="s">
        <v>1</v>
      </c>
      <c r="H2295" s="12">
        <v>263.64699999999999</v>
      </c>
      <c r="I2295" s="12">
        <v>147.38900000000001</v>
      </c>
      <c r="J2295" s="23">
        <v>18.24259422392447</v>
      </c>
      <c r="L2295" s="12">
        <v>724.48259422392448</v>
      </c>
    </row>
    <row r="2296" spans="1:12" x14ac:dyDescent="0.3">
      <c r="A2296" s="12">
        <v>278.29758012433228</v>
      </c>
      <c r="B2296" s="41" t="s">
        <v>36</v>
      </c>
      <c r="C2296" s="41"/>
      <c r="D2296" s="39" t="s">
        <v>98</v>
      </c>
      <c r="E2296" s="39">
        <v>2021</v>
      </c>
      <c r="F2296" s="12">
        <v>101.94200000000001</v>
      </c>
      <c r="G2296" s="16" t="s">
        <v>1</v>
      </c>
      <c r="H2296" s="12">
        <v>103.73099999999999</v>
      </c>
      <c r="I2296" s="12">
        <v>24.899000000000001</v>
      </c>
      <c r="J2296" s="23">
        <v>47.725580124332282</v>
      </c>
      <c r="L2296" s="12">
        <v>278.29758012433228</v>
      </c>
    </row>
    <row r="2297" spans="1:12" x14ac:dyDescent="0.3">
      <c r="A2297" s="12">
        <v>462.53059868325215</v>
      </c>
      <c r="B2297" s="41" t="s">
        <v>37</v>
      </c>
      <c r="C2297" s="41"/>
      <c r="D2297" s="39" t="s">
        <v>98</v>
      </c>
      <c r="E2297" s="39">
        <v>2021</v>
      </c>
      <c r="F2297" s="12">
        <v>149.46600000000001</v>
      </c>
      <c r="G2297" s="16" t="s">
        <v>1</v>
      </c>
      <c r="H2297" s="12">
        <v>185.292</v>
      </c>
      <c r="I2297" s="12">
        <v>56.307000000000002</v>
      </c>
      <c r="J2297" s="23">
        <v>71.465598683252139</v>
      </c>
      <c r="L2297" s="12">
        <v>462.53059868325215</v>
      </c>
    </row>
    <row r="2298" spans="1:12" x14ac:dyDescent="0.3">
      <c r="A2298" s="12">
        <v>541.86218134879493</v>
      </c>
      <c r="B2298" s="41" t="s">
        <v>38</v>
      </c>
      <c r="C2298" s="41"/>
      <c r="D2298" s="39" t="s">
        <v>98</v>
      </c>
      <c r="E2298" s="39">
        <v>2021</v>
      </c>
      <c r="F2298" s="12">
        <v>135.886</v>
      </c>
      <c r="G2298" s="16" t="s">
        <v>1</v>
      </c>
      <c r="H2298" s="12">
        <v>358.36399999999998</v>
      </c>
      <c r="I2298" s="12">
        <v>28.768000000000001</v>
      </c>
      <c r="J2298" s="23">
        <v>18.84418134879499</v>
      </c>
      <c r="L2298" s="12">
        <v>541.86218134879493</v>
      </c>
    </row>
    <row r="2299" spans="1:12" x14ac:dyDescent="0.3">
      <c r="A2299" s="12">
        <v>172.48212917735677</v>
      </c>
      <c r="B2299" s="41" t="s">
        <v>39</v>
      </c>
      <c r="C2299" s="41"/>
      <c r="D2299" s="39" t="s">
        <v>98</v>
      </c>
      <c r="E2299" s="39">
        <v>2021</v>
      </c>
      <c r="F2299" s="12">
        <v>50.841000000000001</v>
      </c>
      <c r="G2299" s="16" t="s">
        <v>1</v>
      </c>
      <c r="H2299" s="12">
        <v>83.965999999999994</v>
      </c>
      <c r="I2299" s="12">
        <v>18.181999999999999</v>
      </c>
      <c r="J2299" s="23">
        <v>19.493129177356767</v>
      </c>
      <c r="L2299" s="12">
        <v>172.48212917735677</v>
      </c>
    </row>
    <row r="2300" spans="1:12" x14ac:dyDescent="0.3">
      <c r="A2300" s="12">
        <v>459.88292993652021</v>
      </c>
      <c r="B2300" s="41" t="s">
        <v>40</v>
      </c>
      <c r="C2300" s="41"/>
      <c r="D2300" s="39" t="s">
        <v>98</v>
      </c>
      <c r="E2300" s="39">
        <v>2021</v>
      </c>
      <c r="F2300" s="12">
        <v>129.82300000000001</v>
      </c>
      <c r="G2300" s="16" t="s">
        <v>1</v>
      </c>
      <c r="H2300" s="12">
        <v>96.817999999999998</v>
      </c>
      <c r="I2300" s="12">
        <v>90.724000000000004</v>
      </c>
      <c r="J2300" s="23">
        <v>142.51792993652026</v>
      </c>
      <c r="L2300" s="12">
        <v>459.88292993652021</v>
      </c>
    </row>
    <row r="2301" spans="1:12" x14ac:dyDescent="0.3">
      <c r="A2301" s="12">
        <v>382.96204915196148</v>
      </c>
      <c r="B2301" s="41" t="s">
        <v>41</v>
      </c>
      <c r="C2301" s="41"/>
      <c r="D2301" s="39" t="s">
        <v>98</v>
      </c>
      <c r="E2301" s="39">
        <v>2021</v>
      </c>
      <c r="F2301" s="12">
        <v>30.56</v>
      </c>
      <c r="G2301" s="16" t="s">
        <v>1</v>
      </c>
      <c r="H2301" s="12">
        <v>276.21800000000002</v>
      </c>
      <c r="I2301" s="12">
        <v>66.460999999999999</v>
      </c>
      <c r="J2301" s="23">
        <v>9.7230491519614617</v>
      </c>
      <c r="L2301" s="12">
        <v>382.96204915196148</v>
      </c>
    </row>
    <row r="2302" spans="1:12" x14ac:dyDescent="0.3">
      <c r="A2302" s="12">
        <v>1696.4652826696686</v>
      </c>
      <c r="B2302" s="41" t="s">
        <v>42</v>
      </c>
      <c r="C2302" s="41"/>
      <c r="D2302" s="39" t="s">
        <v>98</v>
      </c>
      <c r="E2302" s="39">
        <v>2021</v>
      </c>
      <c r="F2302" s="12">
        <v>800.45100000000002</v>
      </c>
      <c r="G2302" s="16" t="s">
        <v>1</v>
      </c>
      <c r="H2302" s="12">
        <v>599.93499999999995</v>
      </c>
      <c r="I2302" s="12">
        <v>252.358</v>
      </c>
      <c r="J2302" s="23">
        <v>43.721282669668597</v>
      </c>
      <c r="L2302" s="12">
        <v>1696.4652826696686</v>
      </c>
    </row>
    <row r="2303" spans="1:12" x14ac:dyDescent="0.3">
      <c r="A2303" s="12">
        <v>669.1800672435611</v>
      </c>
      <c r="B2303" s="41" t="s">
        <v>43</v>
      </c>
      <c r="C2303" s="41"/>
      <c r="D2303" s="39" t="s">
        <v>98</v>
      </c>
      <c r="E2303" s="39">
        <v>2021</v>
      </c>
      <c r="F2303" s="12">
        <v>143.87400000000002</v>
      </c>
      <c r="G2303" s="16" t="s">
        <v>1</v>
      </c>
      <c r="H2303" s="12">
        <v>373.16199999999998</v>
      </c>
      <c r="I2303" s="12">
        <v>83.161000000000001</v>
      </c>
      <c r="J2303" s="23">
        <v>68.983067243561095</v>
      </c>
      <c r="L2303" s="12">
        <v>669.1800672435611</v>
      </c>
    </row>
    <row r="2304" spans="1:12" x14ac:dyDescent="0.3">
      <c r="A2304" s="12">
        <v>135.75123915586005</v>
      </c>
      <c r="B2304" s="41" t="s">
        <v>44</v>
      </c>
      <c r="C2304" s="41"/>
      <c r="D2304" s="39" t="s">
        <v>98</v>
      </c>
      <c r="E2304" s="39">
        <v>2021</v>
      </c>
      <c r="F2304" s="12">
        <v>21.585000000000001</v>
      </c>
      <c r="G2304" s="16" t="s">
        <v>1</v>
      </c>
      <c r="H2304" s="12">
        <v>83.376999999999995</v>
      </c>
      <c r="I2304" s="12">
        <v>21.280999999999999</v>
      </c>
      <c r="J2304" s="23">
        <v>9.5082391558600463</v>
      </c>
      <c r="L2304" s="12">
        <v>135.75123915586005</v>
      </c>
    </row>
    <row r="2305" spans="1:12" x14ac:dyDescent="0.3">
      <c r="A2305" s="12">
        <v>235.66200924030602</v>
      </c>
      <c r="B2305" s="41" t="s">
        <v>45</v>
      </c>
      <c r="C2305" s="41"/>
      <c r="D2305" s="39" t="s">
        <v>98</v>
      </c>
      <c r="E2305" s="39">
        <v>2021</v>
      </c>
      <c r="F2305" s="12">
        <v>81.084000000000003</v>
      </c>
      <c r="G2305" s="16" t="s">
        <v>1</v>
      </c>
      <c r="H2305" s="12">
        <v>85.132000000000005</v>
      </c>
      <c r="I2305" s="12">
        <v>55.491999999999997</v>
      </c>
      <c r="J2305" s="23">
        <v>13.954009240306014</v>
      </c>
      <c r="L2305" s="12">
        <v>235.66200924030602</v>
      </c>
    </row>
    <row r="2306" spans="1:12" x14ac:dyDescent="0.3">
      <c r="A2306" s="12">
        <v>1979.442701934873</v>
      </c>
      <c r="B2306" s="41" t="s">
        <v>46</v>
      </c>
      <c r="C2306" s="41"/>
      <c r="D2306" s="39" t="s">
        <v>98</v>
      </c>
      <c r="E2306" s="39">
        <v>2021</v>
      </c>
      <c r="F2306" s="12">
        <v>829.24800000000005</v>
      </c>
      <c r="G2306" s="16" t="s">
        <v>1</v>
      </c>
      <c r="H2306" s="12">
        <v>577</v>
      </c>
      <c r="I2306" s="12">
        <v>450.709</v>
      </c>
      <c r="J2306" s="23">
        <v>122.48570193487291</v>
      </c>
      <c r="L2306" s="12">
        <v>1979.442701934873</v>
      </c>
    </row>
    <row r="2307" spans="1:12" x14ac:dyDescent="0.3">
      <c r="A2307" s="12">
        <v>202.91236772948989</v>
      </c>
      <c r="B2307" s="41" t="s">
        <v>47</v>
      </c>
      <c r="C2307" s="41"/>
      <c r="D2307" s="39" t="s">
        <v>98</v>
      </c>
      <c r="E2307" s="39">
        <v>2021</v>
      </c>
      <c r="F2307" s="12">
        <v>72.361000000000004</v>
      </c>
      <c r="G2307" s="16" t="s">
        <v>1</v>
      </c>
      <c r="H2307" s="12">
        <v>72.346999999999994</v>
      </c>
      <c r="I2307" s="12">
        <v>46.774999999999999</v>
      </c>
      <c r="J2307" s="23">
        <v>11.429367729489876</v>
      </c>
      <c r="L2307" s="12">
        <v>202.91236772948989</v>
      </c>
    </row>
    <row r="2308" spans="1:12" x14ac:dyDescent="0.3">
      <c r="A2308" s="12">
        <v>392.55253931592767</v>
      </c>
      <c r="B2308" s="41" t="s">
        <v>48</v>
      </c>
      <c r="C2308" s="41"/>
      <c r="D2308" s="39" t="s">
        <v>98</v>
      </c>
      <c r="E2308" s="39">
        <v>2021</v>
      </c>
      <c r="F2308" s="12">
        <v>64.731999999999999</v>
      </c>
      <c r="G2308" s="16" t="s">
        <v>1</v>
      </c>
      <c r="H2308" s="12">
        <v>186.44200000000001</v>
      </c>
      <c r="I2308" s="12">
        <v>53.436999999999998</v>
      </c>
      <c r="J2308" s="23">
        <v>87.941539315927699</v>
      </c>
      <c r="L2308" s="12">
        <v>392.55253931592767</v>
      </c>
    </row>
    <row r="2309" spans="1:12" x14ac:dyDescent="0.3">
      <c r="A2309" s="12">
        <v>3654.171660282766</v>
      </c>
      <c r="B2309" s="41" t="s">
        <v>49</v>
      </c>
      <c r="C2309" s="41"/>
      <c r="D2309" s="39" t="s">
        <v>98</v>
      </c>
      <c r="E2309" s="39">
        <v>2021</v>
      </c>
      <c r="F2309" s="12">
        <v>863.72299999999996</v>
      </c>
      <c r="G2309" s="16" t="s">
        <v>1</v>
      </c>
      <c r="H2309" s="12">
        <v>1533.7270000000001</v>
      </c>
      <c r="I2309" s="12">
        <v>501.65899999999999</v>
      </c>
      <c r="J2309" s="23">
        <v>755.06266028276593</v>
      </c>
      <c r="L2309" s="12">
        <v>3654.171660282766</v>
      </c>
    </row>
    <row r="2310" spans="1:12" x14ac:dyDescent="0.3">
      <c r="A2310" s="12">
        <v>5201.5191312394581</v>
      </c>
      <c r="B2310" s="41" t="s">
        <v>50</v>
      </c>
      <c r="C2310" s="41"/>
      <c r="D2310" s="39" t="s">
        <v>98</v>
      </c>
      <c r="E2310" s="39">
        <v>2021</v>
      </c>
      <c r="F2310" s="12">
        <v>1610.2929999999999</v>
      </c>
      <c r="G2310" s="16" t="s">
        <v>1</v>
      </c>
      <c r="H2310" s="12">
        <v>1648.2149999999999</v>
      </c>
      <c r="I2310" s="12">
        <v>1390.3009999999999</v>
      </c>
      <c r="J2310" s="23">
        <v>552.71013123945863</v>
      </c>
      <c r="L2310" s="12">
        <v>5201.5191312394581</v>
      </c>
    </row>
    <row r="2311" spans="1:12" x14ac:dyDescent="0.3">
      <c r="A2311" s="12">
        <v>1042.6654934267858</v>
      </c>
      <c r="B2311" s="41" t="s">
        <v>91</v>
      </c>
      <c r="C2311" s="41"/>
      <c r="D2311" s="39" t="s">
        <v>98</v>
      </c>
      <c r="E2311" s="39">
        <v>2021</v>
      </c>
      <c r="F2311" s="12">
        <v>243.86199999999999</v>
      </c>
      <c r="G2311" s="16" t="s">
        <v>1</v>
      </c>
      <c r="H2311" s="12">
        <v>299.99099999999999</v>
      </c>
      <c r="I2311" s="12">
        <v>252.41900000000001</v>
      </c>
      <c r="J2311" s="23">
        <v>246.39349342678585</v>
      </c>
      <c r="L2311" s="12">
        <v>1042.6654934267858</v>
      </c>
    </row>
    <row r="2312" spans="1:12" x14ac:dyDescent="0.3">
      <c r="A2312" s="12">
        <v>185.82510763095695</v>
      </c>
      <c r="B2312" s="41" t="s">
        <v>52</v>
      </c>
      <c r="C2312" s="41"/>
      <c r="D2312" s="39" t="s">
        <v>98</v>
      </c>
      <c r="E2312" s="39">
        <v>2021</v>
      </c>
      <c r="F2312" s="12">
        <v>22.902000000000001</v>
      </c>
      <c r="G2312" s="16" t="s">
        <v>1</v>
      </c>
      <c r="H2312" s="12">
        <v>132.52000000000001</v>
      </c>
      <c r="I2312" s="12">
        <v>13.772</v>
      </c>
      <c r="J2312" s="23">
        <v>16.631107630956954</v>
      </c>
      <c r="L2312" s="12">
        <v>185.82510763095695</v>
      </c>
    </row>
    <row r="2313" spans="1:12" x14ac:dyDescent="0.3">
      <c r="A2313" s="12">
        <v>158.86320229567798</v>
      </c>
      <c r="B2313" s="41" t="s">
        <v>53</v>
      </c>
      <c r="C2313" s="41"/>
      <c r="D2313" s="39" t="s">
        <v>98</v>
      </c>
      <c r="E2313" s="39">
        <v>2021</v>
      </c>
      <c r="F2313" s="12">
        <v>9.5790000000000006</v>
      </c>
      <c r="G2313" s="16" t="s">
        <v>1</v>
      </c>
      <c r="H2313" s="12">
        <v>51.408000000000001</v>
      </c>
      <c r="I2313" s="12">
        <v>44.021000000000001</v>
      </c>
      <c r="J2313" s="23">
        <v>53.855202295677969</v>
      </c>
      <c r="L2313" s="12">
        <v>158.86320229567798</v>
      </c>
    </row>
    <row r="2314" spans="1:12" x14ac:dyDescent="0.3">
      <c r="A2314" s="12">
        <v>211.61654026572404</v>
      </c>
      <c r="B2314" s="41" t="s">
        <v>54</v>
      </c>
      <c r="C2314" s="41"/>
      <c r="D2314" s="39" t="s">
        <v>98</v>
      </c>
      <c r="E2314" s="39">
        <v>2021</v>
      </c>
      <c r="F2314" s="12">
        <v>66.790999999999997</v>
      </c>
      <c r="G2314" s="16" t="s">
        <v>1</v>
      </c>
      <c r="H2314" s="12">
        <v>70.992000000000004</v>
      </c>
      <c r="I2314" s="12">
        <v>23.658000000000001</v>
      </c>
      <c r="J2314" s="23">
        <v>50.175540265724038</v>
      </c>
      <c r="L2314" s="12">
        <v>211.61654026572404</v>
      </c>
    </row>
    <row r="2315" spans="1:12" x14ac:dyDescent="0.3">
      <c r="A2315" s="12">
        <v>432.54146728380965</v>
      </c>
      <c r="B2315" s="41" t="s">
        <v>55</v>
      </c>
      <c r="C2315" s="41"/>
      <c r="D2315" s="39" t="s">
        <v>98</v>
      </c>
      <c r="E2315" s="39">
        <v>2021</v>
      </c>
      <c r="F2315" s="12">
        <v>109.771</v>
      </c>
      <c r="G2315" s="16" t="s">
        <v>1</v>
      </c>
      <c r="H2315" s="12">
        <v>295.363</v>
      </c>
      <c r="I2315" s="12">
        <v>16.515999999999998</v>
      </c>
      <c r="J2315" s="23">
        <v>10.891467283809639</v>
      </c>
      <c r="L2315" s="12">
        <v>432.54146728380965</v>
      </c>
    </row>
    <row r="2316" spans="1:12" x14ac:dyDescent="0.3">
      <c r="A2316" s="12">
        <v>1117.1100191727508</v>
      </c>
      <c r="B2316" s="41" t="s">
        <v>56</v>
      </c>
      <c r="C2316" s="41"/>
      <c r="D2316" s="39" t="s">
        <v>98</v>
      </c>
      <c r="E2316" s="39">
        <v>2021</v>
      </c>
      <c r="F2316" s="12">
        <v>336.75</v>
      </c>
      <c r="G2316" s="16" t="s">
        <v>1</v>
      </c>
      <c r="H2316" s="12">
        <v>544.93200000000002</v>
      </c>
      <c r="I2316" s="12">
        <v>201.47499999999999</v>
      </c>
      <c r="J2316" s="23">
        <v>33.953019172750743</v>
      </c>
      <c r="L2316" s="12">
        <v>1117.1100191727508</v>
      </c>
    </row>
    <row r="2317" spans="1:12" x14ac:dyDescent="0.3">
      <c r="A2317" s="12">
        <v>559.4767183693815</v>
      </c>
      <c r="B2317" s="41" t="s">
        <v>57</v>
      </c>
      <c r="C2317" s="41"/>
      <c r="D2317" s="39" t="s">
        <v>98</v>
      </c>
      <c r="E2317" s="39">
        <v>2021</v>
      </c>
      <c r="F2317" s="12">
        <v>76.251000000000005</v>
      </c>
      <c r="G2317" s="16" t="s">
        <v>1</v>
      </c>
      <c r="H2317" s="12">
        <v>41.283000000000001</v>
      </c>
      <c r="I2317" s="12">
        <v>371.30399999999997</v>
      </c>
      <c r="J2317" s="23">
        <v>70.638718369381536</v>
      </c>
      <c r="L2317" s="12">
        <v>559.4767183693815</v>
      </c>
    </row>
    <row r="2318" spans="1:12" x14ac:dyDescent="0.3">
      <c r="A2318" s="12">
        <v>309.47564917486437</v>
      </c>
      <c r="B2318" s="41" t="s">
        <v>58</v>
      </c>
      <c r="C2318" s="41"/>
      <c r="D2318" s="39" t="s">
        <v>98</v>
      </c>
      <c r="E2318" s="39">
        <v>2021</v>
      </c>
      <c r="F2318" s="12">
        <v>73.085000000000008</v>
      </c>
      <c r="G2318" s="16" t="s">
        <v>1</v>
      </c>
      <c r="H2318" s="12">
        <v>165.154</v>
      </c>
      <c r="I2318" s="12">
        <v>61.264000000000003</v>
      </c>
      <c r="J2318" s="23">
        <v>9.9726491748643653</v>
      </c>
      <c r="L2318" s="12">
        <v>309.47564917486437</v>
      </c>
    </row>
    <row r="2319" spans="1:12" x14ac:dyDescent="0.3">
      <c r="A2319" s="12">
        <v>95.296584101183598</v>
      </c>
      <c r="B2319" s="41" t="s">
        <v>59</v>
      </c>
      <c r="C2319" s="41"/>
      <c r="D2319" s="39" t="s">
        <v>98</v>
      </c>
      <c r="E2319" s="39">
        <v>2021</v>
      </c>
      <c r="F2319" s="12">
        <v>20.962</v>
      </c>
      <c r="G2319" s="16" t="s">
        <v>1</v>
      </c>
      <c r="H2319" s="12">
        <v>59.195</v>
      </c>
      <c r="I2319" s="12">
        <v>12.74</v>
      </c>
      <c r="J2319" s="23">
        <v>2.3995841011835939</v>
      </c>
      <c r="L2319" s="12">
        <v>95.296584101183598</v>
      </c>
    </row>
    <row r="2320" spans="1:12" x14ac:dyDescent="0.3">
      <c r="A2320" s="12">
        <v>129.92041809564145</v>
      </c>
      <c r="B2320" s="41" t="s">
        <v>60</v>
      </c>
      <c r="C2320" s="41"/>
      <c r="D2320" s="39" t="s">
        <v>98</v>
      </c>
      <c r="E2320" s="39">
        <v>2021</v>
      </c>
      <c r="F2320" s="12">
        <v>43.731000000000002</v>
      </c>
      <c r="G2320" s="16" t="s">
        <v>1</v>
      </c>
      <c r="H2320" s="12">
        <v>53.17</v>
      </c>
      <c r="I2320" s="12">
        <v>8.8940000000000001</v>
      </c>
      <c r="J2320" s="23">
        <v>24.125418095641457</v>
      </c>
      <c r="L2320" s="12">
        <v>129.92041809564145</v>
      </c>
    </row>
    <row r="2321" spans="1:12" x14ac:dyDescent="0.3">
      <c r="A2321" s="12">
        <v>650.90797281628932</v>
      </c>
      <c r="B2321" s="41" t="s">
        <v>61</v>
      </c>
      <c r="C2321" s="41"/>
      <c r="D2321" s="39" t="s">
        <v>98</v>
      </c>
      <c r="E2321" s="39">
        <v>2021</v>
      </c>
      <c r="F2321" s="12">
        <v>168.018</v>
      </c>
      <c r="G2321" s="16" t="s">
        <v>1</v>
      </c>
      <c r="H2321" s="12">
        <v>343.62099999999998</v>
      </c>
      <c r="I2321" s="12">
        <v>54.302999999999997</v>
      </c>
      <c r="J2321" s="23">
        <v>84.965972816289309</v>
      </c>
      <c r="L2321" s="12">
        <v>650.90797281628932</v>
      </c>
    </row>
    <row r="2322" spans="1:12" x14ac:dyDescent="0.3">
      <c r="A2322" s="12">
        <v>1761.2598200775833</v>
      </c>
      <c r="B2322" s="41" t="s">
        <v>62</v>
      </c>
      <c r="C2322" s="41"/>
      <c r="D2322" s="39" t="s">
        <v>98</v>
      </c>
      <c r="E2322" s="39">
        <v>2021</v>
      </c>
      <c r="F2322" s="12">
        <v>430.45299999999997</v>
      </c>
      <c r="G2322" s="16" t="s">
        <v>1</v>
      </c>
      <c r="H2322" s="12">
        <v>590.9</v>
      </c>
      <c r="I2322" s="12">
        <v>373.05799999999999</v>
      </c>
      <c r="J2322" s="23">
        <v>366.84882007758335</v>
      </c>
      <c r="L2322" s="12">
        <v>1761.2598200775833</v>
      </c>
    </row>
    <row r="2323" spans="1:12" x14ac:dyDescent="0.3">
      <c r="A2323" s="12">
        <v>396.13679138918656</v>
      </c>
      <c r="B2323" s="41" t="s">
        <v>63</v>
      </c>
      <c r="C2323" s="41"/>
      <c r="D2323" s="39" t="s">
        <v>98</v>
      </c>
      <c r="E2323" s="39">
        <v>2021</v>
      </c>
      <c r="F2323" s="12">
        <v>33.562000000000005</v>
      </c>
      <c r="G2323" s="16" t="s">
        <v>1</v>
      </c>
      <c r="H2323" s="12">
        <v>262.83</v>
      </c>
      <c r="I2323" s="12">
        <v>82.73</v>
      </c>
      <c r="J2323" s="23">
        <v>17.014791389186556</v>
      </c>
      <c r="L2323" s="12">
        <v>396.13679138918656</v>
      </c>
    </row>
    <row r="2324" spans="1:12" x14ac:dyDescent="0.3">
      <c r="A2324" s="12">
        <v>482.63687820124727</v>
      </c>
      <c r="B2324" s="41" t="s">
        <v>64</v>
      </c>
      <c r="C2324" s="41"/>
      <c r="D2324" s="39" t="s">
        <v>98</v>
      </c>
      <c r="E2324" s="39">
        <v>2021</v>
      </c>
      <c r="F2324" s="12">
        <v>141.71199999999999</v>
      </c>
      <c r="G2324" s="16" t="s">
        <v>1</v>
      </c>
      <c r="H2324" s="12">
        <v>249.863</v>
      </c>
      <c r="I2324" s="12">
        <v>78.909000000000006</v>
      </c>
      <c r="J2324" s="23">
        <v>12.152878201247276</v>
      </c>
      <c r="L2324" s="12">
        <v>482.63687820124727</v>
      </c>
    </row>
    <row r="2325" spans="1:12" x14ac:dyDescent="0.3">
      <c r="A2325" s="12">
        <v>1676.536471843337</v>
      </c>
      <c r="B2325" s="41" t="s">
        <v>65</v>
      </c>
      <c r="C2325" s="41"/>
      <c r="D2325" s="39" t="s">
        <v>98</v>
      </c>
      <c r="E2325" s="39">
        <v>2021</v>
      </c>
      <c r="F2325" s="12">
        <v>518.13300000000004</v>
      </c>
      <c r="G2325" s="16" t="s">
        <v>1</v>
      </c>
      <c r="H2325" s="12">
        <v>652.93700000000001</v>
      </c>
      <c r="I2325" s="12">
        <v>307.82400000000001</v>
      </c>
      <c r="J2325" s="23">
        <v>197.64247184333698</v>
      </c>
      <c r="L2325" s="12">
        <v>1676.536471843337</v>
      </c>
    </row>
    <row r="2326" spans="1:12" x14ac:dyDescent="0.3">
      <c r="A2326" s="12">
        <v>432.29526794277297</v>
      </c>
      <c r="B2326" s="41" t="s">
        <v>66</v>
      </c>
      <c r="C2326" s="41"/>
      <c r="D2326" s="39" t="s">
        <v>98</v>
      </c>
      <c r="E2326" s="39">
        <v>2021</v>
      </c>
      <c r="F2326" s="12">
        <v>258.21600000000001</v>
      </c>
      <c r="G2326" s="16" t="s">
        <v>1</v>
      </c>
      <c r="H2326" s="12">
        <v>125.10599999999999</v>
      </c>
      <c r="I2326" s="12">
        <v>38.088000000000001</v>
      </c>
      <c r="J2326" s="23">
        <v>10.885267942772963</v>
      </c>
      <c r="L2326" s="12">
        <v>432.29526794277297</v>
      </c>
    </row>
    <row r="2327" spans="1:12" x14ac:dyDescent="0.3">
      <c r="A2327" s="12">
        <v>2821.5942195461016</v>
      </c>
      <c r="B2327" s="41" t="s">
        <v>67</v>
      </c>
      <c r="C2327" s="41"/>
      <c r="D2327" s="39" t="s">
        <v>98</v>
      </c>
      <c r="E2327" s="39">
        <v>2021</v>
      </c>
      <c r="F2327" s="12">
        <v>980.62800000000016</v>
      </c>
      <c r="G2327" s="16" t="s">
        <v>1</v>
      </c>
      <c r="H2327" s="12">
        <v>1033.0450000000001</v>
      </c>
      <c r="I2327" s="12">
        <v>654.74300000000005</v>
      </c>
      <c r="J2327" s="23">
        <v>153.17821954610133</v>
      </c>
      <c r="L2327" s="12">
        <v>2821.5942195461016</v>
      </c>
    </row>
    <row r="2328" spans="1:12" x14ac:dyDescent="0.3">
      <c r="A2328" s="12">
        <v>1792.1342432741699</v>
      </c>
      <c r="B2328" s="41" t="s">
        <v>68</v>
      </c>
      <c r="C2328" s="41"/>
      <c r="D2328" s="39" t="s">
        <v>98</v>
      </c>
      <c r="E2328" s="39">
        <v>2021</v>
      </c>
      <c r="F2328" s="12">
        <v>594.84199999999998</v>
      </c>
      <c r="G2328" s="16" t="s">
        <v>1</v>
      </c>
      <c r="H2328" s="12">
        <v>679.36900000000003</v>
      </c>
      <c r="I2328" s="12">
        <v>368.70299999999997</v>
      </c>
      <c r="J2328" s="23">
        <v>149.22024327416977</v>
      </c>
      <c r="L2328" s="12">
        <v>1792.1342432741699</v>
      </c>
    </row>
    <row r="2329" spans="1:12" x14ac:dyDescent="0.3">
      <c r="A2329" s="12">
        <v>164.42833323369453</v>
      </c>
      <c r="B2329" s="41" t="s">
        <v>69</v>
      </c>
      <c r="C2329" s="41"/>
      <c r="D2329" s="39" t="s">
        <v>98</v>
      </c>
      <c r="E2329" s="39">
        <v>2021</v>
      </c>
      <c r="F2329" s="12">
        <v>86.372</v>
      </c>
      <c r="G2329" s="16" t="s">
        <v>1</v>
      </c>
      <c r="H2329" s="12">
        <v>52.389000000000003</v>
      </c>
      <c r="I2329" s="12">
        <v>10.956</v>
      </c>
      <c r="J2329" s="23">
        <v>14.711333233694528</v>
      </c>
      <c r="L2329" s="12">
        <v>164.42833323369453</v>
      </c>
    </row>
    <row r="2330" spans="1:12" x14ac:dyDescent="0.3">
      <c r="A2330" s="12">
        <v>179.79219794497072</v>
      </c>
      <c r="B2330" s="41" t="s">
        <v>70</v>
      </c>
      <c r="C2330" s="41"/>
      <c r="D2330" s="39" t="s">
        <v>98</v>
      </c>
      <c r="E2330" s="39">
        <v>2021</v>
      </c>
      <c r="F2330" s="12">
        <v>17.832000000000001</v>
      </c>
      <c r="G2330" s="16" t="s">
        <v>1</v>
      </c>
      <c r="H2330" s="12">
        <v>72.988</v>
      </c>
      <c r="I2330" s="12">
        <v>62.033000000000001</v>
      </c>
      <c r="J2330" s="23">
        <v>26.939197944970729</v>
      </c>
      <c r="L2330" s="12">
        <v>179.79219794497072</v>
      </c>
    </row>
    <row r="2331" spans="1:12" x14ac:dyDescent="0.3">
      <c r="A2331" s="12">
        <v>190.54597999533519</v>
      </c>
      <c r="B2331" s="41" t="s">
        <v>71</v>
      </c>
      <c r="C2331" s="41"/>
      <c r="D2331" s="39" t="s">
        <v>98</v>
      </c>
      <c r="E2331" s="39">
        <v>2021</v>
      </c>
      <c r="F2331" s="12">
        <v>47.345999999999997</v>
      </c>
      <c r="G2331" s="16" t="s">
        <v>1</v>
      </c>
      <c r="H2331" s="12">
        <v>78.149000000000001</v>
      </c>
      <c r="I2331" s="12">
        <v>52.872999999999998</v>
      </c>
      <c r="J2331" s="23">
        <v>12.177979995335185</v>
      </c>
      <c r="L2331" s="12">
        <v>190.54597999533519</v>
      </c>
    </row>
    <row r="2332" spans="1:12" x14ac:dyDescent="0.3">
      <c r="A2332" s="12">
        <v>886.34840264966226</v>
      </c>
      <c r="B2332" s="41" t="s">
        <v>72</v>
      </c>
      <c r="C2332" s="41"/>
      <c r="D2332" s="39" t="s">
        <v>98</v>
      </c>
      <c r="E2332" s="39">
        <v>2021</v>
      </c>
      <c r="F2332" s="12">
        <v>117.453</v>
      </c>
      <c r="G2332" s="16" t="s">
        <v>1</v>
      </c>
      <c r="H2332" s="12">
        <v>496.62799999999999</v>
      </c>
      <c r="I2332" s="12">
        <v>201.96</v>
      </c>
      <c r="J2332" s="23">
        <v>70.307402649662293</v>
      </c>
      <c r="L2332" s="12">
        <v>886.34840264966226</v>
      </c>
    </row>
    <row r="2333" spans="1:12" x14ac:dyDescent="0.3">
      <c r="A2333" s="12">
        <v>501.61576990341206</v>
      </c>
      <c r="B2333" s="41" t="s">
        <v>73</v>
      </c>
      <c r="C2333" s="41"/>
      <c r="D2333" s="39" t="s">
        <v>98</v>
      </c>
      <c r="E2333" s="39">
        <v>2021</v>
      </c>
      <c r="F2333" s="12">
        <v>86.161000000000001</v>
      </c>
      <c r="G2333" s="16" t="s">
        <v>1</v>
      </c>
      <c r="H2333" s="12">
        <v>151.595</v>
      </c>
      <c r="I2333" s="12">
        <v>44.640999999999998</v>
      </c>
      <c r="J2333" s="23">
        <v>219.21876990341204</v>
      </c>
      <c r="L2333" s="12">
        <v>501.61576990341206</v>
      </c>
    </row>
    <row r="2334" spans="1:12" x14ac:dyDescent="0.3">
      <c r="A2334" s="12">
        <v>525.03855971128871</v>
      </c>
      <c r="B2334" s="41" t="s">
        <v>74</v>
      </c>
      <c r="C2334" s="41"/>
      <c r="D2334" s="39" t="s">
        <v>98</v>
      </c>
      <c r="E2334" s="39">
        <v>2021</v>
      </c>
      <c r="F2334" s="12">
        <v>170.58799999999999</v>
      </c>
      <c r="G2334" s="16" t="s">
        <v>1</v>
      </c>
      <c r="H2334" s="12">
        <v>170.553</v>
      </c>
      <c r="I2334" s="12">
        <v>78.022999999999996</v>
      </c>
      <c r="J2334" s="23">
        <v>105.87455971128875</v>
      </c>
      <c r="L2334" s="12">
        <v>525.03855971128871</v>
      </c>
    </row>
    <row r="2335" spans="1:12" x14ac:dyDescent="0.3">
      <c r="A2335" s="12">
        <v>887.68711156654922</v>
      </c>
      <c r="B2335" s="41" t="s">
        <v>75</v>
      </c>
      <c r="C2335" s="41"/>
      <c r="D2335" s="39" t="s">
        <v>98</v>
      </c>
      <c r="E2335" s="39">
        <v>2021</v>
      </c>
      <c r="F2335" s="12">
        <v>344.74400000000003</v>
      </c>
      <c r="G2335" s="16" t="s">
        <v>1</v>
      </c>
      <c r="H2335" s="12">
        <v>283.71100000000001</v>
      </c>
      <c r="I2335" s="12">
        <v>106.586</v>
      </c>
      <c r="J2335" s="23">
        <v>152.64611156654917</v>
      </c>
      <c r="L2335" s="12">
        <v>887.68711156654922</v>
      </c>
    </row>
    <row r="2336" spans="1:12" x14ac:dyDescent="0.3">
      <c r="A2336" s="12">
        <v>953.24999608461587</v>
      </c>
      <c r="B2336" s="41" t="s">
        <v>76</v>
      </c>
      <c r="C2336" s="41"/>
      <c r="D2336" s="39" t="s">
        <v>98</v>
      </c>
      <c r="E2336" s="39">
        <v>2021</v>
      </c>
      <c r="F2336" s="12">
        <v>199.72</v>
      </c>
      <c r="G2336" s="16" t="s">
        <v>1</v>
      </c>
      <c r="H2336" s="12">
        <v>474.47899999999998</v>
      </c>
      <c r="I2336" s="12">
        <v>216.88499999999999</v>
      </c>
      <c r="J2336" s="23">
        <v>62.16599608461587</v>
      </c>
      <c r="L2336" s="12">
        <v>953.24999608461587</v>
      </c>
    </row>
    <row r="2337" spans="1:12" x14ac:dyDescent="0.3">
      <c r="A2337" s="12">
        <v>152.08246211129287</v>
      </c>
      <c r="B2337" s="41" t="s">
        <v>77</v>
      </c>
      <c r="C2337" s="41"/>
      <c r="D2337" s="39" t="s">
        <v>98</v>
      </c>
      <c r="E2337" s="39">
        <v>2021</v>
      </c>
      <c r="F2337" s="12">
        <v>75.099000000000004</v>
      </c>
      <c r="G2337" s="16" t="s">
        <v>1</v>
      </c>
      <c r="H2337" s="12">
        <v>44.917000000000002</v>
      </c>
      <c r="I2337" s="12">
        <v>28.236999999999998</v>
      </c>
      <c r="J2337" s="23">
        <v>3.829462111292866</v>
      </c>
      <c r="L2337" s="12">
        <v>152.08246211129287</v>
      </c>
    </row>
    <row r="2338" spans="1:12" x14ac:dyDescent="0.3">
      <c r="A2338" s="12">
        <v>279.11619293327925</v>
      </c>
      <c r="B2338" s="41" t="s">
        <v>78</v>
      </c>
      <c r="C2338" s="41"/>
      <c r="D2338" s="39" t="s">
        <v>98</v>
      </c>
      <c r="E2338" s="39">
        <v>2021</v>
      </c>
      <c r="F2338" s="12">
        <v>49.893999999999998</v>
      </c>
      <c r="G2338" s="16" t="s">
        <v>1</v>
      </c>
      <c r="H2338" s="12">
        <v>161.92699999999999</v>
      </c>
      <c r="I2338" s="12">
        <v>33.219000000000001</v>
      </c>
      <c r="J2338" s="23">
        <v>34.076192933279252</v>
      </c>
      <c r="L2338" s="12">
        <v>279.11619293327925</v>
      </c>
    </row>
    <row r="2339" spans="1:12" x14ac:dyDescent="0.3">
      <c r="A2339" s="12">
        <v>457.80972631887391</v>
      </c>
      <c r="B2339" s="41" t="s">
        <v>79</v>
      </c>
      <c r="C2339" s="41"/>
      <c r="D2339" s="39" t="s">
        <v>98</v>
      </c>
      <c r="E2339" s="39">
        <v>2021</v>
      </c>
      <c r="F2339" s="12">
        <v>199.31799999999998</v>
      </c>
      <c r="G2339" s="16" t="s">
        <v>1</v>
      </c>
      <c r="H2339" s="12">
        <v>164.31700000000001</v>
      </c>
      <c r="I2339" s="12">
        <v>82.647000000000006</v>
      </c>
      <c r="J2339" s="23">
        <v>11.527726318873917</v>
      </c>
      <c r="L2339" s="12">
        <v>457.80972631887391</v>
      </c>
    </row>
    <row r="2340" spans="1:12" x14ac:dyDescent="0.3">
      <c r="A2340" s="12">
        <v>1122.9921317623518</v>
      </c>
      <c r="B2340" s="41" t="s">
        <v>80</v>
      </c>
      <c r="C2340" s="41"/>
      <c r="D2340" s="39" t="s">
        <v>98</v>
      </c>
      <c r="E2340" s="39">
        <v>2021</v>
      </c>
      <c r="F2340" s="12">
        <v>257.39599999999996</v>
      </c>
      <c r="G2340" s="16" t="s">
        <v>1</v>
      </c>
      <c r="H2340" s="12">
        <v>521.85799999999995</v>
      </c>
      <c r="I2340" s="12">
        <v>240.31700000000001</v>
      </c>
      <c r="J2340" s="23">
        <v>103.42113176235193</v>
      </c>
      <c r="L2340" s="12">
        <v>1122.9921317623518</v>
      </c>
    </row>
    <row r="2341" spans="1:12" x14ac:dyDescent="0.3">
      <c r="A2341" s="12">
        <v>304.90352224569574</v>
      </c>
      <c r="B2341" s="41" t="s">
        <v>81</v>
      </c>
      <c r="C2341" s="41"/>
      <c r="D2341" s="39" t="s">
        <v>98</v>
      </c>
      <c r="E2341" s="39">
        <v>2021</v>
      </c>
      <c r="F2341" s="12">
        <v>163.10900000000001</v>
      </c>
      <c r="G2341" s="16" t="s">
        <v>1</v>
      </c>
      <c r="H2341" s="12">
        <v>134.11699999999999</v>
      </c>
      <c r="I2341" s="12">
        <v>0</v>
      </c>
      <c r="J2341" s="23">
        <v>7.6775222456957408</v>
      </c>
      <c r="L2341" s="12">
        <v>304.90352224569574</v>
      </c>
    </row>
    <row r="2342" spans="1:12" x14ac:dyDescent="0.3">
      <c r="A2342" s="12">
        <v>799.3959245484466</v>
      </c>
      <c r="B2342" s="41" t="s">
        <v>82</v>
      </c>
      <c r="C2342" s="41"/>
      <c r="D2342" s="39" t="s">
        <v>98</v>
      </c>
      <c r="E2342" s="39">
        <v>2021</v>
      </c>
      <c r="F2342" s="12">
        <v>199.30100000000002</v>
      </c>
      <c r="G2342" s="16" t="s">
        <v>1</v>
      </c>
      <c r="H2342" s="12">
        <v>427.35199999999998</v>
      </c>
      <c r="I2342" s="12">
        <v>86.673000000000002</v>
      </c>
      <c r="J2342" s="23">
        <v>86.069924548446579</v>
      </c>
      <c r="L2342" s="12">
        <v>799.3959245484466</v>
      </c>
    </row>
    <row r="2343" spans="1:12" x14ac:dyDescent="0.3">
      <c r="A2343" s="12">
        <v>333.54471225296231</v>
      </c>
      <c r="B2343" s="41" t="s">
        <v>83</v>
      </c>
      <c r="C2343" s="41"/>
      <c r="D2343" s="39" t="s">
        <v>98</v>
      </c>
      <c r="E2343" s="39">
        <v>2021</v>
      </c>
      <c r="F2343" s="12">
        <v>89.483999999999995</v>
      </c>
      <c r="G2343" s="16" t="s">
        <v>1</v>
      </c>
      <c r="H2343" s="12">
        <v>171.58500000000001</v>
      </c>
      <c r="I2343" s="12">
        <v>37.420999999999999</v>
      </c>
      <c r="J2343" s="23">
        <v>35.054712252962325</v>
      </c>
      <c r="L2343" s="12">
        <v>333.54471225296231</v>
      </c>
    </row>
    <row r="2344" spans="1:12" x14ac:dyDescent="0.3">
      <c r="A2344" s="12">
        <v>951.75023176546745</v>
      </c>
      <c r="B2344" s="41" t="s">
        <v>84</v>
      </c>
      <c r="C2344" s="41"/>
      <c r="D2344" s="39" t="s">
        <v>98</v>
      </c>
      <c r="E2344" s="39">
        <v>2021</v>
      </c>
      <c r="F2344" s="12">
        <v>285.21100000000001</v>
      </c>
      <c r="G2344" s="16" t="s">
        <v>1</v>
      </c>
      <c r="H2344" s="12">
        <v>433.55700000000002</v>
      </c>
      <c r="I2344" s="12">
        <v>176.708</v>
      </c>
      <c r="J2344" s="23">
        <v>56.27423176546742</v>
      </c>
      <c r="L2344" s="12">
        <v>951.75023176546745</v>
      </c>
    </row>
    <row r="2345" spans="1:12" x14ac:dyDescent="0.3">
      <c r="A2345" s="12">
        <v>100.29955987716639</v>
      </c>
      <c r="B2345" s="41" t="s">
        <v>85</v>
      </c>
      <c r="C2345" s="41"/>
      <c r="D2345" s="39" t="s">
        <v>98</v>
      </c>
      <c r="E2345" s="39">
        <v>2021</v>
      </c>
      <c r="F2345" s="12">
        <v>36.671999999999997</v>
      </c>
      <c r="G2345" s="16" t="s">
        <v>1</v>
      </c>
      <c r="H2345" s="12">
        <v>51.19</v>
      </c>
      <c r="I2345" s="12">
        <v>9.9120000000000008</v>
      </c>
      <c r="J2345" s="23">
        <v>2.5255598771663923</v>
      </c>
      <c r="L2345" s="12">
        <v>100.29955987716639</v>
      </c>
    </row>
    <row r="2346" spans="1:12" x14ac:dyDescent="0.3">
      <c r="A2346" s="12">
        <v>280.50003839602294</v>
      </c>
      <c r="B2346" s="41" t="s">
        <v>86</v>
      </c>
      <c r="C2346" s="41"/>
      <c r="D2346" s="39" t="s">
        <v>98</v>
      </c>
      <c r="E2346" s="39">
        <v>2021</v>
      </c>
      <c r="F2346" s="12">
        <v>60.618000000000002</v>
      </c>
      <c r="G2346" s="16" t="s">
        <v>1</v>
      </c>
      <c r="H2346" s="12">
        <v>103.684</v>
      </c>
      <c r="I2346" s="12">
        <v>103.98099999999999</v>
      </c>
      <c r="J2346" s="23">
        <v>12.217038396022957</v>
      </c>
      <c r="L2346" s="12">
        <v>280.50003839602294</v>
      </c>
    </row>
    <row r="2347" spans="1:12" x14ac:dyDescent="0.3">
      <c r="A2347" s="12">
        <v>825.75874482053632</v>
      </c>
      <c r="B2347" s="41" t="s">
        <v>87</v>
      </c>
      <c r="C2347" s="41"/>
      <c r="D2347" s="39" t="s">
        <v>98</v>
      </c>
      <c r="E2347" s="39">
        <v>2021</v>
      </c>
      <c r="F2347" s="12">
        <v>339.44499999999999</v>
      </c>
      <c r="G2347" s="16" t="s">
        <v>1</v>
      </c>
      <c r="H2347" s="12">
        <v>242.84299999999999</v>
      </c>
      <c r="I2347" s="12">
        <v>128.69800000000001</v>
      </c>
      <c r="J2347" s="23">
        <v>114.77274482053633</v>
      </c>
      <c r="L2347" s="12">
        <v>825.75874482053632</v>
      </c>
    </row>
    <row r="2348" spans="1:12" x14ac:dyDescent="0.3">
      <c r="A2348" s="12">
        <v>145.0575742470464</v>
      </c>
      <c r="B2348" s="41" t="s">
        <v>88</v>
      </c>
      <c r="C2348" s="41"/>
      <c r="D2348" s="39" t="s">
        <v>98</v>
      </c>
      <c r="E2348" s="39">
        <v>2021</v>
      </c>
      <c r="F2348" s="12">
        <v>27.567999999999998</v>
      </c>
      <c r="G2348" s="16" t="s">
        <v>1</v>
      </c>
      <c r="H2348" s="12">
        <v>94.096999999999994</v>
      </c>
      <c r="I2348" s="12">
        <v>17.576000000000001</v>
      </c>
      <c r="J2348" s="23">
        <v>5.816574247046411</v>
      </c>
      <c r="L2348" s="12">
        <v>145.0575742470464</v>
      </c>
    </row>
    <row r="2349" spans="1:12" x14ac:dyDescent="0.3">
      <c r="A2349" s="12">
        <v>355.51902927107335</v>
      </c>
      <c r="B2349" s="41" t="s">
        <v>89</v>
      </c>
      <c r="C2349" s="41"/>
      <c r="D2349" s="39" t="s">
        <v>98</v>
      </c>
      <c r="E2349" s="39">
        <v>2021</v>
      </c>
      <c r="F2349" s="12">
        <v>79.191999999999993</v>
      </c>
      <c r="G2349" s="16" t="s">
        <v>1</v>
      </c>
      <c r="H2349" s="12">
        <v>152.49199999999999</v>
      </c>
      <c r="I2349" s="12">
        <v>95.430999999999997</v>
      </c>
      <c r="J2349" s="23">
        <v>28.404029271073355</v>
      </c>
      <c r="L2349" s="12">
        <v>355.51902927107335</v>
      </c>
    </row>
    <row r="2350" spans="1:12" x14ac:dyDescent="0.3">
      <c r="A2350" s="12">
        <v>631.94036525058868</v>
      </c>
      <c r="B2350" s="41" t="s">
        <v>90</v>
      </c>
      <c r="C2350" s="41"/>
      <c r="D2350" s="39" t="s">
        <v>98</v>
      </c>
      <c r="E2350" s="39">
        <v>2021</v>
      </c>
      <c r="F2350" s="12">
        <v>135.946</v>
      </c>
      <c r="G2350" s="16" t="s">
        <v>1</v>
      </c>
      <c r="H2350" s="12">
        <v>398.76799999999997</v>
      </c>
      <c r="I2350" s="12">
        <v>81.313999999999993</v>
      </c>
      <c r="J2350" s="23">
        <v>15.912365250588692</v>
      </c>
      <c r="L2350" s="12">
        <v>631.94036525058868</v>
      </c>
    </row>
    <row r="2351" spans="1:12" x14ac:dyDescent="0.3">
      <c r="A2351" s="12">
        <v>2269.4679385862805</v>
      </c>
      <c r="B2351" s="41" t="s">
        <v>10</v>
      </c>
      <c r="C2351" s="41"/>
      <c r="D2351" s="39" t="s">
        <v>99</v>
      </c>
      <c r="E2351" s="39">
        <v>2021</v>
      </c>
      <c r="F2351" s="12">
        <v>595.22</v>
      </c>
      <c r="G2351" s="16" t="s">
        <v>1</v>
      </c>
      <c r="H2351" s="12">
        <v>1098.162</v>
      </c>
      <c r="I2351" s="12">
        <v>342.14400000000001</v>
      </c>
      <c r="J2351" s="23">
        <v>233.94193858628046</v>
      </c>
      <c r="L2351" s="12">
        <v>2269.4679385862805</v>
      </c>
    </row>
    <row r="2352" spans="1:12" x14ac:dyDescent="0.3">
      <c r="A2352" s="12">
        <v>276.9242259172226</v>
      </c>
      <c r="B2352" s="41" t="s">
        <v>11</v>
      </c>
      <c r="C2352" s="41"/>
      <c r="D2352" s="39" t="s">
        <v>99</v>
      </c>
      <c r="E2352" s="39">
        <v>2021</v>
      </c>
      <c r="F2352" s="12">
        <v>71.837999999999994</v>
      </c>
      <c r="G2352" s="16" t="s">
        <v>1</v>
      </c>
      <c r="H2352" s="12">
        <v>123.434</v>
      </c>
      <c r="I2352" s="12">
        <v>74.656000000000006</v>
      </c>
      <c r="J2352" s="23">
        <v>6.9962259172226027</v>
      </c>
      <c r="L2352" s="12">
        <v>276.9242259172226</v>
      </c>
    </row>
    <row r="2353" spans="1:12" x14ac:dyDescent="0.3">
      <c r="A2353" s="12">
        <v>816.88994374440711</v>
      </c>
      <c r="B2353" s="41" t="s">
        <v>12</v>
      </c>
      <c r="C2353" s="41"/>
      <c r="D2353" s="39" t="s">
        <v>99</v>
      </c>
      <c r="E2353" s="39">
        <v>2021</v>
      </c>
      <c r="F2353" s="12">
        <v>146.39700000000002</v>
      </c>
      <c r="G2353" s="16" t="s">
        <v>1</v>
      </c>
      <c r="H2353" s="12">
        <v>389.529</v>
      </c>
      <c r="I2353" s="12">
        <v>196.74600000000001</v>
      </c>
      <c r="J2353" s="23">
        <v>84.217943744407052</v>
      </c>
      <c r="L2353" s="12">
        <v>816.88994374440711</v>
      </c>
    </row>
    <row r="2354" spans="1:12" x14ac:dyDescent="0.3">
      <c r="A2354" s="12">
        <v>230.89637628407533</v>
      </c>
      <c r="B2354" s="41" t="s">
        <v>13</v>
      </c>
      <c r="C2354" s="41"/>
      <c r="D2354" s="39" t="s">
        <v>99</v>
      </c>
      <c r="E2354" s="39">
        <v>2021</v>
      </c>
      <c r="F2354" s="12">
        <v>94.284000000000006</v>
      </c>
      <c r="G2354" s="16" t="s">
        <v>1</v>
      </c>
      <c r="H2354" s="12">
        <v>80.778000000000006</v>
      </c>
      <c r="I2354" s="12">
        <v>31.635000000000002</v>
      </c>
      <c r="J2354" s="23">
        <v>24.199376284075303</v>
      </c>
      <c r="L2354" s="12">
        <v>230.89637628407533</v>
      </c>
    </row>
    <row r="2355" spans="1:12" x14ac:dyDescent="0.3">
      <c r="A2355" s="12">
        <v>319.07410226131844</v>
      </c>
      <c r="B2355" s="41" t="s">
        <v>14</v>
      </c>
      <c r="C2355" s="41"/>
      <c r="D2355" s="39" t="s">
        <v>99</v>
      </c>
      <c r="E2355" s="39">
        <v>2021</v>
      </c>
      <c r="F2355" s="12">
        <v>63.373000000000005</v>
      </c>
      <c r="G2355" s="16" t="s">
        <v>1</v>
      </c>
      <c r="H2355" s="12">
        <v>163.22300000000001</v>
      </c>
      <c r="I2355" s="12">
        <v>43.921999999999997</v>
      </c>
      <c r="J2355" s="23">
        <v>48.556102261318443</v>
      </c>
      <c r="L2355" s="12">
        <v>319.07410226131844</v>
      </c>
    </row>
    <row r="2356" spans="1:12" x14ac:dyDescent="0.3">
      <c r="A2356" s="12">
        <v>203.18733380682849</v>
      </c>
      <c r="B2356" s="41" t="s">
        <v>15</v>
      </c>
      <c r="C2356" s="41"/>
      <c r="D2356" s="39" t="s">
        <v>99</v>
      </c>
      <c r="E2356" s="39">
        <v>2021</v>
      </c>
      <c r="F2356" s="12">
        <v>31.177</v>
      </c>
      <c r="G2356" s="16" t="s">
        <v>1</v>
      </c>
      <c r="H2356" s="12">
        <v>97.150999999999996</v>
      </c>
      <c r="I2356" s="12">
        <v>28.167999999999999</v>
      </c>
      <c r="J2356" s="23">
        <v>46.691333806828503</v>
      </c>
      <c r="L2356" s="12">
        <v>203.18733380682849</v>
      </c>
    </row>
    <row r="2357" spans="1:12" x14ac:dyDescent="0.3">
      <c r="A2357" s="12">
        <v>2304.3040393807337</v>
      </c>
      <c r="B2357" s="41" t="s">
        <v>16</v>
      </c>
      <c r="C2357" s="41"/>
      <c r="D2357" s="39" t="s">
        <v>99</v>
      </c>
      <c r="E2357" s="39">
        <v>2021</v>
      </c>
      <c r="F2357" s="12">
        <v>798.98800000000006</v>
      </c>
      <c r="G2357" s="16" t="s">
        <v>1</v>
      </c>
      <c r="H2357" s="12">
        <v>1038.5340000000001</v>
      </c>
      <c r="I2357" s="12">
        <v>372.62599999999998</v>
      </c>
      <c r="J2357" s="23">
        <v>94.156039380733546</v>
      </c>
      <c r="L2357" s="12">
        <v>2304.3040393807337</v>
      </c>
    </row>
    <row r="2358" spans="1:12" x14ac:dyDescent="0.3">
      <c r="A2358" s="12">
        <v>3916.6340153543388</v>
      </c>
      <c r="B2358" s="41" t="s">
        <v>17</v>
      </c>
      <c r="C2358" s="41"/>
      <c r="D2358" s="39" t="s">
        <v>99</v>
      </c>
      <c r="E2358" s="39">
        <v>2021</v>
      </c>
      <c r="F2358" s="12">
        <v>1229.1469999999999</v>
      </c>
      <c r="G2358" s="16" t="s">
        <v>1</v>
      </c>
      <c r="H2358" s="12">
        <v>1604.625</v>
      </c>
      <c r="I2358" s="12">
        <v>520.80499999999995</v>
      </c>
      <c r="J2358" s="23">
        <v>562.05701535433889</v>
      </c>
      <c r="L2358" s="12">
        <v>3916.6340153543388</v>
      </c>
    </row>
    <row r="2359" spans="1:12" x14ac:dyDescent="0.3">
      <c r="A2359" s="12">
        <v>158.99485301339368</v>
      </c>
      <c r="B2359" s="41" t="s">
        <v>18</v>
      </c>
      <c r="C2359" s="41"/>
      <c r="D2359" s="39" t="s">
        <v>99</v>
      </c>
      <c r="E2359" s="39">
        <v>2021</v>
      </c>
      <c r="F2359" s="12">
        <v>61.476999999999997</v>
      </c>
      <c r="G2359" s="16" t="s">
        <v>1</v>
      </c>
      <c r="H2359" s="12">
        <v>66.078999999999994</v>
      </c>
      <c r="I2359" s="12">
        <v>17.033999999999999</v>
      </c>
      <c r="J2359" s="23">
        <v>14.404853013393684</v>
      </c>
      <c r="L2359" s="12">
        <v>158.99485301339368</v>
      </c>
    </row>
    <row r="2360" spans="1:12" x14ac:dyDescent="0.3">
      <c r="A2360" s="12">
        <v>329.07578522294892</v>
      </c>
      <c r="B2360" s="41" t="s">
        <v>19</v>
      </c>
      <c r="C2360" s="41"/>
      <c r="D2360" s="39" t="s">
        <v>99</v>
      </c>
      <c r="E2360" s="39">
        <v>2021</v>
      </c>
      <c r="F2360" s="12">
        <v>110.393</v>
      </c>
      <c r="G2360" s="16" t="s">
        <v>1</v>
      </c>
      <c r="H2360" s="12">
        <v>153.68899999999999</v>
      </c>
      <c r="I2360" s="12">
        <v>35.841999999999999</v>
      </c>
      <c r="J2360" s="23">
        <v>29.151785222948931</v>
      </c>
      <c r="L2360" s="12">
        <v>329.07578522294892</v>
      </c>
    </row>
    <row r="2361" spans="1:12" x14ac:dyDescent="0.3">
      <c r="A2361" s="12">
        <v>1541.2635506545871</v>
      </c>
      <c r="B2361" s="41" t="s">
        <v>20</v>
      </c>
      <c r="C2361" s="41"/>
      <c r="D2361" s="39" t="s">
        <v>99</v>
      </c>
      <c r="E2361" s="39">
        <v>2021</v>
      </c>
      <c r="F2361" s="12">
        <v>469.44</v>
      </c>
      <c r="G2361" s="16" t="s">
        <v>1</v>
      </c>
      <c r="H2361" s="12">
        <v>592.17999999999995</v>
      </c>
      <c r="I2361" s="12">
        <v>324.93900000000002</v>
      </c>
      <c r="J2361" s="23">
        <v>154.70455065458708</v>
      </c>
      <c r="L2361" s="12">
        <v>1541.2635506545871</v>
      </c>
    </row>
    <row r="2362" spans="1:12" x14ac:dyDescent="0.3">
      <c r="A2362" s="12">
        <v>1667.7511386846777</v>
      </c>
      <c r="B2362" s="41" t="s">
        <v>21</v>
      </c>
      <c r="C2362" s="41"/>
      <c r="D2362" s="39" t="s">
        <v>99</v>
      </c>
      <c r="E2362" s="39">
        <v>2021</v>
      </c>
      <c r="F2362" s="12">
        <v>333.36099999999999</v>
      </c>
      <c r="G2362" s="16" t="s">
        <v>1</v>
      </c>
      <c r="H2362" s="12">
        <v>810.76300000000003</v>
      </c>
      <c r="I2362" s="12">
        <v>309.26100000000002</v>
      </c>
      <c r="J2362" s="23">
        <v>214.36613868467776</v>
      </c>
      <c r="L2362" s="12">
        <v>1667.7511386846777</v>
      </c>
    </row>
    <row r="2363" spans="1:12" x14ac:dyDescent="0.3">
      <c r="A2363" s="12">
        <v>338.44037257280667</v>
      </c>
      <c r="B2363" s="41" t="s">
        <v>22</v>
      </c>
      <c r="C2363" s="41"/>
      <c r="D2363" s="39" t="s">
        <v>99</v>
      </c>
      <c r="E2363" s="39">
        <v>2021</v>
      </c>
      <c r="F2363" s="12">
        <v>85.676000000000002</v>
      </c>
      <c r="G2363" s="16" t="s">
        <v>1</v>
      </c>
      <c r="H2363" s="12">
        <v>197.54</v>
      </c>
      <c r="I2363" s="12">
        <v>44.173999999999999</v>
      </c>
      <c r="J2363" s="23">
        <v>11.050372572806687</v>
      </c>
      <c r="L2363" s="12">
        <v>338.44037257280667</v>
      </c>
    </row>
    <row r="2364" spans="1:12" x14ac:dyDescent="0.3">
      <c r="A2364" s="12">
        <v>201.98187914687199</v>
      </c>
      <c r="B2364" s="41" t="s">
        <v>23</v>
      </c>
      <c r="C2364" s="41"/>
      <c r="D2364" s="39" t="s">
        <v>99</v>
      </c>
      <c r="E2364" s="39">
        <v>2021</v>
      </c>
      <c r="F2364" s="12">
        <v>129.934</v>
      </c>
      <c r="G2364" s="16" t="s">
        <v>1</v>
      </c>
      <c r="H2364" s="12">
        <v>58.524999999999999</v>
      </c>
      <c r="I2364" s="12">
        <v>8.42</v>
      </c>
      <c r="J2364" s="23">
        <v>5.1028791468719934</v>
      </c>
      <c r="L2364" s="12">
        <v>201.98187914687199</v>
      </c>
    </row>
    <row r="2365" spans="1:12" x14ac:dyDescent="0.3">
      <c r="A2365" s="12">
        <v>94.343498323063159</v>
      </c>
      <c r="B2365" s="41" t="s">
        <v>24</v>
      </c>
      <c r="C2365" s="41"/>
      <c r="D2365" s="39" t="s">
        <v>99</v>
      </c>
      <c r="E2365" s="39">
        <v>2021</v>
      </c>
      <c r="F2365" s="12">
        <v>5.1879999999999997</v>
      </c>
      <c r="G2365" s="16" t="s">
        <v>1</v>
      </c>
      <c r="H2365" s="12">
        <v>41.366</v>
      </c>
      <c r="I2365" s="12">
        <v>44.326000000000001</v>
      </c>
      <c r="J2365" s="23">
        <v>3.4634983230631562</v>
      </c>
      <c r="L2365" s="12">
        <v>94.343498323063159</v>
      </c>
    </row>
    <row r="2366" spans="1:12" x14ac:dyDescent="0.3">
      <c r="A2366" s="12">
        <v>122.38493851080005</v>
      </c>
      <c r="B2366" s="41" t="s">
        <v>25</v>
      </c>
      <c r="C2366" s="41"/>
      <c r="D2366" s="39" t="s">
        <v>99</v>
      </c>
      <c r="E2366" s="39">
        <v>2021</v>
      </c>
      <c r="F2366" s="12">
        <v>8.4629999999999992</v>
      </c>
      <c r="G2366" s="16" t="s">
        <v>1</v>
      </c>
      <c r="H2366" s="12">
        <v>75.677000000000007</v>
      </c>
      <c r="I2366" s="12">
        <v>32.363</v>
      </c>
      <c r="J2366" s="23">
        <v>5.8819385108000546</v>
      </c>
      <c r="L2366" s="12">
        <v>122.38493851080005</v>
      </c>
    </row>
    <row r="2367" spans="1:12" x14ac:dyDescent="0.3">
      <c r="A2367" s="12">
        <v>156.97481877896442</v>
      </c>
      <c r="B2367" s="41" t="s">
        <v>26</v>
      </c>
      <c r="C2367" s="41"/>
      <c r="D2367" s="39" t="s">
        <v>99</v>
      </c>
      <c r="E2367" s="39">
        <v>2021</v>
      </c>
      <c r="F2367" s="12">
        <v>35.433</v>
      </c>
      <c r="G2367" s="16" t="s">
        <v>1</v>
      </c>
      <c r="H2367" s="12">
        <v>100.07899999999999</v>
      </c>
      <c r="I2367" s="12">
        <v>8.8819999999999997</v>
      </c>
      <c r="J2367" s="23">
        <v>12.580818778964433</v>
      </c>
      <c r="L2367" s="12">
        <v>156.97481877896442</v>
      </c>
    </row>
    <row r="2368" spans="1:12" x14ac:dyDescent="0.3">
      <c r="A2368" s="12">
        <v>214.64376971128311</v>
      </c>
      <c r="B2368" s="41" t="s">
        <v>27</v>
      </c>
      <c r="C2368" s="41"/>
      <c r="D2368" s="39" t="s">
        <v>99</v>
      </c>
      <c r="E2368" s="39">
        <v>2021</v>
      </c>
      <c r="F2368" s="12">
        <v>53.622</v>
      </c>
      <c r="G2368" s="16" t="s">
        <v>1</v>
      </c>
      <c r="H2368" s="12">
        <v>116.578</v>
      </c>
      <c r="I2368" s="12">
        <v>39.021000000000001</v>
      </c>
      <c r="J2368" s="23">
        <v>5.4227697112831237</v>
      </c>
      <c r="L2368" s="12">
        <v>214.64376971128311</v>
      </c>
    </row>
    <row r="2369" spans="1:12" x14ac:dyDescent="0.3">
      <c r="A2369" s="12">
        <v>258.72032167359021</v>
      </c>
      <c r="B2369" s="41" t="s">
        <v>28</v>
      </c>
      <c r="C2369" s="41"/>
      <c r="D2369" s="39" t="s">
        <v>99</v>
      </c>
      <c r="E2369" s="39">
        <v>2021</v>
      </c>
      <c r="F2369" s="12">
        <v>62.555</v>
      </c>
      <c r="G2369" s="16" t="s">
        <v>1</v>
      </c>
      <c r="H2369" s="12">
        <v>113.08499999999999</v>
      </c>
      <c r="I2369" s="12">
        <v>47.856000000000002</v>
      </c>
      <c r="J2369" s="23">
        <v>35.224321673590204</v>
      </c>
      <c r="L2369" s="12">
        <v>258.72032167359021</v>
      </c>
    </row>
    <row r="2370" spans="1:12" x14ac:dyDescent="0.3">
      <c r="A2370" s="12">
        <v>332.37411435636176</v>
      </c>
      <c r="B2370" s="41" t="s">
        <v>29</v>
      </c>
      <c r="C2370" s="41"/>
      <c r="D2370" s="39" t="s">
        <v>99</v>
      </c>
      <c r="E2370" s="39">
        <v>2021</v>
      </c>
      <c r="F2370" s="12">
        <v>120.017</v>
      </c>
      <c r="G2370" s="16" t="s">
        <v>1</v>
      </c>
      <c r="H2370" s="12">
        <v>138.15100000000001</v>
      </c>
      <c r="I2370" s="12">
        <v>27.065999999999999</v>
      </c>
      <c r="J2370" s="23">
        <v>47.14011435636175</v>
      </c>
      <c r="L2370" s="12">
        <v>332.37411435636176</v>
      </c>
    </row>
    <row r="2371" spans="1:12" x14ac:dyDescent="0.3">
      <c r="A2371" s="12">
        <v>1460.6488985098542</v>
      </c>
      <c r="B2371" s="41" t="s">
        <v>30</v>
      </c>
      <c r="C2371" s="41"/>
      <c r="D2371" s="39" t="s">
        <v>99</v>
      </c>
      <c r="E2371" s="39">
        <v>2021</v>
      </c>
      <c r="F2371" s="12">
        <v>385.69499999999999</v>
      </c>
      <c r="G2371" s="16" t="s">
        <v>1</v>
      </c>
      <c r="H2371" s="12">
        <v>752.24800000000005</v>
      </c>
      <c r="I2371" s="12">
        <v>183.22300000000001</v>
      </c>
      <c r="J2371" s="23">
        <v>139.48289850985424</v>
      </c>
      <c r="L2371" s="12">
        <v>1460.6488985098542</v>
      </c>
    </row>
    <row r="2372" spans="1:12" x14ac:dyDescent="0.3">
      <c r="A2372" s="12">
        <v>655.62062861941899</v>
      </c>
      <c r="B2372" s="41" t="s">
        <v>31</v>
      </c>
      <c r="C2372" s="41"/>
      <c r="D2372" s="39" t="s">
        <v>99</v>
      </c>
      <c r="E2372" s="39">
        <v>2021</v>
      </c>
      <c r="F2372" s="12">
        <v>140.577</v>
      </c>
      <c r="G2372" s="16" t="s">
        <v>1</v>
      </c>
      <c r="H2372" s="12">
        <v>337.72800000000001</v>
      </c>
      <c r="I2372" s="12">
        <v>142.44999999999999</v>
      </c>
      <c r="J2372" s="23">
        <v>34.865628619418999</v>
      </c>
      <c r="L2372" s="12">
        <v>655.62062861941899</v>
      </c>
    </row>
    <row r="2373" spans="1:12" x14ac:dyDescent="0.3">
      <c r="A2373" s="12">
        <v>107.26802411551584</v>
      </c>
      <c r="B2373" s="41" t="s">
        <v>32</v>
      </c>
      <c r="C2373" s="41"/>
      <c r="D2373" s="39" t="s">
        <v>99</v>
      </c>
      <c r="E2373" s="39">
        <v>2021</v>
      </c>
      <c r="F2373" s="12">
        <v>37.256999999999998</v>
      </c>
      <c r="G2373" s="16" t="s">
        <v>1</v>
      </c>
      <c r="H2373" s="12">
        <v>57.988999999999997</v>
      </c>
      <c r="I2373" s="12">
        <v>9.3119999999999994</v>
      </c>
      <c r="J2373" s="23">
        <v>2.7100241155158553</v>
      </c>
      <c r="L2373" s="12">
        <v>107.26802411551584</v>
      </c>
    </row>
    <row r="2374" spans="1:12" x14ac:dyDescent="0.3">
      <c r="A2374" s="12">
        <v>367.52414632183365</v>
      </c>
      <c r="B2374" s="41" t="s">
        <v>33</v>
      </c>
      <c r="C2374" s="41"/>
      <c r="D2374" s="39" t="s">
        <v>99</v>
      </c>
      <c r="E2374" s="39">
        <v>2021</v>
      </c>
      <c r="F2374" s="12">
        <v>89.405000000000001</v>
      </c>
      <c r="G2374" s="16" t="s">
        <v>1</v>
      </c>
      <c r="H2374" s="12">
        <v>203.499</v>
      </c>
      <c r="I2374" s="12">
        <v>61.009</v>
      </c>
      <c r="J2374" s="23">
        <v>13.611146321833687</v>
      </c>
      <c r="L2374" s="12">
        <v>367.52414632183365</v>
      </c>
    </row>
    <row r="2375" spans="1:12" x14ac:dyDescent="0.3">
      <c r="A2375" s="12">
        <v>1009.5862312936058</v>
      </c>
      <c r="B2375" s="41" t="s">
        <v>34</v>
      </c>
      <c r="C2375" s="41"/>
      <c r="D2375" s="39" t="s">
        <v>99</v>
      </c>
      <c r="E2375" s="39">
        <v>2021</v>
      </c>
      <c r="F2375" s="12">
        <v>382.87900000000002</v>
      </c>
      <c r="G2375" s="16" t="s">
        <v>1</v>
      </c>
      <c r="H2375" s="12">
        <v>438.56700000000001</v>
      </c>
      <c r="I2375" s="12">
        <v>120.89</v>
      </c>
      <c r="J2375" s="23">
        <v>67.250231293605779</v>
      </c>
      <c r="L2375" s="12">
        <v>1009.5862312936058</v>
      </c>
    </row>
    <row r="2376" spans="1:12" x14ac:dyDescent="0.3">
      <c r="A2376" s="12">
        <v>720.98807467370659</v>
      </c>
      <c r="B2376" s="41" t="s">
        <v>35</v>
      </c>
      <c r="C2376" s="41"/>
      <c r="D2376" s="39" t="s">
        <v>99</v>
      </c>
      <c r="E2376" s="39">
        <v>2021</v>
      </c>
      <c r="F2376" s="12">
        <v>280.21499999999997</v>
      </c>
      <c r="G2376" s="16" t="s">
        <v>1</v>
      </c>
      <c r="H2376" s="12">
        <v>271.35599999999999</v>
      </c>
      <c r="I2376" s="12">
        <v>151.202</v>
      </c>
      <c r="J2376" s="23">
        <v>18.215074673706624</v>
      </c>
      <c r="L2376" s="12">
        <v>720.98807467370659</v>
      </c>
    </row>
    <row r="2377" spans="1:12" x14ac:dyDescent="0.3">
      <c r="A2377" s="12">
        <v>304.42398094712371</v>
      </c>
      <c r="B2377" s="41" t="s">
        <v>36</v>
      </c>
      <c r="C2377" s="41"/>
      <c r="D2377" s="39" t="s">
        <v>99</v>
      </c>
      <c r="E2377" s="39">
        <v>2021</v>
      </c>
      <c r="F2377" s="12">
        <v>114.35499999999999</v>
      </c>
      <c r="G2377" s="16" t="s">
        <v>1</v>
      </c>
      <c r="H2377" s="12">
        <v>120.128</v>
      </c>
      <c r="I2377" s="12">
        <v>23.692</v>
      </c>
      <c r="J2377" s="23">
        <v>46.248980947123719</v>
      </c>
      <c r="L2377" s="12">
        <v>304.42398094712371</v>
      </c>
    </row>
    <row r="2378" spans="1:12" x14ac:dyDescent="0.3">
      <c r="A2378" s="12">
        <v>547.97711820131235</v>
      </c>
      <c r="B2378" s="41" t="s">
        <v>37</v>
      </c>
      <c r="C2378" s="41"/>
      <c r="D2378" s="39" t="s">
        <v>99</v>
      </c>
      <c r="E2378" s="39">
        <v>2021</v>
      </c>
      <c r="F2378" s="12">
        <v>172.6</v>
      </c>
      <c r="G2378" s="16" t="s">
        <v>1</v>
      </c>
      <c r="H2378" s="12">
        <v>230.679</v>
      </c>
      <c r="I2378" s="12">
        <v>76.088999999999999</v>
      </c>
      <c r="J2378" s="23">
        <v>68.609118201312327</v>
      </c>
      <c r="L2378" s="12">
        <v>547.97711820131235</v>
      </c>
    </row>
    <row r="2379" spans="1:12" x14ac:dyDescent="0.3">
      <c r="A2379" s="12">
        <v>506.39149722996223</v>
      </c>
      <c r="B2379" s="41" t="s">
        <v>38</v>
      </c>
      <c r="C2379" s="41"/>
      <c r="D2379" s="39" t="s">
        <v>99</v>
      </c>
      <c r="E2379" s="39">
        <v>2021</v>
      </c>
      <c r="F2379" s="12">
        <v>126.334</v>
      </c>
      <c r="G2379" s="16" t="s">
        <v>1</v>
      </c>
      <c r="H2379" s="12">
        <v>337.26100000000002</v>
      </c>
      <c r="I2379" s="12">
        <v>30.003</v>
      </c>
      <c r="J2379" s="23">
        <v>12.793497229962199</v>
      </c>
      <c r="L2379" s="12">
        <v>506.39149722996223</v>
      </c>
    </row>
    <row r="2380" spans="1:12" x14ac:dyDescent="0.3">
      <c r="A2380" s="12">
        <v>175.92251419576147</v>
      </c>
      <c r="B2380" s="41" t="s">
        <v>39</v>
      </c>
      <c r="C2380" s="41"/>
      <c r="D2380" s="39" t="s">
        <v>99</v>
      </c>
      <c r="E2380" s="39">
        <v>2021</v>
      </c>
      <c r="F2380" s="12">
        <v>49.108000000000004</v>
      </c>
      <c r="G2380" s="16" t="s">
        <v>1</v>
      </c>
      <c r="H2380" s="12">
        <v>81.361999999999995</v>
      </c>
      <c r="I2380" s="12">
        <v>24.334</v>
      </c>
      <c r="J2380" s="23">
        <v>21.118514195761467</v>
      </c>
      <c r="L2380" s="12">
        <v>175.92251419576147</v>
      </c>
    </row>
    <row r="2381" spans="1:12" x14ac:dyDescent="0.3">
      <c r="A2381" s="12">
        <v>526.49540320145786</v>
      </c>
      <c r="B2381" s="41" t="s">
        <v>40</v>
      </c>
      <c r="C2381" s="41"/>
      <c r="D2381" s="39" t="s">
        <v>99</v>
      </c>
      <c r="E2381" s="39">
        <v>2021</v>
      </c>
      <c r="F2381" s="12">
        <v>146.959</v>
      </c>
      <c r="G2381" s="16" t="s">
        <v>1</v>
      </c>
      <c r="H2381" s="12">
        <v>108.572</v>
      </c>
      <c r="I2381" s="12">
        <v>100.384</v>
      </c>
      <c r="J2381" s="23">
        <v>170.58040320145784</v>
      </c>
      <c r="L2381" s="12">
        <v>526.49540320145786</v>
      </c>
    </row>
    <row r="2382" spans="1:12" x14ac:dyDescent="0.3">
      <c r="A2382" s="12">
        <v>419.72700157053686</v>
      </c>
      <c r="B2382" s="41" t="s">
        <v>41</v>
      </c>
      <c r="C2382" s="41"/>
      <c r="D2382" s="39" t="s">
        <v>99</v>
      </c>
      <c r="E2382" s="39">
        <v>2021</v>
      </c>
      <c r="F2382" s="12">
        <v>39.826000000000001</v>
      </c>
      <c r="G2382" s="16" t="s">
        <v>1</v>
      </c>
      <c r="H2382" s="12">
        <v>287.20800000000003</v>
      </c>
      <c r="I2382" s="12">
        <v>82.088999999999999</v>
      </c>
      <c r="J2382" s="23">
        <v>10.604001570536809</v>
      </c>
      <c r="L2382" s="12">
        <v>419.72700157053686</v>
      </c>
    </row>
    <row r="2383" spans="1:12" x14ac:dyDescent="0.3">
      <c r="A2383" s="12">
        <v>1703.1063544220569</v>
      </c>
      <c r="B2383" s="41" t="s">
        <v>42</v>
      </c>
      <c r="C2383" s="41"/>
      <c r="D2383" s="39" t="s">
        <v>99</v>
      </c>
      <c r="E2383" s="39">
        <v>2021</v>
      </c>
      <c r="F2383" s="12">
        <v>763.85299999999995</v>
      </c>
      <c r="G2383" s="16" t="s">
        <v>1</v>
      </c>
      <c r="H2383" s="12">
        <v>637.87400000000002</v>
      </c>
      <c r="I2383" s="12">
        <v>256.66199999999998</v>
      </c>
      <c r="J2383" s="23">
        <v>44.717354422056985</v>
      </c>
      <c r="L2383" s="12">
        <v>1703.1063544220569</v>
      </c>
    </row>
    <row r="2384" spans="1:12" x14ac:dyDescent="0.3">
      <c r="A2384" s="12">
        <v>690.56342497526418</v>
      </c>
      <c r="B2384" s="41" t="s">
        <v>43</v>
      </c>
      <c r="C2384" s="41"/>
      <c r="D2384" s="39" t="s">
        <v>99</v>
      </c>
      <c r="E2384" s="39">
        <v>2021</v>
      </c>
      <c r="F2384" s="12">
        <v>157.465</v>
      </c>
      <c r="G2384" s="16" t="s">
        <v>1</v>
      </c>
      <c r="H2384" s="12">
        <v>371.11599999999999</v>
      </c>
      <c r="I2384" s="12">
        <v>92.626000000000005</v>
      </c>
      <c r="J2384" s="23">
        <v>69.356424975264162</v>
      </c>
      <c r="L2384" s="12">
        <v>690.56342497526418</v>
      </c>
    </row>
    <row r="2385" spans="1:12" x14ac:dyDescent="0.3">
      <c r="A2385" s="12">
        <v>147.66563104752169</v>
      </c>
      <c r="B2385" s="41" t="s">
        <v>44</v>
      </c>
      <c r="C2385" s="41"/>
      <c r="D2385" s="39" t="s">
        <v>99</v>
      </c>
      <c r="E2385" s="39">
        <v>2021</v>
      </c>
      <c r="F2385" s="12">
        <v>23.25</v>
      </c>
      <c r="G2385" s="16" t="s">
        <v>1</v>
      </c>
      <c r="H2385" s="12">
        <v>93.781999999999996</v>
      </c>
      <c r="I2385" s="12">
        <v>20.818000000000001</v>
      </c>
      <c r="J2385" s="23">
        <v>9.8156310475216877</v>
      </c>
      <c r="L2385" s="12">
        <v>147.66563104752169</v>
      </c>
    </row>
    <row r="2386" spans="1:12" x14ac:dyDescent="0.3">
      <c r="A2386" s="12">
        <v>266.27005856092626</v>
      </c>
      <c r="B2386" s="41" t="s">
        <v>45</v>
      </c>
      <c r="C2386" s="41"/>
      <c r="D2386" s="39" t="s">
        <v>99</v>
      </c>
      <c r="E2386" s="39">
        <v>2021</v>
      </c>
      <c r="F2386" s="12">
        <v>92.599000000000004</v>
      </c>
      <c r="G2386" s="16" t="s">
        <v>1</v>
      </c>
      <c r="H2386" s="12">
        <v>107.98399999999999</v>
      </c>
      <c r="I2386" s="12">
        <v>55.62</v>
      </c>
      <c r="J2386" s="23">
        <v>10.067058560926277</v>
      </c>
      <c r="L2386" s="12">
        <v>266.27005856092626</v>
      </c>
    </row>
    <row r="2387" spans="1:12" x14ac:dyDescent="0.3">
      <c r="A2387" s="12">
        <v>1859.0952651770058</v>
      </c>
      <c r="B2387" s="41" t="s">
        <v>46</v>
      </c>
      <c r="C2387" s="41"/>
      <c r="D2387" s="39" t="s">
        <v>99</v>
      </c>
      <c r="E2387" s="39">
        <v>2021</v>
      </c>
      <c r="F2387" s="12">
        <v>750.13699999999994</v>
      </c>
      <c r="G2387" s="16" t="s">
        <v>1</v>
      </c>
      <c r="H2387" s="12">
        <v>575.76700000000005</v>
      </c>
      <c r="I2387" s="12">
        <v>459.13299999999998</v>
      </c>
      <c r="J2387" s="23">
        <v>74.058265177005808</v>
      </c>
      <c r="L2387" s="12">
        <v>1859.0952651770058</v>
      </c>
    </row>
    <row r="2388" spans="1:12" x14ac:dyDescent="0.3">
      <c r="A2388" s="12">
        <v>191.61702090896526</v>
      </c>
      <c r="B2388" s="41" t="s">
        <v>47</v>
      </c>
      <c r="C2388" s="41"/>
      <c r="D2388" s="39" t="s">
        <v>99</v>
      </c>
      <c r="E2388" s="39">
        <v>2021</v>
      </c>
      <c r="F2388" s="12">
        <v>57.74</v>
      </c>
      <c r="G2388" s="16" t="s">
        <v>1</v>
      </c>
      <c r="H2388" s="12">
        <v>83.799000000000007</v>
      </c>
      <c r="I2388" s="12">
        <v>38.505000000000003</v>
      </c>
      <c r="J2388" s="23">
        <v>11.57302090896524</v>
      </c>
      <c r="L2388" s="12">
        <v>191.61702090896526</v>
      </c>
    </row>
    <row r="2389" spans="1:12" x14ac:dyDescent="0.3">
      <c r="A2389" s="12">
        <v>441.28053089055896</v>
      </c>
      <c r="B2389" s="41" t="s">
        <v>48</v>
      </c>
      <c r="C2389" s="41"/>
      <c r="D2389" s="39" t="s">
        <v>99</v>
      </c>
      <c r="E2389" s="39">
        <v>2021</v>
      </c>
      <c r="F2389" s="12">
        <v>65.040999999999997</v>
      </c>
      <c r="G2389" s="16" t="s">
        <v>1</v>
      </c>
      <c r="H2389" s="12">
        <v>223.99</v>
      </c>
      <c r="I2389" s="12">
        <v>63.762999999999998</v>
      </c>
      <c r="J2389" s="23">
        <v>88.486530890558953</v>
      </c>
      <c r="L2389" s="12">
        <v>441.28053089055896</v>
      </c>
    </row>
    <row r="2390" spans="1:12" x14ac:dyDescent="0.3">
      <c r="A2390" s="12">
        <v>4044.8277064478402</v>
      </c>
      <c r="B2390" s="41" t="s">
        <v>49</v>
      </c>
      <c r="C2390" s="41"/>
      <c r="D2390" s="39" t="s">
        <v>99</v>
      </c>
      <c r="E2390" s="39">
        <v>2021</v>
      </c>
      <c r="F2390" s="12">
        <v>966.35500000000002</v>
      </c>
      <c r="G2390" s="16" t="s">
        <v>1</v>
      </c>
      <c r="H2390" s="12">
        <v>1739.0319999999999</v>
      </c>
      <c r="I2390" s="12">
        <v>560.75900000000001</v>
      </c>
      <c r="J2390" s="23">
        <v>778.68170644784027</v>
      </c>
      <c r="L2390" s="12">
        <v>4044.8277064478402</v>
      </c>
    </row>
    <row r="2391" spans="1:12" x14ac:dyDescent="0.3">
      <c r="A2391" s="12">
        <v>5184.1444552865341</v>
      </c>
      <c r="B2391" s="41" t="s">
        <v>50</v>
      </c>
      <c r="C2391" s="41"/>
      <c r="D2391" s="39" t="s">
        <v>99</v>
      </c>
      <c r="E2391" s="39">
        <v>2021</v>
      </c>
      <c r="F2391" s="12">
        <v>1626.7559999999999</v>
      </c>
      <c r="G2391" s="16" t="s">
        <v>1</v>
      </c>
      <c r="H2391" s="12">
        <v>1596.7149999999999</v>
      </c>
      <c r="I2391" s="12">
        <v>1415.4359999999999</v>
      </c>
      <c r="J2391" s="23">
        <v>545.23745528653444</v>
      </c>
      <c r="L2391" s="12">
        <v>5184.1444552865341</v>
      </c>
    </row>
    <row r="2392" spans="1:12" x14ac:dyDescent="0.3">
      <c r="A2392" s="12">
        <v>1055.0713698500579</v>
      </c>
      <c r="B2392" s="41" t="s">
        <v>91</v>
      </c>
      <c r="C2392" s="41"/>
      <c r="D2392" s="39" t="s">
        <v>99</v>
      </c>
      <c r="E2392" s="39">
        <v>2021</v>
      </c>
      <c r="F2392" s="12">
        <v>225.482</v>
      </c>
      <c r="G2392" s="16" t="s">
        <v>1</v>
      </c>
      <c r="H2392" s="12">
        <v>286.74400000000003</v>
      </c>
      <c r="I2392" s="12">
        <v>284.68900000000002</v>
      </c>
      <c r="J2392" s="23">
        <v>258.15636985005784</v>
      </c>
      <c r="L2392" s="12">
        <v>1055.0713698500579</v>
      </c>
    </row>
    <row r="2393" spans="1:12" x14ac:dyDescent="0.3">
      <c r="A2393" s="12">
        <v>206.38614881086625</v>
      </c>
      <c r="B2393" s="41" t="s">
        <v>52</v>
      </c>
      <c r="C2393" s="41"/>
      <c r="D2393" s="39" t="s">
        <v>99</v>
      </c>
      <c r="E2393" s="39">
        <v>2021</v>
      </c>
      <c r="F2393" s="12">
        <v>19.942</v>
      </c>
      <c r="G2393" s="16" t="s">
        <v>1</v>
      </c>
      <c r="H2393" s="12">
        <v>157.71799999999999</v>
      </c>
      <c r="I2393" s="12">
        <v>13.538</v>
      </c>
      <c r="J2393" s="23">
        <v>15.188148810866249</v>
      </c>
      <c r="L2393" s="12">
        <v>206.38614881086625</v>
      </c>
    </row>
    <row r="2394" spans="1:12" x14ac:dyDescent="0.3">
      <c r="A2394" s="12">
        <v>164.96467485704204</v>
      </c>
      <c r="B2394" s="41" t="s">
        <v>53</v>
      </c>
      <c r="C2394" s="41"/>
      <c r="D2394" s="39" t="s">
        <v>99</v>
      </c>
      <c r="E2394" s="39">
        <v>2021</v>
      </c>
      <c r="F2394" s="12">
        <v>11.217000000000001</v>
      </c>
      <c r="G2394" s="16" t="s">
        <v>1</v>
      </c>
      <c r="H2394" s="12">
        <v>53.21</v>
      </c>
      <c r="I2394" s="12">
        <v>43.628</v>
      </c>
      <c r="J2394" s="23">
        <v>56.90967485704202</v>
      </c>
      <c r="L2394" s="12">
        <v>164.96467485704204</v>
      </c>
    </row>
    <row r="2395" spans="1:12" x14ac:dyDescent="0.3">
      <c r="A2395" s="12">
        <v>258.62285938193418</v>
      </c>
      <c r="B2395" s="41" t="s">
        <v>54</v>
      </c>
      <c r="C2395" s="41"/>
      <c r="D2395" s="39" t="s">
        <v>99</v>
      </c>
      <c r="E2395" s="39">
        <v>2021</v>
      </c>
      <c r="F2395" s="12">
        <v>78.811999999999998</v>
      </c>
      <c r="G2395" s="16" t="s">
        <v>1</v>
      </c>
      <c r="H2395" s="12">
        <v>96.072000000000003</v>
      </c>
      <c r="I2395" s="12">
        <v>28.071999999999999</v>
      </c>
      <c r="J2395" s="23">
        <v>55.66685938193416</v>
      </c>
      <c r="L2395" s="12">
        <v>258.62285938193418</v>
      </c>
    </row>
    <row r="2396" spans="1:12" x14ac:dyDescent="0.3">
      <c r="A2396" s="12">
        <v>537.01209743057632</v>
      </c>
      <c r="B2396" s="41" t="s">
        <v>55</v>
      </c>
      <c r="C2396" s="41"/>
      <c r="D2396" s="39" t="s">
        <v>99</v>
      </c>
      <c r="E2396" s="39">
        <v>2021</v>
      </c>
      <c r="F2396" s="12">
        <v>125.42399999999999</v>
      </c>
      <c r="G2396" s="16" t="s">
        <v>1</v>
      </c>
      <c r="H2396" s="12">
        <v>383.64400000000001</v>
      </c>
      <c r="I2396" s="12">
        <v>14.377000000000001</v>
      </c>
      <c r="J2396" s="23">
        <v>13.567097430576334</v>
      </c>
      <c r="L2396" s="12">
        <v>537.01209743057632</v>
      </c>
    </row>
    <row r="2397" spans="1:12" x14ac:dyDescent="0.3">
      <c r="A2397" s="12">
        <v>1184.5351484916662</v>
      </c>
      <c r="B2397" s="41" t="s">
        <v>56</v>
      </c>
      <c r="C2397" s="41"/>
      <c r="D2397" s="39" t="s">
        <v>99</v>
      </c>
      <c r="E2397" s="39">
        <v>2021</v>
      </c>
      <c r="F2397" s="12">
        <v>304.75800000000004</v>
      </c>
      <c r="G2397" s="16" t="s">
        <v>1</v>
      </c>
      <c r="H2397" s="12">
        <v>599.87800000000004</v>
      </c>
      <c r="I2397" s="12">
        <v>241.27500000000001</v>
      </c>
      <c r="J2397" s="23">
        <v>38.624148491666091</v>
      </c>
      <c r="L2397" s="12">
        <v>1184.5351484916662</v>
      </c>
    </row>
    <row r="2398" spans="1:12" x14ac:dyDescent="0.3">
      <c r="A2398" s="12">
        <v>514.06537029930234</v>
      </c>
      <c r="B2398" s="41" t="s">
        <v>57</v>
      </c>
      <c r="C2398" s="41"/>
      <c r="D2398" s="39" t="s">
        <v>99</v>
      </c>
      <c r="E2398" s="39">
        <v>2021</v>
      </c>
      <c r="F2398" s="12">
        <v>79.992999999999995</v>
      </c>
      <c r="G2398" s="16" t="s">
        <v>1</v>
      </c>
      <c r="H2398" s="12">
        <v>52.984999999999999</v>
      </c>
      <c r="I2398" s="12">
        <v>368.1</v>
      </c>
      <c r="J2398" s="23">
        <v>12.987370299302313</v>
      </c>
      <c r="L2398" s="12">
        <v>514.06537029930234</v>
      </c>
    </row>
    <row r="2399" spans="1:12" x14ac:dyDescent="0.3">
      <c r="A2399" s="12">
        <v>376.70817195241278</v>
      </c>
      <c r="B2399" s="41" t="s">
        <v>58</v>
      </c>
      <c r="C2399" s="41"/>
      <c r="D2399" s="39" t="s">
        <v>99</v>
      </c>
      <c r="E2399" s="39">
        <v>2021</v>
      </c>
      <c r="F2399" s="12">
        <v>89.075000000000003</v>
      </c>
      <c r="G2399" s="16" t="s">
        <v>1</v>
      </c>
      <c r="H2399" s="12">
        <v>156.88499999999999</v>
      </c>
      <c r="I2399" s="12">
        <v>61.838999999999999</v>
      </c>
      <c r="J2399" s="23">
        <v>68.909171952412805</v>
      </c>
      <c r="L2399" s="12">
        <v>376.70817195241278</v>
      </c>
    </row>
    <row r="2400" spans="1:12" x14ac:dyDescent="0.3">
      <c r="A2400" s="12">
        <v>84.573673023688087</v>
      </c>
      <c r="B2400" s="41" t="s">
        <v>59</v>
      </c>
      <c r="C2400" s="41"/>
      <c r="D2400" s="39" t="s">
        <v>99</v>
      </c>
      <c r="E2400" s="39">
        <v>2021</v>
      </c>
      <c r="F2400" s="12">
        <v>27.123000000000001</v>
      </c>
      <c r="G2400" s="16" t="s">
        <v>1</v>
      </c>
      <c r="H2400" s="12">
        <v>51.704000000000001</v>
      </c>
      <c r="I2400" s="12">
        <v>3.61</v>
      </c>
      <c r="J2400" s="23">
        <v>2.1366730236880822</v>
      </c>
      <c r="L2400" s="12">
        <v>84.573673023688087</v>
      </c>
    </row>
    <row r="2401" spans="1:12" x14ac:dyDescent="0.3">
      <c r="A2401" s="12">
        <v>145.75229237448434</v>
      </c>
      <c r="B2401" s="41" t="s">
        <v>60</v>
      </c>
      <c r="C2401" s="41"/>
      <c r="D2401" s="39" t="s">
        <v>99</v>
      </c>
      <c r="E2401" s="39">
        <v>2021</v>
      </c>
      <c r="F2401" s="12">
        <v>54.222999999999999</v>
      </c>
      <c r="G2401" s="16" t="s">
        <v>1</v>
      </c>
      <c r="H2401" s="12">
        <v>53.497999999999998</v>
      </c>
      <c r="I2401" s="12">
        <v>17.257000000000001</v>
      </c>
      <c r="J2401" s="23">
        <v>20.774292374484343</v>
      </c>
      <c r="L2401" s="12">
        <v>145.75229237448434</v>
      </c>
    </row>
    <row r="2402" spans="1:12" x14ac:dyDescent="0.3">
      <c r="A2402" s="12">
        <v>719.06858048751212</v>
      </c>
      <c r="B2402" s="41" t="s">
        <v>61</v>
      </c>
      <c r="C2402" s="41"/>
      <c r="D2402" s="39" t="s">
        <v>99</v>
      </c>
      <c r="E2402" s="39">
        <v>2021</v>
      </c>
      <c r="F2402" s="12">
        <v>194.3015</v>
      </c>
      <c r="G2402" s="16" t="s">
        <v>1</v>
      </c>
      <c r="H2402" s="12">
        <v>364.40199999999999</v>
      </c>
      <c r="I2402" s="12">
        <v>57.381</v>
      </c>
      <c r="J2402" s="23">
        <v>102.9840804875121</v>
      </c>
      <c r="L2402" s="12">
        <v>719.06858048751212</v>
      </c>
    </row>
    <row r="2403" spans="1:12" x14ac:dyDescent="0.3">
      <c r="A2403" s="12">
        <v>1840.4491899049128</v>
      </c>
      <c r="B2403" s="41" t="s">
        <v>62</v>
      </c>
      <c r="C2403" s="41"/>
      <c r="D2403" s="39" t="s">
        <v>99</v>
      </c>
      <c r="E2403" s="39">
        <v>2021</v>
      </c>
      <c r="F2403" s="12">
        <v>430.26900000000001</v>
      </c>
      <c r="G2403" s="16" t="s">
        <v>1</v>
      </c>
      <c r="H2403" s="12">
        <v>608.48299999999995</v>
      </c>
      <c r="I2403" s="12">
        <v>417.28300000000002</v>
      </c>
      <c r="J2403" s="23">
        <v>384.41418990491286</v>
      </c>
      <c r="L2403" s="12">
        <v>1840.4491899049128</v>
      </c>
    </row>
    <row r="2404" spans="1:12" x14ac:dyDescent="0.3">
      <c r="A2404" s="12">
        <v>430.15751861545397</v>
      </c>
      <c r="B2404" s="41" t="s">
        <v>63</v>
      </c>
      <c r="C2404" s="41"/>
      <c r="D2404" s="39" t="s">
        <v>99</v>
      </c>
      <c r="E2404" s="39">
        <v>2021</v>
      </c>
      <c r="F2404" s="12">
        <v>47.230000000000004</v>
      </c>
      <c r="G2404" s="16" t="s">
        <v>1</v>
      </c>
      <c r="H2404" s="12">
        <v>288.72699999999998</v>
      </c>
      <c r="I2404" s="12">
        <v>79.356999999999999</v>
      </c>
      <c r="J2404" s="23">
        <v>14.843518615453974</v>
      </c>
      <c r="L2404" s="12">
        <v>430.15751861545397</v>
      </c>
    </row>
    <row r="2405" spans="1:12" x14ac:dyDescent="0.3">
      <c r="A2405" s="12">
        <v>494.93300948778852</v>
      </c>
      <c r="B2405" s="41" t="s">
        <v>64</v>
      </c>
      <c r="C2405" s="41"/>
      <c r="D2405" s="39" t="s">
        <v>99</v>
      </c>
      <c r="E2405" s="39">
        <v>2021</v>
      </c>
      <c r="F2405" s="12">
        <v>141.84899999999999</v>
      </c>
      <c r="G2405" s="16" t="s">
        <v>1</v>
      </c>
      <c r="H2405" s="12">
        <v>258.96100000000001</v>
      </c>
      <c r="I2405" s="12">
        <v>81.619</v>
      </c>
      <c r="J2405" s="23">
        <v>12.504009487788522</v>
      </c>
      <c r="L2405" s="12">
        <v>494.93300948778852</v>
      </c>
    </row>
    <row r="2406" spans="1:12" x14ac:dyDescent="0.3">
      <c r="A2406" s="12">
        <v>1649.1532815989829</v>
      </c>
      <c r="B2406" s="41" t="s">
        <v>65</v>
      </c>
      <c r="C2406" s="41"/>
      <c r="D2406" s="39" t="s">
        <v>99</v>
      </c>
      <c r="E2406" s="39">
        <v>2021</v>
      </c>
      <c r="F2406" s="12">
        <v>480.84800000000001</v>
      </c>
      <c r="G2406" s="16" t="s">
        <v>1</v>
      </c>
      <c r="H2406" s="12">
        <v>698.899</v>
      </c>
      <c r="I2406" s="12">
        <v>287.33499999999998</v>
      </c>
      <c r="J2406" s="23">
        <v>182.07128159898292</v>
      </c>
      <c r="L2406" s="12">
        <v>1649.1532815989829</v>
      </c>
    </row>
    <row r="2407" spans="1:12" x14ac:dyDescent="0.3">
      <c r="A2407" s="12">
        <v>443.25850245174712</v>
      </c>
      <c r="B2407" s="41" t="s">
        <v>66</v>
      </c>
      <c r="C2407" s="41"/>
      <c r="D2407" s="39" t="s">
        <v>99</v>
      </c>
      <c r="E2407" s="39">
        <v>2021</v>
      </c>
      <c r="F2407" s="12">
        <v>276.80700000000002</v>
      </c>
      <c r="G2407" s="16" t="s">
        <v>1</v>
      </c>
      <c r="H2407" s="12">
        <v>115.779</v>
      </c>
      <c r="I2407" s="12">
        <v>39.473999999999997</v>
      </c>
      <c r="J2407" s="23">
        <v>11.19850245174711</v>
      </c>
      <c r="L2407" s="12">
        <v>443.25850245174712</v>
      </c>
    </row>
    <row r="2408" spans="1:12" x14ac:dyDescent="0.3">
      <c r="A2408" s="12">
        <v>2783.7723479798551</v>
      </c>
      <c r="B2408" s="41" t="s">
        <v>67</v>
      </c>
      <c r="C2408" s="41"/>
      <c r="D2408" s="39" t="s">
        <v>99</v>
      </c>
      <c r="E2408" s="39">
        <v>2021</v>
      </c>
      <c r="F2408" s="12">
        <v>990.6110000000001</v>
      </c>
      <c r="G2408" s="16" t="s">
        <v>1</v>
      </c>
      <c r="H2408" s="12">
        <v>983.27300000000002</v>
      </c>
      <c r="I2408" s="12">
        <v>657.82100000000003</v>
      </c>
      <c r="J2408" s="23">
        <v>152.06734797985496</v>
      </c>
      <c r="L2408" s="12">
        <v>2783.7723479798551</v>
      </c>
    </row>
    <row r="2409" spans="1:12" x14ac:dyDescent="0.3">
      <c r="A2409" s="12">
        <v>2041.6883037974796</v>
      </c>
      <c r="B2409" s="41" t="s">
        <v>68</v>
      </c>
      <c r="C2409" s="41"/>
      <c r="D2409" s="39" t="s">
        <v>99</v>
      </c>
      <c r="E2409" s="39">
        <v>2021</v>
      </c>
      <c r="F2409" s="12">
        <v>671.32800000000009</v>
      </c>
      <c r="G2409" s="16" t="s">
        <v>1</v>
      </c>
      <c r="H2409" s="12">
        <v>798.05799999999999</v>
      </c>
      <c r="I2409" s="12">
        <v>419.16</v>
      </c>
      <c r="J2409" s="23">
        <v>153.14230379747943</v>
      </c>
      <c r="L2409" s="12">
        <v>2041.6883037974796</v>
      </c>
    </row>
    <row r="2410" spans="1:12" x14ac:dyDescent="0.3">
      <c r="A2410" s="12">
        <v>178.68223592791719</v>
      </c>
      <c r="B2410" s="41" t="s">
        <v>69</v>
      </c>
      <c r="C2410" s="41"/>
      <c r="D2410" s="39" t="s">
        <v>99</v>
      </c>
      <c r="E2410" s="39">
        <v>2021</v>
      </c>
      <c r="F2410" s="12">
        <v>88.472999999999999</v>
      </c>
      <c r="G2410" s="16" t="s">
        <v>1</v>
      </c>
      <c r="H2410" s="12">
        <v>63.113</v>
      </c>
      <c r="I2410" s="12">
        <v>16.321999999999999</v>
      </c>
      <c r="J2410" s="23">
        <v>10.774235927917193</v>
      </c>
      <c r="L2410" s="12">
        <v>178.68223592791719</v>
      </c>
    </row>
    <row r="2411" spans="1:12" x14ac:dyDescent="0.3">
      <c r="A2411" s="12">
        <v>223.32201734411035</v>
      </c>
      <c r="B2411" s="41" t="s">
        <v>70</v>
      </c>
      <c r="C2411" s="41"/>
      <c r="D2411" s="39" t="s">
        <v>99</v>
      </c>
      <c r="E2411" s="39">
        <v>2021</v>
      </c>
      <c r="F2411" s="12">
        <v>30.620999999999999</v>
      </c>
      <c r="G2411" s="16" t="s">
        <v>1</v>
      </c>
      <c r="H2411" s="12">
        <v>83.5</v>
      </c>
      <c r="I2411" s="12">
        <v>76.534000000000006</v>
      </c>
      <c r="J2411" s="23">
        <v>32.667017344110334</v>
      </c>
      <c r="L2411" s="12">
        <v>223.32201734411035</v>
      </c>
    </row>
    <row r="2412" spans="1:12" x14ac:dyDescent="0.3">
      <c r="A2412" s="12">
        <v>215.28189124191539</v>
      </c>
      <c r="B2412" s="41" t="s">
        <v>71</v>
      </c>
      <c r="C2412" s="41"/>
      <c r="D2412" s="39" t="s">
        <v>99</v>
      </c>
      <c r="E2412" s="39">
        <v>2021</v>
      </c>
      <c r="F2412" s="12">
        <v>48.826000000000001</v>
      </c>
      <c r="G2412" s="16" t="s">
        <v>1</v>
      </c>
      <c r="H2412" s="12">
        <v>106.6</v>
      </c>
      <c r="I2412" s="12">
        <v>50.296999999999997</v>
      </c>
      <c r="J2412" s="23">
        <v>9.5588912419154042</v>
      </c>
      <c r="L2412" s="12">
        <v>215.28189124191539</v>
      </c>
    </row>
    <row r="2413" spans="1:12" x14ac:dyDescent="0.3">
      <c r="A2413" s="12">
        <v>969.4451040764842</v>
      </c>
      <c r="B2413" s="41" t="s">
        <v>72</v>
      </c>
      <c r="C2413" s="41"/>
      <c r="D2413" s="39" t="s">
        <v>99</v>
      </c>
      <c r="E2413" s="39">
        <v>2021</v>
      </c>
      <c r="F2413" s="12">
        <v>141.251</v>
      </c>
      <c r="G2413" s="16" t="s">
        <v>1</v>
      </c>
      <c r="H2413" s="12">
        <v>531.61400000000003</v>
      </c>
      <c r="I2413" s="12">
        <v>213.65899999999999</v>
      </c>
      <c r="J2413" s="23">
        <v>82.921104076484198</v>
      </c>
      <c r="L2413" s="12">
        <v>969.4451040764842</v>
      </c>
    </row>
    <row r="2414" spans="1:12" x14ac:dyDescent="0.3">
      <c r="A2414" s="12">
        <v>429.94412749267019</v>
      </c>
      <c r="B2414" s="41" t="s">
        <v>73</v>
      </c>
      <c r="C2414" s="41"/>
      <c r="D2414" s="39" t="s">
        <v>99</v>
      </c>
      <c r="E2414" s="39">
        <v>2021</v>
      </c>
      <c r="F2414" s="12">
        <v>81.022999999999996</v>
      </c>
      <c r="G2414" s="16" t="s">
        <v>1</v>
      </c>
      <c r="H2414" s="12">
        <v>113.09099999999999</v>
      </c>
      <c r="I2414" s="12">
        <v>46.558999999999997</v>
      </c>
      <c r="J2414" s="23">
        <v>189.27112749267016</v>
      </c>
      <c r="L2414" s="12">
        <v>429.94412749267019</v>
      </c>
    </row>
    <row r="2415" spans="1:12" x14ac:dyDescent="0.3">
      <c r="A2415" s="12">
        <v>562.81703450452142</v>
      </c>
      <c r="B2415" s="41" t="s">
        <v>74</v>
      </c>
      <c r="C2415" s="41"/>
      <c r="D2415" s="39" t="s">
        <v>99</v>
      </c>
      <c r="E2415" s="39">
        <v>2021</v>
      </c>
      <c r="F2415" s="12">
        <v>176.28800000000001</v>
      </c>
      <c r="G2415" s="16" t="s">
        <v>1</v>
      </c>
      <c r="H2415" s="12">
        <v>186.5</v>
      </c>
      <c r="I2415" s="12">
        <v>85.974999999999994</v>
      </c>
      <c r="J2415" s="23">
        <v>114.05403450452141</v>
      </c>
      <c r="L2415" s="12">
        <v>562.81703450452142</v>
      </c>
    </row>
    <row r="2416" spans="1:12" x14ac:dyDescent="0.3">
      <c r="A2416" s="12">
        <v>951.37149152801317</v>
      </c>
      <c r="B2416" s="41" t="s">
        <v>75</v>
      </c>
      <c r="C2416" s="41"/>
      <c r="D2416" s="39" t="s">
        <v>99</v>
      </c>
      <c r="E2416" s="39">
        <v>2021</v>
      </c>
      <c r="F2416" s="12">
        <v>372.47850000000005</v>
      </c>
      <c r="G2416" s="16" t="s">
        <v>1</v>
      </c>
      <c r="H2416" s="12">
        <v>318.99200000000002</v>
      </c>
      <c r="I2416" s="12">
        <v>122.06399999999999</v>
      </c>
      <c r="J2416" s="23">
        <v>137.8369915280131</v>
      </c>
      <c r="L2416" s="12">
        <v>951.37149152801317</v>
      </c>
    </row>
    <row r="2417" spans="1:12" x14ac:dyDescent="0.3">
      <c r="A2417" s="12">
        <v>957.04995241555287</v>
      </c>
      <c r="B2417" s="41" t="s">
        <v>76</v>
      </c>
      <c r="C2417" s="41"/>
      <c r="D2417" s="39" t="s">
        <v>99</v>
      </c>
      <c r="E2417" s="39">
        <v>2021</v>
      </c>
      <c r="F2417" s="12">
        <v>201.529</v>
      </c>
      <c r="G2417" s="16" t="s">
        <v>1</v>
      </c>
      <c r="H2417" s="12">
        <v>478.404</v>
      </c>
      <c r="I2417" s="12">
        <v>222.35300000000001</v>
      </c>
      <c r="J2417" s="23">
        <v>54.763952415552865</v>
      </c>
      <c r="L2417" s="12">
        <v>957.04995241555287</v>
      </c>
    </row>
    <row r="2418" spans="1:12" x14ac:dyDescent="0.3">
      <c r="A2418" s="12">
        <v>144.36627599524928</v>
      </c>
      <c r="B2418" s="41" t="s">
        <v>77</v>
      </c>
      <c r="C2418" s="41"/>
      <c r="D2418" s="39" t="s">
        <v>99</v>
      </c>
      <c r="E2418" s="39">
        <v>2021</v>
      </c>
      <c r="F2418" s="12">
        <v>72.067999999999998</v>
      </c>
      <c r="G2418" s="16" t="s">
        <v>1</v>
      </c>
      <c r="H2418" s="12">
        <v>40.959000000000003</v>
      </c>
      <c r="I2418" s="12">
        <v>27.692</v>
      </c>
      <c r="J2418" s="23">
        <v>3.6472759952492808</v>
      </c>
      <c r="L2418" s="12">
        <v>144.36627599524928</v>
      </c>
    </row>
    <row r="2419" spans="1:12" x14ac:dyDescent="0.3">
      <c r="A2419" s="12">
        <v>269.85667089386914</v>
      </c>
      <c r="B2419" s="41" t="s">
        <v>78</v>
      </c>
      <c r="C2419" s="41"/>
      <c r="D2419" s="39" t="s">
        <v>99</v>
      </c>
      <c r="E2419" s="39">
        <v>2021</v>
      </c>
      <c r="F2419" s="12">
        <v>53.357999999999997</v>
      </c>
      <c r="G2419" s="16" t="s">
        <v>1</v>
      </c>
      <c r="H2419" s="12">
        <v>151.244</v>
      </c>
      <c r="I2419" s="12">
        <v>33.476999999999997</v>
      </c>
      <c r="J2419" s="23">
        <v>31.777670893869136</v>
      </c>
      <c r="L2419" s="12">
        <v>269.85667089386914</v>
      </c>
    </row>
    <row r="2420" spans="1:12" x14ac:dyDescent="0.3">
      <c r="A2420" s="12">
        <v>483.53094728288943</v>
      </c>
      <c r="B2420" s="41" t="s">
        <v>79</v>
      </c>
      <c r="C2420" s="41"/>
      <c r="D2420" s="39" t="s">
        <v>99</v>
      </c>
      <c r="E2420" s="39">
        <v>2021</v>
      </c>
      <c r="F2420" s="12">
        <v>181.209</v>
      </c>
      <c r="G2420" s="16" t="s">
        <v>1</v>
      </c>
      <c r="H2420" s="12">
        <v>179.65700000000001</v>
      </c>
      <c r="I2420" s="12">
        <v>109.589</v>
      </c>
      <c r="J2420" s="23">
        <v>13.075947282889416</v>
      </c>
      <c r="L2420" s="12">
        <v>483.53094728288943</v>
      </c>
    </row>
    <row r="2421" spans="1:12" x14ac:dyDescent="0.3">
      <c r="A2421" s="12">
        <v>1006.9824492280997</v>
      </c>
      <c r="B2421" s="41" t="s">
        <v>80</v>
      </c>
      <c r="C2421" s="41"/>
      <c r="D2421" s="39" t="s">
        <v>99</v>
      </c>
      <c r="E2421" s="39">
        <v>2021</v>
      </c>
      <c r="F2421" s="12">
        <v>241.12299999999999</v>
      </c>
      <c r="G2421" s="16" t="s">
        <v>1</v>
      </c>
      <c r="H2421" s="12">
        <v>484.95400000000001</v>
      </c>
      <c r="I2421" s="12">
        <v>205.452</v>
      </c>
      <c r="J2421" s="23">
        <v>75.453449228099714</v>
      </c>
      <c r="L2421" s="12">
        <v>1006.9824492280997</v>
      </c>
    </row>
    <row r="2422" spans="1:12" x14ac:dyDescent="0.3">
      <c r="A2422" s="12">
        <v>250.35600521178148</v>
      </c>
      <c r="B2422" s="41" t="s">
        <v>81</v>
      </c>
      <c r="C2422" s="41"/>
      <c r="D2422" s="39" t="s">
        <v>99</v>
      </c>
      <c r="E2422" s="39">
        <v>2021</v>
      </c>
      <c r="F2422" s="12">
        <v>114.41900000000001</v>
      </c>
      <c r="G2422" s="16" t="s">
        <v>1</v>
      </c>
      <c r="H2422" s="12">
        <v>129.61199999999999</v>
      </c>
      <c r="I2422" s="12">
        <v>0</v>
      </c>
      <c r="J2422" s="23">
        <v>6.3250052117814732</v>
      </c>
      <c r="L2422" s="12">
        <v>250.35600521178148</v>
      </c>
    </row>
    <row r="2423" spans="1:12" x14ac:dyDescent="0.3">
      <c r="A2423" s="12">
        <v>820.49194486024317</v>
      </c>
      <c r="B2423" s="41" t="s">
        <v>82</v>
      </c>
      <c r="C2423" s="41"/>
      <c r="D2423" s="39" t="s">
        <v>99</v>
      </c>
      <c r="E2423" s="39">
        <v>2021</v>
      </c>
      <c r="F2423" s="12">
        <v>213.316</v>
      </c>
      <c r="G2423" s="16" t="s">
        <v>1</v>
      </c>
      <c r="H2423" s="12">
        <v>418.78300000000002</v>
      </c>
      <c r="I2423" s="12">
        <v>86.084999999999994</v>
      </c>
      <c r="J2423" s="23">
        <v>102.30794486024313</v>
      </c>
      <c r="L2423" s="12">
        <v>820.49194486024317</v>
      </c>
    </row>
    <row r="2424" spans="1:12" x14ac:dyDescent="0.3">
      <c r="A2424" s="12">
        <v>416.00701978585408</v>
      </c>
      <c r="B2424" s="41" t="s">
        <v>83</v>
      </c>
      <c r="C2424" s="41"/>
      <c r="D2424" s="39" t="s">
        <v>99</v>
      </c>
      <c r="E2424" s="39">
        <v>2021</v>
      </c>
      <c r="F2424" s="12">
        <v>101.062</v>
      </c>
      <c r="G2424" s="16" t="s">
        <v>1</v>
      </c>
      <c r="H2424" s="12">
        <v>226.589</v>
      </c>
      <c r="I2424" s="12">
        <v>41.456000000000003</v>
      </c>
      <c r="J2424" s="23">
        <v>46.90001978585407</v>
      </c>
      <c r="L2424" s="12">
        <v>416.00701978585408</v>
      </c>
    </row>
    <row r="2425" spans="1:12" x14ac:dyDescent="0.3">
      <c r="A2425" s="12">
        <v>1040.3330195139429</v>
      </c>
      <c r="B2425" s="41" t="s">
        <v>84</v>
      </c>
      <c r="C2425" s="41"/>
      <c r="D2425" s="39" t="s">
        <v>99</v>
      </c>
      <c r="E2425" s="39">
        <v>2021</v>
      </c>
      <c r="F2425" s="12">
        <v>320.61399999999998</v>
      </c>
      <c r="G2425" s="16" t="s">
        <v>1</v>
      </c>
      <c r="H2425" s="12">
        <v>465.303</v>
      </c>
      <c r="I2425" s="12">
        <v>188.137</v>
      </c>
      <c r="J2425" s="23">
        <v>66.279019513942842</v>
      </c>
      <c r="L2425" s="12">
        <v>1040.3330195139429</v>
      </c>
    </row>
    <row r="2426" spans="1:12" x14ac:dyDescent="0.3">
      <c r="A2426" s="12">
        <v>97.492043302983561</v>
      </c>
      <c r="B2426" s="41" t="s">
        <v>85</v>
      </c>
      <c r="C2426" s="41"/>
      <c r="D2426" s="39" t="s">
        <v>99</v>
      </c>
      <c r="E2426" s="39">
        <v>2021</v>
      </c>
      <c r="F2426" s="12">
        <v>35.24</v>
      </c>
      <c r="G2426" s="16" t="s">
        <v>1</v>
      </c>
      <c r="H2426" s="12">
        <v>46.030999999999999</v>
      </c>
      <c r="I2426" s="12">
        <v>13.757999999999999</v>
      </c>
      <c r="J2426" s="23">
        <v>2.4630433029835608</v>
      </c>
      <c r="L2426" s="12">
        <v>97.492043302983561</v>
      </c>
    </row>
    <row r="2427" spans="1:12" x14ac:dyDescent="0.3">
      <c r="A2427" s="12">
        <v>258.03603379427875</v>
      </c>
      <c r="B2427" s="41" t="s">
        <v>86</v>
      </c>
      <c r="C2427" s="41"/>
      <c r="D2427" s="39" t="s">
        <v>99</v>
      </c>
      <c r="E2427" s="39">
        <v>2021</v>
      </c>
      <c r="F2427" s="12">
        <v>61.496000000000002</v>
      </c>
      <c r="G2427" s="16" t="s">
        <v>1</v>
      </c>
      <c r="H2427" s="12">
        <v>107.46</v>
      </c>
      <c r="I2427" s="12">
        <v>77.100999999999999</v>
      </c>
      <c r="J2427" s="23">
        <v>11.979033794278749</v>
      </c>
      <c r="L2427" s="12">
        <v>258.03603379427875</v>
      </c>
    </row>
    <row r="2428" spans="1:12" x14ac:dyDescent="0.3">
      <c r="A2428" s="12">
        <v>748.30213839003136</v>
      </c>
      <c r="B2428" s="41" t="s">
        <v>87</v>
      </c>
      <c r="C2428" s="41"/>
      <c r="D2428" s="39" t="s">
        <v>99</v>
      </c>
      <c r="E2428" s="39">
        <v>2021</v>
      </c>
      <c r="F2428" s="12">
        <v>293.32900000000001</v>
      </c>
      <c r="G2428" s="16" t="s">
        <v>1</v>
      </c>
      <c r="H2428" s="12">
        <v>240.97399999999999</v>
      </c>
      <c r="I2428" s="12">
        <v>115.001</v>
      </c>
      <c r="J2428" s="23">
        <v>98.998138390031357</v>
      </c>
      <c r="L2428" s="12">
        <v>748.30213839003136</v>
      </c>
    </row>
    <row r="2429" spans="1:12" x14ac:dyDescent="0.3">
      <c r="A2429" s="12">
        <v>162.55889513142674</v>
      </c>
      <c r="B2429" s="41" t="s">
        <v>88</v>
      </c>
      <c r="C2429" s="41"/>
      <c r="D2429" s="39" t="s">
        <v>99</v>
      </c>
      <c r="E2429" s="39">
        <v>2021</v>
      </c>
      <c r="F2429" s="12">
        <v>25.860000000000003</v>
      </c>
      <c r="G2429" s="16" t="s">
        <v>1</v>
      </c>
      <c r="H2429" s="12">
        <v>109.874</v>
      </c>
      <c r="I2429" s="12">
        <v>19.841999999999999</v>
      </c>
      <c r="J2429" s="23">
        <v>6.98289513142673</v>
      </c>
      <c r="L2429" s="12">
        <v>162.55889513142674</v>
      </c>
    </row>
    <row r="2430" spans="1:12" x14ac:dyDescent="0.3">
      <c r="A2430" s="12">
        <v>341.27190862512998</v>
      </c>
      <c r="B2430" s="41" t="s">
        <v>89</v>
      </c>
      <c r="C2430" s="41"/>
      <c r="D2430" s="39" t="s">
        <v>99</v>
      </c>
      <c r="E2430" s="39">
        <v>2021</v>
      </c>
      <c r="F2430" s="12">
        <v>68.432000000000002</v>
      </c>
      <c r="G2430" s="16" t="s">
        <v>1</v>
      </c>
      <c r="H2430" s="12">
        <v>154.46199999999999</v>
      </c>
      <c r="I2430" s="12">
        <v>90.221999999999994</v>
      </c>
      <c r="J2430" s="23">
        <v>28.155908625129982</v>
      </c>
      <c r="L2430" s="12">
        <v>341.27190862512998</v>
      </c>
    </row>
    <row r="2431" spans="1:12" x14ac:dyDescent="0.3">
      <c r="A2431" s="12">
        <v>631.85727007595324</v>
      </c>
      <c r="B2431" s="41" t="s">
        <v>90</v>
      </c>
      <c r="C2431" s="41"/>
      <c r="D2431" s="39" t="s">
        <v>99</v>
      </c>
      <c r="E2431" s="39">
        <v>2021</v>
      </c>
      <c r="F2431" s="12">
        <v>150.90199999999999</v>
      </c>
      <c r="G2431" s="16" t="s">
        <v>1</v>
      </c>
      <c r="H2431" s="12">
        <v>377.61900000000003</v>
      </c>
      <c r="I2431" s="12">
        <v>87.373000000000005</v>
      </c>
      <c r="J2431" s="23">
        <v>15.963270075953218</v>
      </c>
      <c r="L2431" s="12">
        <v>631.85727007595324</v>
      </c>
    </row>
    <row r="2432" spans="1:12" x14ac:dyDescent="0.3">
      <c r="A2432" s="12">
        <v>2204.5129050295477</v>
      </c>
      <c r="B2432" s="41" t="s">
        <v>10</v>
      </c>
      <c r="C2432" s="41"/>
      <c r="D2432" s="39" t="s">
        <v>100</v>
      </c>
      <c r="E2432" s="39">
        <v>2021</v>
      </c>
      <c r="F2432" s="12">
        <v>544.56500000000005</v>
      </c>
      <c r="G2432" s="16" t="s">
        <v>1</v>
      </c>
      <c r="H2432" s="12">
        <v>1080.1400000000001</v>
      </c>
      <c r="I2432" s="12">
        <v>372.77</v>
      </c>
      <c r="J2432" s="23">
        <v>207.03790502954757</v>
      </c>
      <c r="L2432" s="12">
        <v>2204.5129050295477</v>
      </c>
    </row>
    <row r="2433" spans="1:12" x14ac:dyDescent="0.3">
      <c r="A2433" s="12">
        <v>237.72012708155748</v>
      </c>
      <c r="B2433" s="41" t="s">
        <v>11</v>
      </c>
      <c r="C2433" s="41"/>
      <c r="D2433" s="39" t="s">
        <v>100</v>
      </c>
      <c r="E2433" s="39">
        <v>2021</v>
      </c>
      <c r="F2433" s="12">
        <v>56.712000000000003</v>
      </c>
      <c r="G2433" s="16" t="s">
        <v>1</v>
      </c>
      <c r="H2433" s="12">
        <v>115.831</v>
      </c>
      <c r="I2433" s="12">
        <v>59.204999999999998</v>
      </c>
      <c r="J2433" s="23">
        <v>5.9721270815574599</v>
      </c>
      <c r="L2433" s="12">
        <v>237.72012708155748</v>
      </c>
    </row>
    <row r="2434" spans="1:12" x14ac:dyDescent="0.3">
      <c r="A2434" s="12">
        <v>922.76107754932252</v>
      </c>
      <c r="B2434" s="41" t="s">
        <v>12</v>
      </c>
      <c r="C2434" s="41"/>
      <c r="D2434" s="39" t="s">
        <v>100</v>
      </c>
      <c r="E2434" s="39">
        <v>2021</v>
      </c>
      <c r="F2434" s="12">
        <v>163.70999999999998</v>
      </c>
      <c r="G2434" s="16" t="s">
        <v>1</v>
      </c>
      <c r="H2434" s="12">
        <v>423.935</v>
      </c>
      <c r="I2434" s="12">
        <v>221.733</v>
      </c>
      <c r="J2434" s="23">
        <v>113.38307754932259</v>
      </c>
      <c r="L2434" s="12">
        <v>922.76107754932252</v>
      </c>
    </row>
    <row r="2435" spans="1:12" x14ac:dyDescent="0.3">
      <c r="A2435" s="12">
        <v>238.63613961881276</v>
      </c>
      <c r="B2435" s="41" t="s">
        <v>13</v>
      </c>
      <c r="C2435" s="41"/>
      <c r="D2435" s="39" t="s">
        <v>100</v>
      </c>
      <c r="E2435" s="39">
        <v>2021</v>
      </c>
      <c r="F2435" s="12">
        <v>113.29300000000001</v>
      </c>
      <c r="G2435" s="16" t="s">
        <v>1</v>
      </c>
      <c r="H2435" s="12">
        <v>78.373000000000005</v>
      </c>
      <c r="I2435" s="12">
        <v>22.959</v>
      </c>
      <c r="J2435" s="23">
        <v>24.011139618812752</v>
      </c>
      <c r="L2435" s="12">
        <v>238.63613961881276</v>
      </c>
    </row>
    <row r="2436" spans="1:12" x14ac:dyDescent="0.3">
      <c r="A2436" s="12">
        <v>316.46950949770888</v>
      </c>
      <c r="B2436" s="41" t="s">
        <v>14</v>
      </c>
      <c r="C2436" s="41"/>
      <c r="D2436" s="39" t="s">
        <v>100</v>
      </c>
      <c r="E2436" s="39">
        <v>2021</v>
      </c>
      <c r="F2436" s="12">
        <v>69.929000000000002</v>
      </c>
      <c r="G2436" s="16" t="s">
        <v>1</v>
      </c>
      <c r="H2436" s="12">
        <v>150.023</v>
      </c>
      <c r="I2436" s="12">
        <v>45.67</v>
      </c>
      <c r="J2436" s="23">
        <v>50.847509497708884</v>
      </c>
      <c r="L2436" s="12">
        <v>316.46950949770888</v>
      </c>
    </row>
    <row r="2437" spans="1:12" x14ac:dyDescent="0.3">
      <c r="A2437" s="12">
        <v>188.81962352497015</v>
      </c>
      <c r="B2437" s="41" t="s">
        <v>15</v>
      </c>
      <c r="C2437" s="41"/>
      <c r="D2437" s="39" t="s">
        <v>100</v>
      </c>
      <c r="E2437" s="39">
        <v>2021</v>
      </c>
      <c r="F2437" s="12">
        <v>29.948</v>
      </c>
      <c r="G2437" s="16" t="s">
        <v>1</v>
      </c>
      <c r="H2437" s="12">
        <v>77.561000000000007</v>
      </c>
      <c r="I2437" s="12">
        <v>43.753</v>
      </c>
      <c r="J2437" s="23">
        <v>37.55762352497014</v>
      </c>
      <c r="L2437" s="12">
        <v>188.81962352497015</v>
      </c>
    </row>
    <row r="2438" spans="1:12" x14ac:dyDescent="0.3">
      <c r="A2438" s="12">
        <v>2350.9589989895935</v>
      </c>
      <c r="B2438" s="41" t="s">
        <v>16</v>
      </c>
      <c r="C2438" s="41"/>
      <c r="D2438" s="39" t="s">
        <v>100</v>
      </c>
      <c r="E2438" s="39">
        <v>2021</v>
      </c>
      <c r="F2438" s="12">
        <v>799.81700000000001</v>
      </c>
      <c r="G2438" s="16" t="s">
        <v>1</v>
      </c>
      <c r="H2438" s="12">
        <v>1090.5999999999999</v>
      </c>
      <c r="I2438" s="12">
        <v>369.73899999999998</v>
      </c>
      <c r="J2438" s="23">
        <v>90.802998989593618</v>
      </c>
      <c r="L2438" s="12">
        <v>2350.9589989895935</v>
      </c>
    </row>
    <row r="2439" spans="1:12" x14ac:dyDescent="0.3">
      <c r="A2439" s="12">
        <v>3585.4669413316719</v>
      </c>
      <c r="B2439" s="41" t="s">
        <v>17</v>
      </c>
      <c r="C2439" s="41"/>
      <c r="D2439" s="39" t="s">
        <v>100</v>
      </c>
      <c r="E2439" s="39">
        <v>2021</v>
      </c>
      <c r="F2439" s="12">
        <v>1177.8620000000001</v>
      </c>
      <c r="G2439" s="16" t="s">
        <v>1</v>
      </c>
      <c r="H2439" s="12">
        <v>1430.047</v>
      </c>
      <c r="I2439" s="12">
        <v>461.92200000000003</v>
      </c>
      <c r="J2439" s="23">
        <v>515.6359413316718</v>
      </c>
      <c r="L2439" s="12">
        <v>3585.4669413316719</v>
      </c>
    </row>
    <row r="2440" spans="1:12" x14ac:dyDescent="0.3">
      <c r="A2440" s="12">
        <v>167.17895555355452</v>
      </c>
      <c r="B2440" s="41" t="s">
        <v>18</v>
      </c>
      <c r="C2440" s="41"/>
      <c r="D2440" s="39" t="s">
        <v>100</v>
      </c>
      <c r="E2440" s="39">
        <v>2021</v>
      </c>
      <c r="F2440" s="12">
        <v>64.078999999999994</v>
      </c>
      <c r="G2440" s="16" t="s">
        <v>1</v>
      </c>
      <c r="H2440" s="12">
        <v>66.56</v>
      </c>
      <c r="I2440" s="12">
        <v>20.975999999999999</v>
      </c>
      <c r="J2440" s="23">
        <v>15.563955553554521</v>
      </c>
      <c r="L2440" s="12">
        <v>167.17895555355452</v>
      </c>
    </row>
    <row r="2441" spans="1:12" x14ac:dyDescent="0.3">
      <c r="A2441" s="12">
        <v>359.52415028854296</v>
      </c>
      <c r="B2441" s="41" t="s">
        <v>19</v>
      </c>
      <c r="C2441" s="41"/>
      <c r="D2441" s="39" t="s">
        <v>100</v>
      </c>
      <c r="E2441" s="39">
        <v>2021</v>
      </c>
      <c r="F2441" s="12">
        <v>129.42500000000001</v>
      </c>
      <c r="G2441" s="16" t="s">
        <v>1</v>
      </c>
      <c r="H2441" s="12">
        <v>166.02</v>
      </c>
      <c r="I2441" s="12">
        <v>35.027000000000001</v>
      </c>
      <c r="J2441" s="23">
        <v>29.052150288542933</v>
      </c>
      <c r="L2441" s="12">
        <v>359.52415028854296</v>
      </c>
    </row>
    <row r="2442" spans="1:12" x14ac:dyDescent="0.3">
      <c r="A2442" s="12">
        <v>1659.4197960878846</v>
      </c>
      <c r="B2442" s="41" t="s">
        <v>20</v>
      </c>
      <c r="C2442" s="41"/>
      <c r="D2442" s="39" t="s">
        <v>100</v>
      </c>
      <c r="E2442" s="39">
        <v>2021</v>
      </c>
      <c r="F2442" s="12">
        <v>501.33499999999998</v>
      </c>
      <c r="G2442" s="16" t="s">
        <v>1</v>
      </c>
      <c r="H2442" s="12">
        <v>703.08900000000006</v>
      </c>
      <c r="I2442" s="12">
        <v>311.64299999999997</v>
      </c>
      <c r="J2442" s="23">
        <v>143.35279608788454</v>
      </c>
      <c r="L2442" s="12">
        <v>1659.4197960878846</v>
      </c>
    </row>
    <row r="2443" spans="1:12" x14ac:dyDescent="0.3">
      <c r="A2443" s="12">
        <v>1917.2809155199534</v>
      </c>
      <c r="B2443" s="41" t="s">
        <v>21</v>
      </c>
      <c r="C2443" s="41"/>
      <c r="D2443" s="39" t="s">
        <v>100</v>
      </c>
      <c r="E2443" s="39">
        <v>2021</v>
      </c>
      <c r="F2443" s="12">
        <v>359.25599999999997</v>
      </c>
      <c r="G2443" s="16" t="s">
        <v>1</v>
      </c>
      <c r="H2443" s="12">
        <v>971.97299999999996</v>
      </c>
      <c r="I2443" s="12">
        <v>361.48399999999998</v>
      </c>
      <c r="J2443" s="23">
        <v>224.5679155199536</v>
      </c>
      <c r="L2443" s="12">
        <v>1917.2809155199534</v>
      </c>
    </row>
    <row r="2444" spans="1:12" x14ac:dyDescent="0.3">
      <c r="A2444" s="12">
        <v>390.84911206088447</v>
      </c>
      <c r="B2444" s="41" t="s">
        <v>22</v>
      </c>
      <c r="C2444" s="41"/>
      <c r="D2444" s="39" t="s">
        <v>100</v>
      </c>
      <c r="E2444" s="39">
        <v>2021</v>
      </c>
      <c r="F2444" s="12">
        <v>82.799000000000007</v>
      </c>
      <c r="G2444" s="16" t="s">
        <v>1</v>
      </c>
      <c r="H2444" s="12">
        <v>232.78800000000001</v>
      </c>
      <c r="I2444" s="12">
        <v>54.503</v>
      </c>
      <c r="J2444" s="23">
        <v>20.759112060884419</v>
      </c>
      <c r="L2444" s="12">
        <v>390.84911206088447</v>
      </c>
    </row>
    <row r="2445" spans="1:12" x14ac:dyDescent="0.3">
      <c r="A2445" s="12">
        <v>222.71003586357745</v>
      </c>
      <c r="B2445" s="41" t="s">
        <v>23</v>
      </c>
      <c r="C2445" s="41"/>
      <c r="D2445" s="39" t="s">
        <v>100</v>
      </c>
      <c r="E2445" s="39">
        <v>2021</v>
      </c>
      <c r="F2445" s="12">
        <v>143.96199999999999</v>
      </c>
      <c r="G2445" s="16" t="s">
        <v>1</v>
      </c>
      <c r="H2445" s="12">
        <v>66.649000000000001</v>
      </c>
      <c r="I2445" s="12">
        <v>6.5039999999999996</v>
      </c>
      <c r="J2445" s="23">
        <v>5.595035863577456</v>
      </c>
      <c r="L2445" s="12">
        <v>222.71003586357745</v>
      </c>
    </row>
    <row r="2446" spans="1:12" x14ac:dyDescent="0.3">
      <c r="A2446" s="12">
        <v>126.44152900869987</v>
      </c>
      <c r="B2446" s="41" t="s">
        <v>24</v>
      </c>
      <c r="C2446" s="41"/>
      <c r="D2446" s="39" t="s">
        <v>100</v>
      </c>
      <c r="E2446" s="39">
        <v>2021</v>
      </c>
      <c r="F2446" s="12">
        <v>10.444000000000001</v>
      </c>
      <c r="G2446" s="16" t="s">
        <v>1</v>
      </c>
      <c r="H2446" s="12">
        <v>49.503999999999998</v>
      </c>
      <c r="I2446" s="12">
        <v>59.121000000000002</v>
      </c>
      <c r="J2446" s="23">
        <v>7.3725290086998783</v>
      </c>
      <c r="L2446" s="12">
        <v>126.44152900869987</v>
      </c>
    </row>
    <row r="2447" spans="1:12" x14ac:dyDescent="0.3">
      <c r="A2447" s="12">
        <v>122.30152161747681</v>
      </c>
      <c r="B2447" s="41" t="s">
        <v>25</v>
      </c>
      <c r="C2447" s="41"/>
      <c r="D2447" s="39" t="s">
        <v>100</v>
      </c>
      <c r="E2447" s="39">
        <v>2021</v>
      </c>
      <c r="F2447" s="12">
        <v>8.4420000000000002</v>
      </c>
      <c r="G2447" s="16" t="s">
        <v>1</v>
      </c>
      <c r="H2447" s="12">
        <v>75.591999999999999</v>
      </c>
      <c r="I2447" s="12">
        <v>29.303000000000001</v>
      </c>
      <c r="J2447" s="23">
        <v>8.9645216174768159</v>
      </c>
      <c r="L2447" s="12">
        <v>122.30152161747681</v>
      </c>
    </row>
    <row r="2448" spans="1:12" x14ac:dyDescent="0.3">
      <c r="A2448" s="12">
        <v>162.97945350705618</v>
      </c>
      <c r="B2448" s="41" t="s">
        <v>26</v>
      </c>
      <c r="C2448" s="41"/>
      <c r="D2448" s="39" t="s">
        <v>100</v>
      </c>
      <c r="E2448" s="39">
        <v>2021</v>
      </c>
      <c r="F2448" s="12">
        <v>31.155999999999999</v>
      </c>
      <c r="G2448" s="16" t="s">
        <v>1</v>
      </c>
      <c r="H2448" s="12">
        <v>105.536</v>
      </c>
      <c r="I2448" s="12">
        <v>15.25</v>
      </c>
      <c r="J2448" s="23">
        <v>11.037453507056171</v>
      </c>
      <c r="L2448" s="12">
        <v>162.97945350705618</v>
      </c>
    </row>
    <row r="2449" spans="1:12" x14ac:dyDescent="0.3">
      <c r="A2449" s="12">
        <v>233.54832082285969</v>
      </c>
      <c r="B2449" s="41" t="s">
        <v>27</v>
      </c>
      <c r="C2449" s="41"/>
      <c r="D2449" s="39" t="s">
        <v>100</v>
      </c>
      <c r="E2449" s="39">
        <v>2021</v>
      </c>
      <c r="F2449" s="12">
        <v>67.555999999999997</v>
      </c>
      <c r="G2449" s="16" t="s">
        <v>1</v>
      </c>
      <c r="H2449" s="12">
        <v>113.44499999999999</v>
      </c>
      <c r="I2449" s="12">
        <v>46.68</v>
      </c>
      <c r="J2449" s="23">
        <v>5.8673208228597176</v>
      </c>
      <c r="L2449" s="12">
        <v>233.54832082285969</v>
      </c>
    </row>
    <row r="2450" spans="1:12" x14ac:dyDescent="0.3">
      <c r="A2450" s="12">
        <v>333.69321219989587</v>
      </c>
      <c r="B2450" s="41" t="s">
        <v>28</v>
      </c>
      <c r="C2450" s="41"/>
      <c r="D2450" s="39" t="s">
        <v>100</v>
      </c>
      <c r="E2450" s="39">
        <v>2021</v>
      </c>
      <c r="F2450" s="12">
        <v>64.046000000000006</v>
      </c>
      <c r="G2450" s="16" t="s">
        <v>1</v>
      </c>
      <c r="H2450" s="12">
        <v>151.37799999999999</v>
      </c>
      <c r="I2450" s="12">
        <v>66.244</v>
      </c>
      <c r="J2450" s="23">
        <v>52.02521219989589</v>
      </c>
      <c r="L2450" s="12">
        <v>333.69321219989587</v>
      </c>
    </row>
    <row r="2451" spans="1:12" x14ac:dyDescent="0.3">
      <c r="A2451" s="12">
        <v>329.97377047527368</v>
      </c>
      <c r="B2451" s="41" t="s">
        <v>29</v>
      </c>
      <c r="C2451" s="41"/>
      <c r="D2451" s="39" t="s">
        <v>100</v>
      </c>
      <c r="E2451" s="39">
        <v>2021</v>
      </c>
      <c r="F2451" s="12">
        <v>136.79599999999999</v>
      </c>
      <c r="G2451" s="16" t="s">
        <v>1</v>
      </c>
      <c r="H2451" s="12">
        <v>114.89</v>
      </c>
      <c r="I2451" s="12">
        <v>34.354999999999997</v>
      </c>
      <c r="J2451" s="23">
        <v>43.932770475273692</v>
      </c>
      <c r="L2451" s="12">
        <v>329.97377047527368</v>
      </c>
    </row>
    <row r="2452" spans="1:12" x14ac:dyDescent="0.3">
      <c r="A2452" s="12">
        <v>1493.2819970016469</v>
      </c>
      <c r="B2452" s="41" t="s">
        <v>30</v>
      </c>
      <c r="C2452" s="41"/>
      <c r="D2452" s="39" t="s">
        <v>100</v>
      </c>
      <c r="E2452" s="39">
        <v>2021</v>
      </c>
      <c r="F2452" s="12">
        <v>390.11099999999999</v>
      </c>
      <c r="G2452" s="16" t="s">
        <v>1</v>
      </c>
      <c r="H2452" s="12">
        <v>790.62699999999995</v>
      </c>
      <c r="I2452" s="12">
        <v>178.24600000000001</v>
      </c>
      <c r="J2452" s="23">
        <v>134.29799700164685</v>
      </c>
      <c r="L2452" s="12">
        <v>1493.2819970016469</v>
      </c>
    </row>
    <row r="2453" spans="1:12" x14ac:dyDescent="0.3">
      <c r="A2453" s="12">
        <v>691.65101182282979</v>
      </c>
      <c r="B2453" s="41" t="s">
        <v>31</v>
      </c>
      <c r="C2453" s="41"/>
      <c r="D2453" s="39" t="s">
        <v>100</v>
      </c>
      <c r="E2453" s="39">
        <v>2021</v>
      </c>
      <c r="F2453" s="12">
        <v>155.93899999999999</v>
      </c>
      <c r="G2453" s="16" t="s">
        <v>1</v>
      </c>
      <c r="H2453" s="12">
        <v>346.98599999999999</v>
      </c>
      <c r="I2453" s="12">
        <v>150.88399999999999</v>
      </c>
      <c r="J2453" s="23">
        <v>37.842011822829846</v>
      </c>
      <c r="L2453" s="12">
        <v>691.65101182282979</v>
      </c>
    </row>
    <row r="2454" spans="1:12" x14ac:dyDescent="0.3">
      <c r="A2454" s="12">
        <v>156.73354047307271</v>
      </c>
      <c r="B2454" s="41" t="s">
        <v>32</v>
      </c>
      <c r="C2454" s="41"/>
      <c r="D2454" s="39" t="s">
        <v>100</v>
      </c>
      <c r="E2454" s="39">
        <v>2021</v>
      </c>
      <c r="F2454" s="12">
        <v>39.56</v>
      </c>
      <c r="G2454" s="16" t="s">
        <v>1</v>
      </c>
      <c r="H2454" s="12">
        <v>85.558999999999997</v>
      </c>
      <c r="I2454" s="12">
        <v>27.677</v>
      </c>
      <c r="J2454" s="23">
        <v>3.9375404730727084</v>
      </c>
      <c r="L2454" s="12">
        <v>156.73354047307271</v>
      </c>
    </row>
    <row r="2455" spans="1:12" x14ac:dyDescent="0.3">
      <c r="A2455" s="12">
        <v>474.4985973778962</v>
      </c>
      <c r="B2455" s="41" t="s">
        <v>33</v>
      </c>
      <c r="C2455" s="41"/>
      <c r="D2455" s="39" t="s">
        <v>100</v>
      </c>
      <c r="E2455" s="39">
        <v>2021</v>
      </c>
      <c r="F2455" s="12">
        <v>91.718000000000004</v>
      </c>
      <c r="G2455" s="16" t="s">
        <v>1</v>
      </c>
      <c r="H2455" s="12">
        <v>230.79499999999999</v>
      </c>
      <c r="I2455" s="12">
        <v>134.113</v>
      </c>
      <c r="J2455" s="23">
        <v>17.872597377896199</v>
      </c>
      <c r="L2455" s="12">
        <v>474.4985973778962</v>
      </c>
    </row>
    <row r="2456" spans="1:12" x14ac:dyDescent="0.3">
      <c r="A2456" s="12">
        <v>1044.3927714099934</v>
      </c>
      <c r="B2456" s="41" t="s">
        <v>34</v>
      </c>
      <c r="C2456" s="41"/>
      <c r="D2456" s="39" t="s">
        <v>100</v>
      </c>
      <c r="E2456" s="39">
        <v>2021</v>
      </c>
      <c r="F2456" s="12">
        <v>383.42699999999996</v>
      </c>
      <c r="G2456" s="16" t="s">
        <v>1</v>
      </c>
      <c r="H2456" s="12">
        <v>444.34100000000001</v>
      </c>
      <c r="I2456" s="12">
        <v>137.61799999999999</v>
      </c>
      <c r="J2456" s="23">
        <v>79.006771409993519</v>
      </c>
      <c r="L2456" s="12">
        <v>1044.3927714099934</v>
      </c>
    </row>
    <row r="2457" spans="1:12" x14ac:dyDescent="0.3">
      <c r="A2457" s="12">
        <v>634.90644569917538</v>
      </c>
      <c r="B2457" s="41" t="s">
        <v>35</v>
      </c>
      <c r="C2457" s="41"/>
      <c r="D2457" s="39" t="s">
        <v>100</v>
      </c>
      <c r="E2457" s="39">
        <v>2021</v>
      </c>
      <c r="F2457" s="12">
        <v>284.21200000000005</v>
      </c>
      <c r="G2457" s="16" t="s">
        <v>1</v>
      </c>
      <c r="H2457" s="12">
        <v>227.46</v>
      </c>
      <c r="I2457" s="12">
        <v>107.28400000000001</v>
      </c>
      <c r="J2457" s="23">
        <v>15.950445699175319</v>
      </c>
      <c r="L2457" s="12">
        <v>634.90644569917538</v>
      </c>
    </row>
    <row r="2458" spans="1:12" x14ac:dyDescent="0.3">
      <c r="A2458" s="12">
        <v>319.21036672004487</v>
      </c>
      <c r="B2458" s="41" t="s">
        <v>36</v>
      </c>
      <c r="C2458" s="41"/>
      <c r="D2458" s="39" t="s">
        <v>100</v>
      </c>
      <c r="E2458" s="39">
        <v>2021</v>
      </c>
      <c r="F2458" s="12">
        <v>118.173</v>
      </c>
      <c r="G2458" s="16" t="s">
        <v>1</v>
      </c>
      <c r="H2458" s="12">
        <v>127.83199999999999</v>
      </c>
      <c r="I2458" s="12">
        <v>28.661999999999999</v>
      </c>
      <c r="J2458" s="23">
        <v>44.54336672004488</v>
      </c>
      <c r="L2458" s="12">
        <v>319.21036672004487</v>
      </c>
    </row>
    <row r="2459" spans="1:12" x14ac:dyDescent="0.3">
      <c r="A2459" s="12">
        <v>538.77436624346353</v>
      </c>
      <c r="B2459" s="41" t="s">
        <v>37</v>
      </c>
      <c r="C2459" s="41"/>
      <c r="D2459" s="39" t="s">
        <v>100</v>
      </c>
      <c r="E2459" s="39">
        <v>2021</v>
      </c>
      <c r="F2459" s="12">
        <v>164.78899999999999</v>
      </c>
      <c r="G2459" s="16" t="s">
        <v>1</v>
      </c>
      <c r="H2459" s="12">
        <v>240.74100000000001</v>
      </c>
      <c r="I2459" s="12">
        <v>71.870999999999995</v>
      </c>
      <c r="J2459" s="23">
        <v>61.373366243463536</v>
      </c>
      <c r="L2459" s="12">
        <v>538.77436624346353</v>
      </c>
    </row>
    <row r="2460" spans="1:12" x14ac:dyDescent="0.3">
      <c r="A2460" s="12">
        <v>512.63980025892886</v>
      </c>
      <c r="B2460" s="41" t="s">
        <v>38</v>
      </c>
      <c r="C2460" s="41"/>
      <c r="D2460" s="39" t="s">
        <v>100</v>
      </c>
      <c r="E2460" s="39">
        <v>2021</v>
      </c>
      <c r="F2460" s="12">
        <v>130.09299999999999</v>
      </c>
      <c r="G2460" s="16" t="s">
        <v>1</v>
      </c>
      <c r="H2460" s="12">
        <v>338.08300000000003</v>
      </c>
      <c r="I2460" s="12">
        <v>26.385000000000002</v>
      </c>
      <c r="J2460" s="23">
        <v>18.078800258928869</v>
      </c>
      <c r="L2460" s="12">
        <v>512.63980025892886</v>
      </c>
    </row>
    <row r="2461" spans="1:12" x14ac:dyDescent="0.3">
      <c r="A2461" s="12">
        <v>233.37188839687101</v>
      </c>
      <c r="B2461" s="41" t="s">
        <v>39</v>
      </c>
      <c r="C2461" s="41"/>
      <c r="D2461" s="39" t="s">
        <v>100</v>
      </c>
      <c r="E2461" s="39">
        <v>2021</v>
      </c>
      <c r="F2461" s="12">
        <v>68.375</v>
      </c>
      <c r="G2461" s="16" t="s">
        <v>1</v>
      </c>
      <c r="H2461" s="12">
        <v>107.318</v>
      </c>
      <c r="I2461" s="12">
        <v>28.846</v>
      </c>
      <c r="J2461" s="23">
        <v>28.832888396871017</v>
      </c>
      <c r="L2461" s="12">
        <v>233.37188839687101</v>
      </c>
    </row>
    <row r="2462" spans="1:12" x14ac:dyDescent="0.3">
      <c r="A2462" s="12">
        <v>569.83878245649612</v>
      </c>
      <c r="B2462" s="41" t="s">
        <v>40</v>
      </c>
      <c r="C2462" s="41"/>
      <c r="D2462" s="39" t="s">
        <v>100</v>
      </c>
      <c r="E2462" s="39">
        <v>2021</v>
      </c>
      <c r="F2462" s="12">
        <v>156.821</v>
      </c>
      <c r="G2462" s="16" t="s">
        <v>1</v>
      </c>
      <c r="H2462" s="12">
        <v>129.874</v>
      </c>
      <c r="I2462" s="12">
        <v>93.259</v>
      </c>
      <c r="J2462" s="23">
        <v>189.88478245649605</v>
      </c>
      <c r="L2462" s="12">
        <v>569.83878245649612</v>
      </c>
    </row>
    <row r="2463" spans="1:12" x14ac:dyDescent="0.3">
      <c r="A2463" s="12">
        <v>441.7488411887042</v>
      </c>
      <c r="B2463" s="41" t="s">
        <v>41</v>
      </c>
      <c r="C2463" s="41"/>
      <c r="D2463" s="39" t="s">
        <v>100</v>
      </c>
      <c r="E2463" s="39">
        <v>2021</v>
      </c>
      <c r="F2463" s="12">
        <v>41.954000000000001</v>
      </c>
      <c r="G2463" s="16" t="s">
        <v>1</v>
      </c>
      <c r="H2463" s="12">
        <v>302.94600000000003</v>
      </c>
      <c r="I2463" s="12">
        <v>83.891000000000005</v>
      </c>
      <c r="J2463" s="23">
        <v>12.957841188704165</v>
      </c>
      <c r="L2463" s="12">
        <v>441.7488411887042</v>
      </c>
    </row>
    <row r="2464" spans="1:12" x14ac:dyDescent="0.3">
      <c r="A2464" s="12">
        <v>1604.6159866501057</v>
      </c>
      <c r="B2464" s="41" t="s">
        <v>42</v>
      </c>
      <c r="C2464" s="41"/>
      <c r="D2464" s="39" t="s">
        <v>100</v>
      </c>
      <c r="E2464" s="39">
        <v>2021</v>
      </c>
      <c r="F2464" s="12">
        <v>752.17100000000005</v>
      </c>
      <c r="G2464" s="16" t="s">
        <v>1</v>
      </c>
      <c r="H2464" s="12">
        <v>586.83799999999997</v>
      </c>
      <c r="I2464" s="12">
        <v>222.869</v>
      </c>
      <c r="J2464" s="23">
        <v>42.737986650105682</v>
      </c>
      <c r="L2464" s="12">
        <v>1604.6159866501057</v>
      </c>
    </row>
    <row r="2465" spans="1:12" x14ac:dyDescent="0.3">
      <c r="A2465" s="12">
        <v>795.67639080169874</v>
      </c>
      <c r="B2465" s="41" t="s">
        <v>43</v>
      </c>
      <c r="C2465" s="41"/>
      <c r="D2465" s="39" t="s">
        <v>100</v>
      </c>
      <c r="E2465" s="39">
        <v>2021</v>
      </c>
      <c r="F2465" s="12">
        <v>189.97500000000002</v>
      </c>
      <c r="G2465" s="16" t="s">
        <v>1</v>
      </c>
      <c r="H2465" s="12">
        <v>422.197</v>
      </c>
      <c r="I2465" s="12">
        <v>109.61199999999999</v>
      </c>
      <c r="J2465" s="23">
        <v>73.892390801698724</v>
      </c>
      <c r="L2465" s="12">
        <v>795.67639080169874</v>
      </c>
    </row>
    <row r="2466" spans="1:12" x14ac:dyDescent="0.3">
      <c r="A2466" s="12">
        <v>161.16178921140522</v>
      </c>
      <c r="B2466" s="41" t="s">
        <v>44</v>
      </c>
      <c r="C2466" s="41"/>
      <c r="D2466" s="39" t="s">
        <v>100</v>
      </c>
      <c r="E2466" s="39">
        <v>2021</v>
      </c>
      <c r="F2466" s="12">
        <v>19.556000000000001</v>
      </c>
      <c r="G2466" s="16" t="s">
        <v>1</v>
      </c>
      <c r="H2466" s="12">
        <v>95.108999999999995</v>
      </c>
      <c r="I2466" s="12">
        <v>30.728000000000002</v>
      </c>
      <c r="J2466" s="23">
        <v>15.768789211405213</v>
      </c>
      <c r="L2466" s="12">
        <v>161.16178921140522</v>
      </c>
    </row>
    <row r="2467" spans="1:12" x14ac:dyDescent="0.3">
      <c r="A2467" s="12">
        <v>277.55795340785346</v>
      </c>
      <c r="B2467" s="41" t="s">
        <v>45</v>
      </c>
      <c r="C2467" s="41"/>
      <c r="D2467" s="39" t="s">
        <v>100</v>
      </c>
      <c r="E2467" s="39">
        <v>2021</v>
      </c>
      <c r="F2467" s="12">
        <v>106.997</v>
      </c>
      <c r="G2467" s="16" t="s">
        <v>1</v>
      </c>
      <c r="H2467" s="12">
        <v>88.441999999999993</v>
      </c>
      <c r="I2467" s="12">
        <v>63.335999999999999</v>
      </c>
      <c r="J2467" s="23">
        <v>18.782953407853455</v>
      </c>
      <c r="L2467" s="12">
        <v>277.55795340785346</v>
      </c>
    </row>
    <row r="2468" spans="1:12" x14ac:dyDescent="0.3">
      <c r="A2468" s="12">
        <v>1766.9840812857128</v>
      </c>
      <c r="B2468" s="41" t="s">
        <v>46</v>
      </c>
      <c r="C2468" s="41"/>
      <c r="D2468" s="39" t="s">
        <v>100</v>
      </c>
      <c r="E2468" s="39">
        <v>2021</v>
      </c>
      <c r="F2468" s="12">
        <v>725.755</v>
      </c>
      <c r="G2468" s="16" t="s">
        <v>1</v>
      </c>
      <c r="H2468" s="12">
        <v>537.61400000000003</v>
      </c>
      <c r="I2468" s="12">
        <v>366.52600000000001</v>
      </c>
      <c r="J2468" s="23">
        <v>137.08908128571267</v>
      </c>
      <c r="L2468" s="12">
        <v>1766.9840812857128</v>
      </c>
    </row>
    <row r="2469" spans="1:12" x14ac:dyDescent="0.3">
      <c r="A2469" s="12">
        <v>204.53236713714929</v>
      </c>
      <c r="B2469" s="41" t="s">
        <v>47</v>
      </c>
      <c r="C2469" s="41"/>
      <c r="D2469" s="39" t="s">
        <v>100</v>
      </c>
      <c r="E2469" s="39">
        <v>2021</v>
      </c>
      <c r="F2469" s="12">
        <v>60.616999999999997</v>
      </c>
      <c r="G2469" s="16" t="s">
        <v>1</v>
      </c>
      <c r="H2469" s="12">
        <v>87.241</v>
      </c>
      <c r="I2469" s="12">
        <v>39.024000000000001</v>
      </c>
      <c r="J2469" s="23">
        <v>17.650367137149303</v>
      </c>
      <c r="L2469" s="12">
        <v>204.53236713714929</v>
      </c>
    </row>
    <row r="2470" spans="1:12" x14ac:dyDescent="0.3">
      <c r="A2470" s="12">
        <v>484.7183430762995</v>
      </c>
      <c r="B2470" s="41" t="s">
        <v>48</v>
      </c>
      <c r="C2470" s="41"/>
      <c r="D2470" s="39" t="s">
        <v>100</v>
      </c>
      <c r="E2470" s="39">
        <v>2021</v>
      </c>
      <c r="F2470" s="12">
        <v>76.453999999999994</v>
      </c>
      <c r="G2470" s="16" t="s">
        <v>1</v>
      </c>
      <c r="H2470" s="12">
        <v>239.78899999999999</v>
      </c>
      <c r="I2470" s="12">
        <v>75.481999999999999</v>
      </c>
      <c r="J2470" s="23">
        <v>92.99334307629951</v>
      </c>
      <c r="L2470" s="12">
        <v>484.7183430762995</v>
      </c>
    </row>
    <row r="2471" spans="1:12" x14ac:dyDescent="0.3">
      <c r="A2471" s="12">
        <v>3458.3555845661658</v>
      </c>
      <c r="B2471" s="41" t="s">
        <v>49</v>
      </c>
      <c r="C2471" s="41"/>
      <c r="D2471" s="39" t="s">
        <v>100</v>
      </c>
      <c r="E2471" s="39">
        <v>2021</v>
      </c>
      <c r="F2471" s="12">
        <v>886.70799999999997</v>
      </c>
      <c r="G2471" s="16" t="s">
        <v>1</v>
      </c>
      <c r="H2471" s="12">
        <v>1387.2560000000001</v>
      </c>
      <c r="I2471" s="12">
        <v>448.31</v>
      </c>
      <c r="J2471" s="23">
        <v>736.0815845661657</v>
      </c>
      <c r="L2471" s="12">
        <v>3458.3555845661658</v>
      </c>
    </row>
    <row r="2472" spans="1:12" x14ac:dyDescent="0.3">
      <c r="A2472" s="12">
        <v>5096.2403669842442</v>
      </c>
      <c r="B2472" s="41" t="s">
        <v>50</v>
      </c>
      <c r="C2472" s="41"/>
      <c r="D2472" s="39" t="s">
        <v>100</v>
      </c>
      <c r="E2472" s="39">
        <v>2021</v>
      </c>
      <c r="F2472" s="12">
        <v>1585.277</v>
      </c>
      <c r="G2472" s="16" t="s">
        <v>1</v>
      </c>
      <c r="H2472" s="12">
        <v>1642.068</v>
      </c>
      <c r="I2472" s="12">
        <v>1364.124</v>
      </c>
      <c r="J2472" s="23">
        <v>504.7713669842442</v>
      </c>
      <c r="L2472" s="12">
        <v>5096.2403669842442</v>
      </c>
    </row>
    <row r="2473" spans="1:12" x14ac:dyDescent="0.3">
      <c r="A2473" s="12">
        <v>1020.304616412944</v>
      </c>
      <c r="B2473" s="41" t="s">
        <v>91</v>
      </c>
      <c r="C2473" s="41"/>
      <c r="D2473" s="39" t="s">
        <v>100</v>
      </c>
      <c r="E2473" s="39">
        <v>2021</v>
      </c>
      <c r="F2473" s="12">
        <v>224.471</v>
      </c>
      <c r="G2473" s="16" t="s">
        <v>1</v>
      </c>
      <c r="H2473" s="12">
        <v>304.60700000000003</v>
      </c>
      <c r="I2473" s="12">
        <v>230.18799999999999</v>
      </c>
      <c r="J2473" s="23">
        <v>261.03861641294401</v>
      </c>
      <c r="L2473" s="12">
        <v>1020.304616412944</v>
      </c>
    </row>
    <row r="2474" spans="1:12" x14ac:dyDescent="0.3">
      <c r="A2474" s="12">
        <v>251.66957220376821</v>
      </c>
      <c r="B2474" s="41" t="s">
        <v>52</v>
      </c>
      <c r="C2474" s="41"/>
      <c r="D2474" s="39" t="s">
        <v>100</v>
      </c>
      <c r="E2474" s="39">
        <v>2021</v>
      </c>
      <c r="F2474" s="12">
        <v>32.908999999999999</v>
      </c>
      <c r="G2474" s="16" t="s">
        <v>1</v>
      </c>
      <c r="H2474" s="12">
        <v>178.28399999999999</v>
      </c>
      <c r="I2474" s="12">
        <v>15.519</v>
      </c>
      <c r="J2474" s="23">
        <v>24.95757220376823</v>
      </c>
      <c r="L2474" s="12">
        <v>251.66957220376821</v>
      </c>
    </row>
    <row r="2475" spans="1:12" x14ac:dyDescent="0.3">
      <c r="A2475" s="12">
        <v>168.84070282158757</v>
      </c>
      <c r="B2475" s="41" t="s">
        <v>53</v>
      </c>
      <c r="C2475" s="41"/>
      <c r="D2475" s="39" t="s">
        <v>100</v>
      </c>
      <c r="E2475" s="39">
        <v>2021</v>
      </c>
      <c r="F2475" s="12">
        <v>5.2329999999999997</v>
      </c>
      <c r="G2475" s="16" t="s">
        <v>1</v>
      </c>
      <c r="H2475" s="12">
        <v>59.180999999999997</v>
      </c>
      <c r="I2475" s="12">
        <v>47.509</v>
      </c>
      <c r="J2475" s="23">
        <v>56.917702821587568</v>
      </c>
      <c r="L2475" s="12">
        <v>168.84070282158757</v>
      </c>
    </row>
    <row r="2476" spans="1:12" x14ac:dyDescent="0.3">
      <c r="A2476" s="12">
        <v>249.93807258127455</v>
      </c>
      <c r="B2476" s="41" t="s">
        <v>54</v>
      </c>
      <c r="C2476" s="41"/>
      <c r="D2476" s="39" t="s">
        <v>100</v>
      </c>
      <c r="E2476" s="39">
        <v>2021</v>
      </c>
      <c r="F2476" s="12">
        <v>78.257000000000005</v>
      </c>
      <c r="G2476" s="16" t="s">
        <v>1</v>
      </c>
      <c r="H2476" s="12">
        <v>84.004999999999995</v>
      </c>
      <c r="I2476" s="12">
        <v>32.69</v>
      </c>
      <c r="J2476" s="23">
        <v>54.986072581274556</v>
      </c>
      <c r="L2476" s="12">
        <v>249.93807258127455</v>
      </c>
    </row>
    <row r="2477" spans="1:12" x14ac:dyDescent="0.3">
      <c r="A2477" s="12">
        <v>658.74636437593836</v>
      </c>
      <c r="B2477" s="41" t="s">
        <v>55</v>
      </c>
      <c r="C2477" s="41"/>
      <c r="D2477" s="39" t="s">
        <v>100</v>
      </c>
      <c r="E2477" s="39">
        <v>2021</v>
      </c>
      <c r="F2477" s="12">
        <v>140.738</v>
      </c>
      <c r="G2477" s="16" t="s">
        <v>1</v>
      </c>
      <c r="H2477" s="12">
        <v>474.26400000000001</v>
      </c>
      <c r="I2477" s="12">
        <v>27.195</v>
      </c>
      <c r="J2477" s="23">
        <v>16.549364375938289</v>
      </c>
      <c r="L2477" s="12">
        <v>658.74636437593836</v>
      </c>
    </row>
    <row r="2478" spans="1:12" x14ac:dyDescent="0.3">
      <c r="A2478" s="12">
        <v>1206.6408509651314</v>
      </c>
      <c r="B2478" s="41" t="s">
        <v>56</v>
      </c>
      <c r="C2478" s="41"/>
      <c r="D2478" s="39" t="s">
        <v>100</v>
      </c>
      <c r="E2478" s="39">
        <v>2021</v>
      </c>
      <c r="F2478" s="12">
        <v>357.71300000000002</v>
      </c>
      <c r="G2478" s="16" t="s">
        <v>1</v>
      </c>
      <c r="H2478" s="12">
        <v>585.25699999999995</v>
      </c>
      <c r="I2478" s="12">
        <v>225.91499999999999</v>
      </c>
      <c r="J2478" s="23">
        <v>37.755850965131543</v>
      </c>
      <c r="L2478" s="12">
        <v>1206.6408509651314</v>
      </c>
    </row>
    <row r="2479" spans="1:12" x14ac:dyDescent="0.3">
      <c r="A2479" s="12">
        <v>330.14507405166972</v>
      </c>
      <c r="B2479" s="41" t="s">
        <v>57</v>
      </c>
      <c r="C2479" s="41"/>
      <c r="D2479" s="39" t="s">
        <v>100</v>
      </c>
      <c r="E2479" s="39">
        <v>2021</v>
      </c>
      <c r="F2479" s="12">
        <v>86.918999999999997</v>
      </c>
      <c r="G2479" s="16" t="s">
        <v>1</v>
      </c>
      <c r="H2479" s="12">
        <v>49.335000000000001</v>
      </c>
      <c r="I2479" s="12">
        <v>185.59700000000001</v>
      </c>
      <c r="J2479" s="23">
        <v>8.2940740516697247</v>
      </c>
      <c r="L2479" s="12">
        <v>330.14507405166972</v>
      </c>
    </row>
    <row r="2480" spans="1:12" x14ac:dyDescent="0.3">
      <c r="A2480" s="12">
        <v>363.0733142066876</v>
      </c>
      <c r="B2480" s="41" t="s">
        <v>58</v>
      </c>
      <c r="C2480" s="41"/>
      <c r="D2480" s="39" t="s">
        <v>100</v>
      </c>
      <c r="E2480" s="39">
        <v>2021</v>
      </c>
      <c r="F2480" s="12">
        <v>78.671000000000006</v>
      </c>
      <c r="G2480" s="16" t="s">
        <v>1</v>
      </c>
      <c r="H2480" s="12">
        <v>162.536</v>
      </c>
      <c r="I2480" s="12">
        <v>48.627000000000002</v>
      </c>
      <c r="J2480" s="23">
        <v>73.239314206687595</v>
      </c>
      <c r="L2480" s="12">
        <v>363.0733142066876</v>
      </c>
    </row>
    <row r="2481" spans="1:12" x14ac:dyDescent="0.3">
      <c r="A2481" s="12">
        <v>126.71746111678685</v>
      </c>
      <c r="B2481" s="41" t="s">
        <v>59</v>
      </c>
      <c r="C2481" s="41"/>
      <c r="D2481" s="39" t="s">
        <v>100</v>
      </c>
      <c r="E2481" s="39">
        <v>2021</v>
      </c>
      <c r="F2481" s="12">
        <v>32.235999999999997</v>
      </c>
      <c r="G2481" s="16" t="s">
        <v>1</v>
      </c>
      <c r="H2481" s="12">
        <v>68.356999999999999</v>
      </c>
      <c r="I2481" s="12">
        <v>22.940999999999999</v>
      </c>
      <c r="J2481" s="23">
        <v>3.1834611167868481</v>
      </c>
      <c r="L2481" s="12">
        <v>126.71746111678685</v>
      </c>
    </row>
    <row r="2482" spans="1:12" x14ac:dyDescent="0.3">
      <c r="A2482" s="12">
        <v>127.14212986306197</v>
      </c>
      <c r="B2482" s="41" t="s">
        <v>60</v>
      </c>
      <c r="C2482" s="41"/>
      <c r="D2482" s="39" t="s">
        <v>100</v>
      </c>
      <c r="E2482" s="39">
        <v>2021</v>
      </c>
      <c r="F2482" s="12">
        <v>53.988</v>
      </c>
      <c r="G2482" s="16" t="s">
        <v>1</v>
      </c>
      <c r="H2482" s="12">
        <v>52.957999999999998</v>
      </c>
      <c r="I2482" s="12">
        <v>0</v>
      </c>
      <c r="J2482" s="23">
        <v>20.196129863061969</v>
      </c>
      <c r="L2482" s="12">
        <v>127.14212986306197</v>
      </c>
    </row>
    <row r="2483" spans="1:12" x14ac:dyDescent="0.3">
      <c r="A2483" s="12">
        <v>750.55687516484591</v>
      </c>
      <c r="B2483" s="41" t="s">
        <v>61</v>
      </c>
      <c r="C2483" s="41"/>
      <c r="D2483" s="39" t="s">
        <v>100</v>
      </c>
      <c r="E2483" s="39">
        <v>2021</v>
      </c>
      <c r="F2483" s="12">
        <v>202.58500000000001</v>
      </c>
      <c r="G2483" s="16" t="s">
        <v>1</v>
      </c>
      <c r="H2483" s="12">
        <v>389.88</v>
      </c>
      <c r="I2483" s="12">
        <v>55.81</v>
      </c>
      <c r="J2483" s="23">
        <v>102.28187516484587</v>
      </c>
      <c r="L2483" s="12">
        <v>750.55687516484591</v>
      </c>
    </row>
    <row r="2484" spans="1:12" x14ac:dyDescent="0.3">
      <c r="A2484" s="12">
        <v>1850.4971392035588</v>
      </c>
      <c r="B2484" s="41" t="s">
        <v>62</v>
      </c>
      <c r="C2484" s="41"/>
      <c r="D2484" s="39" t="s">
        <v>100</v>
      </c>
      <c r="E2484" s="39">
        <v>2021</v>
      </c>
      <c r="F2484" s="12">
        <v>434.661</v>
      </c>
      <c r="G2484" s="16" t="s">
        <v>1</v>
      </c>
      <c r="H2484" s="12">
        <v>621.35400000000004</v>
      </c>
      <c r="I2484" s="12">
        <v>406.62</v>
      </c>
      <c r="J2484" s="23">
        <v>387.86213920355874</v>
      </c>
      <c r="L2484" s="12">
        <v>1850.4971392035588</v>
      </c>
    </row>
    <row r="2485" spans="1:12" x14ac:dyDescent="0.3">
      <c r="A2485" s="12">
        <v>528.60590904098717</v>
      </c>
      <c r="B2485" s="41" t="s">
        <v>63</v>
      </c>
      <c r="C2485" s="41"/>
      <c r="D2485" s="39" t="s">
        <v>100</v>
      </c>
      <c r="E2485" s="39">
        <v>2021</v>
      </c>
      <c r="F2485" s="12">
        <v>44.458999999999996</v>
      </c>
      <c r="G2485" s="16" t="s">
        <v>1</v>
      </c>
      <c r="H2485" s="12">
        <v>359.90300000000002</v>
      </c>
      <c r="I2485" s="12">
        <v>102.07599999999999</v>
      </c>
      <c r="J2485" s="23">
        <v>22.167909040987155</v>
      </c>
      <c r="L2485" s="12">
        <v>528.60590904098717</v>
      </c>
    </row>
    <row r="2486" spans="1:12" x14ac:dyDescent="0.3">
      <c r="A2486" s="12">
        <v>515.59914647391361</v>
      </c>
      <c r="B2486" s="41" t="s">
        <v>64</v>
      </c>
      <c r="C2486" s="41"/>
      <c r="D2486" s="39" t="s">
        <v>100</v>
      </c>
      <c r="E2486" s="39">
        <v>2021</v>
      </c>
      <c r="F2486" s="12">
        <v>117.78</v>
      </c>
      <c r="G2486" s="16" t="s">
        <v>1</v>
      </c>
      <c r="H2486" s="12">
        <v>297.38299999999998</v>
      </c>
      <c r="I2486" s="12">
        <v>87.483000000000004</v>
      </c>
      <c r="J2486" s="23">
        <v>12.953146473913648</v>
      </c>
      <c r="L2486" s="12">
        <v>515.59914647391361</v>
      </c>
    </row>
    <row r="2487" spans="1:12" x14ac:dyDescent="0.3">
      <c r="A2487" s="12">
        <v>1623.3332103536852</v>
      </c>
      <c r="B2487" s="41" t="s">
        <v>65</v>
      </c>
      <c r="C2487" s="41"/>
      <c r="D2487" s="39" t="s">
        <v>100</v>
      </c>
      <c r="E2487" s="39">
        <v>2021</v>
      </c>
      <c r="F2487" s="12">
        <v>504.64</v>
      </c>
      <c r="G2487" s="16" t="s">
        <v>1</v>
      </c>
      <c r="H2487" s="12">
        <v>621.15800000000002</v>
      </c>
      <c r="I2487" s="12">
        <v>306.99799999999999</v>
      </c>
      <c r="J2487" s="23">
        <v>190.53721035368511</v>
      </c>
      <c r="L2487" s="12">
        <v>1623.3332103536852</v>
      </c>
    </row>
    <row r="2488" spans="1:12" x14ac:dyDescent="0.3">
      <c r="A2488" s="12">
        <v>378.56654305629939</v>
      </c>
      <c r="B2488" s="41" t="s">
        <v>66</v>
      </c>
      <c r="C2488" s="41"/>
      <c r="D2488" s="39" t="s">
        <v>100</v>
      </c>
      <c r="E2488" s="39">
        <v>2021</v>
      </c>
      <c r="F2488" s="12">
        <v>205.542</v>
      </c>
      <c r="G2488" s="16" t="s">
        <v>1</v>
      </c>
      <c r="H2488" s="12">
        <v>125.28400000000001</v>
      </c>
      <c r="I2488" s="12">
        <v>38.229999999999997</v>
      </c>
      <c r="J2488" s="23">
        <v>9.5105430562993902</v>
      </c>
      <c r="L2488" s="12">
        <v>378.56654305629939</v>
      </c>
    </row>
    <row r="2489" spans="1:12" x14ac:dyDescent="0.3">
      <c r="A2489" s="12">
        <v>2709.8676873270128</v>
      </c>
      <c r="B2489" s="41" t="s">
        <v>67</v>
      </c>
      <c r="C2489" s="41"/>
      <c r="D2489" s="39" t="s">
        <v>100</v>
      </c>
      <c r="E2489" s="39">
        <v>2021</v>
      </c>
      <c r="F2489" s="12">
        <v>952.077</v>
      </c>
      <c r="G2489" s="16" t="s">
        <v>1</v>
      </c>
      <c r="H2489" s="12">
        <v>966.77800000000002</v>
      </c>
      <c r="I2489" s="12">
        <v>649.53899999999999</v>
      </c>
      <c r="J2489" s="23">
        <v>141.47368732701284</v>
      </c>
      <c r="L2489" s="12">
        <v>2709.8676873270128</v>
      </c>
    </row>
    <row r="2490" spans="1:12" x14ac:dyDescent="0.3">
      <c r="A2490" s="12">
        <v>2209.9966710140566</v>
      </c>
      <c r="B2490" s="41" t="s">
        <v>68</v>
      </c>
      <c r="C2490" s="41"/>
      <c r="D2490" s="39" t="s">
        <v>100</v>
      </c>
      <c r="E2490" s="39">
        <v>2021</v>
      </c>
      <c r="F2490" s="12">
        <v>737.99199999999996</v>
      </c>
      <c r="G2490" s="16" t="s">
        <v>1</v>
      </c>
      <c r="H2490" s="12">
        <v>844.33699999999999</v>
      </c>
      <c r="I2490" s="12">
        <v>476.92099999999999</v>
      </c>
      <c r="J2490" s="23">
        <v>150.74667101405663</v>
      </c>
      <c r="L2490" s="12">
        <v>2209.9966710140566</v>
      </c>
    </row>
    <row r="2491" spans="1:12" x14ac:dyDescent="0.3">
      <c r="A2491" s="12">
        <v>163.72826554758961</v>
      </c>
      <c r="B2491" s="41" t="s">
        <v>69</v>
      </c>
      <c r="C2491" s="41"/>
      <c r="D2491" s="39" t="s">
        <v>100</v>
      </c>
      <c r="E2491" s="39">
        <v>2021</v>
      </c>
      <c r="F2491" s="12">
        <v>72.067999999999998</v>
      </c>
      <c r="G2491" s="16" t="s">
        <v>1</v>
      </c>
      <c r="H2491" s="12">
        <v>60.868000000000002</v>
      </c>
      <c r="I2491" s="12">
        <v>16.803000000000001</v>
      </c>
      <c r="J2491" s="23">
        <v>13.989265547589614</v>
      </c>
      <c r="L2491" s="12">
        <v>163.72826554758961</v>
      </c>
    </row>
    <row r="2492" spans="1:12" x14ac:dyDescent="0.3">
      <c r="A2492" s="12">
        <v>221.85146644176041</v>
      </c>
      <c r="B2492" s="41" t="s">
        <v>70</v>
      </c>
      <c r="C2492" s="41"/>
      <c r="D2492" s="39" t="s">
        <v>100</v>
      </c>
      <c r="E2492" s="39">
        <v>2021</v>
      </c>
      <c r="F2492" s="12">
        <v>22.748999999999999</v>
      </c>
      <c r="G2492" s="16" t="s">
        <v>1</v>
      </c>
      <c r="H2492" s="12">
        <v>103.613</v>
      </c>
      <c r="I2492" s="12">
        <v>65.477000000000004</v>
      </c>
      <c r="J2492" s="23">
        <v>30.012466441760409</v>
      </c>
      <c r="L2492" s="12">
        <v>221.85146644176041</v>
      </c>
    </row>
    <row r="2493" spans="1:12" x14ac:dyDescent="0.3">
      <c r="A2493" s="12">
        <v>204.15693534696402</v>
      </c>
      <c r="B2493" s="41" t="s">
        <v>71</v>
      </c>
      <c r="C2493" s="41"/>
      <c r="D2493" s="39" t="s">
        <v>100</v>
      </c>
      <c r="E2493" s="39">
        <v>2021</v>
      </c>
      <c r="F2493" s="12">
        <v>40.980000000000004</v>
      </c>
      <c r="G2493" s="16" t="s">
        <v>1</v>
      </c>
      <c r="H2493" s="12">
        <v>91.275999999999996</v>
      </c>
      <c r="I2493" s="12">
        <v>60.396000000000001</v>
      </c>
      <c r="J2493" s="23">
        <v>11.504935346964004</v>
      </c>
      <c r="L2493" s="12">
        <v>204.15693534696402</v>
      </c>
    </row>
    <row r="2494" spans="1:12" x14ac:dyDescent="0.3">
      <c r="A2494" s="12">
        <v>1040.9892668202813</v>
      </c>
      <c r="B2494" s="41" t="s">
        <v>72</v>
      </c>
      <c r="C2494" s="41"/>
      <c r="D2494" s="39" t="s">
        <v>100</v>
      </c>
      <c r="E2494" s="39">
        <v>2021</v>
      </c>
      <c r="F2494" s="12">
        <v>148.28500000000003</v>
      </c>
      <c r="G2494" s="16" t="s">
        <v>1</v>
      </c>
      <c r="H2494" s="12">
        <v>595.24800000000005</v>
      </c>
      <c r="I2494" s="12">
        <v>212.86099999999999</v>
      </c>
      <c r="J2494" s="23">
        <v>84.595266820281154</v>
      </c>
      <c r="L2494" s="12">
        <v>1040.9892668202813</v>
      </c>
    </row>
    <row r="2495" spans="1:12" x14ac:dyDescent="0.3">
      <c r="A2495" s="12">
        <v>441.83500586186142</v>
      </c>
      <c r="B2495" s="41" t="s">
        <v>73</v>
      </c>
      <c r="C2495" s="41"/>
      <c r="D2495" s="39" t="s">
        <v>100</v>
      </c>
      <c r="E2495" s="39">
        <v>2021</v>
      </c>
      <c r="F2495" s="12">
        <v>78.722000000000008</v>
      </c>
      <c r="G2495" s="16" t="s">
        <v>1</v>
      </c>
      <c r="H2495" s="12">
        <v>107.583</v>
      </c>
      <c r="I2495" s="12">
        <v>39.817999999999998</v>
      </c>
      <c r="J2495" s="23">
        <v>215.71200586186143</v>
      </c>
      <c r="L2495" s="12">
        <v>441.83500586186142</v>
      </c>
    </row>
    <row r="2496" spans="1:12" x14ac:dyDescent="0.3">
      <c r="A2496" s="12">
        <v>650.41813840732084</v>
      </c>
      <c r="B2496" s="41" t="s">
        <v>74</v>
      </c>
      <c r="C2496" s="41"/>
      <c r="D2496" s="39" t="s">
        <v>100</v>
      </c>
      <c r="E2496" s="39">
        <v>2021</v>
      </c>
      <c r="F2496" s="12">
        <v>207.14599999999999</v>
      </c>
      <c r="G2496" s="16" t="s">
        <v>1</v>
      </c>
      <c r="H2496" s="12">
        <v>221.89500000000001</v>
      </c>
      <c r="I2496" s="12">
        <v>106.02800000000001</v>
      </c>
      <c r="J2496" s="23">
        <v>115.34913840732086</v>
      </c>
      <c r="L2496" s="12">
        <v>650.41813840732084</v>
      </c>
    </row>
    <row r="2497" spans="1:12" x14ac:dyDescent="0.3">
      <c r="A2497" s="12">
        <v>992.75859102049981</v>
      </c>
      <c r="B2497" s="41" t="s">
        <v>75</v>
      </c>
      <c r="C2497" s="41"/>
      <c r="D2497" s="39" t="s">
        <v>100</v>
      </c>
      <c r="E2497" s="39">
        <v>2021</v>
      </c>
      <c r="F2497" s="12">
        <v>375.66199999999998</v>
      </c>
      <c r="G2497" s="16" t="s">
        <v>1</v>
      </c>
      <c r="H2497" s="12">
        <v>346.94499999999999</v>
      </c>
      <c r="I2497" s="12">
        <v>123.666</v>
      </c>
      <c r="J2497" s="23">
        <v>146.48559102049978</v>
      </c>
      <c r="L2497" s="12">
        <v>992.75859102049981</v>
      </c>
    </row>
    <row r="2498" spans="1:12" x14ac:dyDescent="0.3">
      <c r="A2498" s="12">
        <v>1187.086599008024</v>
      </c>
      <c r="B2498" s="41" t="s">
        <v>76</v>
      </c>
      <c r="C2498" s="41"/>
      <c r="D2498" s="39" t="s">
        <v>100</v>
      </c>
      <c r="E2498" s="39">
        <v>2021</v>
      </c>
      <c r="F2498" s="12">
        <v>256.50900000000001</v>
      </c>
      <c r="G2498" s="16" t="s">
        <v>1</v>
      </c>
      <c r="H2498" s="12">
        <v>605.846</v>
      </c>
      <c r="I2498" s="12">
        <v>257.58199999999999</v>
      </c>
      <c r="J2498" s="23">
        <v>67.149599008023984</v>
      </c>
      <c r="L2498" s="12">
        <v>1187.086599008024</v>
      </c>
    </row>
    <row r="2499" spans="1:12" x14ac:dyDescent="0.3">
      <c r="A2499" s="12">
        <v>137.24391202083325</v>
      </c>
      <c r="B2499" s="41" t="s">
        <v>77</v>
      </c>
      <c r="C2499" s="41"/>
      <c r="D2499" s="39" t="s">
        <v>100</v>
      </c>
      <c r="E2499" s="39">
        <v>2021</v>
      </c>
      <c r="F2499" s="12">
        <v>75.418999999999997</v>
      </c>
      <c r="G2499" s="16" t="s">
        <v>1</v>
      </c>
      <c r="H2499" s="12">
        <v>34.941000000000003</v>
      </c>
      <c r="I2499" s="12">
        <v>23.436</v>
      </c>
      <c r="J2499" s="23">
        <v>3.4479120208332503</v>
      </c>
      <c r="L2499" s="12">
        <v>137.24391202083325</v>
      </c>
    </row>
    <row r="2500" spans="1:12" x14ac:dyDescent="0.3">
      <c r="A2500" s="12">
        <v>390.52702030646321</v>
      </c>
      <c r="B2500" s="41" t="s">
        <v>78</v>
      </c>
      <c r="C2500" s="41"/>
      <c r="D2500" s="39" t="s">
        <v>100</v>
      </c>
      <c r="E2500" s="39">
        <v>2021</v>
      </c>
      <c r="F2500" s="12">
        <v>62.728000000000002</v>
      </c>
      <c r="G2500" s="16" t="s">
        <v>1</v>
      </c>
      <c r="H2500" s="12">
        <v>244.149</v>
      </c>
      <c r="I2500" s="12">
        <v>42.738999999999997</v>
      </c>
      <c r="J2500" s="23">
        <v>40.911020306463207</v>
      </c>
      <c r="L2500" s="12">
        <v>390.52702030646321</v>
      </c>
    </row>
    <row r="2501" spans="1:12" x14ac:dyDescent="0.3">
      <c r="A2501" s="12">
        <v>531.29547776739628</v>
      </c>
      <c r="B2501" s="41" t="s">
        <v>79</v>
      </c>
      <c r="C2501" s="41"/>
      <c r="D2501" s="39" t="s">
        <v>100</v>
      </c>
      <c r="E2501" s="39">
        <v>2021</v>
      </c>
      <c r="F2501" s="12">
        <v>202.566</v>
      </c>
      <c r="G2501" s="16" t="s">
        <v>1</v>
      </c>
      <c r="H2501" s="12">
        <v>206.82900000000001</v>
      </c>
      <c r="I2501" s="12">
        <v>107.093</v>
      </c>
      <c r="J2501" s="23">
        <v>14.807477767396236</v>
      </c>
      <c r="L2501" s="12">
        <v>531.29547776739628</v>
      </c>
    </row>
    <row r="2502" spans="1:12" x14ac:dyDescent="0.3">
      <c r="A2502" s="12">
        <v>878.66425452125281</v>
      </c>
      <c r="B2502" s="41" t="s">
        <v>80</v>
      </c>
      <c r="C2502" s="41"/>
      <c r="D2502" s="39" t="s">
        <v>100</v>
      </c>
      <c r="E2502" s="39">
        <v>2021</v>
      </c>
      <c r="F2502" s="12">
        <v>221.27100000000002</v>
      </c>
      <c r="G2502" s="16" t="s">
        <v>1</v>
      </c>
      <c r="H2502" s="12">
        <v>408.06599999999997</v>
      </c>
      <c r="I2502" s="12">
        <v>166.238</v>
      </c>
      <c r="J2502" s="23">
        <v>83.089254521252883</v>
      </c>
      <c r="L2502" s="12">
        <v>878.66425452125281</v>
      </c>
    </row>
    <row r="2503" spans="1:12" x14ac:dyDescent="0.3">
      <c r="A2503" s="12">
        <v>225.88171645169982</v>
      </c>
      <c r="B2503" s="41" t="s">
        <v>81</v>
      </c>
      <c r="C2503" s="41"/>
      <c r="D2503" s="39" t="s">
        <v>100</v>
      </c>
      <c r="E2503" s="39">
        <v>2021</v>
      </c>
      <c r="F2503" s="12">
        <v>99.13900000000001</v>
      </c>
      <c r="G2503" s="16" t="s">
        <v>1</v>
      </c>
      <c r="H2503" s="12">
        <v>121.068</v>
      </c>
      <c r="I2503" s="12">
        <v>0</v>
      </c>
      <c r="J2503" s="23">
        <v>5.6747164516998083</v>
      </c>
      <c r="L2503" s="12">
        <v>225.88171645169982</v>
      </c>
    </row>
    <row r="2504" spans="1:12" x14ac:dyDescent="0.3">
      <c r="A2504" s="12">
        <v>828.48051279657341</v>
      </c>
      <c r="B2504" s="41" t="s">
        <v>82</v>
      </c>
      <c r="C2504" s="41"/>
      <c r="D2504" s="39" t="s">
        <v>100</v>
      </c>
      <c r="E2504" s="39">
        <v>2021</v>
      </c>
      <c r="F2504" s="12">
        <v>192.24900000000002</v>
      </c>
      <c r="G2504" s="16" t="s">
        <v>1</v>
      </c>
      <c r="H2504" s="12">
        <v>436.74</v>
      </c>
      <c r="I2504" s="12">
        <v>97.98</v>
      </c>
      <c r="J2504" s="23">
        <v>101.51151279657337</v>
      </c>
      <c r="L2504" s="12">
        <v>828.48051279657341</v>
      </c>
    </row>
    <row r="2505" spans="1:12" x14ac:dyDescent="0.3">
      <c r="A2505" s="12">
        <v>507.01858110533567</v>
      </c>
      <c r="B2505" s="41" t="s">
        <v>83</v>
      </c>
      <c r="C2505" s="41"/>
      <c r="D2505" s="39" t="s">
        <v>100</v>
      </c>
      <c r="E2505" s="39">
        <v>2021</v>
      </c>
      <c r="F2505" s="12">
        <v>119.974</v>
      </c>
      <c r="G2505" s="16" t="s">
        <v>1</v>
      </c>
      <c r="H2505" s="12">
        <v>235.566</v>
      </c>
      <c r="I2505" s="12">
        <v>111.92700000000001</v>
      </c>
      <c r="J2505" s="23">
        <v>39.551581105335671</v>
      </c>
      <c r="L2505" s="12">
        <v>507.01858110533567</v>
      </c>
    </row>
    <row r="2506" spans="1:12" x14ac:dyDescent="0.3">
      <c r="A2506" s="12">
        <v>1176.2739582967051</v>
      </c>
      <c r="B2506" s="41" t="s">
        <v>84</v>
      </c>
      <c r="C2506" s="41"/>
      <c r="D2506" s="39" t="s">
        <v>100</v>
      </c>
      <c r="E2506" s="39">
        <v>2021</v>
      </c>
      <c r="F2506" s="12">
        <v>348.75100000000003</v>
      </c>
      <c r="G2506" s="16" t="s">
        <v>1</v>
      </c>
      <c r="H2506" s="12">
        <v>541.22400000000005</v>
      </c>
      <c r="I2506" s="12">
        <v>213.887</v>
      </c>
      <c r="J2506" s="23">
        <v>72.411958296705109</v>
      </c>
      <c r="L2506" s="12">
        <v>1176.2739582967051</v>
      </c>
    </row>
    <row r="2507" spans="1:12" x14ac:dyDescent="0.3">
      <c r="A2507" s="12">
        <v>92.966553487100796</v>
      </c>
      <c r="B2507" s="41" t="s">
        <v>85</v>
      </c>
      <c r="C2507" s="41"/>
      <c r="D2507" s="39" t="s">
        <v>100</v>
      </c>
      <c r="E2507" s="39">
        <v>2021</v>
      </c>
      <c r="F2507" s="12">
        <v>42.314999999999998</v>
      </c>
      <c r="G2507" s="16" t="s">
        <v>1</v>
      </c>
      <c r="H2507" s="12">
        <v>40.590000000000003</v>
      </c>
      <c r="I2507" s="12">
        <v>7.726</v>
      </c>
      <c r="J2507" s="23">
        <v>2.3355534871007952</v>
      </c>
      <c r="L2507" s="12">
        <v>92.966553487100796</v>
      </c>
    </row>
    <row r="2508" spans="1:12" x14ac:dyDescent="0.3">
      <c r="A2508" s="12">
        <v>300.56289537092579</v>
      </c>
      <c r="B2508" s="41" t="s">
        <v>86</v>
      </c>
      <c r="C2508" s="41"/>
      <c r="D2508" s="39" t="s">
        <v>100</v>
      </c>
      <c r="E2508" s="39">
        <v>2021</v>
      </c>
      <c r="F2508" s="12">
        <v>73.174999999999997</v>
      </c>
      <c r="G2508" s="16" t="s">
        <v>1</v>
      </c>
      <c r="H2508" s="12">
        <v>134.06399999999999</v>
      </c>
      <c r="I2508" s="12">
        <v>80.525999999999996</v>
      </c>
      <c r="J2508" s="23">
        <v>12.797895370925787</v>
      </c>
      <c r="L2508" s="12">
        <v>300.56289537092579</v>
      </c>
    </row>
    <row r="2509" spans="1:12" x14ac:dyDescent="0.3">
      <c r="A2509" s="12">
        <v>889.74256964147321</v>
      </c>
      <c r="B2509" s="41" t="s">
        <v>87</v>
      </c>
      <c r="C2509" s="41"/>
      <c r="D2509" s="39" t="s">
        <v>100</v>
      </c>
      <c r="E2509" s="39">
        <v>2021</v>
      </c>
      <c r="F2509" s="12">
        <v>368.64299999999997</v>
      </c>
      <c r="G2509" s="16" t="s">
        <v>1</v>
      </c>
      <c r="H2509" s="12">
        <v>281.05799999999999</v>
      </c>
      <c r="I2509" s="12">
        <v>132.881</v>
      </c>
      <c r="J2509" s="23">
        <v>107.16056964147319</v>
      </c>
      <c r="L2509" s="12">
        <v>889.74256964147321</v>
      </c>
    </row>
    <row r="2510" spans="1:12" x14ac:dyDescent="0.3">
      <c r="A2510" s="12">
        <v>179.40202990286429</v>
      </c>
      <c r="B2510" s="41" t="s">
        <v>88</v>
      </c>
      <c r="C2510" s="41"/>
      <c r="D2510" s="39" t="s">
        <v>100</v>
      </c>
      <c r="E2510" s="39">
        <v>2021</v>
      </c>
      <c r="F2510" s="12">
        <v>29.566000000000003</v>
      </c>
      <c r="G2510" s="16" t="s">
        <v>1</v>
      </c>
      <c r="H2510" s="12">
        <v>122.3</v>
      </c>
      <c r="I2510" s="12">
        <v>22.484999999999999</v>
      </c>
      <c r="J2510" s="23">
        <v>5.0510299028642862</v>
      </c>
      <c r="L2510" s="12">
        <v>179.40202990286429</v>
      </c>
    </row>
    <row r="2511" spans="1:12" x14ac:dyDescent="0.3">
      <c r="A2511" s="12">
        <v>410.21564812289921</v>
      </c>
      <c r="B2511" s="41" t="s">
        <v>89</v>
      </c>
      <c r="C2511" s="41"/>
      <c r="D2511" s="39" t="s">
        <v>100</v>
      </c>
      <c r="E2511" s="39">
        <v>2021</v>
      </c>
      <c r="F2511" s="12">
        <v>77.828000000000003</v>
      </c>
      <c r="G2511" s="16" t="s">
        <v>1</v>
      </c>
      <c r="H2511" s="12">
        <v>182.464</v>
      </c>
      <c r="I2511" s="12">
        <v>113.435</v>
      </c>
      <c r="J2511" s="23">
        <v>36.488648122899235</v>
      </c>
      <c r="L2511" s="12">
        <v>410.21564812289921</v>
      </c>
    </row>
    <row r="2512" spans="1:12" x14ac:dyDescent="0.3">
      <c r="A2512" s="12">
        <v>741.521893722355</v>
      </c>
      <c r="B2512" s="41" t="s">
        <v>90</v>
      </c>
      <c r="C2512" s="41"/>
      <c r="D2512" s="39" t="s">
        <v>100</v>
      </c>
      <c r="E2512" s="39">
        <v>2021</v>
      </c>
      <c r="F2512" s="12">
        <v>152.524</v>
      </c>
      <c r="G2512" s="16" t="s">
        <v>1</v>
      </c>
      <c r="H2512" s="12">
        <v>463.411</v>
      </c>
      <c r="I2512" s="12">
        <v>106.958</v>
      </c>
      <c r="J2512" s="23">
        <v>18.628893722355002</v>
      </c>
      <c r="L2512" s="12">
        <v>741.521893722355</v>
      </c>
    </row>
    <row r="2513" spans="1:12" x14ac:dyDescent="0.3">
      <c r="A2513" s="12">
        <v>2144.731546178708</v>
      </c>
      <c r="B2513" s="41" t="s">
        <v>10</v>
      </c>
      <c r="C2513" s="41"/>
      <c r="D2513" s="39" t="s">
        <v>101</v>
      </c>
      <c r="E2513" s="39">
        <v>2021</v>
      </c>
      <c r="F2513" s="12">
        <v>546.38099999999997</v>
      </c>
      <c r="G2513" s="16" t="s">
        <v>1</v>
      </c>
      <c r="H2513" s="12">
        <v>1067.9469999999999</v>
      </c>
      <c r="I2513" s="12">
        <v>346.53899999999999</v>
      </c>
      <c r="J2513" s="23">
        <v>183.86454617870822</v>
      </c>
      <c r="L2513" s="12">
        <v>2144.731546178708</v>
      </c>
    </row>
    <row r="2514" spans="1:12" x14ac:dyDescent="0.3">
      <c r="A2514" s="12">
        <v>249.6372876085878</v>
      </c>
      <c r="B2514" s="41" t="s">
        <v>11</v>
      </c>
      <c r="C2514" s="41"/>
      <c r="D2514" s="39" t="s">
        <v>101</v>
      </c>
      <c r="E2514" s="39">
        <v>2021</v>
      </c>
      <c r="F2514" s="12">
        <v>63.010999999999996</v>
      </c>
      <c r="G2514" s="16" t="s">
        <v>1</v>
      </c>
      <c r="H2514" s="12">
        <v>104.655</v>
      </c>
      <c r="I2514" s="12">
        <v>75.683999999999997</v>
      </c>
      <c r="J2514" s="23">
        <v>6.2872876085878033</v>
      </c>
      <c r="L2514" s="12">
        <v>249.6372876085878</v>
      </c>
    </row>
    <row r="2515" spans="1:12" x14ac:dyDescent="0.3">
      <c r="A2515" s="12">
        <v>836.51418792386482</v>
      </c>
      <c r="B2515" s="41" t="s">
        <v>12</v>
      </c>
      <c r="C2515" s="41"/>
      <c r="D2515" s="39" t="s">
        <v>101</v>
      </c>
      <c r="E2515" s="39">
        <v>2021</v>
      </c>
      <c r="F2515" s="12">
        <v>167.376</v>
      </c>
      <c r="G2515" s="16" t="s">
        <v>1</v>
      </c>
      <c r="H2515" s="12">
        <v>392.29300000000001</v>
      </c>
      <c r="I2515" s="12">
        <v>210.27699999999999</v>
      </c>
      <c r="J2515" s="23">
        <v>66.568187923864855</v>
      </c>
      <c r="L2515" s="12">
        <v>836.51418792386482</v>
      </c>
    </row>
    <row r="2516" spans="1:12" x14ac:dyDescent="0.3">
      <c r="A2516" s="12">
        <v>228.60046058171574</v>
      </c>
      <c r="B2516" s="41" t="s">
        <v>13</v>
      </c>
      <c r="C2516" s="41"/>
      <c r="D2516" s="39" t="s">
        <v>101</v>
      </c>
      <c r="E2516" s="39">
        <v>2021</v>
      </c>
      <c r="F2516" s="12">
        <v>98.641999999999996</v>
      </c>
      <c r="G2516" s="16" t="s">
        <v>1</v>
      </c>
      <c r="H2516" s="12">
        <v>67.900999999999996</v>
      </c>
      <c r="I2516" s="12">
        <v>26.533999999999999</v>
      </c>
      <c r="J2516" s="23">
        <v>35.523460581715746</v>
      </c>
      <c r="L2516" s="12">
        <v>228.60046058171574</v>
      </c>
    </row>
    <row r="2517" spans="1:12" x14ac:dyDescent="0.3">
      <c r="A2517" s="12">
        <v>356.81359702910322</v>
      </c>
      <c r="B2517" s="41" t="s">
        <v>14</v>
      </c>
      <c r="C2517" s="41"/>
      <c r="D2517" s="39" t="s">
        <v>101</v>
      </c>
      <c r="E2517" s="39">
        <v>2021</v>
      </c>
      <c r="F2517" s="12">
        <v>77.419999999999987</v>
      </c>
      <c r="G2517" s="16" t="s">
        <v>1</v>
      </c>
      <c r="H2517" s="12">
        <v>169.66800000000001</v>
      </c>
      <c r="I2517" s="12">
        <v>61.670999999999999</v>
      </c>
      <c r="J2517" s="23">
        <v>48.054597029103256</v>
      </c>
      <c r="L2517" s="12">
        <v>356.81359702910322</v>
      </c>
    </row>
    <row r="2518" spans="1:12" x14ac:dyDescent="0.3">
      <c r="A2518" s="12">
        <v>183.56829435429933</v>
      </c>
      <c r="B2518" s="41" t="s">
        <v>15</v>
      </c>
      <c r="C2518" s="41"/>
      <c r="D2518" s="39" t="s">
        <v>101</v>
      </c>
      <c r="E2518" s="39">
        <v>2021</v>
      </c>
      <c r="F2518" s="12">
        <v>35.942</v>
      </c>
      <c r="G2518" s="16" t="s">
        <v>1</v>
      </c>
      <c r="H2518" s="12">
        <v>76.908000000000001</v>
      </c>
      <c r="I2518" s="12">
        <v>28.946000000000002</v>
      </c>
      <c r="J2518" s="23">
        <v>41.772294354299319</v>
      </c>
      <c r="L2518" s="12">
        <v>183.56829435429933</v>
      </c>
    </row>
    <row r="2519" spans="1:12" x14ac:dyDescent="0.3">
      <c r="A2519" s="12">
        <v>2072.7455285770748</v>
      </c>
      <c r="B2519" s="41" t="s">
        <v>16</v>
      </c>
      <c r="C2519" s="41"/>
      <c r="D2519" s="39" t="s">
        <v>101</v>
      </c>
      <c r="E2519" s="39">
        <v>2021</v>
      </c>
      <c r="F2519" s="12">
        <v>721.92399999999998</v>
      </c>
      <c r="G2519" s="16" t="s">
        <v>1</v>
      </c>
      <c r="H2519" s="12">
        <v>934.17399999999998</v>
      </c>
      <c r="I2519" s="12">
        <v>332.73599999999999</v>
      </c>
      <c r="J2519" s="23">
        <v>83.911528577074819</v>
      </c>
      <c r="L2519" s="12">
        <v>2072.7455285770748</v>
      </c>
    </row>
    <row r="2520" spans="1:12" x14ac:dyDescent="0.3">
      <c r="A2520" s="12">
        <v>3602.0839742311641</v>
      </c>
      <c r="B2520" s="41" t="s">
        <v>17</v>
      </c>
      <c r="C2520" s="41"/>
      <c r="D2520" s="39" t="s">
        <v>101</v>
      </c>
      <c r="E2520" s="39">
        <v>2021</v>
      </c>
      <c r="F2520" s="12">
        <v>1188.7670000000001</v>
      </c>
      <c r="G2520" s="16" t="s">
        <v>1</v>
      </c>
      <c r="H2520" s="12">
        <v>1425.04</v>
      </c>
      <c r="I2520" s="12">
        <v>495.78199999999998</v>
      </c>
      <c r="J2520" s="23">
        <v>492.49497423116389</v>
      </c>
      <c r="L2520" s="12">
        <v>3602.0839742311641</v>
      </c>
    </row>
    <row r="2521" spans="1:12" x14ac:dyDescent="0.3">
      <c r="A2521" s="12">
        <v>147.31318435363073</v>
      </c>
      <c r="B2521" s="41" t="s">
        <v>18</v>
      </c>
      <c r="C2521" s="41"/>
      <c r="D2521" s="39" t="s">
        <v>101</v>
      </c>
      <c r="E2521" s="39">
        <v>2021</v>
      </c>
      <c r="F2521" s="12">
        <v>60.686</v>
      </c>
      <c r="G2521" s="16" t="s">
        <v>1</v>
      </c>
      <c r="H2521" s="12">
        <v>58.884</v>
      </c>
      <c r="I2521" s="12">
        <v>14.135</v>
      </c>
      <c r="J2521" s="23">
        <v>13.608184353630724</v>
      </c>
      <c r="L2521" s="12">
        <v>147.31318435363073</v>
      </c>
    </row>
    <row r="2522" spans="1:12" x14ac:dyDescent="0.3">
      <c r="A2522" s="12">
        <v>351.00736301281148</v>
      </c>
      <c r="B2522" s="41" t="s">
        <v>19</v>
      </c>
      <c r="C2522" s="41"/>
      <c r="D2522" s="39" t="s">
        <v>101</v>
      </c>
      <c r="E2522" s="39">
        <v>2021</v>
      </c>
      <c r="F2522" s="12">
        <v>118.68300000000001</v>
      </c>
      <c r="G2522" s="16" t="s">
        <v>1</v>
      </c>
      <c r="H2522" s="12">
        <v>163.47300000000001</v>
      </c>
      <c r="I2522" s="12">
        <v>35.984000000000002</v>
      </c>
      <c r="J2522" s="23">
        <v>32.867363012811474</v>
      </c>
      <c r="L2522" s="12">
        <v>351.00736301281148</v>
      </c>
    </row>
    <row r="2523" spans="1:12" x14ac:dyDescent="0.3">
      <c r="A2523" s="12">
        <v>1616.0585514493612</v>
      </c>
      <c r="B2523" s="41" t="s">
        <v>20</v>
      </c>
      <c r="C2523" s="41"/>
      <c r="D2523" s="39" t="s">
        <v>101</v>
      </c>
      <c r="E2523" s="39">
        <v>2021</v>
      </c>
      <c r="F2523" s="12">
        <v>463.66699999999997</v>
      </c>
      <c r="G2523" s="16" t="s">
        <v>1</v>
      </c>
      <c r="H2523" s="12">
        <v>706.48599999999999</v>
      </c>
      <c r="I2523" s="12">
        <v>305.74299999999999</v>
      </c>
      <c r="J2523" s="23">
        <v>140.16255144936127</v>
      </c>
      <c r="L2523" s="12">
        <v>1616.0585514493612</v>
      </c>
    </row>
    <row r="2524" spans="1:12" x14ac:dyDescent="0.3">
      <c r="A2524" s="12">
        <v>1784.1562070757989</v>
      </c>
      <c r="B2524" s="41" t="s">
        <v>21</v>
      </c>
      <c r="C2524" s="41"/>
      <c r="D2524" s="39" t="s">
        <v>101</v>
      </c>
      <c r="E2524" s="39">
        <v>2021</v>
      </c>
      <c r="F2524" s="12">
        <v>316.74400000000003</v>
      </c>
      <c r="G2524" s="16" t="s">
        <v>1</v>
      </c>
      <c r="H2524" s="12">
        <v>907.84100000000001</v>
      </c>
      <c r="I2524" s="12">
        <v>345.065</v>
      </c>
      <c r="J2524" s="23">
        <v>214.50620707579895</v>
      </c>
      <c r="L2524" s="12">
        <v>1784.1562070757989</v>
      </c>
    </row>
    <row r="2525" spans="1:12" x14ac:dyDescent="0.3">
      <c r="A2525" s="12">
        <v>385.0979582123536</v>
      </c>
      <c r="B2525" s="41" t="s">
        <v>22</v>
      </c>
      <c r="C2525" s="41"/>
      <c r="D2525" s="39" t="s">
        <v>101</v>
      </c>
      <c r="E2525" s="39">
        <v>2021</v>
      </c>
      <c r="F2525" s="12">
        <v>100.498</v>
      </c>
      <c r="G2525" s="16" t="s">
        <v>1</v>
      </c>
      <c r="H2525" s="12">
        <v>224.99700000000001</v>
      </c>
      <c r="I2525" s="12">
        <v>44.98</v>
      </c>
      <c r="J2525" s="23">
        <v>14.622958212353602</v>
      </c>
      <c r="L2525" s="12">
        <v>385.0979582123536</v>
      </c>
    </row>
    <row r="2526" spans="1:12" x14ac:dyDescent="0.3">
      <c r="A2526" s="12">
        <v>217.30600183271</v>
      </c>
      <c r="B2526" s="41" t="s">
        <v>23</v>
      </c>
      <c r="C2526" s="41"/>
      <c r="D2526" s="39" t="s">
        <v>101</v>
      </c>
      <c r="E2526" s="39">
        <v>2021</v>
      </c>
      <c r="F2526" s="12">
        <v>142.197</v>
      </c>
      <c r="G2526" s="16" t="s">
        <v>1</v>
      </c>
      <c r="H2526" s="12">
        <v>63.725000000000001</v>
      </c>
      <c r="I2526" s="12">
        <v>5.9109999999999996</v>
      </c>
      <c r="J2526" s="23">
        <v>5.4730018327099916</v>
      </c>
      <c r="L2526" s="12">
        <v>217.30600183271</v>
      </c>
    </row>
    <row r="2527" spans="1:12" x14ac:dyDescent="0.3">
      <c r="A2527" s="12">
        <v>129.25538622840378</v>
      </c>
      <c r="B2527" s="41" t="s">
        <v>24</v>
      </c>
      <c r="C2527" s="41"/>
      <c r="D2527" s="39" t="s">
        <v>101</v>
      </c>
      <c r="E2527" s="39">
        <v>2021</v>
      </c>
      <c r="F2527" s="12">
        <v>10.829000000000001</v>
      </c>
      <c r="G2527" s="16" t="s">
        <v>1</v>
      </c>
      <c r="H2527" s="12">
        <v>50.832000000000001</v>
      </c>
      <c r="I2527" s="12">
        <v>60.749000000000002</v>
      </c>
      <c r="J2527" s="23">
        <v>6.8453862284037754</v>
      </c>
      <c r="L2527" s="12">
        <v>129.25538622840378</v>
      </c>
    </row>
    <row r="2528" spans="1:12" x14ac:dyDescent="0.3">
      <c r="A2528" s="12">
        <v>115.44352495714007</v>
      </c>
      <c r="B2528" s="41" t="s">
        <v>25</v>
      </c>
      <c r="C2528" s="41"/>
      <c r="D2528" s="39" t="s">
        <v>101</v>
      </c>
      <c r="E2528" s="39">
        <v>2021</v>
      </c>
      <c r="F2528" s="12">
        <v>7.77</v>
      </c>
      <c r="G2528" s="16" t="s">
        <v>1</v>
      </c>
      <c r="H2528" s="12">
        <v>68.866</v>
      </c>
      <c r="I2528" s="12">
        <v>31.117000000000001</v>
      </c>
      <c r="J2528" s="23">
        <v>7.6905249571400738</v>
      </c>
      <c r="L2528" s="12">
        <v>115.44352495714007</v>
      </c>
    </row>
    <row r="2529" spans="1:12" x14ac:dyDescent="0.3">
      <c r="A2529" s="12">
        <v>153.06710071359194</v>
      </c>
      <c r="B2529" s="41" t="s">
        <v>26</v>
      </c>
      <c r="C2529" s="41"/>
      <c r="D2529" s="39" t="s">
        <v>101</v>
      </c>
      <c r="E2529" s="39">
        <v>2021</v>
      </c>
      <c r="F2529" s="12">
        <v>35.433</v>
      </c>
      <c r="G2529" s="16" t="s">
        <v>1</v>
      </c>
      <c r="H2529" s="12">
        <v>101.032</v>
      </c>
      <c r="I2529" s="12">
        <v>3.5830000000000002</v>
      </c>
      <c r="J2529" s="23">
        <v>13.019100713591952</v>
      </c>
      <c r="L2529" s="12">
        <v>153.06710071359194</v>
      </c>
    </row>
    <row r="2530" spans="1:12" x14ac:dyDescent="0.3">
      <c r="A2530" s="12">
        <v>197.69508739994498</v>
      </c>
      <c r="B2530" s="41" t="s">
        <v>27</v>
      </c>
      <c r="C2530" s="41"/>
      <c r="D2530" s="39" t="s">
        <v>101</v>
      </c>
      <c r="E2530" s="39">
        <v>2021</v>
      </c>
      <c r="F2530" s="12">
        <v>51.881</v>
      </c>
      <c r="G2530" s="16" t="s">
        <v>1</v>
      </c>
      <c r="H2530" s="12">
        <v>106.867</v>
      </c>
      <c r="I2530" s="12">
        <v>33.968000000000004</v>
      </c>
      <c r="J2530" s="23">
        <v>4.979087399944973</v>
      </c>
      <c r="L2530" s="12">
        <v>197.69508739994498</v>
      </c>
    </row>
    <row r="2531" spans="1:12" x14ac:dyDescent="0.3">
      <c r="A2531" s="12">
        <v>258.46153230967298</v>
      </c>
      <c r="B2531" s="41" t="s">
        <v>28</v>
      </c>
      <c r="C2531" s="41"/>
      <c r="D2531" s="39" t="s">
        <v>101</v>
      </c>
      <c r="E2531" s="39">
        <v>2021</v>
      </c>
      <c r="F2531" s="12">
        <v>49.634</v>
      </c>
      <c r="G2531" s="16" t="s">
        <v>1</v>
      </c>
      <c r="H2531" s="12">
        <v>115.85599999999999</v>
      </c>
      <c r="I2531" s="12">
        <v>53.783999999999999</v>
      </c>
      <c r="J2531" s="23">
        <v>39.187532309672967</v>
      </c>
      <c r="L2531" s="12">
        <v>258.46153230967298</v>
      </c>
    </row>
    <row r="2532" spans="1:12" x14ac:dyDescent="0.3">
      <c r="A2532" s="12">
        <v>304.11227788546813</v>
      </c>
      <c r="B2532" s="41" t="s">
        <v>29</v>
      </c>
      <c r="C2532" s="41"/>
      <c r="D2532" s="39" t="s">
        <v>101</v>
      </c>
      <c r="E2532" s="39">
        <v>2021</v>
      </c>
      <c r="F2532" s="12">
        <v>132.36600000000001</v>
      </c>
      <c r="G2532" s="16" t="s">
        <v>1</v>
      </c>
      <c r="H2532" s="12">
        <v>98.828000000000003</v>
      </c>
      <c r="I2532" s="12">
        <v>27.631</v>
      </c>
      <c r="J2532" s="23">
        <v>45.287277885468114</v>
      </c>
      <c r="L2532" s="12">
        <v>304.11227788546813</v>
      </c>
    </row>
    <row r="2533" spans="1:12" x14ac:dyDescent="0.3">
      <c r="A2533" s="12">
        <v>1416.4010390188216</v>
      </c>
      <c r="B2533" s="41" t="s">
        <v>30</v>
      </c>
      <c r="C2533" s="41"/>
      <c r="D2533" s="39" t="s">
        <v>101</v>
      </c>
      <c r="E2533" s="39">
        <v>2021</v>
      </c>
      <c r="F2533" s="12">
        <v>383.96699999999998</v>
      </c>
      <c r="G2533" s="16" t="s">
        <v>1</v>
      </c>
      <c r="H2533" s="12">
        <v>702.60900000000004</v>
      </c>
      <c r="I2533" s="12">
        <v>193.453</v>
      </c>
      <c r="J2533" s="23">
        <v>136.37203901882171</v>
      </c>
      <c r="L2533" s="12">
        <v>1416.4010390188216</v>
      </c>
    </row>
    <row r="2534" spans="1:12" x14ac:dyDescent="0.3">
      <c r="A2534" s="12">
        <v>709.22840758084612</v>
      </c>
      <c r="B2534" s="41" t="s">
        <v>31</v>
      </c>
      <c r="C2534" s="41"/>
      <c r="D2534" s="39" t="s">
        <v>101</v>
      </c>
      <c r="E2534" s="39">
        <v>2021</v>
      </c>
      <c r="F2534" s="12">
        <v>163.41799999999998</v>
      </c>
      <c r="G2534" s="16" t="s">
        <v>1</v>
      </c>
      <c r="H2534" s="12">
        <v>361.12900000000002</v>
      </c>
      <c r="I2534" s="12">
        <v>143.846</v>
      </c>
      <c r="J2534" s="23">
        <v>40.835407580846095</v>
      </c>
      <c r="L2534" s="12">
        <v>709.22840758084612</v>
      </c>
    </row>
    <row r="2535" spans="1:12" x14ac:dyDescent="0.3">
      <c r="A2535" s="12">
        <v>133.46952215400921</v>
      </c>
      <c r="B2535" s="41" t="s">
        <v>32</v>
      </c>
      <c r="C2535" s="41"/>
      <c r="D2535" s="39" t="s">
        <v>101</v>
      </c>
      <c r="E2535" s="39">
        <v>2021</v>
      </c>
      <c r="F2535" s="12">
        <v>28.911999999999999</v>
      </c>
      <c r="G2535" s="16" t="s">
        <v>1</v>
      </c>
      <c r="H2535" s="12">
        <v>82.117999999999995</v>
      </c>
      <c r="I2535" s="12">
        <v>19.077999999999999</v>
      </c>
      <c r="J2535" s="23">
        <v>3.3615221540092115</v>
      </c>
      <c r="L2535" s="12">
        <v>133.46952215400921</v>
      </c>
    </row>
    <row r="2536" spans="1:12" x14ac:dyDescent="0.3">
      <c r="A2536" s="12">
        <v>388.10571053316062</v>
      </c>
      <c r="B2536" s="41" t="s">
        <v>33</v>
      </c>
      <c r="C2536" s="41"/>
      <c r="D2536" s="39" t="s">
        <v>101</v>
      </c>
      <c r="E2536" s="39">
        <v>2021</v>
      </c>
      <c r="F2536" s="12">
        <v>103.187</v>
      </c>
      <c r="G2536" s="16" t="s">
        <v>1</v>
      </c>
      <c r="H2536" s="12">
        <v>170.44499999999999</v>
      </c>
      <c r="I2536" s="12">
        <v>100.069</v>
      </c>
      <c r="J2536" s="23">
        <v>14.40471053316061</v>
      </c>
      <c r="L2536" s="12">
        <v>388.10571053316062</v>
      </c>
    </row>
    <row r="2537" spans="1:12" x14ac:dyDescent="0.3">
      <c r="A2537" s="12">
        <v>978.61304586321785</v>
      </c>
      <c r="B2537" s="41" t="s">
        <v>34</v>
      </c>
      <c r="C2537" s="41"/>
      <c r="D2537" s="39" t="s">
        <v>101</v>
      </c>
      <c r="E2537" s="39">
        <v>2021</v>
      </c>
      <c r="F2537" s="12">
        <v>359.09</v>
      </c>
      <c r="G2537" s="16" t="s">
        <v>1</v>
      </c>
      <c r="H2537" s="12">
        <v>422.12099999999998</v>
      </c>
      <c r="I2537" s="12">
        <v>124.908</v>
      </c>
      <c r="J2537" s="23">
        <v>72.494045863217949</v>
      </c>
      <c r="L2537" s="12">
        <v>978.61304586321785</v>
      </c>
    </row>
    <row r="2538" spans="1:12" x14ac:dyDescent="0.3">
      <c r="A2538" s="12">
        <v>657.61242334697022</v>
      </c>
      <c r="B2538" s="41" t="s">
        <v>35</v>
      </c>
      <c r="C2538" s="41"/>
      <c r="D2538" s="39" t="s">
        <v>101</v>
      </c>
      <c r="E2538" s="39">
        <v>2021</v>
      </c>
      <c r="F2538" s="12">
        <v>279.08900000000006</v>
      </c>
      <c r="G2538" s="16" t="s">
        <v>1</v>
      </c>
      <c r="H2538" s="12">
        <v>240.07300000000001</v>
      </c>
      <c r="I2538" s="12">
        <v>121.88800000000001</v>
      </c>
      <c r="J2538" s="23">
        <v>16.562423346970149</v>
      </c>
      <c r="L2538" s="12">
        <v>657.61242334697022</v>
      </c>
    </row>
    <row r="2539" spans="1:12" x14ac:dyDescent="0.3">
      <c r="A2539" s="12">
        <v>306.91896627214203</v>
      </c>
      <c r="B2539" s="41" t="s">
        <v>36</v>
      </c>
      <c r="C2539" s="41"/>
      <c r="D2539" s="39" t="s">
        <v>101</v>
      </c>
      <c r="E2539" s="39">
        <v>2021</v>
      </c>
      <c r="F2539" s="12">
        <v>127.652</v>
      </c>
      <c r="G2539" s="16" t="s">
        <v>1</v>
      </c>
      <c r="H2539" s="12">
        <v>109.24299999999999</v>
      </c>
      <c r="I2539" s="12">
        <v>23.545999999999999</v>
      </c>
      <c r="J2539" s="23">
        <v>46.477966272142048</v>
      </c>
      <c r="L2539" s="12">
        <v>306.91896627214203</v>
      </c>
    </row>
    <row r="2540" spans="1:12" x14ac:dyDescent="0.3">
      <c r="A2540" s="12">
        <v>489.81944113092806</v>
      </c>
      <c r="B2540" s="41" t="s">
        <v>37</v>
      </c>
      <c r="C2540" s="41"/>
      <c r="D2540" s="39" t="s">
        <v>101</v>
      </c>
      <c r="E2540" s="39">
        <v>2021</v>
      </c>
      <c r="F2540" s="12">
        <v>140.47300000000001</v>
      </c>
      <c r="G2540" s="16" t="s">
        <v>1</v>
      </c>
      <c r="H2540" s="12">
        <v>208.83600000000001</v>
      </c>
      <c r="I2540" s="12">
        <v>61.637999999999998</v>
      </c>
      <c r="J2540" s="23">
        <v>78.872441130928024</v>
      </c>
      <c r="L2540" s="12">
        <v>489.81944113092806</v>
      </c>
    </row>
    <row r="2541" spans="1:12" x14ac:dyDescent="0.3">
      <c r="A2541" s="12">
        <v>495.98061454114861</v>
      </c>
      <c r="B2541" s="41" t="s">
        <v>38</v>
      </c>
      <c r="C2541" s="41"/>
      <c r="D2541" s="39" t="s">
        <v>101</v>
      </c>
      <c r="E2541" s="39">
        <v>2021</v>
      </c>
      <c r="F2541" s="12">
        <v>117.123</v>
      </c>
      <c r="G2541" s="16" t="s">
        <v>1</v>
      </c>
      <c r="H2541" s="12">
        <v>346.387</v>
      </c>
      <c r="I2541" s="12">
        <v>19.978999999999999</v>
      </c>
      <c r="J2541" s="23">
        <v>12.491614541148621</v>
      </c>
      <c r="L2541" s="12">
        <v>495.98061454114861</v>
      </c>
    </row>
    <row r="2542" spans="1:12" x14ac:dyDescent="0.3">
      <c r="A2542" s="12">
        <v>201.62711831592489</v>
      </c>
      <c r="B2542" s="41" t="s">
        <v>39</v>
      </c>
      <c r="C2542" s="41"/>
      <c r="D2542" s="39" t="s">
        <v>101</v>
      </c>
      <c r="E2542" s="39">
        <v>2021</v>
      </c>
      <c r="F2542" s="12">
        <v>55.563000000000002</v>
      </c>
      <c r="G2542" s="16" t="s">
        <v>1</v>
      </c>
      <c r="H2542" s="12">
        <v>101.42700000000001</v>
      </c>
      <c r="I2542" s="12">
        <v>22.026</v>
      </c>
      <c r="J2542" s="23">
        <v>22.611118315924866</v>
      </c>
      <c r="L2542" s="12">
        <v>201.62711831592489</v>
      </c>
    </row>
    <row r="2543" spans="1:12" x14ac:dyDescent="0.3">
      <c r="A2543" s="12">
        <v>556.27620054390161</v>
      </c>
      <c r="B2543" s="41" t="s">
        <v>40</v>
      </c>
      <c r="C2543" s="41"/>
      <c r="D2543" s="39" t="s">
        <v>101</v>
      </c>
      <c r="E2543" s="39">
        <v>2021</v>
      </c>
      <c r="F2543" s="12">
        <v>156.44399999999999</v>
      </c>
      <c r="G2543" s="16" t="s">
        <v>1</v>
      </c>
      <c r="H2543" s="12">
        <v>117.596</v>
      </c>
      <c r="I2543" s="12">
        <v>98.03</v>
      </c>
      <c r="J2543" s="23">
        <v>184.20620054390164</v>
      </c>
      <c r="L2543" s="12">
        <v>556.27620054390161</v>
      </c>
    </row>
    <row r="2544" spans="1:12" x14ac:dyDescent="0.3">
      <c r="A2544" s="12">
        <v>418.57715491830743</v>
      </c>
      <c r="B2544" s="41" t="s">
        <v>41</v>
      </c>
      <c r="C2544" s="41"/>
      <c r="D2544" s="39" t="s">
        <v>101</v>
      </c>
      <c r="E2544" s="39">
        <v>2021</v>
      </c>
      <c r="F2544" s="12">
        <v>50.724000000000004</v>
      </c>
      <c r="G2544" s="16" t="s">
        <v>1</v>
      </c>
      <c r="H2544" s="12">
        <v>273.02999999999997</v>
      </c>
      <c r="I2544" s="12">
        <v>82.105999999999995</v>
      </c>
      <c r="J2544" s="23">
        <v>12.717154918307472</v>
      </c>
      <c r="L2544" s="12">
        <v>418.57715491830743</v>
      </c>
    </row>
    <row r="2545" spans="1:12" x14ac:dyDescent="0.3">
      <c r="A2545" s="12">
        <v>1457.8581653969841</v>
      </c>
      <c r="B2545" s="41" t="s">
        <v>42</v>
      </c>
      <c r="C2545" s="41"/>
      <c r="D2545" s="39" t="s">
        <v>101</v>
      </c>
      <c r="E2545" s="39">
        <v>2021</v>
      </c>
      <c r="F2545" s="12">
        <v>711.322</v>
      </c>
      <c r="G2545" s="16" t="s">
        <v>1</v>
      </c>
      <c r="H2545" s="12">
        <v>498.63600000000002</v>
      </c>
      <c r="I2545" s="12">
        <v>209.58500000000001</v>
      </c>
      <c r="J2545" s="23">
        <v>38.315165396984042</v>
      </c>
      <c r="L2545" s="12">
        <v>1457.8581653969841</v>
      </c>
    </row>
    <row r="2546" spans="1:12" x14ac:dyDescent="0.3">
      <c r="A2546" s="12">
        <v>852.36028277362789</v>
      </c>
      <c r="B2546" s="41" t="s">
        <v>43</v>
      </c>
      <c r="C2546" s="41"/>
      <c r="D2546" s="39" t="s">
        <v>101</v>
      </c>
      <c r="E2546" s="39">
        <v>2021</v>
      </c>
      <c r="F2546" s="12">
        <v>191.625</v>
      </c>
      <c r="G2546" s="16" t="s">
        <v>1</v>
      </c>
      <c r="H2546" s="12">
        <v>479.69200000000001</v>
      </c>
      <c r="I2546" s="12">
        <v>98.971999999999994</v>
      </c>
      <c r="J2546" s="23">
        <v>82.071282773627885</v>
      </c>
      <c r="L2546" s="12">
        <v>852.36028277362789</v>
      </c>
    </row>
    <row r="2547" spans="1:12" x14ac:dyDescent="0.3">
      <c r="A2547" s="12">
        <v>186.6160542946532</v>
      </c>
      <c r="B2547" s="41" t="s">
        <v>44</v>
      </c>
      <c r="C2547" s="41"/>
      <c r="D2547" s="39" t="s">
        <v>101</v>
      </c>
      <c r="E2547" s="39">
        <v>2021</v>
      </c>
      <c r="F2547" s="12">
        <v>23.152000000000001</v>
      </c>
      <c r="G2547" s="16" t="s">
        <v>1</v>
      </c>
      <c r="H2547" s="12">
        <v>118.33799999999999</v>
      </c>
      <c r="I2547" s="12">
        <v>29.866</v>
      </c>
      <c r="J2547" s="23">
        <v>15.260054294653187</v>
      </c>
      <c r="L2547" s="12">
        <v>186.6160542946532</v>
      </c>
    </row>
    <row r="2548" spans="1:12" x14ac:dyDescent="0.3">
      <c r="A2548" s="12">
        <v>245.06513477985769</v>
      </c>
      <c r="B2548" s="41" t="s">
        <v>45</v>
      </c>
      <c r="C2548" s="41"/>
      <c r="D2548" s="39" t="s">
        <v>101</v>
      </c>
      <c r="E2548" s="39">
        <v>2021</v>
      </c>
      <c r="F2548" s="12">
        <v>65.655000000000001</v>
      </c>
      <c r="G2548" s="16" t="s">
        <v>1</v>
      </c>
      <c r="H2548" s="12">
        <v>92.489000000000004</v>
      </c>
      <c r="I2548" s="12">
        <v>64.799000000000007</v>
      </c>
      <c r="J2548" s="23">
        <v>22.122134779857674</v>
      </c>
      <c r="L2548" s="12">
        <v>245.06513477985769</v>
      </c>
    </row>
    <row r="2549" spans="1:12" x14ac:dyDescent="0.3">
      <c r="A2549" s="12">
        <v>1669.0727506945809</v>
      </c>
      <c r="B2549" s="41" t="s">
        <v>46</v>
      </c>
      <c r="C2549" s="41"/>
      <c r="D2549" s="39" t="s">
        <v>101</v>
      </c>
      <c r="E2549" s="39">
        <v>2021</v>
      </c>
      <c r="F2549" s="12">
        <v>719.26499999999999</v>
      </c>
      <c r="G2549" s="16" t="s">
        <v>1</v>
      </c>
      <c r="H2549" s="12">
        <v>506.79</v>
      </c>
      <c r="I2549" s="12">
        <v>354.06299999999999</v>
      </c>
      <c r="J2549" s="23">
        <v>88.954750694580923</v>
      </c>
      <c r="L2549" s="12">
        <v>1669.0727506945809</v>
      </c>
    </row>
    <row r="2550" spans="1:12" x14ac:dyDescent="0.3">
      <c r="A2550" s="12">
        <v>187.10640409320223</v>
      </c>
      <c r="B2550" s="41" t="s">
        <v>47</v>
      </c>
      <c r="C2550" s="41"/>
      <c r="D2550" s="39" t="s">
        <v>101</v>
      </c>
      <c r="E2550" s="39">
        <v>2021</v>
      </c>
      <c r="F2550" s="12">
        <v>68.709999999999994</v>
      </c>
      <c r="G2550" s="16" t="s">
        <v>1</v>
      </c>
      <c r="H2550" s="12">
        <v>78.384</v>
      </c>
      <c r="I2550" s="12">
        <v>21.384</v>
      </c>
      <c r="J2550" s="23">
        <v>18.628404093202235</v>
      </c>
      <c r="L2550" s="12">
        <v>187.10640409320223</v>
      </c>
    </row>
    <row r="2551" spans="1:12" x14ac:dyDescent="0.3">
      <c r="A2551" s="12">
        <v>407.2385852041603</v>
      </c>
      <c r="B2551" s="41" t="s">
        <v>48</v>
      </c>
      <c r="C2551" s="41"/>
      <c r="D2551" s="39" t="s">
        <v>101</v>
      </c>
      <c r="E2551" s="39">
        <v>2021</v>
      </c>
      <c r="F2551" s="12">
        <v>70.156000000000006</v>
      </c>
      <c r="G2551" s="16" t="s">
        <v>1</v>
      </c>
      <c r="H2551" s="12">
        <v>187.60300000000001</v>
      </c>
      <c r="I2551" s="12">
        <v>76.677999999999997</v>
      </c>
      <c r="J2551" s="23">
        <v>72.80158520416029</v>
      </c>
      <c r="L2551" s="12">
        <v>407.2385852041603</v>
      </c>
    </row>
    <row r="2552" spans="1:12" x14ac:dyDescent="0.3">
      <c r="A2552" s="12">
        <v>3502.5101383609554</v>
      </c>
      <c r="B2552" s="41" t="s">
        <v>49</v>
      </c>
      <c r="C2552" s="41"/>
      <c r="D2552" s="39" t="s">
        <v>101</v>
      </c>
      <c r="E2552" s="39">
        <v>2021</v>
      </c>
      <c r="F2552" s="12">
        <v>913.64100000000008</v>
      </c>
      <c r="G2552" s="16" t="s">
        <v>1</v>
      </c>
      <c r="H2552" s="12">
        <v>1454.808</v>
      </c>
      <c r="I2552" s="12">
        <v>459.95400000000001</v>
      </c>
      <c r="J2552" s="23">
        <v>674.10713836095533</v>
      </c>
      <c r="L2552" s="12">
        <v>3502.5101383609554</v>
      </c>
    </row>
    <row r="2553" spans="1:12" x14ac:dyDescent="0.3">
      <c r="A2553" s="12">
        <v>5026.0105490703945</v>
      </c>
      <c r="B2553" s="41" t="s">
        <v>50</v>
      </c>
      <c r="C2553" s="41"/>
      <c r="D2553" s="39" t="s">
        <v>101</v>
      </c>
      <c r="E2553" s="39">
        <v>2021</v>
      </c>
      <c r="F2553" s="12">
        <v>1558.9739999999999</v>
      </c>
      <c r="G2553" s="16" t="s">
        <v>1</v>
      </c>
      <c r="H2553" s="12">
        <v>1613.8620000000001</v>
      </c>
      <c r="I2553" s="12">
        <v>1366.374</v>
      </c>
      <c r="J2553" s="23">
        <v>486.80054907039425</v>
      </c>
      <c r="L2553" s="12">
        <v>5026.0105490703945</v>
      </c>
    </row>
    <row r="2554" spans="1:12" x14ac:dyDescent="0.3">
      <c r="A2554" s="12">
        <v>956.37701608633779</v>
      </c>
      <c r="B2554" s="41" t="s">
        <v>91</v>
      </c>
      <c r="C2554" s="41"/>
      <c r="D2554" s="39" t="s">
        <v>101</v>
      </c>
      <c r="E2554" s="39">
        <v>2021</v>
      </c>
      <c r="F2554" s="12">
        <v>192.55199999999999</v>
      </c>
      <c r="G2554" s="16" t="s">
        <v>1</v>
      </c>
      <c r="H2554" s="12">
        <v>272.089</v>
      </c>
      <c r="I2554" s="12">
        <v>234.232</v>
      </c>
      <c r="J2554" s="23">
        <v>257.50401608633774</v>
      </c>
      <c r="L2554" s="12">
        <v>956.37701608633779</v>
      </c>
    </row>
    <row r="2555" spans="1:12" x14ac:dyDescent="0.3">
      <c r="A2555" s="12">
        <v>187.61727061972402</v>
      </c>
      <c r="B2555" s="41" t="s">
        <v>52</v>
      </c>
      <c r="C2555" s="41"/>
      <c r="D2555" s="39" t="s">
        <v>101</v>
      </c>
      <c r="E2555" s="39">
        <v>2021</v>
      </c>
      <c r="F2555" s="12">
        <v>18.02</v>
      </c>
      <c r="G2555" s="16" t="s">
        <v>1</v>
      </c>
      <c r="H2555" s="12">
        <v>137.815</v>
      </c>
      <c r="I2555" s="12">
        <v>11.403</v>
      </c>
      <c r="J2555" s="23">
        <v>20.379270619724018</v>
      </c>
      <c r="L2555" s="12">
        <v>187.61727061972402</v>
      </c>
    </row>
    <row r="2556" spans="1:12" x14ac:dyDescent="0.3">
      <c r="A2556" s="12">
        <v>147.58400516287119</v>
      </c>
      <c r="B2556" s="41" t="s">
        <v>53</v>
      </c>
      <c r="C2556" s="41"/>
      <c r="D2556" s="39" t="s">
        <v>101</v>
      </c>
      <c r="E2556" s="39">
        <v>2021</v>
      </c>
      <c r="F2556" s="12">
        <v>11.605</v>
      </c>
      <c r="G2556" s="16" t="s">
        <v>1</v>
      </c>
      <c r="H2556" s="12">
        <v>52.953000000000003</v>
      </c>
      <c r="I2556" s="12">
        <v>31.478999999999999</v>
      </c>
      <c r="J2556" s="23">
        <v>51.547005162871201</v>
      </c>
      <c r="L2556" s="12">
        <v>147.58400516287119</v>
      </c>
    </row>
    <row r="2557" spans="1:12" x14ac:dyDescent="0.3">
      <c r="A2557" s="12">
        <v>249.48854133078527</v>
      </c>
      <c r="B2557" s="41" t="s">
        <v>54</v>
      </c>
      <c r="C2557" s="41"/>
      <c r="D2557" s="39" t="s">
        <v>101</v>
      </c>
      <c r="E2557" s="39">
        <v>2021</v>
      </c>
      <c r="F2557" s="12">
        <v>83.00800000000001</v>
      </c>
      <c r="G2557" s="16" t="s">
        <v>1</v>
      </c>
      <c r="H2557" s="12">
        <v>89.918000000000006</v>
      </c>
      <c r="I2557" s="12">
        <v>31.576000000000001</v>
      </c>
      <c r="J2557" s="23">
        <v>44.986541330785251</v>
      </c>
      <c r="L2557" s="12">
        <v>249.48854133078527</v>
      </c>
    </row>
    <row r="2558" spans="1:12" x14ac:dyDescent="0.3">
      <c r="A2558" s="12">
        <v>629.9620290580782</v>
      </c>
      <c r="B2558" s="41" t="s">
        <v>55</v>
      </c>
      <c r="C2558" s="41"/>
      <c r="D2558" s="39" t="s">
        <v>101</v>
      </c>
      <c r="E2558" s="39">
        <v>2021</v>
      </c>
      <c r="F2558" s="12">
        <v>127.892</v>
      </c>
      <c r="G2558" s="16" t="s">
        <v>1</v>
      </c>
      <c r="H2558" s="12">
        <v>463.91199999999998</v>
      </c>
      <c r="I2558" s="12">
        <v>22.292000000000002</v>
      </c>
      <c r="J2558" s="23">
        <v>15.866029058078226</v>
      </c>
      <c r="L2558" s="12">
        <v>629.9620290580782</v>
      </c>
    </row>
    <row r="2559" spans="1:12" x14ac:dyDescent="0.3">
      <c r="A2559" s="12">
        <v>1124.6100821173959</v>
      </c>
      <c r="B2559" s="41" t="s">
        <v>56</v>
      </c>
      <c r="C2559" s="41"/>
      <c r="D2559" s="39" t="s">
        <v>101</v>
      </c>
      <c r="E2559" s="39">
        <v>2021</v>
      </c>
      <c r="F2559" s="12">
        <v>358.05</v>
      </c>
      <c r="G2559" s="16" t="s">
        <v>1</v>
      </c>
      <c r="H2559" s="12">
        <v>493.26900000000001</v>
      </c>
      <c r="I2559" s="12">
        <v>233.232</v>
      </c>
      <c r="J2559" s="23">
        <v>40.059082117395945</v>
      </c>
      <c r="L2559" s="12">
        <v>1124.6100821173959</v>
      </c>
    </row>
    <row r="2560" spans="1:12" x14ac:dyDescent="0.3">
      <c r="A2560" s="12">
        <v>318.95407890096453</v>
      </c>
      <c r="B2560" s="41" t="s">
        <v>57</v>
      </c>
      <c r="C2560" s="41"/>
      <c r="D2560" s="39" t="s">
        <v>101</v>
      </c>
      <c r="E2560" s="39">
        <v>2021</v>
      </c>
      <c r="F2560" s="12">
        <v>86.254000000000005</v>
      </c>
      <c r="G2560" s="16" t="s">
        <v>1</v>
      </c>
      <c r="H2560" s="12">
        <v>34.161999999999999</v>
      </c>
      <c r="I2560" s="12">
        <v>190.505</v>
      </c>
      <c r="J2560" s="23">
        <v>8.0330789009645116</v>
      </c>
      <c r="L2560" s="12">
        <v>318.95407890096453</v>
      </c>
    </row>
    <row r="2561" spans="1:12" x14ac:dyDescent="0.3">
      <c r="A2561" s="12">
        <v>319.49264301024954</v>
      </c>
      <c r="B2561" s="41" t="s">
        <v>58</v>
      </c>
      <c r="C2561" s="41"/>
      <c r="D2561" s="39" t="s">
        <v>101</v>
      </c>
      <c r="E2561" s="39">
        <v>2021</v>
      </c>
      <c r="F2561" s="12">
        <v>80.353999999999999</v>
      </c>
      <c r="G2561" s="16" t="s">
        <v>1</v>
      </c>
      <c r="H2561" s="12">
        <v>131.65899999999999</v>
      </c>
      <c r="I2561" s="12">
        <v>42.5</v>
      </c>
      <c r="J2561" s="23">
        <v>64.979643010249561</v>
      </c>
      <c r="L2561" s="12">
        <v>319.49264301024954</v>
      </c>
    </row>
    <row r="2562" spans="1:12" x14ac:dyDescent="0.3">
      <c r="A2562" s="12">
        <v>107.49842204968779</v>
      </c>
      <c r="B2562" s="41" t="s">
        <v>59</v>
      </c>
      <c r="C2562" s="41"/>
      <c r="D2562" s="39" t="s">
        <v>101</v>
      </c>
      <c r="E2562" s="39">
        <v>2021</v>
      </c>
      <c r="F2562" s="12">
        <v>33.076000000000001</v>
      </c>
      <c r="G2562" s="16" t="s">
        <v>1</v>
      </c>
      <c r="H2562" s="12">
        <v>57.655000000000001</v>
      </c>
      <c r="I2562" s="12">
        <v>14.06</v>
      </c>
      <c r="J2562" s="23">
        <v>2.7074220496877803</v>
      </c>
      <c r="L2562" s="12">
        <v>107.49842204968779</v>
      </c>
    </row>
    <row r="2563" spans="1:12" x14ac:dyDescent="0.3">
      <c r="A2563" s="12">
        <v>122.4992277069731</v>
      </c>
      <c r="B2563" s="41" t="s">
        <v>60</v>
      </c>
      <c r="C2563" s="41"/>
      <c r="D2563" s="39" t="s">
        <v>101</v>
      </c>
      <c r="E2563" s="39">
        <v>2021</v>
      </c>
      <c r="F2563" s="12">
        <v>55.051000000000002</v>
      </c>
      <c r="G2563" s="16" t="s">
        <v>1</v>
      </c>
      <c r="H2563" s="12">
        <v>39.72</v>
      </c>
      <c r="I2563" s="12">
        <v>7.5780000000000003</v>
      </c>
      <c r="J2563" s="23">
        <v>20.150227706973102</v>
      </c>
      <c r="L2563" s="12">
        <v>122.4992277069731</v>
      </c>
    </row>
    <row r="2564" spans="1:12" x14ac:dyDescent="0.3">
      <c r="A2564" s="12">
        <v>692.11848228796089</v>
      </c>
      <c r="B2564" s="41" t="s">
        <v>61</v>
      </c>
      <c r="C2564" s="41"/>
      <c r="D2564" s="39" t="s">
        <v>101</v>
      </c>
      <c r="E2564" s="39">
        <v>2021</v>
      </c>
      <c r="F2564" s="12">
        <v>226.96199999999999</v>
      </c>
      <c r="G2564" s="16" t="s">
        <v>1</v>
      </c>
      <c r="H2564" s="12">
        <v>321.82</v>
      </c>
      <c r="I2564" s="12">
        <v>50.412999999999997</v>
      </c>
      <c r="J2564" s="23">
        <v>92.923482287960908</v>
      </c>
      <c r="L2564" s="12">
        <v>692.11848228796089</v>
      </c>
    </row>
    <row r="2565" spans="1:12" x14ac:dyDescent="0.3">
      <c r="A2565" s="12">
        <v>1727.9578116492066</v>
      </c>
      <c r="B2565" s="41" t="s">
        <v>62</v>
      </c>
      <c r="C2565" s="41"/>
      <c r="D2565" s="39" t="s">
        <v>101</v>
      </c>
      <c r="E2565" s="39">
        <v>2021</v>
      </c>
      <c r="F2565" s="12">
        <v>434.959</v>
      </c>
      <c r="G2565" s="16" t="s">
        <v>1</v>
      </c>
      <c r="H2565" s="12">
        <v>529.81100000000004</v>
      </c>
      <c r="I2565" s="12">
        <v>394.91</v>
      </c>
      <c r="J2565" s="23">
        <v>368.27781164920651</v>
      </c>
      <c r="L2565" s="12">
        <v>1727.9578116492066</v>
      </c>
    </row>
    <row r="2566" spans="1:12" x14ac:dyDescent="0.3">
      <c r="A2566" s="12">
        <v>462.80609124559027</v>
      </c>
      <c r="B2566" s="41" t="s">
        <v>63</v>
      </c>
      <c r="C2566" s="41"/>
      <c r="D2566" s="39" t="s">
        <v>101</v>
      </c>
      <c r="E2566" s="39">
        <v>2021</v>
      </c>
      <c r="F2566" s="12">
        <v>50.553999999999995</v>
      </c>
      <c r="G2566" s="16" t="s">
        <v>1</v>
      </c>
      <c r="H2566" s="12">
        <v>297.91000000000003</v>
      </c>
      <c r="I2566" s="12">
        <v>96.686000000000007</v>
      </c>
      <c r="J2566" s="23">
        <v>17.656091245590261</v>
      </c>
      <c r="L2566" s="12">
        <v>462.80609124559027</v>
      </c>
    </row>
    <row r="2567" spans="1:12" x14ac:dyDescent="0.3">
      <c r="A2567" s="12">
        <v>479.46054517748018</v>
      </c>
      <c r="B2567" s="41" t="s">
        <v>64</v>
      </c>
      <c r="C2567" s="41"/>
      <c r="D2567" s="39" t="s">
        <v>101</v>
      </c>
      <c r="E2567" s="39">
        <v>2021</v>
      </c>
      <c r="F2567" s="12">
        <v>122.53299999999999</v>
      </c>
      <c r="G2567" s="16" t="s">
        <v>1</v>
      </c>
      <c r="H2567" s="12">
        <v>267.024</v>
      </c>
      <c r="I2567" s="12">
        <v>77.828000000000003</v>
      </c>
      <c r="J2567" s="23">
        <v>12.075545177480166</v>
      </c>
      <c r="L2567" s="12">
        <v>479.46054517748018</v>
      </c>
    </row>
    <row r="2568" spans="1:12" x14ac:dyDescent="0.3">
      <c r="A2568" s="12">
        <v>1540.1415287681466</v>
      </c>
      <c r="B2568" s="41" t="s">
        <v>65</v>
      </c>
      <c r="C2568" s="41"/>
      <c r="D2568" s="39" t="s">
        <v>101</v>
      </c>
      <c r="E2568" s="39">
        <v>2021</v>
      </c>
      <c r="F2568" s="12">
        <v>461.31800000000004</v>
      </c>
      <c r="G2568" s="16" t="s">
        <v>1</v>
      </c>
      <c r="H2568" s="12">
        <v>614.52300000000002</v>
      </c>
      <c r="I2568" s="12">
        <v>292.279</v>
      </c>
      <c r="J2568" s="23">
        <v>172.0215287681466</v>
      </c>
      <c r="L2568" s="12">
        <v>1540.1415287681466</v>
      </c>
    </row>
    <row r="2569" spans="1:12" x14ac:dyDescent="0.3">
      <c r="A2569" s="12">
        <v>431.57655376184977</v>
      </c>
      <c r="B2569" s="41" t="s">
        <v>66</v>
      </c>
      <c r="C2569" s="41"/>
      <c r="D2569" s="39" t="s">
        <v>101</v>
      </c>
      <c r="E2569" s="39">
        <v>2021</v>
      </c>
      <c r="F2569" s="12">
        <v>253.578</v>
      </c>
      <c r="G2569" s="16" t="s">
        <v>1</v>
      </c>
      <c r="H2569" s="12">
        <v>126.02500000000001</v>
      </c>
      <c r="I2569" s="12">
        <v>41.103999999999999</v>
      </c>
      <c r="J2569" s="23">
        <v>10.869553761849758</v>
      </c>
      <c r="L2569" s="12">
        <v>431.57655376184977</v>
      </c>
    </row>
    <row r="2570" spans="1:12" x14ac:dyDescent="0.3">
      <c r="A2570" s="12">
        <v>2580.1375472166737</v>
      </c>
      <c r="B2570" s="41" t="s">
        <v>67</v>
      </c>
      <c r="C2570" s="41"/>
      <c r="D2570" s="39" t="s">
        <v>101</v>
      </c>
      <c r="E2570" s="39">
        <v>2021</v>
      </c>
      <c r="F2570" s="12">
        <v>921.37200000000018</v>
      </c>
      <c r="G2570" s="16" t="s">
        <v>1</v>
      </c>
      <c r="H2570" s="12">
        <v>942.83</v>
      </c>
      <c r="I2570" s="12">
        <v>579.29499999999996</v>
      </c>
      <c r="J2570" s="23">
        <v>136.64054721667344</v>
      </c>
      <c r="L2570" s="12">
        <v>2580.1375472166737</v>
      </c>
    </row>
    <row r="2571" spans="1:12" x14ac:dyDescent="0.3">
      <c r="A2571" s="12">
        <v>2085.7798058581711</v>
      </c>
      <c r="B2571" s="41" t="s">
        <v>68</v>
      </c>
      <c r="C2571" s="41"/>
      <c r="D2571" s="39" t="s">
        <v>101</v>
      </c>
      <c r="E2571" s="39">
        <v>2021</v>
      </c>
      <c r="F2571" s="12">
        <v>722.08299999999997</v>
      </c>
      <c r="G2571" s="16" t="s">
        <v>1</v>
      </c>
      <c r="H2571" s="12">
        <v>790.89700000000005</v>
      </c>
      <c r="I2571" s="12">
        <v>423.399</v>
      </c>
      <c r="J2571" s="23">
        <v>149.400805858171</v>
      </c>
      <c r="L2571" s="12">
        <v>2085.7798058581711</v>
      </c>
    </row>
    <row r="2572" spans="1:12" x14ac:dyDescent="0.3">
      <c r="A2572" s="12">
        <v>165.34123322329711</v>
      </c>
      <c r="B2572" s="41" t="s">
        <v>69</v>
      </c>
      <c r="C2572" s="41"/>
      <c r="D2572" s="39" t="s">
        <v>101</v>
      </c>
      <c r="E2572" s="39">
        <v>2021</v>
      </c>
      <c r="F2572" s="12">
        <v>77.986999999999995</v>
      </c>
      <c r="G2572" s="16" t="s">
        <v>1</v>
      </c>
      <c r="H2572" s="12">
        <v>57.406999999999996</v>
      </c>
      <c r="I2572" s="12">
        <v>12.680999999999999</v>
      </c>
      <c r="J2572" s="23">
        <v>17.266233223297121</v>
      </c>
      <c r="L2572" s="12">
        <v>165.34123322329711</v>
      </c>
    </row>
    <row r="2573" spans="1:12" x14ac:dyDescent="0.3">
      <c r="A2573" s="12">
        <v>235.32481817478865</v>
      </c>
      <c r="B2573" s="41" t="s">
        <v>70</v>
      </c>
      <c r="C2573" s="41"/>
      <c r="D2573" s="39" t="s">
        <v>101</v>
      </c>
      <c r="E2573" s="39">
        <v>2021</v>
      </c>
      <c r="F2573" s="12">
        <v>21.922999999999998</v>
      </c>
      <c r="G2573" s="16" t="s">
        <v>1</v>
      </c>
      <c r="H2573" s="12">
        <v>92.081000000000003</v>
      </c>
      <c r="I2573" s="12">
        <v>86.278999999999996</v>
      </c>
      <c r="J2573" s="23">
        <v>35.041818174788645</v>
      </c>
      <c r="L2573" s="12">
        <v>235.32481817478865</v>
      </c>
    </row>
    <row r="2574" spans="1:12" x14ac:dyDescent="0.3">
      <c r="A2574" s="12">
        <v>218.2928564481999</v>
      </c>
      <c r="B2574" s="41" t="s">
        <v>71</v>
      </c>
      <c r="C2574" s="41"/>
      <c r="D2574" s="39" t="s">
        <v>101</v>
      </c>
      <c r="E2574" s="39">
        <v>2021</v>
      </c>
      <c r="F2574" s="12">
        <v>39.79</v>
      </c>
      <c r="G2574" s="16" t="s">
        <v>1</v>
      </c>
      <c r="H2574" s="12">
        <v>92.566999999999993</v>
      </c>
      <c r="I2574" s="12">
        <v>73.072000000000003</v>
      </c>
      <c r="J2574" s="23">
        <v>12.863856448199911</v>
      </c>
      <c r="L2574" s="12">
        <v>218.2928564481999</v>
      </c>
    </row>
    <row r="2575" spans="1:12" x14ac:dyDescent="0.3">
      <c r="A2575" s="12">
        <v>1185.2236774037269</v>
      </c>
      <c r="B2575" s="41" t="s">
        <v>72</v>
      </c>
      <c r="C2575" s="41"/>
      <c r="D2575" s="39" t="s">
        <v>101</v>
      </c>
      <c r="E2575" s="39">
        <v>2021</v>
      </c>
      <c r="F2575" s="12">
        <v>161.96199999999999</v>
      </c>
      <c r="G2575" s="16" t="s">
        <v>1</v>
      </c>
      <c r="H2575" s="12">
        <v>678.66099999999994</v>
      </c>
      <c r="I2575" s="12">
        <v>247.80500000000001</v>
      </c>
      <c r="J2575" s="23">
        <v>96.795677403726984</v>
      </c>
      <c r="L2575" s="12">
        <v>1185.2236774037269</v>
      </c>
    </row>
    <row r="2576" spans="1:12" x14ac:dyDescent="0.3">
      <c r="A2576" s="12">
        <v>404.57551391329565</v>
      </c>
      <c r="B2576" s="41" t="s">
        <v>73</v>
      </c>
      <c r="C2576" s="41"/>
      <c r="D2576" s="39" t="s">
        <v>101</v>
      </c>
      <c r="E2576" s="39">
        <v>2021</v>
      </c>
      <c r="F2576" s="12">
        <v>67.093999999999994</v>
      </c>
      <c r="G2576" s="16" t="s">
        <v>1</v>
      </c>
      <c r="H2576" s="12">
        <v>115.41200000000001</v>
      </c>
      <c r="I2576" s="12">
        <v>33.295000000000002</v>
      </c>
      <c r="J2576" s="23">
        <v>188.77451391329566</v>
      </c>
      <c r="L2576" s="12">
        <v>404.57551391329565</v>
      </c>
    </row>
    <row r="2577" spans="1:12" x14ac:dyDescent="0.3">
      <c r="A2577" s="12">
        <v>627.07635126870923</v>
      </c>
      <c r="B2577" s="41" t="s">
        <v>74</v>
      </c>
      <c r="C2577" s="41"/>
      <c r="D2577" s="39" t="s">
        <v>101</v>
      </c>
      <c r="E2577" s="39">
        <v>2021</v>
      </c>
      <c r="F2577" s="12">
        <v>203.15600000000001</v>
      </c>
      <c r="G2577" s="16" t="s">
        <v>1</v>
      </c>
      <c r="H2577" s="12">
        <v>212.495</v>
      </c>
      <c r="I2577" s="12">
        <v>89.177999999999997</v>
      </c>
      <c r="J2577" s="23">
        <v>122.24735126870922</v>
      </c>
      <c r="L2577" s="12">
        <v>627.07635126870923</v>
      </c>
    </row>
    <row r="2578" spans="1:12" x14ac:dyDescent="0.3">
      <c r="A2578" s="12">
        <v>920.647134321772</v>
      </c>
      <c r="B2578" s="41" t="s">
        <v>75</v>
      </c>
      <c r="C2578" s="41"/>
      <c r="D2578" s="39" t="s">
        <v>101</v>
      </c>
      <c r="E2578" s="39">
        <v>2021</v>
      </c>
      <c r="F2578" s="12">
        <v>328.58299999999997</v>
      </c>
      <c r="G2578" s="16" t="s">
        <v>1</v>
      </c>
      <c r="H2578" s="12">
        <v>327.358</v>
      </c>
      <c r="I2578" s="12">
        <v>108.28100000000001</v>
      </c>
      <c r="J2578" s="23">
        <v>156.42513432177202</v>
      </c>
      <c r="L2578" s="12">
        <v>920.647134321772</v>
      </c>
    </row>
    <row r="2579" spans="1:12" x14ac:dyDescent="0.3">
      <c r="A2579" s="12">
        <v>1080.1646943100004</v>
      </c>
      <c r="B2579" s="41" t="s">
        <v>76</v>
      </c>
      <c r="C2579" s="41"/>
      <c r="D2579" s="39" t="s">
        <v>101</v>
      </c>
      <c r="E2579" s="39">
        <v>2021</v>
      </c>
      <c r="F2579" s="12">
        <v>228.779</v>
      </c>
      <c r="G2579" s="16" t="s">
        <v>1</v>
      </c>
      <c r="H2579" s="12">
        <v>551.625</v>
      </c>
      <c r="I2579" s="12">
        <v>238.52600000000001</v>
      </c>
      <c r="J2579" s="23">
        <v>61.234694310000407</v>
      </c>
      <c r="L2579" s="12">
        <v>1080.1646943100004</v>
      </c>
    </row>
    <row r="2580" spans="1:12" x14ac:dyDescent="0.3">
      <c r="A2580" s="12">
        <v>129.59596391275164</v>
      </c>
      <c r="B2580" s="41" t="s">
        <v>77</v>
      </c>
      <c r="C2580" s="41"/>
      <c r="D2580" s="39" t="s">
        <v>101</v>
      </c>
      <c r="E2580" s="39">
        <v>2021</v>
      </c>
      <c r="F2580" s="12">
        <v>68.805999999999997</v>
      </c>
      <c r="G2580" s="16" t="s">
        <v>1</v>
      </c>
      <c r="H2580" s="12">
        <v>37.606999999999999</v>
      </c>
      <c r="I2580" s="12">
        <v>19.919</v>
      </c>
      <c r="J2580" s="23">
        <v>3.2639639127516453</v>
      </c>
      <c r="L2580" s="12">
        <v>129.59596391275164</v>
      </c>
    </row>
    <row r="2581" spans="1:12" x14ac:dyDescent="0.3">
      <c r="A2581" s="12">
        <v>334.4688285939676</v>
      </c>
      <c r="B2581" s="41" t="s">
        <v>78</v>
      </c>
      <c r="C2581" s="41"/>
      <c r="D2581" s="39" t="s">
        <v>101</v>
      </c>
      <c r="E2581" s="39">
        <v>2021</v>
      </c>
      <c r="F2581" s="12">
        <v>56.991</v>
      </c>
      <c r="G2581" s="16" t="s">
        <v>1</v>
      </c>
      <c r="H2581" s="12">
        <v>195.01900000000001</v>
      </c>
      <c r="I2581" s="12">
        <v>44.779000000000003</v>
      </c>
      <c r="J2581" s="23">
        <v>37.679828593967606</v>
      </c>
      <c r="L2581" s="12">
        <v>334.4688285939676</v>
      </c>
    </row>
    <row r="2582" spans="1:12" x14ac:dyDescent="0.3">
      <c r="A2582" s="12">
        <v>506.14870492444976</v>
      </c>
      <c r="B2582" s="41" t="s">
        <v>79</v>
      </c>
      <c r="C2582" s="41"/>
      <c r="D2582" s="39" t="s">
        <v>101</v>
      </c>
      <c r="E2582" s="39">
        <v>2021</v>
      </c>
      <c r="F2582" s="12">
        <v>199.17400000000001</v>
      </c>
      <c r="G2582" s="16" t="s">
        <v>1</v>
      </c>
      <c r="H2582" s="12">
        <v>184.518</v>
      </c>
      <c r="I2582" s="12">
        <v>107.669</v>
      </c>
      <c r="J2582" s="23">
        <v>14.787704924449727</v>
      </c>
      <c r="L2582" s="12">
        <v>506.14870492444976</v>
      </c>
    </row>
    <row r="2583" spans="1:12" x14ac:dyDescent="0.3">
      <c r="A2583" s="12">
        <v>935.32069816789169</v>
      </c>
      <c r="B2583" s="41" t="s">
        <v>80</v>
      </c>
      <c r="C2583" s="41"/>
      <c r="D2583" s="39" t="s">
        <v>101</v>
      </c>
      <c r="E2583" s="39">
        <v>2021</v>
      </c>
      <c r="F2583" s="12">
        <v>204.60599999999999</v>
      </c>
      <c r="G2583" s="16" t="s">
        <v>1</v>
      </c>
      <c r="H2583" s="12">
        <v>440.89699999999999</v>
      </c>
      <c r="I2583" s="12">
        <v>167.95500000000001</v>
      </c>
      <c r="J2583" s="23">
        <v>121.86269816789169</v>
      </c>
      <c r="L2583" s="12">
        <v>935.32069816789169</v>
      </c>
    </row>
    <row r="2584" spans="1:12" x14ac:dyDescent="0.3">
      <c r="A2584" s="12">
        <v>239.37174276741607</v>
      </c>
      <c r="B2584" s="41" t="s">
        <v>81</v>
      </c>
      <c r="C2584" s="41"/>
      <c r="D2584" s="39" t="s">
        <v>101</v>
      </c>
      <c r="E2584" s="39">
        <v>2021</v>
      </c>
      <c r="F2584" s="12">
        <v>123.10600000000001</v>
      </c>
      <c r="G2584" s="16" t="s">
        <v>1</v>
      </c>
      <c r="H2584" s="12">
        <v>110.23699999999999</v>
      </c>
      <c r="I2584" s="12">
        <v>0</v>
      </c>
      <c r="J2584" s="23">
        <v>6.0287427674160625</v>
      </c>
      <c r="L2584" s="12">
        <v>239.37174276741607</v>
      </c>
    </row>
    <row r="2585" spans="1:12" x14ac:dyDescent="0.3">
      <c r="A2585" s="12">
        <v>778.07946914824117</v>
      </c>
      <c r="B2585" s="41" t="s">
        <v>82</v>
      </c>
      <c r="C2585" s="41"/>
      <c r="D2585" s="39" t="s">
        <v>101</v>
      </c>
      <c r="E2585" s="39">
        <v>2021</v>
      </c>
      <c r="F2585" s="12">
        <v>215.37299999999999</v>
      </c>
      <c r="G2585" s="16" t="s">
        <v>1</v>
      </c>
      <c r="H2585" s="12">
        <v>381.72899999999998</v>
      </c>
      <c r="I2585" s="12">
        <v>83.957999999999998</v>
      </c>
      <c r="J2585" s="23">
        <v>97.019469148241257</v>
      </c>
      <c r="L2585" s="12">
        <v>778.07946914824117</v>
      </c>
    </row>
    <row r="2586" spans="1:12" x14ac:dyDescent="0.3">
      <c r="A2586" s="12">
        <v>504.54121928778375</v>
      </c>
      <c r="B2586" s="41" t="s">
        <v>83</v>
      </c>
      <c r="C2586" s="41"/>
      <c r="D2586" s="39" t="s">
        <v>101</v>
      </c>
      <c r="E2586" s="39">
        <v>2021</v>
      </c>
      <c r="F2586" s="12">
        <v>103.48100000000001</v>
      </c>
      <c r="G2586" s="16" t="s">
        <v>1</v>
      </c>
      <c r="H2586" s="12">
        <v>236.10400000000001</v>
      </c>
      <c r="I2586" s="12">
        <v>113.008</v>
      </c>
      <c r="J2586" s="23">
        <v>51.948219287783743</v>
      </c>
      <c r="L2586" s="12">
        <v>504.54121928778375</v>
      </c>
    </row>
    <row r="2587" spans="1:12" x14ac:dyDescent="0.3">
      <c r="A2587" s="12">
        <v>1189.9476540194555</v>
      </c>
      <c r="B2587" s="41" t="s">
        <v>84</v>
      </c>
      <c r="C2587" s="41"/>
      <c r="D2587" s="39" t="s">
        <v>101</v>
      </c>
      <c r="E2587" s="39">
        <v>2021</v>
      </c>
      <c r="F2587" s="12">
        <v>350.67099999999999</v>
      </c>
      <c r="G2587" s="16" t="s">
        <v>1</v>
      </c>
      <c r="H2587" s="12">
        <v>556.04600000000005</v>
      </c>
      <c r="I2587" s="12">
        <v>210.626</v>
      </c>
      <c r="J2587" s="23">
        <v>72.60465401945541</v>
      </c>
      <c r="L2587" s="12">
        <v>1189.9476540194555</v>
      </c>
    </row>
    <row r="2588" spans="1:12" x14ac:dyDescent="0.3">
      <c r="A2588" s="12">
        <v>97.987892797913744</v>
      </c>
      <c r="B2588" s="41" t="s">
        <v>85</v>
      </c>
      <c r="C2588" s="41"/>
      <c r="D2588" s="39" t="s">
        <v>101</v>
      </c>
      <c r="E2588" s="39">
        <v>2021</v>
      </c>
      <c r="F2588" s="12">
        <v>41.945</v>
      </c>
      <c r="G2588" s="16" t="s">
        <v>1</v>
      </c>
      <c r="H2588" s="12">
        <v>43.131</v>
      </c>
      <c r="I2588" s="12">
        <v>10.444000000000001</v>
      </c>
      <c r="J2588" s="23">
        <v>2.4678927979137431</v>
      </c>
      <c r="L2588" s="12">
        <v>97.987892797913744</v>
      </c>
    </row>
    <row r="2589" spans="1:12" x14ac:dyDescent="0.3">
      <c r="A2589" s="12">
        <v>282.10808713468043</v>
      </c>
      <c r="B2589" s="41" t="s">
        <v>86</v>
      </c>
      <c r="C2589" s="41"/>
      <c r="D2589" s="39" t="s">
        <v>101</v>
      </c>
      <c r="E2589" s="39">
        <v>2021</v>
      </c>
      <c r="F2589" s="12">
        <v>65.162000000000006</v>
      </c>
      <c r="G2589" s="16" t="s">
        <v>1</v>
      </c>
      <c r="H2589" s="12">
        <v>156.94800000000001</v>
      </c>
      <c r="I2589" s="12">
        <v>47.738</v>
      </c>
      <c r="J2589" s="23">
        <v>12.260087134680418</v>
      </c>
      <c r="L2589" s="12">
        <v>282.10808713468043</v>
      </c>
    </row>
    <row r="2590" spans="1:12" x14ac:dyDescent="0.3">
      <c r="A2590" s="12">
        <v>784.58327191560693</v>
      </c>
      <c r="B2590" s="41" t="s">
        <v>87</v>
      </c>
      <c r="C2590" s="41"/>
      <c r="D2590" s="39" t="s">
        <v>101</v>
      </c>
      <c r="E2590" s="39">
        <v>2021</v>
      </c>
      <c r="F2590" s="12">
        <v>318.18200000000002</v>
      </c>
      <c r="G2590" s="16" t="s">
        <v>1</v>
      </c>
      <c r="H2590" s="12">
        <v>243.67699999999999</v>
      </c>
      <c r="I2590" s="12">
        <v>121.069</v>
      </c>
      <c r="J2590" s="23">
        <v>101.65527191560692</v>
      </c>
      <c r="L2590" s="12">
        <v>784.58327191560693</v>
      </c>
    </row>
    <row r="2591" spans="1:12" x14ac:dyDescent="0.3">
      <c r="A2591" s="12">
        <v>175.73500761429861</v>
      </c>
      <c r="B2591" s="41" t="s">
        <v>88</v>
      </c>
      <c r="C2591" s="41"/>
      <c r="D2591" s="39" t="s">
        <v>101</v>
      </c>
      <c r="E2591" s="39">
        <v>2021</v>
      </c>
      <c r="F2591" s="12">
        <v>28.814</v>
      </c>
      <c r="G2591" s="16" t="s">
        <v>1</v>
      </c>
      <c r="H2591" s="12">
        <v>118.562</v>
      </c>
      <c r="I2591" s="12">
        <v>21.167000000000002</v>
      </c>
      <c r="J2591" s="23">
        <v>7.1920076142986176</v>
      </c>
      <c r="L2591" s="12">
        <v>175.73500761429861</v>
      </c>
    </row>
    <row r="2592" spans="1:12" x14ac:dyDescent="0.3">
      <c r="A2592" s="12">
        <v>381.45213565159372</v>
      </c>
      <c r="B2592" s="41" t="s">
        <v>89</v>
      </c>
      <c r="C2592" s="41"/>
      <c r="D2592" s="39" t="s">
        <v>101</v>
      </c>
      <c r="E2592" s="39">
        <v>2021</v>
      </c>
      <c r="F2592" s="12">
        <v>82.382000000000005</v>
      </c>
      <c r="G2592" s="16" t="s">
        <v>1</v>
      </c>
      <c r="H2592" s="12">
        <v>173.886</v>
      </c>
      <c r="I2592" s="12">
        <v>109.133</v>
      </c>
      <c r="J2592" s="23">
        <v>16.051135651593725</v>
      </c>
      <c r="L2592" s="12">
        <v>381.45213565159372</v>
      </c>
    </row>
    <row r="2593" spans="1:12" x14ac:dyDescent="0.3">
      <c r="A2593" s="12">
        <v>609.81460218882546</v>
      </c>
      <c r="B2593" s="41" t="s">
        <v>90</v>
      </c>
      <c r="C2593" s="41"/>
      <c r="D2593" s="39" t="s">
        <v>101</v>
      </c>
      <c r="E2593" s="39">
        <v>2021</v>
      </c>
      <c r="F2593" s="12">
        <v>130.71899999999999</v>
      </c>
      <c r="G2593" s="16" t="s">
        <v>1</v>
      </c>
      <c r="H2593" s="12">
        <v>380.05799999999999</v>
      </c>
      <c r="I2593" s="12">
        <v>83.679000000000002</v>
      </c>
      <c r="J2593" s="23">
        <v>15.358602188825472</v>
      </c>
      <c r="L2593" s="12">
        <v>609.81460218882546</v>
      </c>
    </row>
    <row r="2594" spans="1:12" x14ac:dyDescent="0.3">
      <c r="A2594" s="12">
        <v>2335.0028581879533</v>
      </c>
      <c r="B2594" s="41" t="s">
        <v>10</v>
      </c>
      <c r="C2594" s="41"/>
      <c r="D2594" s="39" t="s">
        <v>102</v>
      </c>
      <c r="E2594" s="39">
        <v>2021</v>
      </c>
      <c r="F2594" s="12">
        <v>629.43200000000002</v>
      </c>
      <c r="G2594" s="16" t="s">
        <v>1</v>
      </c>
      <c r="H2594" s="12">
        <v>1126.326</v>
      </c>
      <c r="I2594" s="12">
        <v>364.47199999999998</v>
      </c>
      <c r="J2594" s="23">
        <v>214.77285818795326</v>
      </c>
      <c r="L2594" s="12">
        <v>2335.0028581879533</v>
      </c>
    </row>
    <row r="2595" spans="1:12" x14ac:dyDescent="0.3">
      <c r="A2595" s="12">
        <v>254.37485420356379</v>
      </c>
      <c r="B2595" s="41" t="s">
        <v>11</v>
      </c>
      <c r="C2595" s="41"/>
      <c r="D2595" s="39" t="s">
        <v>102</v>
      </c>
      <c r="E2595" s="39">
        <v>2021</v>
      </c>
      <c r="F2595" s="12">
        <v>84.507000000000005</v>
      </c>
      <c r="G2595" s="16" t="s">
        <v>1</v>
      </c>
      <c r="H2595" s="12">
        <v>96.031999999999996</v>
      </c>
      <c r="I2595" s="12">
        <v>67.435000000000002</v>
      </c>
      <c r="J2595" s="23">
        <v>6.4008542035637817</v>
      </c>
      <c r="L2595" s="12">
        <v>254.37485420356379</v>
      </c>
    </row>
    <row r="2596" spans="1:12" x14ac:dyDescent="0.3">
      <c r="A2596" s="12">
        <v>885.52041904786802</v>
      </c>
      <c r="B2596" s="41" t="s">
        <v>12</v>
      </c>
      <c r="C2596" s="41"/>
      <c r="D2596" s="39" t="s">
        <v>102</v>
      </c>
      <c r="E2596" s="39">
        <v>2021</v>
      </c>
      <c r="F2596" s="12">
        <v>177.798</v>
      </c>
      <c r="G2596" s="16" t="s">
        <v>1</v>
      </c>
      <c r="H2596" s="12">
        <v>404.471</v>
      </c>
      <c r="I2596" s="12">
        <v>213.40600000000001</v>
      </c>
      <c r="J2596" s="23">
        <v>89.845419047868006</v>
      </c>
      <c r="L2596" s="12">
        <v>885.52041904786802</v>
      </c>
    </row>
    <row r="2597" spans="1:12" x14ac:dyDescent="0.3">
      <c r="A2597" s="12">
        <v>237.71360591957318</v>
      </c>
      <c r="B2597" s="41" t="s">
        <v>13</v>
      </c>
      <c r="C2597" s="41"/>
      <c r="D2597" s="39" t="s">
        <v>102</v>
      </c>
      <c r="E2597" s="39">
        <v>2021</v>
      </c>
      <c r="F2597" s="12">
        <v>101.283</v>
      </c>
      <c r="G2597" s="16" t="s">
        <v>1</v>
      </c>
      <c r="H2597" s="12">
        <v>77.286000000000001</v>
      </c>
      <c r="I2597" s="12">
        <v>33.351999999999997</v>
      </c>
      <c r="J2597" s="23">
        <v>25.79260591957317</v>
      </c>
      <c r="L2597" s="12">
        <v>237.71360591957318</v>
      </c>
    </row>
    <row r="2598" spans="1:12" x14ac:dyDescent="0.3">
      <c r="A2598" s="12">
        <v>315.80359025763397</v>
      </c>
      <c r="B2598" s="41" t="s">
        <v>14</v>
      </c>
      <c r="C2598" s="41"/>
      <c r="D2598" s="39" t="s">
        <v>102</v>
      </c>
      <c r="E2598" s="39">
        <v>2021</v>
      </c>
      <c r="F2598" s="12">
        <v>56.064999999999998</v>
      </c>
      <c r="G2598" s="16" t="s">
        <v>1</v>
      </c>
      <c r="H2598" s="12">
        <v>145.995</v>
      </c>
      <c r="I2598" s="12">
        <v>61.722000000000001</v>
      </c>
      <c r="J2598" s="23">
        <v>52.021590257633967</v>
      </c>
      <c r="L2598" s="12">
        <v>315.80359025763397</v>
      </c>
    </row>
    <row r="2599" spans="1:12" x14ac:dyDescent="0.3">
      <c r="A2599" s="12">
        <v>191.56434857440826</v>
      </c>
      <c r="B2599" s="41" t="s">
        <v>15</v>
      </c>
      <c r="C2599" s="41"/>
      <c r="D2599" s="39" t="s">
        <v>102</v>
      </c>
      <c r="E2599" s="39">
        <v>2021</v>
      </c>
      <c r="F2599" s="12">
        <v>29.78</v>
      </c>
      <c r="G2599" s="16" t="s">
        <v>1</v>
      </c>
      <c r="H2599" s="12">
        <v>82.698999999999998</v>
      </c>
      <c r="I2599" s="12">
        <v>37.113999999999997</v>
      </c>
      <c r="J2599" s="23">
        <v>41.97134857440826</v>
      </c>
      <c r="L2599" s="12">
        <v>191.56434857440826</v>
      </c>
    </row>
    <row r="2600" spans="1:12" x14ac:dyDescent="0.3">
      <c r="A2600" s="12">
        <v>2405.5367068986361</v>
      </c>
      <c r="B2600" s="41" t="s">
        <v>16</v>
      </c>
      <c r="C2600" s="41"/>
      <c r="D2600" s="39" t="s">
        <v>102</v>
      </c>
      <c r="E2600" s="39">
        <v>2021</v>
      </c>
      <c r="F2600" s="12">
        <v>827.09699999999998</v>
      </c>
      <c r="G2600" s="16" t="s">
        <v>1</v>
      </c>
      <c r="H2600" s="12">
        <v>1079.335</v>
      </c>
      <c r="I2600" s="12">
        <v>405.05099999999999</v>
      </c>
      <c r="J2600" s="23">
        <v>94.053706898636108</v>
      </c>
      <c r="L2600" s="12">
        <v>2405.5367068986361</v>
      </c>
    </row>
    <row r="2601" spans="1:12" x14ac:dyDescent="0.3">
      <c r="A2601" s="12">
        <v>4029.8894203258697</v>
      </c>
      <c r="B2601" s="41" t="s">
        <v>17</v>
      </c>
      <c r="C2601" s="41"/>
      <c r="D2601" s="39" t="s">
        <v>102</v>
      </c>
      <c r="E2601" s="39">
        <v>2021</v>
      </c>
      <c r="F2601" s="12">
        <v>1271.8810000000001</v>
      </c>
      <c r="G2601" s="16" t="s">
        <v>1</v>
      </c>
      <c r="H2601" s="12">
        <v>1642.8869999999999</v>
      </c>
      <c r="I2601" s="12">
        <v>584.81799999999998</v>
      </c>
      <c r="J2601" s="23">
        <v>530.30342032586941</v>
      </c>
      <c r="L2601" s="12">
        <v>4029.8894203258697</v>
      </c>
    </row>
    <row r="2602" spans="1:12" x14ac:dyDescent="0.3">
      <c r="A2602" s="12">
        <v>137.25885522961218</v>
      </c>
      <c r="B2602" s="41" t="s">
        <v>18</v>
      </c>
      <c r="C2602" s="41"/>
      <c r="D2602" s="39" t="s">
        <v>102</v>
      </c>
      <c r="E2602" s="39">
        <v>2021</v>
      </c>
      <c r="F2602" s="12">
        <v>57.286999999999999</v>
      </c>
      <c r="G2602" s="16" t="s">
        <v>1</v>
      </c>
      <c r="H2602" s="12">
        <v>54.023000000000003</v>
      </c>
      <c r="I2602" s="12">
        <v>14.733000000000001</v>
      </c>
      <c r="J2602" s="23">
        <v>11.215855229612171</v>
      </c>
      <c r="L2602" s="12">
        <v>137.25885522961218</v>
      </c>
    </row>
    <row r="2603" spans="1:12" x14ac:dyDescent="0.3">
      <c r="A2603" s="12">
        <v>340.65492635712644</v>
      </c>
      <c r="B2603" s="41" t="s">
        <v>19</v>
      </c>
      <c r="C2603" s="41"/>
      <c r="D2603" s="39" t="s">
        <v>102</v>
      </c>
      <c r="E2603" s="39">
        <v>2021</v>
      </c>
      <c r="F2603" s="12">
        <v>114.774</v>
      </c>
      <c r="G2603" s="16" t="s">
        <v>1</v>
      </c>
      <c r="H2603" s="12">
        <v>163.435</v>
      </c>
      <c r="I2603" s="12">
        <v>34.814</v>
      </c>
      <c r="J2603" s="23">
        <v>27.631926357126439</v>
      </c>
      <c r="L2603" s="12">
        <v>340.65492635712644</v>
      </c>
    </row>
    <row r="2604" spans="1:12" x14ac:dyDescent="0.3">
      <c r="A2604" s="12">
        <v>1592.5432904474126</v>
      </c>
      <c r="B2604" s="41" t="s">
        <v>20</v>
      </c>
      <c r="C2604" s="41"/>
      <c r="D2604" s="39" t="s">
        <v>102</v>
      </c>
      <c r="E2604" s="39">
        <v>2021</v>
      </c>
      <c r="F2604" s="12">
        <v>437.83699999999999</v>
      </c>
      <c r="G2604" s="16" t="s">
        <v>1</v>
      </c>
      <c r="H2604" s="12">
        <v>637.93100000000004</v>
      </c>
      <c r="I2604" s="12">
        <v>346.24900000000002</v>
      </c>
      <c r="J2604" s="23">
        <v>170.52629044741252</v>
      </c>
      <c r="L2604" s="12">
        <v>1592.5432904474126</v>
      </c>
    </row>
    <row r="2605" spans="1:12" x14ac:dyDescent="0.3">
      <c r="A2605" s="12">
        <v>1636.5393671406812</v>
      </c>
      <c r="B2605" s="41" t="s">
        <v>21</v>
      </c>
      <c r="C2605" s="41"/>
      <c r="D2605" s="39" t="s">
        <v>102</v>
      </c>
      <c r="E2605" s="39">
        <v>2021</v>
      </c>
      <c r="F2605" s="12">
        <v>348.09399999999999</v>
      </c>
      <c r="G2605" s="16" t="s">
        <v>1</v>
      </c>
      <c r="H2605" s="12">
        <v>765.69299999999998</v>
      </c>
      <c r="I2605" s="12">
        <v>303.15699999999998</v>
      </c>
      <c r="J2605" s="23">
        <v>219.59536714068116</v>
      </c>
      <c r="L2605" s="12">
        <v>1636.5393671406812</v>
      </c>
    </row>
    <row r="2606" spans="1:12" x14ac:dyDescent="0.3">
      <c r="A2606" s="12">
        <v>327.51426692368727</v>
      </c>
      <c r="B2606" s="41" t="s">
        <v>22</v>
      </c>
      <c r="C2606" s="41"/>
      <c r="D2606" s="39" t="s">
        <v>102</v>
      </c>
      <c r="E2606" s="39">
        <v>2021</v>
      </c>
      <c r="F2606" s="12">
        <v>80.426999999999992</v>
      </c>
      <c r="G2606" s="16" t="s">
        <v>1</v>
      </c>
      <c r="H2606" s="12">
        <v>189.96899999999999</v>
      </c>
      <c r="I2606" s="12">
        <v>42.737000000000002</v>
      </c>
      <c r="J2606" s="23">
        <v>14.381266923687285</v>
      </c>
      <c r="L2606" s="12">
        <v>327.51426692368727</v>
      </c>
    </row>
    <row r="2607" spans="1:12" x14ac:dyDescent="0.3">
      <c r="A2607" s="12">
        <v>268.28076983820091</v>
      </c>
      <c r="B2607" s="41" t="s">
        <v>23</v>
      </c>
      <c r="C2607" s="41"/>
      <c r="D2607" s="39" t="s">
        <v>102</v>
      </c>
      <c r="E2607" s="39">
        <v>2021</v>
      </c>
      <c r="F2607" s="12">
        <v>176.59399999999999</v>
      </c>
      <c r="G2607" s="16" t="s">
        <v>1</v>
      </c>
      <c r="H2607" s="12">
        <v>73.192999999999998</v>
      </c>
      <c r="I2607" s="12">
        <v>11.743</v>
      </c>
      <c r="J2607" s="23">
        <v>6.7507698382009185</v>
      </c>
      <c r="L2607" s="12">
        <v>268.28076983820091</v>
      </c>
    </row>
    <row r="2608" spans="1:12" x14ac:dyDescent="0.3">
      <c r="A2608" s="12">
        <v>94.081376992852668</v>
      </c>
      <c r="B2608" s="41" t="s">
        <v>24</v>
      </c>
      <c r="C2608" s="41"/>
      <c r="D2608" s="39" t="s">
        <v>102</v>
      </c>
      <c r="E2608" s="39">
        <v>2021</v>
      </c>
      <c r="F2608" s="12">
        <v>9.4949999999999992</v>
      </c>
      <c r="G2608" s="16" t="s">
        <v>1</v>
      </c>
      <c r="H2608" s="12">
        <v>37.816000000000003</v>
      </c>
      <c r="I2608" s="12">
        <v>40.853999999999999</v>
      </c>
      <c r="J2608" s="23">
        <v>5.9163769928526619</v>
      </c>
      <c r="L2608" s="12">
        <v>94.081376992852668</v>
      </c>
    </row>
    <row r="2609" spans="1:12" x14ac:dyDescent="0.3">
      <c r="A2609" s="12">
        <v>121.44800559279732</v>
      </c>
      <c r="B2609" s="41" t="s">
        <v>25</v>
      </c>
      <c r="C2609" s="41"/>
      <c r="D2609" s="39" t="s">
        <v>102</v>
      </c>
      <c r="E2609" s="39">
        <v>2021</v>
      </c>
      <c r="F2609" s="12">
        <v>6.5960000000000001</v>
      </c>
      <c r="G2609" s="16" t="s">
        <v>1</v>
      </c>
      <c r="H2609" s="12">
        <v>75.582999999999998</v>
      </c>
      <c r="I2609" s="12">
        <v>31.638000000000002</v>
      </c>
      <c r="J2609" s="23">
        <v>7.6310055927973117</v>
      </c>
      <c r="L2609" s="12">
        <v>121.44800559279732</v>
      </c>
    </row>
    <row r="2610" spans="1:12" x14ac:dyDescent="0.3">
      <c r="A2610" s="12">
        <v>165.49742454137754</v>
      </c>
      <c r="B2610" s="41" t="s">
        <v>26</v>
      </c>
      <c r="C2610" s="41"/>
      <c r="D2610" s="39" t="s">
        <v>102</v>
      </c>
      <c r="E2610" s="39">
        <v>2021</v>
      </c>
      <c r="F2610" s="12">
        <v>42.826000000000001</v>
      </c>
      <c r="G2610" s="16" t="s">
        <v>1</v>
      </c>
      <c r="H2610" s="12">
        <v>93.989000000000004</v>
      </c>
      <c r="I2610" s="12">
        <v>17.058</v>
      </c>
      <c r="J2610" s="23">
        <v>11.624424541377543</v>
      </c>
      <c r="L2610" s="12">
        <v>165.49742454137754</v>
      </c>
    </row>
    <row r="2611" spans="1:12" x14ac:dyDescent="0.3">
      <c r="A2611" s="12">
        <v>216.09050207902169</v>
      </c>
      <c r="B2611" s="41" t="s">
        <v>27</v>
      </c>
      <c r="C2611" s="41"/>
      <c r="D2611" s="39" t="s">
        <v>102</v>
      </c>
      <c r="E2611" s="39">
        <v>2021</v>
      </c>
      <c r="F2611" s="12">
        <v>62.292000000000002</v>
      </c>
      <c r="G2611" s="16" t="s">
        <v>1</v>
      </c>
      <c r="H2611" s="12">
        <v>105.211</v>
      </c>
      <c r="I2611" s="12">
        <v>43.15</v>
      </c>
      <c r="J2611" s="23">
        <v>5.4375020790216908</v>
      </c>
      <c r="L2611" s="12">
        <v>216.09050207902169</v>
      </c>
    </row>
    <row r="2612" spans="1:12" x14ac:dyDescent="0.3">
      <c r="A2612" s="12">
        <v>255.81714672217547</v>
      </c>
      <c r="B2612" s="41" t="s">
        <v>28</v>
      </c>
      <c r="C2612" s="41"/>
      <c r="D2612" s="39" t="s">
        <v>102</v>
      </c>
      <c r="E2612" s="39">
        <v>2021</v>
      </c>
      <c r="F2612" s="12">
        <v>38.197000000000003</v>
      </c>
      <c r="G2612" s="16" t="s">
        <v>1</v>
      </c>
      <c r="H2612" s="12">
        <v>126.06</v>
      </c>
      <c r="I2612" s="12">
        <v>50.99</v>
      </c>
      <c r="J2612" s="23">
        <v>40.570146722175458</v>
      </c>
      <c r="L2612" s="12">
        <v>255.81714672217547</v>
      </c>
    </row>
    <row r="2613" spans="1:12" x14ac:dyDescent="0.3">
      <c r="A2613" s="12">
        <v>371.21593540014135</v>
      </c>
      <c r="B2613" s="41" t="s">
        <v>29</v>
      </c>
      <c r="C2613" s="41"/>
      <c r="D2613" s="39" t="s">
        <v>102</v>
      </c>
      <c r="E2613" s="39">
        <v>2021</v>
      </c>
      <c r="F2613" s="12">
        <v>145.66300000000001</v>
      </c>
      <c r="G2613" s="16" t="s">
        <v>1</v>
      </c>
      <c r="H2613" s="12">
        <v>152.11199999999999</v>
      </c>
      <c r="I2613" s="12">
        <v>27.39</v>
      </c>
      <c r="J2613" s="23">
        <v>46.050935400141341</v>
      </c>
      <c r="L2613" s="12">
        <v>371.21593540014135</v>
      </c>
    </row>
    <row r="2614" spans="1:12" x14ac:dyDescent="0.3">
      <c r="A2614" s="12">
        <v>1526.3393967303712</v>
      </c>
      <c r="B2614" s="41" t="s">
        <v>30</v>
      </c>
      <c r="C2614" s="41"/>
      <c r="D2614" s="39" t="s">
        <v>102</v>
      </c>
      <c r="E2614" s="39">
        <v>2021</v>
      </c>
      <c r="F2614" s="12">
        <v>421.613</v>
      </c>
      <c r="G2614" s="16" t="s">
        <v>1</v>
      </c>
      <c r="H2614" s="12">
        <v>755.024</v>
      </c>
      <c r="I2614" s="12">
        <v>203.66300000000001</v>
      </c>
      <c r="J2614" s="23">
        <v>146.0393967303711</v>
      </c>
      <c r="L2614" s="12">
        <v>1526.3393967303712</v>
      </c>
    </row>
    <row r="2615" spans="1:12" x14ac:dyDescent="0.3">
      <c r="A2615" s="12">
        <v>691.53617854500658</v>
      </c>
      <c r="B2615" s="41" t="s">
        <v>31</v>
      </c>
      <c r="C2615" s="41"/>
      <c r="D2615" s="39" t="s">
        <v>102</v>
      </c>
      <c r="E2615" s="39">
        <v>2021</v>
      </c>
      <c r="F2615" s="12">
        <v>189.55600000000001</v>
      </c>
      <c r="G2615" s="16" t="s">
        <v>1</v>
      </c>
      <c r="H2615" s="12">
        <v>317.69400000000002</v>
      </c>
      <c r="I2615" s="12">
        <v>142.44800000000001</v>
      </c>
      <c r="J2615" s="23">
        <v>41.838178545006514</v>
      </c>
      <c r="L2615" s="12">
        <v>691.53617854500658</v>
      </c>
    </row>
    <row r="2616" spans="1:12" x14ac:dyDescent="0.3">
      <c r="A2616" s="12">
        <v>112.27211186663702</v>
      </c>
      <c r="B2616" s="41" t="s">
        <v>32</v>
      </c>
      <c r="C2616" s="41"/>
      <c r="D2616" s="39" t="s">
        <v>102</v>
      </c>
      <c r="E2616" s="39">
        <v>2021</v>
      </c>
      <c r="F2616" s="12">
        <v>37.137</v>
      </c>
      <c r="G2616" s="16" t="s">
        <v>1</v>
      </c>
      <c r="H2616" s="12">
        <v>59.978999999999999</v>
      </c>
      <c r="I2616" s="12">
        <v>12.331</v>
      </c>
      <c r="J2616" s="23">
        <v>2.8251118666370196</v>
      </c>
      <c r="L2616" s="12">
        <v>112.27211186663702</v>
      </c>
    </row>
    <row r="2617" spans="1:12" x14ac:dyDescent="0.3">
      <c r="A2617" s="12">
        <v>406.96037552177984</v>
      </c>
      <c r="B2617" s="41" t="s">
        <v>33</v>
      </c>
      <c r="C2617" s="41"/>
      <c r="D2617" s="39" t="s">
        <v>102</v>
      </c>
      <c r="E2617" s="39">
        <v>2021</v>
      </c>
      <c r="F2617" s="12">
        <v>76.820999999999998</v>
      </c>
      <c r="G2617" s="16" t="s">
        <v>1</v>
      </c>
      <c r="H2617" s="12">
        <v>201.56899999999999</v>
      </c>
      <c r="I2617" s="12">
        <v>115.34</v>
      </c>
      <c r="J2617" s="23">
        <v>13.23037552177982</v>
      </c>
      <c r="L2617" s="12">
        <v>406.96037552177984</v>
      </c>
    </row>
    <row r="2618" spans="1:12" x14ac:dyDescent="0.3">
      <c r="A2618" s="12">
        <v>1093.5582922000747</v>
      </c>
      <c r="B2618" s="41" t="s">
        <v>34</v>
      </c>
      <c r="C2618" s="41"/>
      <c r="D2618" s="39" t="s">
        <v>102</v>
      </c>
      <c r="E2618" s="39">
        <v>2021</v>
      </c>
      <c r="F2618" s="12">
        <v>406.19399999999996</v>
      </c>
      <c r="G2618" s="16" t="s">
        <v>1</v>
      </c>
      <c r="H2618" s="12">
        <v>449.77199999999999</v>
      </c>
      <c r="I2618" s="12">
        <v>152.79300000000001</v>
      </c>
      <c r="J2618" s="23">
        <v>84.799292200074717</v>
      </c>
      <c r="L2618" s="12">
        <v>1093.5582922000747</v>
      </c>
    </row>
    <row r="2619" spans="1:12" x14ac:dyDescent="0.3">
      <c r="A2619" s="12">
        <v>846.58672754616987</v>
      </c>
      <c r="B2619" s="41" t="s">
        <v>35</v>
      </c>
      <c r="C2619" s="41"/>
      <c r="D2619" s="39" t="s">
        <v>102</v>
      </c>
      <c r="E2619" s="39">
        <v>2021</v>
      </c>
      <c r="F2619" s="12">
        <v>341.88800000000003</v>
      </c>
      <c r="G2619" s="16" t="s">
        <v>1</v>
      </c>
      <c r="H2619" s="12">
        <v>322.10000000000002</v>
      </c>
      <c r="I2619" s="12">
        <v>161.29599999999999</v>
      </c>
      <c r="J2619" s="23">
        <v>21.30272754616982</v>
      </c>
      <c r="L2619" s="12">
        <v>846.58672754616987</v>
      </c>
    </row>
    <row r="2620" spans="1:12" x14ac:dyDescent="0.3">
      <c r="A2620" s="12">
        <v>327.81483001611491</v>
      </c>
      <c r="B2620" s="41" t="s">
        <v>36</v>
      </c>
      <c r="C2620" s="41"/>
      <c r="D2620" s="39" t="s">
        <v>102</v>
      </c>
      <c r="E2620" s="39">
        <v>2021</v>
      </c>
      <c r="F2620" s="12">
        <v>134.70400000000001</v>
      </c>
      <c r="G2620" s="16" t="s">
        <v>1</v>
      </c>
      <c r="H2620" s="12">
        <v>127.492</v>
      </c>
      <c r="I2620" s="12">
        <v>21.827999999999999</v>
      </c>
      <c r="J2620" s="23">
        <v>43.790830016114896</v>
      </c>
      <c r="L2620" s="12">
        <v>327.81483001611491</v>
      </c>
    </row>
    <row r="2621" spans="1:12" x14ac:dyDescent="0.3">
      <c r="A2621" s="12">
        <v>525.34222724677466</v>
      </c>
      <c r="B2621" s="41" t="s">
        <v>37</v>
      </c>
      <c r="C2621" s="41"/>
      <c r="D2621" s="39" t="s">
        <v>102</v>
      </c>
      <c r="E2621" s="39">
        <v>2021</v>
      </c>
      <c r="F2621" s="12">
        <v>164.773</v>
      </c>
      <c r="G2621" s="16" t="s">
        <v>1</v>
      </c>
      <c r="H2621" s="12">
        <v>225.81</v>
      </c>
      <c r="I2621" s="12">
        <v>76.281000000000006</v>
      </c>
      <c r="J2621" s="23">
        <v>58.478227246774622</v>
      </c>
      <c r="L2621" s="12">
        <v>525.34222724677466</v>
      </c>
    </row>
    <row r="2622" spans="1:12" x14ac:dyDescent="0.3">
      <c r="A2622" s="12">
        <v>536.76054732121747</v>
      </c>
      <c r="B2622" s="41" t="s">
        <v>38</v>
      </c>
      <c r="C2622" s="41"/>
      <c r="D2622" s="39" t="s">
        <v>102</v>
      </c>
      <c r="E2622" s="39">
        <v>2021</v>
      </c>
      <c r="F2622" s="12">
        <v>138.035</v>
      </c>
      <c r="G2622" s="16" t="s">
        <v>1</v>
      </c>
      <c r="H2622" s="12">
        <v>359.36099999999999</v>
      </c>
      <c r="I2622" s="12">
        <v>25.858000000000001</v>
      </c>
      <c r="J2622" s="23">
        <v>13.506547321217514</v>
      </c>
      <c r="L2622" s="12">
        <v>536.76054732121747</v>
      </c>
    </row>
    <row r="2623" spans="1:12" x14ac:dyDescent="0.3">
      <c r="A2623" s="12">
        <v>184.84425021777594</v>
      </c>
      <c r="B2623" s="41" t="s">
        <v>39</v>
      </c>
      <c r="C2623" s="41"/>
      <c r="D2623" s="39" t="s">
        <v>102</v>
      </c>
      <c r="E2623" s="39">
        <v>2021</v>
      </c>
      <c r="F2623" s="12">
        <v>44.84</v>
      </c>
      <c r="G2623" s="16" t="s">
        <v>1</v>
      </c>
      <c r="H2623" s="12">
        <v>97.805000000000007</v>
      </c>
      <c r="I2623" s="12">
        <v>21.972000000000001</v>
      </c>
      <c r="J2623" s="23">
        <v>20.227250217775925</v>
      </c>
      <c r="L2623" s="12">
        <v>184.84425021777594</v>
      </c>
    </row>
    <row r="2624" spans="1:12" x14ac:dyDescent="0.3">
      <c r="A2624" s="12">
        <v>516.18479814745285</v>
      </c>
      <c r="B2624" s="41" t="s">
        <v>40</v>
      </c>
      <c r="C2624" s="41"/>
      <c r="D2624" s="39" t="s">
        <v>102</v>
      </c>
      <c r="E2624" s="39">
        <v>2021</v>
      </c>
      <c r="F2624" s="12">
        <v>145.39600000000002</v>
      </c>
      <c r="G2624" s="16" t="s">
        <v>1</v>
      </c>
      <c r="H2624" s="12">
        <v>123.991</v>
      </c>
      <c r="I2624" s="12">
        <v>88.480999999999995</v>
      </c>
      <c r="J2624" s="23">
        <v>158.31679814745286</v>
      </c>
      <c r="L2624" s="12">
        <v>516.18479814745285</v>
      </c>
    </row>
    <row r="2625" spans="1:12" x14ac:dyDescent="0.3">
      <c r="A2625" s="12">
        <v>469.15949684005869</v>
      </c>
      <c r="B2625" s="41" t="s">
        <v>41</v>
      </c>
      <c r="C2625" s="41"/>
      <c r="D2625" s="39" t="s">
        <v>102</v>
      </c>
      <c r="E2625" s="39">
        <v>2021</v>
      </c>
      <c r="F2625" s="12">
        <v>48.231999999999999</v>
      </c>
      <c r="G2625" s="16" t="s">
        <v>1</v>
      </c>
      <c r="H2625" s="12">
        <v>316.77999999999997</v>
      </c>
      <c r="I2625" s="12">
        <v>92.341999999999999</v>
      </c>
      <c r="J2625" s="23">
        <v>11.805496840058694</v>
      </c>
      <c r="L2625" s="12">
        <v>469.15949684005869</v>
      </c>
    </row>
    <row r="2626" spans="1:12" x14ac:dyDescent="0.3">
      <c r="A2626" s="12">
        <v>1769.0004968300755</v>
      </c>
      <c r="B2626" s="41" t="s">
        <v>42</v>
      </c>
      <c r="C2626" s="41"/>
      <c r="D2626" s="39" t="s">
        <v>102</v>
      </c>
      <c r="E2626" s="39">
        <v>2021</v>
      </c>
      <c r="F2626" s="12">
        <v>809.10400000000004</v>
      </c>
      <c r="G2626" s="16" t="s">
        <v>1</v>
      </c>
      <c r="H2626" s="12">
        <v>676.43</v>
      </c>
      <c r="I2626" s="12">
        <v>238.09700000000001</v>
      </c>
      <c r="J2626" s="23">
        <v>45.369496830075462</v>
      </c>
      <c r="L2626" s="12">
        <v>1769.0004968300755</v>
      </c>
    </row>
    <row r="2627" spans="1:12" x14ac:dyDescent="0.3">
      <c r="A2627" s="12">
        <v>774.38901079481286</v>
      </c>
      <c r="B2627" s="41" t="s">
        <v>43</v>
      </c>
      <c r="C2627" s="41"/>
      <c r="D2627" s="39" t="s">
        <v>102</v>
      </c>
      <c r="E2627" s="39">
        <v>2021</v>
      </c>
      <c r="F2627" s="12">
        <v>163.47800000000001</v>
      </c>
      <c r="G2627" s="16" t="s">
        <v>1</v>
      </c>
      <c r="H2627" s="12">
        <v>430.50299999999999</v>
      </c>
      <c r="I2627" s="12">
        <v>103.827</v>
      </c>
      <c r="J2627" s="23">
        <v>76.581010794812926</v>
      </c>
      <c r="L2627" s="12">
        <v>774.38901079481286</v>
      </c>
    </row>
    <row r="2628" spans="1:12" x14ac:dyDescent="0.3">
      <c r="A2628" s="12">
        <v>151.62843816041752</v>
      </c>
      <c r="B2628" s="41" t="s">
        <v>44</v>
      </c>
      <c r="C2628" s="41"/>
      <c r="D2628" s="39" t="s">
        <v>102</v>
      </c>
      <c r="E2628" s="39">
        <v>2021</v>
      </c>
      <c r="F2628" s="12">
        <v>21.45</v>
      </c>
      <c r="G2628" s="16" t="s">
        <v>1</v>
      </c>
      <c r="H2628" s="12">
        <v>93.918999999999997</v>
      </c>
      <c r="I2628" s="12">
        <v>23.053999999999998</v>
      </c>
      <c r="J2628" s="23">
        <v>13.205438160417533</v>
      </c>
      <c r="L2628" s="12">
        <v>151.62843816041752</v>
      </c>
    </row>
    <row r="2629" spans="1:12" x14ac:dyDescent="0.3">
      <c r="A2629" s="12">
        <v>272.3388844922747</v>
      </c>
      <c r="B2629" s="41" t="s">
        <v>45</v>
      </c>
      <c r="C2629" s="41"/>
      <c r="D2629" s="39" t="s">
        <v>102</v>
      </c>
      <c r="E2629" s="39">
        <v>2021</v>
      </c>
      <c r="F2629" s="12">
        <v>105.997</v>
      </c>
      <c r="G2629" s="16" t="s">
        <v>1</v>
      </c>
      <c r="H2629" s="12">
        <v>91.995999999999995</v>
      </c>
      <c r="I2629" s="12">
        <v>55.884999999999998</v>
      </c>
      <c r="J2629" s="23">
        <v>18.460884492274694</v>
      </c>
      <c r="L2629" s="12">
        <v>272.3388844922747</v>
      </c>
    </row>
    <row r="2630" spans="1:12" x14ac:dyDescent="0.3">
      <c r="A2630" s="12">
        <v>1988.9654931073874</v>
      </c>
      <c r="B2630" s="41" t="s">
        <v>46</v>
      </c>
      <c r="C2630" s="41"/>
      <c r="D2630" s="39" t="s">
        <v>102</v>
      </c>
      <c r="E2630" s="39">
        <v>2021</v>
      </c>
      <c r="F2630" s="12">
        <v>803.49600000000009</v>
      </c>
      <c r="G2630" s="16" t="s">
        <v>1</v>
      </c>
      <c r="H2630" s="12">
        <v>632.745</v>
      </c>
      <c r="I2630" s="12">
        <v>438.541</v>
      </c>
      <c r="J2630" s="23">
        <v>114.18349310738728</v>
      </c>
      <c r="L2630" s="12">
        <v>1988.9654931073874</v>
      </c>
    </row>
    <row r="2631" spans="1:12" x14ac:dyDescent="0.3">
      <c r="A2631" s="12">
        <v>211.61590750847822</v>
      </c>
      <c r="B2631" s="41" t="s">
        <v>47</v>
      </c>
      <c r="C2631" s="41"/>
      <c r="D2631" s="39" t="s">
        <v>102</v>
      </c>
      <c r="E2631" s="39">
        <v>2021</v>
      </c>
      <c r="F2631" s="12">
        <v>59.56</v>
      </c>
      <c r="G2631" s="16" t="s">
        <v>1</v>
      </c>
      <c r="H2631" s="12">
        <v>86.873999999999995</v>
      </c>
      <c r="I2631" s="12">
        <v>46.966999999999999</v>
      </c>
      <c r="J2631" s="23">
        <v>18.21490750847822</v>
      </c>
      <c r="L2631" s="12">
        <v>211.61590750847822</v>
      </c>
    </row>
    <row r="2632" spans="1:12" x14ac:dyDescent="0.3">
      <c r="A2632" s="12">
        <v>486.13772121811115</v>
      </c>
      <c r="B2632" s="41" t="s">
        <v>48</v>
      </c>
      <c r="C2632" s="41"/>
      <c r="D2632" s="39" t="s">
        <v>102</v>
      </c>
      <c r="E2632" s="39">
        <v>2021</v>
      </c>
      <c r="F2632" s="12">
        <v>71.135000000000005</v>
      </c>
      <c r="G2632" s="16" t="s">
        <v>1</v>
      </c>
      <c r="H2632" s="12">
        <v>247.83099999999999</v>
      </c>
      <c r="I2632" s="12">
        <v>67.944000000000003</v>
      </c>
      <c r="J2632" s="23">
        <v>99.227721218111171</v>
      </c>
      <c r="L2632" s="12">
        <v>486.13772121811115</v>
      </c>
    </row>
    <row r="2633" spans="1:12" x14ac:dyDescent="0.3">
      <c r="A2633" s="12">
        <v>4165.8875518674504</v>
      </c>
      <c r="B2633" s="41" t="s">
        <v>49</v>
      </c>
      <c r="C2633" s="41"/>
      <c r="D2633" s="39" t="s">
        <v>102</v>
      </c>
      <c r="E2633" s="39">
        <v>2021</v>
      </c>
      <c r="F2633" s="12">
        <v>946.99600000000009</v>
      </c>
      <c r="G2633" s="16" t="s">
        <v>1</v>
      </c>
      <c r="H2633" s="12">
        <v>1789.3430000000001</v>
      </c>
      <c r="I2633" s="12">
        <v>611.48099999999999</v>
      </c>
      <c r="J2633" s="23">
        <v>818.06755186745022</v>
      </c>
      <c r="L2633" s="12">
        <v>4165.8875518674504</v>
      </c>
    </row>
    <row r="2634" spans="1:12" x14ac:dyDescent="0.3">
      <c r="A2634" s="12">
        <v>5313.9482934319321</v>
      </c>
      <c r="B2634" s="41" t="s">
        <v>50</v>
      </c>
      <c r="C2634" s="41"/>
      <c r="D2634" s="39" t="s">
        <v>102</v>
      </c>
      <c r="E2634" s="39">
        <v>2021</v>
      </c>
      <c r="F2634" s="12">
        <v>1644.386</v>
      </c>
      <c r="G2634" s="16" t="s">
        <v>1</v>
      </c>
      <c r="H2634" s="12">
        <v>1641.5309999999999</v>
      </c>
      <c r="I2634" s="12">
        <v>1474.6669999999999</v>
      </c>
      <c r="J2634" s="23">
        <v>553.36429343193231</v>
      </c>
      <c r="L2634" s="12">
        <v>5313.9482934319321</v>
      </c>
    </row>
    <row r="2635" spans="1:12" x14ac:dyDescent="0.3">
      <c r="A2635" s="12">
        <v>1049.7325003987617</v>
      </c>
      <c r="B2635" s="41" t="s">
        <v>91</v>
      </c>
      <c r="C2635" s="41"/>
      <c r="D2635" s="39" t="s">
        <v>102</v>
      </c>
      <c r="E2635" s="39">
        <v>2021</v>
      </c>
      <c r="F2635" s="12">
        <v>229.74699999999999</v>
      </c>
      <c r="G2635" s="16" t="s">
        <v>1</v>
      </c>
      <c r="H2635" s="12">
        <v>306.92700000000002</v>
      </c>
      <c r="I2635" s="12">
        <v>257.52600000000001</v>
      </c>
      <c r="J2635" s="23">
        <v>255.53250039876167</v>
      </c>
      <c r="L2635" s="12">
        <v>1049.7325003987617</v>
      </c>
    </row>
    <row r="2636" spans="1:12" x14ac:dyDescent="0.3">
      <c r="A2636" s="12">
        <v>228.41769211896229</v>
      </c>
      <c r="B2636" s="41" t="s">
        <v>52</v>
      </c>
      <c r="C2636" s="41"/>
      <c r="D2636" s="39" t="s">
        <v>102</v>
      </c>
      <c r="E2636" s="39">
        <v>2021</v>
      </c>
      <c r="F2636" s="12">
        <v>29.364999999999998</v>
      </c>
      <c r="G2636" s="16" t="s">
        <v>1</v>
      </c>
      <c r="H2636" s="12">
        <v>166.53</v>
      </c>
      <c r="I2636" s="12">
        <v>14.33</v>
      </c>
      <c r="J2636" s="23">
        <v>18.192692118962285</v>
      </c>
      <c r="L2636" s="12">
        <v>228.41769211896229</v>
      </c>
    </row>
    <row r="2637" spans="1:12" x14ac:dyDescent="0.3">
      <c r="A2637" s="12">
        <v>157.30220766286499</v>
      </c>
      <c r="B2637" s="41" t="s">
        <v>53</v>
      </c>
      <c r="C2637" s="41"/>
      <c r="D2637" s="39" t="s">
        <v>102</v>
      </c>
      <c r="E2637" s="39">
        <v>2021</v>
      </c>
      <c r="F2637" s="12">
        <v>11.148</v>
      </c>
      <c r="G2637" s="16" t="s">
        <v>1</v>
      </c>
      <c r="H2637" s="12">
        <v>53.209000000000003</v>
      </c>
      <c r="I2637" s="12">
        <v>41.235999999999997</v>
      </c>
      <c r="J2637" s="23">
        <v>51.709207662864991</v>
      </c>
      <c r="L2637" s="12">
        <v>157.30220766286499</v>
      </c>
    </row>
    <row r="2638" spans="1:12" x14ac:dyDescent="0.3">
      <c r="A2638" s="12">
        <v>250.40085618286562</v>
      </c>
      <c r="B2638" s="41" t="s">
        <v>54</v>
      </c>
      <c r="C2638" s="41"/>
      <c r="D2638" s="39" t="s">
        <v>102</v>
      </c>
      <c r="E2638" s="39">
        <v>2021</v>
      </c>
      <c r="F2638" s="12">
        <v>69.678999999999988</v>
      </c>
      <c r="G2638" s="16" t="s">
        <v>1</v>
      </c>
      <c r="H2638" s="12">
        <v>100.779</v>
      </c>
      <c r="I2638" s="12">
        <v>28.148</v>
      </c>
      <c r="J2638" s="23">
        <v>51.79485618286563</v>
      </c>
      <c r="L2638" s="12">
        <v>250.40085618286562</v>
      </c>
    </row>
    <row r="2639" spans="1:12" x14ac:dyDescent="0.3">
      <c r="A2639" s="12">
        <v>548.12655095295099</v>
      </c>
      <c r="B2639" s="41" t="s">
        <v>55</v>
      </c>
      <c r="C2639" s="41"/>
      <c r="D2639" s="39" t="s">
        <v>102</v>
      </c>
      <c r="E2639" s="39">
        <v>2021</v>
      </c>
      <c r="F2639" s="12">
        <v>132.97300000000001</v>
      </c>
      <c r="G2639" s="16" t="s">
        <v>1</v>
      </c>
      <c r="H2639" s="12">
        <v>375.17099999999999</v>
      </c>
      <c r="I2639" s="12">
        <v>26.19</v>
      </c>
      <c r="J2639" s="23">
        <v>13.792550952950986</v>
      </c>
      <c r="L2639" s="12">
        <v>548.12655095295099</v>
      </c>
    </row>
    <row r="2640" spans="1:12" x14ac:dyDescent="0.3">
      <c r="A2640" s="12">
        <v>1179.6219178945853</v>
      </c>
      <c r="B2640" s="41" t="s">
        <v>56</v>
      </c>
      <c r="C2640" s="41"/>
      <c r="D2640" s="39" t="s">
        <v>102</v>
      </c>
      <c r="E2640" s="39">
        <v>2021</v>
      </c>
      <c r="F2640" s="12">
        <v>364.767</v>
      </c>
      <c r="G2640" s="16" t="s">
        <v>1</v>
      </c>
      <c r="H2640" s="12">
        <v>542.63599999999997</v>
      </c>
      <c r="I2640" s="12">
        <v>233.66399999999999</v>
      </c>
      <c r="J2640" s="23">
        <v>38.554917894585287</v>
      </c>
      <c r="L2640" s="12">
        <v>1179.6219178945853</v>
      </c>
    </row>
    <row r="2641" spans="1:12" x14ac:dyDescent="0.3">
      <c r="A2641" s="12">
        <v>284.60144833828036</v>
      </c>
      <c r="B2641" s="41" t="s">
        <v>57</v>
      </c>
      <c r="C2641" s="41"/>
      <c r="D2641" s="39" t="s">
        <v>102</v>
      </c>
      <c r="E2641" s="39">
        <v>2021</v>
      </c>
      <c r="F2641" s="12">
        <v>67.222999999999999</v>
      </c>
      <c r="G2641" s="16" t="s">
        <v>1</v>
      </c>
      <c r="H2641" s="12">
        <v>44.091999999999999</v>
      </c>
      <c r="I2641" s="12">
        <v>166.125</v>
      </c>
      <c r="J2641" s="23">
        <v>7.1614483382803655</v>
      </c>
      <c r="L2641" s="12">
        <v>284.60144833828036</v>
      </c>
    </row>
    <row r="2642" spans="1:12" x14ac:dyDescent="0.3">
      <c r="A2642" s="12">
        <v>390.32887580325138</v>
      </c>
      <c r="B2642" s="41" t="s">
        <v>58</v>
      </c>
      <c r="C2642" s="41"/>
      <c r="D2642" s="39" t="s">
        <v>102</v>
      </c>
      <c r="E2642" s="39">
        <v>2021</v>
      </c>
      <c r="F2642" s="12">
        <v>84.003</v>
      </c>
      <c r="G2642" s="16" t="s">
        <v>1</v>
      </c>
      <c r="H2642" s="12">
        <v>169.66200000000001</v>
      </c>
      <c r="I2642" s="12">
        <v>63.154000000000003</v>
      </c>
      <c r="J2642" s="23">
        <v>73.50987580325139</v>
      </c>
      <c r="L2642" s="12">
        <v>390.32887580325138</v>
      </c>
    </row>
    <row r="2643" spans="1:12" x14ac:dyDescent="0.3">
      <c r="A2643" s="12">
        <v>108.50019892856082</v>
      </c>
      <c r="B2643" s="41" t="s">
        <v>59</v>
      </c>
      <c r="C2643" s="41"/>
      <c r="D2643" s="39" t="s">
        <v>102</v>
      </c>
      <c r="E2643" s="39">
        <v>2021</v>
      </c>
      <c r="F2643" s="12">
        <v>30.745999999999999</v>
      </c>
      <c r="G2643" s="16" t="s">
        <v>1</v>
      </c>
      <c r="H2643" s="12">
        <v>58.69</v>
      </c>
      <c r="I2643" s="12">
        <v>16.329999999999998</v>
      </c>
      <c r="J2643" s="23">
        <v>2.7341989285608292</v>
      </c>
      <c r="L2643" s="12">
        <v>108.50019892856082</v>
      </c>
    </row>
    <row r="2644" spans="1:12" x14ac:dyDescent="0.3">
      <c r="A2644" s="12">
        <v>132.8447836025951</v>
      </c>
      <c r="B2644" s="41" t="s">
        <v>60</v>
      </c>
      <c r="C2644" s="41"/>
      <c r="D2644" s="39" t="s">
        <v>102</v>
      </c>
      <c r="E2644" s="39">
        <v>2021</v>
      </c>
      <c r="F2644" s="12">
        <v>55.25</v>
      </c>
      <c r="G2644" s="16" t="s">
        <v>1</v>
      </c>
      <c r="H2644" s="12">
        <v>45.475000000000001</v>
      </c>
      <c r="I2644" s="12">
        <v>12.991</v>
      </c>
      <c r="J2644" s="23">
        <v>19.128783602595099</v>
      </c>
      <c r="L2644" s="12">
        <v>132.8447836025951</v>
      </c>
    </row>
    <row r="2645" spans="1:12" x14ac:dyDescent="0.3">
      <c r="A2645" s="12">
        <v>736.04618735194867</v>
      </c>
      <c r="B2645" s="41" t="s">
        <v>61</v>
      </c>
      <c r="C2645" s="41"/>
      <c r="D2645" s="39" t="s">
        <v>102</v>
      </c>
      <c r="E2645" s="39">
        <v>2021</v>
      </c>
      <c r="F2645" s="12">
        <v>204.74700000000001</v>
      </c>
      <c r="G2645" s="16" t="s">
        <v>1</v>
      </c>
      <c r="H2645" s="12">
        <v>378.51100000000002</v>
      </c>
      <c r="I2645" s="12">
        <v>55.075000000000003</v>
      </c>
      <c r="J2645" s="23">
        <v>97.713187351948577</v>
      </c>
      <c r="L2645" s="12">
        <v>736.04618735194867</v>
      </c>
    </row>
    <row r="2646" spans="1:12" x14ac:dyDescent="0.3">
      <c r="A2646" s="12">
        <v>1851.5804629277118</v>
      </c>
      <c r="B2646" s="41" t="s">
        <v>62</v>
      </c>
      <c r="C2646" s="41"/>
      <c r="D2646" s="39" t="s">
        <v>102</v>
      </c>
      <c r="E2646" s="39">
        <v>2021</v>
      </c>
      <c r="F2646" s="12">
        <v>432.74599999999998</v>
      </c>
      <c r="G2646" s="16" t="s">
        <v>1</v>
      </c>
      <c r="H2646" s="12">
        <v>607.09199999999998</v>
      </c>
      <c r="I2646" s="12">
        <v>432.11700000000002</v>
      </c>
      <c r="J2646" s="23">
        <v>379.62546292771168</v>
      </c>
      <c r="L2646" s="12">
        <v>1851.5804629277118</v>
      </c>
    </row>
    <row r="2647" spans="1:12" x14ac:dyDescent="0.3">
      <c r="A2647" s="12">
        <v>445.2201081438705</v>
      </c>
      <c r="B2647" s="41" t="s">
        <v>63</v>
      </c>
      <c r="C2647" s="41"/>
      <c r="D2647" s="39" t="s">
        <v>102</v>
      </c>
      <c r="E2647" s="39">
        <v>2021</v>
      </c>
      <c r="F2647" s="12">
        <v>53.125</v>
      </c>
      <c r="G2647" s="16" t="s">
        <v>1</v>
      </c>
      <c r="H2647" s="12">
        <v>296.90699999999998</v>
      </c>
      <c r="I2647" s="12">
        <v>79.204999999999998</v>
      </c>
      <c r="J2647" s="23">
        <v>15.983108143870524</v>
      </c>
      <c r="L2647" s="12">
        <v>445.2201081438705</v>
      </c>
    </row>
    <row r="2648" spans="1:12" x14ac:dyDescent="0.3">
      <c r="A2648" s="12">
        <v>463.93708488255373</v>
      </c>
      <c r="B2648" s="41" t="s">
        <v>64</v>
      </c>
      <c r="C2648" s="41"/>
      <c r="D2648" s="39" t="s">
        <v>102</v>
      </c>
      <c r="E2648" s="39">
        <v>2021</v>
      </c>
      <c r="F2648" s="12">
        <v>122.456</v>
      </c>
      <c r="G2648" s="16" t="s">
        <v>1</v>
      </c>
      <c r="H2648" s="12">
        <v>256.887</v>
      </c>
      <c r="I2648" s="12">
        <v>72.92</v>
      </c>
      <c r="J2648" s="23">
        <v>11.674084882553714</v>
      </c>
      <c r="L2648" s="12">
        <v>463.93708488255373</v>
      </c>
    </row>
    <row r="2649" spans="1:12" x14ac:dyDescent="0.3">
      <c r="A2649" s="12">
        <v>1762.2403917819595</v>
      </c>
      <c r="B2649" s="41" t="s">
        <v>65</v>
      </c>
      <c r="C2649" s="41"/>
      <c r="D2649" s="39" t="s">
        <v>102</v>
      </c>
      <c r="E2649" s="39">
        <v>2021</v>
      </c>
      <c r="F2649" s="12">
        <v>528.65200000000004</v>
      </c>
      <c r="G2649" s="16" t="s">
        <v>1</v>
      </c>
      <c r="H2649" s="12">
        <v>682.976</v>
      </c>
      <c r="I2649" s="12">
        <v>343.02600000000001</v>
      </c>
      <c r="J2649" s="23">
        <v>207.58639178195943</v>
      </c>
      <c r="L2649" s="12">
        <v>1762.2403917819595</v>
      </c>
    </row>
    <row r="2650" spans="1:12" x14ac:dyDescent="0.3">
      <c r="A2650" s="12">
        <v>442.09445714514379</v>
      </c>
      <c r="B2650" s="41" t="s">
        <v>66</v>
      </c>
      <c r="C2650" s="41"/>
      <c r="D2650" s="39" t="s">
        <v>102</v>
      </c>
      <c r="E2650" s="39">
        <v>2021</v>
      </c>
      <c r="F2650" s="12">
        <v>235.52199999999999</v>
      </c>
      <c r="G2650" s="16" t="s">
        <v>1</v>
      </c>
      <c r="H2650" s="12">
        <v>155.19800000000001</v>
      </c>
      <c r="I2650" s="12">
        <v>40.25</v>
      </c>
      <c r="J2650" s="23">
        <v>11.124457145143793</v>
      </c>
      <c r="L2650" s="12">
        <v>442.09445714514379</v>
      </c>
    </row>
    <row r="2651" spans="1:12" x14ac:dyDescent="0.3">
      <c r="A2651" s="12">
        <v>2746.949708768745</v>
      </c>
      <c r="B2651" s="41" t="s">
        <v>67</v>
      </c>
      <c r="C2651" s="41"/>
      <c r="D2651" s="39" t="s">
        <v>102</v>
      </c>
      <c r="E2651" s="39">
        <v>2021</v>
      </c>
      <c r="F2651" s="12">
        <v>999.00400000000002</v>
      </c>
      <c r="G2651" s="16" t="s">
        <v>1</v>
      </c>
      <c r="H2651" s="12">
        <v>979.61500000000001</v>
      </c>
      <c r="I2651" s="12">
        <v>618.54899999999998</v>
      </c>
      <c r="J2651" s="23">
        <v>149.78170876874515</v>
      </c>
      <c r="L2651" s="12">
        <v>2746.949708768745</v>
      </c>
    </row>
    <row r="2652" spans="1:12" x14ac:dyDescent="0.3">
      <c r="A2652" s="12">
        <v>1989.0434548651501</v>
      </c>
      <c r="B2652" s="41" t="s">
        <v>68</v>
      </c>
      <c r="C2652" s="41"/>
      <c r="D2652" s="39" t="s">
        <v>102</v>
      </c>
      <c r="E2652" s="39">
        <v>2021</v>
      </c>
      <c r="F2652" s="12">
        <v>663.89099999999996</v>
      </c>
      <c r="G2652" s="16" t="s">
        <v>1</v>
      </c>
      <c r="H2652" s="12">
        <v>760.61400000000003</v>
      </c>
      <c r="I2652" s="12">
        <v>422.221</v>
      </c>
      <c r="J2652" s="23">
        <v>142.31745486515001</v>
      </c>
      <c r="L2652" s="12">
        <v>1989.0434548651501</v>
      </c>
    </row>
    <row r="2653" spans="1:12" x14ac:dyDescent="0.3">
      <c r="A2653" s="12">
        <v>177.98053809684373</v>
      </c>
      <c r="B2653" s="41" t="s">
        <v>69</v>
      </c>
      <c r="C2653" s="41"/>
      <c r="D2653" s="39" t="s">
        <v>102</v>
      </c>
      <c r="E2653" s="39">
        <v>2021</v>
      </c>
      <c r="F2653" s="12">
        <v>82.343000000000004</v>
      </c>
      <c r="G2653" s="16" t="s">
        <v>1</v>
      </c>
      <c r="H2653" s="12">
        <v>58.765999999999998</v>
      </c>
      <c r="I2653" s="12">
        <v>18.436</v>
      </c>
      <c r="J2653" s="23">
        <v>18.435538096843729</v>
      </c>
      <c r="L2653" s="12">
        <v>177.98053809684373</v>
      </c>
    </row>
    <row r="2654" spans="1:12" x14ac:dyDescent="0.3">
      <c r="A2654" s="12">
        <v>239.53852653878386</v>
      </c>
      <c r="B2654" s="41" t="s">
        <v>70</v>
      </c>
      <c r="C2654" s="41"/>
      <c r="D2654" s="39" t="s">
        <v>102</v>
      </c>
      <c r="E2654" s="39">
        <v>2021</v>
      </c>
      <c r="F2654" s="12">
        <v>28.652999999999999</v>
      </c>
      <c r="G2654" s="16" t="s">
        <v>1</v>
      </c>
      <c r="H2654" s="12">
        <v>97.491</v>
      </c>
      <c r="I2654" s="12">
        <v>79.927000000000007</v>
      </c>
      <c r="J2654" s="23">
        <v>33.467526538783858</v>
      </c>
      <c r="L2654" s="12">
        <v>239.53852653878386</v>
      </c>
    </row>
    <row r="2655" spans="1:12" x14ac:dyDescent="0.3">
      <c r="A2655" s="12">
        <v>197.84539913732385</v>
      </c>
      <c r="B2655" s="41" t="s">
        <v>71</v>
      </c>
      <c r="C2655" s="41"/>
      <c r="D2655" s="39" t="s">
        <v>102</v>
      </c>
      <c r="E2655" s="39">
        <v>2021</v>
      </c>
      <c r="F2655" s="12">
        <v>33.762999999999998</v>
      </c>
      <c r="G2655" s="16" t="s">
        <v>1</v>
      </c>
      <c r="H2655" s="12">
        <v>98.424000000000007</v>
      </c>
      <c r="I2655" s="12">
        <v>56.62</v>
      </c>
      <c r="J2655" s="23">
        <v>9.038399137323843</v>
      </c>
      <c r="L2655" s="12">
        <v>197.84539913732385</v>
      </c>
    </row>
    <row r="2656" spans="1:12" x14ac:dyDescent="0.3">
      <c r="A2656" s="12">
        <v>1010.8500995271706</v>
      </c>
      <c r="B2656" s="41" t="s">
        <v>72</v>
      </c>
      <c r="C2656" s="41"/>
      <c r="D2656" s="39" t="s">
        <v>102</v>
      </c>
      <c r="E2656" s="39">
        <v>2021</v>
      </c>
      <c r="F2656" s="12">
        <v>141.77300000000002</v>
      </c>
      <c r="G2656" s="16" t="s">
        <v>1</v>
      </c>
      <c r="H2656" s="12">
        <v>555.18499999999995</v>
      </c>
      <c r="I2656" s="12">
        <v>224.50899999999999</v>
      </c>
      <c r="J2656" s="23">
        <v>89.383099527170685</v>
      </c>
      <c r="L2656" s="12">
        <v>1010.8500995271706</v>
      </c>
    </row>
    <row r="2657" spans="1:12" x14ac:dyDescent="0.3">
      <c r="A2657" s="12">
        <v>423.21540201532213</v>
      </c>
      <c r="B2657" s="41" t="s">
        <v>73</v>
      </c>
      <c r="C2657" s="41"/>
      <c r="D2657" s="39" t="s">
        <v>102</v>
      </c>
      <c r="E2657" s="39">
        <v>2021</v>
      </c>
      <c r="F2657" s="12">
        <v>82.271000000000001</v>
      </c>
      <c r="G2657" s="16" t="s">
        <v>1</v>
      </c>
      <c r="H2657" s="12">
        <v>112.58199999999999</v>
      </c>
      <c r="I2657" s="12">
        <v>39.741999999999997</v>
      </c>
      <c r="J2657" s="23">
        <v>188.62040201532213</v>
      </c>
      <c r="L2657" s="12">
        <v>423.21540201532213</v>
      </c>
    </row>
    <row r="2658" spans="1:12" x14ac:dyDescent="0.3">
      <c r="A2658" s="12">
        <v>572.64244633154283</v>
      </c>
      <c r="B2658" s="41" t="s">
        <v>74</v>
      </c>
      <c r="C2658" s="41"/>
      <c r="D2658" s="39" t="s">
        <v>102</v>
      </c>
      <c r="E2658" s="39">
        <v>2021</v>
      </c>
      <c r="F2658" s="12">
        <v>184.72900000000001</v>
      </c>
      <c r="G2658" s="16" t="s">
        <v>1</v>
      </c>
      <c r="H2658" s="12">
        <v>196.77199999999999</v>
      </c>
      <c r="I2658" s="12">
        <v>85.072999999999993</v>
      </c>
      <c r="J2658" s="23">
        <v>106.0684463315428</v>
      </c>
      <c r="L2658" s="12">
        <v>572.64244633154283</v>
      </c>
    </row>
    <row r="2659" spans="1:12" x14ac:dyDescent="0.3">
      <c r="A2659" s="12">
        <v>953.35330317711077</v>
      </c>
      <c r="B2659" s="41" t="s">
        <v>75</v>
      </c>
      <c r="C2659" s="41"/>
      <c r="D2659" s="39" t="s">
        <v>102</v>
      </c>
      <c r="E2659" s="39">
        <v>2021</v>
      </c>
      <c r="F2659" s="12">
        <v>373.28399999999999</v>
      </c>
      <c r="G2659" s="16" t="s">
        <v>1</v>
      </c>
      <c r="H2659" s="12">
        <v>297.18400000000003</v>
      </c>
      <c r="I2659" s="12">
        <v>136.279</v>
      </c>
      <c r="J2659" s="23">
        <v>146.60630317711076</v>
      </c>
      <c r="L2659" s="12">
        <v>953.35330317711077</v>
      </c>
    </row>
    <row r="2660" spans="1:12" x14ac:dyDescent="0.3">
      <c r="A2660" s="12">
        <v>1093.2166966035616</v>
      </c>
      <c r="B2660" s="41" t="s">
        <v>76</v>
      </c>
      <c r="C2660" s="41"/>
      <c r="D2660" s="39" t="s">
        <v>102</v>
      </c>
      <c r="E2660" s="39">
        <v>2021</v>
      </c>
      <c r="F2660" s="12">
        <v>222.411</v>
      </c>
      <c r="G2660" s="16" t="s">
        <v>1</v>
      </c>
      <c r="H2660" s="12">
        <v>574.55200000000002</v>
      </c>
      <c r="I2660" s="12">
        <v>228.48</v>
      </c>
      <c r="J2660" s="23">
        <v>67.77369660356149</v>
      </c>
      <c r="L2660" s="12">
        <v>1093.2166966035616</v>
      </c>
    </row>
    <row r="2661" spans="1:12" x14ac:dyDescent="0.3">
      <c r="A2661" s="12">
        <v>127.91677986190487</v>
      </c>
      <c r="B2661" s="41" t="s">
        <v>77</v>
      </c>
      <c r="C2661" s="41"/>
      <c r="D2661" s="39" t="s">
        <v>102</v>
      </c>
      <c r="E2661" s="39">
        <v>2021</v>
      </c>
      <c r="F2661" s="12">
        <v>66.358999999999995</v>
      </c>
      <c r="G2661" s="16" t="s">
        <v>1</v>
      </c>
      <c r="H2661" s="12">
        <v>34.073</v>
      </c>
      <c r="I2661" s="12">
        <v>24.265999999999998</v>
      </c>
      <c r="J2661" s="23">
        <v>3.2187798619048777</v>
      </c>
      <c r="L2661" s="12">
        <v>127.91677986190487</v>
      </c>
    </row>
    <row r="2662" spans="1:12" x14ac:dyDescent="0.3">
      <c r="A2662" s="12">
        <v>325.15797537656704</v>
      </c>
      <c r="B2662" s="41" t="s">
        <v>78</v>
      </c>
      <c r="C2662" s="41"/>
      <c r="D2662" s="39" t="s">
        <v>102</v>
      </c>
      <c r="E2662" s="39">
        <v>2021</v>
      </c>
      <c r="F2662" s="12">
        <v>56.686</v>
      </c>
      <c r="G2662" s="16" t="s">
        <v>1</v>
      </c>
      <c r="H2662" s="12">
        <v>200.94499999999999</v>
      </c>
      <c r="I2662" s="12">
        <v>34.085999999999999</v>
      </c>
      <c r="J2662" s="23">
        <v>33.440975376567067</v>
      </c>
      <c r="L2662" s="12">
        <v>325.15797537656704</v>
      </c>
    </row>
    <row r="2663" spans="1:12" x14ac:dyDescent="0.3">
      <c r="A2663" s="12">
        <v>519.9331173956798</v>
      </c>
      <c r="B2663" s="41" t="s">
        <v>79</v>
      </c>
      <c r="C2663" s="41"/>
      <c r="D2663" s="39" t="s">
        <v>102</v>
      </c>
      <c r="E2663" s="39">
        <v>2021</v>
      </c>
      <c r="F2663" s="12">
        <v>175.74400000000003</v>
      </c>
      <c r="G2663" s="16" t="s">
        <v>1</v>
      </c>
      <c r="H2663" s="12">
        <v>222.28200000000001</v>
      </c>
      <c r="I2663" s="12">
        <v>107.874</v>
      </c>
      <c r="J2663" s="23">
        <v>14.033117395679767</v>
      </c>
      <c r="L2663" s="12">
        <v>519.9331173956798</v>
      </c>
    </row>
    <row r="2664" spans="1:12" x14ac:dyDescent="0.3">
      <c r="A2664" s="12">
        <v>1081.873260849075</v>
      </c>
      <c r="B2664" s="41" t="s">
        <v>80</v>
      </c>
      <c r="C2664" s="41"/>
      <c r="D2664" s="39" t="s">
        <v>102</v>
      </c>
      <c r="E2664" s="39">
        <v>2021</v>
      </c>
      <c r="F2664" s="12">
        <v>242.68799999999999</v>
      </c>
      <c r="G2664" s="16" t="s">
        <v>1</v>
      </c>
      <c r="H2664" s="12">
        <v>474.42599999999999</v>
      </c>
      <c r="I2664" s="12">
        <v>225.71799999999999</v>
      </c>
      <c r="J2664" s="23">
        <v>139.04126084907503</v>
      </c>
      <c r="L2664" s="12">
        <v>1081.873260849075</v>
      </c>
    </row>
    <row r="2665" spans="1:12" x14ac:dyDescent="0.3">
      <c r="A2665" s="12">
        <v>231.60078862340896</v>
      </c>
      <c r="B2665" s="41" t="s">
        <v>81</v>
      </c>
      <c r="C2665" s="41"/>
      <c r="D2665" s="39" t="s">
        <v>102</v>
      </c>
      <c r="E2665" s="39">
        <v>2021</v>
      </c>
      <c r="F2665" s="12">
        <v>104.67399999999999</v>
      </c>
      <c r="G2665" s="16" t="s">
        <v>1</v>
      </c>
      <c r="H2665" s="12">
        <v>121.099</v>
      </c>
      <c r="I2665" s="12">
        <v>0</v>
      </c>
      <c r="J2665" s="23">
        <v>5.8277886234089635</v>
      </c>
      <c r="L2665" s="12">
        <v>231.60078862340896</v>
      </c>
    </row>
    <row r="2666" spans="1:12" x14ac:dyDescent="0.3">
      <c r="A2666" s="12">
        <v>845.70760614613414</v>
      </c>
      <c r="B2666" s="41" t="s">
        <v>82</v>
      </c>
      <c r="C2666" s="41"/>
      <c r="D2666" s="39" t="s">
        <v>102</v>
      </c>
      <c r="E2666" s="39">
        <v>2021</v>
      </c>
      <c r="F2666" s="12">
        <v>217.84900000000002</v>
      </c>
      <c r="G2666" s="16" t="s">
        <v>1</v>
      </c>
      <c r="H2666" s="12">
        <v>436.75299999999999</v>
      </c>
      <c r="I2666" s="12">
        <v>89.367999999999995</v>
      </c>
      <c r="J2666" s="23">
        <v>101.73760614613411</v>
      </c>
      <c r="L2666" s="12">
        <v>845.70760614613414</v>
      </c>
    </row>
    <row r="2667" spans="1:12" x14ac:dyDescent="0.3">
      <c r="A2667" s="12">
        <v>540.0380185850612</v>
      </c>
      <c r="B2667" s="41" t="s">
        <v>83</v>
      </c>
      <c r="C2667" s="41"/>
      <c r="D2667" s="39" t="s">
        <v>102</v>
      </c>
      <c r="E2667" s="39">
        <v>2021</v>
      </c>
      <c r="F2667" s="12">
        <v>120.38499999999999</v>
      </c>
      <c r="G2667" s="16" t="s">
        <v>1</v>
      </c>
      <c r="H2667" s="12">
        <v>251.28899999999999</v>
      </c>
      <c r="I2667" s="12">
        <v>114.996</v>
      </c>
      <c r="J2667" s="23">
        <v>53.368018585061222</v>
      </c>
      <c r="L2667" s="12">
        <v>540.0380185850612</v>
      </c>
    </row>
    <row r="2668" spans="1:12" x14ac:dyDescent="0.3">
      <c r="A2668" s="12">
        <v>1110.3734123743866</v>
      </c>
      <c r="B2668" s="41" t="s">
        <v>84</v>
      </c>
      <c r="C2668" s="41"/>
      <c r="D2668" s="39" t="s">
        <v>102</v>
      </c>
      <c r="E2668" s="39">
        <v>2021</v>
      </c>
      <c r="F2668" s="12">
        <v>342.048</v>
      </c>
      <c r="G2668" s="16" t="s">
        <v>1</v>
      </c>
      <c r="H2668" s="12">
        <v>503.839</v>
      </c>
      <c r="I2668" s="12">
        <v>203.50899999999999</v>
      </c>
      <c r="J2668" s="23">
        <v>60.977412374386603</v>
      </c>
      <c r="L2668" s="12">
        <v>1110.3734123743866</v>
      </c>
    </row>
    <row r="2669" spans="1:12" x14ac:dyDescent="0.3">
      <c r="A2669" s="12">
        <v>120.49912893581596</v>
      </c>
      <c r="B2669" s="41" t="s">
        <v>85</v>
      </c>
      <c r="C2669" s="41"/>
      <c r="D2669" s="39" t="s">
        <v>102</v>
      </c>
      <c r="E2669" s="39">
        <v>2021</v>
      </c>
      <c r="F2669" s="12">
        <v>41.070999999999998</v>
      </c>
      <c r="G2669" s="16" t="s">
        <v>1</v>
      </c>
      <c r="H2669" s="12">
        <v>59.972999999999999</v>
      </c>
      <c r="I2669" s="12">
        <v>16.422999999999998</v>
      </c>
      <c r="J2669" s="23">
        <v>3.0321289358159653</v>
      </c>
      <c r="L2669" s="12">
        <v>120.49912893581596</v>
      </c>
    </row>
    <row r="2670" spans="1:12" x14ac:dyDescent="0.3">
      <c r="A2670" s="12">
        <v>299.23876835824478</v>
      </c>
      <c r="B2670" s="41" t="s">
        <v>86</v>
      </c>
      <c r="C2670" s="41"/>
      <c r="D2670" s="39" t="s">
        <v>102</v>
      </c>
      <c r="E2670" s="39">
        <v>2021</v>
      </c>
      <c r="F2670" s="12">
        <v>61.67</v>
      </c>
      <c r="G2670" s="16" t="s">
        <v>1</v>
      </c>
      <c r="H2670" s="12">
        <v>139.834</v>
      </c>
      <c r="I2670" s="12">
        <v>90.204999999999998</v>
      </c>
      <c r="J2670" s="23">
        <v>7.5297683582447661</v>
      </c>
      <c r="L2670" s="12">
        <v>299.23876835824478</v>
      </c>
    </row>
    <row r="2671" spans="1:12" x14ac:dyDescent="0.3">
      <c r="A2671" s="12">
        <v>860.25670628231444</v>
      </c>
      <c r="B2671" s="41" t="s">
        <v>87</v>
      </c>
      <c r="C2671" s="41"/>
      <c r="D2671" s="39" t="s">
        <v>102</v>
      </c>
      <c r="E2671" s="39">
        <v>2021</v>
      </c>
      <c r="F2671" s="12">
        <v>322.29000000000002</v>
      </c>
      <c r="G2671" s="16" t="s">
        <v>1</v>
      </c>
      <c r="H2671" s="12">
        <v>280.29300000000001</v>
      </c>
      <c r="I2671" s="12">
        <v>146.511</v>
      </c>
      <c r="J2671" s="23">
        <v>111.16270628231436</v>
      </c>
      <c r="L2671" s="12">
        <v>860.25670628231444</v>
      </c>
    </row>
    <row r="2672" spans="1:12" x14ac:dyDescent="0.3">
      <c r="A2672" s="12">
        <v>140.99076147620482</v>
      </c>
      <c r="B2672" s="41" t="s">
        <v>88</v>
      </c>
      <c r="C2672" s="41"/>
      <c r="D2672" s="39" t="s">
        <v>102</v>
      </c>
      <c r="E2672" s="39">
        <v>2021</v>
      </c>
      <c r="F2672" s="12">
        <v>26.709</v>
      </c>
      <c r="G2672" s="16" t="s">
        <v>1</v>
      </c>
      <c r="H2672" s="12">
        <v>87.486000000000004</v>
      </c>
      <c r="I2672" s="12">
        <v>21.033999999999999</v>
      </c>
      <c r="J2672" s="23">
        <v>5.7617614762048177</v>
      </c>
      <c r="L2672" s="12">
        <v>140.99076147620482</v>
      </c>
    </row>
    <row r="2673" spans="1:12" x14ac:dyDescent="0.3">
      <c r="A2673" s="12">
        <v>333.76146567073209</v>
      </c>
      <c r="B2673" s="41" t="s">
        <v>89</v>
      </c>
      <c r="C2673" s="41"/>
      <c r="D2673" s="39" t="s">
        <v>102</v>
      </c>
      <c r="E2673" s="39">
        <v>2021</v>
      </c>
      <c r="F2673" s="12">
        <v>61.54</v>
      </c>
      <c r="G2673" s="16" t="s">
        <v>1</v>
      </c>
      <c r="H2673" s="12">
        <v>154.24600000000001</v>
      </c>
      <c r="I2673" s="12">
        <v>83.35</v>
      </c>
      <c r="J2673" s="23">
        <v>34.625465670732069</v>
      </c>
      <c r="L2673" s="12">
        <v>333.76146567073209</v>
      </c>
    </row>
    <row r="2674" spans="1:12" x14ac:dyDescent="0.3">
      <c r="A2674" s="12">
        <v>718.402210595106</v>
      </c>
      <c r="B2674" s="41" t="s">
        <v>90</v>
      </c>
      <c r="C2674" s="41"/>
      <c r="D2674" s="39" t="s">
        <v>102</v>
      </c>
      <c r="E2674" s="39">
        <v>2021</v>
      </c>
      <c r="F2674" s="12">
        <v>166.23499999999999</v>
      </c>
      <c r="G2674" s="16" t="s">
        <v>1</v>
      </c>
      <c r="H2674" s="12">
        <v>437.66699999999997</v>
      </c>
      <c r="I2674" s="12">
        <v>96.423000000000002</v>
      </c>
      <c r="J2674" s="23">
        <v>18.07721059510601</v>
      </c>
      <c r="L2674" s="12">
        <v>718.402210595106</v>
      </c>
    </row>
    <row r="2675" spans="1:12" x14ac:dyDescent="0.3">
      <c r="A2675" s="12">
        <v>2431.8489589502665</v>
      </c>
      <c r="B2675" s="41" t="s">
        <v>10</v>
      </c>
      <c r="C2675" s="41"/>
      <c r="D2675" s="39" t="s">
        <v>103</v>
      </c>
      <c r="E2675" s="39">
        <v>2021</v>
      </c>
      <c r="F2675" s="12">
        <v>684.27800000000002</v>
      </c>
      <c r="G2675" s="16" t="s">
        <v>1</v>
      </c>
      <c r="H2675" s="12">
        <v>1152.6500000000001</v>
      </c>
      <c r="I2675" s="12">
        <v>394.63799999999998</v>
      </c>
      <c r="J2675" s="23">
        <v>200.28295895026639</v>
      </c>
      <c r="L2675" s="12">
        <v>2431.8489589502665</v>
      </c>
    </row>
    <row r="2676" spans="1:12" x14ac:dyDescent="0.3">
      <c r="A2676" s="12">
        <v>274.13530913237423</v>
      </c>
      <c r="B2676" s="41" t="s">
        <v>11</v>
      </c>
      <c r="C2676" s="41"/>
      <c r="D2676" s="39" t="s">
        <v>103</v>
      </c>
      <c r="E2676" s="39">
        <v>2021</v>
      </c>
      <c r="F2676" s="12">
        <v>105.892</v>
      </c>
      <c r="G2676" s="16" t="s">
        <v>1</v>
      </c>
      <c r="H2676" s="12">
        <v>95.275999999999996</v>
      </c>
      <c r="I2676" s="12">
        <v>66.055000000000007</v>
      </c>
      <c r="J2676" s="23">
        <v>6.9123091323742329</v>
      </c>
      <c r="L2676" s="12">
        <v>274.13530913237423</v>
      </c>
    </row>
    <row r="2677" spans="1:12" x14ac:dyDescent="0.3">
      <c r="A2677" s="12">
        <v>848.11826274285932</v>
      </c>
      <c r="B2677" s="41" t="s">
        <v>12</v>
      </c>
      <c r="C2677" s="41"/>
      <c r="D2677" s="39" t="s">
        <v>103</v>
      </c>
      <c r="E2677" s="39">
        <v>2021</v>
      </c>
      <c r="F2677" s="12">
        <v>190.054</v>
      </c>
      <c r="G2677" s="16" t="s">
        <v>1</v>
      </c>
      <c r="H2677" s="12">
        <v>386.4</v>
      </c>
      <c r="I2677" s="12">
        <v>199.67099999999999</v>
      </c>
      <c r="J2677" s="23">
        <v>71.993262742859372</v>
      </c>
      <c r="L2677" s="12">
        <v>848.11826274285932</v>
      </c>
    </row>
    <row r="2678" spans="1:12" x14ac:dyDescent="0.3">
      <c r="A2678" s="12">
        <v>214.71297779793198</v>
      </c>
      <c r="B2678" s="41" t="s">
        <v>13</v>
      </c>
      <c r="C2678" s="41"/>
      <c r="D2678" s="39" t="s">
        <v>103</v>
      </c>
      <c r="E2678" s="39">
        <v>2021</v>
      </c>
      <c r="F2678" s="12">
        <v>88.094999999999999</v>
      </c>
      <c r="G2678" s="16" t="s">
        <v>1</v>
      </c>
      <c r="H2678" s="12">
        <v>75.358999999999995</v>
      </c>
      <c r="I2678" s="12">
        <v>31.204999999999998</v>
      </c>
      <c r="J2678" s="23">
        <v>20.053977797931992</v>
      </c>
      <c r="L2678" s="12">
        <v>214.71297779793198</v>
      </c>
    </row>
    <row r="2679" spans="1:12" x14ac:dyDescent="0.3">
      <c r="A2679" s="12">
        <v>306.64196290273651</v>
      </c>
      <c r="B2679" s="41" t="s">
        <v>14</v>
      </c>
      <c r="C2679" s="41"/>
      <c r="D2679" s="39" t="s">
        <v>103</v>
      </c>
      <c r="E2679" s="39">
        <v>2021</v>
      </c>
      <c r="F2679" s="12">
        <v>64.518000000000001</v>
      </c>
      <c r="G2679" s="16" t="s">
        <v>1</v>
      </c>
      <c r="H2679" s="12">
        <v>123.494</v>
      </c>
      <c r="I2679" s="12">
        <v>62.381999999999998</v>
      </c>
      <c r="J2679" s="23">
        <v>56.247962902736511</v>
      </c>
      <c r="L2679" s="12">
        <v>306.64196290273651</v>
      </c>
    </row>
    <row r="2680" spans="1:12" x14ac:dyDescent="0.3">
      <c r="A2680" s="12">
        <v>182.01038339355131</v>
      </c>
      <c r="B2680" s="41" t="s">
        <v>15</v>
      </c>
      <c r="C2680" s="41"/>
      <c r="D2680" s="39" t="s">
        <v>103</v>
      </c>
      <c r="E2680" s="39">
        <v>2021</v>
      </c>
      <c r="F2680" s="12">
        <v>25.756</v>
      </c>
      <c r="G2680" s="16" t="s">
        <v>1</v>
      </c>
      <c r="H2680" s="12">
        <v>70.811999999999998</v>
      </c>
      <c r="I2680" s="12">
        <v>43.343000000000004</v>
      </c>
      <c r="J2680" s="23">
        <v>42.099383393551307</v>
      </c>
      <c r="L2680" s="12">
        <v>182.01038339355131</v>
      </c>
    </row>
    <row r="2681" spans="1:12" x14ac:dyDescent="0.3">
      <c r="A2681" s="12">
        <v>2381.120852083392</v>
      </c>
      <c r="B2681" s="41" t="s">
        <v>16</v>
      </c>
      <c r="C2681" s="41"/>
      <c r="D2681" s="39" t="s">
        <v>103</v>
      </c>
      <c r="E2681" s="39">
        <v>2021</v>
      </c>
      <c r="F2681" s="12">
        <v>868.98800000000006</v>
      </c>
      <c r="G2681" s="16" t="s">
        <v>1</v>
      </c>
      <c r="H2681" s="12">
        <v>1021.391</v>
      </c>
      <c r="I2681" s="12">
        <v>387.86799999999999</v>
      </c>
      <c r="J2681" s="23">
        <v>102.87385208339202</v>
      </c>
      <c r="L2681" s="12">
        <v>2381.120852083392</v>
      </c>
    </row>
    <row r="2682" spans="1:12" x14ac:dyDescent="0.3">
      <c r="A2682" s="12">
        <v>4052.2267089222664</v>
      </c>
      <c r="B2682" s="41" t="s">
        <v>17</v>
      </c>
      <c r="C2682" s="41"/>
      <c r="D2682" s="39" t="s">
        <v>103</v>
      </c>
      <c r="E2682" s="39">
        <v>2021</v>
      </c>
      <c r="F2682" s="12">
        <v>1354.9680000000001</v>
      </c>
      <c r="G2682" s="16" t="s">
        <v>1</v>
      </c>
      <c r="H2682" s="12">
        <v>1572.588</v>
      </c>
      <c r="I2682" s="12">
        <v>570.9</v>
      </c>
      <c r="J2682" s="23">
        <v>553.77070892226618</v>
      </c>
      <c r="L2682" s="12">
        <v>4052.2267089222664</v>
      </c>
    </row>
    <row r="2683" spans="1:12" x14ac:dyDescent="0.3">
      <c r="A2683" s="12">
        <v>115.86964780682575</v>
      </c>
      <c r="B2683" s="41" t="s">
        <v>18</v>
      </c>
      <c r="C2683" s="41"/>
      <c r="D2683" s="39" t="s">
        <v>103</v>
      </c>
      <c r="E2683" s="39">
        <v>2021</v>
      </c>
      <c r="F2683" s="12">
        <v>60.851999999999997</v>
      </c>
      <c r="G2683" s="16" t="s">
        <v>1</v>
      </c>
      <c r="H2683" s="12">
        <v>37.905999999999999</v>
      </c>
      <c r="I2683" s="12">
        <v>9.1059999999999999</v>
      </c>
      <c r="J2683" s="23">
        <v>8.0056478068257579</v>
      </c>
      <c r="L2683" s="12">
        <v>115.86964780682575</v>
      </c>
    </row>
    <row r="2684" spans="1:12" x14ac:dyDescent="0.3">
      <c r="A2684" s="12">
        <v>281.74006264011228</v>
      </c>
      <c r="B2684" s="41" t="s">
        <v>19</v>
      </c>
      <c r="C2684" s="41"/>
      <c r="D2684" s="39" t="s">
        <v>103</v>
      </c>
      <c r="E2684" s="39">
        <v>2021</v>
      </c>
      <c r="F2684" s="12">
        <v>102.931</v>
      </c>
      <c r="G2684" s="16" t="s">
        <v>1</v>
      </c>
      <c r="H2684" s="12">
        <v>121.252</v>
      </c>
      <c r="I2684" s="12">
        <v>28.936</v>
      </c>
      <c r="J2684" s="23">
        <v>28.621062640112306</v>
      </c>
      <c r="L2684" s="12">
        <v>281.74006264011228</v>
      </c>
    </row>
    <row r="2685" spans="1:12" x14ac:dyDescent="0.3">
      <c r="A2685" s="12">
        <v>1523.009617005597</v>
      </c>
      <c r="B2685" s="41" t="s">
        <v>20</v>
      </c>
      <c r="C2685" s="41"/>
      <c r="D2685" s="39" t="s">
        <v>103</v>
      </c>
      <c r="E2685" s="39">
        <v>2021</v>
      </c>
      <c r="F2685" s="12">
        <v>446.5</v>
      </c>
      <c r="G2685" s="16" t="s">
        <v>1</v>
      </c>
      <c r="H2685" s="12">
        <v>584.30399999999997</v>
      </c>
      <c r="I2685" s="12">
        <v>356.06799999999998</v>
      </c>
      <c r="J2685" s="23">
        <v>136.13761700559701</v>
      </c>
      <c r="L2685" s="12">
        <v>1523.009617005597</v>
      </c>
    </row>
    <row r="2686" spans="1:12" x14ac:dyDescent="0.3">
      <c r="A2686" s="12">
        <v>1574.9215746141319</v>
      </c>
      <c r="B2686" s="41" t="s">
        <v>21</v>
      </c>
      <c r="C2686" s="41"/>
      <c r="D2686" s="39" t="s">
        <v>103</v>
      </c>
      <c r="E2686" s="39">
        <v>2021</v>
      </c>
      <c r="F2686" s="12">
        <v>356.21500000000003</v>
      </c>
      <c r="G2686" s="16" t="s">
        <v>1</v>
      </c>
      <c r="H2686" s="12">
        <v>724.23800000000006</v>
      </c>
      <c r="I2686" s="12">
        <v>290.81299999999999</v>
      </c>
      <c r="J2686" s="23">
        <v>203.65557461413198</v>
      </c>
      <c r="L2686" s="12">
        <v>1574.9215746141319</v>
      </c>
    </row>
    <row r="2687" spans="1:12" x14ac:dyDescent="0.3">
      <c r="A2687" s="12">
        <v>315.29617854974566</v>
      </c>
      <c r="B2687" s="41" t="s">
        <v>22</v>
      </c>
      <c r="C2687" s="41"/>
      <c r="D2687" s="39" t="s">
        <v>103</v>
      </c>
      <c r="E2687" s="39">
        <v>2021</v>
      </c>
      <c r="F2687" s="12">
        <v>80.748999999999995</v>
      </c>
      <c r="G2687" s="16" t="s">
        <v>1</v>
      </c>
      <c r="H2687" s="12">
        <v>180.87899999999999</v>
      </c>
      <c r="I2687" s="12">
        <v>39.466000000000001</v>
      </c>
      <c r="J2687" s="23">
        <v>14.202178549745675</v>
      </c>
      <c r="L2687" s="12">
        <v>315.29617854974566</v>
      </c>
    </row>
    <row r="2688" spans="1:12" x14ac:dyDescent="0.3">
      <c r="A2688" s="12">
        <v>291.42835241848513</v>
      </c>
      <c r="B2688" s="41" t="s">
        <v>23</v>
      </c>
      <c r="C2688" s="41"/>
      <c r="D2688" s="39" t="s">
        <v>103</v>
      </c>
      <c r="E2688" s="39">
        <v>2021</v>
      </c>
      <c r="F2688" s="12">
        <v>192.92200000000003</v>
      </c>
      <c r="G2688" s="16" t="s">
        <v>1</v>
      </c>
      <c r="H2688" s="12">
        <v>83.638999999999996</v>
      </c>
      <c r="I2688" s="12">
        <v>7.5190000000000001</v>
      </c>
      <c r="J2688" s="23">
        <v>7.3483524184851117</v>
      </c>
      <c r="L2688" s="12">
        <v>291.42835241848513</v>
      </c>
    </row>
    <row r="2689" spans="1:12" x14ac:dyDescent="0.3">
      <c r="A2689" s="12">
        <v>87.415169452025978</v>
      </c>
      <c r="B2689" s="41" t="s">
        <v>24</v>
      </c>
      <c r="C2689" s="41"/>
      <c r="D2689" s="39" t="s">
        <v>103</v>
      </c>
      <c r="E2689" s="39">
        <v>2021</v>
      </c>
      <c r="F2689" s="12">
        <v>10.162000000000001</v>
      </c>
      <c r="G2689" s="16" t="s">
        <v>1</v>
      </c>
      <c r="H2689" s="12">
        <v>27.085999999999999</v>
      </c>
      <c r="I2689" s="12">
        <v>45.706000000000003</v>
      </c>
      <c r="J2689" s="23">
        <v>4.4611694520259704</v>
      </c>
      <c r="L2689" s="12">
        <v>87.415169452025978</v>
      </c>
    </row>
    <row r="2690" spans="1:12" x14ac:dyDescent="0.3">
      <c r="A2690" s="12">
        <v>111.15476218405979</v>
      </c>
      <c r="B2690" s="41" t="s">
        <v>25</v>
      </c>
      <c r="C2690" s="41"/>
      <c r="D2690" s="39" t="s">
        <v>103</v>
      </c>
      <c r="E2690" s="39">
        <v>2021</v>
      </c>
      <c r="F2690" s="12">
        <v>7.1150000000000002</v>
      </c>
      <c r="G2690" s="16" t="s">
        <v>1</v>
      </c>
      <c r="H2690" s="12">
        <v>63.7</v>
      </c>
      <c r="I2690" s="12">
        <v>33.393999999999998</v>
      </c>
      <c r="J2690" s="23">
        <v>6.9457621840597952</v>
      </c>
      <c r="L2690" s="12">
        <v>111.15476218405979</v>
      </c>
    </row>
    <row r="2691" spans="1:12" x14ac:dyDescent="0.3">
      <c r="A2691" s="12">
        <v>148.25217164673671</v>
      </c>
      <c r="B2691" s="41" t="s">
        <v>26</v>
      </c>
      <c r="C2691" s="41"/>
      <c r="D2691" s="39" t="s">
        <v>103</v>
      </c>
      <c r="E2691" s="39">
        <v>2021</v>
      </c>
      <c r="F2691" s="12">
        <v>36.847999999999999</v>
      </c>
      <c r="G2691" s="16" t="s">
        <v>1</v>
      </c>
      <c r="H2691" s="12">
        <v>86.227999999999994</v>
      </c>
      <c r="I2691" s="12">
        <v>12.086</v>
      </c>
      <c r="J2691" s="23">
        <v>13.090171646736719</v>
      </c>
      <c r="L2691" s="12">
        <v>148.25217164673671</v>
      </c>
    </row>
    <row r="2692" spans="1:12" x14ac:dyDescent="0.3">
      <c r="A2692" s="12">
        <v>218.05217551379434</v>
      </c>
      <c r="B2692" s="41" t="s">
        <v>27</v>
      </c>
      <c r="C2692" s="41"/>
      <c r="D2692" s="39" t="s">
        <v>103</v>
      </c>
      <c r="E2692" s="39">
        <v>2021</v>
      </c>
      <c r="F2692" s="12">
        <v>54.917999999999999</v>
      </c>
      <c r="G2692" s="16" t="s">
        <v>1</v>
      </c>
      <c r="H2692" s="12">
        <v>112.042</v>
      </c>
      <c r="I2692" s="12">
        <v>45.594000000000001</v>
      </c>
      <c r="J2692" s="23">
        <v>5.4981755137943296</v>
      </c>
      <c r="L2692" s="12">
        <v>218.05217551379434</v>
      </c>
    </row>
    <row r="2693" spans="1:12" x14ac:dyDescent="0.3">
      <c r="A2693" s="12">
        <v>268.24272797111053</v>
      </c>
      <c r="B2693" s="41" t="s">
        <v>28</v>
      </c>
      <c r="C2693" s="41"/>
      <c r="D2693" s="39" t="s">
        <v>103</v>
      </c>
      <c r="E2693" s="39">
        <v>2021</v>
      </c>
      <c r="F2693" s="12">
        <v>75.72</v>
      </c>
      <c r="G2693" s="16" t="s">
        <v>1</v>
      </c>
      <c r="H2693" s="12">
        <v>107.83499999999999</v>
      </c>
      <c r="I2693" s="12">
        <v>50.72</v>
      </c>
      <c r="J2693" s="23">
        <v>33.967727971110534</v>
      </c>
      <c r="L2693" s="12">
        <v>268.24272797111053</v>
      </c>
    </row>
    <row r="2694" spans="1:12" x14ac:dyDescent="0.3">
      <c r="A2694" s="12">
        <v>296.47048967607759</v>
      </c>
      <c r="B2694" s="41" t="s">
        <v>29</v>
      </c>
      <c r="C2694" s="41"/>
      <c r="D2694" s="39" t="s">
        <v>103</v>
      </c>
      <c r="E2694" s="39">
        <v>2021</v>
      </c>
      <c r="F2694" s="12">
        <v>116.99300000000001</v>
      </c>
      <c r="G2694" s="16" t="s">
        <v>1</v>
      </c>
      <c r="H2694" s="12">
        <v>111.746</v>
      </c>
      <c r="I2694" s="12">
        <v>28.475000000000001</v>
      </c>
      <c r="J2694" s="23">
        <v>39.256489676077599</v>
      </c>
      <c r="L2694" s="12">
        <v>296.47048967607759</v>
      </c>
    </row>
    <row r="2695" spans="1:12" x14ac:dyDescent="0.3">
      <c r="A2695" s="12">
        <v>1440.040555971558</v>
      </c>
      <c r="B2695" s="41" t="s">
        <v>30</v>
      </c>
      <c r="C2695" s="41"/>
      <c r="D2695" s="39" t="s">
        <v>103</v>
      </c>
      <c r="E2695" s="39">
        <v>2021</v>
      </c>
      <c r="F2695" s="12">
        <v>429.27800000000002</v>
      </c>
      <c r="G2695" s="16" t="s">
        <v>1</v>
      </c>
      <c r="H2695" s="12">
        <v>668.70899999999995</v>
      </c>
      <c r="I2695" s="12">
        <v>215.33099999999999</v>
      </c>
      <c r="J2695" s="23">
        <v>126.72255597155802</v>
      </c>
      <c r="L2695" s="12">
        <v>1440.040555971558</v>
      </c>
    </row>
    <row r="2696" spans="1:12" x14ac:dyDescent="0.3">
      <c r="A2696" s="12">
        <v>613.64195345611392</v>
      </c>
      <c r="B2696" s="41" t="s">
        <v>31</v>
      </c>
      <c r="C2696" s="41"/>
      <c r="D2696" s="39" t="s">
        <v>103</v>
      </c>
      <c r="E2696" s="39">
        <v>2021</v>
      </c>
      <c r="F2696" s="12">
        <v>171.721</v>
      </c>
      <c r="G2696" s="16" t="s">
        <v>1</v>
      </c>
      <c r="H2696" s="12">
        <v>263.66899999999998</v>
      </c>
      <c r="I2696" s="12">
        <v>147.09899999999999</v>
      </c>
      <c r="J2696" s="23">
        <v>31.152953456113949</v>
      </c>
      <c r="L2696" s="12">
        <v>613.64195345611392</v>
      </c>
    </row>
    <row r="2697" spans="1:12" x14ac:dyDescent="0.3">
      <c r="A2697" s="12">
        <v>110.54231946935325</v>
      </c>
      <c r="B2697" s="41" t="s">
        <v>32</v>
      </c>
      <c r="C2697" s="41"/>
      <c r="D2697" s="39" t="s">
        <v>103</v>
      </c>
      <c r="E2697" s="39">
        <v>2021</v>
      </c>
      <c r="F2697" s="12">
        <v>23.977</v>
      </c>
      <c r="G2697" s="16" t="s">
        <v>1</v>
      </c>
      <c r="H2697" s="12">
        <v>57.79</v>
      </c>
      <c r="I2697" s="12">
        <v>25.988</v>
      </c>
      <c r="J2697" s="23">
        <v>2.7873194693532426</v>
      </c>
      <c r="L2697" s="12">
        <v>110.54231946935325</v>
      </c>
    </row>
    <row r="2698" spans="1:12" x14ac:dyDescent="0.3">
      <c r="A2698" s="12">
        <v>328.10720806608634</v>
      </c>
      <c r="B2698" s="41" t="s">
        <v>33</v>
      </c>
      <c r="C2698" s="41"/>
      <c r="D2698" s="39" t="s">
        <v>103</v>
      </c>
      <c r="E2698" s="39">
        <v>2021</v>
      </c>
      <c r="F2698" s="12">
        <v>75.731999999999999</v>
      </c>
      <c r="G2698" s="16" t="s">
        <v>1</v>
      </c>
      <c r="H2698" s="12">
        <v>162.06100000000001</v>
      </c>
      <c r="I2698" s="12">
        <v>80.763000000000005</v>
      </c>
      <c r="J2698" s="23">
        <v>9.5512080660863319</v>
      </c>
      <c r="L2698" s="12">
        <v>328.10720806608634</v>
      </c>
    </row>
    <row r="2699" spans="1:12" x14ac:dyDescent="0.3">
      <c r="A2699" s="12">
        <v>1013.4193212835795</v>
      </c>
      <c r="B2699" s="41" t="s">
        <v>34</v>
      </c>
      <c r="C2699" s="41"/>
      <c r="D2699" s="39" t="s">
        <v>103</v>
      </c>
      <c r="E2699" s="39">
        <v>2021</v>
      </c>
      <c r="F2699" s="12">
        <v>407.13100000000003</v>
      </c>
      <c r="G2699" s="16" t="s">
        <v>1</v>
      </c>
      <c r="H2699" s="12">
        <v>400.50799999999998</v>
      </c>
      <c r="I2699" s="12">
        <v>142.49799999999999</v>
      </c>
      <c r="J2699" s="23">
        <v>63.282321283579563</v>
      </c>
      <c r="L2699" s="12">
        <v>1013.4193212835795</v>
      </c>
    </row>
    <row r="2700" spans="1:12" x14ac:dyDescent="0.3">
      <c r="A2700" s="12">
        <v>836.14741845825188</v>
      </c>
      <c r="B2700" s="41" t="s">
        <v>35</v>
      </c>
      <c r="C2700" s="41"/>
      <c r="D2700" s="39" t="s">
        <v>103</v>
      </c>
      <c r="E2700" s="39">
        <v>2021</v>
      </c>
      <c r="F2700" s="12">
        <v>345.52600000000001</v>
      </c>
      <c r="G2700" s="16" t="s">
        <v>1</v>
      </c>
      <c r="H2700" s="12">
        <v>305.779</v>
      </c>
      <c r="I2700" s="12">
        <v>163.75899999999999</v>
      </c>
      <c r="J2700" s="23">
        <v>21.083418458251884</v>
      </c>
      <c r="L2700" s="12">
        <v>836.14741845825188</v>
      </c>
    </row>
    <row r="2701" spans="1:12" x14ac:dyDescent="0.3">
      <c r="A2701" s="12">
        <v>291.19548056548956</v>
      </c>
      <c r="B2701" s="41" t="s">
        <v>36</v>
      </c>
      <c r="C2701" s="41"/>
      <c r="D2701" s="39" t="s">
        <v>103</v>
      </c>
      <c r="E2701" s="39">
        <v>2021</v>
      </c>
      <c r="F2701" s="12">
        <v>107.97800000000001</v>
      </c>
      <c r="G2701" s="16" t="s">
        <v>1</v>
      </c>
      <c r="H2701" s="12">
        <v>119.411</v>
      </c>
      <c r="I2701" s="12">
        <v>24.038</v>
      </c>
      <c r="J2701" s="23">
        <v>39.768480565489554</v>
      </c>
      <c r="L2701" s="12">
        <v>291.19548056548956</v>
      </c>
    </row>
    <row r="2702" spans="1:12" x14ac:dyDescent="0.3">
      <c r="A2702" s="12">
        <v>493.81348414836259</v>
      </c>
      <c r="B2702" s="41" t="s">
        <v>37</v>
      </c>
      <c r="C2702" s="41"/>
      <c r="D2702" s="39" t="s">
        <v>103</v>
      </c>
      <c r="E2702" s="39">
        <v>2021</v>
      </c>
      <c r="F2702" s="12">
        <v>143.821</v>
      </c>
      <c r="G2702" s="16" t="s">
        <v>1</v>
      </c>
      <c r="H2702" s="12">
        <v>204.38900000000001</v>
      </c>
      <c r="I2702" s="12">
        <v>93.790999999999997</v>
      </c>
      <c r="J2702" s="23">
        <v>51.812484148362557</v>
      </c>
      <c r="L2702" s="12">
        <v>493.81348414836259</v>
      </c>
    </row>
    <row r="2703" spans="1:12" x14ac:dyDescent="0.3">
      <c r="A2703" s="12">
        <v>502.27381089574101</v>
      </c>
      <c r="B2703" s="41" t="s">
        <v>38</v>
      </c>
      <c r="C2703" s="41"/>
      <c r="D2703" s="39" t="s">
        <v>103</v>
      </c>
      <c r="E2703" s="39">
        <v>2021</v>
      </c>
      <c r="F2703" s="12">
        <v>130.15799999999999</v>
      </c>
      <c r="G2703" s="16" t="s">
        <v>1</v>
      </c>
      <c r="H2703" s="12">
        <v>329.28899999999999</v>
      </c>
      <c r="I2703" s="12">
        <v>24.962</v>
      </c>
      <c r="J2703" s="23">
        <v>17.864810895741005</v>
      </c>
      <c r="L2703" s="12">
        <v>502.27381089574101</v>
      </c>
    </row>
    <row r="2704" spans="1:12" x14ac:dyDescent="0.3">
      <c r="A2704" s="12">
        <v>125.96520686114256</v>
      </c>
      <c r="B2704" s="41" t="s">
        <v>39</v>
      </c>
      <c r="C2704" s="41"/>
      <c r="D2704" s="39" t="s">
        <v>103</v>
      </c>
      <c r="E2704" s="39">
        <v>2021</v>
      </c>
      <c r="F2704" s="12">
        <v>39.435000000000002</v>
      </c>
      <c r="G2704" s="16" t="s">
        <v>1</v>
      </c>
      <c r="H2704" s="12">
        <v>38.988999999999997</v>
      </c>
      <c r="I2704" s="12">
        <v>31.686</v>
      </c>
      <c r="J2704" s="23">
        <v>15.855206861142563</v>
      </c>
      <c r="L2704" s="12">
        <v>125.96520686114256</v>
      </c>
    </row>
    <row r="2705" spans="1:12" x14ac:dyDescent="0.3">
      <c r="A2705" s="12">
        <v>450.15257637966818</v>
      </c>
      <c r="B2705" s="41" t="s">
        <v>40</v>
      </c>
      <c r="C2705" s="41"/>
      <c r="D2705" s="39" t="s">
        <v>103</v>
      </c>
      <c r="E2705" s="39">
        <v>2021</v>
      </c>
      <c r="F2705" s="12">
        <v>138.78200000000001</v>
      </c>
      <c r="G2705" s="16" t="s">
        <v>1</v>
      </c>
      <c r="H2705" s="12">
        <v>98</v>
      </c>
      <c r="I2705" s="12">
        <v>64.441000000000003</v>
      </c>
      <c r="J2705" s="23">
        <v>148.92957637966813</v>
      </c>
      <c r="L2705" s="12">
        <v>450.15257637966818</v>
      </c>
    </row>
    <row r="2706" spans="1:12" x14ac:dyDescent="0.3">
      <c r="A2706" s="12">
        <v>429.2689979152106</v>
      </c>
      <c r="B2706" s="41" t="s">
        <v>41</v>
      </c>
      <c r="C2706" s="41"/>
      <c r="D2706" s="39" t="s">
        <v>103</v>
      </c>
      <c r="E2706" s="39">
        <v>2021</v>
      </c>
      <c r="F2706" s="12">
        <v>39.235999999999997</v>
      </c>
      <c r="G2706" s="16" t="s">
        <v>1</v>
      </c>
      <c r="H2706" s="12">
        <v>296.43</v>
      </c>
      <c r="I2706" s="12">
        <v>80.024000000000001</v>
      </c>
      <c r="J2706" s="23">
        <v>13.578997915210607</v>
      </c>
      <c r="L2706" s="12">
        <v>429.2689979152106</v>
      </c>
    </row>
    <row r="2707" spans="1:12" x14ac:dyDescent="0.3">
      <c r="A2707" s="12">
        <v>1913.3572135875309</v>
      </c>
      <c r="B2707" s="41" t="s">
        <v>42</v>
      </c>
      <c r="C2707" s="41"/>
      <c r="D2707" s="39" t="s">
        <v>103</v>
      </c>
      <c r="E2707" s="39">
        <v>2021</v>
      </c>
      <c r="F2707" s="12">
        <v>880.14699999999993</v>
      </c>
      <c r="G2707" s="16" t="s">
        <v>1</v>
      </c>
      <c r="H2707" s="12">
        <v>731.54100000000005</v>
      </c>
      <c r="I2707" s="12">
        <v>251.83799999999999</v>
      </c>
      <c r="J2707" s="23">
        <v>49.831213587530868</v>
      </c>
      <c r="L2707" s="12">
        <v>1913.3572135875309</v>
      </c>
    </row>
    <row r="2708" spans="1:12" x14ac:dyDescent="0.3">
      <c r="A2708" s="12">
        <v>576.93232179269842</v>
      </c>
      <c r="B2708" s="41" t="s">
        <v>43</v>
      </c>
      <c r="C2708" s="41"/>
      <c r="D2708" s="39" t="s">
        <v>103</v>
      </c>
      <c r="E2708" s="39">
        <v>2021</v>
      </c>
      <c r="F2708" s="12">
        <v>151.04399999999998</v>
      </c>
      <c r="G2708" s="16" t="s">
        <v>1</v>
      </c>
      <c r="H2708" s="12">
        <v>278.85199999999998</v>
      </c>
      <c r="I2708" s="12">
        <v>80.680999999999997</v>
      </c>
      <c r="J2708" s="23">
        <v>66.355321792698462</v>
      </c>
      <c r="L2708" s="12">
        <v>576.93232179269842</v>
      </c>
    </row>
    <row r="2709" spans="1:12" x14ac:dyDescent="0.3">
      <c r="A2709" s="12">
        <v>108.47006773785036</v>
      </c>
      <c r="B2709" s="41" t="s">
        <v>44</v>
      </c>
      <c r="C2709" s="41"/>
      <c r="D2709" s="39" t="s">
        <v>103</v>
      </c>
      <c r="E2709" s="39">
        <v>2021</v>
      </c>
      <c r="F2709" s="12">
        <v>20.844000000000001</v>
      </c>
      <c r="G2709" s="16" t="s">
        <v>1</v>
      </c>
      <c r="H2709" s="12">
        <v>60.841999999999999</v>
      </c>
      <c r="I2709" s="12">
        <v>17.588999999999999</v>
      </c>
      <c r="J2709" s="23">
        <v>9.1950677378503514</v>
      </c>
      <c r="L2709" s="12">
        <v>108.47006773785036</v>
      </c>
    </row>
    <row r="2710" spans="1:12" x14ac:dyDescent="0.3">
      <c r="A2710" s="12">
        <v>278.21005362620065</v>
      </c>
      <c r="B2710" s="41" t="s">
        <v>45</v>
      </c>
      <c r="C2710" s="41"/>
      <c r="D2710" s="39" t="s">
        <v>103</v>
      </c>
      <c r="E2710" s="39">
        <v>2021</v>
      </c>
      <c r="F2710" s="12">
        <v>106.229</v>
      </c>
      <c r="G2710" s="16" t="s">
        <v>1</v>
      </c>
      <c r="H2710" s="12">
        <v>88.691000000000003</v>
      </c>
      <c r="I2710" s="12">
        <v>64.974999999999994</v>
      </c>
      <c r="J2710" s="23">
        <v>18.315053626200665</v>
      </c>
      <c r="L2710" s="12">
        <v>278.21005362620065</v>
      </c>
    </row>
    <row r="2711" spans="1:12" x14ac:dyDescent="0.3">
      <c r="A2711" s="12">
        <v>2040.4508743618676</v>
      </c>
      <c r="B2711" s="41" t="s">
        <v>46</v>
      </c>
      <c r="C2711" s="41"/>
      <c r="D2711" s="39" t="s">
        <v>103</v>
      </c>
      <c r="E2711" s="39">
        <v>2021</v>
      </c>
      <c r="F2711" s="12">
        <v>842.21299999999997</v>
      </c>
      <c r="G2711" s="16" t="s">
        <v>1</v>
      </c>
      <c r="H2711" s="12">
        <v>654.86199999999997</v>
      </c>
      <c r="I2711" s="12">
        <v>425.06</v>
      </c>
      <c r="J2711" s="23">
        <v>118.31587436186766</v>
      </c>
      <c r="L2711" s="12">
        <v>2040.4508743618676</v>
      </c>
    </row>
    <row r="2712" spans="1:12" x14ac:dyDescent="0.3">
      <c r="A2712" s="12">
        <v>189.00372005377665</v>
      </c>
      <c r="B2712" s="41" t="s">
        <v>47</v>
      </c>
      <c r="C2712" s="41"/>
      <c r="D2712" s="39" t="s">
        <v>103</v>
      </c>
      <c r="E2712" s="39">
        <v>2021</v>
      </c>
      <c r="F2712" s="12">
        <v>52.47</v>
      </c>
      <c r="G2712" s="16" t="s">
        <v>1</v>
      </c>
      <c r="H2712" s="12">
        <v>81.676000000000002</v>
      </c>
      <c r="I2712" s="12">
        <v>38.558</v>
      </c>
      <c r="J2712" s="23">
        <v>16.299720053776646</v>
      </c>
      <c r="L2712" s="12">
        <v>189.00372005377665</v>
      </c>
    </row>
    <row r="2713" spans="1:12" x14ac:dyDescent="0.3">
      <c r="A2713" s="12">
        <v>463.71967001784924</v>
      </c>
      <c r="B2713" s="41" t="s">
        <v>48</v>
      </c>
      <c r="C2713" s="41"/>
      <c r="D2713" s="39" t="s">
        <v>103</v>
      </c>
      <c r="E2713" s="39">
        <v>2021</v>
      </c>
      <c r="F2713" s="12">
        <v>69.850999999999999</v>
      </c>
      <c r="G2713" s="16" t="s">
        <v>1</v>
      </c>
      <c r="H2713" s="12">
        <v>224.76300000000001</v>
      </c>
      <c r="I2713" s="12">
        <v>70.183000000000007</v>
      </c>
      <c r="J2713" s="23">
        <v>98.922670017849228</v>
      </c>
      <c r="L2713" s="12">
        <v>463.71967001784924</v>
      </c>
    </row>
    <row r="2714" spans="1:12" x14ac:dyDescent="0.3">
      <c r="A2714" s="12">
        <v>4222.976148129329</v>
      </c>
      <c r="B2714" s="41" t="s">
        <v>49</v>
      </c>
      <c r="C2714" s="41"/>
      <c r="D2714" s="39" t="s">
        <v>103</v>
      </c>
      <c r="E2714" s="39">
        <v>2021</v>
      </c>
      <c r="F2714" s="12">
        <v>1058.857</v>
      </c>
      <c r="G2714" s="16" t="s">
        <v>1</v>
      </c>
      <c r="H2714" s="12">
        <v>1713.1210000000001</v>
      </c>
      <c r="I2714" s="12">
        <v>649.36500000000001</v>
      </c>
      <c r="J2714" s="23">
        <v>801.6331481293289</v>
      </c>
      <c r="L2714" s="12">
        <v>4222.976148129329</v>
      </c>
    </row>
    <row r="2715" spans="1:12" x14ac:dyDescent="0.3">
      <c r="A2715" s="12">
        <v>5403.0434915791047</v>
      </c>
      <c r="B2715" s="41" t="s">
        <v>50</v>
      </c>
      <c r="C2715" s="41"/>
      <c r="D2715" s="39" t="s">
        <v>103</v>
      </c>
      <c r="E2715" s="39">
        <v>2021</v>
      </c>
      <c r="F2715" s="12">
        <v>1814.6490000000001</v>
      </c>
      <c r="G2715" s="16" t="s">
        <v>1</v>
      </c>
      <c r="H2715" s="12">
        <v>1529.6079999999999</v>
      </c>
      <c r="I2715" s="12">
        <v>1516.895</v>
      </c>
      <c r="J2715" s="23">
        <v>541.89149157910424</v>
      </c>
      <c r="L2715" s="12">
        <v>5403.0434915791047</v>
      </c>
    </row>
    <row r="2716" spans="1:12" x14ac:dyDescent="0.3">
      <c r="A2716" s="12">
        <v>1000.9888884961437</v>
      </c>
      <c r="B2716" s="41" t="s">
        <v>91</v>
      </c>
      <c r="C2716" s="41"/>
      <c r="D2716" s="39" t="s">
        <v>103</v>
      </c>
      <c r="E2716" s="39">
        <v>2021</v>
      </c>
      <c r="F2716" s="12">
        <v>238.43299999999999</v>
      </c>
      <c r="G2716" s="16" t="s">
        <v>1</v>
      </c>
      <c r="H2716" s="12">
        <v>251.38</v>
      </c>
      <c r="I2716" s="12">
        <v>246.256</v>
      </c>
      <c r="J2716" s="23">
        <v>264.9198884961437</v>
      </c>
      <c r="L2716" s="12">
        <v>1000.9888884961437</v>
      </c>
    </row>
    <row r="2717" spans="1:12" x14ac:dyDescent="0.3">
      <c r="A2717" s="12">
        <v>187.65778229549358</v>
      </c>
      <c r="B2717" s="41" t="s">
        <v>52</v>
      </c>
      <c r="C2717" s="41"/>
      <c r="D2717" s="39" t="s">
        <v>103</v>
      </c>
      <c r="E2717" s="39">
        <v>2021</v>
      </c>
      <c r="F2717" s="12">
        <v>18.552</v>
      </c>
      <c r="G2717" s="16" t="s">
        <v>1</v>
      </c>
      <c r="H2717" s="12">
        <v>136.05199999999999</v>
      </c>
      <c r="I2717" s="12">
        <v>10.861000000000001</v>
      </c>
      <c r="J2717" s="23">
        <v>22.19278229549359</v>
      </c>
      <c r="L2717" s="12">
        <v>187.65778229549358</v>
      </c>
    </row>
    <row r="2718" spans="1:12" x14ac:dyDescent="0.3">
      <c r="A2718" s="12">
        <v>171.07053563872617</v>
      </c>
      <c r="B2718" s="41" t="s">
        <v>53</v>
      </c>
      <c r="C2718" s="41"/>
      <c r="D2718" s="39" t="s">
        <v>103</v>
      </c>
      <c r="E2718" s="39">
        <v>2021</v>
      </c>
      <c r="F2718" s="12">
        <v>13.032999999999999</v>
      </c>
      <c r="G2718" s="16" t="s">
        <v>1</v>
      </c>
      <c r="H2718" s="12">
        <v>50.866999999999997</v>
      </c>
      <c r="I2718" s="12">
        <v>47.359000000000002</v>
      </c>
      <c r="J2718" s="23">
        <v>59.811535638726191</v>
      </c>
      <c r="L2718" s="12">
        <v>171.07053563872617</v>
      </c>
    </row>
    <row r="2719" spans="1:12" x14ac:dyDescent="0.3">
      <c r="A2719" s="12">
        <v>211.39019395717071</v>
      </c>
      <c r="B2719" s="41" t="s">
        <v>54</v>
      </c>
      <c r="C2719" s="41"/>
      <c r="D2719" s="39" t="s">
        <v>103</v>
      </c>
      <c r="E2719" s="39">
        <v>2021</v>
      </c>
      <c r="F2719" s="12">
        <v>70.087999999999994</v>
      </c>
      <c r="G2719" s="16" t="s">
        <v>1</v>
      </c>
      <c r="H2719" s="12">
        <v>74.164000000000001</v>
      </c>
      <c r="I2719" s="12">
        <v>26.728000000000002</v>
      </c>
      <c r="J2719" s="23">
        <v>40.410193957170712</v>
      </c>
      <c r="L2719" s="12">
        <v>211.39019395717071</v>
      </c>
    </row>
    <row r="2720" spans="1:12" x14ac:dyDescent="0.3">
      <c r="A2720" s="12">
        <v>461.52226248870107</v>
      </c>
      <c r="B2720" s="41" t="s">
        <v>55</v>
      </c>
      <c r="C2720" s="41"/>
      <c r="D2720" s="39" t="s">
        <v>103</v>
      </c>
      <c r="E2720" s="39">
        <v>2021</v>
      </c>
      <c r="F2720" s="12">
        <v>132.13800000000001</v>
      </c>
      <c r="G2720" s="16" t="s">
        <v>1</v>
      </c>
      <c r="H2720" s="12">
        <v>299.71300000000002</v>
      </c>
      <c r="I2720" s="12">
        <v>18.033999999999999</v>
      </c>
      <c r="J2720" s="23">
        <v>11.637262488701076</v>
      </c>
      <c r="L2720" s="12">
        <v>461.52226248870107</v>
      </c>
    </row>
    <row r="2721" spans="1:12" x14ac:dyDescent="0.3">
      <c r="A2721" s="12">
        <v>1092.9332616088554</v>
      </c>
      <c r="B2721" s="41" t="s">
        <v>56</v>
      </c>
      <c r="C2721" s="41"/>
      <c r="D2721" s="39" t="s">
        <v>103</v>
      </c>
      <c r="E2721" s="39">
        <v>2021</v>
      </c>
      <c r="F2721" s="12">
        <v>311.971</v>
      </c>
      <c r="G2721" s="16" t="s">
        <v>1</v>
      </c>
      <c r="H2721" s="12">
        <v>501.07600000000002</v>
      </c>
      <c r="I2721" s="12">
        <v>246.446</v>
      </c>
      <c r="J2721" s="23">
        <v>33.440261608855423</v>
      </c>
      <c r="L2721" s="12">
        <v>1092.9332616088554</v>
      </c>
    </row>
    <row r="2722" spans="1:12" x14ac:dyDescent="0.3">
      <c r="A2722" s="12">
        <v>278.16799307125433</v>
      </c>
      <c r="B2722" s="41" t="s">
        <v>57</v>
      </c>
      <c r="C2722" s="41"/>
      <c r="D2722" s="39" t="s">
        <v>103</v>
      </c>
      <c r="E2722" s="39">
        <v>2021</v>
      </c>
      <c r="F2722" s="12">
        <v>77.356999999999999</v>
      </c>
      <c r="G2722" s="16" t="s">
        <v>1</v>
      </c>
      <c r="H2722" s="12">
        <v>41.374000000000002</v>
      </c>
      <c r="I2722" s="12">
        <v>152.423</v>
      </c>
      <c r="J2722" s="23">
        <v>7.0139930712543332</v>
      </c>
      <c r="L2722" s="12">
        <v>278.16799307125433</v>
      </c>
    </row>
    <row r="2723" spans="1:12" x14ac:dyDescent="0.3">
      <c r="A2723" s="12">
        <v>338.96396057821249</v>
      </c>
      <c r="B2723" s="41" t="s">
        <v>58</v>
      </c>
      <c r="C2723" s="41"/>
      <c r="D2723" s="39" t="s">
        <v>103</v>
      </c>
      <c r="E2723" s="39">
        <v>2021</v>
      </c>
      <c r="F2723" s="12">
        <v>84.587000000000003</v>
      </c>
      <c r="G2723" s="16" t="s">
        <v>1</v>
      </c>
      <c r="H2723" s="12">
        <v>142.94999999999999</v>
      </c>
      <c r="I2723" s="12">
        <v>44.389000000000003</v>
      </c>
      <c r="J2723" s="23">
        <v>67.037960578212505</v>
      </c>
      <c r="L2723" s="12">
        <v>338.96396057821249</v>
      </c>
    </row>
    <row r="2724" spans="1:12" x14ac:dyDescent="0.3">
      <c r="A2724" s="12">
        <v>82.740292649818713</v>
      </c>
      <c r="B2724" s="41" t="s">
        <v>59</v>
      </c>
      <c r="C2724" s="41"/>
      <c r="D2724" s="39" t="s">
        <v>103</v>
      </c>
      <c r="E2724" s="39">
        <v>2021</v>
      </c>
      <c r="F2724" s="12">
        <v>19.794</v>
      </c>
      <c r="G2724" s="16" t="s">
        <v>1</v>
      </c>
      <c r="H2724" s="12">
        <v>44.244999999999997</v>
      </c>
      <c r="I2724" s="12">
        <v>16.614999999999998</v>
      </c>
      <c r="J2724" s="23">
        <v>2.08629264981872</v>
      </c>
      <c r="L2724" s="12">
        <v>82.740292649818713</v>
      </c>
    </row>
    <row r="2725" spans="1:12" x14ac:dyDescent="0.3">
      <c r="A2725" s="12">
        <v>161.24375378918847</v>
      </c>
      <c r="B2725" s="41" t="s">
        <v>60</v>
      </c>
      <c r="C2725" s="41"/>
      <c r="D2725" s="39" t="s">
        <v>103</v>
      </c>
      <c r="E2725" s="39">
        <v>2021</v>
      </c>
      <c r="F2725" s="12">
        <v>67.522000000000006</v>
      </c>
      <c r="G2725" s="16" t="s">
        <v>1</v>
      </c>
      <c r="H2725" s="12">
        <v>60.292000000000002</v>
      </c>
      <c r="I2725" s="12">
        <v>13.884</v>
      </c>
      <c r="J2725" s="23">
        <v>19.545753789188467</v>
      </c>
      <c r="L2725" s="12">
        <v>161.24375378918847</v>
      </c>
    </row>
    <row r="2726" spans="1:12" x14ac:dyDescent="0.3">
      <c r="A2726" s="12">
        <v>623.76623679185752</v>
      </c>
      <c r="B2726" s="41" t="s">
        <v>61</v>
      </c>
      <c r="C2726" s="41"/>
      <c r="D2726" s="39" t="s">
        <v>103</v>
      </c>
      <c r="E2726" s="39">
        <v>2021</v>
      </c>
      <c r="F2726" s="12">
        <v>123.91799999999999</v>
      </c>
      <c r="G2726" s="16" t="s">
        <v>1</v>
      </c>
      <c r="H2726" s="12">
        <v>337.52</v>
      </c>
      <c r="I2726" s="12">
        <v>70.945999999999998</v>
      </c>
      <c r="J2726" s="23">
        <v>91.382236791857537</v>
      </c>
      <c r="L2726" s="12">
        <v>623.76623679185752</v>
      </c>
    </row>
    <row r="2727" spans="1:12" x14ac:dyDescent="0.3">
      <c r="A2727" s="12">
        <v>1790.3003402208487</v>
      </c>
      <c r="B2727" s="41" t="s">
        <v>62</v>
      </c>
      <c r="C2727" s="41"/>
      <c r="D2727" s="39" t="s">
        <v>103</v>
      </c>
      <c r="E2727" s="39">
        <v>2021</v>
      </c>
      <c r="F2727" s="12">
        <v>448.82700000000006</v>
      </c>
      <c r="G2727" s="16" t="s">
        <v>1</v>
      </c>
      <c r="H2727" s="12">
        <v>563.06399999999996</v>
      </c>
      <c r="I2727" s="12">
        <v>416.01600000000002</v>
      </c>
      <c r="J2727" s="23">
        <v>362.39334022084876</v>
      </c>
      <c r="L2727" s="12">
        <v>1790.3003402208487</v>
      </c>
    </row>
    <row r="2728" spans="1:12" x14ac:dyDescent="0.3">
      <c r="A2728" s="12">
        <v>406.90817069166189</v>
      </c>
      <c r="B2728" s="41" t="s">
        <v>63</v>
      </c>
      <c r="C2728" s="41"/>
      <c r="D2728" s="39" t="s">
        <v>103</v>
      </c>
      <c r="E2728" s="39">
        <v>2021</v>
      </c>
      <c r="F2728" s="12">
        <v>50.709999999999994</v>
      </c>
      <c r="G2728" s="16" t="s">
        <v>1</v>
      </c>
      <c r="H2728" s="12">
        <v>243.46700000000001</v>
      </c>
      <c r="I2728" s="12">
        <v>95.049000000000007</v>
      </c>
      <c r="J2728" s="23">
        <v>17.682170691661895</v>
      </c>
      <c r="L2728" s="12">
        <v>406.90817069166189</v>
      </c>
    </row>
    <row r="2729" spans="1:12" x14ac:dyDescent="0.3">
      <c r="A2729" s="12">
        <v>459.19149222435726</v>
      </c>
      <c r="B2729" s="41" t="s">
        <v>64</v>
      </c>
      <c r="C2729" s="41"/>
      <c r="D2729" s="39" t="s">
        <v>103</v>
      </c>
      <c r="E2729" s="39">
        <v>2021</v>
      </c>
      <c r="F2729" s="12">
        <v>123.568</v>
      </c>
      <c r="G2729" s="16" t="s">
        <v>1</v>
      </c>
      <c r="H2729" s="12">
        <v>248.99100000000001</v>
      </c>
      <c r="I2729" s="12">
        <v>75.054000000000002</v>
      </c>
      <c r="J2729" s="23">
        <v>11.578492224357262</v>
      </c>
      <c r="L2729" s="12">
        <v>459.19149222435726</v>
      </c>
    </row>
    <row r="2730" spans="1:12" x14ac:dyDescent="0.3">
      <c r="A2730" s="12">
        <v>1788.5789350696302</v>
      </c>
      <c r="B2730" s="41" t="s">
        <v>65</v>
      </c>
      <c r="C2730" s="41"/>
      <c r="D2730" s="39" t="s">
        <v>103</v>
      </c>
      <c r="E2730" s="39">
        <v>2021</v>
      </c>
      <c r="F2730" s="12">
        <v>564.125</v>
      </c>
      <c r="G2730" s="16" t="s">
        <v>1</v>
      </c>
      <c r="H2730" s="12">
        <v>700.68899999999996</v>
      </c>
      <c r="I2730" s="12">
        <v>309.90199999999999</v>
      </c>
      <c r="J2730" s="23">
        <v>213.86293506963028</v>
      </c>
      <c r="L2730" s="12">
        <v>1788.5789350696302</v>
      </c>
    </row>
    <row r="2731" spans="1:12" x14ac:dyDescent="0.3">
      <c r="A2731" s="12">
        <v>466.99834156927653</v>
      </c>
      <c r="B2731" s="41" t="s">
        <v>66</v>
      </c>
      <c r="C2731" s="41"/>
      <c r="D2731" s="39" t="s">
        <v>103</v>
      </c>
      <c r="E2731" s="39">
        <v>2021</v>
      </c>
      <c r="F2731" s="12">
        <v>249.37200000000001</v>
      </c>
      <c r="G2731" s="16" t="s">
        <v>1</v>
      </c>
      <c r="H2731" s="12">
        <v>141.714</v>
      </c>
      <c r="I2731" s="12">
        <v>64.137</v>
      </c>
      <c r="J2731" s="23">
        <v>11.77534156927652</v>
      </c>
      <c r="L2731" s="12">
        <v>466.99834156927653</v>
      </c>
    </row>
    <row r="2732" spans="1:12" x14ac:dyDescent="0.3">
      <c r="A2732" s="12">
        <v>2734.3033319678566</v>
      </c>
      <c r="B2732" s="41" t="s">
        <v>67</v>
      </c>
      <c r="C2732" s="41"/>
      <c r="D2732" s="39" t="s">
        <v>103</v>
      </c>
      <c r="E2732" s="39">
        <v>2021</v>
      </c>
      <c r="F2732" s="12">
        <v>995.23199999999997</v>
      </c>
      <c r="G2732" s="16" t="s">
        <v>1</v>
      </c>
      <c r="H2732" s="12">
        <v>987.20899999999995</v>
      </c>
      <c r="I2732" s="12">
        <v>594.90800000000002</v>
      </c>
      <c r="J2732" s="23">
        <v>156.95433196785666</v>
      </c>
      <c r="L2732" s="12">
        <v>2734.3033319678566</v>
      </c>
    </row>
    <row r="2733" spans="1:12" x14ac:dyDescent="0.3">
      <c r="A2733" s="12">
        <v>2001.5797405210878</v>
      </c>
      <c r="B2733" s="41" t="s">
        <v>68</v>
      </c>
      <c r="C2733" s="41"/>
      <c r="D2733" s="39" t="s">
        <v>103</v>
      </c>
      <c r="E2733" s="39">
        <v>2021</v>
      </c>
      <c r="F2733" s="12">
        <v>712.79399999999998</v>
      </c>
      <c r="G2733" s="16" t="s">
        <v>1</v>
      </c>
      <c r="H2733" s="12">
        <v>714.21900000000005</v>
      </c>
      <c r="I2733" s="12">
        <v>413.38</v>
      </c>
      <c r="J2733" s="23">
        <v>161.18674052108793</v>
      </c>
      <c r="L2733" s="12">
        <v>2001.5797405210878</v>
      </c>
    </row>
    <row r="2734" spans="1:12" x14ac:dyDescent="0.3">
      <c r="A2734" s="12">
        <v>164.11823366625339</v>
      </c>
      <c r="B2734" s="41" t="s">
        <v>69</v>
      </c>
      <c r="C2734" s="41"/>
      <c r="D2734" s="39" t="s">
        <v>103</v>
      </c>
      <c r="E2734" s="39">
        <v>2021</v>
      </c>
      <c r="F2734" s="12">
        <v>77.539000000000001</v>
      </c>
      <c r="G2734" s="16" t="s">
        <v>1</v>
      </c>
      <c r="H2734" s="12">
        <v>57.787999999999997</v>
      </c>
      <c r="I2734" s="12">
        <v>14.988</v>
      </c>
      <c r="J2734" s="23">
        <v>13.803233666253391</v>
      </c>
      <c r="L2734" s="12">
        <v>164.11823366625339</v>
      </c>
    </row>
    <row r="2735" spans="1:12" x14ac:dyDescent="0.3">
      <c r="A2735" s="12">
        <v>192.08439923679805</v>
      </c>
      <c r="B2735" s="41" t="s">
        <v>70</v>
      </c>
      <c r="C2735" s="41"/>
      <c r="D2735" s="39" t="s">
        <v>103</v>
      </c>
      <c r="E2735" s="39">
        <v>2021</v>
      </c>
      <c r="F2735" s="12">
        <v>25.885999999999999</v>
      </c>
      <c r="G2735" s="16" t="s">
        <v>1</v>
      </c>
      <c r="H2735" s="12">
        <v>73.177000000000007</v>
      </c>
      <c r="I2735" s="12">
        <v>58.073999999999998</v>
      </c>
      <c r="J2735" s="23">
        <v>34.947399236798049</v>
      </c>
      <c r="L2735" s="12">
        <v>192.08439923679805</v>
      </c>
    </row>
    <row r="2736" spans="1:12" x14ac:dyDescent="0.3">
      <c r="A2736" s="12">
        <v>148.17523160720071</v>
      </c>
      <c r="B2736" s="41" t="s">
        <v>71</v>
      </c>
      <c r="C2736" s="41"/>
      <c r="D2736" s="39" t="s">
        <v>103</v>
      </c>
      <c r="E2736" s="39">
        <v>2021</v>
      </c>
      <c r="F2736" s="12">
        <v>23.149000000000001</v>
      </c>
      <c r="G2736" s="16" t="s">
        <v>1</v>
      </c>
      <c r="H2736" s="12">
        <v>64.369</v>
      </c>
      <c r="I2736" s="12">
        <v>50.720999999999997</v>
      </c>
      <c r="J2736" s="23">
        <v>9.9362316072007175</v>
      </c>
      <c r="L2736" s="12">
        <v>148.17523160720071</v>
      </c>
    </row>
    <row r="2737" spans="1:12" x14ac:dyDescent="0.3">
      <c r="A2737" s="12">
        <v>847.50274242657144</v>
      </c>
      <c r="B2737" s="41" t="s">
        <v>72</v>
      </c>
      <c r="C2737" s="41"/>
      <c r="D2737" s="39" t="s">
        <v>103</v>
      </c>
      <c r="E2737" s="39">
        <v>2021</v>
      </c>
      <c r="F2737" s="12">
        <v>131.98599999999999</v>
      </c>
      <c r="G2737" s="16" t="s">
        <v>1</v>
      </c>
      <c r="H2737" s="12">
        <v>445.51</v>
      </c>
      <c r="I2737" s="12">
        <v>198.41300000000001</v>
      </c>
      <c r="J2737" s="23">
        <v>71.593742426571453</v>
      </c>
      <c r="L2737" s="12">
        <v>847.50274242657144</v>
      </c>
    </row>
    <row r="2738" spans="1:12" x14ac:dyDescent="0.3">
      <c r="A2738" s="12">
        <v>469.22139577826999</v>
      </c>
      <c r="B2738" s="41" t="s">
        <v>73</v>
      </c>
      <c r="C2738" s="41"/>
      <c r="D2738" s="39" t="s">
        <v>103</v>
      </c>
      <c r="E2738" s="39">
        <v>2021</v>
      </c>
      <c r="F2738" s="12">
        <v>75.983999999999995</v>
      </c>
      <c r="G2738" s="16" t="s">
        <v>1</v>
      </c>
      <c r="H2738" s="12">
        <v>120.05</v>
      </c>
      <c r="I2738" s="12">
        <v>41.49</v>
      </c>
      <c r="J2738" s="23">
        <v>231.69739577826999</v>
      </c>
      <c r="L2738" s="12">
        <v>469.22139577826999</v>
      </c>
    </row>
    <row r="2739" spans="1:12" x14ac:dyDescent="0.3">
      <c r="A2739" s="12">
        <v>464.01922323844269</v>
      </c>
      <c r="B2739" s="41" t="s">
        <v>74</v>
      </c>
      <c r="C2739" s="41"/>
      <c r="D2739" s="39" t="s">
        <v>103</v>
      </c>
      <c r="E2739" s="39">
        <v>2021</v>
      </c>
      <c r="F2739" s="12">
        <v>152.71600000000001</v>
      </c>
      <c r="G2739" s="16" t="s">
        <v>1</v>
      </c>
      <c r="H2739" s="12">
        <v>144.642</v>
      </c>
      <c r="I2739" s="12">
        <v>70.38</v>
      </c>
      <c r="J2739" s="23">
        <v>96.281223238442692</v>
      </c>
      <c r="L2739" s="12">
        <v>464.01922323844269</v>
      </c>
    </row>
    <row r="2740" spans="1:12" x14ac:dyDescent="0.3">
      <c r="A2740" s="12">
        <v>852.03707542322627</v>
      </c>
      <c r="B2740" s="41" t="s">
        <v>75</v>
      </c>
      <c r="C2740" s="41"/>
      <c r="D2740" s="39" t="s">
        <v>103</v>
      </c>
      <c r="E2740" s="39">
        <v>2021</v>
      </c>
      <c r="F2740" s="12">
        <v>369.10500000000002</v>
      </c>
      <c r="G2740" s="16" t="s">
        <v>1</v>
      </c>
      <c r="H2740" s="12">
        <v>257.38900000000001</v>
      </c>
      <c r="I2740" s="12">
        <v>108.11799999999999</v>
      </c>
      <c r="J2740" s="23">
        <v>117.42507542322625</v>
      </c>
      <c r="L2740" s="12">
        <v>852.03707542322627</v>
      </c>
    </row>
    <row r="2741" spans="1:12" x14ac:dyDescent="0.3">
      <c r="A2741" s="12">
        <v>884.19083087891681</v>
      </c>
      <c r="B2741" s="41" t="s">
        <v>76</v>
      </c>
      <c r="C2741" s="41"/>
      <c r="D2741" s="39" t="s">
        <v>103</v>
      </c>
      <c r="E2741" s="39">
        <v>2021</v>
      </c>
      <c r="F2741" s="12">
        <v>191.33999999999997</v>
      </c>
      <c r="G2741" s="16" t="s">
        <v>1</v>
      </c>
      <c r="H2741" s="12">
        <v>406.35700000000003</v>
      </c>
      <c r="I2741" s="12">
        <v>219.14500000000001</v>
      </c>
      <c r="J2741" s="23">
        <v>67.348830878916857</v>
      </c>
      <c r="L2741" s="12">
        <v>884.19083087891681</v>
      </c>
    </row>
    <row r="2742" spans="1:12" x14ac:dyDescent="0.3">
      <c r="A2742" s="12">
        <v>144.69549008578596</v>
      </c>
      <c r="B2742" s="41" t="s">
        <v>77</v>
      </c>
      <c r="C2742" s="41"/>
      <c r="D2742" s="39" t="s">
        <v>103</v>
      </c>
      <c r="E2742" s="39">
        <v>2021</v>
      </c>
      <c r="F2742" s="12">
        <v>73.128</v>
      </c>
      <c r="G2742" s="16" t="s">
        <v>1</v>
      </c>
      <c r="H2742" s="12">
        <v>31.527999999999999</v>
      </c>
      <c r="I2742" s="12">
        <v>36.390999999999998</v>
      </c>
      <c r="J2742" s="23">
        <v>3.6484900857859657</v>
      </c>
      <c r="L2742" s="12">
        <v>144.69549008578596</v>
      </c>
    </row>
    <row r="2743" spans="1:12" x14ac:dyDescent="0.3">
      <c r="A2743" s="12">
        <v>257.04128408186301</v>
      </c>
      <c r="B2743" s="41" t="s">
        <v>78</v>
      </c>
      <c r="C2743" s="41"/>
      <c r="D2743" s="39" t="s">
        <v>103</v>
      </c>
      <c r="E2743" s="39">
        <v>2021</v>
      </c>
      <c r="F2743" s="12">
        <v>46.142000000000003</v>
      </c>
      <c r="G2743" s="16" t="s">
        <v>1</v>
      </c>
      <c r="H2743" s="12">
        <v>135.77699999999999</v>
      </c>
      <c r="I2743" s="12">
        <v>41.91</v>
      </c>
      <c r="J2743" s="23">
        <v>33.212284081863032</v>
      </c>
      <c r="L2743" s="12">
        <v>257.04128408186301</v>
      </c>
    </row>
    <row r="2744" spans="1:12" x14ac:dyDescent="0.3">
      <c r="A2744" s="12">
        <v>448.64147400318109</v>
      </c>
      <c r="B2744" s="41" t="s">
        <v>79</v>
      </c>
      <c r="C2744" s="41"/>
      <c r="D2744" s="39" t="s">
        <v>103</v>
      </c>
      <c r="E2744" s="39">
        <v>2021</v>
      </c>
      <c r="F2744" s="12">
        <v>202.654</v>
      </c>
      <c r="G2744" s="16" t="s">
        <v>1</v>
      </c>
      <c r="H2744" s="12">
        <v>139.083</v>
      </c>
      <c r="I2744" s="12">
        <v>93.132000000000005</v>
      </c>
      <c r="J2744" s="23">
        <v>13.772474003181088</v>
      </c>
      <c r="L2744" s="12">
        <v>448.64147400318109</v>
      </c>
    </row>
    <row r="2745" spans="1:12" x14ac:dyDescent="0.3">
      <c r="A2745" s="12">
        <v>1175.2160174902335</v>
      </c>
      <c r="B2745" s="41" t="s">
        <v>80</v>
      </c>
      <c r="C2745" s="41"/>
      <c r="D2745" s="39" t="s">
        <v>103</v>
      </c>
      <c r="E2745" s="39">
        <v>2021</v>
      </c>
      <c r="F2745" s="12">
        <v>253.589</v>
      </c>
      <c r="G2745" s="16" t="s">
        <v>1</v>
      </c>
      <c r="H2745" s="12">
        <v>540.322</v>
      </c>
      <c r="I2745" s="12">
        <v>237.32400000000001</v>
      </c>
      <c r="J2745" s="23">
        <v>143.98101749023357</v>
      </c>
      <c r="L2745" s="12">
        <v>1175.2160174902335</v>
      </c>
    </row>
    <row r="2746" spans="1:12" x14ac:dyDescent="0.3">
      <c r="A2746" s="12">
        <v>229.46905151374267</v>
      </c>
      <c r="B2746" s="41" t="s">
        <v>81</v>
      </c>
      <c r="C2746" s="41"/>
      <c r="D2746" s="39" t="s">
        <v>103</v>
      </c>
      <c r="E2746" s="39">
        <v>2021</v>
      </c>
      <c r="F2746" s="12">
        <v>106.114</v>
      </c>
      <c r="G2746" s="16" t="s">
        <v>1</v>
      </c>
      <c r="H2746" s="12">
        <v>113.669</v>
      </c>
      <c r="I2746" s="12">
        <v>3.9</v>
      </c>
      <c r="J2746" s="23">
        <v>5.7860515137426685</v>
      </c>
      <c r="L2746" s="12">
        <v>229.46905151374267</v>
      </c>
    </row>
    <row r="2747" spans="1:12" x14ac:dyDescent="0.3">
      <c r="A2747" s="12">
        <v>741.27932384317216</v>
      </c>
      <c r="B2747" s="41" t="s">
        <v>82</v>
      </c>
      <c r="C2747" s="41"/>
      <c r="D2747" s="39" t="s">
        <v>103</v>
      </c>
      <c r="E2747" s="39">
        <v>2021</v>
      </c>
      <c r="F2747" s="12">
        <v>195.697</v>
      </c>
      <c r="G2747" s="16" t="s">
        <v>1</v>
      </c>
      <c r="H2747" s="12">
        <v>354.245</v>
      </c>
      <c r="I2747" s="12">
        <v>90.019000000000005</v>
      </c>
      <c r="J2747" s="23">
        <v>101.31832384317215</v>
      </c>
      <c r="L2747" s="12">
        <v>741.27932384317216</v>
      </c>
    </row>
    <row r="2748" spans="1:12" x14ac:dyDescent="0.3">
      <c r="A2748" s="12">
        <v>379.72474178999676</v>
      </c>
      <c r="B2748" s="41" t="s">
        <v>83</v>
      </c>
      <c r="C2748" s="41"/>
      <c r="D2748" s="39" t="s">
        <v>103</v>
      </c>
      <c r="E2748" s="39">
        <v>2021</v>
      </c>
      <c r="F2748" s="12">
        <v>133.578</v>
      </c>
      <c r="G2748" s="16" t="s">
        <v>1</v>
      </c>
      <c r="H2748" s="12">
        <v>140.28899999999999</v>
      </c>
      <c r="I2748" s="12">
        <v>83.813000000000002</v>
      </c>
      <c r="J2748" s="23">
        <v>22.044741789996763</v>
      </c>
      <c r="L2748" s="12">
        <v>379.72474178999676</v>
      </c>
    </row>
    <row r="2749" spans="1:12" x14ac:dyDescent="0.3">
      <c r="A2749" s="12">
        <v>971.17103264076593</v>
      </c>
      <c r="B2749" s="41" t="s">
        <v>84</v>
      </c>
      <c r="C2749" s="41"/>
      <c r="D2749" s="39" t="s">
        <v>103</v>
      </c>
      <c r="E2749" s="39">
        <v>2021</v>
      </c>
      <c r="F2749" s="12">
        <v>330.12599999999998</v>
      </c>
      <c r="G2749" s="16" t="s">
        <v>1</v>
      </c>
      <c r="H2749" s="12">
        <v>411.71499999999997</v>
      </c>
      <c r="I2749" s="12">
        <v>166.73599999999999</v>
      </c>
      <c r="J2749" s="23">
        <v>62.594032640765988</v>
      </c>
      <c r="L2749" s="12">
        <v>971.17103264076593</v>
      </c>
    </row>
    <row r="2750" spans="1:12" x14ac:dyDescent="0.3">
      <c r="A2750" s="12">
        <v>92.735316719141792</v>
      </c>
      <c r="B2750" s="41" t="s">
        <v>85</v>
      </c>
      <c r="C2750" s="41"/>
      <c r="D2750" s="39" t="s">
        <v>103</v>
      </c>
      <c r="E2750" s="39">
        <v>2021</v>
      </c>
      <c r="F2750" s="12">
        <v>42.151000000000003</v>
      </c>
      <c r="G2750" s="16" t="s">
        <v>1</v>
      </c>
      <c r="H2750" s="12">
        <v>35.107999999999997</v>
      </c>
      <c r="I2750" s="12">
        <v>13.138</v>
      </c>
      <c r="J2750" s="23">
        <v>2.3383167191417922</v>
      </c>
      <c r="L2750" s="12">
        <v>92.735316719141792</v>
      </c>
    </row>
    <row r="2751" spans="1:12" x14ac:dyDescent="0.3">
      <c r="A2751" s="12">
        <v>309.79650452371249</v>
      </c>
      <c r="B2751" s="41" t="s">
        <v>86</v>
      </c>
      <c r="C2751" s="41"/>
      <c r="D2751" s="39" t="s">
        <v>103</v>
      </c>
      <c r="E2751" s="39">
        <v>2021</v>
      </c>
      <c r="F2751" s="12">
        <v>64.117999999999995</v>
      </c>
      <c r="G2751" s="16" t="s">
        <v>1</v>
      </c>
      <c r="H2751" s="12">
        <v>156.566</v>
      </c>
      <c r="I2751" s="12">
        <v>75.870999999999995</v>
      </c>
      <c r="J2751" s="23">
        <v>13.241504523712493</v>
      </c>
      <c r="L2751" s="12">
        <v>309.79650452371249</v>
      </c>
    </row>
    <row r="2752" spans="1:12" x14ac:dyDescent="0.3">
      <c r="A2752" s="12">
        <v>875.13857876070824</v>
      </c>
      <c r="B2752" s="41" t="s">
        <v>87</v>
      </c>
      <c r="C2752" s="41"/>
      <c r="D2752" s="39" t="s">
        <v>103</v>
      </c>
      <c r="E2752" s="39">
        <v>2021</v>
      </c>
      <c r="F2752" s="12">
        <v>355.35199999999998</v>
      </c>
      <c r="G2752" s="16" t="s">
        <v>1</v>
      </c>
      <c r="H2752" s="12">
        <v>281.63099999999997</v>
      </c>
      <c r="I2752" s="12">
        <v>137.57499999999999</v>
      </c>
      <c r="J2752" s="23">
        <v>100.58057876070831</v>
      </c>
      <c r="L2752" s="12">
        <v>875.13857876070824</v>
      </c>
    </row>
    <row r="2753" spans="1:12" x14ac:dyDescent="0.3">
      <c r="A2753" s="12">
        <v>139.31789425581661</v>
      </c>
      <c r="B2753" s="41" t="s">
        <v>88</v>
      </c>
      <c r="C2753" s="41"/>
      <c r="D2753" s="39" t="s">
        <v>103</v>
      </c>
      <c r="E2753" s="39">
        <v>2021</v>
      </c>
      <c r="F2753" s="12">
        <v>30.261999999999997</v>
      </c>
      <c r="G2753" s="16" t="s">
        <v>1</v>
      </c>
      <c r="H2753" s="12">
        <v>85.168000000000006</v>
      </c>
      <c r="I2753" s="12">
        <v>18.204999999999998</v>
      </c>
      <c r="J2753" s="23">
        <v>5.6828942558166062</v>
      </c>
      <c r="L2753" s="12">
        <v>139.31789425581661</v>
      </c>
    </row>
    <row r="2754" spans="1:12" x14ac:dyDescent="0.3">
      <c r="A2754" s="12">
        <v>257.62192491356137</v>
      </c>
      <c r="B2754" s="41" t="s">
        <v>89</v>
      </c>
      <c r="C2754" s="41"/>
      <c r="D2754" s="39" t="s">
        <v>103</v>
      </c>
      <c r="E2754" s="39">
        <v>2021</v>
      </c>
      <c r="F2754" s="12">
        <v>52.466999999999999</v>
      </c>
      <c r="G2754" s="16" t="s">
        <v>1</v>
      </c>
      <c r="H2754" s="12">
        <v>109.07599999999999</v>
      </c>
      <c r="I2754" s="12">
        <v>65.686999999999998</v>
      </c>
      <c r="J2754" s="23">
        <v>30.391924913561397</v>
      </c>
      <c r="L2754" s="12">
        <v>257.62192491356137</v>
      </c>
    </row>
    <row r="2755" spans="1:12" x14ac:dyDescent="0.3">
      <c r="A2755" s="12">
        <v>605.09647973164908</v>
      </c>
      <c r="B2755" s="41" t="s">
        <v>90</v>
      </c>
      <c r="C2755" s="41"/>
      <c r="D2755" s="39" t="s">
        <v>103</v>
      </c>
      <c r="E2755" s="39">
        <v>2021</v>
      </c>
      <c r="F2755" s="12">
        <v>146.5</v>
      </c>
      <c r="G2755" s="16" t="s">
        <v>1</v>
      </c>
      <c r="H2755" s="12">
        <v>344.84199999999998</v>
      </c>
      <c r="I2755" s="12">
        <v>98.497</v>
      </c>
      <c r="J2755" s="23">
        <v>15.257479731649099</v>
      </c>
      <c r="L2755" s="12">
        <v>605.09647973164908</v>
      </c>
    </row>
    <row r="2756" spans="1:12" x14ac:dyDescent="0.3">
      <c r="A2756" s="12">
        <v>2499.7120150333549</v>
      </c>
      <c r="B2756" s="41" t="s">
        <v>10</v>
      </c>
      <c r="C2756" s="41"/>
      <c r="D2756" s="39" t="s">
        <v>104</v>
      </c>
      <c r="E2756" s="39">
        <v>2021</v>
      </c>
      <c r="F2756" s="12">
        <v>698.33799999999997</v>
      </c>
      <c r="G2756" s="16" t="s">
        <v>1</v>
      </c>
      <c r="H2756" s="12">
        <v>1178.518</v>
      </c>
      <c r="I2756" s="12">
        <v>401.67899999999997</v>
      </c>
      <c r="J2756" s="23">
        <v>221.17701503335491</v>
      </c>
      <c r="L2756" s="12">
        <v>2499.7120150333549</v>
      </c>
    </row>
    <row r="2757" spans="1:12" x14ac:dyDescent="0.3">
      <c r="A2757" s="12">
        <v>227.06355523254001</v>
      </c>
      <c r="B2757" s="41" t="s">
        <v>11</v>
      </c>
      <c r="C2757" s="41"/>
      <c r="D2757" s="39" t="s">
        <v>104</v>
      </c>
      <c r="E2757" s="39">
        <v>2021</v>
      </c>
      <c r="F2757" s="12">
        <v>83.519000000000005</v>
      </c>
      <c r="G2757" s="16" t="s">
        <v>1</v>
      </c>
      <c r="H2757" s="12">
        <v>72.397999999999996</v>
      </c>
      <c r="I2757" s="12">
        <v>65.403999999999996</v>
      </c>
      <c r="J2757" s="23">
        <v>5.7425552325400133</v>
      </c>
      <c r="L2757" s="12">
        <v>227.06355523254001</v>
      </c>
    </row>
    <row r="2758" spans="1:12" x14ac:dyDescent="0.3">
      <c r="A2758" s="12">
        <v>682.34998549742556</v>
      </c>
      <c r="B2758" s="41" t="s">
        <v>12</v>
      </c>
      <c r="C2758" s="41"/>
      <c r="D2758" s="39" t="s">
        <v>104</v>
      </c>
      <c r="E2758" s="39">
        <v>2021</v>
      </c>
      <c r="F2758" s="12">
        <v>155.82600000000002</v>
      </c>
      <c r="G2758" s="16" t="s">
        <v>1</v>
      </c>
      <c r="H2758" s="12">
        <v>289.19299999999998</v>
      </c>
      <c r="I2758" s="12">
        <v>170.24600000000001</v>
      </c>
      <c r="J2758" s="23">
        <v>67.084985497425549</v>
      </c>
      <c r="L2758" s="12">
        <v>682.34998549742556</v>
      </c>
    </row>
    <row r="2759" spans="1:12" x14ac:dyDescent="0.3">
      <c r="A2759" s="12">
        <v>172.54885002681507</v>
      </c>
      <c r="B2759" s="41" t="s">
        <v>13</v>
      </c>
      <c r="C2759" s="41"/>
      <c r="D2759" s="39" t="s">
        <v>104</v>
      </c>
      <c r="E2759" s="39">
        <v>2021</v>
      </c>
      <c r="F2759" s="12">
        <v>89.921000000000006</v>
      </c>
      <c r="G2759" s="16" t="s">
        <v>1</v>
      </c>
      <c r="H2759" s="12">
        <v>46.055</v>
      </c>
      <c r="I2759" s="12">
        <v>18.239000000000001</v>
      </c>
      <c r="J2759" s="23">
        <v>18.333850026815067</v>
      </c>
      <c r="L2759" s="12">
        <v>172.54885002681507</v>
      </c>
    </row>
    <row r="2760" spans="1:12" x14ac:dyDescent="0.3">
      <c r="A2760" s="12">
        <v>253.66430193108781</v>
      </c>
      <c r="B2760" s="41" t="s">
        <v>14</v>
      </c>
      <c r="C2760" s="41"/>
      <c r="D2760" s="39" t="s">
        <v>104</v>
      </c>
      <c r="E2760" s="39">
        <v>2021</v>
      </c>
      <c r="F2760" s="12">
        <v>55.451999999999998</v>
      </c>
      <c r="G2760" s="16" t="s">
        <v>1</v>
      </c>
      <c r="H2760" s="12">
        <v>112.095</v>
      </c>
      <c r="I2760" s="12">
        <v>41.716000000000001</v>
      </c>
      <c r="J2760" s="23">
        <v>44.401301931087808</v>
      </c>
      <c r="L2760" s="12">
        <v>253.66430193108781</v>
      </c>
    </row>
    <row r="2761" spans="1:12" x14ac:dyDescent="0.3">
      <c r="A2761" s="12">
        <v>139.93297767670967</v>
      </c>
      <c r="B2761" s="41" t="s">
        <v>15</v>
      </c>
      <c r="C2761" s="41"/>
      <c r="D2761" s="39" t="s">
        <v>104</v>
      </c>
      <c r="E2761" s="39">
        <v>2021</v>
      </c>
      <c r="F2761" s="12">
        <v>26.056999999999999</v>
      </c>
      <c r="G2761" s="16" t="s">
        <v>1</v>
      </c>
      <c r="H2761" s="12">
        <v>51.247</v>
      </c>
      <c r="I2761" s="12">
        <v>36.954999999999998</v>
      </c>
      <c r="J2761" s="23">
        <v>25.673977676709669</v>
      </c>
      <c r="L2761" s="12">
        <v>139.93297767670967</v>
      </c>
    </row>
    <row r="2762" spans="1:12" x14ac:dyDescent="0.3">
      <c r="A2762" s="12">
        <v>2093.4022295499899</v>
      </c>
      <c r="B2762" s="41" t="s">
        <v>16</v>
      </c>
      <c r="C2762" s="41"/>
      <c r="D2762" s="39" t="s">
        <v>104</v>
      </c>
      <c r="E2762" s="39">
        <v>2021</v>
      </c>
      <c r="F2762" s="12">
        <v>744.44600000000003</v>
      </c>
      <c r="G2762" s="16" t="s">
        <v>1</v>
      </c>
      <c r="H2762" s="12">
        <v>926.99699999999996</v>
      </c>
      <c r="I2762" s="12">
        <v>339.09100000000001</v>
      </c>
      <c r="J2762" s="23">
        <v>82.868229549990019</v>
      </c>
      <c r="L2762" s="12">
        <v>2093.4022295499899</v>
      </c>
    </row>
    <row r="2763" spans="1:12" x14ac:dyDescent="0.3">
      <c r="A2763" s="12">
        <v>3725.3879971502815</v>
      </c>
      <c r="B2763" s="41" t="s">
        <v>17</v>
      </c>
      <c r="C2763" s="41"/>
      <c r="D2763" s="39" t="s">
        <v>104</v>
      </c>
      <c r="E2763" s="39">
        <v>2021</v>
      </c>
      <c r="F2763" s="12">
        <v>1324.683</v>
      </c>
      <c r="G2763" s="16" t="s">
        <v>1</v>
      </c>
      <c r="H2763" s="12">
        <v>1356.33</v>
      </c>
      <c r="I2763" s="12">
        <v>527.37300000000005</v>
      </c>
      <c r="J2763" s="23">
        <v>517.00199715028157</v>
      </c>
      <c r="L2763" s="12">
        <v>3725.3879971502815</v>
      </c>
    </row>
    <row r="2764" spans="1:12" x14ac:dyDescent="0.3">
      <c r="A2764" s="12">
        <v>88.076500436733639</v>
      </c>
      <c r="B2764" s="41" t="s">
        <v>18</v>
      </c>
      <c r="C2764" s="41"/>
      <c r="D2764" s="39" t="s">
        <v>104</v>
      </c>
      <c r="E2764" s="39">
        <v>2021</v>
      </c>
      <c r="F2764" s="12">
        <v>39.848999999999997</v>
      </c>
      <c r="G2764" s="16" t="s">
        <v>1</v>
      </c>
      <c r="H2764" s="12">
        <v>32.914000000000001</v>
      </c>
      <c r="I2764" s="12">
        <v>9.1579999999999995</v>
      </c>
      <c r="J2764" s="23">
        <v>6.1555004367336412</v>
      </c>
      <c r="L2764" s="12">
        <v>88.076500436733639</v>
      </c>
    </row>
    <row r="2765" spans="1:12" x14ac:dyDescent="0.3">
      <c r="A2765" s="12">
        <v>269.32127490881606</v>
      </c>
      <c r="B2765" s="41" t="s">
        <v>19</v>
      </c>
      <c r="C2765" s="41"/>
      <c r="D2765" s="39" t="s">
        <v>104</v>
      </c>
      <c r="E2765" s="39">
        <v>2021</v>
      </c>
      <c r="F2765" s="12">
        <v>101.517</v>
      </c>
      <c r="G2765" s="16" t="s">
        <v>1</v>
      </c>
      <c r="H2765" s="12">
        <v>118.205</v>
      </c>
      <c r="I2765" s="12">
        <v>26.55</v>
      </c>
      <c r="J2765" s="23">
        <v>23.04927490881607</v>
      </c>
      <c r="L2765" s="12">
        <v>269.32127490881606</v>
      </c>
    </row>
    <row r="2766" spans="1:12" x14ac:dyDescent="0.3">
      <c r="A2766" s="12">
        <v>1477.5787335203458</v>
      </c>
      <c r="B2766" s="41" t="s">
        <v>20</v>
      </c>
      <c r="C2766" s="41"/>
      <c r="D2766" s="39" t="s">
        <v>104</v>
      </c>
      <c r="E2766" s="39">
        <v>2021</v>
      </c>
      <c r="F2766" s="12">
        <v>417.99099999999999</v>
      </c>
      <c r="G2766" s="16" t="s">
        <v>1</v>
      </c>
      <c r="H2766" s="12">
        <v>561.18299999999999</v>
      </c>
      <c r="I2766" s="12">
        <v>349.22300000000001</v>
      </c>
      <c r="J2766" s="23">
        <v>149.18173352034586</v>
      </c>
      <c r="L2766" s="12">
        <v>1477.5787335203458</v>
      </c>
    </row>
    <row r="2767" spans="1:12" x14ac:dyDescent="0.3">
      <c r="A2767" s="12">
        <v>1241.6920364485775</v>
      </c>
      <c r="B2767" s="41" t="s">
        <v>21</v>
      </c>
      <c r="C2767" s="41"/>
      <c r="D2767" s="39" t="s">
        <v>104</v>
      </c>
      <c r="E2767" s="39">
        <v>2021</v>
      </c>
      <c r="F2767" s="12">
        <v>269.95999999999998</v>
      </c>
      <c r="G2767" s="16" t="s">
        <v>1</v>
      </c>
      <c r="H2767" s="12">
        <v>540.92399999999998</v>
      </c>
      <c r="I2767" s="12">
        <v>241.06800000000001</v>
      </c>
      <c r="J2767" s="23">
        <v>189.74003644857746</v>
      </c>
      <c r="L2767" s="12">
        <v>1241.6920364485775</v>
      </c>
    </row>
    <row r="2768" spans="1:12" x14ac:dyDescent="0.3">
      <c r="A2768" s="12">
        <v>284.35344633071992</v>
      </c>
      <c r="B2768" s="41" t="s">
        <v>22</v>
      </c>
      <c r="C2768" s="41"/>
      <c r="D2768" s="39" t="s">
        <v>104</v>
      </c>
      <c r="E2768" s="39">
        <v>2021</v>
      </c>
      <c r="F2768" s="12">
        <v>68.713999999999999</v>
      </c>
      <c r="G2768" s="16" t="s">
        <v>1</v>
      </c>
      <c r="H2768" s="12">
        <v>170.59</v>
      </c>
      <c r="I2768" s="12">
        <v>37.857999999999997</v>
      </c>
      <c r="J2768" s="23">
        <v>7.1914463307199199</v>
      </c>
      <c r="L2768" s="12">
        <v>284.35344633071992</v>
      </c>
    </row>
    <row r="2769" spans="1:12" x14ac:dyDescent="0.3">
      <c r="A2769" s="12">
        <v>278.81435995979041</v>
      </c>
      <c r="B2769" s="41" t="s">
        <v>23</v>
      </c>
      <c r="C2769" s="41"/>
      <c r="D2769" s="39" t="s">
        <v>104</v>
      </c>
      <c r="E2769" s="39">
        <v>2021</v>
      </c>
      <c r="F2769" s="12">
        <v>173.26900000000001</v>
      </c>
      <c r="G2769" s="16" t="s">
        <v>1</v>
      </c>
      <c r="H2769" s="12">
        <v>88.007999999999996</v>
      </c>
      <c r="I2769" s="12">
        <v>10.486000000000001</v>
      </c>
      <c r="J2769" s="23">
        <v>7.0513599597904069</v>
      </c>
      <c r="L2769" s="12">
        <v>278.81435995979041</v>
      </c>
    </row>
    <row r="2770" spans="1:12" x14ac:dyDescent="0.3">
      <c r="A2770" s="12">
        <v>55.505769742549873</v>
      </c>
      <c r="B2770" s="41" t="s">
        <v>24</v>
      </c>
      <c r="C2770" s="41"/>
      <c r="D2770" s="39" t="s">
        <v>104</v>
      </c>
      <c r="E2770" s="39">
        <v>2021</v>
      </c>
      <c r="F2770" s="12">
        <v>5.048</v>
      </c>
      <c r="G2770" s="16" t="s">
        <v>1</v>
      </c>
      <c r="H2770" s="12">
        <v>25.215</v>
      </c>
      <c r="I2770" s="12">
        <v>21.388000000000002</v>
      </c>
      <c r="J2770" s="23">
        <v>3.8547697425498697</v>
      </c>
      <c r="L2770" s="12">
        <v>55.505769742549873</v>
      </c>
    </row>
    <row r="2771" spans="1:12" x14ac:dyDescent="0.3">
      <c r="A2771" s="12">
        <v>78.216126458033287</v>
      </c>
      <c r="B2771" s="41" t="s">
        <v>25</v>
      </c>
      <c r="C2771" s="41"/>
      <c r="D2771" s="39" t="s">
        <v>104</v>
      </c>
      <c r="E2771" s="39">
        <v>2021</v>
      </c>
      <c r="F2771" s="12">
        <v>8.0250000000000004</v>
      </c>
      <c r="G2771" s="16" t="s">
        <v>1</v>
      </c>
      <c r="H2771" s="12">
        <v>41.003</v>
      </c>
      <c r="I2771" s="12">
        <v>25.542000000000002</v>
      </c>
      <c r="J2771" s="23">
        <v>3.6461264580332795</v>
      </c>
      <c r="L2771" s="12">
        <v>78.216126458033287</v>
      </c>
    </row>
    <row r="2772" spans="1:12" x14ac:dyDescent="0.3">
      <c r="A2772" s="12">
        <v>116.57217073726456</v>
      </c>
      <c r="B2772" s="41" t="s">
        <v>26</v>
      </c>
      <c r="C2772" s="41"/>
      <c r="D2772" s="39" t="s">
        <v>104</v>
      </c>
      <c r="E2772" s="39">
        <v>2021</v>
      </c>
      <c r="F2772" s="12">
        <v>28.17</v>
      </c>
      <c r="G2772" s="16" t="s">
        <v>1</v>
      </c>
      <c r="H2772" s="12">
        <v>79.763000000000005</v>
      </c>
      <c r="I2772" s="12">
        <v>4.1130000000000004</v>
      </c>
      <c r="J2772" s="23">
        <v>4.5261707372645494</v>
      </c>
      <c r="L2772" s="12">
        <v>116.57217073726456</v>
      </c>
    </row>
    <row r="2773" spans="1:12" x14ac:dyDescent="0.3">
      <c r="A2773" s="12">
        <v>149.34911672327215</v>
      </c>
      <c r="B2773" s="41" t="s">
        <v>27</v>
      </c>
      <c r="C2773" s="41"/>
      <c r="D2773" s="39" t="s">
        <v>104</v>
      </c>
      <c r="E2773" s="39">
        <v>2021</v>
      </c>
      <c r="F2773" s="12">
        <v>46.223999999999997</v>
      </c>
      <c r="G2773" s="16" t="s">
        <v>1</v>
      </c>
      <c r="H2773" s="12">
        <v>72.08</v>
      </c>
      <c r="I2773" s="12">
        <v>27.268000000000001</v>
      </c>
      <c r="J2773" s="23">
        <v>3.7771167232721581</v>
      </c>
      <c r="L2773" s="12">
        <v>149.34911672327215</v>
      </c>
    </row>
    <row r="2774" spans="1:12" x14ac:dyDescent="0.3">
      <c r="A2774" s="12">
        <v>190.34697382064445</v>
      </c>
      <c r="B2774" s="41" t="s">
        <v>28</v>
      </c>
      <c r="C2774" s="41"/>
      <c r="D2774" s="39" t="s">
        <v>104</v>
      </c>
      <c r="E2774" s="39">
        <v>2021</v>
      </c>
      <c r="F2774" s="12">
        <v>49.541000000000004</v>
      </c>
      <c r="G2774" s="16" t="s">
        <v>1</v>
      </c>
      <c r="H2774" s="12">
        <v>79.349000000000004</v>
      </c>
      <c r="I2774" s="12">
        <v>35.139000000000003</v>
      </c>
      <c r="J2774" s="23">
        <v>26.317973820644447</v>
      </c>
      <c r="L2774" s="12">
        <v>190.34697382064445</v>
      </c>
    </row>
    <row r="2775" spans="1:12" x14ac:dyDescent="0.3">
      <c r="A2775" s="12">
        <v>225.57285464040061</v>
      </c>
      <c r="B2775" s="41" t="s">
        <v>29</v>
      </c>
      <c r="C2775" s="41"/>
      <c r="D2775" s="39" t="s">
        <v>104</v>
      </c>
      <c r="E2775" s="39">
        <v>2021</v>
      </c>
      <c r="F2775" s="12">
        <v>90.039000000000001</v>
      </c>
      <c r="G2775" s="16" t="s">
        <v>1</v>
      </c>
      <c r="H2775" s="12">
        <v>77.703999999999994</v>
      </c>
      <c r="I2775" s="12">
        <v>24.510999999999999</v>
      </c>
      <c r="J2775" s="23">
        <v>33.318854640400602</v>
      </c>
      <c r="L2775" s="12">
        <v>225.57285464040061</v>
      </c>
    </row>
    <row r="2776" spans="1:12" x14ac:dyDescent="0.3">
      <c r="A2776" s="12">
        <v>1316.4968900443509</v>
      </c>
      <c r="B2776" s="41" t="s">
        <v>30</v>
      </c>
      <c r="C2776" s="41"/>
      <c r="D2776" s="39" t="s">
        <v>104</v>
      </c>
      <c r="E2776" s="39">
        <v>2021</v>
      </c>
      <c r="F2776" s="12">
        <v>405.38499999999999</v>
      </c>
      <c r="G2776" s="16" t="s">
        <v>1</v>
      </c>
      <c r="H2776" s="12">
        <v>601.48099999999999</v>
      </c>
      <c r="I2776" s="12">
        <v>186.494</v>
      </c>
      <c r="J2776" s="23">
        <v>123.13689004435096</v>
      </c>
      <c r="L2776" s="12">
        <v>1316.4968900443509</v>
      </c>
    </row>
    <row r="2777" spans="1:12" x14ac:dyDescent="0.3">
      <c r="A2777" s="12">
        <v>539.26119569310367</v>
      </c>
      <c r="B2777" s="41" t="s">
        <v>31</v>
      </c>
      <c r="C2777" s="41"/>
      <c r="D2777" s="39" t="s">
        <v>104</v>
      </c>
      <c r="E2777" s="39">
        <v>2021</v>
      </c>
      <c r="F2777" s="12">
        <v>158.23499999999999</v>
      </c>
      <c r="G2777" s="16" t="s">
        <v>1</v>
      </c>
      <c r="H2777" s="12">
        <v>239.00299999999999</v>
      </c>
      <c r="I2777" s="12">
        <v>108.151</v>
      </c>
      <c r="J2777" s="23">
        <v>33.872195693103677</v>
      </c>
      <c r="L2777" s="12">
        <v>539.26119569310367</v>
      </c>
    </row>
    <row r="2778" spans="1:12" x14ac:dyDescent="0.3">
      <c r="A2778" s="12">
        <v>69.806441149178141</v>
      </c>
      <c r="B2778" s="41" t="s">
        <v>32</v>
      </c>
      <c r="C2778" s="41"/>
      <c r="D2778" s="39" t="s">
        <v>104</v>
      </c>
      <c r="E2778" s="39">
        <v>2021</v>
      </c>
      <c r="F2778" s="12">
        <v>22.962</v>
      </c>
      <c r="G2778" s="16" t="s">
        <v>1</v>
      </c>
      <c r="H2778" s="12">
        <v>22.664000000000001</v>
      </c>
      <c r="I2778" s="12">
        <v>22.414999999999999</v>
      </c>
      <c r="J2778" s="23">
        <v>1.7654411491781374</v>
      </c>
      <c r="L2778" s="12">
        <v>69.806441149178141</v>
      </c>
    </row>
    <row r="2779" spans="1:12" x14ac:dyDescent="0.3">
      <c r="A2779" s="12">
        <v>256.70007829181759</v>
      </c>
      <c r="B2779" s="41" t="s">
        <v>33</v>
      </c>
      <c r="C2779" s="41"/>
      <c r="D2779" s="39" t="s">
        <v>104</v>
      </c>
      <c r="E2779" s="39">
        <v>2021</v>
      </c>
      <c r="F2779" s="12">
        <v>51.832999999999998</v>
      </c>
      <c r="G2779" s="16" t="s">
        <v>1</v>
      </c>
      <c r="H2779" s="12">
        <v>119.599</v>
      </c>
      <c r="I2779" s="12">
        <v>77.933999999999997</v>
      </c>
      <c r="J2779" s="23">
        <v>7.3340782918175904</v>
      </c>
      <c r="L2779" s="12">
        <v>256.70007829181759</v>
      </c>
    </row>
    <row r="2780" spans="1:12" x14ac:dyDescent="0.3">
      <c r="A2780" s="12">
        <v>954.89581096446204</v>
      </c>
      <c r="B2780" s="41" t="s">
        <v>34</v>
      </c>
      <c r="C2780" s="41"/>
      <c r="D2780" s="39" t="s">
        <v>104</v>
      </c>
      <c r="E2780" s="39">
        <v>2021</v>
      </c>
      <c r="F2780" s="12">
        <v>333.39699999999999</v>
      </c>
      <c r="G2780" s="16" t="s">
        <v>1</v>
      </c>
      <c r="H2780" s="12">
        <v>418.96800000000002</v>
      </c>
      <c r="I2780" s="12">
        <v>138.38200000000001</v>
      </c>
      <c r="J2780" s="23">
        <v>64.148810964462086</v>
      </c>
      <c r="L2780" s="12">
        <v>954.89581096446204</v>
      </c>
    </row>
    <row r="2781" spans="1:12" x14ac:dyDescent="0.3">
      <c r="A2781" s="12">
        <v>795.814563603176</v>
      </c>
      <c r="B2781" s="41" t="s">
        <v>35</v>
      </c>
      <c r="C2781" s="41"/>
      <c r="D2781" s="39" t="s">
        <v>104</v>
      </c>
      <c r="E2781" s="39">
        <v>2021</v>
      </c>
      <c r="F2781" s="12">
        <v>347.16399999999993</v>
      </c>
      <c r="G2781" s="16" t="s">
        <v>1</v>
      </c>
      <c r="H2781" s="12">
        <v>269.32400000000001</v>
      </c>
      <c r="I2781" s="12">
        <v>159.19999999999999</v>
      </c>
      <c r="J2781" s="23">
        <v>20.126563603176066</v>
      </c>
      <c r="L2781" s="12">
        <v>795.814563603176</v>
      </c>
    </row>
    <row r="2782" spans="1:12" x14ac:dyDescent="0.3">
      <c r="A2782" s="12">
        <v>229.91876496958332</v>
      </c>
      <c r="B2782" s="41" t="s">
        <v>36</v>
      </c>
      <c r="C2782" s="41"/>
      <c r="D2782" s="39" t="s">
        <v>104</v>
      </c>
      <c r="E2782" s="39">
        <v>2021</v>
      </c>
      <c r="F2782" s="12">
        <v>90.853000000000009</v>
      </c>
      <c r="G2782" s="16" t="s">
        <v>1</v>
      </c>
      <c r="H2782" s="12">
        <v>81.251000000000005</v>
      </c>
      <c r="I2782" s="12">
        <v>19.369</v>
      </c>
      <c r="J2782" s="23">
        <v>38.445764969583308</v>
      </c>
      <c r="L2782" s="12">
        <v>229.91876496958332</v>
      </c>
    </row>
    <row r="2783" spans="1:12" x14ac:dyDescent="0.3">
      <c r="A2783" s="12">
        <v>412.15255208503964</v>
      </c>
      <c r="B2783" s="41" t="s">
        <v>37</v>
      </c>
      <c r="C2783" s="41"/>
      <c r="D2783" s="39" t="s">
        <v>104</v>
      </c>
      <c r="E2783" s="39">
        <v>2021</v>
      </c>
      <c r="F2783" s="12">
        <v>123.10499999999999</v>
      </c>
      <c r="G2783" s="16" t="s">
        <v>1</v>
      </c>
      <c r="H2783" s="12">
        <v>172.983</v>
      </c>
      <c r="I2783" s="12">
        <v>68.108999999999995</v>
      </c>
      <c r="J2783" s="23">
        <v>47.955552085039685</v>
      </c>
      <c r="L2783" s="12">
        <v>412.15255208503964</v>
      </c>
    </row>
    <row r="2784" spans="1:12" x14ac:dyDescent="0.3">
      <c r="A2784" s="12">
        <v>396.93878809272388</v>
      </c>
      <c r="B2784" s="41" t="s">
        <v>38</v>
      </c>
      <c r="C2784" s="41"/>
      <c r="D2784" s="39" t="s">
        <v>104</v>
      </c>
      <c r="E2784" s="39">
        <v>2021</v>
      </c>
      <c r="F2784" s="12">
        <v>109.217</v>
      </c>
      <c r="G2784" s="16" t="s">
        <v>1</v>
      </c>
      <c r="H2784" s="12">
        <v>256.79000000000002</v>
      </c>
      <c r="I2784" s="12">
        <v>20.893000000000001</v>
      </c>
      <c r="J2784" s="23">
        <v>10.038788092723877</v>
      </c>
      <c r="L2784" s="12">
        <v>396.93878809272388</v>
      </c>
    </row>
    <row r="2785" spans="1:12" x14ac:dyDescent="0.3">
      <c r="A2785" s="12">
        <v>101.87240605442001</v>
      </c>
      <c r="B2785" s="41" t="s">
        <v>39</v>
      </c>
      <c r="C2785" s="41"/>
      <c r="D2785" s="39" t="s">
        <v>104</v>
      </c>
      <c r="E2785" s="39">
        <v>2021</v>
      </c>
      <c r="F2785" s="12">
        <v>37.033999999999999</v>
      </c>
      <c r="G2785" s="16" t="s">
        <v>1</v>
      </c>
      <c r="H2785" s="12">
        <v>35.232999999999997</v>
      </c>
      <c r="I2785" s="12">
        <v>13.826000000000001</v>
      </c>
      <c r="J2785" s="23">
        <v>15.779406054420008</v>
      </c>
      <c r="L2785" s="12">
        <v>101.87240605442001</v>
      </c>
    </row>
    <row r="2786" spans="1:12" x14ac:dyDescent="0.3">
      <c r="A2786" s="12">
        <v>383.37372048827308</v>
      </c>
      <c r="B2786" s="41" t="s">
        <v>40</v>
      </c>
      <c r="C2786" s="41"/>
      <c r="D2786" s="39" t="s">
        <v>104</v>
      </c>
      <c r="E2786" s="39">
        <v>2021</v>
      </c>
      <c r="F2786" s="12">
        <v>127.80099999999999</v>
      </c>
      <c r="G2786" s="16" t="s">
        <v>1</v>
      </c>
      <c r="H2786" s="12">
        <v>100.408</v>
      </c>
      <c r="I2786" s="12">
        <v>53.774999999999999</v>
      </c>
      <c r="J2786" s="23">
        <v>101.38972048827307</v>
      </c>
      <c r="L2786" s="12">
        <v>383.37372048827308</v>
      </c>
    </row>
    <row r="2787" spans="1:12" x14ac:dyDescent="0.3">
      <c r="A2787" s="12">
        <v>388.59476337430016</v>
      </c>
      <c r="B2787" s="41" t="s">
        <v>41</v>
      </c>
      <c r="C2787" s="41"/>
      <c r="D2787" s="39" t="s">
        <v>104</v>
      </c>
      <c r="E2787" s="39">
        <v>2021</v>
      </c>
      <c r="F2787" s="12">
        <v>31.717000000000002</v>
      </c>
      <c r="G2787" s="16" t="s">
        <v>1</v>
      </c>
      <c r="H2787" s="12">
        <v>232.30799999999999</v>
      </c>
      <c r="I2787" s="12">
        <v>112.39700000000001</v>
      </c>
      <c r="J2787" s="23">
        <v>12.172763374300175</v>
      </c>
      <c r="L2787" s="12">
        <v>388.59476337430016</v>
      </c>
    </row>
    <row r="2788" spans="1:12" x14ac:dyDescent="0.3">
      <c r="A2788" s="12">
        <v>1730.3535396404322</v>
      </c>
      <c r="B2788" s="41" t="s">
        <v>42</v>
      </c>
      <c r="C2788" s="41"/>
      <c r="D2788" s="39" t="s">
        <v>104</v>
      </c>
      <c r="E2788" s="39">
        <v>2021</v>
      </c>
      <c r="F2788" s="12">
        <v>830.94</v>
      </c>
      <c r="G2788" s="16" t="s">
        <v>1</v>
      </c>
      <c r="H2788" s="12">
        <v>618.76199999999994</v>
      </c>
      <c r="I2788" s="12">
        <v>235.184</v>
      </c>
      <c r="J2788" s="23">
        <v>45.46753964043225</v>
      </c>
      <c r="L2788" s="12">
        <v>1730.3535396404322</v>
      </c>
    </row>
    <row r="2789" spans="1:12" x14ac:dyDescent="0.3">
      <c r="A2789" s="12">
        <v>511.57704925243661</v>
      </c>
      <c r="B2789" s="41" t="s">
        <v>43</v>
      </c>
      <c r="C2789" s="41"/>
      <c r="D2789" s="39" t="s">
        <v>104</v>
      </c>
      <c r="E2789" s="39">
        <v>2021</v>
      </c>
      <c r="F2789" s="12">
        <v>122.336</v>
      </c>
      <c r="G2789" s="16" t="s">
        <v>1</v>
      </c>
      <c r="H2789" s="12">
        <v>257.49900000000002</v>
      </c>
      <c r="I2789" s="12">
        <v>77.653999999999996</v>
      </c>
      <c r="J2789" s="23">
        <v>54.088049252436576</v>
      </c>
      <c r="L2789" s="12">
        <v>511.57704925243661</v>
      </c>
    </row>
    <row r="2790" spans="1:12" x14ac:dyDescent="0.3">
      <c r="A2790" s="12">
        <v>73.286452442045842</v>
      </c>
      <c r="B2790" s="41" t="s">
        <v>44</v>
      </c>
      <c r="C2790" s="41"/>
      <c r="D2790" s="39" t="s">
        <v>104</v>
      </c>
      <c r="E2790" s="39">
        <v>2021</v>
      </c>
      <c r="F2790" s="12">
        <v>13.345000000000001</v>
      </c>
      <c r="G2790" s="16" t="s">
        <v>1</v>
      </c>
      <c r="H2790" s="12">
        <v>41.344000000000001</v>
      </c>
      <c r="I2790" s="12">
        <v>10.722</v>
      </c>
      <c r="J2790" s="23">
        <v>7.8754524420458427</v>
      </c>
      <c r="L2790" s="12">
        <v>73.286452442045842</v>
      </c>
    </row>
    <row r="2791" spans="1:12" x14ac:dyDescent="0.3">
      <c r="A2791" s="12">
        <v>253.03129280145947</v>
      </c>
      <c r="B2791" s="41" t="s">
        <v>45</v>
      </c>
      <c r="C2791" s="41"/>
      <c r="D2791" s="39" t="s">
        <v>104</v>
      </c>
      <c r="E2791" s="39">
        <v>2021</v>
      </c>
      <c r="F2791" s="12">
        <v>89.450999999999993</v>
      </c>
      <c r="G2791" s="16" t="s">
        <v>1</v>
      </c>
      <c r="H2791" s="12">
        <v>77.704999999999998</v>
      </c>
      <c r="I2791" s="12">
        <v>65.241</v>
      </c>
      <c r="J2791" s="23">
        <v>20.63429280145948</v>
      </c>
      <c r="L2791" s="12">
        <v>253.03129280145947</v>
      </c>
    </row>
    <row r="2792" spans="1:12" x14ac:dyDescent="0.3">
      <c r="A2792" s="12">
        <v>1899.9722858192431</v>
      </c>
      <c r="B2792" s="41" t="s">
        <v>46</v>
      </c>
      <c r="C2792" s="41"/>
      <c r="D2792" s="39" t="s">
        <v>104</v>
      </c>
      <c r="E2792" s="39">
        <v>2021</v>
      </c>
      <c r="F2792" s="12">
        <v>783.21399999999994</v>
      </c>
      <c r="G2792" s="16" t="s">
        <v>1</v>
      </c>
      <c r="H2792" s="12">
        <v>594.428</v>
      </c>
      <c r="I2792" s="12">
        <v>389.78100000000001</v>
      </c>
      <c r="J2792" s="23">
        <v>132.54928581924315</v>
      </c>
      <c r="L2792" s="12">
        <v>1899.9722858192431</v>
      </c>
    </row>
    <row r="2793" spans="1:12" x14ac:dyDescent="0.3">
      <c r="A2793" s="12">
        <v>156.26604954653692</v>
      </c>
      <c r="B2793" s="41" t="s">
        <v>47</v>
      </c>
      <c r="C2793" s="41"/>
      <c r="D2793" s="39" t="s">
        <v>104</v>
      </c>
      <c r="E2793" s="39">
        <v>2021</v>
      </c>
      <c r="F2793" s="12">
        <v>39.659999999999997</v>
      </c>
      <c r="G2793" s="16" t="s">
        <v>1</v>
      </c>
      <c r="H2793" s="12">
        <v>71.677999999999997</v>
      </c>
      <c r="I2793" s="12">
        <v>28.1</v>
      </c>
      <c r="J2793" s="23">
        <v>16.828049546536924</v>
      </c>
      <c r="L2793" s="12">
        <v>156.26604954653692</v>
      </c>
    </row>
    <row r="2794" spans="1:12" x14ac:dyDescent="0.3">
      <c r="A2794" s="12">
        <v>339.41498114113188</v>
      </c>
      <c r="B2794" s="41" t="s">
        <v>48</v>
      </c>
      <c r="C2794" s="41"/>
      <c r="D2794" s="39" t="s">
        <v>104</v>
      </c>
      <c r="E2794" s="39">
        <v>2021</v>
      </c>
      <c r="F2794" s="12">
        <v>54.568999999999996</v>
      </c>
      <c r="G2794" s="16" t="s">
        <v>1</v>
      </c>
      <c r="H2794" s="12">
        <v>162.797</v>
      </c>
      <c r="I2794" s="12">
        <v>45.98</v>
      </c>
      <c r="J2794" s="23">
        <v>76.068981141131871</v>
      </c>
      <c r="L2794" s="12">
        <v>339.41498114113188</v>
      </c>
    </row>
    <row r="2795" spans="1:12" x14ac:dyDescent="0.3">
      <c r="A2795" s="12">
        <v>4184.9064576578212</v>
      </c>
      <c r="B2795" s="41" t="s">
        <v>49</v>
      </c>
      <c r="C2795" s="41"/>
      <c r="D2795" s="39" t="s">
        <v>104</v>
      </c>
      <c r="E2795" s="39">
        <v>2021</v>
      </c>
      <c r="F2795" s="12">
        <v>1010.0350000000001</v>
      </c>
      <c r="G2795" s="16" t="s">
        <v>1</v>
      </c>
      <c r="H2795" s="12">
        <v>1736.1279999999999</v>
      </c>
      <c r="I2795" s="12">
        <v>630.93799999999999</v>
      </c>
      <c r="J2795" s="23">
        <v>807.80545765782142</v>
      </c>
      <c r="L2795" s="12">
        <v>4184.9064576578212</v>
      </c>
    </row>
    <row r="2796" spans="1:12" x14ac:dyDescent="0.3">
      <c r="A2796" s="12">
        <v>5001.535428427771</v>
      </c>
      <c r="B2796" s="41" t="s">
        <v>50</v>
      </c>
      <c r="C2796" s="41"/>
      <c r="D2796" s="39" t="s">
        <v>104</v>
      </c>
      <c r="E2796" s="39">
        <v>2021</v>
      </c>
      <c r="F2796" s="12">
        <v>1569.8720000000001</v>
      </c>
      <c r="G2796" s="16" t="s">
        <v>1</v>
      </c>
      <c r="H2796" s="12">
        <v>1511.3679999999999</v>
      </c>
      <c r="I2796" s="12">
        <v>1439.981</v>
      </c>
      <c r="J2796" s="23">
        <v>480.31442842777074</v>
      </c>
      <c r="L2796" s="12">
        <v>5001.535428427771</v>
      </c>
    </row>
    <row r="2797" spans="1:12" x14ac:dyDescent="0.3">
      <c r="A2797" s="12">
        <v>829.5723146587535</v>
      </c>
      <c r="B2797" s="41" t="s">
        <v>91</v>
      </c>
      <c r="C2797" s="41"/>
      <c r="D2797" s="39" t="s">
        <v>104</v>
      </c>
      <c r="E2797" s="39">
        <v>2021</v>
      </c>
      <c r="F2797" s="12">
        <v>181.25600000000003</v>
      </c>
      <c r="G2797" s="16" t="s">
        <v>1</v>
      </c>
      <c r="H2797" s="12">
        <v>225.017</v>
      </c>
      <c r="I2797" s="12">
        <v>209.59200000000001</v>
      </c>
      <c r="J2797" s="23">
        <v>213.70731465875352</v>
      </c>
      <c r="L2797" s="12">
        <v>829.5723146587535</v>
      </c>
    </row>
    <row r="2798" spans="1:12" x14ac:dyDescent="0.3">
      <c r="A2798" s="12">
        <v>165.84428817572709</v>
      </c>
      <c r="B2798" s="41" t="s">
        <v>52</v>
      </c>
      <c r="C2798" s="41"/>
      <c r="D2798" s="39" t="s">
        <v>104</v>
      </c>
      <c r="E2798" s="39">
        <v>2021</v>
      </c>
      <c r="F2798" s="12">
        <v>16.977</v>
      </c>
      <c r="G2798" s="16" t="s">
        <v>1</v>
      </c>
      <c r="H2798" s="12">
        <v>119.967</v>
      </c>
      <c r="I2798" s="12">
        <v>9.5670000000000002</v>
      </c>
      <c r="J2798" s="23">
        <v>19.333288175727084</v>
      </c>
      <c r="L2798" s="12">
        <v>165.84428817572709</v>
      </c>
    </row>
    <row r="2799" spans="1:12" x14ac:dyDescent="0.3">
      <c r="A2799" s="12">
        <v>143.83260118030347</v>
      </c>
      <c r="B2799" s="41" t="s">
        <v>53</v>
      </c>
      <c r="C2799" s="41"/>
      <c r="D2799" s="39" t="s">
        <v>104</v>
      </c>
      <c r="E2799" s="39">
        <v>2021</v>
      </c>
      <c r="F2799" s="12">
        <v>12.48</v>
      </c>
      <c r="G2799" s="16" t="s">
        <v>1</v>
      </c>
      <c r="H2799" s="12">
        <v>47.204999999999998</v>
      </c>
      <c r="I2799" s="12">
        <v>36.567</v>
      </c>
      <c r="J2799" s="23">
        <v>47.580601180303482</v>
      </c>
      <c r="L2799" s="12">
        <v>143.83260118030347</v>
      </c>
    </row>
    <row r="2800" spans="1:12" x14ac:dyDescent="0.3">
      <c r="A2800" s="12">
        <v>151.72007960588337</v>
      </c>
      <c r="B2800" s="41" t="s">
        <v>54</v>
      </c>
      <c r="C2800" s="41"/>
      <c r="D2800" s="39" t="s">
        <v>104</v>
      </c>
      <c r="E2800" s="39">
        <v>2021</v>
      </c>
      <c r="F2800" s="12">
        <v>51.143000000000001</v>
      </c>
      <c r="G2800" s="16" t="s">
        <v>1</v>
      </c>
      <c r="H2800" s="12">
        <v>50.823</v>
      </c>
      <c r="I2800" s="12">
        <v>16.87</v>
      </c>
      <c r="J2800" s="23">
        <v>32.884079605883372</v>
      </c>
      <c r="L2800" s="12">
        <v>151.72007960588337</v>
      </c>
    </row>
    <row r="2801" spans="1:12" x14ac:dyDescent="0.3">
      <c r="A2801" s="12">
        <v>410.29969229880174</v>
      </c>
      <c r="B2801" s="41" t="s">
        <v>55</v>
      </c>
      <c r="C2801" s="41"/>
      <c r="D2801" s="39" t="s">
        <v>104</v>
      </c>
      <c r="E2801" s="39">
        <v>2021</v>
      </c>
      <c r="F2801" s="12">
        <v>124.251</v>
      </c>
      <c r="G2801" s="16" t="s">
        <v>1</v>
      </c>
      <c r="H2801" s="12">
        <v>259.233</v>
      </c>
      <c r="I2801" s="12">
        <v>16.439</v>
      </c>
      <c r="J2801" s="23">
        <v>10.376692298801707</v>
      </c>
      <c r="L2801" s="12">
        <v>410.29969229880174</v>
      </c>
    </row>
    <row r="2802" spans="1:12" x14ac:dyDescent="0.3">
      <c r="A2802" s="12">
        <v>799.63108542200484</v>
      </c>
      <c r="B2802" s="41" t="s">
        <v>56</v>
      </c>
      <c r="C2802" s="41"/>
      <c r="D2802" s="39" t="s">
        <v>104</v>
      </c>
      <c r="E2802" s="39">
        <v>2021</v>
      </c>
      <c r="F2802" s="12">
        <v>259.00700000000001</v>
      </c>
      <c r="G2802" s="16" t="s">
        <v>1</v>
      </c>
      <c r="H2802" s="12">
        <v>322.28699999999998</v>
      </c>
      <c r="I2802" s="12">
        <v>194.108</v>
      </c>
      <c r="J2802" s="23">
        <v>24.2290854220048</v>
      </c>
      <c r="L2802" s="12">
        <v>799.63108542200484</v>
      </c>
    </row>
    <row r="2803" spans="1:12" x14ac:dyDescent="0.3">
      <c r="A2803" s="12">
        <v>192.48196895639259</v>
      </c>
      <c r="B2803" s="41" t="s">
        <v>57</v>
      </c>
      <c r="C2803" s="41"/>
      <c r="D2803" s="39" t="s">
        <v>104</v>
      </c>
      <c r="E2803" s="39">
        <v>2021</v>
      </c>
      <c r="F2803" s="12">
        <v>75.106999999999999</v>
      </c>
      <c r="G2803" s="16" t="s">
        <v>1</v>
      </c>
      <c r="H2803" s="12">
        <v>35.707999999999998</v>
      </c>
      <c r="I2803" s="12">
        <v>76.799000000000007</v>
      </c>
      <c r="J2803" s="23">
        <v>4.8679689563925876</v>
      </c>
      <c r="L2803" s="12">
        <v>192.48196895639259</v>
      </c>
    </row>
    <row r="2804" spans="1:12" x14ac:dyDescent="0.3">
      <c r="A2804" s="12">
        <v>311.16348616126794</v>
      </c>
      <c r="B2804" s="41" t="s">
        <v>58</v>
      </c>
      <c r="C2804" s="41"/>
      <c r="D2804" s="39" t="s">
        <v>104</v>
      </c>
      <c r="E2804" s="39">
        <v>2021</v>
      </c>
      <c r="F2804" s="12">
        <v>81.163999999999987</v>
      </c>
      <c r="G2804" s="16" t="s">
        <v>1</v>
      </c>
      <c r="H2804" s="12">
        <v>129.07599999999999</v>
      </c>
      <c r="I2804" s="12">
        <v>50.898000000000003</v>
      </c>
      <c r="J2804" s="23">
        <v>50.025486161267956</v>
      </c>
      <c r="L2804" s="12">
        <v>311.16348616126794</v>
      </c>
    </row>
    <row r="2805" spans="1:12" x14ac:dyDescent="0.3">
      <c r="A2805" s="12">
        <v>83.926545932119879</v>
      </c>
      <c r="B2805" s="41" t="s">
        <v>59</v>
      </c>
      <c r="C2805" s="41"/>
      <c r="D2805" s="39" t="s">
        <v>104</v>
      </c>
      <c r="E2805" s="39">
        <v>2021</v>
      </c>
      <c r="F2805" s="12">
        <v>22.81</v>
      </c>
      <c r="G2805" s="16" t="s">
        <v>1</v>
      </c>
      <c r="H2805" s="12">
        <v>44.860999999999997</v>
      </c>
      <c r="I2805" s="12">
        <v>14.132999999999999</v>
      </c>
      <c r="J2805" s="23">
        <v>2.1225459321198805</v>
      </c>
      <c r="L2805" s="12">
        <v>83.926545932119879</v>
      </c>
    </row>
    <row r="2806" spans="1:12" x14ac:dyDescent="0.3">
      <c r="A2806" s="12">
        <v>118.26600878105127</v>
      </c>
      <c r="B2806" s="41" t="s">
        <v>60</v>
      </c>
      <c r="C2806" s="41"/>
      <c r="D2806" s="39" t="s">
        <v>104</v>
      </c>
      <c r="E2806" s="39">
        <v>2021</v>
      </c>
      <c r="F2806" s="12">
        <v>55.024000000000001</v>
      </c>
      <c r="G2806" s="16" t="s">
        <v>1</v>
      </c>
      <c r="H2806" s="12">
        <v>46.784999999999997</v>
      </c>
      <c r="I2806" s="12">
        <v>0</v>
      </c>
      <c r="J2806" s="23">
        <v>16.457008781051272</v>
      </c>
      <c r="L2806" s="12">
        <v>118.26600878105127</v>
      </c>
    </row>
    <row r="2807" spans="1:12" x14ac:dyDescent="0.3">
      <c r="A2807" s="12">
        <v>632.8706268204138</v>
      </c>
      <c r="B2807" s="41" t="s">
        <v>61</v>
      </c>
      <c r="C2807" s="41"/>
      <c r="D2807" s="39" t="s">
        <v>104</v>
      </c>
      <c r="E2807" s="39">
        <v>2021</v>
      </c>
      <c r="F2807" s="12">
        <v>153.83100000000002</v>
      </c>
      <c r="G2807" s="16" t="s">
        <v>1</v>
      </c>
      <c r="H2807" s="12">
        <v>290.15600000000001</v>
      </c>
      <c r="I2807" s="12">
        <v>93.915000000000006</v>
      </c>
      <c r="J2807" s="23">
        <v>94.968626820413775</v>
      </c>
      <c r="L2807" s="12">
        <v>632.8706268204138</v>
      </c>
    </row>
    <row r="2808" spans="1:12" x14ac:dyDescent="0.3">
      <c r="A2808" s="12">
        <v>1449.1394902897168</v>
      </c>
      <c r="B2808" s="41" t="s">
        <v>62</v>
      </c>
      <c r="C2808" s="41"/>
      <c r="D2808" s="39" t="s">
        <v>104</v>
      </c>
      <c r="E2808" s="39">
        <v>2021</v>
      </c>
      <c r="F2808" s="12">
        <v>408.35499999999996</v>
      </c>
      <c r="G2808" s="16" t="s">
        <v>1</v>
      </c>
      <c r="H2808" s="12">
        <v>389.30099999999999</v>
      </c>
      <c r="I2808" s="12">
        <v>350.59399999999999</v>
      </c>
      <c r="J2808" s="23">
        <v>300.88949028971689</v>
      </c>
      <c r="L2808" s="12">
        <v>1449.1394902897168</v>
      </c>
    </row>
    <row r="2809" spans="1:12" x14ac:dyDescent="0.3">
      <c r="A2809" s="12">
        <v>361.06040515555492</v>
      </c>
      <c r="B2809" s="41" t="s">
        <v>63</v>
      </c>
      <c r="C2809" s="41"/>
      <c r="D2809" s="39" t="s">
        <v>104</v>
      </c>
      <c r="E2809" s="39">
        <v>2021</v>
      </c>
      <c r="F2809" s="12">
        <v>48.75</v>
      </c>
      <c r="G2809" s="16" t="s">
        <v>1</v>
      </c>
      <c r="H2809" s="12">
        <v>223.82300000000001</v>
      </c>
      <c r="I2809" s="12">
        <v>73.58</v>
      </c>
      <c r="J2809" s="23">
        <v>14.907405155554912</v>
      </c>
      <c r="L2809" s="12">
        <v>361.06040515555492</v>
      </c>
    </row>
    <row r="2810" spans="1:12" x14ac:dyDescent="0.3">
      <c r="A2810" s="12">
        <v>371.33013187772644</v>
      </c>
      <c r="B2810" s="41" t="s">
        <v>64</v>
      </c>
      <c r="C2810" s="41"/>
      <c r="D2810" s="39" t="s">
        <v>104</v>
      </c>
      <c r="E2810" s="39">
        <v>2021</v>
      </c>
      <c r="F2810" s="12">
        <v>116.092</v>
      </c>
      <c r="G2810" s="16" t="s">
        <v>1</v>
      </c>
      <c r="H2810" s="12">
        <v>177.952</v>
      </c>
      <c r="I2810" s="12">
        <v>67.894999999999996</v>
      </c>
      <c r="J2810" s="23">
        <v>9.3911318777264654</v>
      </c>
      <c r="L2810" s="12">
        <v>371.33013187772644</v>
      </c>
    </row>
    <row r="2811" spans="1:12" x14ac:dyDescent="0.3">
      <c r="A2811" s="12">
        <v>1637.6079556559862</v>
      </c>
      <c r="B2811" s="41" t="s">
        <v>65</v>
      </c>
      <c r="C2811" s="41"/>
      <c r="D2811" s="39" t="s">
        <v>104</v>
      </c>
      <c r="E2811" s="39">
        <v>2021</v>
      </c>
      <c r="F2811" s="12">
        <v>505.26</v>
      </c>
      <c r="G2811" s="16" t="s">
        <v>1</v>
      </c>
      <c r="H2811" s="12">
        <v>627.54100000000005</v>
      </c>
      <c r="I2811" s="12">
        <v>306.09800000000001</v>
      </c>
      <c r="J2811" s="23">
        <v>198.70895565598613</v>
      </c>
      <c r="L2811" s="12">
        <v>1637.6079556559862</v>
      </c>
    </row>
    <row r="2812" spans="1:12" x14ac:dyDescent="0.3">
      <c r="A2812" s="12">
        <v>504.43440814956358</v>
      </c>
      <c r="B2812" s="41" t="s">
        <v>66</v>
      </c>
      <c r="C2812" s="41"/>
      <c r="D2812" s="39" t="s">
        <v>104</v>
      </c>
      <c r="E2812" s="39">
        <v>2021</v>
      </c>
      <c r="F2812" s="12">
        <v>279.51</v>
      </c>
      <c r="G2812" s="16" t="s">
        <v>1</v>
      </c>
      <c r="H2812" s="12">
        <v>142.93799999999999</v>
      </c>
      <c r="I2812" s="12">
        <v>69.228999999999999</v>
      </c>
      <c r="J2812" s="23">
        <v>12.757408149563602</v>
      </c>
      <c r="L2812" s="12">
        <v>504.43440814956358</v>
      </c>
    </row>
    <row r="2813" spans="1:12" x14ac:dyDescent="0.3">
      <c r="A2813" s="12">
        <v>2540.7950257089428</v>
      </c>
      <c r="B2813" s="41" t="s">
        <v>67</v>
      </c>
      <c r="C2813" s="41"/>
      <c r="D2813" s="39" t="s">
        <v>104</v>
      </c>
      <c r="E2813" s="39">
        <v>2021</v>
      </c>
      <c r="F2813" s="12">
        <v>935.745</v>
      </c>
      <c r="G2813" s="16" t="s">
        <v>1</v>
      </c>
      <c r="H2813" s="12">
        <v>871.90099999999995</v>
      </c>
      <c r="I2813" s="12">
        <v>584.94200000000001</v>
      </c>
      <c r="J2813" s="23">
        <v>148.20702570894298</v>
      </c>
      <c r="L2813" s="12">
        <v>2540.7950257089428</v>
      </c>
    </row>
    <row r="2814" spans="1:12" x14ac:dyDescent="0.3">
      <c r="A2814" s="12">
        <v>1703.5763301050999</v>
      </c>
      <c r="B2814" s="41" t="s">
        <v>68</v>
      </c>
      <c r="C2814" s="41"/>
      <c r="D2814" s="39" t="s">
        <v>104</v>
      </c>
      <c r="E2814" s="39">
        <v>2021</v>
      </c>
      <c r="F2814" s="12">
        <v>578.83399999999995</v>
      </c>
      <c r="G2814" s="16" t="s">
        <v>1</v>
      </c>
      <c r="H2814" s="12">
        <v>622.90200000000004</v>
      </c>
      <c r="I2814" s="12">
        <v>347.11900000000003</v>
      </c>
      <c r="J2814" s="23">
        <v>154.72133010509981</v>
      </c>
      <c r="L2814" s="12">
        <v>1703.5763301050999</v>
      </c>
    </row>
    <row r="2815" spans="1:12" x14ac:dyDescent="0.3">
      <c r="A2815" s="12">
        <v>123.27262880145058</v>
      </c>
      <c r="B2815" s="41" t="s">
        <v>69</v>
      </c>
      <c r="C2815" s="41"/>
      <c r="D2815" s="39" t="s">
        <v>104</v>
      </c>
      <c r="E2815" s="39">
        <v>2021</v>
      </c>
      <c r="F2815" s="12">
        <v>56.216000000000001</v>
      </c>
      <c r="G2815" s="16" t="s">
        <v>1</v>
      </c>
      <c r="H2815" s="12">
        <v>46.317</v>
      </c>
      <c r="I2815" s="12">
        <v>11.47</v>
      </c>
      <c r="J2815" s="23">
        <v>9.269628801450585</v>
      </c>
      <c r="L2815" s="12">
        <v>123.27262880145058</v>
      </c>
    </row>
    <row r="2816" spans="1:12" x14ac:dyDescent="0.3">
      <c r="A2816" s="12">
        <v>184.30825139440054</v>
      </c>
      <c r="B2816" s="41" t="s">
        <v>70</v>
      </c>
      <c r="C2816" s="41"/>
      <c r="D2816" s="39" t="s">
        <v>104</v>
      </c>
      <c r="E2816" s="39">
        <v>2021</v>
      </c>
      <c r="F2816" s="12">
        <v>27.576000000000001</v>
      </c>
      <c r="G2816" s="16" t="s">
        <v>1</v>
      </c>
      <c r="H2816" s="12">
        <v>74.257000000000005</v>
      </c>
      <c r="I2816" s="12">
        <v>47.529000000000003</v>
      </c>
      <c r="J2816" s="23">
        <v>34.946251394400541</v>
      </c>
      <c r="L2816" s="12">
        <v>184.30825139440054</v>
      </c>
    </row>
    <row r="2817" spans="1:12" x14ac:dyDescent="0.3">
      <c r="A2817" s="12">
        <v>125.0916323457473</v>
      </c>
      <c r="B2817" s="41" t="s">
        <v>71</v>
      </c>
      <c r="C2817" s="41"/>
      <c r="D2817" s="39" t="s">
        <v>104</v>
      </c>
      <c r="E2817" s="39">
        <v>2021</v>
      </c>
      <c r="F2817" s="12">
        <v>30.475000000000001</v>
      </c>
      <c r="G2817" s="16" t="s">
        <v>1</v>
      </c>
      <c r="H2817" s="12">
        <v>53.109000000000002</v>
      </c>
      <c r="I2817" s="12">
        <v>34.143999999999998</v>
      </c>
      <c r="J2817" s="23">
        <v>7.3636323457472912</v>
      </c>
      <c r="L2817" s="12">
        <v>125.0916323457473</v>
      </c>
    </row>
    <row r="2818" spans="1:12" x14ac:dyDescent="0.3">
      <c r="A2818" s="12">
        <v>668.92239475419069</v>
      </c>
      <c r="B2818" s="41" t="s">
        <v>72</v>
      </c>
      <c r="C2818" s="41"/>
      <c r="D2818" s="39" t="s">
        <v>104</v>
      </c>
      <c r="E2818" s="39">
        <v>2021</v>
      </c>
      <c r="F2818" s="12">
        <v>122.45399999999999</v>
      </c>
      <c r="G2818" s="16" t="s">
        <v>1</v>
      </c>
      <c r="H2818" s="12">
        <v>330.49900000000002</v>
      </c>
      <c r="I2818" s="12">
        <v>161.91900000000001</v>
      </c>
      <c r="J2818" s="23">
        <v>54.050394754190705</v>
      </c>
      <c r="L2818" s="12">
        <v>668.92239475419069</v>
      </c>
    </row>
    <row r="2819" spans="1:12" x14ac:dyDescent="0.3">
      <c r="A2819" s="12">
        <v>418.21487128596993</v>
      </c>
      <c r="B2819" s="41" t="s">
        <v>73</v>
      </c>
      <c r="C2819" s="41"/>
      <c r="D2819" s="39" t="s">
        <v>104</v>
      </c>
      <c r="E2819" s="39">
        <v>2021</v>
      </c>
      <c r="F2819" s="12">
        <v>76.067999999999998</v>
      </c>
      <c r="G2819" s="16" t="s">
        <v>1</v>
      </c>
      <c r="H2819" s="12">
        <v>98.744</v>
      </c>
      <c r="I2819" s="12">
        <v>37.823</v>
      </c>
      <c r="J2819" s="23">
        <v>205.57987128596994</v>
      </c>
      <c r="L2819" s="12">
        <v>418.21487128596993</v>
      </c>
    </row>
    <row r="2820" spans="1:12" x14ac:dyDescent="0.3">
      <c r="A2820" s="12">
        <v>420.9951869120523</v>
      </c>
      <c r="B2820" s="41" t="s">
        <v>74</v>
      </c>
      <c r="C2820" s="41"/>
      <c r="D2820" s="39" t="s">
        <v>104</v>
      </c>
      <c r="E2820" s="39">
        <v>2021</v>
      </c>
      <c r="F2820" s="12">
        <v>139.148</v>
      </c>
      <c r="G2820" s="16" t="s">
        <v>1</v>
      </c>
      <c r="H2820" s="12">
        <v>132.63200000000001</v>
      </c>
      <c r="I2820" s="12">
        <v>63.444000000000003</v>
      </c>
      <c r="J2820" s="23">
        <v>85.771186912052272</v>
      </c>
      <c r="L2820" s="12">
        <v>420.9951869120523</v>
      </c>
    </row>
    <row r="2821" spans="1:12" x14ac:dyDescent="0.3">
      <c r="A2821" s="12">
        <v>739.60602035366435</v>
      </c>
      <c r="B2821" s="41" t="s">
        <v>75</v>
      </c>
      <c r="C2821" s="41"/>
      <c r="D2821" s="39" t="s">
        <v>104</v>
      </c>
      <c r="E2821" s="39">
        <v>2021</v>
      </c>
      <c r="F2821" s="12">
        <v>331.64100000000002</v>
      </c>
      <c r="G2821" s="16" t="s">
        <v>1</v>
      </c>
      <c r="H2821" s="12">
        <v>231.63</v>
      </c>
      <c r="I2821" s="12">
        <v>97.453000000000003</v>
      </c>
      <c r="J2821" s="23">
        <v>78.882020353664331</v>
      </c>
      <c r="L2821" s="12">
        <v>739.60602035366435</v>
      </c>
    </row>
    <row r="2822" spans="1:12" x14ac:dyDescent="0.3">
      <c r="A2822" s="12">
        <v>759.10516381835873</v>
      </c>
      <c r="B2822" s="41" t="s">
        <v>76</v>
      </c>
      <c r="C2822" s="41"/>
      <c r="D2822" s="39" t="s">
        <v>104</v>
      </c>
      <c r="E2822" s="39">
        <v>2021</v>
      </c>
      <c r="F2822" s="12">
        <v>170.453</v>
      </c>
      <c r="G2822" s="16" t="s">
        <v>1</v>
      </c>
      <c r="H2822" s="12">
        <v>360.226</v>
      </c>
      <c r="I2822" s="12">
        <v>171.46799999999999</v>
      </c>
      <c r="J2822" s="23">
        <v>56.95816381835877</v>
      </c>
      <c r="L2822" s="12">
        <v>759.10516381835873</v>
      </c>
    </row>
    <row r="2823" spans="1:12" x14ac:dyDescent="0.3">
      <c r="A2823" s="12">
        <v>127.90888205394741</v>
      </c>
      <c r="B2823" s="41" t="s">
        <v>77</v>
      </c>
      <c r="C2823" s="41"/>
      <c r="D2823" s="39" t="s">
        <v>104</v>
      </c>
      <c r="E2823" s="39">
        <v>2021</v>
      </c>
      <c r="F2823" s="12">
        <v>69.786000000000001</v>
      </c>
      <c r="G2823" s="16" t="s">
        <v>1</v>
      </c>
      <c r="H2823" s="12">
        <v>34.134999999999998</v>
      </c>
      <c r="I2823" s="12">
        <v>20.753</v>
      </c>
      <c r="J2823" s="23">
        <v>3.234882053947409</v>
      </c>
      <c r="L2823" s="12">
        <v>127.90888205394741</v>
      </c>
    </row>
    <row r="2824" spans="1:12" x14ac:dyDescent="0.3">
      <c r="A2824" s="12">
        <v>219.14940219209734</v>
      </c>
      <c r="B2824" s="41" t="s">
        <v>78</v>
      </c>
      <c r="C2824" s="41"/>
      <c r="D2824" s="39" t="s">
        <v>104</v>
      </c>
      <c r="E2824" s="39">
        <v>2021</v>
      </c>
      <c r="F2824" s="12">
        <v>47.948999999999998</v>
      </c>
      <c r="G2824" s="16" t="s">
        <v>1</v>
      </c>
      <c r="H2824" s="12">
        <v>119.937</v>
      </c>
      <c r="I2824" s="12">
        <v>27.149000000000001</v>
      </c>
      <c r="J2824" s="23">
        <v>24.11440219209733</v>
      </c>
      <c r="L2824" s="12">
        <v>219.14940219209734</v>
      </c>
    </row>
    <row r="2825" spans="1:12" x14ac:dyDescent="0.3">
      <c r="A2825" s="12">
        <v>265.82792630851696</v>
      </c>
      <c r="B2825" s="41" t="s">
        <v>79</v>
      </c>
      <c r="C2825" s="41"/>
      <c r="D2825" s="39" t="s">
        <v>104</v>
      </c>
      <c r="E2825" s="39">
        <v>2021</v>
      </c>
      <c r="F2825" s="12">
        <v>117.59299999999999</v>
      </c>
      <c r="G2825" s="16" t="s">
        <v>1</v>
      </c>
      <c r="H2825" s="12">
        <v>87.546000000000006</v>
      </c>
      <c r="I2825" s="12">
        <v>53.966000000000001</v>
      </c>
      <c r="J2825" s="23">
        <v>6.7229263085169677</v>
      </c>
      <c r="L2825" s="12">
        <v>265.82792630851696</v>
      </c>
    </row>
    <row r="2826" spans="1:12" x14ac:dyDescent="0.3">
      <c r="A2826" s="12">
        <v>1125.5630746967256</v>
      </c>
      <c r="B2826" s="41" t="s">
        <v>80</v>
      </c>
      <c r="C2826" s="41"/>
      <c r="D2826" s="39" t="s">
        <v>104</v>
      </c>
      <c r="E2826" s="39">
        <v>2021</v>
      </c>
      <c r="F2826" s="12">
        <v>249.351</v>
      </c>
      <c r="G2826" s="16" t="s">
        <v>1</v>
      </c>
      <c r="H2826" s="12">
        <v>517.75300000000004</v>
      </c>
      <c r="I2826" s="12">
        <v>217.87299999999999</v>
      </c>
      <c r="J2826" s="23">
        <v>140.58607469672557</v>
      </c>
      <c r="L2826" s="12">
        <v>1125.5630746967256</v>
      </c>
    </row>
    <row r="2827" spans="1:12" x14ac:dyDescent="0.3">
      <c r="A2827" s="12">
        <v>292.9990993864381</v>
      </c>
      <c r="B2827" s="41" t="s">
        <v>81</v>
      </c>
      <c r="C2827" s="41"/>
      <c r="D2827" s="39" t="s">
        <v>104</v>
      </c>
      <c r="E2827" s="39">
        <v>2021</v>
      </c>
      <c r="F2827" s="12">
        <v>162.41499999999999</v>
      </c>
      <c r="G2827" s="16" t="s">
        <v>1</v>
      </c>
      <c r="H2827" s="12">
        <v>123.17400000000001</v>
      </c>
      <c r="I2827" s="12">
        <v>0</v>
      </c>
      <c r="J2827" s="23">
        <v>7.4100993864381053</v>
      </c>
      <c r="L2827" s="12">
        <v>292.9990993864381</v>
      </c>
    </row>
    <row r="2828" spans="1:12" x14ac:dyDescent="0.3">
      <c r="A2828" s="12">
        <v>636.96723209530194</v>
      </c>
      <c r="B2828" s="41" t="s">
        <v>82</v>
      </c>
      <c r="C2828" s="41"/>
      <c r="D2828" s="39" t="s">
        <v>104</v>
      </c>
      <c r="E2828" s="39">
        <v>2021</v>
      </c>
      <c r="F2828" s="12">
        <v>188.13500000000002</v>
      </c>
      <c r="G2828" s="16" t="s">
        <v>1</v>
      </c>
      <c r="H2828" s="12">
        <v>278.20299999999997</v>
      </c>
      <c r="I2828" s="12">
        <v>81.5</v>
      </c>
      <c r="J2828" s="23">
        <v>89.129232095301973</v>
      </c>
      <c r="L2828" s="12">
        <v>636.96723209530194</v>
      </c>
    </row>
    <row r="2829" spans="1:12" x14ac:dyDescent="0.3">
      <c r="A2829" s="12">
        <v>278.12800160043645</v>
      </c>
      <c r="B2829" s="41" t="s">
        <v>83</v>
      </c>
      <c r="C2829" s="41"/>
      <c r="D2829" s="39" t="s">
        <v>104</v>
      </c>
      <c r="E2829" s="39">
        <v>2021</v>
      </c>
      <c r="F2829" s="12">
        <v>71.471000000000004</v>
      </c>
      <c r="G2829" s="16" t="s">
        <v>1</v>
      </c>
      <c r="H2829" s="12">
        <v>104.654</v>
      </c>
      <c r="I2829" s="12">
        <v>79.825000000000003</v>
      </c>
      <c r="J2829" s="23">
        <v>22.178001600436446</v>
      </c>
      <c r="L2829" s="12">
        <v>278.12800160043645</v>
      </c>
    </row>
    <row r="2830" spans="1:12" x14ac:dyDescent="0.3">
      <c r="A2830" s="12">
        <v>872.97499088067832</v>
      </c>
      <c r="B2830" s="41" t="s">
        <v>84</v>
      </c>
      <c r="C2830" s="41"/>
      <c r="D2830" s="39" t="s">
        <v>104</v>
      </c>
      <c r="E2830" s="39">
        <v>2021</v>
      </c>
      <c r="F2830" s="12">
        <v>292.149</v>
      </c>
      <c r="G2830" s="16" t="s">
        <v>1</v>
      </c>
      <c r="H2830" s="12">
        <v>367.81700000000001</v>
      </c>
      <c r="I2830" s="12">
        <v>164.99100000000001</v>
      </c>
      <c r="J2830" s="23">
        <v>48.017990880678298</v>
      </c>
      <c r="L2830" s="12">
        <v>872.97499088067832</v>
      </c>
    </row>
    <row r="2831" spans="1:12" x14ac:dyDescent="0.3">
      <c r="A2831" s="12">
        <v>84.40463710619899</v>
      </c>
      <c r="B2831" s="41" t="s">
        <v>85</v>
      </c>
      <c r="C2831" s="41"/>
      <c r="D2831" s="39" t="s">
        <v>104</v>
      </c>
      <c r="E2831" s="39">
        <v>2021</v>
      </c>
      <c r="F2831" s="12">
        <v>28.870999999999999</v>
      </c>
      <c r="G2831" s="16" t="s">
        <v>1</v>
      </c>
      <c r="H2831" s="12">
        <v>44.515000000000001</v>
      </c>
      <c r="I2831" s="12">
        <v>8.8840000000000003</v>
      </c>
      <c r="J2831" s="23">
        <v>2.1346371061989942</v>
      </c>
      <c r="L2831" s="12">
        <v>84.40463710619899</v>
      </c>
    </row>
    <row r="2832" spans="1:12" x14ac:dyDescent="0.3">
      <c r="A2832" s="12">
        <v>247.64199465245176</v>
      </c>
      <c r="B2832" s="41" t="s">
        <v>86</v>
      </c>
      <c r="C2832" s="41"/>
      <c r="D2832" s="39" t="s">
        <v>104</v>
      </c>
      <c r="E2832" s="39">
        <v>2021</v>
      </c>
      <c r="F2832" s="12">
        <v>43.176000000000002</v>
      </c>
      <c r="G2832" s="16" t="s">
        <v>1</v>
      </c>
      <c r="H2832" s="12">
        <v>134.84399999999999</v>
      </c>
      <c r="I2832" s="12">
        <v>58.210999999999999</v>
      </c>
      <c r="J2832" s="23">
        <v>11.410994652451748</v>
      </c>
      <c r="L2832" s="12">
        <v>247.64199465245176</v>
      </c>
    </row>
    <row r="2833" spans="1:12" x14ac:dyDescent="0.3">
      <c r="A2833" s="12">
        <v>621.27127314200504</v>
      </c>
      <c r="B2833" s="41" t="s">
        <v>87</v>
      </c>
      <c r="C2833" s="41"/>
      <c r="D2833" s="39" t="s">
        <v>104</v>
      </c>
      <c r="E2833" s="39">
        <v>2021</v>
      </c>
      <c r="F2833" s="12">
        <v>271.45</v>
      </c>
      <c r="G2833" s="16" t="s">
        <v>1</v>
      </c>
      <c r="H2833" s="12">
        <v>180.453</v>
      </c>
      <c r="I2833" s="12">
        <v>104.02</v>
      </c>
      <c r="J2833" s="23">
        <v>65.348273142005056</v>
      </c>
      <c r="L2833" s="12">
        <v>621.27127314200504</v>
      </c>
    </row>
    <row r="2834" spans="1:12" x14ac:dyDescent="0.3">
      <c r="A2834" s="12">
        <v>118.34808451909061</v>
      </c>
      <c r="B2834" s="41" t="s">
        <v>88</v>
      </c>
      <c r="C2834" s="41"/>
      <c r="D2834" s="39" t="s">
        <v>104</v>
      </c>
      <c r="E2834" s="39">
        <v>2021</v>
      </c>
      <c r="F2834" s="12">
        <v>25.016999999999999</v>
      </c>
      <c r="G2834" s="16" t="s">
        <v>1</v>
      </c>
      <c r="H2834" s="12">
        <v>73.444999999999993</v>
      </c>
      <c r="I2834" s="12">
        <v>15.622999999999999</v>
      </c>
      <c r="J2834" s="23">
        <v>4.2630845190906168</v>
      </c>
      <c r="L2834" s="12">
        <v>118.34808451909061</v>
      </c>
    </row>
    <row r="2835" spans="1:12" x14ac:dyDescent="0.3">
      <c r="A2835" s="12">
        <v>206.20195451639256</v>
      </c>
      <c r="B2835" s="41" t="s">
        <v>89</v>
      </c>
      <c r="C2835" s="41"/>
      <c r="D2835" s="39" t="s">
        <v>104</v>
      </c>
      <c r="E2835" s="39">
        <v>2021</v>
      </c>
      <c r="F2835" s="12">
        <v>40.22</v>
      </c>
      <c r="G2835" s="16" t="s">
        <v>1</v>
      </c>
      <c r="H2835" s="12">
        <v>101.328</v>
      </c>
      <c r="I2835" s="12">
        <v>52.850999999999999</v>
      </c>
      <c r="J2835" s="23">
        <v>11.80295451639256</v>
      </c>
      <c r="L2835" s="12">
        <v>206.20195451639256</v>
      </c>
    </row>
    <row r="2836" spans="1:12" x14ac:dyDescent="0.3">
      <c r="A2836" s="12">
        <v>554.91406488392988</v>
      </c>
      <c r="B2836" s="41" t="s">
        <v>90</v>
      </c>
      <c r="C2836" s="41"/>
      <c r="D2836" s="39" t="s">
        <v>104</v>
      </c>
      <c r="E2836" s="39">
        <v>2021</v>
      </c>
      <c r="F2836" s="12">
        <v>130.95600000000002</v>
      </c>
      <c r="G2836" s="16" t="s">
        <v>1</v>
      </c>
      <c r="H2836" s="12">
        <v>319.39400000000001</v>
      </c>
      <c r="I2836" s="12">
        <v>90.53</v>
      </c>
      <c r="J2836" s="23">
        <v>14.034064883929858</v>
      </c>
      <c r="L2836" s="12">
        <v>554.91406488392988</v>
      </c>
    </row>
    <row r="2837" spans="1:12" x14ac:dyDescent="0.3">
      <c r="A2837" s="12">
        <v>2155.7094801498074</v>
      </c>
      <c r="B2837" s="41" t="s">
        <v>10</v>
      </c>
      <c r="C2837" s="41"/>
      <c r="D2837" s="39" t="s">
        <v>105</v>
      </c>
      <c r="E2837" s="39">
        <v>2021</v>
      </c>
      <c r="F2837" s="12">
        <v>662.82100000000003</v>
      </c>
      <c r="G2837" s="16" t="s">
        <v>1</v>
      </c>
      <c r="H2837" s="12">
        <v>964.87599999999998</v>
      </c>
      <c r="I2837" s="12">
        <v>400.61900000000003</v>
      </c>
      <c r="J2837" s="23">
        <v>127.39348014980749</v>
      </c>
      <c r="L2837" s="12">
        <v>2155.7094801498074</v>
      </c>
    </row>
    <row r="2838" spans="1:12" x14ac:dyDescent="0.3">
      <c r="A2838" s="12">
        <v>159.51009175941587</v>
      </c>
      <c r="B2838" s="41" t="s">
        <v>11</v>
      </c>
      <c r="C2838" s="41"/>
      <c r="D2838" s="39" t="s">
        <v>105</v>
      </c>
      <c r="E2838" s="39">
        <v>2021</v>
      </c>
      <c r="F2838" s="12">
        <v>62.036000000000001</v>
      </c>
      <c r="G2838" s="16" t="s">
        <v>1</v>
      </c>
      <c r="H2838" s="12">
        <v>50.792000000000002</v>
      </c>
      <c r="I2838" s="12">
        <v>42.649000000000001</v>
      </c>
      <c r="J2838" s="23">
        <v>4.0330917594158677</v>
      </c>
      <c r="L2838" s="12">
        <v>159.51009175941587</v>
      </c>
    </row>
    <row r="2839" spans="1:12" x14ac:dyDescent="0.3">
      <c r="A2839" s="12">
        <v>583.35262903631497</v>
      </c>
      <c r="B2839" s="41" t="s">
        <v>12</v>
      </c>
      <c r="C2839" s="41"/>
      <c r="D2839" s="39" t="s">
        <v>105</v>
      </c>
      <c r="E2839" s="39">
        <v>2021</v>
      </c>
      <c r="F2839" s="12">
        <v>134.89500000000001</v>
      </c>
      <c r="G2839" s="16" t="s">
        <v>1</v>
      </c>
      <c r="H2839" s="12">
        <v>242.83699999999999</v>
      </c>
      <c r="I2839" s="12">
        <v>155.46600000000001</v>
      </c>
      <c r="J2839" s="23">
        <v>50.154629036314986</v>
      </c>
      <c r="L2839" s="12">
        <v>583.35262903631497</v>
      </c>
    </row>
    <row r="2840" spans="1:12" x14ac:dyDescent="0.3">
      <c r="A2840" s="12">
        <v>143.39872814299758</v>
      </c>
      <c r="B2840" s="41" t="s">
        <v>13</v>
      </c>
      <c r="C2840" s="41"/>
      <c r="D2840" s="39" t="s">
        <v>105</v>
      </c>
      <c r="E2840" s="39">
        <v>2021</v>
      </c>
      <c r="F2840" s="12">
        <v>54.566000000000003</v>
      </c>
      <c r="G2840" s="16" t="s">
        <v>1</v>
      </c>
      <c r="H2840" s="12">
        <v>49.698999999999998</v>
      </c>
      <c r="I2840" s="12">
        <v>24.475000000000001</v>
      </c>
      <c r="J2840" s="23">
        <v>14.658728142997582</v>
      </c>
      <c r="L2840" s="12">
        <v>143.39872814299758</v>
      </c>
    </row>
    <row r="2841" spans="1:12" x14ac:dyDescent="0.3">
      <c r="A2841" s="12">
        <v>180.48954123675523</v>
      </c>
      <c r="B2841" s="41" t="s">
        <v>14</v>
      </c>
      <c r="C2841" s="41"/>
      <c r="D2841" s="39" t="s">
        <v>105</v>
      </c>
      <c r="E2841" s="39">
        <v>2021</v>
      </c>
      <c r="F2841" s="12">
        <v>33.103999999999999</v>
      </c>
      <c r="G2841" s="16" t="s">
        <v>1</v>
      </c>
      <c r="H2841" s="12">
        <v>73.441999999999993</v>
      </c>
      <c r="I2841" s="12">
        <v>43.283999999999999</v>
      </c>
      <c r="J2841" s="23">
        <v>30.659541236755224</v>
      </c>
      <c r="L2841" s="12">
        <v>180.48954123675523</v>
      </c>
    </row>
    <row r="2842" spans="1:12" x14ac:dyDescent="0.3">
      <c r="A2842" s="12">
        <v>103.13673414384324</v>
      </c>
      <c r="B2842" s="41" t="s">
        <v>15</v>
      </c>
      <c r="C2842" s="41"/>
      <c r="D2842" s="39" t="s">
        <v>105</v>
      </c>
      <c r="E2842" s="39">
        <v>2021</v>
      </c>
      <c r="F2842" s="12">
        <v>25.327000000000002</v>
      </c>
      <c r="G2842" s="16" t="s">
        <v>1</v>
      </c>
      <c r="H2842" s="12">
        <v>41.942</v>
      </c>
      <c r="I2842" s="12">
        <v>17.539000000000001</v>
      </c>
      <c r="J2842" s="23">
        <v>18.328734143843242</v>
      </c>
      <c r="L2842" s="12">
        <v>103.13673414384324</v>
      </c>
    </row>
    <row r="2843" spans="1:12" x14ac:dyDescent="0.3">
      <c r="A2843" s="12">
        <v>1718.5092025337742</v>
      </c>
      <c r="B2843" s="41" t="s">
        <v>16</v>
      </c>
      <c r="C2843" s="41"/>
      <c r="D2843" s="39" t="s">
        <v>105</v>
      </c>
      <c r="E2843" s="39">
        <v>2021</v>
      </c>
      <c r="F2843" s="12">
        <v>615.3850000000001</v>
      </c>
      <c r="G2843" s="16" t="s">
        <v>1</v>
      </c>
      <c r="H2843" s="12">
        <v>759.745</v>
      </c>
      <c r="I2843" s="12">
        <v>273.17599999999999</v>
      </c>
      <c r="J2843" s="23">
        <v>70.203202533774231</v>
      </c>
      <c r="L2843" s="12">
        <v>1718.5092025337742</v>
      </c>
    </row>
    <row r="2844" spans="1:12" x14ac:dyDescent="0.3">
      <c r="A2844" s="12">
        <v>3477.8261992095918</v>
      </c>
      <c r="B2844" s="41" t="s">
        <v>17</v>
      </c>
      <c r="C2844" s="41"/>
      <c r="D2844" s="39" t="s">
        <v>105</v>
      </c>
      <c r="E2844" s="39">
        <v>2021</v>
      </c>
      <c r="F2844" s="12">
        <v>1219.106</v>
      </c>
      <c r="G2844" s="16" t="s">
        <v>1</v>
      </c>
      <c r="H2844" s="12">
        <v>1319</v>
      </c>
      <c r="I2844" s="12">
        <v>479.07600000000002</v>
      </c>
      <c r="J2844" s="23">
        <v>460.64419920959153</v>
      </c>
      <c r="L2844" s="12">
        <v>3477.8261992095918</v>
      </c>
    </row>
    <row r="2845" spans="1:12" x14ac:dyDescent="0.3">
      <c r="A2845" s="12">
        <v>56.623687004416603</v>
      </c>
      <c r="B2845" s="41" t="s">
        <v>18</v>
      </c>
      <c r="C2845" s="41"/>
      <c r="D2845" s="39" t="s">
        <v>105</v>
      </c>
      <c r="E2845" s="39">
        <v>2021</v>
      </c>
      <c r="F2845" s="12">
        <v>21.773</v>
      </c>
      <c r="G2845" s="16" t="s">
        <v>1</v>
      </c>
      <c r="H2845" s="12">
        <v>24.93</v>
      </c>
      <c r="I2845" s="12">
        <v>6.4210000000000003</v>
      </c>
      <c r="J2845" s="23">
        <v>3.4996870044165993</v>
      </c>
      <c r="L2845" s="12">
        <v>56.623687004416603</v>
      </c>
    </row>
    <row r="2846" spans="1:12" x14ac:dyDescent="0.3">
      <c r="A2846" s="12">
        <v>242.38758638890533</v>
      </c>
      <c r="B2846" s="41" t="s">
        <v>19</v>
      </c>
      <c r="C2846" s="41"/>
      <c r="D2846" s="39" t="s">
        <v>105</v>
      </c>
      <c r="E2846" s="39">
        <v>2021</v>
      </c>
      <c r="F2846" s="12">
        <v>98.853999999999999</v>
      </c>
      <c r="G2846" s="16" t="s">
        <v>1</v>
      </c>
      <c r="H2846" s="12">
        <v>93.403000000000006</v>
      </c>
      <c r="I2846" s="12">
        <v>28.86</v>
      </c>
      <c r="J2846" s="23">
        <v>21.270586388905343</v>
      </c>
      <c r="L2846" s="12">
        <v>242.38758638890533</v>
      </c>
    </row>
    <row r="2847" spans="1:12" x14ac:dyDescent="0.3">
      <c r="A2847" s="12">
        <v>1361.2994240545788</v>
      </c>
      <c r="B2847" s="41" t="s">
        <v>20</v>
      </c>
      <c r="C2847" s="41"/>
      <c r="D2847" s="39" t="s">
        <v>105</v>
      </c>
      <c r="E2847" s="39">
        <v>2021</v>
      </c>
      <c r="F2847" s="12">
        <v>392.041</v>
      </c>
      <c r="G2847" s="16" t="s">
        <v>1</v>
      </c>
      <c r="H2847" s="12">
        <v>521.81700000000001</v>
      </c>
      <c r="I2847" s="12">
        <v>328.67500000000001</v>
      </c>
      <c r="J2847" s="23">
        <v>118.76642405457886</v>
      </c>
      <c r="L2847" s="12">
        <v>1361.2994240545788</v>
      </c>
    </row>
    <row r="2848" spans="1:12" x14ac:dyDescent="0.3">
      <c r="A2848" s="12">
        <v>1077.6280073087789</v>
      </c>
      <c r="B2848" s="41" t="s">
        <v>21</v>
      </c>
      <c r="C2848" s="41"/>
      <c r="D2848" s="39" t="s">
        <v>105</v>
      </c>
      <c r="E2848" s="39">
        <v>2021</v>
      </c>
      <c r="F2848" s="12">
        <v>274.26800000000003</v>
      </c>
      <c r="G2848" s="16" t="s">
        <v>1</v>
      </c>
      <c r="H2848" s="12">
        <v>435.54700000000003</v>
      </c>
      <c r="I2848" s="12">
        <v>226.06</v>
      </c>
      <c r="J2848" s="23">
        <v>141.75300730877888</v>
      </c>
      <c r="L2848" s="12">
        <v>1077.6280073087789</v>
      </c>
    </row>
    <row r="2849" spans="1:12" x14ac:dyDescent="0.3">
      <c r="A2849" s="12">
        <v>241.8694866292077</v>
      </c>
      <c r="B2849" s="41" t="s">
        <v>22</v>
      </c>
      <c r="C2849" s="41"/>
      <c r="D2849" s="39" t="s">
        <v>105</v>
      </c>
      <c r="E2849" s="39">
        <v>2021</v>
      </c>
      <c r="F2849" s="12">
        <v>79.320999999999998</v>
      </c>
      <c r="G2849" s="16" t="s">
        <v>1</v>
      </c>
      <c r="H2849" s="12">
        <v>122.899</v>
      </c>
      <c r="I2849" s="12">
        <v>27.234000000000002</v>
      </c>
      <c r="J2849" s="23">
        <v>12.415486629207699</v>
      </c>
      <c r="L2849" s="12">
        <v>241.8694866292077</v>
      </c>
    </row>
    <row r="2850" spans="1:12" x14ac:dyDescent="0.3">
      <c r="A2850" s="12">
        <v>241.83255278495204</v>
      </c>
      <c r="B2850" s="41" t="s">
        <v>23</v>
      </c>
      <c r="C2850" s="41"/>
      <c r="D2850" s="39" t="s">
        <v>105</v>
      </c>
      <c r="E2850" s="39">
        <v>2021</v>
      </c>
      <c r="F2850" s="12">
        <v>151.55000000000001</v>
      </c>
      <c r="G2850" s="16" t="s">
        <v>1</v>
      </c>
      <c r="H2850" s="12">
        <v>77.513999999999996</v>
      </c>
      <c r="I2850" s="12">
        <v>6.6539999999999999</v>
      </c>
      <c r="J2850" s="23">
        <v>6.1145527849520356</v>
      </c>
      <c r="L2850" s="12">
        <v>241.83255278495204</v>
      </c>
    </row>
    <row r="2851" spans="1:12" x14ac:dyDescent="0.3">
      <c r="A2851" s="12">
        <v>31.470713126186393</v>
      </c>
      <c r="B2851" s="41" t="s">
        <v>24</v>
      </c>
      <c r="C2851" s="41"/>
      <c r="D2851" s="39" t="s">
        <v>105</v>
      </c>
      <c r="E2851" s="39">
        <v>2021</v>
      </c>
      <c r="F2851" s="12">
        <v>0</v>
      </c>
      <c r="G2851" s="16" t="s">
        <v>1</v>
      </c>
      <c r="H2851" s="12">
        <v>10.352</v>
      </c>
      <c r="I2851" s="12">
        <v>20.323</v>
      </c>
      <c r="J2851" s="23">
        <v>0.79571312618639212</v>
      </c>
      <c r="L2851" s="12">
        <v>31.470713126186393</v>
      </c>
    </row>
    <row r="2852" spans="1:12" x14ac:dyDescent="0.3">
      <c r="A2852" s="12">
        <v>77.747794038424018</v>
      </c>
      <c r="B2852" s="41" t="s">
        <v>25</v>
      </c>
      <c r="C2852" s="41"/>
      <c r="D2852" s="39" t="s">
        <v>105</v>
      </c>
      <c r="E2852" s="39">
        <v>2021</v>
      </c>
      <c r="F2852" s="12">
        <v>5.1150000000000002</v>
      </c>
      <c r="G2852" s="16" t="s">
        <v>1</v>
      </c>
      <c r="H2852" s="12">
        <v>42.69</v>
      </c>
      <c r="I2852" s="12">
        <v>22.805</v>
      </c>
      <c r="J2852" s="23">
        <v>7.1377940384240262</v>
      </c>
      <c r="L2852" s="12">
        <v>77.747794038424018</v>
      </c>
    </row>
    <row r="2853" spans="1:12" x14ac:dyDescent="0.3">
      <c r="A2853" s="12">
        <v>85.95018528353765</v>
      </c>
      <c r="B2853" s="41" t="s">
        <v>26</v>
      </c>
      <c r="C2853" s="41"/>
      <c r="D2853" s="39" t="s">
        <v>105</v>
      </c>
      <c r="E2853" s="39">
        <v>2021</v>
      </c>
      <c r="F2853" s="12">
        <v>18.998999999999999</v>
      </c>
      <c r="G2853" s="16" t="s">
        <v>1</v>
      </c>
      <c r="H2853" s="12">
        <v>59.558</v>
      </c>
      <c r="I2853" s="12">
        <v>0</v>
      </c>
      <c r="J2853" s="23">
        <v>7.3931852835376546</v>
      </c>
      <c r="L2853" s="12">
        <v>85.95018528353765</v>
      </c>
    </row>
    <row r="2854" spans="1:12" x14ac:dyDescent="0.3">
      <c r="A2854" s="12">
        <v>112.55178660868472</v>
      </c>
      <c r="B2854" s="41" t="s">
        <v>27</v>
      </c>
      <c r="C2854" s="41"/>
      <c r="D2854" s="39" t="s">
        <v>105</v>
      </c>
      <c r="E2854" s="39">
        <v>2021</v>
      </c>
      <c r="F2854" s="12">
        <v>27.744</v>
      </c>
      <c r="G2854" s="16" t="s">
        <v>1</v>
      </c>
      <c r="H2854" s="12">
        <v>63.183999999999997</v>
      </c>
      <c r="I2854" s="12">
        <v>18.777999999999999</v>
      </c>
      <c r="J2854" s="23">
        <v>2.8457866086847261</v>
      </c>
      <c r="L2854" s="12">
        <v>112.55178660868472</v>
      </c>
    </row>
    <row r="2855" spans="1:12" x14ac:dyDescent="0.3">
      <c r="A2855" s="12">
        <v>167.61912245377212</v>
      </c>
      <c r="B2855" s="41" t="s">
        <v>28</v>
      </c>
      <c r="C2855" s="41"/>
      <c r="D2855" s="39" t="s">
        <v>105</v>
      </c>
      <c r="E2855" s="39">
        <v>2021</v>
      </c>
      <c r="F2855" s="12">
        <v>45.088000000000001</v>
      </c>
      <c r="G2855" s="16" t="s">
        <v>1</v>
      </c>
      <c r="H2855" s="12">
        <v>66.623000000000005</v>
      </c>
      <c r="I2855" s="12">
        <v>32.704999999999998</v>
      </c>
      <c r="J2855" s="23">
        <v>23.203122453772124</v>
      </c>
      <c r="L2855" s="12">
        <v>167.61912245377212</v>
      </c>
    </row>
    <row r="2856" spans="1:12" x14ac:dyDescent="0.3">
      <c r="A2856" s="12">
        <v>181.15640231359373</v>
      </c>
      <c r="B2856" s="41" t="s">
        <v>29</v>
      </c>
      <c r="C2856" s="41"/>
      <c r="D2856" s="39" t="s">
        <v>105</v>
      </c>
      <c r="E2856" s="39">
        <v>2021</v>
      </c>
      <c r="F2856" s="12">
        <v>79.866</v>
      </c>
      <c r="G2856" s="16" t="s">
        <v>1</v>
      </c>
      <c r="H2856" s="12">
        <v>55.933</v>
      </c>
      <c r="I2856" s="12">
        <v>19.3</v>
      </c>
      <c r="J2856" s="23">
        <v>26.05740231359373</v>
      </c>
      <c r="L2856" s="12">
        <v>181.15640231359373</v>
      </c>
    </row>
    <row r="2857" spans="1:12" x14ac:dyDescent="0.3">
      <c r="A2857" s="12">
        <v>1177.8633827983153</v>
      </c>
      <c r="B2857" s="41" t="s">
        <v>30</v>
      </c>
      <c r="C2857" s="41"/>
      <c r="D2857" s="39" t="s">
        <v>105</v>
      </c>
      <c r="E2857" s="39">
        <v>2021</v>
      </c>
      <c r="F2857" s="12">
        <v>380.74799999999999</v>
      </c>
      <c r="G2857" s="16" t="s">
        <v>1</v>
      </c>
      <c r="H2857" s="12">
        <v>522.029</v>
      </c>
      <c r="I2857" s="12">
        <v>172.22800000000001</v>
      </c>
      <c r="J2857" s="23">
        <v>102.85838279831529</v>
      </c>
      <c r="L2857" s="12">
        <v>1177.8633827983153</v>
      </c>
    </row>
    <row r="2858" spans="1:12" x14ac:dyDescent="0.3">
      <c r="A2858" s="12">
        <v>479.14070964858439</v>
      </c>
      <c r="B2858" s="41" t="s">
        <v>31</v>
      </c>
      <c r="C2858" s="41"/>
      <c r="D2858" s="39" t="s">
        <v>105</v>
      </c>
      <c r="E2858" s="39">
        <v>2021</v>
      </c>
      <c r="F2858" s="12">
        <v>148.845</v>
      </c>
      <c r="G2858" s="16" t="s">
        <v>1</v>
      </c>
      <c r="H2858" s="12">
        <v>186.714</v>
      </c>
      <c r="I2858" s="12">
        <v>110.404</v>
      </c>
      <c r="J2858" s="23">
        <v>33.177709648584425</v>
      </c>
      <c r="L2858" s="12">
        <v>479.14070964858439</v>
      </c>
    </row>
    <row r="2859" spans="1:12" x14ac:dyDescent="0.3">
      <c r="A2859" s="12">
        <v>37.313442099409919</v>
      </c>
      <c r="B2859" s="41" t="s">
        <v>32</v>
      </c>
      <c r="C2859" s="41"/>
      <c r="D2859" s="39" t="s">
        <v>105</v>
      </c>
      <c r="E2859" s="39">
        <v>2021</v>
      </c>
      <c r="F2859" s="12">
        <v>16.497</v>
      </c>
      <c r="G2859" s="16" t="s">
        <v>1</v>
      </c>
      <c r="H2859" s="12">
        <v>8.8249999999999993</v>
      </c>
      <c r="I2859" s="12">
        <v>11.048</v>
      </c>
      <c r="J2859" s="23">
        <v>0.94344209940991952</v>
      </c>
      <c r="L2859" s="12">
        <v>37.313442099409919</v>
      </c>
    </row>
    <row r="2860" spans="1:12" x14ac:dyDescent="0.3">
      <c r="A2860" s="12">
        <v>143.86963465725739</v>
      </c>
      <c r="B2860" s="41" t="s">
        <v>33</v>
      </c>
      <c r="C2860" s="41"/>
      <c r="D2860" s="39" t="s">
        <v>105</v>
      </c>
      <c r="E2860" s="39">
        <v>2021</v>
      </c>
      <c r="F2860" s="12">
        <v>31.946000000000002</v>
      </c>
      <c r="G2860" s="16" t="s">
        <v>1</v>
      </c>
      <c r="H2860" s="12">
        <v>54.593000000000004</v>
      </c>
      <c r="I2860" s="12">
        <v>52.093000000000004</v>
      </c>
      <c r="J2860" s="23">
        <v>5.237634657257388</v>
      </c>
      <c r="L2860" s="12">
        <v>143.86963465725739</v>
      </c>
    </row>
    <row r="2861" spans="1:12" x14ac:dyDescent="0.3">
      <c r="A2861" s="12">
        <v>802.41238901729116</v>
      </c>
      <c r="B2861" s="41" t="s">
        <v>34</v>
      </c>
      <c r="C2861" s="41"/>
      <c r="D2861" s="39" t="s">
        <v>105</v>
      </c>
      <c r="E2861" s="39">
        <v>2021</v>
      </c>
      <c r="F2861" s="12">
        <v>320.12399999999997</v>
      </c>
      <c r="G2861" s="16" t="s">
        <v>1</v>
      </c>
      <c r="H2861" s="12">
        <v>283.12</v>
      </c>
      <c r="I2861" s="12">
        <v>140.256</v>
      </c>
      <c r="J2861" s="23">
        <v>58.91238901729119</v>
      </c>
      <c r="L2861" s="12">
        <v>802.41238901729116</v>
      </c>
    </row>
    <row r="2862" spans="1:12" x14ac:dyDescent="0.3">
      <c r="A2862" s="12">
        <v>692.55061739856103</v>
      </c>
      <c r="B2862" s="41" t="s">
        <v>35</v>
      </c>
      <c r="C2862" s="41"/>
      <c r="D2862" s="39" t="s">
        <v>105</v>
      </c>
      <c r="E2862" s="39">
        <v>2021</v>
      </c>
      <c r="F2862" s="12">
        <v>288.64699999999999</v>
      </c>
      <c r="G2862" s="16" t="s">
        <v>1</v>
      </c>
      <c r="H2862" s="12">
        <v>277.31400000000002</v>
      </c>
      <c r="I2862" s="12">
        <v>109.07899999999999</v>
      </c>
      <c r="J2862" s="23">
        <v>17.510617398561024</v>
      </c>
      <c r="L2862" s="12">
        <v>692.55061739856103</v>
      </c>
    </row>
    <row r="2863" spans="1:12" x14ac:dyDescent="0.3">
      <c r="A2863" s="12">
        <v>152.65783770987068</v>
      </c>
      <c r="B2863" s="41" t="s">
        <v>36</v>
      </c>
      <c r="C2863" s="41"/>
      <c r="D2863" s="39" t="s">
        <v>105</v>
      </c>
      <c r="E2863" s="39">
        <v>2021</v>
      </c>
      <c r="F2863" s="12">
        <v>61.959000000000003</v>
      </c>
      <c r="G2863" s="16" t="s">
        <v>1</v>
      </c>
      <c r="H2863" s="12">
        <v>63.661999999999999</v>
      </c>
      <c r="I2863" s="12">
        <v>12.869</v>
      </c>
      <c r="J2863" s="23">
        <v>14.167837709870675</v>
      </c>
      <c r="L2863" s="12">
        <v>152.65783770987068</v>
      </c>
    </row>
    <row r="2864" spans="1:12" x14ac:dyDescent="0.3">
      <c r="A2864" s="12">
        <v>373.24317064662972</v>
      </c>
      <c r="B2864" s="41" t="s">
        <v>37</v>
      </c>
      <c r="C2864" s="41"/>
      <c r="D2864" s="39" t="s">
        <v>105</v>
      </c>
      <c r="E2864" s="39">
        <v>2021</v>
      </c>
      <c r="F2864" s="12">
        <v>129.47300000000001</v>
      </c>
      <c r="G2864" s="16" t="s">
        <v>1</v>
      </c>
      <c r="H2864" s="12">
        <v>137.84700000000001</v>
      </c>
      <c r="I2864" s="12">
        <v>71.584999999999994</v>
      </c>
      <c r="J2864" s="23">
        <v>34.338170646629706</v>
      </c>
      <c r="L2864" s="12">
        <v>373.24317064662972</v>
      </c>
    </row>
    <row r="2865" spans="1:12" x14ac:dyDescent="0.3">
      <c r="A2865" s="12">
        <v>305.21513328815644</v>
      </c>
      <c r="B2865" s="41" t="s">
        <v>38</v>
      </c>
      <c r="C2865" s="41"/>
      <c r="D2865" s="39" t="s">
        <v>105</v>
      </c>
      <c r="E2865" s="39">
        <v>2021</v>
      </c>
      <c r="F2865" s="12">
        <v>95.747</v>
      </c>
      <c r="G2865" s="16" t="s">
        <v>1</v>
      </c>
      <c r="H2865" s="12">
        <v>189.327</v>
      </c>
      <c r="I2865" s="12">
        <v>7.024</v>
      </c>
      <c r="J2865" s="23">
        <v>13.117133288156424</v>
      </c>
      <c r="L2865" s="12">
        <v>305.21513328815644</v>
      </c>
    </row>
    <row r="2866" spans="1:12" x14ac:dyDescent="0.3">
      <c r="A2866" s="12">
        <v>75.96573605308788</v>
      </c>
      <c r="B2866" s="41" t="s">
        <v>39</v>
      </c>
      <c r="C2866" s="41"/>
      <c r="D2866" s="39" t="s">
        <v>105</v>
      </c>
      <c r="E2866" s="39">
        <v>2021</v>
      </c>
      <c r="F2866" s="12">
        <v>31.300999999999998</v>
      </c>
      <c r="G2866" s="16" t="s">
        <v>1</v>
      </c>
      <c r="H2866" s="12">
        <v>34.65</v>
      </c>
      <c r="I2866" s="12">
        <v>2.7839999999999998</v>
      </c>
      <c r="J2866" s="23">
        <v>7.2307360530878801</v>
      </c>
      <c r="L2866" s="12">
        <v>75.96573605308788</v>
      </c>
    </row>
    <row r="2867" spans="1:12" x14ac:dyDescent="0.3">
      <c r="A2867" s="12">
        <v>240.9204920198606</v>
      </c>
      <c r="B2867" s="41" t="s">
        <v>40</v>
      </c>
      <c r="C2867" s="41"/>
      <c r="D2867" s="39" t="s">
        <v>105</v>
      </c>
      <c r="E2867" s="39">
        <v>2021</v>
      </c>
      <c r="F2867" s="12">
        <v>81.230999999999995</v>
      </c>
      <c r="G2867" s="16" t="s">
        <v>1</v>
      </c>
      <c r="H2867" s="12">
        <v>39.58</v>
      </c>
      <c r="I2867" s="12">
        <v>50.113999999999997</v>
      </c>
      <c r="J2867" s="23">
        <v>69.99549201986062</v>
      </c>
      <c r="L2867" s="12">
        <v>240.9204920198606</v>
      </c>
    </row>
    <row r="2868" spans="1:12" x14ac:dyDescent="0.3">
      <c r="A2868" s="12">
        <v>284.17720522407893</v>
      </c>
      <c r="B2868" s="41" t="s">
        <v>41</v>
      </c>
      <c r="C2868" s="41"/>
      <c r="D2868" s="39" t="s">
        <v>105</v>
      </c>
      <c r="E2868" s="39">
        <v>2021</v>
      </c>
      <c r="F2868" s="12">
        <v>27.128</v>
      </c>
      <c r="G2868" s="16" t="s">
        <v>1</v>
      </c>
      <c r="H2868" s="12">
        <v>174.173</v>
      </c>
      <c r="I2868" s="12">
        <v>75.691000000000003</v>
      </c>
      <c r="J2868" s="23">
        <v>7.1852052240789419</v>
      </c>
      <c r="L2868" s="12">
        <v>284.17720522407893</v>
      </c>
    </row>
    <row r="2869" spans="1:12" x14ac:dyDescent="0.3">
      <c r="A2869" s="12">
        <v>1433.5615162809174</v>
      </c>
      <c r="B2869" s="41" t="s">
        <v>42</v>
      </c>
      <c r="C2869" s="41"/>
      <c r="D2869" s="39" t="s">
        <v>105</v>
      </c>
      <c r="E2869" s="39">
        <v>2021</v>
      </c>
      <c r="F2869" s="12">
        <v>660.86599999999999</v>
      </c>
      <c r="G2869" s="16" t="s">
        <v>1</v>
      </c>
      <c r="H2869" s="12">
        <v>547.46900000000005</v>
      </c>
      <c r="I2869" s="12">
        <v>188.98</v>
      </c>
      <c r="J2869" s="23">
        <v>36.246516280917405</v>
      </c>
      <c r="L2869" s="12">
        <v>1433.5615162809174</v>
      </c>
    </row>
    <row r="2870" spans="1:12" x14ac:dyDescent="0.3">
      <c r="A2870" s="12">
        <v>431.60992991189033</v>
      </c>
      <c r="B2870" s="41" t="s">
        <v>43</v>
      </c>
      <c r="C2870" s="41"/>
      <c r="D2870" s="39" t="s">
        <v>105</v>
      </c>
      <c r="E2870" s="39">
        <v>2021</v>
      </c>
      <c r="F2870" s="12">
        <v>117.824</v>
      </c>
      <c r="G2870" s="16" t="s">
        <v>1</v>
      </c>
      <c r="H2870" s="12">
        <v>205.25200000000001</v>
      </c>
      <c r="I2870" s="12">
        <v>59.115000000000002</v>
      </c>
      <c r="J2870" s="23">
        <v>49.418929911890309</v>
      </c>
      <c r="L2870" s="12">
        <v>431.60992991189033</v>
      </c>
    </row>
    <row r="2871" spans="1:12" x14ac:dyDescent="0.3">
      <c r="A2871" s="12">
        <v>47.693904215489908</v>
      </c>
      <c r="B2871" s="41" t="s">
        <v>44</v>
      </c>
      <c r="C2871" s="41"/>
      <c r="D2871" s="39" t="s">
        <v>105</v>
      </c>
      <c r="E2871" s="39">
        <v>2021</v>
      </c>
      <c r="F2871" s="12">
        <v>6.0010000000000003</v>
      </c>
      <c r="G2871" s="16" t="s">
        <v>1</v>
      </c>
      <c r="H2871" s="12">
        <v>29.045000000000002</v>
      </c>
      <c r="I2871" s="12">
        <v>10.242000000000001</v>
      </c>
      <c r="J2871" s="23">
        <v>2.4059042154899082</v>
      </c>
      <c r="L2871" s="12">
        <v>47.693904215489908</v>
      </c>
    </row>
    <row r="2872" spans="1:12" x14ac:dyDescent="0.3">
      <c r="A2872" s="12">
        <v>248.71045533745257</v>
      </c>
      <c r="B2872" s="41" t="s">
        <v>45</v>
      </c>
      <c r="C2872" s="41"/>
      <c r="D2872" s="39" t="s">
        <v>105</v>
      </c>
      <c r="E2872" s="39">
        <v>2021</v>
      </c>
      <c r="F2872" s="12">
        <v>97.246999999999986</v>
      </c>
      <c r="G2872" s="16" t="s">
        <v>1</v>
      </c>
      <c r="H2872" s="12">
        <v>79.650000000000006</v>
      </c>
      <c r="I2872" s="12">
        <v>54.24</v>
      </c>
      <c r="J2872" s="23">
        <v>17.573455337452579</v>
      </c>
      <c r="L2872" s="12">
        <v>248.71045533745257</v>
      </c>
    </row>
    <row r="2873" spans="1:12" x14ac:dyDescent="0.3">
      <c r="A2873" s="12">
        <v>1676.7401025009649</v>
      </c>
      <c r="B2873" s="41" t="s">
        <v>46</v>
      </c>
      <c r="C2873" s="41"/>
      <c r="D2873" s="39" t="s">
        <v>105</v>
      </c>
      <c r="E2873" s="39">
        <v>2021</v>
      </c>
      <c r="F2873" s="12">
        <v>703.23599999999999</v>
      </c>
      <c r="G2873" s="16" t="s">
        <v>1</v>
      </c>
      <c r="H2873" s="12">
        <v>550.60699999999997</v>
      </c>
      <c r="I2873" s="12">
        <v>295.18200000000002</v>
      </c>
      <c r="J2873" s="23">
        <v>127.71510250096492</v>
      </c>
      <c r="L2873" s="12">
        <v>1676.7401025009649</v>
      </c>
    </row>
    <row r="2874" spans="1:12" x14ac:dyDescent="0.3">
      <c r="A2874" s="12">
        <v>137.55189540930121</v>
      </c>
      <c r="B2874" s="41" t="s">
        <v>47</v>
      </c>
      <c r="C2874" s="41"/>
      <c r="D2874" s="39" t="s">
        <v>105</v>
      </c>
      <c r="E2874" s="39">
        <v>2021</v>
      </c>
      <c r="F2874" s="12">
        <v>34.601999999999997</v>
      </c>
      <c r="G2874" s="16" t="s">
        <v>1</v>
      </c>
      <c r="H2874" s="12">
        <v>63.911000000000001</v>
      </c>
      <c r="I2874" s="12">
        <v>27.041</v>
      </c>
      <c r="J2874" s="23">
        <v>11.997895409301204</v>
      </c>
      <c r="L2874" s="12">
        <v>137.55189540930121</v>
      </c>
    </row>
    <row r="2875" spans="1:12" x14ac:dyDescent="0.3">
      <c r="A2875" s="12">
        <v>296.67007804355967</v>
      </c>
      <c r="B2875" s="41" t="s">
        <v>48</v>
      </c>
      <c r="C2875" s="41"/>
      <c r="D2875" s="39" t="s">
        <v>105</v>
      </c>
      <c r="E2875" s="39">
        <v>2021</v>
      </c>
      <c r="F2875" s="12">
        <v>50.923000000000002</v>
      </c>
      <c r="G2875" s="16" t="s">
        <v>1</v>
      </c>
      <c r="H2875" s="12">
        <v>126.587</v>
      </c>
      <c r="I2875" s="12">
        <v>43.610999999999997</v>
      </c>
      <c r="J2875" s="23">
        <v>75.549078043559661</v>
      </c>
      <c r="L2875" s="12">
        <v>296.67007804355967</v>
      </c>
    </row>
    <row r="2876" spans="1:12" x14ac:dyDescent="0.3">
      <c r="A2876" s="12">
        <v>4099.4853803797469</v>
      </c>
      <c r="B2876" s="41" t="s">
        <v>49</v>
      </c>
      <c r="C2876" s="41"/>
      <c r="D2876" s="39" t="s">
        <v>105</v>
      </c>
      <c r="E2876" s="39">
        <v>2021</v>
      </c>
      <c r="F2876" s="12">
        <v>1016.3049999999999</v>
      </c>
      <c r="G2876" s="16" t="s">
        <v>1</v>
      </c>
      <c r="H2876" s="12">
        <v>1792.684</v>
      </c>
      <c r="I2876" s="12">
        <v>501.37900000000002</v>
      </c>
      <c r="J2876" s="23">
        <v>789.11738037974703</v>
      </c>
      <c r="L2876" s="12">
        <v>4099.4853803797469</v>
      </c>
    </row>
    <row r="2877" spans="1:12" x14ac:dyDescent="0.3">
      <c r="A2877" s="12">
        <v>4864.4478772619059</v>
      </c>
      <c r="B2877" s="41" t="s">
        <v>50</v>
      </c>
      <c r="C2877" s="41"/>
      <c r="D2877" s="39" t="s">
        <v>105</v>
      </c>
      <c r="E2877" s="39">
        <v>2021</v>
      </c>
      <c r="F2877" s="12">
        <v>1542.492</v>
      </c>
      <c r="G2877" s="16" t="s">
        <v>1</v>
      </c>
      <c r="H2877" s="12">
        <v>1473.2439999999999</v>
      </c>
      <c r="I2877" s="12">
        <v>1383.5940000000001</v>
      </c>
      <c r="J2877" s="23">
        <v>465.11787726190573</v>
      </c>
      <c r="L2877" s="12">
        <v>4864.4478772619059</v>
      </c>
    </row>
    <row r="2878" spans="1:12" x14ac:dyDescent="0.3">
      <c r="A2878" s="12">
        <v>449.32894169354847</v>
      </c>
      <c r="B2878" s="41" t="s">
        <v>91</v>
      </c>
      <c r="C2878" s="41"/>
      <c r="D2878" s="39" t="s">
        <v>105</v>
      </c>
      <c r="E2878" s="39">
        <v>2021</v>
      </c>
      <c r="F2878" s="12">
        <v>119.07499999999999</v>
      </c>
      <c r="G2878" s="16" t="s">
        <v>1</v>
      </c>
      <c r="H2878" s="12">
        <v>162.16999999999999</v>
      </c>
      <c r="I2878" s="12">
        <v>156.72300000000001</v>
      </c>
      <c r="J2878" s="23">
        <v>11.360941693548483</v>
      </c>
      <c r="L2878" s="12">
        <v>449.32894169354847</v>
      </c>
    </row>
    <row r="2879" spans="1:12" x14ac:dyDescent="0.3">
      <c r="A2879" s="12">
        <v>122.95994910795649</v>
      </c>
      <c r="B2879" s="41" t="s">
        <v>52</v>
      </c>
      <c r="C2879" s="41"/>
      <c r="D2879" s="39" t="s">
        <v>105</v>
      </c>
      <c r="E2879" s="39">
        <v>2021</v>
      </c>
      <c r="F2879" s="12">
        <v>16.097999999999999</v>
      </c>
      <c r="G2879" s="16" t="s">
        <v>1</v>
      </c>
      <c r="H2879" s="12">
        <v>88.52</v>
      </c>
      <c r="I2879" s="12">
        <v>10.225</v>
      </c>
      <c r="J2879" s="23">
        <v>8.1169491079564953</v>
      </c>
      <c r="L2879" s="12">
        <v>122.95994910795649</v>
      </c>
    </row>
    <row r="2880" spans="1:12" x14ac:dyDescent="0.3">
      <c r="A2880" s="12">
        <v>110.92361964108056</v>
      </c>
      <c r="B2880" s="41" t="s">
        <v>53</v>
      </c>
      <c r="C2880" s="41"/>
      <c r="D2880" s="39" t="s">
        <v>105</v>
      </c>
      <c r="E2880" s="39">
        <v>2021</v>
      </c>
      <c r="F2880" s="12">
        <v>11.256</v>
      </c>
      <c r="G2880" s="16" t="s">
        <v>1</v>
      </c>
      <c r="H2880" s="12">
        <v>31.547999999999998</v>
      </c>
      <c r="I2880" s="12">
        <v>34.366</v>
      </c>
      <c r="J2880" s="23">
        <v>33.753619641080562</v>
      </c>
      <c r="L2880" s="12">
        <v>110.92361964108056</v>
      </c>
    </row>
    <row r="2881" spans="1:12" x14ac:dyDescent="0.3">
      <c r="A2881" s="12">
        <v>131.74610028033334</v>
      </c>
      <c r="B2881" s="41" t="s">
        <v>54</v>
      </c>
      <c r="C2881" s="41"/>
      <c r="D2881" s="39" t="s">
        <v>105</v>
      </c>
      <c r="E2881" s="39">
        <v>2021</v>
      </c>
      <c r="F2881" s="12">
        <v>49.081999999999994</v>
      </c>
      <c r="G2881" s="16" t="s">
        <v>1</v>
      </c>
      <c r="H2881" s="12">
        <v>40.055</v>
      </c>
      <c r="I2881" s="12">
        <v>20.291</v>
      </c>
      <c r="J2881" s="23">
        <v>22.318100280333343</v>
      </c>
      <c r="L2881" s="12">
        <v>131.74610028033334</v>
      </c>
    </row>
    <row r="2882" spans="1:12" x14ac:dyDescent="0.3">
      <c r="A2882" s="12">
        <v>267.67906218309429</v>
      </c>
      <c r="B2882" s="41" t="s">
        <v>55</v>
      </c>
      <c r="C2882" s="41"/>
      <c r="D2882" s="39" t="s">
        <v>105</v>
      </c>
      <c r="E2882" s="39">
        <v>2021</v>
      </c>
      <c r="F2882" s="12">
        <v>72.527999999999992</v>
      </c>
      <c r="G2882" s="16" t="s">
        <v>1</v>
      </c>
      <c r="H2882" s="12">
        <v>169.20599999999999</v>
      </c>
      <c r="I2882" s="12">
        <v>19.177</v>
      </c>
      <c r="J2882" s="23">
        <v>6.7680621830943082</v>
      </c>
      <c r="L2882" s="12">
        <v>267.67906218309429</v>
      </c>
    </row>
    <row r="2883" spans="1:12" x14ac:dyDescent="0.3">
      <c r="A2883" s="12">
        <v>690.92963201178441</v>
      </c>
      <c r="B2883" s="41" t="s">
        <v>56</v>
      </c>
      <c r="C2883" s="41"/>
      <c r="D2883" s="39" t="s">
        <v>105</v>
      </c>
      <c r="E2883" s="39">
        <v>2021</v>
      </c>
      <c r="F2883" s="12">
        <v>181.648</v>
      </c>
      <c r="G2883" s="16" t="s">
        <v>1</v>
      </c>
      <c r="H2883" s="12">
        <v>345.01400000000001</v>
      </c>
      <c r="I2883" s="12">
        <v>146.798</v>
      </c>
      <c r="J2883" s="23">
        <v>17.46963201178437</v>
      </c>
      <c r="L2883" s="12">
        <v>690.92963201178441</v>
      </c>
    </row>
    <row r="2884" spans="1:12" x14ac:dyDescent="0.3">
      <c r="A2884" s="12">
        <v>146.57196092863066</v>
      </c>
      <c r="B2884" s="41" t="s">
        <v>57</v>
      </c>
      <c r="C2884" s="41"/>
      <c r="D2884" s="39" t="s">
        <v>105</v>
      </c>
      <c r="E2884" s="39">
        <v>2021</v>
      </c>
      <c r="F2884" s="12">
        <v>44.564</v>
      </c>
      <c r="G2884" s="16" t="s">
        <v>1</v>
      </c>
      <c r="H2884" s="12">
        <v>18.875</v>
      </c>
      <c r="I2884" s="12">
        <v>79.427000000000007</v>
      </c>
      <c r="J2884" s="23">
        <v>3.7059609286306596</v>
      </c>
      <c r="L2884" s="12">
        <v>146.57196092863066</v>
      </c>
    </row>
    <row r="2885" spans="1:12" x14ac:dyDescent="0.3">
      <c r="A2885" s="12">
        <v>277.51680197663956</v>
      </c>
      <c r="B2885" s="41" t="s">
        <v>58</v>
      </c>
      <c r="C2885" s="41"/>
      <c r="D2885" s="39" t="s">
        <v>105</v>
      </c>
      <c r="E2885" s="39">
        <v>2021</v>
      </c>
      <c r="F2885" s="12">
        <v>60.864000000000004</v>
      </c>
      <c r="G2885" s="16" t="s">
        <v>1</v>
      </c>
      <c r="H2885" s="12">
        <v>110.869</v>
      </c>
      <c r="I2885" s="12">
        <v>42.494999999999997</v>
      </c>
      <c r="J2885" s="23">
        <v>63.288801976639554</v>
      </c>
      <c r="L2885" s="12">
        <v>277.51680197663956</v>
      </c>
    </row>
    <row r="2886" spans="1:12" x14ac:dyDescent="0.3">
      <c r="A2886" s="12">
        <v>36.646581022571404</v>
      </c>
      <c r="B2886" s="41" t="s">
        <v>59</v>
      </c>
      <c r="C2886" s="41"/>
      <c r="D2886" s="39" t="s">
        <v>105</v>
      </c>
      <c r="E2886" s="39">
        <v>2021</v>
      </c>
      <c r="F2886" s="12">
        <v>11.37</v>
      </c>
      <c r="G2886" s="16" t="s">
        <v>1</v>
      </c>
      <c r="H2886" s="12">
        <v>18.651</v>
      </c>
      <c r="I2886" s="12">
        <v>5.6989999999999998</v>
      </c>
      <c r="J2886" s="23">
        <v>0.92658102257140662</v>
      </c>
      <c r="L2886" s="12">
        <v>36.646581022571404</v>
      </c>
    </row>
    <row r="2887" spans="1:12" x14ac:dyDescent="0.3">
      <c r="A2887" s="12">
        <v>106.22789172001927</v>
      </c>
      <c r="B2887" s="41" t="s">
        <v>60</v>
      </c>
      <c r="C2887" s="41"/>
      <c r="D2887" s="39" t="s">
        <v>105</v>
      </c>
      <c r="E2887" s="39">
        <v>2021</v>
      </c>
      <c r="F2887" s="12">
        <v>42.861999999999995</v>
      </c>
      <c r="G2887" s="16" t="s">
        <v>1</v>
      </c>
      <c r="H2887" s="12">
        <v>38.720999999999997</v>
      </c>
      <c r="I2887" s="12">
        <v>21.959</v>
      </c>
      <c r="J2887" s="23">
        <v>2.6858917200192813</v>
      </c>
      <c r="L2887" s="12">
        <v>106.22789172001927</v>
      </c>
    </row>
    <row r="2888" spans="1:12" x14ac:dyDescent="0.3">
      <c r="A2888" s="12">
        <v>541.74152378171038</v>
      </c>
      <c r="B2888" s="41" t="s">
        <v>61</v>
      </c>
      <c r="C2888" s="41"/>
      <c r="D2888" s="39" t="s">
        <v>105</v>
      </c>
      <c r="E2888" s="39">
        <v>2021</v>
      </c>
      <c r="F2888" s="12">
        <v>148.90199999999999</v>
      </c>
      <c r="G2888" s="16" t="s">
        <v>1</v>
      </c>
      <c r="H2888" s="12">
        <v>248.19800000000001</v>
      </c>
      <c r="I2888" s="12">
        <v>71.066000000000003</v>
      </c>
      <c r="J2888" s="23">
        <v>73.575523781710388</v>
      </c>
      <c r="L2888" s="12">
        <v>541.74152378171038</v>
      </c>
    </row>
    <row r="2889" spans="1:12" x14ac:dyDescent="0.3">
      <c r="A2889" s="12">
        <v>1137.5326508112407</v>
      </c>
      <c r="B2889" s="41" t="s">
        <v>62</v>
      </c>
      <c r="C2889" s="41"/>
      <c r="D2889" s="39" t="s">
        <v>105</v>
      </c>
      <c r="E2889" s="39">
        <v>2021</v>
      </c>
      <c r="F2889" s="12">
        <v>354.86700000000002</v>
      </c>
      <c r="G2889" s="16" t="s">
        <v>1</v>
      </c>
      <c r="H2889" s="12">
        <v>288.61599999999999</v>
      </c>
      <c r="I2889" s="12">
        <v>247.13300000000001</v>
      </c>
      <c r="J2889" s="23">
        <v>246.91665081124077</v>
      </c>
      <c r="L2889" s="12">
        <v>1137.5326508112407</v>
      </c>
    </row>
    <row r="2890" spans="1:12" x14ac:dyDescent="0.3">
      <c r="A2890" s="12">
        <v>331.02881260251587</v>
      </c>
      <c r="B2890" s="41" t="s">
        <v>63</v>
      </c>
      <c r="C2890" s="41"/>
      <c r="D2890" s="39" t="s">
        <v>105</v>
      </c>
      <c r="E2890" s="39">
        <v>2021</v>
      </c>
      <c r="F2890" s="12">
        <v>50.905000000000001</v>
      </c>
      <c r="G2890" s="16" t="s">
        <v>1</v>
      </c>
      <c r="H2890" s="12">
        <v>197.75899999999999</v>
      </c>
      <c r="I2890" s="12">
        <v>70.015000000000001</v>
      </c>
      <c r="J2890" s="23">
        <v>12.349812602515854</v>
      </c>
      <c r="L2890" s="12">
        <v>331.02881260251587</v>
      </c>
    </row>
    <row r="2891" spans="1:12" x14ac:dyDescent="0.3">
      <c r="A2891" s="12">
        <v>312.76810443844118</v>
      </c>
      <c r="B2891" s="41" t="s">
        <v>64</v>
      </c>
      <c r="C2891" s="41"/>
      <c r="D2891" s="39" t="s">
        <v>105</v>
      </c>
      <c r="E2891" s="39">
        <v>2021</v>
      </c>
      <c r="F2891" s="12">
        <v>107.539</v>
      </c>
      <c r="G2891" s="16" t="s">
        <v>1</v>
      </c>
      <c r="H2891" s="12">
        <v>152.34200000000001</v>
      </c>
      <c r="I2891" s="12">
        <v>44.978999999999999</v>
      </c>
      <c r="J2891" s="23">
        <v>7.9081044384411854</v>
      </c>
      <c r="L2891" s="12">
        <v>312.76810443844118</v>
      </c>
    </row>
    <row r="2892" spans="1:12" x14ac:dyDescent="0.3">
      <c r="A2892" s="12">
        <v>1395.5370976795857</v>
      </c>
      <c r="B2892" s="41" t="s">
        <v>65</v>
      </c>
      <c r="C2892" s="41"/>
      <c r="D2892" s="39" t="s">
        <v>105</v>
      </c>
      <c r="E2892" s="39">
        <v>2021</v>
      </c>
      <c r="F2892" s="12">
        <v>378.69800000000004</v>
      </c>
      <c r="G2892" s="16" t="s">
        <v>1</v>
      </c>
      <c r="H2892" s="12">
        <v>572.27700000000004</v>
      </c>
      <c r="I2892" s="12">
        <v>259.15899999999999</v>
      </c>
      <c r="J2892" s="23">
        <v>185.40309767958558</v>
      </c>
      <c r="L2892" s="12">
        <v>1395.5370976795857</v>
      </c>
    </row>
    <row r="2893" spans="1:12" x14ac:dyDescent="0.3">
      <c r="A2893" s="12">
        <v>560.29872863994876</v>
      </c>
      <c r="B2893" s="41" t="s">
        <v>66</v>
      </c>
      <c r="C2893" s="41"/>
      <c r="D2893" s="39" t="s">
        <v>105</v>
      </c>
      <c r="E2893" s="39">
        <v>2021</v>
      </c>
      <c r="F2893" s="12">
        <v>358.29700000000003</v>
      </c>
      <c r="G2893" s="16" t="s">
        <v>1</v>
      </c>
      <c r="H2893" s="12">
        <v>132.58600000000001</v>
      </c>
      <c r="I2893" s="12">
        <v>55.249000000000002</v>
      </c>
      <c r="J2893" s="23">
        <v>14.166728639948722</v>
      </c>
      <c r="L2893" s="12">
        <v>560.29872863994876</v>
      </c>
    </row>
    <row r="2894" spans="1:12" x14ac:dyDescent="0.3">
      <c r="A2894" s="12">
        <v>2588.0026861804281</v>
      </c>
      <c r="B2894" s="41" t="s">
        <v>67</v>
      </c>
      <c r="C2894" s="41"/>
      <c r="D2894" s="39" t="s">
        <v>105</v>
      </c>
      <c r="E2894" s="39">
        <v>2021</v>
      </c>
      <c r="F2894" s="12">
        <v>959.37400000000002</v>
      </c>
      <c r="G2894" s="16" t="s">
        <v>1</v>
      </c>
      <c r="H2894" s="12">
        <v>934.54600000000005</v>
      </c>
      <c r="I2894" s="12">
        <v>543.37199999999996</v>
      </c>
      <c r="J2894" s="23">
        <v>150.71068618042807</v>
      </c>
      <c r="L2894" s="12">
        <v>2588.0026861804281</v>
      </c>
    </row>
    <row r="2895" spans="1:12" x14ac:dyDescent="0.3">
      <c r="A2895" s="12">
        <v>1642.2685145290052</v>
      </c>
      <c r="B2895" s="41" t="s">
        <v>68</v>
      </c>
      <c r="C2895" s="41"/>
      <c r="D2895" s="39" t="s">
        <v>105</v>
      </c>
      <c r="E2895" s="39">
        <v>2021</v>
      </c>
      <c r="F2895" s="12">
        <v>534.03100000000006</v>
      </c>
      <c r="G2895" s="16" t="s">
        <v>1</v>
      </c>
      <c r="H2895" s="12">
        <v>605.56899999999996</v>
      </c>
      <c r="I2895" s="12">
        <v>358.47</v>
      </c>
      <c r="J2895" s="23">
        <v>144.19851452900525</v>
      </c>
      <c r="L2895" s="12">
        <v>1642.2685145290052</v>
      </c>
    </row>
    <row r="2896" spans="1:12" x14ac:dyDescent="0.3">
      <c r="A2896" s="12">
        <v>77.090166422649446</v>
      </c>
      <c r="B2896" s="41" t="s">
        <v>69</v>
      </c>
      <c r="C2896" s="41"/>
      <c r="D2896" s="39" t="s">
        <v>105</v>
      </c>
      <c r="E2896" s="39">
        <v>2021</v>
      </c>
      <c r="F2896" s="12">
        <v>33.738</v>
      </c>
      <c r="G2896" s="16" t="s">
        <v>1</v>
      </c>
      <c r="H2896" s="12">
        <v>33.569000000000003</v>
      </c>
      <c r="I2896" s="12">
        <v>7.8339999999999996</v>
      </c>
      <c r="J2896" s="23">
        <v>1.9491664226494443</v>
      </c>
      <c r="L2896" s="12">
        <v>77.090166422649446</v>
      </c>
    </row>
    <row r="2897" spans="1:12" x14ac:dyDescent="0.3">
      <c r="A2897" s="12">
        <v>138.13975909703728</v>
      </c>
      <c r="B2897" s="41" t="s">
        <v>70</v>
      </c>
      <c r="C2897" s="41"/>
      <c r="D2897" s="39" t="s">
        <v>105</v>
      </c>
      <c r="E2897" s="39">
        <v>2021</v>
      </c>
      <c r="F2897" s="12">
        <v>16.204999999999998</v>
      </c>
      <c r="G2897" s="16" t="s">
        <v>1</v>
      </c>
      <c r="H2897" s="12">
        <v>58.914000000000001</v>
      </c>
      <c r="I2897" s="12">
        <v>41.832999999999998</v>
      </c>
      <c r="J2897" s="23">
        <v>21.187759097037286</v>
      </c>
      <c r="L2897" s="12">
        <v>138.13975909703728</v>
      </c>
    </row>
    <row r="2898" spans="1:12" x14ac:dyDescent="0.3">
      <c r="A2898" s="12">
        <v>63.937614107157685</v>
      </c>
      <c r="B2898" s="41" t="s">
        <v>71</v>
      </c>
      <c r="C2898" s="41"/>
      <c r="D2898" s="39" t="s">
        <v>105</v>
      </c>
      <c r="E2898" s="39">
        <v>2021</v>
      </c>
      <c r="F2898" s="12">
        <v>16.016999999999999</v>
      </c>
      <c r="G2898" s="16" t="s">
        <v>1</v>
      </c>
      <c r="H2898" s="12">
        <v>29.053999999999998</v>
      </c>
      <c r="I2898" s="12">
        <v>14.17</v>
      </c>
      <c r="J2898" s="23">
        <v>4.696614107157691</v>
      </c>
      <c r="L2898" s="12">
        <v>63.937614107157685</v>
      </c>
    </row>
    <row r="2899" spans="1:12" x14ac:dyDescent="0.3">
      <c r="A2899" s="12">
        <v>521.09037514219915</v>
      </c>
      <c r="B2899" s="41" t="s">
        <v>72</v>
      </c>
      <c r="C2899" s="41"/>
      <c r="D2899" s="39" t="s">
        <v>105</v>
      </c>
      <c r="E2899" s="39">
        <v>2021</v>
      </c>
      <c r="F2899" s="12">
        <v>90.594999999999999</v>
      </c>
      <c r="G2899" s="16" t="s">
        <v>1</v>
      </c>
      <c r="H2899" s="12">
        <v>257.71199999999999</v>
      </c>
      <c r="I2899" s="12">
        <v>135.42699999999999</v>
      </c>
      <c r="J2899" s="23">
        <v>37.356375142199141</v>
      </c>
      <c r="L2899" s="12">
        <v>521.09037514219915</v>
      </c>
    </row>
    <row r="2900" spans="1:12" x14ac:dyDescent="0.3">
      <c r="A2900" s="12">
        <v>391.16121481122133</v>
      </c>
      <c r="B2900" s="41" t="s">
        <v>73</v>
      </c>
      <c r="C2900" s="41"/>
      <c r="D2900" s="39" t="s">
        <v>105</v>
      </c>
      <c r="E2900" s="39">
        <v>2021</v>
      </c>
      <c r="F2900" s="12">
        <v>80.575999999999993</v>
      </c>
      <c r="G2900" s="16" t="s">
        <v>1</v>
      </c>
      <c r="H2900" s="12">
        <v>97.965000000000003</v>
      </c>
      <c r="I2900" s="12">
        <v>28.210999999999999</v>
      </c>
      <c r="J2900" s="23">
        <v>184.40921481122137</v>
      </c>
      <c r="L2900" s="12">
        <v>391.16121481122133</v>
      </c>
    </row>
    <row r="2901" spans="1:12" x14ac:dyDescent="0.3">
      <c r="A2901" s="12">
        <v>300.47631588213022</v>
      </c>
      <c r="B2901" s="41" t="s">
        <v>74</v>
      </c>
      <c r="C2901" s="41"/>
      <c r="D2901" s="39" t="s">
        <v>105</v>
      </c>
      <c r="E2901" s="39">
        <v>2021</v>
      </c>
      <c r="F2901" s="12">
        <v>103.965</v>
      </c>
      <c r="G2901" s="16" t="s">
        <v>1</v>
      </c>
      <c r="H2901" s="12">
        <v>75.515000000000001</v>
      </c>
      <c r="I2901" s="12">
        <v>56.762999999999998</v>
      </c>
      <c r="J2901" s="23">
        <v>64.233315882130228</v>
      </c>
      <c r="L2901" s="12">
        <v>300.47631588213022</v>
      </c>
    </row>
    <row r="2902" spans="1:12" x14ac:dyDescent="0.3">
      <c r="A2902" s="12">
        <v>541.67381173390845</v>
      </c>
      <c r="B2902" s="41" t="s">
        <v>75</v>
      </c>
      <c r="C2902" s="41"/>
      <c r="D2902" s="39" t="s">
        <v>105</v>
      </c>
      <c r="E2902" s="39">
        <v>2021</v>
      </c>
      <c r="F2902" s="12">
        <v>250.505</v>
      </c>
      <c r="G2902" s="16" t="s">
        <v>1</v>
      </c>
      <c r="H2902" s="12">
        <v>156.739</v>
      </c>
      <c r="I2902" s="12">
        <v>82.597999999999999</v>
      </c>
      <c r="J2902" s="23">
        <v>51.831811733908452</v>
      </c>
      <c r="L2902" s="12">
        <v>541.67381173390845</v>
      </c>
    </row>
    <row r="2903" spans="1:12" x14ac:dyDescent="0.3">
      <c r="A2903" s="12">
        <v>565.07550583034879</v>
      </c>
      <c r="B2903" s="41" t="s">
        <v>76</v>
      </c>
      <c r="C2903" s="41"/>
      <c r="D2903" s="39" t="s">
        <v>105</v>
      </c>
      <c r="E2903" s="39">
        <v>2021</v>
      </c>
      <c r="F2903" s="12">
        <v>128.08600000000001</v>
      </c>
      <c r="G2903" s="16" t="s">
        <v>1</v>
      </c>
      <c r="H2903" s="12">
        <v>281.26</v>
      </c>
      <c r="I2903" s="12">
        <v>122.836</v>
      </c>
      <c r="J2903" s="23">
        <v>32.893505830348786</v>
      </c>
      <c r="L2903" s="12">
        <v>565.07550583034879</v>
      </c>
    </row>
    <row r="2904" spans="1:12" x14ac:dyDescent="0.3">
      <c r="A2904" s="12">
        <v>106.11093454654298</v>
      </c>
      <c r="B2904" s="41" t="s">
        <v>77</v>
      </c>
      <c r="C2904" s="41"/>
      <c r="D2904" s="39" t="s">
        <v>105</v>
      </c>
      <c r="E2904" s="39">
        <v>2021</v>
      </c>
      <c r="F2904" s="12">
        <v>62.327999999999996</v>
      </c>
      <c r="G2904" s="16" t="s">
        <v>1</v>
      </c>
      <c r="H2904" s="12">
        <v>24.216999999999999</v>
      </c>
      <c r="I2904" s="12">
        <v>16.882999999999999</v>
      </c>
      <c r="J2904" s="23">
        <v>2.6829345465429846</v>
      </c>
      <c r="L2904" s="12">
        <v>106.11093454654298</v>
      </c>
    </row>
    <row r="2905" spans="1:12" x14ac:dyDescent="0.3">
      <c r="A2905" s="12">
        <v>168.21519366245388</v>
      </c>
      <c r="B2905" s="41" t="s">
        <v>78</v>
      </c>
      <c r="C2905" s="41"/>
      <c r="D2905" s="39" t="s">
        <v>105</v>
      </c>
      <c r="E2905" s="39">
        <v>2021</v>
      </c>
      <c r="F2905" s="12">
        <v>37.667000000000002</v>
      </c>
      <c r="G2905" s="16" t="s">
        <v>1</v>
      </c>
      <c r="H2905" s="12">
        <v>86.918999999999997</v>
      </c>
      <c r="I2905" s="12">
        <v>24.116</v>
      </c>
      <c r="J2905" s="23">
        <v>19.513193662453887</v>
      </c>
      <c r="L2905" s="12">
        <v>168.21519366245388</v>
      </c>
    </row>
    <row r="2906" spans="1:12" x14ac:dyDescent="0.3">
      <c r="A2906" s="12">
        <v>155.49456213672983</v>
      </c>
      <c r="B2906" s="41" t="s">
        <v>79</v>
      </c>
      <c r="C2906" s="41"/>
      <c r="D2906" s="39" t="s">
        <v>105</v>
      </c>
      <c r="E2906" s="39">
        <v>2021</v>
      </c>
      <c r="F2906" s="12">
        <v>68.3</v>
      </c>
      <c r="G2906" s="16" t="s">
        <v>1</v>
      </c>
      <c r="H2906" s="12">
        <v>55.898000000000003</v>
      </c>
      <c r="I2906" s="12">
        <v>26.765000000000001</v>
      </c>
      <c r="J2906" s="23">
        <v>4.5315621367298249</v>
      </c>
      <c r="L2906" s="12">
        <v>155.49456213672983</v>
      </c>
    </row>
    <row r="2907" spans="1:12" x14ac:dyDescent="0.3">
      <c r="A2907" s="12">
        <v>912.3675211867785</v>
      </c>
      <c r="B2907" s="41" t="s">
        <v>80</v>
      </c>
      <c r="C2907" s="41"/>
      <c r="D2907" s="39" t="s">
        <v>105</v>
      </c>
      <c r="E2907" s="39">
        <v>2021</v>
      </c>
      <c r="F2907" s="12">
        <v>212.69800000000001</v>
      </c>
      <c r="G2907" s="16" t="s">
        <v>1</v>
      </c>
      <c r="H2907" s="12">
        <v>442.61799999999999</v>
      </c>
      <c r="I2907" s="12">
        <v>147.197</v>
      </c>
      <c r="J2907" s="23">
        <v>109.85452118677853</v>
      </c>
      <c r="L2907" s="12">
        <v>912.3675211867785</v>
      </c>
    </row>
    <row r="2908" spans="1:12" x14ac:dyDescent="0.3">
      <c r="A2908" s="12">
        <v>326.22946472951509</v>
      </c>
      <c r="B2908" s="41" t="s">
        <v>81</v>
      </c>
      <c r="C2908" s="41"/>
      <c r="D2908" s="39" t="s">
        <v>105</v>
      </c>
      <c r="E2908" s="39">
        <v>2021</v>
      </c>
      <c r="F2908" s="12">
        <v>193.51499999999999</v>
      </c>
      <c r="G2908" s="16" t="s">
        <v>1</v>
      </c>
      <c r="H2908" s="12">
        <v>116.89</v>
      </c>
      <c r="I2908" s="12">
        <v>7.5759999999999996</v>
      </c>
      <c r="J2908" s="23">
        <v>8.2484647295150992</v>
      </c>
      <c r="L2908" s="12">
        <v>326.22946472951509</v>
      </c>
    </row>
    <row r="2909" spans="1:12" x14ac:dyDescent="0.3">
      <c r="A2909" s="12">
        <v>552.47490929845571</v>
      </c>
      <c r="B2909" s="41" t="s">
        <v>82</v>
      </c>
      <c r="C2909" s="41"/>
      <c r="D2909" s="39" t="s">
        <v>105</v>
      </c>
      <c r="E2909" s="39">
        <v>2021</v>
      </c>
      <c r="F2909" s="12">
        <v>167.83100000000002</v>
      </c>
      <c r="G2909" s="16" t="s">
        <v>1</v>
      </c>
      <c r="H2909" s="12">
        <v>249.148</v>
      </c>
      <c r="I2909" s="12">
        <v>62.896000000000001</v>
      </c>
      <c r="J2909" s="23">
        <v>72.5999092984557</v>
      </c>
      <c r="L2909" s="12">
        <v>552.47490929845571</v>
      </c>
    </row>
    <row r="2910" spans="1:12" x14ac:dyDescent="0.3">
      <c r="A2910" s="12">
        <v>212.17364990752998</v>
      </c>
      <c r="B2910" s="41" t="s">
        <v>83</v>
      </c>
      <c r="C2910" s="41"/>
      <c r="D2910" s="39" t="s">
        <v>105</v>
      </c>
      <c r="E2910" s="39">
        <v>2021</v>
      </c>
      <c r="F2910" s="12">
        <v>54.125999999999998</v>
      </c>
      <c r="G2910" s="16" t="s">
        <v>1</v>
      </c>
      <c r="H2910" s="12">
        <v>82.498000000000005</v>
      </c>
      <c r="I2910" s="12">
        <v>41.564999999999998</v>
      </c>
      <c r="J2910" s="23">
        <v>33.98464990752997</v>
      </c>
      <c r="L2910" s="12">
        <v>212.17364990752998</v>
      </c>
    </row>
    <row r="2911" spans="1:12" x14ac:dyDescent="0.3">
      <c r="A2911" s="12">
        <v>730.59145104178413</v>
      </c>
      <c r="B2911" s="41" t="s">
        <v>84</v>
      </c>
      <c r="C2911" s="41"/>
      <c r="D2911" s="39" t="s">
        <v>105</v>
      </c>
      <c r="E2911" s="39">
        <v>2021</v>
      </c>
      <c r="F2911" s="12">
        <v>250.62900000000002</v>
      </c>
      <c r="G2911" s="16" t="s">
        <v>1</v>
      </c>
      <c r="H2911" s="12">
        <v>300.63400000000001</v>
      </c>
      <c r="I2911" s="12">
        <v>132.10900000000001</v>
      </c>
      <c r="J2911" s="23">
        <v>47.219451041784083</v>
      </c>
      <c r="L2911" s="12">
        <v>730.59145104178413</v>
      </c>
    </row>
    <row r="2912" spans="1:12" x14ac:dyDescent="0.3">
      <c r="A2912" s="12">
        <v>62.214034708559709</v>
      </c>
      <c r="B2912" s="41" t="s">
        <v>85</v>
      </c>
      <c r="C2912" s="41"/>
      <c r="D2912" s="39" t="s">
        <v>105</v>
      </c>
      <c r="E2912" s="39">
        <v>2021</v>
      </c>
      <c r="F2912" s="12">
        <v>24.577000000000002</v>
      </c>
      <c r="G2912" s="16" t="s">
        <v>1</v>
      </c>
      <c r="H2912" s="12">
        <v>31.709</v>
      </c>
      <c r="I2912" s="12">
        <v>4.3550000000000004</v>
      </c>
      <c r="J2912" s="23">
        <v>1.5730347085597103</v>
      </c>
      <c r="L2912" s="12">
        <v>62.214034708559709</v>
      </c>
    </row>
    <row r="2913" spans="1:12" x14ac:dyDescent="0.3">
      <c r="A2913" s="12">
        <v>201.12222295413858</v>
      </c>
      <c r="B2913" s="41" t="s">
        <v>86</v>
      </c>
      <c r="C2913" s="41"/>
      <c r="D2913" s="39" t="s">
        <v>105</v>
      </c>
      <c r="E2913" s="39">
        <v>2021</v>
      </c>
      <c r="F2913" s="12">
        <v>54.86</v>
      </c>
      <c r="G2913" s="16" t="s">
        <v>1</v>
      </c>
      <c r="H2913" s="12">
        <v>96.765000000000001</v>
      </c>
      <c r="I2913" s="12">
        <v>39.737000000000002</v>
      </c>
      <c r="J2913" s="23">
        <v>9.7602229541385626</v>
      </c>
      <c r="L2913" s="12">
        <v>201.12222295413858</v>
      </c>
    </row>
    <row r="2914" spans="1:12" x14ac:dyDescent="0.3">
      <c r="A2914" s="12">
        <v>549.68640405715257</v>
      </c>
      <c r="B2914" s="41" t="s">
        <v>87</v>
      </c>
      <c r="C2914" s="41"/>
      <c r="D2914" s="39" t="s">
        <v>105</v>
      </c>
      <c r="E2914" s="39">
        <v>2021</v>
      </c>
      <c r="F2914" s="12">
        <v>220.006</v>
      </c>
      <c r="G2914" s="16" t="s">
        <v>1</v>
      </c>
      <c r="H2914" s="12">
        <v>209.899</v>
      </c>
      <c r="I2914" s="12">
        <v>74.972999999999999</v>
      </c>
      <c r="J2914" s="23">
        <v>44.8084040571526</v>
      </c>
      <c r="L2914" s="12">
        <v>549.68640405715257</v>
      </c>
    </row>
    <row r="2915" spans="1:12" x14ac:dyDescent="0.3">
      <c r="A2915" s="12">
        <v>105.56718628389005</v>
      </c>
      <c r="B2915" s="41" t="s">
        <v>88</v>
      </c>
      <c r="C2915" s="41"/>
      <c r="D2915" s="39" t="s">
        <v>105</v>
      </c>
      <c r="E2915" s="39">
        <v>2021</v>
      </c>
      <c r="F2915" s="12">
        <v>27.713000000000001</v>
      </c>
      <c r="G2915" s="16" t="s">
        <v>1</v>
      </c>
      <c r="H2915" s="12">
        <v>55.845999999999997</v>
      </c>
      <c r="I2915" s="12">
        <v>18.420999999999999</v>
      </c>
      <c r="J2915" s="23">
        <v>3.5871862838900483</v>
      </c>
      <c r="L2915" s="12">
        <v>105.56718628389005</v>
      </c>
    </row>
    <row r="2916" spans="1:12" x14ac:dyDescent="0.3">
      <c r="A2916" s="12">
        <v>161.55889417548741</v>
      </c>
      <c r="B2916" s="41" t="s">
        <v>89</v>
      </c>
      <c r="C2916" s="41"/>
      <c r="D2916" s="39" t="s">
        <v>105</v>
      </c>
      <c r="E2916" s="39">
        <v>2021</v>
      </c>
      <c r="F2916" s="12">
        <v>40.020000000000003</v>
      </c>
      <c r="G2916" s="16" t="s">
        <v>1</v>
      </c>
      <c r="H2916" s="12">
        <v>57.24</v>
      </c>
      <c r="I2916" s="12">
        <v>43.137999999999998</v>
      </c>
      <c r="J2916" s="23">
        <v>21.160894175487392</v>
      </c>
      <c r="L2916" s="12">
        <v>161.55889417548741</v>
      </c>
    </row>
    <row r="2917" spans="1:12" x14ac:dyDescent="0.3">
      <c r="A2917" s="12">
        <v>420.96990494590244</v>
      </c>
      <c r="B2917" s="41" t="s">
        <v>90</v>
      </c>
      <c r="C2917" s="41"/>
      <c r="D2917" s="39" t="s">
        <v>105</v>
      </c>
      <c r="E2917" s="39">
        <v>2021</v>
      </c>
      <c r="F2917" s="12">
        <v>108.005</v>
      </c>
      <c r="G2917" s="16" t="s">
        <v>1</v>
      </c>
      <c r="H2917" s="12">
        <v>239.227</v>
      </c>
      <c r="I2917" s="12">
        <v>63.094000000000001</v>
      </c>
      <c r="J2917" s="23">
        <v>10.643904945902442</v>
      </c>
      <c r="L2917" s="12">
        <v>420.96990494590244</v>
      </c>
    </row>
    <row r="2918" spans="1:12" x14ac:dyDescent="0.3">
      <c r="A2918" s="12">
        <v>2086.0064525253383</v>
      </c>
      <c r="B2918" s="41" t="s">
        <v>10</v>
      </c>
      <c r="C2918" s="41"/>
      <c r="D2918" s="39" t="s">
        <v>94</v>
      </c>
      <c r="E2918" s="39">
        <v>2022</v>
      </c>
      <c r="F2918" s="12">
        <v>573.99899999999991</v>
      </c>
      <c r="G2918" s="16" t="s">
        <v>1</v>
      </c>
      <c r="H2918" s="12">
        <v>1037.5999999999999</v>
      </c>
      <c r="I2918" s="12">
        <v>364.82600000000002</v>
      </c>
      <c r="J2918" s="23">
        <v>109.58145252533859</v>
      </c>
      <c r="L2918" s="12">
        <v>2086.0064525253383</v>
      </c>
    </row>
    <row r="2919" spans="1:12" x14ac:dyDescent="0.3">
      <c r="A2919" s="12">
        <v>129.2685501070907</v>
      </c>
      <c r="B2919" s="41" t="s">
        <v>11</v>
      </c>
      <c r="C2919" s="41"/>
      <c r="D2919" s="39" t="s">
        <v>94</v>
      </c>
      <c r="E2919" s="39">
        <v>2022</v>
      </c>
      <c r="F2919" s="12">
        <v>52.673999999999999</v>
      </c>
      <c r="G2919" s="16" t="s">
        <v>1</v>
      </c>
      <c r="H2919" s="12">
        <v>40.06</v>
      </c>
      <c r="I2919" s="12">
        <v>33.267000000000003</v>
      </c>
      <c r="J2919" s="23">
        <v>3.2675501070906918</v>
      </c>
      <c r="L2919" s="12">
        <v>129.2685501070907</v>
      </c>
    </row>
    <row r="2920" spans="1:12" x14ac:dyDescent="0.3">
      <c r="A2920" s="12">
        <v>529.18020666056475</v>
      </c>
      <c r="B2920" s="41" t="s">
        <v>12</v>
      </c>
      <c r="C2920" s="41"/>
      <c r="D2920" s="39" t="s">
        <v>94</v>
      </c>
      <c r="E2920" s="39">
        <v>2022</v>
      </c>
      <c r="F2920" s="12">
        <v>118.91000000000001</v>
      </c>
      <c r="G2920" s="16" t="s">
        <v>1</v>
      </c>
      <c r="H2920" s="12">
        <v>246.43100000000001</v>
      </c>
      <c r="I2920" s="12">
        <v>121.629</v>
      </c>
      <c r="J2920" s="23">
        <v>42.210206660564708</v>
      </c>
      <c r="L2920" s="12">
        <v>529.18020666056475</v>
      </c>
    </row>
    <row r="2921" spans="1:12" x14ac:dyDescent="0.3">
      <c r="A2921" s="12">
        <v>114.71672024289141</v>
      </c>
      <c r="B2921" s="41" t="s">
        <v>13</v>
      </c>
      <c r="C2921" s="41"/>
      <c r="D2921" s="39" t="s">
        <v>94</v>
      </c>
      <c r="E2921" s="39">
        <v>2022</v>
      </c>
      <c r="F2921" s="12">
        <v>47.371000000000002</v>
      </c>
      <c r="G2921" s="16" t="s">
        <v>1</v>
      </c>
      <c r="H2921" s="12">
        <v>41.124000000000002</v>
      </c>
      <c r="I2921" s="12">
        <v>18.122</v>
      </c>
      <c r="J2921" s="23">
        <v>8.099720242891415</v>
      </c>
      <c r="L2921" s="12">
        <v>114.71672024289141</v>
      </c>
    </row>
    <row r="2922" spans="1:12" x14ac:dyDescent="0.3">
      <c r="A2922" s="12">
        <v>126.98277198121393</v>
      </c>
      <c r="B2922" s="41" t="s">
        <v>14</v>
      </c>
      <c r="C2922" s="41"/>
      <c r="D2922" s="39" t="s">
        <v>94</v>
      </c>
      <c r="E2922" s="39">
        <v>2022</v>
      </c>
      <c r="F2922" s="12">
        <v>32.608000000000004</v>
      </c>
      <c r="G2922" s="16" t="s">
        <v>1</v>
      </c>
      <c r="H2922" s="12">
        <v>59.368000000000002</v>
      </c>
      <c r="I2922" s="12">
        <v>22.806000000000001</v>
      </c>
      <c r="J2922" s="23">
        <v>12.200771981213922</v>
      </c>
      <c r="L2922" s="12">
        <v>126.98277198121393</v>
      </c>
    </row>
    <row r="2923" spans="1:12" x14ac:dyDescent="0.3">
      <c r="A2923" s="12">
        <v>79.779607002941987</v>
      </c>
      <c r="B2923" s="41" t="s">
        <v>15</v>
      </c>
      <c r="C2923" s="41"/>
      <c r="D2923" s="39" t="s">
        <v>94</v>
      </c>
      <c r="E2923" s="39">
        <v>2022</v>
      </c>
      <c r="F2923" s="12">
        <v>26.207000000000001</v>
      </c>
      <c r="G2923" s="16" t="s">
        <v>1</v>
      </c>
      <c r="H2923" s="12">
        <v>32.67</v>
      </c>
      <c r="I2923" s="12">
        <v>16.170999999999999</v>
      </c>
      <c r="J2923" s="23">
        <v>4.7316070029419848</v>
      </c>
      <c r="L2923" s="12">
        <v>79.779607002941987</v>
      </c>
    </row>
    <row r="2924" spans="1:12" x14ac:dyDescent="0.3">
      <c r="A2924" s="12">
        <v>1565.9221654626299</v>
      </c>
      <c r="B2924" s="41" t="s">
        <v>16</v>
      </c>
      <c r="C2924" s="41"/>
      <c r="D2924" s="39" t="s">
        <v>94</v>
      </c>
      <c r="E2924" s="39">
        <v>2022</v>
      </c>
      <c r="F2924" s="12">
        <v>529.97400000000005</v>
      </c>
      <c r="G2924" s="16" t="s">
        <v>1</v>
      </c>
      <c r="H2924" s="12">
        <v>714.94799999999998</v>
      </c>
      <c r="I2924" s="12">
        <v>248.72800000000001</v>
      </c>
      <c r="J2924" s="23">
        <v>72.272165462629744</v>
      </c>
      <c r="L2924" s="12">
        <v>1565.9221654626299</v>
      </c>
    </row>
    <row r="2925" spans="1:12" x14ac:dyDescent="0.3">
      <c r="A2925" s="12">
        <v>3497.6426982222119</v>
      </c>
      <c r="B2925" s="41" t="s">
        <v>17</v>
      </c>
      <c r="C2925" s="41"/>
      <c r="D2925" s="39" t="s">
        <v>94</v>
      </c>
      <c r="E2925" s="39">
        <v>2022</v>
      </c>
      <c r="F2925" s="12">
        <v>1176.7930000000001</v>
      </c>
      <c r="G2925" s="16" t="s">
        <v>1</v>
      </c>
      <c r="H2925" s="12">
        <v>1384.325</v>
      </c>
      <c r="I2925" s="12">
        <v>484.25900000000001</v>
      </c>
      <c r="J2925" s="23">
        <v>452.26569822221177</v>
      </c>
      <c r="L2925" s="12">
        <v>3497.6426982222119</v>
      </c>
    </row>
    <row r="2926" spans="1:12" x14ac:dyDescent="0.3">
      <c r="A2926" s="12">
        <v>50.430749351704748</v>
      </c>
      <c r="B2926" s="41" t="s">
        <v>18</v>
      </c>
      <c r="C2926" s="41"/>
      <c r="D2926" s="39" t="s">
        <v>94</v>
      </c>
      <c r="E2926" s="39">
        <v>2022</v>
      </c>
      <c r="F2926" s="12">
        <v>25.111999999999998</v>
      </c>
      <c r="G2926" s="16" t="s">
        <v>1</v>
      </c>
      <c r="H2926" s="12">
        <v>16.73</v>
      </c>
      <c r="I2926" s="12">
        <v>4.6340000000000003</v>
      </c>
      <c r="J2926" s="23">
        <v>3.9547493517047485</v>
      </c>
      <c r="L2926" s="12">
        <v>50.430749351704748</v>
      </c>
    </row>
    <row r="2927" spans="1:12" x14ac:dyDescent="0.3">
      <c r="A2927" s="12">
        <v>204.84183291070829</v>
      </c>
      <c r="B2927" s="41" t="s">
        <v>19</v>
      </c>
      <c r="C2927" s="41"/>
      <c r="D2927" s="39" t="s">
        <v>94</v>
      </c>
      <c r="E2927" s="39">
        <v>2022</v>
      </c>
      <c r="F2927" s="12">
        <v>74.478999999999999</v>
      </c>
      <c r="G2927" s="16" t="s">
        <v>1</v>
      </c>
      <c r="H2927" s="12">
        <v>87.858999999999995</v>
      </c>
      <c r="I2927" s="12">
        <v>22.228000000000002</v>
      </c>
      <c r="J2927" s="23">
        <v>20.275832910708282</v>
      </c>
      <c r="L2927" s="12">
        <v>204.84183291070829</v>
      </c>
    </row>
    <row r="2928" spans="1:12" x14ac:dyDescent="0.3">
      <c r="A2928" s="12">
        <v>1325.4917520274425</v>
      </c>
      <c r="B2928" s="41" t="s">
        <v>20</v>
      </c>
      <c r="C2928" s="41"/>
      <c r="D2928" s="39" t="s">
        <v>94</v>
      </c>
      <c r="E2928" s="39">
        <v>2022</v>
      </c>
      <c r="F2928" s="12">
        <v>373.70100000000002</v>
      </c>
      <c r="G2928" s="16" t="s">
        <v>1</v>
      </c>
      <c r="H2928" s="12">
        <v>508.59399999999999</v>
      </c>
      <c r="I2928" s="12">
        <v>294.827</v>
      </c>
      <c r="J2928" s="23">
        <v>148.36975202744253</v>
      </c>
      <c r="L2928" s="12">
        <v>1325.4917520274425</v>
      </c>
    </row>
    <row r="2929" spans="1:12" x14ac:dyDescent="0.3">
      <c r="A2929" s="12">
        <v>1059.5771695407386</v>
      </c>
      <c r="B2929" s="41" t="s">
        <v>21</v>
      </c>
      <c r="C2929" s="41"/>
      <c r="D2929" s="39" t="s">
        <v>94</v>
      </c>
      <c r="E2929" s="39">
        <v>2022</v>
      </c>
      <c r="F2929" s="12">
        <v>224.13099999999997</v>
      </c>
      <c r="G2929" s="16" t="s">
        <v>1</v>
      </c>
      <c r="H2929" s="12">
        <v>478.23099999999999</v>
      </c>
      <c r="I2929" s="12">
        <v>195.33699999999999</v>
      </c>
      <c r="J2929" s="23">
        <v>161.87816954073867</v>
      </c>
      <c r="L2929" s="12">
        <v>1059.5771695407386</v>
      </c>
    </row>
    <row r="2930" spans="1:12" x14ac:dyDescent="0.3">
      <c r="A2930" s="12">
        <v>230.33728722227178</v>
      </c>
      <c r="B2930" s="41" t="s">
        <v>22</v>
      </c>
      <c r="C2930" s="41"/>
      <c r="D2930" s="39" t="s">
        <v>94</v>
      </c>
      <c r="E2930" s="39">
        <v>2022</v>
      </c>
      <c r="F2930" s="12">
        <v>66.474000000000004</v>
      </c>
      <c r="G2930" s="16" t="s">
        <v>1</v>
      </c>
      <c r="H2930" s="12">
        <v>124.41800000000001</v>
      </c>
      <c r="I2930" s="12">
        <v>29.882999999999999</v>
      </c>
      <c r="J2930" s="23">
        <v>9.5622872222717596</v>
      </c>
      <c r="L2930" s="12">
        <v>230.33728722227178</v>
      </c>
    </row>
    <row r="2931" spans="1:12" x14ac:dyDescent="0.3">
      <c r="A2931" s="12">
        <v>210.19104617297106</v>
      </c>
      <c r="B2931" s="41" t="s">
        <v>23</v>
      </c>
      <c r="C2931" s="41"/>
      <c r="D2931" s="39" t="s">
        <v>94</v>
      </c>
      <c r="E2931" s="39">
        <v>2022</v>
      </c>
      <c r="F2931" s="12">
        <v>132.94299999999998</v>
      </c>
      <c r="G2931" s="16" t="s">
        <v>1</v>
      </c>
      <c r="H2931" s="12">
        <v>65.067999999999998</v>
      </c>
      <c r="I2931" s="12">
        <v>6.867</v>
      </c>
      <c r="J2931" s="23">
        <v>5.3130461729710747</v>
      </c>
      <c r="L2931" s="12">
        <v>210.19104617297106</v>
      </c>
    </row>
    <row r="2932" spans="1:12" x14ac:dyDescent="0.3">
      <c r="A2932" s="12">
        <v>26.8609707772466</v>
      </c>
      <c r="B2932" s="41" t="s">
        <v>24</v>
      </c>
      <c r="C2932" s="41"/>
      <c r="D2932" s="39" t="s">
        <v>94</v>
      </c>
      <c r="E2932" s="39">
        <v>2022</v>
      </c>
      <c r="F2932" s="12">
        <v>7.032</v>
      </c>
      <c r="G2932" s="16" t="s">
        <v>1</v>
      </c>
      <c r="H2932" s="12">
        <v>7.1230000000000002</v>
      </c>
      <c r="I2932" s="12">
        <v>10.887</v>
      </c>
      <c r="J2932" s="23">
        <v>1.8189707772465979</v>
      </c>
      <c r="L2932" s="12">
        <v>26.8609707772466</v>
      </c>
    </row>
    <row r="2933" spans="1:12" x14ac:dyDescent="0.3">
      <c r="A2933" s="12">
        <v>65.212388147769559</v>
      </c>
      <c r="B2933" s="41" t="s">
        <v>25</v>
      </c>
      <c r="C2933" s="41"/>
      <c r="D2933" s="39" t="s">
        <v>94</v>
      </c>
      <c r="E2933" s="39">
        <v>2022</v>
      </c>
      <c r="F2933" s="12">
        <v>4.6959999999999997</v>
      </c>
      <c r="G2933" s="16" t="s">
        <v>1</v>
      </c>
      <c r="H2933" s="12">
        <v>36.180999999999997</v>
      </c>
      <c r="I2933" s="12">
        <v>18.853000000000002</v>
      </c>
      <c r="J2933" s="23">
        <v>5.4823881477695622</v>
      </c>
      <c r="L2933" s="12">
        <v>65.212388147769559</v>
      </c>
    </row>
    <row r="2934" spans="1:12" x14ac:dyDescent="0.3">
      <c r="A2934" s="12">
        <v>48.743090008317282</v>
      </c>
      <c r="B2934" s="41" t="s">
        <v>26</v>
      </c>
      <c r="C2934" s="41"/>
      <c r="D2934" s="39" t="s">
        <v>94</v>
      </c>
      <c r="E2934" s="39">
        <v>2022</v>
      </c>
      <c r="F2934" s="12">
        <v>13.423999999999999</v>
      </c>
      <c r="G2934" s="16" t="s">
        <v>1</v>
      </c>
      <c r="H2934" s="12">
        <v>31.347000000000001</v>
      </c>
      <c r="I2934" s="12">
        <v>0</v>
      </c>
      <c r="J2934" s="23">
        <v>3.9720900083172808</v>
      </c>
      <c r="L2934" s="12">
        <v>48.743090008317282</v>
      </c>
    </row>
    <row r="2935" spans="1:12" x14ac:dyDescent="0.3">
      <c r="A2935" s="12">
        <v>93.288063279162515</v>
      </c>
      <c r="B2935" s="41" t="s">
        <v>27</v>
      </c>
      <c r="C2935" s="41"/>
      <c r="D2935" s="39" t="s">
        <v>94</v>
      </c>
      <c r="E2935" s="39">
        <v>2022</v>
      </c>
      <c r="F2935" s="12">
        <v>31.945</v>
      </c>
      <c r="G2935" s="16" t="s">
        <v>1</v>
      </c>
      <c r="H2935" s="12">
        <v>36.545999999999999</v>
      </c>
      <c r="I2935" s="12">
        <v>22.439</v>
      </c>
      <c r="J2935" s="23">
        <v>2.3580632791625149</v>
      </c>
      <c r="L2935" s="12">
        <v>93.288063279162515</v>
      </c>
    </row>
    <row r="2936" spans="1:12" x14ac:dyDescent="0.3">
      <c r="A2936" s="12">
        <v>139.71151938146213</v>
      </c>
      <c r="B2936" s="41" t="s">
        <v>28</v>
      </c>
      <c r="C2936" s="41"/>
      <c r="D2936" s="39" t="s">
        <v>94</v>
      </c>
      <c r="E2936" s="39">
        <v>2022</v>
      </c>
      <c r="F2936" s="12">
        <v>22.411000000000001</v>
      </c>
      <c r="G2936" s="16" t="s">
        <v>1</v>
      </c>
      <c r="H2936" s="12">
        <v>66.144000000000005</v>
      </c>
      <c r="I2936" s="12">
        <v>35.462000000000003</v>
      </c>
      <c r="J2936" s="23">
        <v>15.694519381462115</v>
      </c>
      <c r="L2936" s="12">
        <v>139.71151938146213</v>
      </c>
    </row>
    <row r="2937" spans="1:12" x14ac:dyDescent="0.3">
      <c r="A2937" s="12">
        <v>152.55414531491155</v>
      </c>
      <c r="B2937" s="41" t="s">
        <v>29</v>
      </c>
      <c r="C2937" s="41"/>
      <c r="D2937" s="39" t="s">
        <v>94</v>
      </c>
      <c r="E2937" s="39">
        <v>2022</v>
      </c>
      <c r="F2937" s="12">
        <v>61.048999999999999</v>
      </c>
      <c r="G2937" s="16" t="s">
        <v>1</v>
      </c>
      <c r="H2937" s="12">
        <v>48.399000000000001</v>
      </c>
      <c r="I2937" s="12">
        <v>20.196000000000002</v>
      </c>
      <c r="J2937" s="23">
        <v>22.910145314911542</v>
      </c>
      <c r="L2937" s="12">
        <v>152.55414531491155</v>
      </c>
    </row>
    <row r="2938" spans="1:12" x14ac:dyDescent="0.3">
      <c r="A2938" s="12">
        <v>1028.8012394599259</v>
      </c>
      <c r="B2938" s="41" t="s">
        <v>30</v>
      </c>
      <c r="C2938" s="41"/>
      <c r="D2938" s="39" t="s">
        <v>94</v>
      </c>
      <c r="E2938" s="39">
        <v>2022</v>
      </c>
      <c r="F2938" s="12">
        <v>330.68300000000005</v>
      </c>
      <c r="G2938" s="16" t="s">
        <v>1</v>
      </c>
      <c r="H2938" s="12">
        <v>455.76900000000001</v>
      </c>
      <c r="I2938" s="12">
        <v>150.596</v>
      </c>
      <c r="J2938" s="23">
        <v>91.753239459925908</v>
      </c>
      <c r="L2938" s="12">
        <v>1028.8012394599259</v>
      </c>
    </row>
    <row r="2939" spans="1:12" x14ac:dyDescent="0.3">
      <c r="A2939" s="12">
        <v>445.64978959110312</v>
      </c>
      <c r="B2939" s="41" t="s">
        <v>31</v>
      </c>
      <c r="C2939" s="41"/>
      <c r="D2939" s="39" t="s">
        <v>94</v>
      </c>
      <c r="E2939" s="39">
        <v>2022</v>
      </c>
      <c r="F2939" s="12">
        <v>126.943</v>
      </c>
      <c r="G2939" s="16" t="s">
        <v>1</v>
      </c>
      <c r="H2939" s="12">
        <v>206.672</v>
      </c>
      <c r="I2939" s="12">
        <v>85.403999999999996</v>
      </c>
      <c r="J2939" s="23">
        <v>26.630789591103138</v>
      </c>
      <c r="L2939" s="12">
        <v>445.64978959110312</v>
      </c>
    </row>
    <row r="2940" spans="1:12" x14ac:dyDescent="0.3">
      <c r="A2940" s="12">
        <v>27.517567725433818</v>
      </c>
      <c r="B2940" s="41" t="s">
        <v>32</v>
      </c>
      <c r="C2940" s="41"/>
      <c r="D2940" s="39" t="s">
        <v>94</v>
      </c>
      <c r="E2940" s="39">
        <v>2022</v>
      </c>
      <c r="F2940" s="12">
        <v>10.7</v>
      </c>
      <c r="G2940" s="16" t="s">
        <v>1</v>
      </c>
      <c r="H2940" s="12">
        <v>10.345000000000001</v>
      </c>
      <c r="I2940" s="12">
        <v>5.7770000000000001</v>
      </c>
      <c r="J2940" s="23">
        <v>0.69556772543381751</v>
      </c>
      <c r="L2940" s="12">
        <v>27.517567725433818</v>
      </c>
    </row>
    <row r="2941" spans="1:12" x14ac:dyDescent="0.3">
      <c r="A2941" s="12">
        <v>129.84409836948603</v>
      </c>
      <c r="B2941" s="41" t="s">
        <v>33</v>
      </c>
      <c r="C2941" s="41"/>
      <c r="D2941" s="39" t="s">
        <v>94</v>
      </c>
      <c r="E2941" s="39">
        <v>2022</v>
      </c>
      <c r="F2941" s="12">
        <v>27.448999999999998</v>
      </c>
      <c r="G2941" s="16" t="s">
        <v>1</v>
      </c>
      <c r="H2941" s="12">
        <v>73.721000000000004</v>
      </c>
      <c r="I2941" s="12">
        <v>24.792000000000002</v>
      </c>
      <c r="J2941" s="23">
        <v>3.8820983694860303</v>
      </c>
      <c r="L2941" s="12">
        <v>129.84409836948603</v>
      </c>
    </row>
    <row r="2942" spans="1:12" x14ac:dyDescent="0.3">
      <c r="A2942" s="12">
        <v>650.23616525165733</v>
      </c>
      <c r="B2942" s="41" t="s">
        <v>34</v>
      </c>
      <c r="C2942" s="41"/>
      <c r="D2942" s="39" t="s">
        <v>94</v>
      </c>
      <c r="E2942" s="39">
        <v>2022</v>
      </c>
      <c r="F2942" s="12">
        <v>243.28300000000002</v>
      </c>
      <c r="G2942" s="16" t="s">
        <v>1</v>
      </c>
      <c r="H2942" s="12">
        <v>268.68400000000003</v>
      </c>
      <c r="I2942" s="12">
        <v>102.221</v>
      </c>
      <c r="J2942" s="23">
        <v>36.048165251657281</v>
      </c>
      <c r="L2942" s="12">
        <v>650.23616525165733</v>
      </c>
    </row>
    <row r="2943" spans="1:12" x14ac:dyDescent="0.3">
      <c r="A2943" s="12">
        <v>631.54367088295248</v>
      </c>
      <c r="B2943" s="41" t="s">
        <v>35</v>
      </c>
      <c r="C2943" s="41"/>
      <c r="D2943" s="39" t="s">
        <v>94</v>
      </c>
      <c r="E2943" s="39">
        <v>2022</v>
      </c>
      <c r="F2943" s="12">
        <v>265.48400000000004</v>
      </c>
      <c r="G2943" s="16" t="s">
        <v>1</v>
      </c>
      <c r="H2943" s="12">
        <v>235.34200000000001</v>
      </c>
      <c r="I2943" s="12">
        <v>114.754</v>
      </c>
      <c r="J2943" s="23">
        <v>15.963670882952428</v>
      </c>
      <c r="L2943" s="12">
        <v>631.54367088295248</v>
      </c>
    </row>
    <row r="2944" spans="1:12" x14ac:dyDescent="0.3">
      <c r="A2944" s="12">
        <v>153.74627914896399</v>
      </c>
      <c r="B2944" s="41" t="s">
        <v>36</v>
      </c>
      <c r="C2944" s="41"/>
      <c r="D2944" s="39" t="s">
        <v>94</v>
      </c>
      <c r="E2944" s="39">
        <v>2022</v>
      </c>
      <c r="F2944" s="12">
        <v>63.677000000000007</v>
      </c>
      <c r="G2944" s="16" t="s">
        <v>1</v>
      </c>
      <c r="H2944" s="12">
        <v>58.05</v>
      </c>
      <c r="I2944" s="12">
        <v>12.148999999999999</v>
      </c>
      <c r="J2944" s="23">
        <v>19.870279148963988</v>
      </c>
      <c r="L2944" s="12">
        <v>153.74627914896399</v>
      </c>
    </row>
    <row r="2945" spans="1:12" x14ac:dyDescent="0.3">
      <c r="A2945" s="12">
        <v>350.68432629586857</v>
      </c>
      <c r="B2945" s="41" t="s">
        <v>37</v>
      </c>
      <c r="C2945" s="41"/>
      <c r="D2945" s="39" t="s">
        <v>94</v>
      </c>
      <c r="E2945" s="39">
        <v>2022</v>
      </c>
      <c r="F2945" s="12">
        <v>111.023</v>
      </c>
      <c r="G2945" s="16" t="s">
        <v>1</v>
      </c>
      <c r="H2945" s="12">
        <v>125.053</v>
      </c>
      <c r="I2945" s="12">
        <v>73.792000000000002</v>
      </c>
      <c r="J2945" s="23">
        <v>40.816326295868578</v>
      </c>
      <c r="L2945" s="12">
        <v>350.68432629586857</v>
      </c>
    </row>
    <row r="2946" spans="1:12" x14ac:dyDescent="0.3">
      <c r="A2946" s="12">
        <v>218.17177689164041</v>
      </c>
      <c r="B2946" s="41" t="s">
        <v>38</v>
      </c>
      <c r="C2946" s="41"/>
      <c r="D2946" s="39" t="s">
        <v>94</v>
      </c>
      <c r="E2946" s="39">
        <v>2022</v>
      </c>
      <c r="F2946" s="12">
        <v>63.288000000000004</v>
      </c>
      <c r="G2946" s="16" t="s">
        <v>1</v>
      </c>
      <c r="H2946" s="12">
        <v>141.49100000000001</v>
      </c>
      <c r="I2946" s="12">
        <v>7.8780000000000001</v>
      </c>
      <c r="J2946" s="23">
        <v>5.5147768916403805</v>
      </c>
      <c r="L2946" s="12">
        <v>218.17177689164041</v>
      </c>
    </row>
    <row r="2947" spans="1:12" x14ac:dyDescent="0.3">
      <c r="A2947" s="12">
        <v>53.229493843352778</v>
      </c>
      <c r="B2947" s="41" t="s">
        <v>39</v>
      </c>
      <c r="C2947" s="41"/>
      <c r="D2947" s="39" t="s">
        <v>94</v>
      </c>
      <c r="E2947" s="39">
        <v>2022</v>
      </c>
      <c r="F2947" s="12">
        <v>19.135000000000002</v>
      </c>
      <c r="G2947" s="16" t="s">
        <v>1</v>
      </c>
      <c r="H2947" s="12">
        <v>29.187000000000001</v>
      </c>
      <c r="I2947" s="12">
        <v>1.0620000000000001</v>
      </c>
      <c r="J2947" s="23">
        <v>3.8454938433527781</v>
      </c>
      <c r="L2947" s="12">
        <v>53.229493843352778</v>
      </c>
    </row>
    <row r="2948" spans="1:12" x14ac:dyDescent="0.3">
      <c r="A2948" s="12">
        <v>211.45396936549989</v>
      </c>
      <c r="B2948" s="41" t="s">
        <v>40</v>
      </c>
      <c r="C2948" s="41"/>
      <c r="D2948" s="39" t="s">
        <v>94</v>
      </c>
      <c r="E2948" s="39">
        <v>2022</v>
      </c>
      <c r="F2948" s="12">
        <v>60.070999999999998</v>
      </c>
      <c r="G2948" s="16" t="s">
        <v>1</v>
      </c>
      <c r="H2948" s="12">
        <v>36.826000000000001</v>
      </c>
      <c r="I2948" s="12">
        <v>41.412999999999997</v>
      </c>
      <c r="J2948" s="23">
        <v>73.143969365499899</v>
      </c>
      <c r="L2948" s="12">
        <v>211.45396936549989</v>
      </c>
    </row>
    <row r="2949" spans="1:12" x14ac:dyDescent="0.3">
      <c r="A2949" s="12">
        <v>270.57129115517529</v>
      </c>
      <c r="B2949" s="41" t="s">
        <v>41</v>
      </c>
      <c r="C2949" s="41"/>
      <c r="D2949" s="39" t="s">
        <v>94</v>
      </c>
      <c r="E2949" s="39">
        <v>2022</v>
      </c>
      <c r="F2949" s="12">
        <v>26.898999999999997</v>
      </c>
      <c r="G2949" s="16" t="s">
        <v>1</v>
      </c>
      <c r="H2949" s="12">
        <v>144.78200000000001</v>
      </c>
      <c r="I2949" s="12">
        <v>92.051000000000002</v>
      </c>
      <c r="J2949" s="23">
        <v>6.8392911551752746</v>
      </c>
      <c r="L2949" s="12">
        <v>270.57129115517529</v>
      </c>
    </row>
    <row r="2950" spans="1:12" x14ac:dyDescent="0.3">
      <c r="A2950" s="12">
        <v>1234.0267712122311</v>
      </c>
      <c r="B2950" s="41" t="s">
        <v>42</v>
      </c>
      <c r="C2950" s="41"/>
      <c r="D2950" s="39" t="s">
        <v>94</v>
      </c>
      <c r="E2950" s="39">
        <v>2022</v>
      </c>
      <c r="F2950" s="12">
        <v>624.62400000000002</v>
      </c>
      <c r="G2950" s="16" t="s">
        <v>1</v>
      </c>
      <c r="H2950" s="12">
        <v>419.26799999999997</v>
      </c>
      <c r="I2950" s="12">
        <v>158.94200000000001</v>
      </c>
      <c r="J2950" s="23">
        <v>31.192771212231094</v>
      </c>
      <c r="L2950" s="12">
        <v>1234.0267712122311</v>
      </c>
    </row>
    <row r="2951" spans="1:12" x14ac:dyDescent="0.3">
      <c r="A2951" s="12">
        <v>419.66906909752009</v>
      </c>
      <c r="B2951" s="41" t="s">
        <v>43</v>
      </c>
      <c r="C2951" s="41"/>
      <c r="D2951" s="39" t="s">
        <v>94</v>
      </c>
      <c r="E2951" s="39">
        <v>2022</v>
      </c>
      <c r="F2951" s="12">
        <v>96.94</v>
      </c>
      <c r="G2951" s="16" t="s">
        <v>1</v>
      </c>
      <c r="H2951" s="12">
        <v>227.30799999999999</v>
      </c>
      <c r="I2951" s="12">
        <v>50.640999999999998</v>
      </c>
      <c r="J2951" s="23">
        <v>44.780069097520105</v>
      </c>
      <c r="L2951" s="12">
        <v>419.66906909752009</v>
      </c>
    </row>
    <row r="2952" spans="1:12" x14ac:dyDescent="0.3">
      <c r="A2952" s="12">
        <v>47.457596295694479</v>
      </c>
      <c r="B2952" s="41" t="s">
        <v>44</v>
      </c>
      <c r="C2952" s="41"/>
      <c r="D2952" s="39" t="s">
        <v>94</v>
      </c>
      <c r="E2952" s="39">
        <v>2022</v>
      </c>
      <c r="F2952" s="12">
        <v>8.3119999999999994</v>
      </c>
      <c r="G2952" s="16" t="s">
        <v>1</v>
      </c>
      <c r="H2952" s="12">
        <v>27.914000000000001</v>
      </c>
      <c r="I2952" s="12">
        <v>7.0519999999999996</v>
      </c>
      <c r="J2952" s="23">
        <v>4.1795962956944805</v>
      </c>
      <c r="L2952" s="12">
        <v>47.457596295694479</v>
      </c>
    </row>
    <row r="2953" spans="1:12" x14ac:dyDescent="0.3">
      <c r="A2953" s="12">
        <v>173.24926037558751</v>
      </c>
      <c r="B2953" s="41" t="s">
        <v>45</v>
      </c>
      <c r="C2953" s="41"/>
      <c r="D2953" s="39" t="s">
        <v>94</v>
      </c>
      <c r="E2953" s="39">
        <v>2022</v>
      </c>
      <c r="F2953" s="12">
        <v>55.608999999999995</v>
      </c>
      <c r="G2953" s="16" t="s">
        <v>1</v>
      </c>
      <c r="H2953" s="12">
        <v>57.607999999999997</v>
      </c>
      <c r="I2953" s="12">
        <v>45.863</v>
      </c>
      <c r="J2953" s="23">
        <v>14.16926037558752</v>
      </c>
      <c r="L2953" s="12">
        <v>173.24926037558751</v>
      </c>
    </row>
    <row r="2954" spans="1:12" x14ac:dyDescent="0.3">
      <c r="A2954" s="12">
        <v>1450.0061298565652</v>
      </c>
      <c r="B2954" s="41" t="s">
        <v>46</v>
      </c>
      <c r="C2954" s="41"/>
      <c r="D2954" s="39" t="s">
        <v>94</v>
      </c>
      <c r="E2954" s="39">
        <v>2022</v>
      </c>
      <c r="F2954" s="12">
        <v>631.32500000000005</v>
      </c>
      <c r="G2954" s="16" t="s">
        <v>1</v>
      </c>
      <c r="H2954" s="12">
        <v>463.03100000000001</v>
      </c>
      <c r="I2954" s="12">
        <v>313.24799999999999</v>
      </c>
      <c r="J2954" s="23">
        <v>42.402129856565125</v>
      </c>
      <c r="L2954" s="12">
        <v>1450.0061298565652</v>
      </c>
    </row>
    <row r="2955" spans="1:12" x14ac:dyDescent="0.3">
      <c r="A2955" s="12">
        <v>94.169339495557551</v>
      </c>
      <c r="B2955" s="41" t="s">
        <v>47</v>
      </c>
      <c r="C2955" s="41"/>
      <c r="D2955" s="39" t="s">
        <v>94</v>
      </c>
      <c r="E2955" s="39">
        <v>2022</v>
      </c>
      <c r="F2955" s="12">
        <v>22.347000000000001</v>
      </c>
      <c r="G2955" s="16" t="s">
        <v>1</v>
      </c>
      <c r="H2955" s="12">
        <v>46.802</v>
      </c>
      <c r="I2955" s="12">
        <v>13.218</v>
      </c>
      <c r="J2955" s="23">
        <v>11.802339495557543</v>
      </c>
      <c r="L2955" s="12">
        <v>94.169339495557551</v>
      </c>
    </row>
    <row r="2956" spans="1:12" x14ac:dyDescent="0.3">
      <c r="A2956" s="12">
        <v>256.63091719897534</v>
      </c>
      <c r="B2956" s="41" t="s">
        <v>48</v>
      </c>
      <c r="C2956" s="41"/>
      <c r="D2956" s="39" t="s">
        <v>94</v>
      </c>
      <c r="E2956" s="39">
        <v>2022</v>
      </c>
      <c r="F2956" s="12">
        <v>38.695999999999998</v>
      </c>
      <c r="G2956" s="16" t="s">
        <v>1</v>
      </c>
      <c r="H2956" s="12">
        <v>121.473</v>
      </c>
      <c r="I2956" s="12">
        <v>38.433</v>
      </c>
      <c r="J2956" s="23">
        <v>58.028917198975343</v>
      </c>
      <c r="L2956" s="12">
        <v>256.63091719897534</v>
      </c>
    </row>
    <row r="2957" spans="1:12" x14ac:dyDescent="0.3">
      <c r="A2957" s="12">
        <v>3755.2215772651334</v>
      </c>
      <c r="B2957" s="41" t="s">
        <v>49</v>
      </c>
      <c r="C2957" s="41"/>
      <c r="D2957" s="39" t="s">
        <v>94</v>
      </c>
      <c r="E2957" s="39">
        <v>2022</v>
      </c>
      <c r="F2957" s="12">
        <v>894.28599999999994</v>
      </c>
      <c r="G2957" s="16" t="s">
        <v>1</v>
      </c>
      <c r="H2957" s="12">
        <v>1612.96</v>
      </c>
      <c r="I2957" s="12">
        <v>550.52</v>
      </c>
      <c r="J2957" s="23">
        <v>697.45557726513334</v>
      </c>
      <c r="L2957" s="12">
        <v>3755.2215772651334</v>
      </c>
    </row>
    <row r="2958" spans="1:12" x14ac:dyDescent="0.3">
      <c r="A2958" s="12">
        <v>4432.9968548295856</v>
      </c>
      <c r="B2958" s="41" t="s">
        <v>50</v>
      </c>
      <c r="C2958" s="41"/>
      <c r="D2958" s="39" t="s">
        <v>94</v>
      </c>
      <c r="E2958" s="39">
        <v>2022</v>
      </c>
      <c r="F2958" s="12">
        <v>1366.779</v>
      </c>
      <c r="G2958" s="16" t="s">
        <v>1</v>
      </c>
      <c r="H2958" s="12">
        <v>1424.097</v>
      </c>
      <c r="I2958" s="12">
        <v>1205.5930000000001</v>
      </c>
      <c r="J2958" s="23">
        <v>436.52785482958552</v>
      </c>
      <c r="L2958" s="12">
        <v>4432.9968548295856</v>
      </c>
    </row>
    <row r="2959" spans="1:12" x14ac:dyDescent="0.3">
      <c r="A2959" s="12">
        <v>379.33144595873074</v>
      </c>
      <c r="B2959" s="41" t="s">
        <v>91</v>
      </c>
      <c r="C2959" s="41"/>
      <c r="D2959" s="39" t="s">
        <v>94</v>
      </c>
      <c r="E2959" s="39">
        <v>2022</v>
      </c>
      <c r="F2959" s="12">
        <v>95.931999999999988</v>
      </c>
      <c r="G2959" s="16" t="s">
        <v>1</v>
      </c>
      <c r="H2959" s="12">
        <v>150.79599999999999</v>
      </c>
      <c r="I2959" s="12">
        <v>123.015</v>
      </c>
      <c r="J2959" s="23">
        <v>9.5884459587307873</v>
      </c>
      <c r="L2959" s="12">
        <v>379.33144595873074</v>
      </c>
    </row>
    <row r="2960" spans="1:12" x14ac:dyDescent="0.3">
      <c r="A2960" s="12">
        <v>106.89808689580575</v>
      </c>
      <c r="B2960" s="41" t="s">
        <v>52</v>
      </c>
      <c r="C2960" s="41"/>
      <c r="D2960" s="39" t="s">
        <v>94</v>
      </c>
      <c r="E2960" s="39">
        <v>2022</v>
      </c>
      <c r="F2960" s="12">
        <v>12.368</v>
      </c>
      <c r="G2960" s="16" t="s">
        <v>1</v>
      </c>
      <c r="H2960" s="12">
        <v>73.307000000000002</v>
      </c>
      <c r="I2960" s="12">
        <v>7.2839999999999998</v>
      </c>
      <c r="J2960" s="23">
        <v>13.939086895805751</v>
      </c>
      <c r="L2960" s="12">
        <v>106.89808689580575</v>
      </c>
    </row>
    <row r="2961" spans="1:12" x14ac:dyDescent="0.3">
      <c r="A2961" s="12">
        <v>59.78725586337265</v>
      </c>
      <c r="B2961" s="41" t="s">
        <v>53</v>
      </c>
      <c r="C2961" s="41"/>
      <c r="D2961" s="39" t="s">
        <v>94</v>
      </c>
      <c r="E2961" s="39">
        <v>2022</v>
      </c>
      <c r="F2961" s="12">
        <v>1.365</v>
      </c>
      <c r="G2961" s="16" t="s">
        <v>1</v>
      </c>
      <c r="H2961" s="12">
        <v>32.222000000000001</v>
      </c>
      <c r="I2961" s="12">
        <v>6.8170000000000002</v>
      </c>
      <c r="J2961" s="23">
        <v>19.383255863372646</v>
      </c>
      <c r="L2961" s="12">
        <v>59.78725586337265</v>
      </c>
    </row>
    <row r="2962" spans="1:12" x14ac:dyDescent="0.3">
      <c r="A2962" s="12">
        <v>89.931211381555343</v>
      </c>
      <c r="B2962" s="41" t="s">
        <v>54</v>
      </c>
      <c r="C2962" s="41"/>
      <c r="D2962" s="39" t="s">
        <v>94</v>
      </c>
      <c r="E2962" s="39">
        <v>2022</v>
      </c>
      <c r="F2962" s="12">
        <v>27.811</v>
      </c>
      <c r="G2962" s="16" t="s">
        <v>1</v>
      </c>
      <c r="H2962" s="12">
        <v>27.821999999999999</v>
      </c>
      <c r="I2962" s="12">
        <v>12.497999999999999</v>
      </c>
      <c r="J2962" s="23">
        <v>21.80021138155535</v>
      </c>
      <c r="L2962" s="12">
        <v>89.931211381555343</v>
      </c>
    </row>
    <row r="2963" spans="1:12" x14ac:dyDescent="0.3">
      <c r="A2963" s="12">
        <v>295.71485053981968</v>
      </c>
      <c r="B2963" s="41" t="s">
        <v>55</v>
      </c>
      <c r="C2963" s="41"/>
      <c r="D2963" s="39" t="s">
        <v>94</v>
      </c>
      <c r="E2963" s="39">
        <v>2022</v>
      </c>
      <c r="F2963" s="12">
        <v>77.403999999999996</v>
      </c>
      <c r="G2963" s="16" t="s">
        <v>1</v>
      </c>
      <c r="H2963" s="12">
        <v>192.63499999999999</v>
      </c>
      <c r="I2963" s="12">
        <v>18.201000000000001</v>
      </c>
      <c r="J2963" s="23">
        <v>7.4748505398196912</v>
      </c>
      <c r="L2963" s="12">
        <v>295.71485053981968</v>
      </c>
    </row>
    <row r="2964" spans="1:12" x14ac:dyDescent="0.3">
      <c r="A2964" s="12">
        <v>583.72802406394965</v>
      </c>
      <c r="B2964" s="41" t="s">
        <v>56</v>
      </c>
      <c r="C2964" s="41"/>
      <c r="D2964" s="39" t="s">
        <v>94</v>
      </c>
      <c r="E2964" s="39">
        <v>2022</v>
      </c>
      <c r="F2964" s="12">
        <v>156.619</v>
      </c>
      <c r="G2964" s="16" t="s">
        <v>1</v>
      </c>
      <c r="H2964" s="12">
        <v>304.98500000000001</v>
      </c>
      <c r="I2964" s="12">
        <v>107.369</v>
      </c>
      <c r="J2964" s="23">
        <v>14.755024063949605</v>
      </c>
      <c r="L2964" s="12">
        <v>583.72802406394965</v>
      </c>
    </row>
    <row r="2965" spans="1:12" x14ac:dyDescent="0.3">
      <c r="A2965" s="12">
        <v>98.664976725176928</v>
      </c>
      <c r="B2965" s="41" t="s">
        <v>57</v>
      </c>
      <c r="C2965" s="41"/>
      <c r="D2965" s="39" t="s">
        <v>94</v>
      </c>
      <c r="E2965" s="39">
        <v>2022</v>
      </c>
      <c r="F2965" s="12">
        <v>25.986000000000001</v>
      </c>
      <c r="G2965" s="16" t="s">
        <v>1</v>
      </c>
      <c r="H2965" s="12">
        <v>21.765999999999998</v>
      </c>
      <c r="I2965" s="12">
        <v>48.418999999999997</v>
      </c>
      <c r="J2965" s="23">
        <v>2.4939767251769283</v>
      </c>
      <c r="L2965" s="12">
        <v>98.664976725176928</v>
      </c>
    </row>
    <row r="2966" spans="1:12" x14ac:dyDescent="0.3">
      <c r="A2966" s="12">
        <v>219.72401311446424</v>
      </c>
      <c r="B2966" s="41" t="s">
        <v>58</v>
      </c>
      <c r="C2966" s="41"/>
      <c r="D2966" s="39" t="s">
        <v>94</v>
      </c>
      <c r="E2966" s="39">
        <v>2022</v>
      </c>
      <c r="F2966" s="12">
        <v>71.658000000000015</v>
      </c>
      <c r="G2966" s="16" t="s">
        <v>1</v>
      </c>
      <c r="H2966" s="12">
        <v>76.361999999999995</v>
      </c>
      <c r="I2966" s="12">
        <v>39.502000000000002</v>
      </c>
      <c r="J2966" s="23">
        <v>32.202013114464229</v>
      </c>
      <c r="L2966" s="12">
        <v>219.72401311446424</v>
      </c>
    </row>
    <row r="2967" spans="1:12" x14ac:dyDescent="0.3">
      <c r="A2967" s="12">
        <v>42.608012273692935</v>
      </c>
      <c r="B2967" s="41" t="s">
        <v>59</v>
      </c>
      <c r="C2967" s="41"/>
      <c r="D2967" s="39" t="s">
        <v>94</v>
      </c>
      <c r="E2967" s="39">
        <v>2022</v>
      </c>
      <c r="F2967" s="12">
        <v>10.788</v>
      </c>
      <c r="G2967" s="16" t="s">
        <v>1</v>
      </c>
      <c r="H2967" s="12">
        <v>19.797999999999998</v>
      </c>
      <c r="I2967" s="12">
        <v>10.945</v>
      </c>
      <c r="J2967" s="23">
        <v>1.0770122736929366</v>
      </c>
      <c r="L2967" s="12">
        <v>42.608012273692935</v>
      </c>
    </row>
    <row r="2968" spans="1:12" x14ac:dyDescent="0.3">
      <c r="A2968" s="12">
        <v>99.922770254048075</v>
      </c>
      <c r="B2968" s="41" t="s">
        <v>60</v>
      </c>
      <c r="C2968" s="41"/>
      <c r="D2968" s="39" t="s">
        <v>94</v>
      </c>
      <c r="E2968" s="39">
        <v>2022</v>
      </c>
      <c r="F2968" s="12">
        <v>42.359000000000002</v>
      </c>
      <c r="G2968" s="16" t="s">
        <v>1</v>
      </c>
      <c r="H2968" s="12">
        <v>33.207999999999998</v>
      </c>
      <c r="I2968" s="12">
        <v>21.83</v>
      </c>
      <c r="J2968" s="23">
        <v>2.5257702540480764</v>
      </c>
      <c r="L2968" s="12">
        <v>99.922770254048075</v>
      </c>
    </row>
    <row r="2969" spans="1:12" x14ac:dyDescent="0.3">
      <c r="A2969" s="12">
        <v>471.76490727251837</v>
      </c>
      <c r="B2969" s="41" t="s">
        <v>61</v>
      </c>
      <c r="C2969" s="41"/>
      <c r="D2969" s="39" t="s">
        <v>94</v>
      </c>
      <c r="E2969" s="39">
        <v>2022</v>
      </c>
      <c r="F2969" s="12">
        <v>115.55000000000001</v>
      </c>
      <c r="G2969" s="16" t="s">
        <v>1</v>
      </c>
      <c r="H2969" s="12">
        <v>232.85300000000001</v>
      </c>
      <c r="I2969" s="12">
        <v>49.429000000000002</v>
      </c>
      <c r="J2969" s="23">
        <v>73.932907272518349</v>
      </c>
      <c r="L2969" s="12">
        <v>471.76490727251837</v>
      </c>
    </row>
    <row r="2970" spans="1:12" x14ac:dyDescent="0.3">
      <c r="A2970" s="12">
        <v>970.00708648068621</v>
      </c>
      <c r="B2970" s="41" t="s">
        <v>62</v>
      </c>
      <c r="C2970" s="41"/>
      <c r="D2970" s="39" t="s">
        <v>94</v>
      </c>
      <c r="E2970" s="39">
        <v>2022</v>
      </c>
      <c r="F2970" s="12">
        <v>229.697</v>
      </c>
      <c r="G2970" s="16" t="s">
        <v>1</v>
      </c>
      <c r="H2970" s="12">
        <v>299.34800000000001</v>
      </c>
      <c r="I2970" s="12">
        <v>226.97399999999999</v>
      </c>
      <c r="J2970" s="23">
        <v>213.98808648068621</v>
      </c>
      <c r="L2970" s="12">
        <v>970.00708648068621</v>
      </c>
    </row>
    <row r="2971" spans="1:12" x14ac:dyDescent="0.3">
      <c r="A2971" s="12">
        <v>273.99277681486961</v>
      </c>
      <c r="B2971" s="41" t="s">
        <v>63</v>
      </c>
      <c r="C2971" s="41"/>
      <c r="D2971" s="39" t="s">
        <v>94</v>
      </c>
      <c r="E2971" s="39">
        <v>2022</v>
      </c>
      <c r="F2971" s="12">
        <v>46.712000000000003</v>
      </c>
      <c r="G2971" s="16" t="s">
        <v>1</v>
      </c>
      <c r="H2971" s="12">
        <v>162.57400000000001</v>
      </c>
      <c r="I2971" s="12">
        <v>54.021000000000001</v>
      </c>
      <c r="J2971" s="23">
        <v>10.685776814869612</v>
      </c>
      <c r="L2971" s="12">
        <v>273.99277681486961</v>
      </c>
    </row>
    <row r="2972" spans="1:12" x14ac:dyDescent="0.3">
      <c r="A2972" s="12">
        <v>194.30550375776647</v>
      </c>
      <c r="B2972" s="41" t="s">
        <v>64</v>
      </c>
      <c r="C2972" s="41"/>
      <c r="D2972" s="39" t="s">
        <v>94</v>
      </c>
      <c r="E2972" s="39">
        <v>2022</v>
      </c>
      <c r="F2972" s="12">
        <v>73.588000000000008</v>
      </c>
      <c r="G2972" s="16" t="s">
        <v>1</v>
      </c>
      <c r="H2972" s="12">
        <v>86.290999999999997</v>
      </c>
      <c r="I2972" s="12">
        <v>29.515000000000001</v>
      </c>
      <c r="J2972" s="23">
        <v>4.911503757766468</v>
      </c>
      <c r="L2972" s="12">
        <v>194.30550375776647</v>
      </c>
    </row>
    <row r="2973" spans="1:12" x14ac:dyDescent="0.3">
      <c r="A2973" s="12">
        <v>1294.9353715511797</v>
      </c>
      <c r="B2973" s="41" t="s">
        <v>65</v>
      </c>
      <c r="C2973" s="41"/>
      <c r="D2973" s="39" t="s">
        <v>94</v>
      </c>
      <c r="E2973" s="39">
        <v>2022</v>
      </c>
      <c r="F2973" s="12">
        <v>371.09100000000001</v>
      </c>
      <c r="G2973" s="16" t="s">
        <v>1</v>
      </c>
      <c r="H2973" s="12">
        <v>498.08</v>
      </c>
      <c r="I2973" s="12">
        <v>250.74</v>
      </c>
      <c r="J2973" s="23">
        <v>175.02437155117974</v>
      </c>
      <c r="L2973" s="12">
        <v>1294.9353715511797</v>
      </c>
    </row>
    <row r="2974" spans="1:12" x14ac:dyDescent="0.3">
      <c r="A2974" s="12">
        <v>347.46392345155658</v>
      </c>
      <c r="B2974" s="41" t="s">
        <v>66</v>
      </c>
      <c r="C2974" s="41"/>
      <c r="D2974" s="39" t="s">
        <v>94</v>
      </c>
      <c r="E2974" s="39">
        <v>2022</v>
      </c>
      <c r="F2974" s="12">
        <v>150.715</v>
      </c>
      <c r="G2974" s="16" t="s">
        <v>1</v>
      </c>
      <c r="H2974" s="12">
        <v>111.709</v>
      </c>
      <c r="I2974" s="12">
        <v>76.257000000000005</v>
      </c>
      <c r="J2974" s="23">
        <v>8.7829234515565702</v>
      </c>
      <c r="L2974" s="12">
        <v>347.46392345155658</v>
      </c>
    </row>
    <row r="2975" spans="1:12" x14ac:dyDescent="0.3">
      <c r="A2975" s="12">
        <v>2317.8590423920982</v>
      </c>
      <c r="B2975" s="41" t="s">
        <v>67</v>
      </c>
      <c r="C2975" s="41"/>
      <c r="D2975" s="39" t="s">
        <v>94</v>
      </c>
      <c r="E2975" s="39">
        <v>2022</v>
      </c>
      <c r="F2975" s="12">
        <v>814.97300000000007</v>
      </c>
      <c r="G2975" s="16" t="s">
        <v>1</v>
      </c>
      <c r="H2975" s="12">
        <v>880.41600000000005</v>
      </c>
      <c r="I2975" s="12">
        <v>484.08600000000001</v>
      </c>
      <c r="J2975" s="23">
        <v>138.38404239209819</v>
      </c>
      <c r="L2975" s="12">
        <v>2317.8590423920982</v>
      </c>
    </row>
    <row r="2976" spans="1:12" x14ac:dyDescent="0.3">
      <c r="A2976" s="12">
        <v>1510.6931287255006</v>
      </c>
      <c r="B2976" s="41" t="s">
        <v>68</v>
      </c>
      <c r="C2976" s="41"/>
      <c r="D2976" s="39" t="s">
        <v>94</v>
      </c>
      <c r="E2976" s="39">
        <v>2022</v>
      </c>
      <c r="F2976" s="12">
        <v>495.08600000000001</v>
      </c>
      <c r="G2976" s="16" t="s">
        <v>1</v>
      </c>
      <c r="H2976" s="12">
        <v>598.58199999999999</v>
      </c>
      <c r="I2976" s="12">
        <v>304.37599999999998</v>
      </c>
      <c r="J2976" s="23">
        <v>112.64912872550065</v>
      </c>
      <c r="L2976" s="12">
        <v>1510.6931287255006</v>
      </c>
    </row>
    <row r="2977" spans="1:12" x14ac:dyDescent="0.3">
      <c r="A2977" s="12">
        <v>67.836724075055358</v>
      </c>
      <c r="B2977" s="41" t="s">
        <v>69</v>
      </c>
      <c r="C2977" s="41"/>
      <c r="D2977" s="39" t="s">
        <v>94</v>
      </c>
      <c r="E2977" s="39">
        <v>2022</v>
      </c>
      <c r="F2977" s="12">
        <v>25.516999999999999</v>
      </c>
      <c r="G2977" s="16" t="s">
        <v>1</v>
      </c>
      <c r="H2977" s="12">
        <v>27.518999999999998</v>
      </c>
      <c r="I2977" s="12">
        <v>5.7939999999999996</v>
      </c>
      <c r="J2977" s="23">
        <v>9.006724075055363</v>
      </c>
      <c r="L2977" s="12">
        <v>67.836724075055358</v>
      </c>
    </row>
    <row r="2978" spans="1:12" x14ac:dyDescent="0.3">
      <c r="A2978" s="12">
        <v>115.93655426069547</v>
      </c>
      <c r="B2978" s="41" t="s">
        <v>70</v>
      </c>
      <c r="C2978" s="41"/>
      <c r="D2978" s="39" t="s">
        <v>94</v>
      </c>
      <c r="E2978" s="39">
        <v>2022</v>
      </c>
      <c r="F2978" s="12">
        <v>18.009999999999998</v>
      </c>
      <c r="G2978" s="16" t="s">
        <v>1</v>
      </c>
      <c r="H2978" s="12">
        <v>54.03</v>
      </c>
      <c r="I2978" s="12">
        <v>22.742999999999999</v>
      </c>
      <c r="J2978" s="23">
        <v>21.153554260695469</v>
      </c>
      <c r="L2978" s="12">
        <v>115.93655426069547</v>
      </c>
    </row>
    <row r="2979" spans="1:12" x14ac:dyDescent="0.3">
      <c r="A2979" s="12">
        <v>55.861011299759369</v>
      </c>
      <c r="B2979" s="41" t="s">
        <v>71</v>
      </c>
      <c r="C2979" s="41"/>
      <c r="D2979" s="39" t="s">
        <v>94</v>
      </c>
      <c r="E2979" s="39">
        <v>2022</v>
      </c>
      <c r="F2979" s="12">
        <v>15.176</v>
      </c>
      <c r="G2979" s="16" t="s">
        <v>1</v>
      </c>
      <c r="H2979" s="12">
        <v>29.081</v>
      </c>
      <c r="I2979" s="12">
        <v>8.8919999999999995</v>
      </c>
      <c r="J2979" s="23">
        <v>2.7120112997593679</v>
      </c>
      <c r="L2979" s="12">
        <v>55.861011299759369</v>
      </c>
    </row>
    <row r="2980" spans="1:12" x14ac:dyDescent="0.3">
      <c r="A2980" s="12">
        <v>389.62668091976002</v>
      </c>
      <c r="B2980" s="41" t="s">
        <v>72</v>
      </c>
      <c r="C2980" s="41"/>
      <c r="D2980" s="39" t="s">
        <v>94</v>
      </c>
      <c r="E2980" s="39">
        <v>2022</v>
      </c>
      <c r="F2980" s="12">
        <v>76.515000000000001</v>
      </c>
      <c r="G2980" s="16" t="s">
        <v>1</v>
      </c>
      <c r="H2980" s="12">
        <v>220.524</v>
      </c>
      <c r="I2980" s="12">
        <v>65.373000000000005</v>
      </c>
      <c r="J2980" s="23">
        <v>27.214680919760028</v>
      </c>
      <c r="L2980" s="12">
        <v>389.62668091976002</v>
      </c>
    </row>
    <row r="2981" spans="1:12" x14ac:dyDescent="0.3">
      <c r="A2981" s="12">
        <v>389.67387382541102</v>
      </c>
      <c r="B2981" s="41" t="s">
        <v>73</v>
      </c>
      <c r="C2981" s="41"/>
      <c r="D2981" s="39" t="s">
        <v>94</v>
      </c>
      <c r="E2981" s="39">
        <v>2022</v>
      </c>
      <c r="F2981" s="12">
        <v>76.49199999999999</v>
      </c>
      <c r="G2981" s="16" t="s">
        <v>1</v>
      </c>
      <c r="H2981" s="12">
        <v>124.742</v>
      </c>
      <c r="I2981" s="12">
        <v>35.863999999999997</v>
      </c>
      <c r="J2981" s="23">
        <v>152.57587382541098</v>
      </c>
      <c r="L2981" s="12">
        <v>389.67387382541102</v>
      </c>
    </row>
    <row r="2982" spans="1:12" x14ac:dyDescent="0.3">
      <c r="A2982" s="12">
        <v>277.72819789041603</v>
      </c>
      <c r="B2982" s="41" t="s">
        <v>74</v>
      </c>
      <c r="C2982" s="41"/>
      <c r="D2982" s="39" t="s">
        <v>94</v>
      </c>
      <c r="E2982" s="39">
        <v>2022</v>
      </c>
      <c r="F2982" s="12">
        <v>92.433999999999997</v>
      </c>
      <c r="G2982" s="16" t="s">
        <v>1</v>
      </c>
      <c r="H2982" s="12">
        <v>87.721999999999994</v>
      </c>
      <c r="I2982" s="12">
        <v>40.835999999999999</v>
      </c>
      <c r="J2982" s="23">
        <v>56.736197890416037</v>
      </c>
      <c r="L2982" s="12">
        <v>277.72819789041603</v>
      </c>
    </row>
    <row r="2983" spans="1:12" x14ac:dyDescent="0.3">
      <c r="A2983" s="12">
        <v>524.87641885174367</v>
      </c>
      <c r="B2983" s="41" t="s">
        <v>75</v>
      </c>
      <c r="C2983" s="41"/>
      <c r="D2983" s="39" t="s">
        <v>94</v>
      </c>
      <c r="E2983" s="39">
        <v>2022</v>
      </c>
      <c r="F2983" s="12">
        <v>204.54899999999998</v>
      </c>
      <c r="G2983" s="16" t="s">
        <v>1</v>
      </c>
      <c r="H2983" s="12">
        <v>168.38800000000001</v>
      </c>
      <c r="I2983" s="12">
        <v>100.592</v>
      </c>
      <c r="J2983" s="23">
        <v>51.347418851743683</v>
      </c>
      <c r="L2983" s="12">
        <v>524.87641885174367</v>
      </c>
    </row>
    <row r="2984" spans="1:12" x14ac:dyDescent="0.3">
      <c r="A2984" s="12">
        <v>496.13286151211656</v>
      </c>
      <c r="B2984" s="41" t="s">
        <v>76</v>
      </c>
      <c r="C2984" s="41"/>
      <c r="D2984" s="39" t="s">
        <v>94</v>
      </c>
      <c r="E2984" s="39">
        <v>2022</v>
      </c>
      <c r="F2984" s="12">
        <v>104.94999999999999</v>
      </c>
      <c r="G2984" s="16" t="s">
        <v>1</v>
      </c>
      <c r="H2984" s="12">
        <v>253.441</v>
      </c>
      <c r="I2984" s="12">
        <v>114.676</v>
      </c>
      <c r="J2984" s="23">
        <v>23.06586151211657</v>
      </c>
      <c r="L2984" s="12">
        <v>496.13286151211656</v>
      </c>
    </row>
    <row r="2985" spans="1:12" x14ac:dyDescent="0.3">
      <c r="A2985" s="12">
        <v>99.663209272967819</v>
      </c>
      <c r="B2985" s="41" t="s">
        <v>77</v>
      </c>
      <c r="C2985" s="41"/>
      <c r="D2985" s="39" t="s">
        <v>94</v>
      </c>
      <c r="E2985" s="39">
        <v>2022</v>
      </c>
      <c r="F2985" s="12">
        <v>54.149000000000001</v>
      </c>
      <c r="G2985" s="16" t="s">
        <v>1</v>
      </c>
      <c r="H2985" s="12">
        <v>25.547999999999998</v>
      </c>
      <c r="I2985" s="12">
        <v>17.446999999999999</v>
      </c>
      <c r="J2985" s="23">
        <v>2.5192092729678208</v>
      </c>
      <c r="L2985" s="12">
        <v>99.663209272967819</v>
      </c>
    </row>
    <row r="2986" spans="1:12" x14ac:dyDescent="0.3">
      <c r="A2986" s="12">
        <v>173.35800924513103</v>
      </c>
      <c r="B2986" s="41" t="s">
        <v>78</v>
      </c>
      <c r="C2986" s="41"/>
      <c r="D2986" s="39" t="s">
        <v>94</v>
      </c>
      <c r="E2986" s="39">
        <v>2022</v>
      </c>
      <c r="F2986" s="12">
        <v>30.055</v>
      </c>
      <c r="G2986" s="16" t="s">
        <v>1</v>
      </c>
      <c r="H2986" s="12">
        <v>100.34</v>
      </c>
      <c r="I2986" s="12">
        <v>25.535</v>
      </c>
      <c r="J2986" s="23">
        <v>17.428009245131019</v>
      </c>
      <c r="L2986" s="12">
        <v>173.35800924513103</v>
      </c>
    </row>
    <row r="2987" spans="1:12" x14ac:dyDescent="0.3">
      <c r="A2987" s="12">
        <v>123.58590870707661</v>
      </c>
      <c r="B2987" s="41" t="s">
        <v>79</v>
      </c>
      <c r="C2987" s="41"/>
      <c r="D2987" s="39" t="s">
        <v>94</v>
      </c>
      <c r="E2987" s="39">
        <v>2022</v>
      </c>
      <c r="F2987" s="12">
        <v>34.371000000000002</v>
      </c>
      <c r="G2987" s="16" t="s">
        <v>1</v>
      </c>
      <c r="H2987" s="12">
        <v>52.972999999999999</v>
      </c>
      <c r="I2987" s="12">
        <v>33.118000000000002</v>
      </c>
      <c r="J2987" s="23">
        <v>3.1239087070766018</v>
      </c>
      <c r="L2987" s="12">
        <v>123.58590870707661</v>
      </c>
    </row>
    <row r="2988" spans="1:12" x14ac:dyDescent="0.3">
      <c r="A2988" s="12">
        <v>846.71254266936774</v>
      </c>
      <c r="B2988" s="41" t="s">
        <v>80</v>
      </c>
      <c r="C2988" s="41"/>
      <c r="D2988" s="39" t="s">
        <v>94</v>
      </c>
      <c r="E2988" s="39">
        <v>2022</v>
      </c>
      <c r="F2988" s="12">
        <v>187.90499999999997</v>
      </c>
      <c r="G2988" s="16" t="s">
        <v>1</v>
      </c>
      <c r="H2988" s="12">
        <v>408.452</v>
      </c>
      <c r="I2988" s="12">
        <v>176.60499999999999</v>
      </c>
      <c r="J2988" s="23">
        <v>73.750542669367775</v>
      </c>
      <c r="L2988" s="12">
        <v>846.71254266936774</v>
      </c>
    </row>
    <row r="2989" spans="1:12" x14ac:dyDescent="0.3">
      <c r="A2989" s="12">
        <v>224.68439787147241</v>
      </c>
      <c r="B2989" s="41" t="s">
        <v>81</v>
      </c>
      <c r="C2989" s="41"/>
      <c r="D2989" s="39" t="s">
        <v>94</v>
      </c>
      <c r="E2989" s="39">
        <v>2022</v>
      </c>
      <c r="F2989" s="12">
        <v>97.855999999999995</v>
      </c>
      <c r="G2989" s="16" t="s">
        <v>1</v>
      </c>
      <c r="H2989" s="12">
        <v>121.149</v>
      </c>
      <c r="I2989" s="12">
        <v>0</v>
      </c>
      <c r="J2989" s="23">
        <v>5.6793978714724176</v>
      </c>
      <c r="L2989" s="12">
        <v>224.68439787147241</v>
      </c>
    </row>
    <row r="2990" spans="1:12" x14ac:dyDescent="0.3">
      <c r="A2990" s="12">
        <v>510.81088110229558</v>
      </c>
      <c r="B2990" s="41" t="s">
        <v>82</v>
      </c>
      <c r="C2990" s="41"/>
      <c r="D2990" s="39" t="s">
        <v>94</v>
      </c>
      <c r="E2990" s="39">
        <v>2022</v>
      </c>
      <c r="F2990" s="12">
        <v>159.405</v>
      </c>
      <c r="G2990" s="16" t="s">
        <v>1</v>
      </c>
      <c r="H2990" s="12">
        <v>212.215</v>
      </c>
      <c r="I2990" s="12">
        <v>71.311999999999998</v>
      </c>
      <c r="J2990" s="23">
        <v>67.878881102295551</v>
      </c>
      <c r="L2990" s="12">
        <v>510.81088110229558</v>
      </c>
    </row>
    <row r="2991" spans="1:12" x14ac:dyDescent="0.3">
      <c r="A2991" s="12">
        <v>159.70900018468922</v>
      </c>
      <c r="B2991" s="41" t="s">
        <v>83</v>
      </c>
      <c r="C2991" s="41"/>
      <c r="D2991" s="39" t="s">
        <v>94</v>
      </c>
      <c r="E2991" s="39">
        <v>2022</v>
      </c>
      <c r="F2991" s="12">
        <v>49.859000000000002</v>
      </c>
      <c r="G2991" s="16" t="s">
        <v>1</v>
      </c>
      <c r="H2991" s="12">
        <v>74.811000000000007</v>
      </c>
      <c r="I2991" s="12">
        <v>29.513999999999999</v>
      </c>
      <c r="J2991" s="23">
        <v>5.5250001846892012</v>
      </c>
      <c r="L2991" s="12">
        <v>159.70900018468922</v>
      </c>
    </row>
    <row r="2992" spans="1:12" x14ac:dyDescent="0.3">
      <c r="A2992" s="12">
        <v>622.06713024169414</v>
      </c>
      <c r="B2992" s="41" t="s">
        <v>84</v>
      </c>
      <c r="C2992" s="41"/>
      <c r="D2992" s="39" t="s">
        <v>94</v>
      </c>
      <c r="E2992" s="39">
        <v>2022</v>
      </c>
      <c r="F2992" s="12">
        <v>209.81100000000001</v>
      </c>
      <c r="G2992" s="16" t="s">
        <v>1</v>
      </c>
      <c r="H2992" s="12">
        <v>271.23</v>
      </c>
      <c r="I2992" s="12">
        <v>106.072</v>
      </c>
      <c r="J2992" s="23">
        <v>34.954130241694088</v>
      </c>
      <c r="L2992" s="12">
        <v>622.06713024169414</v>
      </c>
    </row>
    <row r="2993" spans="1:12" x14ac:dyDescent="0.3">
      <c r="A2993" s="12">
        <v>39.183448815803956</v>
      </c>
      <c r="B2993" s="41" t="s">
        <v>85</v>
      </c>
      <c r="C2993" s="41"/>
      <c r="D2993" s="39" t="s">
        <v>94</v>
      </c>
      <c r="E2993" s="39">
        <v>2022</v>
      </c>
      <c r="F2993" s="12">
        <v>21.047999999999998</v>
      </c>
      <c r="G2993" s="16" t="s">
        <v>1</v>
      </c>
      <c r="H2993" s="12">
        <v>13.14</v>
      </c>
      <c r="I2993" s="12">
        <v>4.0049999999999999</v>
      </c>
      <c r="J2993" s="23">
        <v>0.99044881580395749</v>
      </c>
      <c r="L2993" s="12">
        <v>39.183448815803956</v>
      </c>
    </row>
    <row r="2994" spans="1:12" x14ac:dyDescent="0.3">
      <c r="A2994" s="12">
        <v>209.33747014032767</v>
      </c>
      <c r="B2994" s="41" t="s">
        <v>86</v>
      </c>
      <c r="C2994" s="41"/>
      <c r="D2994" s="39" t="s">
        <v>94</v>
      </c>
      <c r="E2994" s="39">
        <v>2022</v>
      </c>
      <c r="F2994" s="12">
        <v>45.071000000000005</v>
      </c>
      <c r="G2994" s="16" t="s">
        <v>1</v>
      </c>
      <c r="H2994" s="12">
        <v>126.428</v>
      </c>
      <c r="I2994" s="12">
        <v>32.546999999999997</v>
      </c>
      <c r="J2994" s="23">
        <v>5.2914701403276752</v>
      </c>
      <c r="L2994" s="12">
        <v>209.33747014032767</v>
      </c>
    </row>
    <row r="2995" spans="1:12" x14ac:dyDescent="0.3">
      <c r="A2995" s="12">
        <v>373.48157752347521</v>
      </c>
      <c r="B2995" s="41" t="s">
        <v>87</v>
      </c>
      <c r="C2995" s="41"/>
      <c r="D2995" s="39" t="s">
        <v>94</v>
      </c>
      <c r="E2995" s="39">
        <v>2022</v>
      </c>
      <c r="F2995" s="12">
        <v>161.49799999999999</v>
      </c>
      <c r="G2995" s="16" t="s">
        <v>1</v>
      </c>
      <c r="H2995" s="12">
        <v>110.4</v>
      </c>
      <c r="I2995" s="12">
        <v>71.100999999999999</v>
      </c>
      <c r="J2995" s="23">
        <v>30.482577523475214</v>
      </c>
      <c r="L2995" s="12">
        <v>373.48157752347521</v>
      </c>
    </row>
    <row r="2996" spans="1:12" x14ac:dyDescent="0.3">
      <c r="A2996" s="12">
        <v>102.34499743321999</v>
      </c>
      <c r="B2996" s="41" t="s">
        <v>88</v>
      </c>
      <c r="C2996" s="41"/>
      <c r="D2996" s="39" t="s">
        <v>94</v>
      </c>
      <c r="E2996" s="39">
        <v>2022</v>
      </c>
      <c r="F2996" s="12">
        <v>20.527999999999999</v>
      </c>
      <c r="G2996" s="16" t="s">
        <v>1</v>
      </c>
      <c r="H2996" s="12">
        <v>61.598999999999997</v>
      </c>
      <c r="I2996" s="12">
        <v>15.955</v>
      </c>
      <c r="J2996" s="23">
        <v>4.2629974332199989</v>
      </c>
      <c r="L2996" s="12">
        <v>102.34499743321999</v>
      </c>
    </row>
    <row r="2997" spans="1:12" x14ac:dyDescent="0.3">
      <c r="A2997" s="12">
        <v>102.36756795331394</v>
      </c>
      <c r="B2997" s="41" t="s">
        <v>89</v>
      </c>
      <c r="C2997" s="41"/>
      <c r="D2997" s="39" t="s">
        <v>94</v>
      </c>
      <c r="E2997" s="39">
        <v>2022</v>
      </c>
      <c r="F2997" s="12">
        <v>17.439999999999998</v>
      </c>
      <c r="G2997" s="16" t="s">
        <v>1</v>
      </c>
      <c r="H2997" s="12">
        <v>34.106999999999999</v>
      </c>
      <c r="I2997" s="12">
        <v>40.052999999999997</v>
      </c>
      <c r="J2997" s="23">
        <v>10.767567953313943</v>
      </c>
      <c r="L2997" s="12">
        <v>102.36756795331394</v>
      </c>
    </row>
    <row r="2998" spans="1:12" x14ac:dyDescent="0.3">
      <c r="A2998" s="12">
        <v>411.07277873992518</v>
      </c>
      <c r="B2998" s="41" t="s">
        <v>90</v>
      </c>
      <c r="C2998" s="41"/>
      <c r="D2998" s="39" t="s">
        <v>94</v>
      </c>
      <c r="E2998" s="39">
        <v>2022</v>
      </c>
      <c r="F2998" s="12">
        <v>105.22</v>
      </c>
      <c r="G2998" s="16" t="s">
        <v>1</v>
      </c>
      <c r="H2998" s="12">
        <v>230.041</v>
      </c>
      <c r="I2998" s="12">
        <v>65.421000000000006</v>
      </c>
      <c r="J2998" s="23">
        <v>10.390778739925153</v>
      </c>
      <c r="L2998" s="12">
        <v>411.07277873992518</v>
      </c>
    </row>
    <row r="2999" spans="1:12" x14ac:dyDescent="0.3">
      <c r="A2999" s="12">
        <v>2195.1573559929443</v>
      </c>
      <c r="B2999" s="41" t="s">
        <v>10</v>
      </c>
      <c r="C2999" s="41"/>
      <c r="D2999" s="39" t="s">
        <v>95</v>
      </c>
      <c r="E2999" s="39">
        <v>2022</v>
      </c>
      <c r="F2999" s="12">
        <v>520.673</v>
      </c>
      <c r="G2999" s="16" t="s">
        <v>1</v>
      </c>
      <c r="H2999" s="12">
        <v>1131.4449999999999</v>
      </c>
      <c r="I2999" s="12">
        <v>379.64499999999998</v>
      </c>
      <c r="J2999" s="23">
        <v>163.39435599294438</v>
      </c>
      <c r="L2999" s="12">
        <v>2195.1573559929443</v>
      </c>
    </row>
    <row r="3000" spans="1:12" x14ac:dyDescent="0.3">
      <c r="A3000" s="12">
        <v>205.63979701292863</v>
      </c>
      <c r="B3000" s="41" t="s">
        <v>11</v>
      </c>
      <c r="C3000" s="41"/>
      <c r="D3000" s="39" t="s">
        <v>95</v>
      </c>
      <c r="E3000" s="39">
        <v>2022</v>
      </c>
      <c r="F3000" s="12">
        <v>65.971000000000004</v>
      </c>
      <c r="G3000" s="16" t="s">
        <v>1</v>
      </c>
      <c r="H3000" s="12">
        <v>90.822000000000003</v>
      </c>
      <c r="I3000" s="12">
        <v>43.64</v>
      </c>
      <c r="J3000" s="23">
        <v>5.2067970129286181</v>
      </c>
      <c r="L3000" s="12">
        <v>205.63979701292863</v>
      </c>
    </row>
    <row r="3001" spans="1:12" x14ac:dyDescent="0.3">
      <c r="A3001" s="12">
        <v>594.77571340621023</v>
      </c>
      <c r="B3001" s="41" t="s">
        <v>12</v>
      </c>
      <c r="C3001" s="41"/>
      <c r="D3001" s="39" t="s">
        <v>95</v>
      </c>
      <c r="E3001" s="39">
        <v>2022</v>
      </c>
      <c r="F3001" s="12">
        <v>122.96300000000001</v>
      </c>
      <c r="G3001" s="16" t="s">
        <v>1</v>
      </c>
      <c r="H3001" s="12">
        <v>279.601</v>
      </c>
      <c r="I3001" s="12">
        <v>144.744</v>
      </c>
      <c r="J3001" s="23">
        <v>47.467713406210208</v>
      </c>
      <c r="L3001" s="12">
        <v>594.77571340621023</v>
      </c>
    </row>
    <row r="3002" spans="1:12" x14ac:dyDescent="0.3">
      <c r="A3002" s="12">
        <v>119.03598972741018</v>
      </c>
      <c r="B3002" s="41" t="s">
        <v>13</v>
      </c>
      <c r="C3002" s="41"/>
      <c r="D3002" s="39" t="s">
        <v>95</v>
      </c>
      <c r="E3002" s="39">
        <v>2022</v>
      </c>
      <c r="F3002" s="12">
        <v>58.805</v>
      </c>
      <c r="G3002" s="16" t="s">
        <v>1</v>
      </c>
      <c r="H3002" s="12">
        <v>38.601999999999997</v>
      </c>
      <c r="I3002" s="12">
        <v>12.38</v>
      </c>
      <c r="J3002" s="23">
        <v>9.2489897274101853</v>
      </c>
      <c r="L3002" s="12">
        <v>119.03598972741018</v>
      </c>
    </row>
    <row r="3003" spans="1:12" x14ac:dyDescent="0.3">
      <c r="A3003" s="12">
        <v>195.44465617824838</v>
      </c>
      <c r="B3003" s="41" t="s">
        <v>14</v>
      </c>
      <c r="C3003" s="41"/>
      <c r="D3003" s="39" t="s">
        <v>95</v>
      </c>
      <c r="E3003" s="39">
        <v>2022</v>
      </c>
      <c r="F3003" s="12">
        <v>30.456999999999997</v>
      </c>
      <c r="G3003" s="16" t="s">
        <v>1</v>
      </c>
      <c r="H3003" s="12">
        <v>107.593</v>
      </c>
      <c r="I3003" s="12">
        <v>28.748000000000001</v>
      </c>
      <c r="J3003" s="23">
        <v>28.646656178248382</v>
      </c>
      <c r="L3003" s="12">
        <v>195.44465617824838</v>
      </c>
    </row>
    <row r="3004" spans="1:12" x14ac:dyDescent="0.3">
      <c r="A3004" s="12">
        <v>102.939424913553</v>
      </c>
      <c r="B3004" s="41" t="s">
        <v>15</v>
      </c>
      <c r="C3004" s="41"/>
      <c r="D3004" s="39" t="s">
        <v>95</v>
      </c>
      <c r="E3004" s="39">
        <v>2022</v>
      </c>
      <c r="F3004" s="12">
        <v>29.681000000000001</v>
      </c>
      <c r="G3004" s="16" t="s">
        <v>1</v>
      </c>
      <c r="H3004" s="12">
        <v>50.555</v>
      </c>
      <c r="I3004" s="12">
        <v>11.379</v>
      </c>
      <c r="J3004" s="23">
        <v>11.324424913553001</v>
      </c>
      <c r="L3004" s="12">
        <v>102.939424913553</v>
      </c>
    </row>
    <row r="3005" spans="1:12" x14ac:dyDescent="0.3">
      <c r="A3005" s="12">
        <v>1657.6363305488285</v>
      </c>
      <c r="B3005" s="41" t="s">
        <v>16</v>
      </c>
      <c r="C3005" s="41"/>
      <c r="D3005" s="39" t="s">
        <v>95</v>
      </c>
      <c r="E3005" s="39">
        <v>2022</v>
      </c>
      <c r="F3005" s="12">
        <v>481.87099999999998</v>
      </c>
      <c r="G3005" s="16" t="s">
        <v>1</v>
      </c>
      <c r="H3005" s="12">
        <v>853.22</v>
      </c>
      <c r="I3005" s="12">
        <v>234.126</v>
      </c>
      <c r="J3005" s="23">
        <v>88.419330548828356</v>
      </c>
      <c r="L3005" s="12">
        <v>1657.6363305488285</v>
      </c>
    </row>
    <row r="3006" spans="1:12" x14ac:dyDescent="0.3">
      <c r="A3006" s="12">
        <v>3493.005863494172</v>
      </c>
      <c r="B3006" s="41" t="s">
        <v>17</v>
      </c>
      <c r="C3006" s="41"/>
      <c r="D3006" s="39" t="s">
        <v>95</v>
      </c>
      <c r="E3006" s="39">
        <v>2022</v>
      </c>
      <c r="F3006" s="12">
        <v>1068.9250000000002</v>
      </c>
      <c r="G3006" s="16" t="s">
        <v>1</v>
      </c>
      <c r="H3006" s="12">
        <v>1489.3019999999999</v>
      </c>
      <c r="I3006" s="12">
        <v>497.51499999999999</v>
      </c>
      <c r="J3006" s="23">
        <v>437.26386349417191</v>
      </c>
      <c r="L3006" s="12">
        <v>3493.005863494172</v>
      </c>
    </row>
    <row r="3007" spans="1:12" x14ac:dyDescent="0.3">
      <c r="A3007" s="12">
        <v>56.421594034575072</v>
      </c>
      <c r="B3007" s="41" t="s">
        <v>18</v>
      </c>
      <c r="C3007" s="41"/>
      <c r="D3007" s="39" t="s">
        <v>95</v>
      </c>
      <c r="E3007" s="39">
        <v>2022</v>
      </c>
      <c r="F3007" s="12">
        <v>25.447000000000003</v>
      </c>
      <c r="G3007" s="16" t="s">
        <v>1</v>
      </c>
      <c r="H3007" s="12">
        <v>20.771999999999998</v>
      </c>
      <c r="I3007" s="12">
        <v>6.0780000000000003</v>
      </c>
      <c r="J3007" s="23">
        <v>4.1245940345750709</v>
      </c>
      <c r="L3007" s="12">
        <v>56.421594034575072</v>
      </c>
    </row>
    <row r="3008" spans="1:12" x14ac:dyDescent="0.3">
      <c r="A3008" s="12">
        <v>197.28115633866676</v>
      </c>
      <c r="B3008" s="41" t="s">
        <v>19</v>
      </c>
      <c r="C3008" s="41"/>
      <c r="D3008" s="39" t="s">
        <v>95</v>
      </c>
      <c r="E3008" s="39">
        <v>2022</v>
      </c>
      <c r="F3008" s="12">
        <v>66.98</v>
      </c>
      <c r="G3008" s="16" t="s">
        <v>1</v>
      </c>
      <c r="H3008" s="12">
        <v>94.346000000000004</v>
      </c>
      <c r="I3008" s="12">
        <v>20.363</v>
      </c>
      <c r="J3008" s="23">
        <v>15.592156338666769</v>
      </c>
      <c r="L3008" s="12">
        <v>197.28115633866676</v>
      </c>
    </row>
    <row r="3009" spans="1:12" x14ac:dyDescent="0.3">
      <c r="A3009" s="12">
        <v>1286.6499604336482</v>
      </c>
      <c r="B3009" s="41" t="s">
        <v>20</v>
      </c>
      <c r="C3009" s="41"/>
      <c r="D3009" s="39" t="s">
        <v>95</v>
      </c>
      <c r="E3009" s="39">
        <v>2022</v>
      </c>
      <c r="F3009" s="12">
        <v>374.59100000000001</v>
      </c>
      <c r="G3009" s="16" t="s">
        <v>1</v>
      </c>
      <c r="H3009" s="12">
        <v>488.69299999999998</v>
      </c>
      <c r="I3009" s="12">
        <v>282.72399999999999</v>
      </c>
      <c r="J3009" s="23">
        <v>140.64196043364819</v>
      </c>
      <c r="L3009" s="12">
        <v>1286.6499604336482</v>
      </c>
    </row>
    <row r="3010" spans="1:12" x14ac:dyDescent="0.3">
      <c r="A3010" s="12">
        <v>1099.6583348820409</v>
      </c>
      <c r="B3010" s="41" t="s">
        <v>21</v>
      </c>
      <c r="C3010" s="41"/>
      <c r="D3010" s="39" t="s">
        <v>95</v>
      </c>
      <c r="E3010" s="39">
        <v>2022</v>
      </c>
      <c r="F3010" s="12">
        <v>238.63099999999997</v>
      </c>
      <c r="G3010" s="16" t="s">
        <v>1</v>
      </c>
      <c r="H3010" s="12">
        <v>496.73399999999998</v>
      </c>
      <c r="I3010" s="12">
        <v>211.70400000000001</v>
      </c>
      <c r="J3010" s="23">
        <v>152.58933488204093</v>
      </c>
      <c r="L3010" s="12">
        <v>1099.6583348820409</v>
      </c>
    </row>
    <row r="3011" spans="1:12" x14ac:dyDescent="0.3">
      <c r="A3011" s="12">
        <v>223.52361505552821</v>
      </c>
      <c r="B3011" s="41" t="s">
        <v>22</v>
      </c>
      <c r="C3011" s="41"/>
      <c r="D3011" s="39" t="s">
        <v>95</v>
      </c>
      <c r="E3011" s="39">
        <v>2022</v>
      </c>
      <c r="F3011" s="12">
        <v>50.162000000000006</v>
      </c>
      <c r="G3011" s="16" t="s">
        <v>1</v>
      </c>
      <c r="H3011" s="12">
        <v>130.834</v>
      </c>
      <c r="I3011" s="12">
        <v>31.968</v>
      </c>
      <c r="J3011" s="23">
        <v>10.559615055528202</v>
      </c>
      <c r="L3011" s="12">
        <v>223.52361505552821</v>
      </c>
    </row>
    <row r="3012" spans="1:12" x14ac:dyDescent="0.3">
      <c r="A3012" s="12">
        <v>224.28796847424982</v>
      </c>
      <c r="B3012" s="41" t="s">
        <v>23</v>
      </c>
      <c r="C3012" s="41"/>
      <c r="D3012" s="39" t="s">
        <v>95</v>
      </c>
      <c r="E3012" s="39">
        <v>2022</v>
      </c>
      <c r="F3012" s="12">
        <v>134.321</v>
      </c>
      <c r="G3012" s="16" t="s">
        <v>1</v>
      </c>
      <c r="H3012" s="12">
        <v>70.146000000000001</v>
      </c>
      <c r="I3012" s="12">
        <v>14.141999999999999</v>
      </c>
      <c r="J3012" s="23">
        <v>5.6789684742498245</v>
      </c>
      <c r="L3012" s="12">
        <v>224.28796847424982</v>
      </c>
    </row>
    <row r="3013" spans="1:12" x14ac:dyDescent="0.3">
      <c r="A3013" s="12">
        <v>34.181474494133852</v>
      </c>
      <c r="B3013" s="41" t="s">
        <v>24</v>
      </c>
      <c r="C3013" s="41"/>
      <c r="D3013" s="39" t="s">
        <v>95</v>
      </c>
      <c r="E3013" s="39">
        <v>2022</v>
      </c>
      <c r="F3013" s="12">
        <v>0</v>
      </c>
      <c r="G3013" s="16" t="s">
        <v>1</v>
      </c>
      <c r="H3013" s="12">
        <v>13.94</v>
      </c>
      <c r="I3013" s="12">
        <v>17.581</v>
      </c>
      <c r="J3013" s="23">
        <v>2.6604744941338545</v>
      </c>
      <c r="L3013" s="12">
        <v>34.181474494133852</v>
      </c>
    </row>
    <row r="3014" spans="1:12" x14ac:dyDescent="0.3">
      <c r="A3014" s="12">
        <v>84.711904326964529</v>
      </c>
      <c r="B3014" s="41" t="s">
        <v>25</v>
      </c>
      <c r="C3014" s="41"/>
      <c r="D3014" s="39" t="s">
        <v>95</v>
      </c>
      <c r="E3014" s="39">
        <v>2022</v>
      </c>
      <c r="F3014" s="12">
        <v>5.6619999999999999</v>
      </c>
      <c r="G3014" s="16" t="s">
        <v>1</v>
      </c>
      <c r="H3014" s="12">
        <v>49.999000000000002</v>
      </c>
      <c r="I3014" s="12">
        <v>22.783999999999999</v>
      </c>
      <c r="J3014" s="23">
        <v>6.2669043269645215</v>
      </c>
      <c r="L3014" s="12">
        <v>84.711904326964529</v>
      </c>
    </row>
    <row r="3015" spans="1:12" x14ac:dyDescent="0.3">
      <c r="A3015" s="12">
        <v>94.326341758965015</v>
      </c>
      <c r="B3015" s="41" t="s">
        <v>26</v>
      </c>
      <c r="C3015" s="41"/>
      <c r="D3015" s="39" t="s">
        <v>95</v>
      </c>
      <c r="E3015" s="39">
        <v>2022</v>
      </c>
      <c r="F3015" s="12">
        <v>30.989000000000001</v>
      </c>
      <c r="G3015" s="16" t="s">
        <v>1</v>
      </c>
      <c r="H3015" s="12">
        <v>47.493000000000002</v>
      </c>
      <c r="I3015" s="12">
        <v>9.5060000000000002</v>
      </c>
      <c r="J3015" s="23">
        <v>6.338341758965008</v>
      </c>
      <c r="L3015" s="12">
        <v>94.326341758965015</v>
      </c>
    </row>
    <row r="3016" spans="1:12" x14ac:dyDescent="0.3">
      <c r="A3016" s="12">
        <v>112.53642072391824</v>
      </c>
      <c r="B3016" s="41" t="s">
        <v>27</v>
      </c>
      <c r="C3016" s="41"/>
      <c r="D3016" s="39" t="s">
        <v>95</v>
      </c>
      <c r="E3016" s="39">
        <v>2022</v>
      </c>
      <c r="F3016" s="12">
        <v>27.425999999999998</v>
      </c>
      <c r="G3016" s="16" t="s">
        <v>1</v>
      </c>
      <c r="H3016" s="12">
        <v>59.216999999999999</v>
      </c>
      <c r="I3016" s="12">
        <v>23.044</v>
      </c>
      <c r="J3016" s="23">
        <v>2.8494207239182394</v>
      </c>
      <c r="L3016" s="12">
        <v>112.53642072391824</v>
      </c>
    </row>
    <row r="3017" spans="1:12" x14ac:dyDescent="0.3">
      <c r="A3017" s="12">
        <v>178.23080160199137</v>
      </c>
      <c r="B3017" s="41" t="s">
        <v>28</v>
      </c>
      <c r="C3017" s="41"/>
      <c r="D3017" s="39" t="s">
        <v>95</v>
      </c>
      <c r="E3017" s="39">
        <v>2022</v>
      </c>
      <c r="F3017" s="12">
        <v>52.094000000000001</v>
      </c>
      <c r="G3017" s="16" t="s">
        <v>1</v>
      </c>
      <c r="H3017" s="12">
        <v>70.863</v>
      </c>
      <c r="I3017" s="12">
        <v>30.58</v>
      </c>
      <c r="J3017" s="23">
        <v>24.693801601991382</v>
      </c>
      <c r="L3017" s="12">
        <v>178.23080160199137</v>
      </c>
    </row>
    <row r="3018" spans="1:12" x14ac:dyDescent="0.3">
      <c r="A3018" s="12">
        <v>188.71321620478179</v>
      </c>
      <c r="B3018" s="41" t="s">
        <v>29</v>
      </c>
      <c r="C3018" s="41"/>
      <c r="D3018" s="39" t="s">
        <v>95</v>
      </c>
      <c r="E3018" s="39">
        <v>2022</v>
      </c>
      <c r="F3018" s="12">
        <v>64.811999999999998</v>
      </c>
      <c r="G3018" s="16" t="s">
        <v>1</v>
      </c>
      <c r="H3018" s="12">
        <v>82.227000000000004</v>
      </c>
      <c r="I3018" s="12">
        <v>19.331</v>
      </c>
      <c r="J3018" s="23">
        <v>22.343216204781786</v>
      </c>
      <c r="L3018" s="12">
        <v>188.71321620478179</v>
      </c>
    </row>
    <row r="3019" spans="1:12" x14ac:dyDescent="0.3">
      <c r="A3019" s="12">
        <v>1071.4737002972063</v>
      </c>
      <c r="B3019" s="41" t="s">
        <v>30</v>
      </c>
      <c r="C3019" s="41"/>
      <c r="D3019" s="39" t="s">
        <v>95</v>
      </c>
      <c r="E3019" s="39">
        <v>2022</v>
      </c>
      <c r="F3019" s="12">
        <v>330.87799999999993</v>
      </c>
      <c r="G3019" s="16" t="s">
        <v>1</v>
      </c>
      <c r="H3019" s="12">
        <v>508.279</v>
      </c>
      <c r="I3019" s="12">
        <v>142.75299999999999</v>
      </c>
      <c r="J3019" s="23">
        <v>89.563700297206367</v>
      </c>
      <c r="L3019" s="12">
        <v>1071.4737002972063</v>
      </c>
    </row>
    <row r="3020" spans="1:12" x14ac:dyDescent="0.3">
      <c r="A3020" s="12">
        <v>467.65091515101301</v>
      </c>
      <c r="B3020" s="41" t="s">
        <v>31</v>
      </c>
      <c r="C3020" s="41"/>
      <c r="D3020" s="39" t="s">
        <v>95</v>
      </c>
      <c r="E3020" s="39">
        <v>2022</v>
      </c>
      <c r="F3020" s="12">
        <v>133.93299999999999</v>
      </c>
      <c r="G3020" s="16" t="s">
        <v>1</v>
      </c>
      <c r="H3020" s="12">
        <v>196.23099999999999</v>
      </c>
      <c r="I3020" s="12">
        <v>107.98099999999999</v>
      </c>
      <c r="J3020" s="23">
        <v>29.505915151013028</v>
      </c>
      <c r="L3020" s="12">
        <v>467.65091515101301</v>
      </c>
    </row>
    <row r="3021" spans="1:12" x14ac:dyDescent="0.3">
      <c r="A3021" s="12">
        <v>30.476668863256275</v>
      </c>
      <c r="B3021" s="41" t="s">
        <v>32</v>
      </c>
      <c r="C3021" s="41"/>
      <c r="D3021" s="39" t="s">
        <v>95</v>
      </c>
      <c r="E3021" s="39">
        <v>2022</v>
      </c>
      <c r="F3021" s="12">
        <v>7.1639999999999997</v>
      </c>
      <c r="G3021" s="16" t="s">
        <v>1</v>
      </c>
      <c r="H3021" s="12">
        <v>10.275</v>
      </c>
      <c r="I3021" s="12">
        <v>12.266</v>
      </c>
      <c r="J3021" s="23">
        <v>0.77166886325627715</v>
      </c>
      <c r="L3021" s="12">
        <v>30.476668863256275</v>
      </c>
    </row>
    <row r="3022" spans="1:12" x14ac:dyDescent="0.3">
      <c r="A3022" s="12">
        <v>181.89559410088219</v>
      </c>
      <c r="B3022" s="41" t="s">
        <v>33</v>
      </c>
      <c r="C3022" s="41"/>
      <c r="D3022" s="39" t="s">
        <v>95</v>
      </c>
      <c r="E3022" s="39">
        <v>2022</v>
      </c>
      <c r="F3022" s="12">
        <v>29.577000000000002</v>
      </c>
      <c r="G3022" s="16" t="s">
        <v>1</v>
      </c>
      <c r="H3022" s="12">
        <v>107.114</v>
      </c>
      <c r="I3022" s="12">
        <v>37.594999999999999</v>
      </c>
      <c r="J3022" s="23">
        <v>7.609594100882191</v>
      </c>
      <c r="L3022" s="12">
        <v>181.89559410088219</v>
      </c>
    </row>
    <row r="3023" spans="1:12" x14ac:dyDescent="0.3">
      <c r="A3023" s="12">
        <v>778.81047110176974</v>
      </c>
      <c r="B3023" s="41" t="s">
        <v>34</v>
      </c>
      <c r="C3023" s="41"/>
      <c r="D3023" s="39" t="s">
        <v>95</v>
      </c>
      <c r="E3023" s="39">
        <v>2022</v>
      </c>
      <c r="F3023" s="12">
        <v>225.19</v>
      </c>
      <c r="G3023" s="16" t="s">
        <v>1</v>
      </c>
      <c r="H3023" s="12">
        <v>378.26</v>
      </c>
      <c r="I3023" s="12">
        <v>129.321</v>
      </c>
      <c r="J3023" s="23">
        <v>46.039471101769692</v>
      </c>
      <c r="L3023" s="12">
        <v>778.81047110176974</v>
      </c>
    </row>
    <row r="3024" spans="1:12" x14ac:dyDescent="0.3">
      <c r="A3024" s="12">
        <v>633.0313455187918</v>
      </c>
      <c r="B3024" s="41" t="s">
        <v>35</v>
      </c>
      <c r="C3024" s="41"/>
      <c r="D3024" s="39" t="s">
        <v>95</v>
      </c>
      <c r="E3024" s="39">
        <v>2022</v>
      </c>
      <c r="F3024" s="12">
        <v>274.39699999999999</v>
      </c>
      <c r="G3024" s="16" t="s">
        <v>1</v>
      </c>
      <c r="H3024" s="12">
        <v>222.45</v>
      </c>
      <c r="I3024" s="12">
        <v>120.15600000000001</v>
      </c>
      <c r="J3024" s="23">
        <v>16.028345518791809</v>
      </c>
      <c r="L3024" s="12">
        <v>633.0313455187918</v>
      </c>
    </row>
    <row r="3025" spans="1:12" x14ac:dyDescent="0.3">
      <c r="A3025" s="12">
        <v>162.78470667735502</v>
      </c>
      <c r="B3025" s="41" t="s">
        <v>36</v>
      </c>
      <c r="C3025" s="41"/>
      <c r="D3025" s="39" t="s">
        <v>95</v>
      </c>
      <c r="E3025" s="39">
        <v>2022</v>
      </c>
      <c r="F3025" s="12">
        <v>60.305999999999997</v>
      </c>
      <c r="G3025" s="16" t="s">
        <v>1</v>
      </c>
      <c r="H3025" s="12">
        <v>63.99</v>
      </c>
      <c r="I3025" s="12">
        <v>13.513</v>
      </c>
      <c r="J3025" s="23">
        <v>24.975706677355021</v>
      </c>
      <c r="L3025" s="12">
        <v>162.78470667735502</v>
      </c>
    </row>
    <row r="3026" spans="1:12" x14ac:dyDescent="0.3">
      <c r="A3026" s="12">
        <v>335.07509714592595</v>
      </c>
      <c r="B3026" s="41" t="s">
        <v>37</v>
      </c>
      <c r="C3026" s="41"/>
      <c r="D3026" s="39" t="s">
        <v>95</v>
      </c>
      <c r="E3026" s="39">
        <v>2022</v>
      </c>
      <c r="F3026" s="12">
        <v>111.554</v>
      </c>
      <c r="G3026" s="16" t="s">
        <v>1</v>
      </c>
      <c r="H3026" s="12">
        <v>132.77799999999999</v>
      </c>
      <c r="I3026" s="12">
        <v>60.183999999999997</v>
      </c>
      <c r="J3026" s="23">
        <v>30.559097145925961</v>
      </c>
      <c r="L3026" s="12">
        <v>335.07509714592595</v>
      </c>
    </row>
    <row r="3027" spans="1:12" x14ac:dyDescent="0.3">
      <c r="A3027" s="12">
        <v>287.38559968415592</v>
      </c>
      <c r="B3027" s="41" t="s">
        <v>38</v>
      </c>
      <c r="C3027" s="41"/>
      <c r="D3027" s="39" t="s">
        <v>95</v>
      </c>
      <c r="E3027" s="39">
        <v>2022</v>
      </c>
      <c r="F3027" s="12">
        <v>67.83</v>
      </c>
      <c r="G3027" s="16" t="s">
        <v>1</v>
      </c>
      <c r="H3027" s="12">
        <v>202.77199999999999</v>
      </c>
      <c r="I3027" s="12">
        <v>9.5069999999999997</v>
      </c>
      <c r="J3027" s="23">
        <v>7.2765996841559453</v>
      </c>
      <c r="L3027" s="12">
        <v>287.38559968415592</v>
      </c>
    </row>
    <row r="3028" spans="1:12" x14ac:dyDescent="0.3">
      <c r="A3028" s="12">
        <v>81.346697329102867</v>
      </c>
      <c r="B3028" s="41" t="s">
        <v>39</v>
      </c>
      <c r="C3028" s="41"/>
      <c r="D3028" s="39" t="s">
        <v>95</v>
      </c>
      <c r="E3028" s="39">
        <v>2022</v>
      </c>
      <c r="F3028" s="12">
        <v>16.309000000000001</v>
      </c>
      <c r="G3028" s="16" t="s">
        <v>1</v>
      </c>
      <c r="H3028" s="12">
        <v>37.585000000000001</v>
      </c>
      <c r="I3028" s="12">
        <v>17.613</v>
      </c>
      <c r="J3028" s="23">
        <v>9.8396973291028687</v>
      </c>
      <c r="L3028" s="12">
        <v>81.346697329102867</v>
      </c>
    </row>
    <row r="3029" spans="1:12" x14ac:dyDescent="0.3">
      <c r="A3029" s="12">
        <v>212.93142083420997</v>
      </c>
      <c r="B3029" s="41" t="s">
        <v>40</v>
      </c>
      <c r="C3029" s="41"/>
      <c r="D3029" s="39" t="s">
        <v>95</v>
      </c>
      <c r="E3029" s="39">
        <v>2022</v>
      </c>
      <c r="F3029" s="12">
        <v>59.675000000000004</v>
      </c>
      <c r="G3029" s="16" t="s">
        <v>1</v>
      </c>
      <c r="H3029" s="12">
        <v>65.951999999999998</v>
      </c>
      <c r="I3029" s="12">
        <v>28.896000000000001</v>
      </c>
      <c r="J3029" s="23">
        <v>58.408420834209963</v>
      </c>
      <c r="L3029" s="12">
        <v>212.93142083420997</v>
      </c>
    </row>
    <row r="3030" spans="1:12" x14ac:dyDescent="0.3">
      <c r="A3030" s="12">
        <v>294.21142961000157</v>
      </c>
      <c r="B3030" s="41" t="s">
        <v>41</v>
      </c>
      <c r="C3030" s="41"/>
      <c r="D3030" s="39" t="s">
        <v>95</v>
      </c>
      <c r="E3030" s="39">
        <v>2022</v>
      </c>
      <c r="F3030" s="12">
        <v>43.137999999999998</v>
      </c>
      <c r="G3030" s="16" t="s">
        <v>1</v>
      </c>
      <c r="H3030" s="12">
        <v>156.042</v>
      </c>
      <c r="I3030" s="12">
        <v>84.602000000000004</v>
      </c>
      <c r="J3030" s="23">
        <v>10.429429610001563</v>
      </c>
      <c r="L3030" s="12">
        <v>294.21142961000157</v>
      </c>
    </row>
    <row r="3031" spans="1:12" x14ac:dyDescent="0.3">
      <c r="A3031" s="12">
        <v>1575.1979929009069</v>
      </c>
      <c r="B3031" s="41" t="s">
        <v>42</v>
      </c>
      <c r="C3031" s="41"/>
      <c r="D3031" s="39" t="s">
        <v>95</v>
      </c>
      <c r="E3031" s="39">
        <v>2022</v>
      </c>
      <c r="F3031" s="12">
        <v>707.25099999999998</v>
      </c>
      <c r="G3031" s="16" t="s">
        <v>1</v>
      </c>
      <c r="H3031" s="12">
        <v>623.74599999999998</v>
      </c>
      <c r="I3031" s="12">
        <v>202.71899999999999</v>
      </c>
      <c r="J3031" s="23">
        <v>41.48199290090696</v>
      </c>
      <c r="L3031" s="12">
        <v>1575.1979929009069</v>
      </c>
    </row>
    <row r="3032" spans="1:12" x14ac:dyDescent="0.3">
      <c r="A3032" s="12">
        <v>377.82348579620157</v>
      </c>
      <c r="B3032" s="41" t="s">
        <v>43</v>
      </c>
      <c r="C3032" s="41"/>
      <c r="D3032" s="39" t="s">
        <v>95</v>
      </c>
      <c r="E3032" s="39">
        <v>2022</v>
      </c>
      <c r="F3032" s="12">
        <v>90.991</v>
      </c>
      <c r="G3032" s="16" t="s">
        <v>1</v>
      </c>
      <c r="H3032" s="12">
        <v>188.46600000000001</v>
      </c>
      <c r="I3032" s="12">
        <v>53.164999999999999</v>
      </c>
      <c r="J3032" s="23">
        <v>45.201485796201574</v>
      </c>
      <c r="L3032" s="12">
        <v>377.82348579620157</v>
      </c>
    </row>
    <row r="3033" spans="1:12" x14ac:dyDescent="0.3">
      <c r="A3033" s="12">
        <v>54.688717626224957</v>
      </c>
      <c r="B3033" s="41" t="s">
        <v>44</v>
      </c>
      <c r="C3033" s="41"/>
      <c r="D3033" s="39" t="s">
        <v>95</v>
      </c>
      <c r="E3033" s="39">
        <v>2022</v>
      </c>
      <c r="F3033" s="12">
        <v>9.2289999999999992</v>
      </c>
      <c r="G3033" s="16" t="s">
        <v>1</v>
      </c>
      <c r="H3033" s="12">
        <v>34.415999999999997</v>
      </c>
      <c r="I3033" s="12">
        <v>7.5439999999999996</v>
      </c>
      <c r="J3033" s="23">
        <v>3.4997176262249612</v>
      </c>
      <c r="L3033" s="12">
        <v>54.688717626224957</v>
      </c>
    </row>
    <row r="3034" spans="1:12" x14ac:dyDescent="0.3">
      <c r="A3034" s="12">
        <v>188.40337092632015</v>
      </c>
      <c r="B3034" s="41" t="s">
        <v>45</v>
      </c>
      <c r="C3034" s="41"/>
      <c r="D3034" s="39" t="s">
        <v>95</v>
      </c>
      <c r="E3034" s="39">
        <v>2022</v>
      </c>
      <c r="F3034" s="12">
        <v>81.524000000000001</v>
      </c>
      <c r="G3034" s="16" t="s">
        <v>1</v>
      </c>
      <c r="H3034" s="12">
        <v>57.487000000000002</v>
      </c>
      <c r="I3034" s="12">
        <v>36.932000000000002</v>
      </c>
      <c r="J3034" s="23">
        <v>12.460370926320145</v>
      </c>
      <c r="L3034" s="12">
        <v>188.40337092632015</v>
      </c>
    </row>
    <row r="3035" spans="1:12" x14ac:dyDescent="0.3">
      <c r="A3035" s="12">
        <v>1626.3275937357962</v>
      </c>
      <c r="B3035" s="41" t="s">
        <v>46</v>
      </c>
      <c r="C3035" s="41"/>
      <c r="D3035" s="39" t="s">
        <v>95</v>
      </c>
      <c r="E3035" s="39">
        <v>2022</v>
      </c>
      <c r="F3035" s="12">
        <v>611.28600000000006</v>
      </c>
      <c r="G3035" s="16" t="s">
        <v>1</v>
      </c>
      <c r="H3035" s="12">
        <v>546.06799999999998</v>
      </c>
      <c r="I3035" s="12">
        <v>383.53500000000003</v>
      </c>
      <c r="J3035" s="23">
        <v>85.438593735796132</v>
      </c>
      <c r="L3035" s="12">
        <v>1626.3275937357962</v>
      </c>
    </row>
    <row r="3036" spans="1:12" x14ac:dyDescent="0.3">
      <c r="A3036" s="12">
        <v>112.29223802102462</v>
      </c>
      <c r="B3036" s="41" t="s">
        <v>47</v>
      </c>
      <c r="C3036" s="41"/>
      <c r="D3036" s="39" t="s">
        <v>95</v>
      </c>
      <c r="E3036" s="39">
        <v>2022</v>
      </c>
      <c r="F3036" s="12">
        <v>25.972000000000001</v>
      </c>
      <c r="G3036" s="16" t="s">
        <v>1</v>
      </c>
      <c r="H3036" s="12">
        <v>49.908999999999999</v>
      </c>
      <c r="I3036" s="12">
        <v>25.248000000000001</v>
      </c>
      <c r="J3036" s="23">
        <v>11.163238021024608</v>
      </c>
      <c r="L3036" s="12">
        <v>112.29223802102462</v>
      </c>
    </row>
    <row r="3037" spans="1:12" x14ac:dyDescent="0.3">
      <c r="A3037" s="12">
        <v>280.32174292187625</v>
      </c>
      <c r="B3037" s="41" t="s">
        <v>48</v>
      </c>
      <c r="C3037" s="41"/>
      <c r="D3037" s="39" t="s">
        <v>95</v>
      </c>
      <c r="E3037" s="39">
        <v>2022</v>
      </c>
      <c r="F3037" s="12">
        <v>41.531999999999996</v>
      </c>
      <c r="G3037" s="16" t="s">
        <v>1</v>
      </c>
      <c r="H3037" s="12">
        <v>144.102</v>
      </c>
      <c r="I3037" s="12">
        <v>35.625999999999998</v>
      </c>
      <c r="J3037" s="23">
        <v>59.061742921876267</v>
      </c>
      <c r="L3037" s="12">
        <v>280.32174292187625</v>
      </c>
    </row>
    <row r="3038" spans="1:12" x14ac:dyDescent="0.3">
      <c r="A3038" s="12">
        <v>3954.1356641090847</v>
      </c>
      <c r="B3038" s="41" t="s">
        <v>49</v>
      </c>
      <c r="C3038" s="41"/>
      <c r="D3038" s="39" t="s">
        <v>95</v>
      </c>
      <c r="E3038" s="39">
        <v>2022</v>
      </c>
      <c r="F3038" s="12">
        <v>884.08799999999997</v>
      </c>
      <c r="G3038" s="16" t="s">
        <v>1</v>
      </c>
      <c r="H3038" s="12">
        <v>1753.8679999999999</v>
      </c>
      <c r="I3038" s="12">
        <v>550.85400000000004</v>
      </c>
      <c r="J3038" s="23">
        <v>765.32566410908453</v>
      </c>
      <c r="L3038" s="12">
        <v>3954.1356641090847</v>
      </c>
    </row>
    <row r="3039" spans="1:12" x14ac:dyDescent="0.3">
      <c r="A3039" s="12">
        <v>4463.7039259383409</v>
      </c>
      <c r="B3039" s="41" t="s">
        <v>50</v>
      </c>
      <c r="C3039" s="41"/>
      <c r="D3039" s="39" t="s">
        <v>95</v>
      </c>
      <c r="E3039" s="39">
        <v>2022</v>
      </c>
      <c r="F3039" s="12">
        <v>1378.752</v>
      </c>
      <c r="G3039" s="16" t="s">
        <v>1</v>
      </c>
      <c r="H3039" s="12">
        <v>1425.4780000000001</v>
      </c>
      <c r="I3039" s="12">
        <v>1197.2760000000001</v>
      </c>
      <c r="J3039" s="23">
        <v>462.19792593834086</v>
      </c>
      <c r="L3039" s="12">
        <v>4463.7039259383409</v>
      </c>
    </row>
    <row r="3040" spans="1:12" x14ac:dyDescent="0.3">
      <c r="A3040" s="12">
        <v>587.76212955334984</v>
      </c>
      <c r="B3040" s="41" t="s">
        <v>91</v>
      </c>
      <c r="C3040" s="41"/>
      <c r="D3040" s="39" t="s">
        <v>95</v>
      </c>
      <c r="E3040" s="39">
        <v>2022</v>
      </c>
      <c r="F3040" s="12">
        <v>109.282</v>
      </c>
      <c r="G3040" s="16" t="s">
        <v>1</v>
      </c>
      <c r="H3040" s="12">
        <v>175.51300000000001</v>
      </c>
      <c r="I3040" s="12">
        <v>156.63</v>
      </c>
      <c r="J3040" s="23">
        <v>146.33712955334988</v>
      </c>
      <c r="L3040" s="12">
        <v>587.76212955334984</v>
      </c>
    </row>
    <row r="3041" spans="1:12" x14ac:dyDescent="0.3">
      <c r="A3041" s="12">
        <v>137.29223769080969</v>
      </c>
      <c r="B3041" s="41" t="s">
        <v>52</v>
      </c>
      <c r="C3041" s="41"/>
      <c r="D3041" s="39" t="s">
        <v>95</v>
      </c>
      <c r="E3041" s="39">
        <v>2022</v>
      </c>
      <c r="F3041" s="12">
        <v>11.805</v>
      </c>
      <c r="G3041" s="16" t="s">
        <v>1</v>
      </c>
      <c r="H3041" s="12">
        <v>112.81100000000001</v>
      </c>
      <c r="I3041" s="12">
        <v>9.1999999999999993</v>
      </c>
      <c r="J3041" s="23">
        <v>3.4762376908096719</v>
      </c>
      <c r="L3041" s="12">
        <v>137.29223769080969</v>
      </c>
    </row>
    <row r="3042" spans="1:12" x14ac:dyDescent="0.3">
      <c r="A3042" s="12">
        <v>103.59092078051708</v>
      </c>
      <c r="B3042" s="41" t="s">
        <v>53</v>
      </c>
      <c r="C3042" s="41"/>
      <c r="D3042" s="39" t="s">
        <v>95</v>
      </c>
      <c r="E3042" s="39">
        <v>2022</v>
      </c>
      <c r="F3042" s="12">
        <v>9.6950000000000003</v>
      </c>
      <c r="G3042" s="16" t="s">
        <v>1</v>
      </c>
      <c r="H3042" s="12">
        <v>34.549999999999997</v>
      </c>
      <c r="I3042" s="12">
        <v>21.71</v>
      </c>
      <c r="J3042" s="23">
        <v>37.63592078051709</v>
      </c>
      <c r="L3042" s="12">
        <v>103.59092078051708</v>
      </c>
    </row>
    <row r="3043" spans="1:12" x14ac:dyDescent="0.3">
      <c r="A3043" s="12">
        <v>119.09960034749173</v>
      </c>
      <c r="B3043" s="41" t="s">
        <v>54</v>
      </c>
      <c r="C3043" s="41"/>
      <c r="D3043" s="39" t="s">
        <v>95</v>
      </c>
      <c r="E3043" s="39">
        <v>2022</v>
      </c>
      <c r="F3043" s="12">
        <v>33.556999999999995</v>
      </c>
      <c r="G3043" s="16" t="s">
        <v>1</v>
      </c>
      <c r="H3043" s="12">
        <v>40.098999999999997</v>
      </c>
      <c r="I3043" s="12">
        <v>25.727</v>
      </c>
      <c r="J3043" s="23">
        <v>19.716600347491745</v>
      </c>
      <c r="L3043" s="12">
        <v>119.09960034749173</v>
      </c>
    </row>
    <row r="3044" spans="1:12" x14ac:dyDescent="0.3">
      <c r="A3044" s="12">
        <v>271.91282933819508</v>
      </c>
      <c r="B3044" s="41" t="s">
        <v>55</v>
      </c>
      <c r="C3044" s="41"/>
      <c r="D3044" s="39" t="s">
        <v>95</v>
      </c>
      <c r="E3044" s="39">
        <v>2022</v>
      </c>
      <c r="F3044" s="12">
        <v>74.25</v>
      </c>
      <c r="G3044" s="16" t="s">
        <v>1</v>
      </c>
      <c r="H3044" s="12">
        <v>181.375</v>
      </c>
      <c r="I3044" s="12">
        <v>9.4030000000000005</v>
      </c>
      <c r="J3044" s="23">
        <v>6.8848293381950807</v>
      </c>
      <c r="L3044" s="12">
        <v>271.91282933819508</v>
      </c>
    </row>
    <row r="3045" spans="1:12" x14ac:dyDescent="0.3">
      <c r="A3045" s="12">
        <v>658.75055558659551</v>
      </c>
      <c r="B3045" s="41" t="s">
        <v>56</v>
      </c>
      <c r="C3045" s="41"/>
      <c r="D3045" s="39" t="s">
        <v>95</v>
      </c>
      <c r="E3045" s="39">
        <v>2022</v>
      </c>
      <c r="F3045" s="12">
        <v>179.09</v>
      </c>
      <c r="G3045" s="16" t="s">
        <v>1</v>
      </c>
      <c r="H3045" s="12">
        <v>332.55599999999998</v>
      </c>
      <c r="I3045" s="12">
        <v>125.831</v>
      </c>
      <c r="J3045" s="23">
        <v>21.273555586595492</v>
      </c>
      <c r="L3045" s="12">
        <v>658.75055558659551</v>
      </c>
    </row>
    <row r="3046" spans="1:12" x14ac:dyDescent="0.3">
      <c r="A3046" s="12">
        <v>104.50096303878028</v>
      </c>
      <c r="B3046" s="41" t="s">
        <v>57</v>
      </c>
      <c r="C3046" s="41"/>
      <c r="D3046" s="39" t="s">
        <v>95</v>
      </c>
      <c r="E3046" s="39">
        <v>2022</v>
      </c>
      <c r="F3046" s="12">
        <v>33.716999999999999</v>
      </c>
      <c r="G3046" s="16" t="s">
        <v>1</v>
      </c>
      <c r="H3046" s="12">
        <v>25.033999999999999</v>
      </c>
      <c r="I3046" s="12">
        <v>43.103999999999999</v>
      </c>
      <c r="J3046" s="23">
        <v>2.6459630387802875</v>
      </c>
      <c r="L3046" s="12">
        <v>104.50096303878028</v>
      </c>
    </row>
    <row r="3047" spans="1:12" x14ac:dyDescent="0.3">
      <c r="A3047" s="12">
        <v>293.75999940297135</v>
      </c>
      <c r="B3047" s="41" t="s">
        <v>58</v>
      </c>
      <c r="C3047" s="41"/>
      <c r="D3047" s="39" t="s">
        <v>95</v>
      </c>
      <c r="E3047" s="39">
        <v>2022</v>
      </c>
      <c r="F3047" s="12">
        <v>68.926000000000002</v>
      </c>
      <c r="G3047" s="16" t="s">
        <v>1</v>
      </c>
      <c r="H3047" s="12">
        <v>122.684</v>
      </c>
      <c r="I3047" s="12">
        <v>37.308999999999997</v>
      </c>
      <c r="J3047" s="23">
        <v>64.840999402971363</v>
      </c>
      <c r="L3047" s="12">
        <v>293.75999940297135</v>
      </c>
    </row>
    <row r="3048" spans="1:12" x14ac:dyDescent="0.3">
      <c r="A3048" s="12">
        <v>64.219024883278905</v>
      </c>
      <c r="B3048" s="41" t="s">
        <v>59</v>
      </c>
      <c r="C3048" s="41"/>
      <c r="D3048" s="39" t="s">
        <v>95</v>
      </c>
      <c r="E3048" s="39">
        <v>2022</v>
      </c>
      <c r="F3048" s="12">
        <v>12.676</v>
      </c>
      <c r="G3048" s="16" t="s">
        <v>1</v>
      </c>
      <c r="H3048" s="12">
        <v>32.424999999999997</v>
      </c>
      <c r="I3048" s="12">
        <v>17.492000000000001</v>
      </c>
      <c r="J3048" s="23">
        <v>1.6260248832789053</v>
      </c>
      <c r="L3048" s="12">
        <v>64.219024883278905</v>
      </c>
    </row>
    <row r="3049" spans="1:12" x14ac:dyDescent="0.3">
      <c r="A3049" s="12">
        <v>103.96437667906027</v>
      </c>
      <c r="B3049" s="41" t="s">
        <v>60</v>
      </c>
      <c r="C3049" s="41"/>
      <c r="D3049" s="39" t="s">
        <v>95</v>
      </c>
      <c r="E3049" s="39">
        <v>2022</v>
      </c>
      <c r="F3049" s="12">
        <v>43.961999999999996</v>
      </c>
      <c r="G3049" s="16" t="s">
        <v>1</v>
      </c>
      <c r="H3049" s="12">
        <v>39.813000000000002</v>
      </c>
      <c r="I3049" s="12">
        <v>17.556999999999999</v>
      </c>
      <c r="J3049" s="23">
        <v>2.6323766790602683</v>
      </c>
      <c r="L3049" s="12">
        <v>103.96437667906027</v>
      </c>
    </row>
    <row r="3050" spans="1:12" x14ac:dyDescent="0.3">
      <c r="A3050" s="12">
        <v>491.95632788861764</v>
      </c>
      <c r="B3050" s="41" t="s">
        <v>61</v>
      </c>
      <c r="C3050" s="41"/>
      <c r="D3050" s="39" t="s">
        <v>95</v>
      </c>
      <c r="E3050" s="39">
        <v>2022</v>
      </c>
      <c r="F3050" s="12">
        <v>105.59899999999999</v>
      </c>
      <c r="G3050" s="16" t="s">
        <v>1</v>
      </c>
      <c r="H3050" s="12">
        <v>280.02300000000002</v>
      </c>
      <c r="I3050" s="12">
        <v>46.127000000000002</v>
      </c>
      <c r="J3050" s="23">
        <v>60.20732788861762</v>
      </c>
      <c r="L3050" s="12">
        <v>491.95632788861764</v>
      </c>
    </row>
    <row r="3051" spans="1:12" x14ac:dyDescent="0.3">
      <c r="A3051" s="12">
        <v>1178.8032839741284</v>
      </c>
      <c r="B3051" s="41" t="s">
        <v>62</v>
      </c>
      <c r="C3051" s="41"/>
      <c r="D3051" s="39" t="s">
        <v>95</v>
      </c>
      <c r="E3051" s="39">
        <v>2022</v>
      </c>
      <c r="F3051" s="12">
        <v>277.548</v>
      </c>
      <c r="G3051" s="16" t="s">
        <v>1</v>
      </c>
      <c r="H3051" s="12">
        <v>399.346</v>
      </c>
      <c r="I3051" s="12">
        <v>268.26499999999999</v>
      </c>
      <c r="J3051" s="23">
        <v>233.64428397412837</v>
      </c>
      <c r="L3051" s="12">
        <v>1178.8032839741284</v>
      </c>
    </row>
    <row r="3052" spans="1:12" x14ac:dyDescent="0.3">
      <c r="A3052" s="12">
        <v>297.47096090030846</v>
      </c>
      <c r="B3052" s="41" t="s">
        <v>63</v>
      </c>
      <c r="C3052" s="41"/>
      <c r="D3052" s="39" t="s">
        <v>95</v>
      </c>
      <c r="E3052" s="39">
        <v>2022</v>
      </c>
      <c r="F3052" s="12">
        <v>42.084000000000003</v>
      </c>
      <c r="G3052" s="16" t="s">
        <v>1</v>
      </c>
      <c r="H3052" s="12">
        <v>170.91300000000001</v>
      </c>
      <c r="I3052" s="12">
        <v>70.159000000000006</v>
      </c>
      <c r="J3052" s="23">
        <v>14.314960900308435</v>
      </c>
      <c r="L3052" s="12">
        <v>297.47096090030846</v>
      </c>
    </row>
    <row r="3053" spans="1:12" x14ac:dyDescent="0.3">
      <c r="A3053" s="12">
        <v>281.57240979089858</v>
      </c>
      <c r="B3053" s="41" t="s">
        <v>64</v>
      </c>
      <c r="C3053" s="41"/>
      <c r="D3053" s="39" t="s">
        <v>95</v>
      </c>
      <c r="E3053" s="39">
        <v>2022</v>
      </c>
      <c r="F3053" s="12">
        <v>78.847999999999999</v>
      </c>
      <c r="G3053" s="16" t="s">
        <v>1</v>
      </c>
      <c r="H3053" s="12">
        <v>153.77099999999999</v>
      </c>
      <c r="I3053" s="12">
        <v>41.823999999999998</v>
      </c>
      <c r="J3053" s="23">
        <v>7.1294097908985776</v>
      </c>
      <c r="L3053" s="12">
        <v>281.57240979089858</v>
      </c>
    </row>
    <row r="3054" spans="1:12" x14ac:dyDescent="0.3">
      <c r="A3054" s="12">
        <v>1280.6992895227954</v>
      </c>
      <c r="B3054" s="41" t="s">
        <v>65</v>
      </c>
      <c r="C3054" s="41"/>
      <c r="D3054" s="39" t="s">
        <v>95</v>
      </c>
      <c r="E3054" s="39">
        <v>2022</v>
      </c>
      <c r="F3054" s="12">
        <v>352.43200000000002</v>
      </c>
      <c r="G3054" s="16" t="s">
        <v>1</v>
      </c>
      <c r="H3054" s="12">
        <v>514.58600000000001</v>
      </c>
      <c r="I3054" s="12">
        <v>268.31400000000002</v>
      </c>
      <c r="J3054" s="23">
        <v>145.36728952279537</v>
      </c>
      <c r="L3054" s="12">
        <v>1280.6992895227954</v>
      </c>
    </row>
    <row r="3055" spans="1:12" x14ac:dyDescent="0.3">
      <c r="A3055" s="12">
        <v>384.73549785248019</v>
      </c>
      <c r="B3055" s="41" t="s">
        <v>66</v>
      </c>
      <c r="C3055" s="41"/>
      <c r="D3055" s="39" t="s">
        <v>95</v>
      </c>
      <c r="E3055" s="39">
        <v>2022</v>
      </c>
      <c r="F3055" s="12">
        <v>165.125</v>
      </c>
      <c r="G3055" s="16" t="s">
        <v>1</v>
      </c>
      <c r="H3055" s="12">
        <v>129.78899999999999</v>
      </c>
      <c r="I3055" s="12">
        <v>80.08</v>
      </c>
      <c r="J3055" s="23">
        <v>9.7414978524802081</v>
      </c>
      <c r="L3055" s="12">
        <v>384.73549785248019</v>
      </c>
    </row>
    <row r="3056" spans="1:12" x14ac:dyDescent="0.3">
      <c r="A3056" s="12">
        <v>2344.896755664869</v>
      </c>
      <c r="B3056" s="41" t="s">
        <v>67</v>
      </c>
      <c r="C3056" s="41"/>
      <c r="D3056" s="39" t="s">
        <v>95</v>
      </c>
      <c r="E3056" s="39">
        <v>2022</v>
      </c>
      <c r="F3056" s="12">
        <v>818.14699999999993</v>
      </c>
      <c r="G3056" s="16" t="s">
        <v>1</v>
      </c>
      <c r="H3056" s="12">
        <v>891.42600000000004</v>
      </c>
      <c r="I3056" s="12">
        <v>499.20499999999998</v>
      </c>
      <c r="J3056" s="23">
        <v>136.11875566486907</v>
      </c>
      <c r="L3056" s="12">
        <v>2344.896755664869</v>
      </c>
    </row>
    <row r="3057" spans="1:12" x14ac:dyDescent="0.3">
      <c r="A3057" s="12">
        <v>1539.1810442240983</v>
      </c>
      <c r="B3057" s="41" t="s">
        <v>68</v>
      </c>
      <c r="C3057" s="41"/>
      <c r="D3057" s="39" t="s">
        <v>95</v>
      </c>
      <c r="E3057" s="39">
        <v>2022</v>
      </c>
      <c r="F3057" s="12">
        <v>507.52699999999999</v>
      </c>
      <c r="G3057" s="16" t="s">
        <v>1</v>
      </c>
      <c r="H3057" s="12">
        <v>599.14400000000001</v>
      </c>
      <c r="I3057" s="12">
        <v>319.37400000000002</v>
      </c>
      <c r="J3057" s="23">
        <v>113.13604422409821</v>
      </c>
      <c r="L3057" s="12">
        <v>1539.1810442240983</v>
      </c>
    </row>
    <row r="3058" spans="1:12" x14ac:dyDescent="0.3">
      <c r="A3058" s="12">
        <v>84.325110717759074</v>
      </c>
      <c r="B3058" s="41" t="s">
        <v>69</v>
      </c>
      <c r="C3058" s="41"/>
      <c r="D3058" s="39" t="s">
        <v>95</v>
      </c>
      <c r="E3058" s="39">
        <v>2022</v>
      </c>
      <c r="F3058" s="12">
        <v>37.994999999999997</v>
      </c>
      <c r="G3058" s="16" t="s">
        <v>1</v>
      </c>
      <c r="H3058" s="12">
        <v>32.261000000000003</v>
      </c>
      <c r="I3058" s="12">
        <v>7.9</v>
      </c>
      <c r="J3058" s="23">
        <v>6.1691107177590734</v>
      </c>
      <c r="L3058" s="12">
        <v>84.325110717759074</v>
      </c>
    </row>
    <row r="3059" spans="1:12" x14ac:dyDescent="0.3">
      <c r="A3059" s="12">
        <v>119.23297745411429</v>
      </c>
      <c r="B3059" s="41" t="s">
        <v>70</v>
      </c>
      <c r="C3059" s="41"/>
      <c r="D3059" s="39" t="s">
        <v>95</v>
      </c>
      <c r="E3059" s="39">
        <v>2022</v>
      </c>
      <c r="F3059" s="12">
        <v>15.58</v>
      </c>
      <c r="G3059" s="16" t="s">
        <v>1</v>
      </c>
      <c r="H3059" s="12">
        <v>49.573</v>
      </c>
      <c r="I3059" s="12">
        <v>35.518999999999998</v>
      </c>
      <c r="J3059" s="23">
        <v>18.560977454114294</v>
      </c>
      <c r="L3059" s="12">
        <v>119.23297745411429</v>
      </c>
    </row>
    <row r="3060" spans="1:12" x14ac:dyDescent="0.3">
      <c r="A3060" s="12">
        <v>91.760371423095492</v>
      </c>
      <c r="B3060" s="41" t="s">
        <v>71</v>
      </c>
      <c r="C3060" s="41"/>
      <c r="D3060" s="39" t="s">
        <v>95</v>
      </c>
      <c r="E3060" s="39">
        <v>2022</v>
      </c>
      <c r="F3060" s="12">
        <v>15.891</v>
      </c>
      <c r="G3060" s="16" t="s">
        <v>1</v>
      </c>
      <c r="H3060" s="12">
        <v>50.542999999999999</v>
      </c>
      <c r="I3060" s="12">
        <v>18.003</v>
      </c>
      <c r="J3060" s="23">
        <v>7.3233714230954874</v>
      </c>
      <c r="L3060" s="12">
        <v>91.760371423095492</v>
      </c>
    </row>
    <row r="3061" spans="1:12" x14ac:dyDescent="0.3">
      <c r="A3061" s="12">
        <v>430.86345718902294</v>
      </c>
      <c r="B3061" s="41" t="s">
        <v>72</v>
      </c>
      <c r="C3061" s="41"/>
      <c r="D3061" s="39" t="s">
        <v>95</v>
      </c>
      <c r="E3061" s="39">
        <v>2022</v>
      </c>
      <c r="F3061" s="12">
        <v>79.388999999999996</v>
      </c>
      <c r="G3061" s="16" t="s">
        <v>1</v>
      </c>
      <c r="H3061" s="12">
        <v>211.346</v>
      </c>
      <c r="I3061" s="12">
        <v>105.54</v>
      </c>
      <c r="J3061" s="23">
        <v>34.588457189022918</v>
      </c>
      <c r="L3061" s="12">
        <v>430.86345718902294</v>
      </c>
    </row>
    <row r="3062" spans="1:12" x14ac:dyDescent="0.3">
      <c r="A3062" s="12">
        <v>400.05744947018331</v>
      </c>
      <c r="B3062" s="41" t="s">
        <v>73</v>
      </c>
      <c r="C3062" s="41"/>
      <c r="D3062" s="39" t="s">
        <v>95</v>
      </c>
      <c r="E3062" s="39">
        <v>2022</v>
      </c>
      <c r="F3062" s="12">
        <v>67.012999999999991</v>
      </c>
      <c r="G3062" s="16" t="s">
        <v>1</v>
      </c>
      <c r="H3062" s="12">
        <v>108.598</v>
      </c>
      <c r="I3062" s="12">
        <v>27.507000000000001</v>
      </c>
      <c r="J3062" s="23">
        <v>196.93944947018332</v>
      </c>
      <c r="L3062" s="12">
        <v>400.05744947018331</v>
      </c>
    </row>
    <row r="3063" spans="1:12" x14ac:dyDescent="0.3">
      <c r="A3063" s="12">
        <v>271.09922898779746</v>
      </c>
      <c r="B3063" s="41" t="s">
        <v>74</v>
      </c>
      <c r="C3063" s="41"/>
      <c r="D3063" s="39" t="s">
        <v>95</v>
      </c>
      <c r="E3063" s="39">
        <v>2022</v>
      </c>
      <c r="F3063" s="12">
        <v>86.248999999999995</v>
      </c>
      <c r="G3063" s="16" t="s">
        <v>1</v>
      </c>
      <c r="H3063" s="12">
        <v>83.692999999999998</v>
      </c>
      <c r="I3063" s="12">
        <v>47.755000000000003</v>
      </c>
      <c r="J3063" s="23">
        <v>53.402228987797464</v>
      </c>
      <c r="L3063" s="12">
        <v>271.09922898779746</v>
      </c>
    </row>
    <row r="3064" spans="1:12" x14ac:dyDescent="0.3">
      <c r="A3064" s="12">
        <v>565.42762006052953</v>
      </c>
      <c r="B3064" s="41" t="s">
        <v>75</v>
      </c>
      <c r="C3064" s="41"/>
      <c r="D3064" s="39" t="s">
        <v>95</v>
      </c>
      <c r="E3064" s="39">
        <v>2022</v>
      </c>
      <c r="F3064" s="12">
        <v>232.77300000000002</v>
      </c>
      <c r="G3064" s="16" t="s">
        <v>1</v>
      </c>
      <c r="H3064" s="12">
        <v>184.64599999999999</v>
      </c>
      <c r="I3064" s="12">
        <v>95.366</v>
      </c>
      <c r="J3064" s="23">
        <v>52.642620060529524</v>
      </c>
      <c r="L3064" s="12">
        <v>565.42762006052953</v>
      </c>
    </row>
    <row r="3065" spans="1:12" x14ac:dyDescent="0.3">
      <c r="A3065" s="12">
        <v>533.07341192712488</v>
      </c>
      <c r="B3065" s="41" t="s">
        <v>76</v>
      </c>
      <c r="C3065" s="41"/>
      <c r="D3065" s="39" t="s">
        <v>95</v>
      </c>
      <c r="E3065" s="39">
        <v>2022</v>
      </c>
      <c r="F3065" s="12">
        <v>113.64999999999999</v>
      </c>
      <c r="G3065" s="16" t="s">
        <v>1</v>
      </c>
      <c r="H3065" s="12">
        <v>272.37799999999999</v>
      </c>
      <c r="I3065" s="12">
        <v>117.136</v>
      </c>
      <c r="J3065" s="23">
        <v>29.909411927124921</v>
      </c>
      <c r="L3065" s="12">
        <v>533.07341192712488</v>
      </c>
    </row>
    <row r="3066" spans="1:12" x14ac:dyDescent="0.3">
      <c r="A3066" s="12">
        <v>98.332784846358223</v>
      </c>
      <c r="B3066" s="41" t="s">
        <v>77</v>
      </c>
      <c r="C3066" s="41"/>
      <c r="D3066" s="39" t="s">
        <v>95</v>
      </c>
      <c r="E3066" s="39">
        <v>2022</v>
      </c>
      <c r="F3066" s="12">
        <v>54.597999999999999</v>
      </c>
      <c r="G3066" s="16" t="s">
        <v>1</v>
      </c>
      <c r="H3066" s="12">
        <v>29.407</v>
      </c>
      <c r="I3066" s="12">
        <v>11.837999999999999</v>
      </c>
      <c r="J3066" s="23">
        <v>2.4897848463582246</v>
      </c>
      <c r="L3066" s="12">
        <v>98.332784846358223</v>
      </c>
    </row>
    <row r="3067" spans="1:12" x14ac:dyDescent="0.3">
      <c r="A3067" s="12">
        <v>157.44962241245238</v>
      </c>
      <c r="B3067" s="41" t="s">
        <v>78</v>
      </c>
      <c r="C3067" s="41"/>
      <c r="D3067" s="39" t="s">
        <v>95</v>
      </c>
      <c r="E3067" s="39">
        <v>2022</v>
      </c>
      <c r="F3067" s="12">
        <v>30.555</v>
      </c>
      <c r="G3067" s="16" t="s">
        <v>1</v>
      </c>
      <c r="H3067" s="12">
        <v>83.212999999999994</v>
      </c>
      <c r="I3067" s="12">
        <v>24.068000000000001</v>
      </c>
      <c r="J3067" s="23">
        <v>19.613622412452383</v>
      </c>
      <c r="L3067" s="12">
        <v>157.44962241245238</v>
      </c>
    </row>
    <row r="3068" spans="1:12" x14ac:dyDescent="0.3">
      <c r="A3068" s="12">
        <v>185.65682850763855</v>
      </c>
      <c r="B3068" s="41" t="s">
        <v>79</v>
      </c>
      <c r="C3068" s="41"/>
      <c r="D3068" s="39" t="s">
        <v>95</v>
      </c>
      <c r="E3068" s="39">
        <v>2022</v>
      </c>
      <c r="F3068" s="12">
        <v>55.847999999999999</v>
      </c>
      <c r="G3068" s="16" t="s">
        <v>1</v>
      </c>
      <c r="H3068" s="12">
        <v>80.710999999999999</v>
      </c>
      <c r="I3068" s="12">
        <v>43.756999999999998</v>
      </c>
      <c r="J3068" s="23">
        <v>5.3408285076385695</v>
      </c>
      <c r="L3068" s="12">
        <v>185.65682850763855</v>
      </c>
    </row>
    <row r="3069" spans="1:12" x14ac:dyDescent="0.3">
      <c r="A3069" s="12">
        <v>863.40131005503065</v>
      </c>
      <c r="B3069" s="41" t="s">
        <v>80</v>
      </c>
      <c r="C3069" s="41"/>
      <c r="D3069" s="39" t="s">
        <v>95</v>
      </c>
      <c r="E3069" s="39">
        <v>2022</v>
      </c>
      <c r="F3069" s="12">
        <v>169.178</v>
      </c>
      <c r="G3069" s="16" t="s">
        <v>1</v>
      </c>
      <c r="H3069" s="12">
        <v>441.238</v>
      </c>
      <c r="I3069" s="12">
        <v>171.196</v>
      </c>
      <c r="J3069" s="23">
        <v>81.789310055030654</v>
      </c>
      <c r="L3069" s="12">
        <v>863.40131005503065</v>
      </c>
    </row>
    <row r="3070" spans="1:12" x14ac:dyDescent="0.3">
      <c r="A3070" s="12">
        <v>208.65104168936887</v>
      </c>
      <c r="B3070" s="41" t="s">
        <v>81</v>
      </c>
      <c r="C3070" s="41"/>
      <c r="D3070" s="39" t="s">
        <v>95</v>
      </c>
      <c r="E3070" s="39">
        <v>2022</v>
      </c>
      <c r="F3070" s="12">
        <v>99.700999999999993</v>
      </c>
      <c r="G3070" s="16" t="s">
        <v>1</v>
      </c>
      <c r="H3070" s="12">
        <v>96.527000000000001</v>
      </c>
      <c r="I3070" s="12">
        <v>7.14</v>
      </c>
      <c r="J3070" s="23">
        <v>5.283041689368873</v>
      </c>
      <c r="L3070" s="12">
        <v>208.65104168936887</v>
      </c>
    </row>
    <row r="3071" spans="1:12" x14ac:dyDescent="0.3">
      <c r="A3071" s="12">
        <v>557.8877096253816</v>
      </c>
      <c r="B3071" s="41" t="s">
        <v>82</v>
      </c>
      <c r="C3071" s="41"/>
      <c r="D3071" s="39" t="s">
        <v>95</v>
      </c>
      <c r="E3071" s="39">
        <v>2022</v>
      </c>
      <c r="F3071" s="12">
        <v>155.02800000000002</v>
      </c>
      <c r="G3071" s="16" t="s">
        <v>1</v>
      </c>
      <c r="H3071" s="12">
        <v>251.602</v>
      </c>
      <c r="I3071" s="12">
        <v>79.77</v>
      </c>
      <c r="J3071" s="23">
        <v>71.487709625381584</v>
      </c>
      <c r="L3071" s="12">
        <v>557.8877096253816</v>
      </c>
    </row>
    <row r="3072" spans="1:12" x14ac:dyDescent="0.3">
      <c r="A3072" s="12">
        <v>207.79229831826822</v>
      </c>
      <c r="B3072" s="41" t="s">
        <v>83</v>
      </c>
      <c r="C3072" s="41"/>
      <c r="D3072" s="39" t="s">
        <v>95</v>
      </c>
      <c r="E3072" s="39">
        <v>2022</v>
      </c>
      <c r="F3072" s="12">
        <v>67.356999999999999</v>
      </c>
      <c r="G3072" s="16" t="s">
        <v>1</v>
      </c>
      <c r="H3072" s="12">
        <v>67.254000000000005</v>
      </c>
      <c r="I3072" s="12">
        <v>38.828000000000003</v>
      </c>
      <c r="J3072" s="23">
        <v>34.353298318268216</v>
      </c>
      <c r="L3072" s="12">
        <v>207.79229831826822</v>
      </c>
    </row>
    <row r="3073" spans="1:12" x14ac:dyDescent="0.3">
      <c r="A3073" s="12">
        <v>645.77809300093611</v>
      </c>
      <c r="B3073" s="41" t="s">
        <v>84</v>
      </c>
      <c r="C3073" s="41"/>
      <c r="D3073" s="39" t="s">
        <v>95</v>
      </c>
      <c r="E3073" s="39">
        <v>2022</v>
      </c>
      <c r="F3073" s="12">
        <v>219.64699999999999</v>
      </c>
      <c r="G3073" s="16" t="s">
        <v>1</v>
      </c>
      <c r="H3073" s="12">
        <v>264.97300000000001</v>
      </c>
      <c r="I3073" s="12">
        <v>117.98699999999999</v>
      </c>
      <c r="J3073" s="23">
        <v>43.171093000936111</v>
      </c>
      <c r="L3073" s="12">
        <v>645.77809300093611</v>
      </c>
    </row>
    <row r="3074" spans="1:12" x14ac:dyDescent="0.3">
      <c r="A3074" s="12">
        <v>54.456846656250356</v>
      </c>
      <c r="B3074" s="41" t="s">
        <v>85</v>
      </c>
      <c r="C3074" s="41"/>
      <c r="D3074" s="39" t="s">
        <v>95</v>
      </c>
      <c r="E3074" s="39">
        <v>2022</v>
      </c>
      <c r="F3074" s="12">
        <v>12.388</v>
      </c>
      <c r="G3074" s="16" t="s">
        <v>1</v>
      </c>
      <c r="H3074" s="12">
        <v>33.841000000000001</v>
      </c>
      <c r="I3074" s="12">
        <v>6.8490000000000002</v>
      </c>
      <c r="J3074" s="23">
        <v>1.3788466562503565</v>
      </c>
      <c r="L3074" s="12">
        <v>54.456846656250356</v>
      </c>
    </row>
    <row r="3075" spans="1:12" x14ac:dyDescent="0.3">
      <c r="A3075" s="12">
        <v>192.59859391847147</v>
      </c>
      <c r="B3075" s="41" t="s">
        <v>86</v>
      </c>
      <c r="C3075" s="41"/>
      <c r="D3075" s="39" t="s">
        <v>95</v>
      </c>
      <c r="E3075" s="39">
        <v>2022</v>
      </c>
      <c r="F3075" s="12">
        <v>41.167999999999999</v>
      </c>
      <c r="G3075" s="16" t="s">
        <v>1</v>
      </c>
      <c r="H3075" s="12">
        <v>95.239000000000004</v>
      </c>
      <c r="I3075" s="12">
        <v>45.654000000000003</v>
      </c>
      <c r="J3075" s="23">
        <v>10.537593918471451</v>
      </c>
      <c r="L3075" s="12">
        <v>192.59859391847147</v>
      </c>
    </row>
    <row r="3076" spans="1:12" x14ac:dyDescent="0.3">
      <c r="A3076" s="12">
        <v>459.19788452437217</v>
      </c>
      <c r="B3076" s="41" t="s">
        <v>87</v>
      </c>
      <c r="C3076" s="41"/>
      <c r="D3076" s="39" t="s">
        <v>95</v>
      </c>
      <c r="E3076" s="39">
        <v>2022</v>
      </c>
      <c r="F3076" s="12">
        <v>176.85500000000002</v>
      </c>
      <c r="G3076" s="16" t="s">
        <v>1</v>
      </c>
      <c r="H3076" s="12">
        <v>174.54400000000001</v>
      </c>
      <c r="I3076" s="12">
        <v>63.927</v>
      </c>
      <c r="J3076" s="23">
        <v>43.871884524372142</v>
      </c>
      <c r="L3076" s="12">
        <v>459.19788452437217</v>
      </c>
    </row>
    <row r="3077" spans="1:12" x14ac:dyDescent="0.3">
      <c r="A3077" s="12">
        <v>127.40283822361806</v>
      </c>
      <c r="B3077" s="41" t="s">
        <v>88</v>
      </c>
      <c r="C3077" s="41"/>
      <c r="D3077" s="39" t="s">
        <v>95</v>
      </c>
      <c r="E3077" s="39">
        <v>2022</v>
      </c>
      <c r="F3077" s="12">
        <v>23.718</v>
      </c>
      <c r="G3077" s="16" t="s">
        <v>1</v>
      </c>
      <c r="H3077" s="12">
        <v>82.763999999999996</v>
      </c>
      <c r="I3077" s="12">
        <v>16.934999999999999</v>
      </c>
      <c r="J3077" s="23">
        <v>3.9858382236180638</v>
      </c>
      <c r="L3077" s="12">
        <v>127.40283822361806</v>
      </c>
    </row>
    <row r="3078" spans="1:12" x14ac:dyDescent="0.3">
      <c r="A3078" s="12">
        <v>167.66117889102466</v>
      </c>
      <c r="B3078" s="41" t="s">
        <v>89</v>
      </c>
      <c r="C3078" s="41"/>
      <c r="D3078" s="39" t="s">
        <v>95</v>
      </c>
      <c r="E3078" s="39">
        <v>2022</v>
      </c>
      <c r="F3078" s="12">
        <v>29.068000000000001</v>
      </c>
      <c r="G3078" s="16" t="s">
        <v>1</v>
      </c>
      <c r="H3078" s="12">
        <v>81.897999999999996</v>
      </c>
      <c r="I3078" s="12">
        <v>36.786000000000001</v>
      </c>
      <c r="J3078" s="23">
        <v>19.909178891024652</v>
      </c>
      <c r="L3078" s="12">
        <v>167.66117889102466</v>
      </c>
    </row>
    <row r="3079" spans="1:12" x14ac:dyDescent="0.3">
      <c r="A3079" s="12">
        <v>424.59883708873537</v>
      </c>
      <c r="B3079" s="41" t="s">
        <v>90</v>
      </c>
      <c r="C3079" s="41"/>
      <c r="D3079" s="39" t="s">
        <v>95</v>
      </c>
      <c r="E3079" s="39">
        <v>2022</v>
      </c>
      <c r="F3079" s="12">
        <v>105.982</v>
      </c>
      <c r="G3079" s="16" t="s">
        <v>1</v>
      </c>
      <c r="H3079" s="12">
        <v>249.47300000000001</v>
      </c>
      <c r="I3079" s="12">
        <v>58.393000000000001</v>
      </c>
      <c r="J3079" s="23">
        <v>10.750837088735324</v>
      </c>
      <c r="L3079" s="12">
        <v>424.59883708873537</v>
      </c>
    </row>
    <row r="3080" spans="1:12" x14ac:dyDescent="0.3">
      <c r="A3080" s="12">
        <v>2272.2200542401661</v>
      </c>
      <c r="B3080" s="41" t="s">
        <v>10</v>
      </c>
      <c r="C3080" s="41"/>
      <c r="D3080" s="39" t="s">
        <v>96</v>
      </c>
      <c r="E3080" s="39">
        <v>2022</v>
      </c>
      <c r="F3080" s="12">
        <v>681.95499999999993</v>
      </c>
      <c r="G3080" s="16" t="s">
        <v>1</v>
      </c>
      <c r="H3080" s="12">
        <v>1053.6020000000001</v>
      </c>
      <c r="I3080" s="12">
        <v>362.27100000000002</v>
      </c>
      <c r="J3080" s="23">
        <v>174.39205424016603</v>
      </c>
      <c r="L3080" s="12">
        <v>2272.2200542401661</v>
      </c>
    </row>
    <row r="3081" spans="1:12" x14ac:dyDescent="0.3">
      <c r="A3081" s="12">
        <v>227.90364835982808</v>
      </c>
      <c r="B3081" s="41" t="s">
        <v>11</v>
      </c>
      <c r="C3081" s="41"/>
      <c r="D3081" s="39" t="s">
        <v>96</v>
      </c>
      <c r="E3081" s="39">
        <v>2022</v>
      </c>
      <c r="F3081" s="12">
        <v>79.484000000000009</v>
      </c>
      <c r="G3081" s="16" t="s">
        <v>1</v>
      </c>
      <c r="H3081" s="12">
        <v>95.554000000000002</v>
      </c>
      <c r="I3081" s="12">
        <v>47.134</v>
      </c>
      <c r="J3081" s="23">
        <v>5.7316483598280712</v>
      </c>
      <c r="L3081" s="12">
        <v>227.90364835982808</v>
      </c>
    </row>
    <row r="3082" spans="1:12" x14ac:dyDescent="0.3">
      <c r="A3082" s="12">
        <v>631.29675779848674</v>
      </c>
      <c r="B3082" s="41" t="s">
        <v>12</v>
      </c>
      <c r="C3082" s="41"/>
      <c r="D3082" s="39" t="s">
        <v>96</v>
      </c>
      <c r="E3082" s="39">
        <v>2022</v>
      </c>
      <c r="F3082" s="12">
        <v>158.27199999999999</v>
      </c>
      <c r="G3082" s="16" t="s">
        <v>1</v>
      </c>
      <c r="H3082" s="12">
        <v>280.44099999999997</v>
      </c>
      <c r="I3082" s="12">
        <v>153.334</v>
      </c>
      <c r="J3082" s="23">
        <v>39.249757798486769</v>
      </c>
      <c r="L3082" s="12">
        <v>631.29675779848674</v>
      </c>
    </row>
    <row r="3083" spans="1:12" x14ac:dyDescent="0.3">
      <c r="A3083" s="12">
        <v>124.30007690597289</v>
      </c>
      <c r="B3083" s="41" t="s">
        <v>13</v>
      </c>
      <c r="C3083" s="41"/>
      <c r="D3083" s="39" t="s">
        <v>96</v>
      </c>
      <c r="E3083" s="39">
        <v>2022</v>
      </c>
      <c r="F3083" s="12">
        <v>47.474999999999994</v>
      </c>
      <c r="G3083" s="16" t="s">
        <v>1</v>
      </c>
      <c r="H3083" s="12">
        <v>40.630000000000003</v>
      </c>
      <c r="I3083" s="12">
        <v>16.367000000000001</v>
      </c>
      <c r="J3083" s="23">
        <v>19.828076905972889</v>
      </c>
      <c r="L3083" s="12">
        <v>124.30007690597289</v>
      </c>
    </row>
    <row r="3084" spans="1:12" x14ac:dyDescent="0.3">
      <c r="A3084" s="12">
        <v>187.19381908877619</v>
      </c>
      <c r="B3084" s="41" t="s">
        <v>14</v>
      </c>
      <c r="C3084" s="41"/>
      <c r="D3084" s="39" t="s">
        <v>96</v>
      </c>
      <c r="E3084" s="39">
        <v>2022</v>
      </c>
      <c r="F3084" s="12">
        <v>34.795000000000002</v>
      </c>
      <c r="G3084" s="16" t="s">
        <v>1</v>
      </c>
      <c r="H3084" s="12">
        <v>83.125</v>
      </c>
      <c r="I3084" s="12">
        <v>40.201999999999998</v>
      </c>
      <c r="J3084" s="23">
        <v>29.071819088776181</v>
      </c>
      <c r="L3084" s="12">
        <v>187.19381908877619</v>
      </c>
    </row>
    <row r="3085" spans="1:12" x14ac:dyDescent="0.3">
      <c r="A3085" s="12">
        <v>97.252854500343062</v>
      </c>
      <c r="B3085" s="41" t="s">
        <v>15</v>
      </c>
      <c r="C3085" s="41"/>
      <c r="D3085" s="39" t="s">
        <v>96</v>
      </c>
      <c r="E3085" s="39">
        <v>2022</v>
      </c>
      <c r="F3085" s="12">
        <v>24.503</v>
      </c>
      <c r="G3085" s="16" t="s">
        <v>1</v>
      </c>
      <c r="H3085" s="12">
        <v>50.390999999999998</v>
      </c>
      <c r="I3085" s="12">
        <v>7.8929999999999998</v>
      </c>
      <c r="J3085" s="23">
        <v>14.465854500343063</v>
      </c>
      <c r="L3085" s="12">
        <v>97.252854500343062</v>
      </c>
    </row>
    <row r="3086" spans="1:12" x14ac:dyDescent="0.3">
      <c r="A3086" s="12">
        <v>1719.9436128816567</v>
      </c>
      <c r="B3086" s="41" t="s">
        <v>16</v>
      </c>
      <c r="C3086" s="41"/>
      <c r="D3086" s="39" t="s">
        <v>96</v>
      </c>
      <c r="E3086" s="39">
        <v>2022</v>
      </c>
      <c r="F3086" s="12">
        <v>534.40599999999995</v>
      </c>
      <c r="G3086" s="16" t="s">
        <v>1</v>
      </c>
      <c r="H3086" s="12">
        <v>853.16700000000003</v>
      </c>
      <c r="I3086" s="12">
        <v>252.81800000000001</v>
      </c>
      <c r="J3086" s="23">
        <v>79.5526128816567</v>
      </c>
      <c r="L3086" s="12">
        <v>1719.9436128816567</v>
      </c>
    </row>
    <row r="3087" spans="1:12" x14ac:dyDescent="0.3">
      <c r="A3087" s="12">
        <v>3945.7719413549703</v>
      </c>
      <c r="B3087" s="41" t="s">
        <v>17</v>
      </c>
      <c r="C3087" s="41"/>
      <c r="D3087" s="39" t="s">
        <v>96</v>
      </c>
      <c r="E3087" s="39">
        <v>2022</v>
      </c>
      <c r="F3087" s="12">
        <v>1335.7080000000001</v>
      </c>
      <c r="G3087" s="16" t="s">
        <v>1</v>
      </c>
      <c r="H3087" s="12">
        <v>1551.84</v>
      </c>
      <c r="I3087" s="12">
        <v>569.25300000000004</v>
      </c>
      <c r="J3087" s="23">
        <v>488.97094135497025</v>
      </c>
      <c r="L3087" s="12">
        <v>3945.7719413549703</v>
      </c>
    </row>
    <row r="3088" spans="1:12" x14ac:dyDescent="0.3">
      <c r="A3088" s="12">
        <v>60.799062160339787</v>
      </c>
      <c r="B3088" s="41" t="s">
        <v>18</v>
      </c>
      <c r="C3088" s="41"/>
      <c r="D3088" s="39" t="s">
        <v>96</v>
      </c>
      <c r="E3088" s="39">
        <v>2022</v>
      </c>
      <c r="F3088" s="12">
        <v>27.045000000000002</v>
      </c>
      <c r="G3088" s="16" t="s">
        <v>1</v>
      </c>
      <c r="H3088" s="12">
        <v>25.475999999999999</v>
      </c>
      <c r="I3088" s="12">
        <v>4.2610000000000001</v>
      </c>
      <c r="J3088" s="23">
        <v>4.017062160339786</v>
      </c>
      <c r="L3088" s="12">
        <v>60.799062160339787</v>
      </c>
    </row>
    <row r="3089" spans="1:12" x14ac:dyDescent="0.3">
      <c r="A3089" s="12">
        <v>234.79701258654453</v>
      </c>
      <c r="B3089" s="41" t="s">
        <v>19</v>
      </c>
      <c r="C3089" s="41"/>
      <c r="D3089" s="39" t="s">
        <v>96</v>
      </c>
      <c r="E3089" s="39">
        <v>2022</v>
      </c>
      <c r="F3089" s="12">
        <v>83.084000000000003</v>
      </c>
      <c r="G3089" s="16" t="s">
        <v>1</v>
      </c>
      <c r="H3089" s="12">
        <v>101.336</v>
      </c>
      <c r="I3089" s="12">
        <v>30.401</v>
      </c>
      <c r="J3089" s="23">
        <v>19.976012586544524</v>
      </c>
      <c r="L3089" s="12">
        <v>234.79701258654453</v>
      </c>
    </row>
    <row r="3090" spans="1:12" x14ac:dyDescent="0.3">
      <c r="A3090" s="12">
        <v>1374.6537678075324</v>
      </c>
      <c r="B3090" s="41" t="s">
        <v>20</v>
      </c>
      <c r="C3090" s="41"/>
      <c r="D3090" s="39" t="s">
        <v>96</v>
      </c>
      <c r="E3090" s="39">
        <v>2022</v>
      </c>
      <c r="F3090" s="12">
        <v>404.33500000000004</v>
      </c>
      <c r="G3090" s="16" t="s">
        <v>1</v>
      </c>
      <c r="H3090" s="12">
        <v>528.87400000000002</v>
      </c>
      <c r="I3090" s="12">
        <v>298.17399999999998</v>
      </c>
      <c r="J3090" s="23">
        <v>143.27076780753237</v>
      </c>
      <c r="L3090" s="12">
        <v>1374.6537678075324</v>
      </c>
    </row>
    <row r="3091" spans="1:12" x14ac:dyDescent="0.3">
      <c r="A3091" s="12">
        <v>1215.1072630994797</v>
      </c>
      <c r="B3091" s="41" t="s">
        <v>21</v>
      </c>
      <c r="C3091" s="41"/>
      <c r="D3091" s="39" t="s">
        <v>96</v>
      </c>
      <c r="E3091" s="39">
        <v>2022</v>
      </c>
      <c r="F3091" s="12">
        <v>305.142</v>
      </c>
      <c r="G3091" s="16" t="s">
        <v>1</v>
      </c>
      <c r="H3091" s="12">
        <v>549.44100000000003</v>
      </c>
      <c r="I3091" s="12">
        <v>215.70400000000001</v>
      </c>
      <c r="J3091" s="23">
        <v>144.82026309947963</v>
      </c>
      <c r="L3091" s="12">
        <v>1215.1072630994797</v>
      </c>
    </row>
    <row r="3092" spans="1:12" x14ac:dyDescent="0.3">
      <c r="A3092" s="12">
        <v>248.44115508350214</v>
      </c>
      <c r="B3092" s="41" t="s">
        <v>22</v>
      </c>
      <c r="C3092" s="41"/>
      <c r="D3092" s="39" t="s">
        <v>96</v>
      </c>
      <c r="E3092" s="39">
        <v>2022</v>
      </c>
      <c r="F3092" s="12">
        <v>63.619</v>
      </c>
      <c r="G3092" s="16" t="s">
        <v>1</v>
      </c>
      <c r="H3092" s="12">
        <v>144.96299999999999</v>
      </c>
      <c r="I3092" s="12">
        <v>27.411000000000001</v>
      </c>
      <c r="J3092" s="23">
        <v>12.448155083502144</v>
      </c>
      <c r="L3092" s="12">
        <v>248.44115508350214</v>
      </c>
    </row>
    <row r="3093" spans="1:12" x14ac:dyDescent="0.3">
      <c r="A3093" s="12">
        <v>274.8041700577005</v>
      </c>
      <c r="B3093" s="41" t="s">
        <v>23</v>
      </c>
      <c r="C3093" s="41"/>
      <c r="D3093" s="39" t="s">
        <v>96</v>
      </c>
      <c r="E3093" s="39">
        <v>2022</v>
      </c>
      <c r="F3093" s="12">
        <v>179.84800000000001</v>
      </c>
      <c r="G3093" s="16" t="s">
        <v>1</v>
      </c>
      <c r="H3093" s="12">
        <v>79.561999999999998</v>
      </c>
      <c r="I3093" s="12">
        <v>8.4830000000000005</v>
      </c>
      <c r="J3093" s="23">
        <v>6.9111700577004918</v>
      </c>
      <c r="L3093" s="12">
        <v>274.8041700577005</v>
      </c>
    </row>
    <row r="3094" spans="1:12" x14ac:dyDescent="0.3">
      <c r="A3094" s="12">
        <v>35.347981828634197</v>
      </c>
      <c r="B3094" s="41" t="s">
        <v>24</v>
      </c>
      <c r="C3094" s="41"/>
      <c r="D3094" s="39" t="s">
        <v>96</v>
      </c>
      <c r="E3094" s="39">
        <v>2022</v>
      </c>
      <c r="F3094" s="12">
        <v>8.8879999999999999</v>
      </c>
      <c r="G3094" s="16" t="s">
        <v>1</v>
      </c>
      <c r="H3094" s="12">
        <v>13.574999999999999</v>
      </c>
      <c r="I3094" s="12">
        <v>10.976000000000001</v>
      </c>
      <c r="J3094" s="23">
        <v>1.9089818286341984</v>
      </c>
      <c r="L3094" s="12">
        <v>35.347981828634197</v>
      </c>
    </row>
    <row r="3095" spans="1:12" x14ac:dyDescent="0.3">
      <c r="A3095" s="12">
        <v>82.819873150655525</v>
      </c>
      <c r="B3095" s="41" t="s">
        <v>25</v>
      </c>
      <c r="C3095" s="41"/>
      <c r="D3095" s="39" t="s">
        <v>96</v>
      </c>
      <c r="E3095" s="39">
        <v>2022</v>
      </c>
      <c r="F3095" s="12">
        <v>6.6630000000000003</v>
      </c>
      <c r="G3095" s="16" t="s">
        <v>1</v>
      </c>
      <c r="H3095" s="12">
        <v>37.478000000000002</v>
      </c>
      <c r="I3095" s="12">
        <v>27.75</v>
      </c>
      <c r="J3095" s="23">
        <v>10.928873150655527</v>
      </c>
      <c r="L3095" s="12">
        <v>82.819873150655525</v>
      </c>
    </row>
    <row r="3096" spans="1:12" x14ac:dyDescent="0.3">
      <c r="A3096" s="12">
        <v>73.245072303606236</v>
      </c>
      <c r="B3096" s="41" t="s">
        <v>26</v>
      </c>
      <c r="C3096" s="41"/>
      <c r="D3096" s="39" t="s">
        <v>96</v>
      </c>
      <c r="E3096" s="39">
        <v>2022</v>
      </c>
      <c r="F3096" s="12">
        <v>12.358000000000001</v>
      </c>
      <c r="G3096" s="16" t="s">
        <v>1</v>
      </c>
      <c r="H3096" s="12">
        <v>57.131</v>
      </c>
      <c r="I3096" s="12">
        <v>0</v>
      </c>
      <c r="J3096" s="23">
        <v>3.7560723036062313</v>
      </c>
      <c r="L3096" s="12">
        <v>73.245072303606236</v>
      </c>
    </row>
    <row r="3097" spans="1:12" x14ac:dyDescent="0.3">
      <c r="A3097" s="12">
        <v>117.55647922346785</v>
      </c>
      <c r="B3097" s="41" t="s">
        <v>27</v>
      </c>
      <c r="C3097" s="41"/>
      <c r="D3097" s="39" t="s">
        <v>96</v>
      </c>
      <c r="E3097" s="39">
        <v>2022</v>
      </c>
      <c r="F3097" s="12">
        <v>39.171999999999997</v>
      </c>
      <c r="G3097" s="16" t="s">
        <v>1</v>
      </c>
      <c r="H3097" s="12">
        <v>58.384</v>
      </c>
      <c r="I3097" s="12">
        <v>17.044</v>
      </c>
      <c r="J3097" s="23">
        <v>2.9564792234678485</v>
      </c>
      <c r="L3097" s="12">
        <v>117.55647922346785</v>
      </c>
    </row>
    <row r="3098" spans="1:12" x14ac:dyDescent="0.3">
      <c r="A3098" s="12">
        <v>189.54597447149359</v>
      </c>
      <c r="B3098" s="41" t="s">
        <v>28</v>
      </c>
      <c r="C3098" s="41"/>
      <c r="D3098" s="39" t="s">
        <v>96</v>
      </c>
      <c r="E3098" s="39">
        <v>2022</v>
      </c>
      <c r="F3098" s="12">
        <v>38.466999999999999</v>
      </c>
      <c r="G3098" s="16" t="s">
        <v>1</v>
      </c>
      <c r="H3098" s="12">
        <v>85.54</v>
      </c>
      <c r="I3098" s="12">
        <v>42.517000000000003</v>
      </c>
      <c r="J3098" s="23">
        <v>23.0219744714936</v>
      </c>
      <c r="L3098" s="12">
        <v>189.54597447149359</v>
      </c>
    </row>
    <row r="3099" spans="1:12" x14ac:dyDescent="0.3">
      <c r="A3099" s="12">
        <v>206.82144276645363</v>
      </c>
      <c r="B3099" s="41" t="s">
        <v>29</v>
      </c>
      <c r="C3099" s="41"/>
      <c r="D3099" s="39" t="s">
        <v>96</v>
      </c>
      <c r="E3099" s="39">
        <v>2022</v>
      </c>
      <c r="F3099" s="12">
        <v>86.444999999999993</v>
      </c>
      <c r="G3099" s="16" t="s">
        <v>1</v>
      </c>
      <c r="H3099" s="12">
        <v>75.783000000000001</v>
      </c>
      <c r="I3099" s="12">
        <v>20.856000000000002</v>
      </c>
      <c r="J3099" s="23">
        <v>23.737442766453633</v>
      </c>
      <c r="L3099" s="12">
        <v>206.82144276645363</v>
      </c>
    </row>
    <row r="3100" spans="1:12" x14ac:dyDescent="0.3">
      <c r="A3100" s="12">
        <v>1233.1243835277608</v>
      </c>
      <c r="B3100" s="41" t="s">
        <v>30</v>
      </c>
      <c r="C3100" s="41"/>
      <c r="D3100" s="39" t="s">
        <v>96</v>
      </c>
      <c r="E3100" s="39">
        <v>2022</v>
      </c>
      <c r="F3100" s="12">
        <v>389.887</v>
      </c>
      <c r="G3100" s="16" t="s">
        <v>1</v>
      </c>
      <c r="H3100" s="12">
        <v>555.45799999999997</v>
      </c>
      <c r="I3100" s="12">
        <v>177.37200000000001</v>
      </c>
      <c r="J3100" s="23">
        <v>110.40738352776083</v>
      </c>
      <c r="L3100" s="12">
        <v>1233.1243835277608</v>
      </c>
    </row>
    <row r="3101" spans="1:12" x14ac:dyDescent="0.3">
      <c r="A3101" s="12">
        <v>457.42395475854079</v>
      </c>
      <c r="B3101" s="41" t="s">
        <v>31</v>
      </c>
      <c r="C3101" s="41"/>
      <c r="D3101" s="39" t="s">
        <v>96</v>
      </c>
      <c r="E3101" s="39">
        <v>2022</v>
      </c>
      <c r="F3101" s="12">
        <v>110.95700000000001</v>
      </c>
      <c r="G3101" s="16" t="s">
        <v>1</v>
      </c>
      <c r="H3101" s="12">
        <v>214.68799999999999</v>
      </c>
      <c r="I3101" s="12">
        <v>103.18</v>
      </c>
      <c r="J3101" s="23">
        <v>28.598954758540799</v>
      </c>
      <c r="L3101" s="12">
        <v>457.42395475854079</v>
      </c>
    </row>
    <row r="3102" spans="1:12" x14ac:dyDescent="0.3">
      <c r="A3102" s="12">
        <v>34.039063264156489</v>
      </c>
      <c r="B3102" s="41" t="s">
        <v>32</v>
      </c>
      <c r="C3102" s="41"/>
      <c r="D3102" s="39" t="s">
        <v>96</v>
      </c>
      <c r="E3102" s="39">
        <v>2022</v>
      </c>
      <c r="F3102" s="12">
        <v>7.3940000000000001</v>
      </c>
      <c r="G3102" s="16" t="s">
        <v>1</v>
      </c>
      <c r="H3102" s="12">
        <v>20.257999999999999</v>
      </c>
      <c r="I3102" s="12">
        <v>5.5309999999999997</v>
      </c>
      <c r="J3102" s="23">
        <v>0.85606326415649203</v>
      </c>
      <c r="L3102" s="12">
        <v>34.039063264156489</v>
      </c>
    </row>
    <row r="3103" spans="1:12" x14ac:dyDescent="0.3">
      <c r="A3103" s="12">
        <v>154.43084884516071</v>
      </c>
      <c r="B3103" s="41" t="s">
        <v>33</v>
      </c>
      <c r="C3103" s="41"/>
      <c r="D3103" s="39" t="s">
        <v>96</v>
      </c>
      <c r="E3103" s="39">
        <v>2022</v>
      </c>
      <c r="F3103" s="12">
        <v>36.754999999999995</v>
      </c>
      <c r="G3103" s="16" t="s">
        <v>1</v>
      </c>
      <c r="H3103" s="12">
        <v>79.182000000000002</v>
      </c>
      <c r="I3103" s="12">
        <v>32.090000000000003</v>
      </c>
      <c r="J3103" s="23">
        <v>6.4038488451607094</v>
      </c>
      <c r="L3103" s="12">
        <v>154.43084884516071</v>
      </c>
    </row>
    <row r="3104" spans="1:12" x14ac:dyDescent="0.3">
      <c r="A3104" s="12">
        <v>814.19145642979731</v>
      </c>
      <c r="B3104" s="41" t="s">
        <v>34</v>
      </c>
      <c r="C3104" s="41"/>
      <c r="D3104" s="39" t="s">
        <v>96</v>
      </c>
      <c r="E3104" s="39">
        <v>2022</v>
      </c>
      <c r="F3104" s="12">
        <v>255.33999999999997</v>
      </c>
      <c r="G3104" s="16" t="s">
        <v>1</v>
      </c>
      <c r="H3104" s="12">
        <v>359.55099999999999</v>
      </c>
      <c r="I3104" s="12">
        <v>153.93799999999999</v>
      </c>
      <c r="J3104" s="23">
        <v>45.362456429797305</v>
      </c>
      <c r="L3104" s="12">
        <v>814.19145642979731</v>
      </c>
    </row>
    <row r="3105" spans="1:12" x14ac:dyDescent="0.3">
      <c r="A3105" s="12">
        <v>687.63154598342919</v>
      </c>
      <c r="B3105" s="41" t="s">
        <v>35</v>
      </c>
      <c r="C3105" s="41"/>
      <c r="D3105" s="39" t="s">
        <v>96</v>
      </c>
      <c r="E3105" s="39">
        <v>2022</v>
      </c>
      <c r="F3105" s="12">
        <v>301.70499999999998</v>
      </c>
      <c r="G3105" s="16" t="s">
        <v>1</v>
      </c>
      <c r="H3105" s="12">
        <v>221.68299999999999</v>
      </c>
      <c r="I3105" s="12">
        <v>146.94999999999999</v>
      </c>
      <c r="J3105" s="23">
        <v>17.293545983429226</v>
      </c>
      <c r="L3105" s="12">
        <v>687.63154598342919</v>
      </c>
    </row>
    <row r="3106" spans="1:12" x14ac:dyDescent="0.3">
      <c r="A3106" s="12">
        <v>178.73303513908019</v>
      </c>
      <c r="B3106" s="41" t="s">
        <v>36</v>
      </c>
      <c r="C3106" s="41"/>
      <c r="D3106" s="39" t="s">
        <v>96</v>
      </c>
      <c r="E3106" s="39">
        <v>2022</v>
      </c>
      <c r="F3106" s="12">
        <v>65.840999999999994</v>
      </c>
      <c r="G3106" s="16" t="s">
        <v>1</v>
      </c>
      <c r="H3106" s="12">
        <v>75.057000000000002</v>
      </c>
      <c r="I3106" s="12">
        <v>14.132999999999999</v>
      </c>
      <c r="J3106" s="23">
        <v>23.702035139080191</v>
      </c>
      <c r="L3106" s="12">
        <v>178.73303513908019</v>
      </c>
    </row>
    <row r="3107" spans="1:12" x14ac:dyDescent="0.3">
      <c r="A3107" s="12">
        <v>374.30352272121451</v>
      </c>
      <c r="B3107" s="41" t="s">
        <v>37</v>
      </c>
      <c r="C3107" s="41"/>
      <c r="D3107" s="39" t="s">
        <v>96</v>
      </c>
      <c r="E3107" s="39">
        <v>2022</v>
      </c>
      <c r="F3107" s="12">
        <v>105.30799999999999</v>
      </c>
      <c r="G3107" s="16" t="s">
        <v>1</v>
      </c>
      <c r="H3107" s="12">
        <v>170.58099999999999</v>
      </c>
      <c r="I3107" s="12">
        <v>62.835999999999999</v>
      </c>
      <c r="J3107" s="23">
        <v>35.578522721214526</v>
      </c>
      <c r="L3107" s="12">
        <v>374.30352272121451</v>
      </c>
    </row>
    <row r="3108" spans="1:12" x14ac:dyDescent="0.3">
      <c r="A3108" s="12">
        <v>264.35641490158338</v>
      </c>
      <c r="B3108" s="41" t="s">
        <v>38</v>
      </c>
      <c r="C3108" s="41"/>
      <c r="D3108" s="39" t="s">
        <v>96</v>
      </c>
      <c r="E3108" s="39">
        <v>2022</v>
      </c>
      <c r="F3108" s="12">
        <v>63.843000000000004</v>
      </c>
      <c r="G3108" s="16" t="s">
        <v>1</v>
      </c>
      <c r="H3108" s="12">
        <v>181.876</v>
      </c>
      <c r="I3108" s="12">
        <v>11.989000000000001</v>
      </c>
      <c r="J3108" s="23">
        <v>6.6484149015833545</v>
      </c>
      <c r="L3108" s="12">
        <v>264.35641490158338</v>
      </c>
    </row>
    <row r="3109" spans="1:12" x14ac:dyDescent="0.3">
      <c r="A3109" s="12">
        <v>55.092546506586288</v>
      </c>
      <c r="B3109" s="41" t="s">
        <v>39</v>
      </c>
      <c r="C3109" s="41"/>
      <c r="D3109" s="39" t="s">
        <v>96</v>
      </c>
      <c r="E3109" s="39">
        <v>2022</v>
      </c>
      <c r="F3109" s="12">
        <v>19.064</v>
      </c>
      <c r="G3109" s="16" t="s">
        <v>1</v>
      </c>
      <c r="H3109" s="12">
        <v>20.324999999999999</v>
      </c>
      <c r="I3109" s="12">
        <v>9.8979999999999997</v>
      </c>
      <c r="J3109" s="23">
        <v>5.805546506586289</v>
      </c>
      <c r="L3109" s="12">
        <v>55.092546506586288</v>
      </c>
    </row>
    <row r="3110" spans="1:12" x14ac:dyDescent="0.3">
      <c r="A3110" s="12">
        <v>244.90420272431788</v>
      </c>
      <c r="B3110" s="41" t="s">
        <v>40</v>
      </c>
      <c r="C3110" s="41"/>
      <c r="D3110" s="39" t="s">
        <v>96</v>
      </c>
      <c r="E3110" s="39">
        <v>2022</v>
      </c>
      <c r="F3110" s="12">
        <v>66.569000000000003</v>
      </c>
      <c r="G3110" s="16" t="s">
        <v>1</v>
      </c>
      <c r="H3110" s="12">
        <v>55.451000000000001</v>
      </c>
      <c r="I3110" s="12">
        <v>41.250999999999998</v>
      </c>
      <c r="J3110" s="23">
        <v>81.633202724317869</v>
      </c>
      <c r="L3110" s="12">
        <v>244.90420272431788</v>
      </c>
    </row>
    <row r="3111" spans="1:12" x14ac:dyDescent="0.3">
      <c r="A3111" s="12">
        <v>358.81294337781492</v>
      </c>
      <c r="B3111" s="41" t="s">
        <v>41</v>
      </c>
      <c r="C3111" s="41"/>
      <c r="D3111" s="39" t="s">
        <v>96</v>
      </c>
      <c r="E3111" s="39">
        <v>2022</v>
      </c>
      <c r="F3111" s="12">
        <v>42.524000000000001</v>
      </c>
      <c r="G3111" s="16" t="s">
        <v>1</v>
      </c>
      <c r="H3111" s="12">
        <v>211.15</v>
      </c>
      <c r="I3111" s="12">
        <v>96.114999999999995</v>
      </c>
      <c r="J3111" s="23">
        <v>9.0239433778149163</v>
      </c>
      <c r="L3111" s="12">
        <v>358.81294337781492</v>
      </c>
    </row>
    <row r="3112" spans="1:12" x14ac:dyDescent="0.3">
      <c r="A3112" s="12">
        <v>1517.2386984845207</v>
      </c>
      <c r="B3112" s="41" t="s">
        <v>42</v>
      </c>
      <c r="C3112" s="41"/>
      <c r="D3112" s="39" t="s">
        <v>96</v>
      </c>
      <c r="E3112" s="39">
        <v>2022</v>
      </c>
      <c r="F3112" s="12">
        <v>753.529</v>
      </c>
      <c r="G3112" s="16" t="s">
        <v>1</v>
      </c>
      <c r="H3112" s="12">
        <v>548.495</v>
      </c>
      <c r="I3112" s="12">
        <v>175.42099999999999</v>
      </c>
      <c r="J3112" s="23">
        <v>39.793698484520689</v>
      </c>
      <c r="L3112" s="12">
        <v>1517.2386984845207</v>
      </c>
    </row>
    <row r="3113" spans="1:12" x14ac:dyDescent="0.3">
      <c r="A3113" s="12">
        <v>388.44209997371939</v>
      </c>
      <c r="B3113" s="41" t="s">
        <v>43</v>
      </c>
      <c r="C3113" s="41"/>
      <c r="D3113" s="39" t="s">
        <v>96</v>
      </c>
      <c r="E3113" s="39">
        <v>2022</v>
      </c>
      <c r="F3113" s="12">
        <v>101.583</v>
      </c>
      <c r="G3113" s="16" t="s">
        <v>1</v>
      </c>
      <c r="H3113" s="12">
        <v>181.44800000000001</v>
      </c>
      <c r="I3113" s="12">
        <v>60.845999999999997</v>
      </c>
      <c r="J3113" s="23">
        <v>44.565099973719363</v>
      </c>
      <c r="L3113" s="12">
        <v>388.44209997371939</v>
      </c>
    </row>
    <row r="3114" spans="1:12" x14ac:dyDescent="0.3">
      <c r="A3114" s="12">
        <v>70.349243849436519</v>
      </c>
      <c r="B3114" s="41" t="s">
        <v>44</v>
      </c>
      <c r="C3114" s="41"/>
      <c r="D3114" s="39" t="s">
        <v>96</v>
      </c>
      <c r="E3114" s="39">
        <v>2022</v>
      </c>
      <c r="F3114" s="12">
        <v>15.577</v>
      </c>
      <c r="G3114" s="16" t="s">
        <v>1</v>
      </c>
      <c r="H3114" s="12">
        <v>41.607999999999997</v>
      </c>
      <c r="I3114" s="12">
        <v>9.2949999999999999</v>
      </c>
      <c r="J3114" s="23">
        <v>3.8692438494365238</v>
      </c>
      <c r="L3114" s="12">
        <v>70.349243849436519</v>
      </c>
    </row>
    <row r="3115" spans="1:12" x14ac:dyDescent="0.3">
      <c r="A3115" s="12">
        <v>202.79621044121026</v>
      </c>
      <c r="B3115" s="41" t="s">
        <v>45</v>
      </c>
      <c r="C3115" s="41"/>
      <c r="D3115" s="39" t="s">
        <v>96</v>
      </c>
      <c r="E3115" s="39">
        <v>2022</v>
      </c>
      <c r="F3115" s="12">
        <v>75.641999999999996</v>
      </c>
      <c r="G3115" s="16" t="s">
        <v>1</v>
      </c>
      <c r="H3115" s="12">
        <v>69.611000000000004</v>
      </c>
      <c r="I3115" s="12">
        <v>46.103000000000002</v>
      </c>
      <c r="J3115" s="23">
        <v>11.440210441210262</v>
      </c>
      <c r="L3115" s="12">
        <v>202.79621044121026</v>
      </c>
    </row>
    <row r="3116" spans="1:12" x14ac:dyDescent="0.3">
      <c r="A3116" s="12">
        <v>1777.5596230783801</v>
      </c>
      <c r="B3116" s="41" t="s">
        <v>46</v>
      </c>
      <c r="C3116" s="41"/>
      <c r="D3116" s="39" t="s">
        <v>96</v>
      </c>
      <c r="E3116" s="39">
        <v>2022</v>
      </c>
      <c r="F3116" s="12">
        <v>722.16100000000006</v>
      </c>
      <c r="G3116" s="16" t="s">
        <v>1</v>
      </c>
      <c r="H3116" s="12">
        <v>593.21699999999998</v>
      </c>
      <c r="I3116" s="12">
        <v>376.83199999999999</v>
      </c>
      <c r="J3116" s="23">
        <v>85.349623078380091</v>
      </c>
      <c r="L3116" s="12">
        <v>1777.5596230783801</v>
      </c>
    </row>
    <row r="3117" spans="1:12" x14ac:dyDescent="0.3">
      <c r="A3117" s="12">
        <v>114.78272076081289</v>
      </c>
      <c r="B3117" s="41" t="s">
        <v>47</v>
      </c>
      <c r="C3117" s="41"/>
      <c r="D3117" s="39" t="s">
        <v>96</v>
      </c>
      <c r="E3117" s="39">
        <v>2022</v>
      </c>
      <c r="F3117" s="12">
        <v>25.437999999999999</v>
      </c>
      <c r="G3117" s="16" t="s">
        <v>1</v>
      </c>
      <c r="H3117" s="12">
        <v>56.319000000000003</v>
      </c>
      <c r="I3117" s="12">
        <v>20.678999999999998</v>
      </c>
      <c r="J3117" s="23">
        <v>12.346720760812889</v>
      </c>
      <c r="L3117" s="12">
        <v>114.78272076081289</v>
      </c>
    </row>
    <row r="3118" spans="1:12" x14ac:dyDescent="0.3">
      <c r="A3118" s="12">
        <v>327.1680932245448</v>
      </c>
      <c r="B3118" s="41" t="s">
        <v>48</v>
      </c>
      <c r="C3118" s="41"/>
      <c r="D3118" s="39" t="s">
        <v>96</v>
      </c>
      <c r="E3118" s="39">
        <v>2022</v>
      </c>
      <c r="F3118" s="12">
        <v>50.718000000000004</v>
      </c>
      <c r="G3118" s="16" t="s">
        <v>1</v>
      </c>
      <c r="H3118" s="12">
        <v>153.19</v>
      </c>
      <c r="I3118" s="12">
        <v>58.442999999999998</v>
      </c>
      <c r="J3118" s="23">
        <v>64.817093224544791</v>
      </c>
      <c r="L3118" s="12">
        <v>327.1680932245448</v>
      </c>
    </row>
    <row r="3119" spans="1:12" x14ac:dyDescent="0.3">
      <c r="A3119" s="12">
        <v>4079.5668068446462</v>
      </c>
      <c r="B3119" s="41" t="s">
        <v>49</v>
      </c>
      <c r="C3119" s="41"/>
      <c r="D3119" s="39" t="s">
        <v>96</v>
      </c>
      <c r="E3119" s="39">
        <v>2022</v>
      </c>
      <c r="F3119" s="12">
        <v>986.07100000000003</v>
      </c>
      <c r="G3119" s="16" t="s">
        <v>1</v>
      </c>
      <c r="H3119" s="12">
        <v>1848.345</v>
      </c>
      <c r="I3119" s="12">
        <v>546.577</v>
      </c>
      <c r="J3119" s="23">
        <v>698.57380684464624</v>
      </c>
      <c r="L3119" s="12">
        <v>4079.5668068446462</v>
      </c>
    </row>
    <row r="3120" spans="1:12" x14ac:dyDescent="0.3">
      <c r="A3120" s="12">
        <v>4639.9788541082289</v>
      </c>
      <c r="B3120" s="41" t="s">
        <v>50</v>
      </c>
      <c r="C3120" s="41"/>
      <c r="D3120" s="39" t="s">
        <v>96</v>
      </c>
      <c r="E3120" s="39">
        <v>2022</v>
      </c>
      <c r="F3120" s="12">
        <v>1422.9349999999999</v>
      </c>
      <c r="G3120" s="16" t="s">
        <v>1</v>
      </c>
      <c r="H3120" s="12">
        <v>1463.249</v>
      </c>
      <c r="I3120" s="12">
        <v>1291.9939999999999</v>
      </c>
      <c r="J3120" s="23">
        <v>461.80085410822903</v>
      </c>
      <c r="L3120" s="12">
        <v>4639.9788541082289</v>
      </c>
    </row>
    <row r="3121" spans="1:12" x14ac:dyDescent="0.3">
      <c r="A3121" s="12">
        <v>616.33343875457115</v>
      </c>
      <c r="B3121" s="41" t="s">
        <v>91</v>
      </c>
      <c r="C3121" s="41"/>
      <c r="D3121" s="39" t="s">
        <v>96</v>
      </c>
      <c r="E3121" s="39">
        <v>2022</v>
      </c>
      <c r="F3121" s="12">
        <v>116.872</v>
      </c>
      <c r="G3121" s="16" t="s">
        <v>1</v>
      </c>
      <c r="H3121" s="12">
        <v>169.84</v>
      </c>
      <c r="I3121" s="12">
        <v>175.87</v>
      </c>
      <c r="J3121" s="23">
        <v>153.75143875457115</v>
      </c>
      <c r="L3121" s="12">
        <v>616.33343875457115</v>
      </c>
    </row>
    <row r="3122" spans="1:12" x14ac:dyDescent="0.3">
      <c r="A3122" s="12">
        <v>141.84840753490712</v>
      </c>
      <c r="B3122" s="41" t="s">
        <v>52</v>
      </c>
      <c r="C3122" s="41"/>
      <c r="D3122" s="39" t="s">
        <v>96</v>
      </c>
      <c r="E3122" s="39">
        <v>2022</v>
      </c>
      <c r="F3122" s="12">
        <v>17.271999999999998</v>
      </c>
      <c r="G3122" s="16" t="s">
        <v>1</v>
      </c>
      <c r="H3122" s="12">
        <v>106.776</v>
      </c>
      <c r="I3122" s="12">
        <v>9.81</v>
      </c>
      <c r="J3122" s="23">
        <v>7.9904075349071366</v>
      </c>
      <c r="L3122" s="12">
        <v>141.84840753490712</v>
      </c>
    </row>
    <row r="3123" spans="1:12" x14ac:dyDescent="0.3">
      <c r="A3123" s="12">
        <v>82.035137490917705</v>
      </c>
      <c r="B3123" s="41" t="s">
        <v>53</v>
      </c>
      <c r="C3123" s="41"/>
      <c r="D3123" s="39" t="s">
        <v>96</v>
      </c>
      <c r="E3123" s="39">
        <v>2022</v>
      </c>
      <c r="F3123" s="12">
        <v>6.6</v>
      </c>
      <c r="G3123" s="16" t="s">
        <v>1</v>
      </c>
      <c r="H3123" s="12">
        <v>31.129000000000001</v>
      </c>
      <c r="I3123" s="12">
        <v>18.422999999999998</v>
      </c>
      <c r="J3123" s="23">
        <v>25.883137490917708</v>
      </c>
      <c r="L3123" s="12">
        <v>82.035137490917705</v>
      </c>
    </row>
    <row r="3124" spans="1:12" x14ac:dyDescent="0.3">
      <c r="A3124" s="12">
        <v>135.39921394958478</v>
      </c>
      <c r="B3124" s="41" t="s">
        <v>54</v>
      </c>
      <c r="C3124" s="41"/>
      <c r="D3124" s="39" t="s">
        <v>96</v>
      </c>
      <c r="E3124" s="39">
        <v>2022</v>
      </c>
      <c r="F3124" s="12">
        <v>42.222000000000001</v>
      </c>
      <c r="G3124" s="16" t="s">
        <v>1</v>
      </c>
      <c r="H3124" s="12">
        <v>47.643000000000001</v>
      </c>
      <c r="I3124" s="12">
        <v>19.18</v>
      </c>
      <c r="J3124" s="23">
        <v>26.354213949584768</v>
      </c>
      <c r="L3124" s="12">
        <v>135.39921394958478</v>
      </c>
    </row>
    <row r="3125" spans="1:12" x14ac:dyDescent="0.3">
      <c r="A3125" s="12">
        <v>303.20031715948085</v>
      </c>
      <c r="B3125" s="41" t="s">
        <v>55</v>
      </c>
      <c r="C3125" s="41"/>
      <c r="D3125" s="39" t="s">
        <v>96</v>
      </c>
      <c r="E3125" s="39">
        <v>2022</v>
      </c>
      <c r="F3125" s="12">
        <v>85.025000000000006</v>
      </c>
      <c r="G3125" s="16" t="s">
        <v>1</v>
      </c>
      <c r="H3125" s="12">
        <v>195.732</v>
      </c>
      <c r="I3125" s="12">
        <v>14.818</v>
      </c>
      <c r="J3125" s="23">
        <v>7.6253171594808418</v>
      </c>
      <c r="L3125" s="12">
        <v>303.20031715948085</v>
      </c>
    </row>
    <row r="3126" spans="1:12" x14ac:dyDescent="0.3">
      <c r="A3126" s="12">
        <v>712.06503445309579</v>
      </c>
      <c r="B3126" s="41" t="s">
        <v>56</v>
      </c>
      <c r="C3126" s="41"/>
      <c r="D3126" s="39" t="s">
        <v>96</v>
      </c>
      <c r="E3126" s="39">
        <v>2022</v>
      </c>
      <c r="F3126" s="12">
        <v>213.82299999999998</v>
      </c>
      <c r="G3126" s="16" t="s">
        <v>1</v>
      </c>
      <c r="H3126" s="12">
        <v>351.81</v>
      </c>
      <c r="I3126" s="12">
        <v>124.623</v>
      </c>
      <c r="J3126" s="23">
        <v>21.809034453095805</v>
      </c>
      <c r="L3126" s="12">
        <v>712.06503445309579</v>
      </c>
    </row>
    <row r="3127" spans="1:12" x14ac:dyDescent="0.3">
      <c r="A3127" s="12">
        <v>145.27662527980092</v>
      </c>
      <c r="B3127" s="41" t="s">
        <v>57</v>
      </c>
      <c r="C3127" s="41"/>
      <c r="D3127" s="39" t="s">
        <v>96</v>
      </c>
      <c r="E3127" s="39">
        <v>2022</v>
      </c>
      <c r="F3127" s="12">
        <v>49.072000000000003</v>
      </c>
      <c r="G3127" s="16" t="s">
        <v>1</v>
      </c>
      <c r="H3127" s="12">
        <v>16.379000000000001</v>
      </c>
      <c r="I3127" s="12">
        <v>76.171999999999997</v>
      </c>
      <c r="J3127" s="23">
        <v>3.6536252798009201</v>
      </c>
      <c r="L3127" s="12">
        <v>145.27662527980092</v>
      </c>
    </row>
    <row r="3128" spans="1:12" x14ac:dyDescent="0.3">
      <c r="A3128" s="12">
        <v>224.76265412438082</v>
      </c>
      <c r="B3128" s="41" t="s">
        <v>58</v>
      </c>
      <c r="C3128" s="41"/>
      <c r="D3128" s="39" t="s">
        <v>96</v>
      </c>
      <c r="E3128" s="39">
        <v>2022</v>
      </c>
      <c r="F3128" s="12">
        <v>53.032000000000004</v>
      </c>
      <c r="G3128" s="16" t="s">
        <v>1</v>
      </c>
      <c r="H3128" s="12">
        <v>81.644000000000005</v>
      </c>
      <c r="I3128" s="12">
        <v>39.207999999999998</v>
      </c>
      <c r="J3128" s="23">
        <v>50.878654124380802</v>
      </c>
      <c r="L3128" s="12">
        <v>224.76265412438082</v>
      </c>
    </row>
    <row r="3129" spans="1:12" x14ac:dyDescent="0.3">
      <c r="A3129" s="12">
        <v>72.838856197389021</v>
      </c>
      <c r="B3129" s="41" t="s">
        <v>59</v>
      </c>
      <c r="C3129" s="41"/>
      <c r="D3129" s="39" t="s">
        <v>96</v>
      </c>
      <c r="E3129" s="39">
        <v>2022</v>
      </c>
      <c r="F3129" s="12">
        <v>21.812999999999999</v>
      </c>
      <c r="G3129" s="16" t="s">
        <v>1</v>
      </c>
      <c r="H3129" s="12">
        <v>26.459</v>
      </c>
      <c r="I3129" s="12">
        <v>22.734999999999999</v>
      </c>
      <c r="J3129" s="23">
        <v>1.8318561973890191</v>
      </c>
      <c r="L3129" s="12">
        <v>72.838856197389021</v>
      </c>
    </row>
    <row r="3130" spans="1:12" x14ac:dyDescent="0.3">
      <c r="A3130" s="12">
        <v>94.270858993339402</v>
      </c>
      <c r="B3130" s="41" t="s">
        <v>60</v>
      </c>
      <c r="C3130" s="41"/>
      <c r="D3130" s="39" t="s">
        <v>96</v>
      </c>
      <c r="E3130" s="39">
        <v>2022</v>
      </c>
      <c r="F3130" s="12">
        <v>42.796000000000006</v>
      </c>
      <c r="G3130" s="16" t="s">
        <v>1</v>
      </c>
      <c r="H3130" s="12">
        <v>33.606000000000002</v>
      </c>
      <c r="I3130" s="12">
        <v>15.497999999999999</v>
      </c>
      <c r="J3130" s="23">
        <v>2.3708589933393949</v>
      </c>
      <c r="L3130" s="12">
        <v>94.270858993339402</v>
      </c>
    </row>
    <row r="3131" spans="1:12" x14ac:dyDescent="0.3">
      <c r="A3131" s="12">
        <v>599.52368286421358</v>
      </c>
      <c r="B3131" s="41" t="s">
        <v>61</v>
      </c>
      <c r="C3131" s="41"/>
      <c r="D3131" s="39" t="s">
        <v>96</v>
      </c>
      <c r="E3131" s="39">
        <v>2022</v>
      </c>
      <c r="F3131" s="12">
        <v>156.44499999999999</v>
      </c>
      <c r="G3131" s="16" t="s">
        <v>1</v>
      </c>
      <c r="H3131" s="12">
        <v>321.89999999999998</v>
      </c>
      <c r="I3131" s="12">
        <v>49.470999999999997</v>
      </c>
      <c r="J3131" s="23">
        <v>71.707682864213609</v>
      </c>
      <c r="L3131" s="12">
        <v>599.52368286421358</v>
      </c>
    </row>
    <row r="3132" spans="1:12" x14ac:dyDescent="0.3">
      <c r="A3132" s="12">
        <v>1316.0981264156196</v>
      </c>
      <c r="B3132" s="41" t="s">
        <v>62</v>
      </c>
      <c r="C3132" s="41"/>
      <c r="D3132" s="39" t="s">
        <v>96</v>
      </c>
      <c r="E3132" s="39">
        <v>2022</v>
      </c>
      <c r="F3132" s="12">
        <v>273.471</v>
      </c>
      <c r="G3132" s="16" t="s">
        <v>1</v>
      </c>
      <c r="H3132" s="12">
        <v>464.89</v>
      </c>
      <c r="I3132" s="12">
        <v>292.76499999999999</v>
      </c>
      <c r="J3132" s="23">
        <v>284.97212641561964</v>
      </c>
      <c r="L3132" s="12">
        <v>1316.0981264156196</v>
      </c>
    </row>
    <row r="3133" spans="1:12" x14ac:dyDescent="0.3">
      <c r="A3133" s="12">
        <v>340.5239864138079</v>
      </c>
      <c r="B3133" s="41" t="s">
        <v>63</v>
      </c>
      <c r="C3133" s="41"/>
      <c r="D3133" s="39" t="s">
        <v>96</v>
      </c>
      <c r="E3133" s="39">
        <v>2022</v>
      </c>
      <c r="F3133" s="12">
        <v>54.870999999999995</v>
      </c>
      <c r="G3133" s="16" t="s">
        <v>1</v>
      </c>
      <c r="H3133" s="12">
        <v>207.55799999999999</v>
      </c>
      <c r="I3133" s="12">
        <v>64.626999999999995</v>
      </c>
      <c r="J3133" s="23">
        <v>13.467986413807935</v>
      </c>
      <c r="L3133" s="12">
        <v>340.5239864138079</v>
      </c>
    </row>
    <row r="3134" spans="1:12" x14ac:dyDescent="0.3">
      <c r="A3134" s="12">
        <v>261.14258899052641</v>
      </c>
      <c r="B3134" s="41" t="s">
        <v>64</v>
      </c>
      <c r="C3134" s="41"/>
      <c r="D3134" s="39" t="s">
        <v>96</v>
      </c>
      <c r="E3134" s="39">
        <v>2022</v>
      </c>
      <c r="F3134" s="12">
        <v>107.86600000000001</v>
      </c>
      <c r="G3134" s="16" t="s">
        <v>1</v>
      </c>
      <c r="H3134" s="12">
        <v>103.345</v>
      </c>
      <c r="I3134" s="12">
        <v>43.363999999999997</v>
      </c>
      <c r="J3134" s="23">
        <v>6.5675889905263958</v>
      </c>
      <c r="L3134" s="12">
        <v>261.14258899052641</v>
      </c>
    </row>
    <row r="3135" spans="1:12" x14ac:dyDescent="0.3">
      <c r="A3135" s="12">
        <v>1474.1131143393736</v>
      </c>
      <c r="B3135" s="41" t="s">
        <v>65</v>
      </c>
      <c r="C3135" s="41"/>
      <c r="D3135" s="39" t="s">
        <v>96</v>
      </c>
      <c r="E3135" s="39">
        <v>2022</v>
      </c>
      <c r="F3135" s="12">
        <v>433.77600000000001</v>
      </c>
      <c r="G3135" s="16" t="s">
        <v>1</v>
      </c>
      <c r="H3135" s="12">
        <v>587.34</v>
      </c>
      <c r="I3135" s="12">
        <v>268.69200000000001</v>
      </c>
      <c r="J3135" s="23">
        <v>184.30511433937352</v>
      </c>
      <c r="L3135" s="12">
        <v>1474.1131143393736</v>
      </c>
    </row>
    <row r="3136" spans="1:12" x14ac:dyDescent="0.3">
      <c r="A3136" s="12">
        <v>416.74079624193757</v>
      </c>
      <c r="B3136" s="41" t="s">
        <v>66</v>
      </c>
      <c r="C3136" s="41"/>
      <c r="D3136" s="39" t="s">
        <v>96</v>
      </c>
      <c r="E3136" s="39">
        <v>2022</v>
      </c>
      <c r="F3136" s="12">
        <v>186.10499999999999</v>
      </c>
      <c r="G3136" s="16" t="s">
        <v>1</v>
      </c>
      <c r="H3136" s="12">
        <v>157.79599999999999</v>
      </c>
      <c r="I3136" s="12">
        <v>62.359000000000002</v>
      </c>
      <c r="J3136" s="23">
        <v>10.48079624193759</v>
      </c>
      <c r="L3136" s="12">
        <v>416.74079624193757</v>
      </c>
    </row>
    <row r="3137" spans="1:12" x14ac:dyDescent="0.3">
      <c r="A3137" s="12">
        <v>2516.1825741727985</v>
      </c>
      <c r="B3137" s="41" t="s">
        <v>67</v>
      </c>
      <c r="C3137" s="41"/>
      <c r="D3137" s="39" t="s">
        <v>96</v>
      </c>
      <c r="E3137" s="39">
        <v>2022</v>
      </c>
      <c r="F3137" s="12">
        <v>869.90699999999993</v>
      </c>
      <c r="G3137" s="16" t="s">
        <v>1</v>
      </c>
      <c r="H3137" s="12">
        <v>936.87300000000005</v>
      </c>
      <c r="I3137" s="12">
        <v>557.20899999999995</v>
      </c>
      <c r="J3137" s="23">
        <v>152.19357417279855</v>
      </c>
      <c r="L3137" s="12">
        <v>2516.1825741727985</v>
      </c>
    </row>
    <row r="3138" spans="1:12" x14ac:dyDescent="0.3">
      <c r="A3138" s="12">
        <v>1701.5941338210162</v>
      </c>
      <c r="B3138" s="41" t="s">
        <v>68</v>
      </c>
      <c r="C3138" s="41"/>
      <c r="D3138" s="39" t="s">
        <v>96</v>
      </c>
      <c r="E3138" s="39">
        <v>2022</v>
      </c>
      <c r="F3138" s="12">
        <v>577.71100000000001</v>
      </c>
      <c r="G3138" s="16" t="s">
        <v>1</v>
      </c>
      <c r="H3138" s="12">
        <v>622.11699999999996</v>
      </c>
      <c r="I3138" s="12">
        <v>365.07600000000002</v>
      </c>
      <c r="J3138" s="23">
        <v>136.69013382101616</v>
      </c>
      <c r="L3138" s="12">
        <v>1701.5941338210162</v>
      </c>
    </row>
    <row r="3139" spans="1:12" x14ac:dyDescent="0.3">
      <c r="A3139" s="12">
        <v>97.248751307350972</v>
      </c>
      <c r="B3139" s="41" t="s">
        <v>69</v>
      </c>
      <c r="C3139" s="41"/>
      <c r="D3139" s="39" t="s">
        <v>96</v>
      </c>
      <c r="E3139" s="39">
        <v>2022</v>
      </c>
      <c r="F3139" s="12">
        <v>50.427999999999997</v>
      </c>
      <c r="G3139" s="16" t="s">
        <v>1</v>
      </c>
      <c r="H3139" s="12">
        <v>34.348999999999997</v>
      </c>
      <c r="I3139" s="12">
        <v>6.226</v>
      </c>
      <c r="J3139" s="23">
        <v>6.2457513073509778</v>
      </c>
      <c r="L3139" s="12">
        <v>97.248751307350972</v>
      </c>
    </row>
    <row r="3140" spans="1:12" x14ac:dyDescent="0.3">
      <c r="A3140" s="12">
        <v>154.82578117064966</v>
      </c>
      <c r="B3140" s="41" t="s">
        <v>70</v>
      </c>
      <c r="C3140" s="41"/>
      <c r="D3140" s="39" t="s">
        <v>96</v>
      </c>
      <c r="E3140" s="39">
        <v>2022</v>
      </c>
      <c r="F3140" s="12">
        <v>11.561</v>
      </c>
      <c r="G3140" s="16" t="s">
        <v>1</v>
      </c>
      <c r="H3140" s="12">
        <v>67.436999999999998</v>
      </c>
      <c r="I3140" s="12">
        <v>50.613</v>
      </c>
      <c r="J3140" s="23">
        <v>25.214781170649658</v>
      </c>
      <c r="L3140" s="12">
        <v>154.82578117064966</v>
      </c>
    </row>
    <row r="3141" spans="1:12" x14ac:dyDescent="0.3">
      <c r="A3141" s="12">
        <v>93.0152819377589</v>
      </c>
      <c r="B3141" s="41" t="s">
        <v>71</v>
      </c>
      <c r="C3141" s="41"/>
      <c r="D3141" s="39" t="s">
        <v>96</v>
      </c>
      <c r="E3141" s="39">
        <v>2022</v>
      </c>
      <c r="F3141" s="12">
        <v>23.456</v>
      </c>
      <c r="G3141" s="16" t="s">
        <v>1</v>
      </c>
      <c r="H3141" s="12">
        <v>40.082000000000001</v>
      </c>
      <c r="I3141" s="12">
        <v>24.538</v>
      </c>
      <c r="J3141" s="23">
        <v>4.9392819377588957</v>
      </c>
      <c r="L3141" s="12">
        <v>93.0152819377589</v>
      </c>
    </row>
    <row r="3142" spans="1:12" x14ac:dyDescent="0.3">
      <c r="A3142" s="12">
        <v>434.56711819608608</v>
      </c>
      <c r="B3142" s="41" t="s">
        <v>72</v>
      </c>
      <c r="C3142" s="41"/>
      <c r="D3142" s="39" t="s">
        <v>96</v>
      </c>
      <c r="E3142" s="39">
        <v>2022</v>
      </c>
      <c r="F3142" s="12">
        <v>79.41</v>
      </c>
      <c r="G3142" s="16" t="s">
        <v>1</v>
      </c>
      <c r="H3142" s="12">
        <v>221.61799999999999</v>
      </c>
      <c r="I3142" s="12">
        <v>98.06</v>
      </c>
      <c r="J3142" s="23">
        <v>35.479118196086119</v>
      </c>
      <c r="L3142" s="12">
        <v>434.56711819608608</v>
      </c>
    </row>
    <row r="3143" spans="1:12" x14ac:dyDescent="0.3">
      <c r="A3143" s="12">
        <v>406.47768477046463</v>
      </c>
      <c r="B3143" s="41" t="s">
        <v>73</v>
      </c>
      <c r="C3143" s="41"/>
      <c r="D3143" s="39" t="s">
        <v>96</v>
      </c>
      <c r="E3143" s="39">
        <v>2022</v>
      </c>
      <c r="F3143" s="12">
        <v>79.685000000000002</v>
      </c>
      <c r="G3143" s="16" t="s">
        <v>1</v>
      </c>
      <c r="H3143" s="12">
        <v>103.40300000000001</v>
      </c>
      <c r="I3143" s="12">
        <v>21.593</v>
      </c>
      <c r="J3143" s="23">
        <v>201.79668477046462</v>
      </c>
      <c r="L3143" s="12">
        <v>406.47768477046463</v>
      </c>
    </row>
    <row r="3144" spans="1:12" x14ac:dyDescent="0.3">
      <c r="A3144" s="12">
        <v>289.88545590013871</v>
      </c>
      <c r="B3144" s="41" t="s">
        <v>74</v>
      </c>
      <c r="C3144" s="41"/>
      <c r="D3144" s="39" t="s">
        <v>96</v>
      </c>
      <c r="E3144" s="39">
        <v>2022</v>
      </c>
      <c r="F3144" s="12">
        <v>105.4</v>
      </c>
      <c r="G3144" s="16" t="s">
        <v>1</v>
      </c>
      <c r="H3144" s="12">
        <v>75.795000000000002</v>
      </c>
      <c r="I3144" s="12">
        <v>49.456000000000003</v>
      </c>
      <c r="J3144" s="23">
        <v>59.234455900138698</v>
      </c>
      <c r="L3144" s="12">
        <v>289.88545590013871</v>
      </c>
    </row>
    <row r="3145" spans="1:12" x14ac:dyDescent="0.3">
      <c r="A3145" s="12">
        <v>538.68769196694507</v>
      </c>
      <c r="B3145" s="41" t="s">
        <v>75</v>
      </c>
      <c r="C3145" s="41"/>
      <c r="D3145" s="39" t="s">
        <v>96</v>
      </c>
      <c r="E3145" s="39">
        <v>2022</v>
      </c>
      <c r="F3145" s="12">
        <v>212.69299999999998</v>
      </c>
      <c r="G3145" s="16" t="s">
        <v>1</v>
      </c>
      <c r="H3145" s="12">
        <v>186.191</v>
      </c>
      <c r="I3145" s="12">
        <v>85.417000000000002</v>
      </c>
      <c r="J3145" s="23">
        <v>54.386691966945079</v>
      </c>
      <c r="L3145" s="12">
        <v>538.68769196694507</v>
      </c>
    </row>
    <row r="3146" spans="1:12" x14ac:dyDescent="0.3">
      <c r="A3146" s="12">
        <v>560.2561259298825</v>
      </c>
      <c r="B3146" s="41" t="s">
        <v>76</v>
      </c>
      <c r="C3146" s="41"/>
      <c r="D3146" s="39" t="s">
        <v>96</v>
      </c>
      <c r="E3146" s="39">
        <v>2022</v>
      </c>
      <c r="F3146" s="12">
        <v>122.705</v>
      </c>
      <c r="G3146" s="16" t="s">
        <v>1</v>
      </c>
      <c r="H3146" s="12">
        <v>272.33600000000001</v>
      </c>
      <c r="I3146" s="12">
        <v>127.47799999999999</v>
      </c>
      <c r="J3146" s="23">
        <v>37.737125929882509</v>
      </c>
      <c r="L3146" s="12">
        <v>560.2561259298825</v>
      </c>
    </row>
    <row r="3147" spans="1:12" x14ac:dyDescent="0.3">
      <c r="A3147" s="12">
        <v>122.8157468410832</v>
      </c>
      <c r="B3147" s="41" t="s">
        <v>77</v>
      </c>
      <c r="C3147" s="41"/>
      <c r="D3147" s="39" t="s">
        <v>96</v>
      </c>
      <c r="E3147" s="39">
        <v>2022</v>
      </c>
      <c r="F3147" s="12">
        <v>53.413000000000004</v>
      </c>
      <c r="G3147" s="16" t="s">
        <v>1</v>
      </c>
      <c r="H3147" s="12">
        <v>32.292999999999999</v>
      </c>
      <c r="I3147" s="12">
        <v>34.021000000000001</v>
      </c>
      <c r="J3147" s="23">
        <v>3.0887468410832</v>
      </c>
      <c r="L3147" s="12">
        <v>122.8157468410832</v>
      </c>
    </row>
    <row r="3148" spans="1:12" x14ac:dyDescent="0.3">
      <c r="A3148" s="12">
        <v>174.58060383108196</v>
      </c>
      <c r="B3148" s="41" t="s">
        <v>78</v>
      </c>
      <c r="C3148" s="41"/>
      <c r="D3148" s="39" t="s">
        <v>96</v>
      </c>
      <c r="E3148" s="39">
        <v>2022</v>
      </c>
      <c r="F3148" s="12">
        <v>37.183999999999997</v>
      </c>
      <c r="G3148" s="16" t="s">
        <v>1</v>
      </c>
      <c r="H3148" s="12">
        <v>89.492999999999995</v>
      </c>
      <c r="I3148" s="12">
        <v>22.695</v>
      </c>
      <c r="J3148" s="23">
        <v>25.208603831081966</v>
      </c>
      <c r="L3148" s="12">
        <v>174.58060383108196</v>
      </c>
    </row>
    <row r="3149" spans="1:12" x14ac:dyDescent="0.3">
      <c r="A3149" s="12">
        <v>186.93839532501843</v>
      </c>
      <c r="B3149" s="41" t="s">
        <v>79</v>
      </c>
      <c r="C3149" s="41"/>
      <c r="D3149" s="39" t="s">
        <v>96</v>
      </c>
      <c r="E3149" s="39">
        <v>2022</v>
      </c>
      <c r="F3149" s="12">
        <v>71.706000000000003</v>
      </c>
      <c r="G3149" s="16" t="s">
        <v>1</v>
      </c>
      <c r="H3149" s="12">
        <v>65.504000000000005</v>
      </c>
      <c r="I3149" s="12">
        <v>44.326999999999998</v>
      </c>
      <c r="J3149" s="23">
        <v>5.4013953250184272</v>
      </c>
      <c r="L3149" s="12">
        <v>186.93839532501843</v>
      </c>
    </row>
    <row r="3150" spans="1:12" x14ac:dyDescent="0.3">
      <c r="A3150" s="12">
        <v>851.48435173668372</v>
      </c>
      <c r="B3150" s="41" t="s">
        <v>80</v>
      </c>
      <c r="C3150" s="41"/>
      <c r="D3150" s="39" t="s">
        <v>96</v>
      </c>
      <c r="E3150" s="39">
        <v>2022</v>
      </c>
      <c r="F3150" s="12">
        <v>211.69200000000001</v>
      </c>
      <c r="G3150" s="16" t="s">
        <v>1</v>
      </c>
      <c r="H3150" s="12">
        <v>377.59500000000003</v>
      </c>
      <c r="I3150" s="12">
        <v>179.92500000000001</v>
      </c>
      <c r="J3150" s="23">
        <v>82.272351736683675</v>
      </c>
      <c r="L3150" s="12">
        <v>851.48435173668372</v>
      </c>
    </row>
    <row r="3151" spans="1:12" x14ac:dyDescent="0.3">
      <c r="A3151" s="12">
        <v>270.69995126735932</v>
      </c>
      <c r="B3151" s="41" t="s">
        <v>81</v>
      </c>
      <c r="C3151" s="41"/>
      <c r="D3151" s="39" t="s">
        <v>96</v>
      </c>
      <c r="E3151" s="39">
        <v>2022</v>
      </c>
      <c r="F3151" s="12">
        <v>105.52500000000001</v>
      </c>
      <c r="G3151" s="16" t="s">
        <v>1</v>
      </c>
      <c r="H3151" s="12">
        <v>147.28899999999999</v>
      </c>
      <c r="I3151" s="12">
        <v>11.077999999999999</v>
      </c>
      <c r="J3151" s="23">
        <v>6.8079512673593321</v>
      </c>
      <c r="L3151" s="12">
        <v>270.69995126735932</v>
      </c>
    </row>
    <row r="3152" spans="1:12" x14ac:dyDescent="0.3">
      <c r="A3152" s="12">
        <v>625.10709116991427</v>
      </c>
      <c r="B3152" s="41" t="s">
        <v>82</v>
      </c>
      <c r="C3152" s="41"/>
      <c r="D3152" s="39" t="s">
        <v>96</v>
      </c>
      <c r="E3152" s="39">
        <v>2022</v>
      </c>
      <c r="F3152" s="12">
        <v>172.29900000000001</v>
      </c>
      <c r="G3152" s="16" t="s">
        <v>1</v>
      </c>
      <c r="H3152" s="12">
        <v>271.23099999999999</v>
      </c>
      <c r="I3152" s="12">
        <v>91.665999999999997</v>
      </c>
      <c r="J3152" s="23">
        <v>89.9110911699143</v>
      </c>
      <c r="L3152" s="12">
        <v>625.10709116991427</v>
      </c>
    </row>
    <row r="3153" spans="1:12" x14ac:dyDescent="0.3">
      <c r="A3153" s="12">
        <v>179.99168958940473</v>
      </c>
      <c r="B3153" s="41" t="s">
        <v>83</v>
      </c>
      <c r="C3153" s="41"/>
      <c r="D3153" s="39" t="s">
        <v>96</v>
      </c>
      <c r="E3153" s="39">
        <v>2022</v>
      </c>
      <c r="F3153" s="12">
        <v>55.585999999999999</v>
      </c>
      <c r="G3153" s="16" t="s">
        <v>1</v>
      </c>
      <c r="H3153" s="12">
        <v>88.078999999999994</v>
      </c>
      <c r="I3153" s="12">
        <v>26.584</v>
      </c>
      <c r="J3153" s="23">
        <v>9.7426895894047369</v>
      </c>
      <c r="L3153" s="12">
        <v>179.99168958940473</v>
      </c>
    </row>
    <row r="3154" spans="1:12" x14ac:dyDescent="0.3">
      <c r="A3154" s="12">
        <v>692.27636045047859</v>
      </c>
      <c r="B3154" s="41" t="s">
        <v>84</v>
      </c>
      <c r="C3154" s="41"/>
      <c r="D3154" s="39" t="s">
        <v>96</v>
      </c>
      <c r="E3154" s="39">
        <v>2022</v>
      </c>
      <c r="F3154" s="12">
        <v>256.14600000000002</v>
      </c>
      <c r="G3154" s="16" t="s">
        <v>1</v>
      </c>
      <c r="H3154" s="12">
        <v>274.76100000000002</v>
      </c>
      <c r="I3154" s="12">
        <v>118.908</v>
      </c>
      <c r="J3154" s="23">
        <v>42.461360450478551</v>
      </c>
      <c r="L3154" s="12">
        <v>692.27636045047859</v>
      </c>
    </row>
    <row r="3155" spans="1:12" x14ac:dyDescent="0.3">
      <c r="A3155" s="12">
        <v>54.746852497002429</v>
      </c>
      <c r="B3155" s="41" t="s">
        <v>85</v>
      </c>
      <c r="C3155" s="41"/>
      <c r="D3155" s="39" t="s">
        <v>96</v>
      </c>
      <c r="E3155" s="39">
        <v>2022</v>
      </c>
      <c r="F3155" s="12">
        <v>20.585999999999999</v>
      </c>
      <c r="G3155" s="16" t="s">
        <v>1</v>
      </c>
      <c r="H3155" s="12">
        <v>32.783999999999999</v>
      </c>
      <c r="I3155" s="12">
        <v>0</v>
      </c>
      <c r="J3155" s="23">
        <v>1.3768524970024316</v>
      </c>
      <c r="L3155" s="12">
        <v>54.746852497002429</v>
      </c>
    </row>
    <row r="3156" spans="1:12" x14ac:dyDescent="0.3">
      <c r="A3156" s="12">
        <v>201.74887042997852</v>
      </c>
      <c r="B3156" s="41" t="s">
        <v>86</v>
      </c>
      <c r="C3156" s="41"/>
      <c r="D3156" s="39" t="s">
        <v>96</v>
      </c>
      <c r="E3156" s="39">
        <v>2022</v>
      </c>
      <c r="F3156" s="12">
        <v>46.436</v>
      </c>
      <c r="G3156" s="16" t="s">
        <v>1</v>
      </c>
      <c r="H3156" s="12">
        <v>108.331</v>
      </c>
      <c r="I3156" s="12">
        <v>36.74</v>
      </c>
      <c r="J3156" s="23">
        <v>10.241870429978512</v>
      </c>
      <c r="L3156" s="12">
        <v>201.74887042997852</v>
      </c>
    </row>
    <row r="3157" spans="1:12" x14ac:dyDescent="0.3">
      <c r="A3157" s="12">
        <v>497.52240827377091</v>
      </c>
      <c r="B3157" s="41" t="s">
        <v>87</v>
      </c>
      <c r="C3157" s="41"/>
      <c r="D3157" s="39" t="s">
        <v>96</v>
      </c>
      <c r="E3157" s="39">
        <v>2022</v>
      </c>
      <c r="F3157" s="12">
        <v>225.238</v>
      </c>
      <c r="G3157" s="16" t="s">
        <v>1</v>
      </c>
      <c r="H3157" s="12">
        <v>142.19</v>
      </c>
      <c r="I3157" s="12">
        <v>70.790000000000006</v>
      </c>
      <c r="J3157" s="23">
        <v>59.304408273770903</v>
      </c>
      <c r="L3157" s="12">
        <v>497.52240827377091</v>
      </c>
    </row>
    <row r="3158" spans="1:12" x14ac:dyDescent="0.3">
      <c r="A3158" s="12">
        <v>136.68864234735003</v>
      </c>
      <c r="B3158" s="41" t="s">
        <v>88</v>
      </c>
      <c r="C3158" s="41"/>
      <c r="D3158" s="39" t="s">
        <v>96</v>
      </c>
      <c r="E3158" s="39">
        <v>2022</v>
      </c>
      <c r="F3158" s="12">
        <v>28.92</v>
      </c>
      <c r="G3158" s="16" t="s">
        <v>1</v>
      </c>
      <c r="H3158" s="12">
        <v>85.918000000000006</v>
      </c>
      <c r="I3158" s="12">
        <v>17.832999999999998</v>
      </c>
      <c r="J3158" s="23">
        <v>4.0176423473500193</v>
      </c>
      <c r="L3158" s="12">
        <v>136.68864234735003</v>
      </c>
    </row>
    <row r="3159" spans="1:12" x14ac:dyDescent="0.3">
      <c r="A3159" s="12">
        <v>190.65896557059884</v>
      </c>
      <c r="B3159" s="41" t="s">
        <v>89</v>
      </c>
      <c r="C3159" s="41"/>
      <c r="D3159" s="39" t="s">
        <v>96</v>
      </c>
      <c r="E3159" s="39">
        <v>2022</v>
      </c>
      <c r="F3159" s="12">
        <v>35.427999999999997</v>
      </c>
      <c r="G3159" s="16" t="s">
        <v>1</v>
      </c>
      <c r="H3159" s="12">
        <v>85.78</v>
      </c>
      <c r="I3159" s="12">
        <v>64.656000000000006</v>
      </c>
      <c r="J3159" s="23">
        <v>4.7949655705988334</v>
      </c>
      <c r="L3159" s="12">
        <v>190.65896557059884</v>
      </c>
    </row>
    <row r="3160" spans="1:12" x14ac:dyDescent="0.3">
      <c r="A3160" s="12">
        <v>491.0783436796886</v>
      </c>
      <c r="B3160" s="41" t="s">
        <v>90</v>
      </c>
      <c r="C3160" s="41"/>
      <c r="D3160" s="39" t="s">
        <v>96</v>
      </c>
      <c r="E3160" s="39">
        <v>2022</v>
      </c>
      <c r="F3160" s="12">
        <v>110.78200000000001</v>
      </c>
      <c r="G3160" s="16" t="s">
        <v>1</v>
      </c>
      <c r="H3160" s="12">
        <v>289.779</v>
      </c>
      <c r="I3160" s="12">
        <v>78.167000000000002</v>
      </c>
      <c r="J3160" s="23">
        <v>12.350343679688564</v>
      </c>
      <c r="L3160" s="12">
        <v>491.0783436796886</v>
      </c>
    </row>
    <row r="3161" spans="1:12" x14ac:dyDescent="0.3">
      <c r="A3161" s="12">
        <v>2107.683809061009</v>
      </c>
      <c r="B3161" s="41" t="s">
        <v>10</v>
      </c>
      <c r="C3161" s="41"/>
      <c r="D3161" s="39" t="s">
        <v>97</v>
      </c>
      <c r="E3161" s="39">
        <v>2022</v>
      </c>
      <c r="F3161" s="12">
        <v>612.61599999999999</v>
      </c>
      <c r="G3161" s="16" t="s">
        <v>1</v>
      </c>
      <c r="H3161" s="12">
        <v>930.71500000000003</v>
      </c>
      <c r="I3161" s="12">
        <v>390.839</v>
      </c>
      <c r="J3161" s="23">
        <v>173.513809061009</v>
      </c>
      <c r="L3161" s="12">
        <v>2107.683809061009</v>
      </c>
    </row>
    <row r="3162" spans="1:12" x14ac:dyDescent="0.3">
      <c r="A3162" s="12">
        <v>190.11902312416387</v>
      </c>
      <c r="B3162" s="41" t="s">
        <v>11</v>
      </c>
      <c r="C3162" s="41"/>
      <c r="D3162" s="39" t="s">
        <v>97</v>
      </c>
      <c r="E3162" s="39">
        <v>2022</v>
      </c>
      <c r="F3162" s="12">
        <v>54.712000000000003</v>
      </c>
      <c r="G3162" s="16" t="s">
        <v>1</v>
      </c>
      <c r="H3162" s="12">
        <v>84.644999999999996</v>
      </c>
      <c r="I3162" s="12">
        <v>45.972000000000001</v>
      </c>
      <c r="J3162" s="23">
        <v>4.7900231241638593</v>
      </c>
      <c r="L3162" s="12">
        <v>190.11902312416387</v>
      </c>
    </row>
    <row r="3163" spans="1:12" x14ac:dyDescent="0.3">
      <c r="A3163" s="12">
        <v>571.52550802666019</v>
      </c>
      <c r="B3163" s="41" t="s">
        <v>12</v>
      </c>
      <c r="C3163" s="41"/>
      <c r="D3163" s="39" t="s">
        <v>97</v>
      </c>
      <c r="E3163" s="39">
        <v>2022</v>
      </c>
      <c r="F3163" s="12">
        <v>130.15</v>
      </c>
      <c r="G3163" s="16" t="s">
        <v>1</v>
      </c>
      <c r="H3163" s="12">
        <v>250.18799999999999</v>
      </c>
      <c r="I3163" s="12">
        <v>159.59</v>
      </c>
      <c r="J3163" s="23">
        <v>31.597508026660222</v>
      </c>
      <c r="L3163" s="12">
        <v>571.52550802666019</v>
      </c>
    </row>
    <row r="3164" spans="1:12" x14ac:dyDescent="0.3">
      <c r="A3164" s="12">
        <v>132.05921407237864</v>
      </c>
      <c r="B3164" s="41" t="s">
        <v>13</v>
      </c>
      <c r="C3164" s="41"/>
      <c r="D3164" s="39" t="s">
        <v>97</v>
      </c>
      <c r="E3164" s="39">
        <v>2022</v>
      </c>
      <c r="F3164" s="12">
        <v>54.009</v>
      </c>
      <c r="G3164" s="16" t="s">
        <v>1</v>
      </c>
      <c r="H3164" s="12">
        <v>48.448</v>
      </c>
      <c r="I3164" s="12">
        <v>13.705</v>
      </c>
      <c r="J3164" s="23">
        <v>15.897214072378636</v>
      </c>
      <c r="L3164" s="12">
        <v>132.05921407237864</v>
      </c>
    </row>
    <row r="3165" spans="1:12" x14ac:dyDescent="0.3">
      <c r="A3165" s="12">
        <v>186.0546210628678</v>
      </c>
      <c r="B3165" s="41" t="s">
        <v>14</v>
      </c>
      <c r="C3165" s="41"/>
      <c r="D3165" s="39" t="s">
        <v>97</v>
      </c>
      <c r="E3165" s="39">
        <v>2022</v>
      </c>
      <c r="F3165" s="12">
        <v>35.224000000000004</v>
      </c>
      <c r="G3165" s="16" t="s">
        <v>1</v>
      </c>
      <c r="H3165" s="12">
        <v>82.796999999999997</v>
      </c>
      <c r="I3165" s="12">
        <v>50.448</v>
      </c>
      <c r="J3165" s="23">
        <v>17.585621062867808</v>
      </c>
      <c r="L3165" s="12">
        <v>186.0546210628678</v>
      </c>
    </row>
    <row r="3166" spans="1:12" x14ac:dyDescent="0.3">
      <c r="A3166" s="12">
        <v>99.604522499126901</v>
      </c>
      <c r="B3166" s="41" t="s">
        <v>15</v>
      </c>
      <c r="C3166" s="41"/>
      <c r="D3166" s="39" t="s">
        <v>97</v>
      </c>
      <c r="E3166" s="39">
        <v>2022</v>
      </c>
      <c r="F3166" s="12">
        <v>29.306000000000001</v>
      </c>
      <c r="G3166" s="16" t="s">
        <v>1</v>
      </c>
      <c r="H3166" s="12">
        <v>35.29</v>
      </c>
      <c r="I3166" s="12">
        <v>20.457000000000001</v>
      </c>
      <c r="J3166" s="23">
        <v>14.551522499126904</v>
      </c>
      <c r="L3166" s="12">
        <v>99.604522499126901</v>
      </c>
    </row>
    <row r="3167" spans="1:12" x14ac:dyDescent="0.3">
      <c r="A3167" s="12">
        <v>1307.858313670059</v>
      </c>
      <c r="B3167" s="41" t="s">
        <v>16</v>
      </c>
      <c r="C3167" s="41"/>
      <c r="D3167" s="39" t="s">
        <v>97</v>
      </c>
      <c r="E3167" s="39">
        <v>2022</v>
      </c>
      <c r="F3167" s="12">
        <v>403.43299999999999</v>
      </c>
      <c r="G3167" s="16" t="s">
        <v>1</v>
      </c>
      <c r="H3167" s="12">
        <v>619.42899999999997</v>
      </c>
      <c r="I3167" s="12">
        <v>225.93199999999999</v>
      </c>
      <c r="J3167" s="23">
        <v>59.064313670059079</v>
      </c>
      <c r="L3167" s="12">
        <v>1307.858313670059</v>
      </c>
    </row>
    <row r="3168" spans="1:12" x14ac:dyDescent="0.3">
      <c r="A3168" s="12">
        <v>3574.1522843426856</v>
      </c>
      <c r="B3168" s="41" t="s">
        <v>17</v>
      </c>
      <c r="C3168" s="41"/>
      <c r="D3168" s="39" t="s">
        <v>97</v>
      </c>
      <c r="E3168" s="39">
        <v>2022</v>
      </c>
      <c r="F3168" s="12">
        <v>1213.076</v>
      </c>
      <c r="G3168" s="16" t="s">
        <v>1</v>
      </c>
      <c r="H3168" s="12">
        <v>1407.165</v>
      </c>
      <c r="I3168" s="12">
        <v>510.20699999999999</v>
      </c>
      <c r="J3168" s="23">
        <v>443.70428434268558</v>
      </c>
      <c r="L3168" s="12">
        <v>3574.1522843426856</v>
      </c>
    </row>
    <row r="3169" spans="1:12" x14ac:dyDescent="0.3">
      <c r="A3169" s="12">
        <v>76.210103264433158</v>
      </c>
      <c r="B3169" s="41" t="s">
        <v>18</v>
      </c>
      <c r="C3169" s="41"/>
      <c r="D3169" s="39" t="s">
        <v>97</v>
      </c>
      <c r="E3169" s="39">
        <v>2022</v>
      </c>
      <c r="F3169" s="12">
        <v>28.6</v>
      </c>
      <c r="G3169" s="16" t="s">
        <v>1</v>
      </c>
      <c r="H3169" s="12">
        <v>32.222000000000001</v>
      </c>
      <c r="I3169" s="12">
        <v>9.6159999999999997</v>
      </c>
      <c r="J3169" s="23">
        <v>5.7721032644331558</v>
      </c>
      <c r="L3169" s="12">
        <v>76.210103264433158</v>
      </c>
    </row>
    <row r="3170" spans="1:12" x14ac:dyDescent="0.3">
      <c r="A3170" s="12">
        <v>230.89024864767484</v>
      </c>
      <c r="B3170" s="41" t="s">
        <v>19</v>
      </c>
      <c r="C3170" s="41"/>
      <c r="D3170" s="39" t="s">
        <v>97</v>
      </c>
      <c r="E3170" s="39">
        <v>2022</v>
      </c>
      <c r="F3170" s="12">
        <v>82.873999999999995</v>
      </c>
      <c r="G3170" s="16" t="s">
        <v>1</v>
      </c>
      <c r="H3170" s="12">
        <v>99.817999999999998</v>
      </c>
      <c r="I3170" s="12">
        <v>28.396999999999998</v>
      </c>
      <c r="J3170" s="23">
        <v>19.801248647674846</v>
      </c>
      <c r="L3170" s="12">
        <v>230.89024864767484</v>
      </c>
    </row>
    <row r="3171" spans="1:12" x14ac:dyDescent="0.3">
      <c r="A3171" s="12">
        <v>1351.6475782809837</v>
      </c>
      <c r="B3171" s="41" t="s">
        <v>20</v>
      </c>
      <c r="C3171" s="41"/>
      <c r="D3171" s="39" t="s">
        <v>97</v>
      </c>
      <c r="E3171" s="39">
        <v>2022</v>
      </c>
      <c r="F3171" s="12">
        <v>403.65300000000002</v>
      </c>
      <c r="G3171" s="16" t="s">
        <v>1</v>
      </c>
      <c r="H3171" s="12">
        <v>513.43799999999999</v>
      </c>
      <c r="I3171" s="12">
        <v>298.52699999999999</v>
      </c>
      <c r="J3171" s="23">
        <v>136.02957828098369</v>
      </c>
      <c r="L3171" s="12">
        <v>1351.6475782809837</v>
      </c>
    </row>
    <row r="3172" spans="1:12" x14ac:dyDescent="0.3">
      <c r="A3172" s="12">
        <v>1154.3055730988729</v>
      </c>
      <c r="B3172" s="41" t="s">
        <v>21</v>
      </c>
      <c r="C3172" s="41"/>
      <c r="D3172" s="39" t="s">
        <v>97</v>
      </c>
      <c r="E3172" s="39">
        <v>2022</v>
      </c>
      <c r="F3172" s="12">
        <v>313.14500000000004</v>
      </c>
      <c r="G3172" s="16" t="s">
        <v>1</v>
      </c>
      <c r="H3172" s="12">
        <v>502.01400000000001</v>
      </c>
      <c r="I3172" s="12">
        <v>204.398</v>
      </c>
      <c r="J3172" s="23">
        <v>134.74857309887287</v>
      </c>
      <c r="L3172" s="12">
        <v>1154.3055730988729</v>
      </c>
    </row>
    <row r="3173" spans="1:12" x14ac:dyDescent="0.3">
      <c r="A3173" s="12">
        <v>224.53102896620737</v>
      </c>
      <c r="B3173" s="41" t="s">
        <v>22</v>
      </c>
      <c r="C3173" s="41"/>
      <c r="D3173" s="39" t="s">
        <v>97</v>
      </c>
      <c r="E3173" s="39">
        <v>2022</v>
      </c>
      <c r="F3173" s="12">
        <v>61.576999999999998</v>
      </c>
      <c r="G3173" s="16" t="s">
        <v>1</v>
      </c>
      <c r="H3173" s="12">
        <v>132.06100000000001</v>
      </c>
      <c r="I3173" s="12">
        <v>25.236000000000001</v>
      </c>
      <c r="J3173" s="23">
        <v>5.6570289662073669</v>
      </c>
      <c r="L3173" s="12">
        <v>224.53102896620737</v>
      </c>
    </row>
    <row r="3174" spans="1:12" x14ac:dyDescent="0.3">
      <c r="A3174" s="12">
        <v>283.91725696429643</v>
      </c>
      <c r="B3174" s="41" t="s">
        <v>23</v>
      </c>
      <c r="C3174" s="41"/>
      <c r="D3174" s="39" t="s">
        <v>97</v>
      </c>
      <c r="E3174" s="39">
        <v>2022</v>
      </c>
      <c r="F3174" s="12">
        <v>193.00200000000001</v>
      </c>
      <c r="G3174" s="16" t="s">
        <v>1</v>
      </c>
      <c r="H3174" s="12">
        <v>74.364000000000004</v>
      </c>
      <c r="I3174" s="12">
        <v>9.3979999999999997</v>
      </c>
      <c r="J3174" s="23">
        <v>7.1532569642964141</v>
      </c>
      <c r="L3174" s="12">
        <v>283.91725696429643</v>
      </c>
    </row>
    <row r="3175" spans="1:12" x14ac:dyDescent="0.3">
      <c r="A3175" s="12">
        <v>40.270612649731973</v>
      </c>
      <c r="B3175" s="41" t="s">
        <v>24</v>
      </c>
      <c r="C3175" s="41"/>
      <c r="D3175" s="39" t="s">
        <v>97</v>
      </c>
      <c r="E3175" s="39">
        <v>2022</v>
      </c>
      <c r="F3175" s="12">
        <v>2.1920000000000002</v>
      </c>
      <c r="G3175" s="16" t="s">
        <v>1</v>
      </c>
      <c r="H3175" s="12">
        <v>15.988</v>
      </c>
      <c r="I3175" s="12">
        <v>18.942</v>
      </c>
      <c r="J3175" s="23">
        <v>3.1486126497319731</v>
      </c>
      <c r="L3175" s="12">
        <v>40.270612649731973</v>
      </c>
    </row>
    <row r="3176" spans="1:12" x14ac:dyDescent="0.3">
      <c r="A3176" s="12">
        <v>86.497287482170904</v>
      </c>
      <c r="B3176" s="41" t="s">
        <v>25</v>
      </c>
      <c r="C3176" s="41"/>
      <c r="D3176" s="39" t="s">
        <v>97</v>
      </c>
      <c r="E3176" s="39">
        <v>2022</v>
      </c>
      <c r="F3176" s="12">
        <v>5.649</v>
      </c>
      <c r="G3176" s="16" t="s">
        <v>1</v>
      </c>
      <c r="H3176" s="12">
        <v>45.442</v>
      </c>
      <c r="I3176" s="12">
        <v>25.209</v>
      </c>
      <c r="J3176" s="23">
        <v>10.197287482170903</v>
      </c>
      <c r="L3176" s="12">
        <v>86.497287482170904</v>
      </c>
    </row>
    <row r="3177" spans="1:12" x14ac:dyDescent="0.3">
      <c r="A3177" s="12">
        <v>87.408238777080257</v>
      </c>
      <c r="B3177" s="41" t="s">
        <v>26</v>
      </c>
      <c r="C3177" s="41"/>
      <c r="D3177" s="39" t="s">
        <v>97</v>
      </c>
      <c r="E3177" s="39">
        <v>2022</v>
      </c>
      <c r="F3177" s="12">
        <v>30.846</v>
      </c>
      <c r="G3177" s="16" t="s">
        <v>1</v>
      </c>
      <c r="H3177" s="12">
        <v>42.603000000000002</v>
      </c>
      <c r="I3177" s="12">
        <v>6.7770000000000001</v>
      </c>
      <c r="J3177" s="23">
        <v>7.1822387770802516</v>
      </c>
      <c r="L3177" s="12">
        <v>87.408238777080257</v>
      </c>
    </row>
    <row r="3178" spans="1:12" x14ac:dyDescent="0.3">
      <c r="A3178" s="12">
        <v>140.02901205678273</v>
      </c>
      <c r="B3178" s="41" t="s">
        <v>27</v>
      </c>
      <c r="C3178" s="41"/>
      <c r="D3178" s="39" t="s">
        <v>97</v>
      </c>
      <c r="E3178" s="39">
        <v>2022</v>
      </c>
      <c r="F3178" s="12">
        <v>36.558</v>
      </c>
      <c r="G3178" s="16" t="s">
        <v>1</v>
      </c>
      <c r="H3178" s="12">
        <v>80.831999999999994</v>
      </c>
      <c r="I3178" s="12">
        <v>19.111000000000001</v>
      </c>
      <c r="J3178" s="23">
        <v>3.528012056782746</v>
      </c>
      <c r="L3178" s="12">
        <v>140.02901205678273</v>
      </c>
    </row>
    <row r="3179" spans="1:12" x14ac:dyDescent="0.3">
      <c r="A3179" s="12">
        <v>139.93053083571147</v>
      </c>
      <c r="B3179" s="41" t="s">
        <v>28</v>
      </c>
      <c r="C3179" s="41"/>
      <c r="D3179" s="39" t="s">
        <v>97</v>
      </c>
      <c r="E3179" s="39">
        <v>2022</v>
      </c>
      <c r="F3179" s="12">
        <v>43.367000000000004</v>
      </c>
      <c r="G3179" s="16" t="s">
        <v>1</v>
      </c>
      <c r="H3179" s="12">
        <v>53.566000000000003</v>
      </c>
      <c r="I3179" s="12">
        <v>21.658000000000001</v>
      </c>
      <c r="J3179" s="23">
        <v>21.339530835711457</v>
      </c>
      <c r="L3179" s="12">
        <v>139.93053083571147</v>
      </c>
    </row>
    <row r="3180" spans="1:12" x14ac:dyDescent="0.3">
      <c r="A3180" s="12">
        <v>165.26995418656304</v>
      </c>
      <c r="B3180" s="41" t="s">
        <v>29</v>
      </c>
      <c r="C3180" s="41"/>
      <c r="D3180" s="39" t="s">
        <v>97</v>
      </c>
      <c r="E3180" s="39">
        <v>2022</v>
      </c>
      <c r="F3180" s="12">
        <v>76.602999999999994</v>
      </c>
      <c r="G3180" s="16" t="s">
        <v>1</v>
      </c>
      <c r="H3180" s="12">
        <v>38.106999999999999</v>
      </c>
      <c r="I3180" s="12">
        <v>25.478999999999999</v>
      </c>
      <c r="J3180" s="23">
        <v>25.080954186563048</v>
      </c>
      <c r="L3180" s="12">
        <v>165.26995418656304</v>
      </c>
    </row>
    <row r="3181" spans="1:12" x14ac:dyDescent="0.3">
      <c r="A3181" s="12">
        <v>1230.2469046974657</v>
      </c>
      <c r="B3181" s="41" t="s">
        <v>30</v>
      </c>
      <c r="C3181" s="41"/>
      <c r="D3181" s="39" t="s">
        <v>97</v>
      </c>
      <c r="E3181" s="39">
        <v>2022</v>
      </c>
      <c r="F3181" s="12">
        <v>370.70500000000004</v>
      </c>
      <c r="G3181" s="16" t="s">
        <v>1</v>
      </c>
      <c r="H3181" s="12">
        <v>574.74099999999999</v>
      </c>
      <c r="I3181" s="12">
        <v>175.94399999999999</v>
      </c>
      <c r="J3181" s="23">
        <v>108.85690469746564</v>
      </c>
      <c r="L3181" s="12">
        <v>1230.2469046974657</v>
      </c>
    </row>
    <row r="3182" spans="1:12" x14ac:dyDescent="0.3">
      <c r="A3182" s="12">
        <v>467.58370841618557</v>
      </c>
      <c r="B3182" s="41" t="s">
        <v>31</v>
      </c>
      <c r="C3182" s="41"/>
      <c r="D3182" s="39" t="s">
        <v>97</v>
      </c>
      <c r="E3182" s="39">
        <v>2022</v>
      </c>
      <c r="F3182" s="12">
        <v>121.28999999999999</v>
      </c>
      <c r="G3182" s="16" t="s">
        <v>1</v>
      </c>
      <c r="H3182" s="12">
        <v>198.52600000000001</v>
      </c>
      <c r="I3182" s="12">
        <v>111.57299999999999</v>
      </c>
      <c r="J3182" s="23">
        <v>36.194708416185605</v>
      </c>
      <c r="L3182" s="12">
        <v>467.58370841618557</v>
      </c>
    </row>
    <row r="3183" spans="1:12" x14ac:dyDescent="0.3">
      <c r="A3183" s="12">
        <v>36.864803754350113</v>
      </c>
      <c r="B3183" s="41" t="s">
        <v>32</v>
      </c>
      <c r="C3183" s="41"/>
      <c r="D3183" s="39" t="s">
        <v>97</v>
      </c>
      <c r="E3183" s="39">
        <v>2022</v>
      </c>
      <c r="F3183" s="12">
        <v>14.191000000000001</v>
      </c>
      <c r="G3183" s="16" t="s">
        <v>1</v>
      </c>
      <c r="H3183" s="12">
        <v>13.689</v>
      </c>
      <c r="I3183" s="12">
        <v>8.0559999999999992</v>
      </c>
      <c r="J3183" s="23">
        <v>0.92880375435011153</v>
      </c>
      <c r="L3183" s="12">
        <v>36.864803754350113</v>
      </c>
    </row>
    <row r="3184" spans="1:12" x14ac:dyDescent="0.3">
      <c r="A3184" s="12">
        <v>133.44308039764073</v>
      </c>
      <c r="B3184" s="41" t="s">
        <v>33</v>
      </c>
      <c r="C3184" s="41"/>
      <c r="D3184" s="39" t="s">
        <v>97</v>
      </c>
      <c r="E3184" s="39">
        <v>2022</v>
      </c>
      <c r="F3184" s="12">
        <v>25.055</v>
      </c>
      <c r="G3184" s="16" t="s">
        <v>1</v>
      </c>
      <c r="H3184" s="12">
        <v>81.525999999999996</v>
      </c>
      <c r="I3184" s="12">
        <v>21.74</v>
      </c>
      <c r="J3184" s="23">
        <v>5.1220803976407261</v>
      </c>
      <c r="L3184" s="12">
        <v>133.44308039764073</v>
      </c>
    </row>
    <row r="3185" spans="1:12" x14ac:dyDescent="0.3">
      <c r="A3185" s="12">
        <v>783.86640834713785</v>
      </c>
      <c r="B3185" s="41" t="s">
        <v>34</v>
      </c>
      <c r="C3185" s="41"/>
      <c r="D3185" s="39" t="s">
        <v>97</v>
      </c>
      <c r="E3185" s="39">
        <v>2022</v>
      </c>
      <c r="F3185" s="12">
        <v>257.57299999999998</v>
      </c>
      <c r="G3185" s="16" t="s">
        <v>1</v>
      </c>
      <c r="H3185" s="12">
        <v>322.3</v>
      </c>
      <c r="I3185" s="12">
        <v>153.23099999999999</v>
      </c>
      <c r="J3185" s="23">
        <v>50.762408347137864</v>
      </c>
      <c r="L3185" s="12">
        <v>783.86640834713785</v>
      </c>
    </row>
    <row r="3186" spans="1:12" x14ac:dyDescent="0.3">
      <c r="A3186" s="12">
        <v>649.09690900319333</v>
      </c>
      <c r="B3186" s="41" t="s">
        <v>35</v>
      </c>
      <c r="C3186" s="41"/>
      <c r="D3186" s="39" t="s">
        <v>97</v>
      </c>
      <c r="E3186" s="39">
        <v>2022</v>
      </c>
      <c r="F3186" s="12">
        <v>303.39</v>
      </c>
      <c r="G3186" s="16" t="s">
        <v>1</v>
      </c>
      <c r="H3186" s="12">
        <v>220.46</v>
      </c>
      <c r="I3186" s="12">
        <v>108.893</v>
      </c>
      <c r="J3186" s="23">
        <v>16.353909003193337</v>
      </c>
      <c r="L3186" s="12">
        <v>649.09690900319333</v>
      </c>
    </row>
    <row r="3187" spans="1:12" x14ac:dyDescent="0.3">
      <c r="A3187" s="12">
        <v>132.06229161053713</v>
      </c>
      <c r="B3187" s="41" t="s">
        <v>36</v>
      </c>
      <c r="C3187" s="41"/>
      <c r="D3187" s="39" t="s">
        <v>97</v>
      </c>
      <c r="E3187" s="39">
        <v>2022</v>
      </c>
      <c r="F3187" s="12">
        <v>60.710000000000008</v>
      </c>
      <c r="G3187" s="16" t="s">
        <v>1</v>
      </c>
      <c r="H3187" s="12">
        <v>44.716999999999999</v>
      </c>
      <c r="I3187" s="12">
        <v>12.114000000000001</v>
      </c>
      <c r="J3187" s="23">
        <v>14.521291610537123</v>
      </c>
      <c r="L3187" s="12">
        <v>132.06229161053713</v>
      </c>
    </row>
    <row r="3188" spans="1:12" x14ac:dyDescent="0.3">
      <c r="A3188" s="12">
        <v>407.1880479021159</v>
      </c>
      <c r="B3188" s="41" t="s">
        <v>37</v>
      </c>
      <c r="C3188" s="41"/>
      <c r="D3188" s="39" t="s">
        <v>97</v>
      </c>
      <c r="E3188" s="39">
        <v>2022</v>
      </c>
      <c r="F3188" s="12">
        <v>117.523</v>
      </c>
      <c r="G3188" s="16" t="s">
        <v>1</v>
      </c>
      <c r="H3188" s="12">
        <v>182.92099999999999</v>
      </c>
      <c r="I3188" s="12">
        <v>68.929000000000002</v>
      </c>
      <c r="J3188" s="23">
        <v>37.815047902115936</v>
      </c>
      <c r="L3188" s="12">
        <v>407.1880479021159</v>
      </c>
    </row>
    <row r="3189" spans="1:12" x14ac:dyDescent="0.3">
      <c r="A3189" s="12">
        <v>254.09180882443732</v>
      </c>
      <c r="B3189" s="41" t="s">
        <v>38</v>
      </c>
      <c r="C3189" s="41"/>
      <c r="D3189" s="39" t="s">
        <v>97</v>
      </c>
      <c r="E3189" s="39">
        <v>2022</v>
      </c>
      <c r="F3189" s="12">
        <v>70.159000000000006</v>
      </c>
      <c r="G3189" s="16" t="s">
        <v>1</v>
      </c>
      <c r="H3189" s="12">
        <v>157.50899999999999</v>
      </c>
      <c r="I3189" s="12">
        <v>14.722</v>
      </c>
      <c r="J3189" s="23">
        <v>11.701808824437316</v>
      </c>
      <c r="L3189" s="12">
        <v>254.09180882443732</v>
      </c>
    </row>
    <row r="3190" spans="1:12" x14ac:dyDescent="0.3">
      <c r="A3190" s="12">
        <v>97.928290048809444</v>
      </c>
      <c r="B3190" s="41" t="s">
        <v>39</v>
      </c>
      <c r="C3190" s="41"/>
      <c r="D3190" s="39" t="s">
        <v>97</v>
      </c>
      <c r="E3190" s="39">
        <v>2022</v>
      </c>
      <c r="F3190" s="12">
        <v>27.560000000000002</v>
      </c>
      <c r="G3190" s="16" t="s">
        <v>1</v>
      </c>
      <c r="H3190" s="12">
        <v>46.28</v>
      </c>
      <c r="I3190" s="12">
        <v>17.111000000000001</v>
      </c>
      <c r="J3190" s="23">
        <v>6.97729004880944</v>
      </c>
      <c r="L3190" s="12">
        <v>97.928290048809444</v>
      </c>
    </row>
    <row r="3191" spans="1:12" x14ac:dyDescent="0.3">
      <c r="A3191" s="12">
        <v>297.32301318262472</v>
      </c>
      <c r="B3191" s="41" t="s">
        <v>40</v>
      </c>
      <c r="C3191" s="41"/>
      <c r="D3191" s="39" t="s">
        <v>97</v>
      </c>
      <c r="E3191" s="39">
        <v>2022</v>
      </c>
      <c r="F3191" s="12">
        <v>96.394000000000005</v>
      </c>
      <c r="G3191" s="16" t="s">
        <v>1</v>
      </c>
      <c r="H3191" s="12">
        <v>78.725999999999999</v>
      </c>
      <c r="I3191" s="12">
        <v>42.030999999999999</v>
      </c>
      <c r="J3191" s="23">
        <v>80.17201318262471</v>
      </c>
      <c r="L3191" s="12">
        <v>297.32301318262472</v>
      </c>
    </row>
    <row r="3192" spans="1:12" x14ac:dyDescent="0.3">
      <c r="A3192" s="12">
        <v>310.22713068112125</v>
      </c>
      <c r="B3192" s="41" t="s">
        <v>41</v>
      </c>
      <c r="C3192" s="41"/>
      <c r="D3192" s="39" t="s">
        <v>97</v>
      </c>
      <c r="E3192" s="39">
        <v>2022</v>
      </c>
      <c r="F3192" s="12">
        <v>26.062999999999999</v>
      </c>
      <c r="G3192" s="16" t="s">
        <v>1</v>
      </c>
      <c r="H3192" s="12">
        <v>177.11799999999999</v>
      </c>
      <c r="I3192" s="12">
        <v>99.23</v>
      </c>
      <c r="J3192" s="23">
        <v>7.8161306811212654</v>
      </c>
      <c r="L3192" s="12">
        <v>310.22713068112125</v>
      </c>
    </row>
    <row r="3193" spans="1:12" x14ac:dyDescent="0.3">
      <c r="A3193" s="12">
        <v>1137.5678689009662</v>
      </c>
      <c r="B3193" s="41" t="s">
        <v>42</v>
      </c>
      <c r="C3193" s="41"/>
      <c r="D3193" s="39" t="s">
        <v>97</v>
      </c>
      <c r="E3193" s="39">
        <v>2022</v>
      </c>
      <c r="F3193" s="12">
        <v>580.49900000000002</v>
      </c>
      <c r="G3193" s="16" t="s">
        <v>1</v>
      </c>
      <c r="H3193" s="12">
        <v>343.75799999999998</v>
      </c>
      <c r="I3193" s="12">
        <v>182.50200000000001</v>
      </c>
      <c r="J3193" s="23">
        <v>30.808868900966218</v>
      </c>
      <c r="L3193" s="12">
        <v>1137.5678689009662</v>
      </c>
    </row>
    <row r="3194" spans="1:12" x14ac:dyDescent="0.3">
      <c r="A3194" s="12">
        <v>392.49280319538548</v>
      </c>
      <c r="B3194" s="41" t="s">
        <v>43</v>
      </c>
      <c r="C3194" s="41"/>
      <c r="D3194" s="39" t="s">
        <v>97</v>
      </c>
      <c r="E3194" s="39">
        <v>2022</v>
      </c>
      <c r="F3194" s="12">
        <v>115.99000000000001</v>
      </c>
      <c r="G3194" s="16" t="s">
        <v>1</v>
      </c>
      <c r="H3194" s="12">
        <v>187.547</v>
      </c>
      <c r="I3194" s="12">
        <v>45.533999999999999</v>
      </c>
      <c r="J3194" s="23">
        <v>43.421803195385472</v>
      </c>
      <c r="L3194" s="12">
        <v>392.49280319538548</v>
      </c>
    </row>
    <row r="3195" spans="1:12" x14ac:dyDescent="0.3">
      <c r="A3195" s="12">
        <v>56.106598167204773</v>
      </c>
      <c r="B3195" s="41" t="s">
        <v>44</v>
      </c>
      <c r="C3195" s="41"/>
      <c r="D3195" s="39" t="s">
        <v>97</v>
      </c>
      <c r="E3195" s="39">
        <v>2022</v>
      </c>
      <c r="F3195" s="12">
        <v>7.7560000000000002</v>
      </c>
      <c r="G3195" s="16" t="s">
        <v>1</v>
      </c>
      <c r="H3195" s="12">
        <v>32.960999999999999</v>
      </c>
      <c r="I3195" s="12">
        <v>11.316000000000001</v>
      </c>
      <c r="J3195" s="23">
        <v>4.0735981672047732</v>
      </c>
      <c r="L3195" s="12">
        <v>56.106598167204773</v>
      </c>
    </row>
    <row r="3196" spans="1:12" x14ac:dyDescent="0.3">
      <c r="A3196" s="12">
        <v>235.59580449198708</v>
      </c>
      <c r="B3196" s="41" t="s">
        <v>45</v>
      </c>
      <c r="C3196" s="41"/>
      <c r="D3196" s="39" t="s">
        <v>97</v>
      </c>
      <c r="E3196" s="39">
        <v>2022</v>
      </c>
      <c r="F3196" s="12">
        <v>97.644000000000005</v>
      </c>
      <c r="G3196" s="16" t="s">
        <v>1</v>
      </c>
      <c r="H3196" s="12">
        <v>78.262</v>
      </c>
      <c r="I3196" s="12">
        <v>46.253999999999998</v>
      </c>
      <c r="J3196" s="23">
        <v>13.435804491987078</v>
      </c>
      <c r="L3196" s="12">
        <v>235.59580449198708</v>
      </c>
    </row>
    <row r="3197" spans="1:12" x14ac:dyDescent="0.3">
      <c r="A3197" s="12">
        <v>1099.6310560214131</v>
      </c>
      <c r="B3197" s="41" t="s">
        <v>46</v>
      </c>
      <c r="C3197" s="41"/>
      <c r="D3197" s="39" t="s">
        <v>97</v>
      </c>
      <c r="E3197" s="39">
        <v>2022</v>
      </c>
      <c r="F3197" s="12">
        <v>521.00900000000001</v>
      </c>
      <c r="G3197" s="16" t="s">
        <v>1</v>
      </c>
      <c r="H3197" s="12">
        <v>335.37400000000002</v>
      </c>
      <c r="I3197" s="12">
        <v>195.821</v>
      </c>
      <c r="J3197" s="23">
        <v>47.427056021413051</v>
      </c>
      <c r="L3197" s="12">
        <v>1099.6310560214131</v>
      </c>
    </row>
    <row r="3198" spans="1:12" x14ac:dyDescent="0.3">
      <c r="A3198" s="12">
        <v>139.61149271328262</v>
      </c>
      <c r="B3198" s="41" t="s">
        <v>47</v>
      </c>
      <c r="C3198" s="41"/>
      <c r="D3198" s="39" t="s">
        <v>97</v>
      </c>
      <c r="E3198" s="39">
        <v>2022</v>
      </c>
      <c r="F3198" s="12">
        <v>35.112000000000002</v>
      </c>
      <c r="G3198" s="16" t="s">
        <v>1</v>
      </c>
      <c r="H3198" s="12">
        <v>61.69</v>
      </c>
      <c r="I3198" s="12">
        <v>29.635999999999999</v>
      </c>
      <c r="J3198" s="23">
        <v>13.173492713282624</v>
      </c>
      <c r="L3198" s="12">
        <v>139.61149271328262</v>
      </c>
    </row>
    <row r="3199" spans="1:12" x14ac:dyDescent="0.3">
      <c r="A3199" s="12">
        <v>292.51692442513558</v>
      </c>
      <c r="B3199" s="41" t="s">
        <v>48</v>
      </c>
      <c r="C3199" s="41"/>
      <c r="D3199" s="39" t="s">
        <v>97</v>
      </c>
      <c r="E3199" s="39">
        <v>2022</v>
      </c>
      <c r="F3199" s="12">
        <v>45.965000000000003</v>
      </c>
      <c r="G3199" s="16" t="s">
        <v>1</v>
      </c>
      <c r="H3199" s="12">
        <v>125.14400000000001</v>
      </c>
      <c r="I3199" s="12">
        <v>52.640999999999998</v>
      </c>
      <c r="J3199" s="23">
        <v>68.766924425135585</v>
      </c>
      <c r="L3199" s="12">
        <v>292.51692442513558</v>
      </c>
    </row>
    <row r="3200" spans="1:12" x14ac:dyDescent="0.3">
      <c r="A3200" s="12">
        <v>3265.6844796421606</v>
      </c>
      <c r="B3200" s="41" t="s">
        <v>49</v>
      </c>
      <c r="C3200" s="41"/>
      <c r="D3200" s="39" t="s">
        <v>97</v>
      </c>
      <c r="E3200" s="39">
        <v>2022</v>
      </c>
      <c r="F3200" s="12">
        <v>823.97499999999991</v>
      </c>
      <c r="G3200" s="16" t="s">
        <v>1</v>
      </c>
      <c r="H3200" s="12">
        <v>1461.5920000000001</v>
      </c>
      <c r="I3200" s="12">
        <v>418.50700000000001</v>
      </c>
      <c r="J3200" s="23">
        <v>561.6104796421605</v>
      </c>
      <c r="L3200" s="12">
        <v>3265.6844796421606</v>
      </c>
    </row>
    <row r="3201" spans="1:12" x14ac:dyDescent="0.3">
      <c r="A3201" s="12">
        <v>4395.8047061996112</v>
      </c>
      <c r="B3201" s="41" t="s">
        <v>50</v>
      </c>
      <c r="C3201" s="41"/>
      <c r="D3201" s="39" t="s">
        <v>97</v>
      </c>
      <c r="E3201" s="39">
        <v>2022</v>
      </c>
      <c r="F3201" s="12">
        <v>1394.8679999999999</v>
      </c>
      <c r="G3201" s="16" t="s">
        <v>1</v>
      </c>
      <c r="H3201" s="12">
        <v>1436.758</v>
      </c>
      <c r="I3201" s="12">
        <v>1116.9469999999999</v>
      </c>
      <c r="J3201" s="23">
        <v>447.23170619961138</v>
      </c>
      <c r="L3201" s="12">
        <v>4395.8047061996112</v>
      </c>
    </row>
    <row r="3202" spans="1:12" x14ac:dyDescent="0.3">
      <c r="A3202" s="12">
        <v>563.23051684351026</v>
      </c>
      <c r="B3202" s="41" t="s">
        <v>91</v>
      </c>
      <c r="C3202" s="41"/>
      <c r="D3202" s="39" t="s">
        <v>97</v>
      </c>
      <c r="E3202" s="39">
        <v>2022</v>
      </c>
      <c r="F3202" s="12">
        <v>105.39400000000001</v>
      </c>
      <c r="G3202" s="16" t="s">
        <v>1</v>
      </c>
      <c r="H3202" s="12">
        <v>123.621</v>
      </c>
      <c r="I3202" s="12">
        <v>143.22200000000001</v>
      </c>
      <c r="J3202" s="23">
        <v>190.99351684351026</v>
      </c>
      <c r="L3202" s="12">
        <v>563.23051684351026</v>
      </c>
    </row>
    <row r="3203" spans="1:12" x14ac:dyDescent="0.3">
      <c r="A3203" s="12">
        <v>116.72178973657921</v>
      </c>
      <c r="B3203" s="41" t="s">
        <v>52</v>
      </c>
      <c r="C3203" s="41"/>
      <c r="D3203" s="39" t="s">
        <v>97</v>
      </c>
      <c r="E3203" s="39">
        <v>2022</v>
      </c>
      <c r="F3203" s="12">
        <v>25.512</v>
      </c>
      <c r="G3203" s="16" t="s">
        <v>1</v>
      </c>
      <c r="H3203" s="12">
        <v>74.292000000000002</v>
      </c>
      <c r="I3203" s="12">
        <v>9.6389999999999993</v>
      </c>
      <c r="J3203" s="23">
        <v>7.2787897365792098</v>
      </c>
      <c r="L3203" s="12">
        <v>116.72178973657921</v>
      </c>
    </row>
    <row r="3204" spans="1:12" x14ac:dyDescent="0.3">
      <c r="A3204" s="12">
        <v>69.113300270983856</v>
      </c>
      <c r="B3204" s="41" t="s">
        <v>53</v>
      </c>
      <c r="C3204" s="41"/>
      <c r="D3204" s="39" t="s">
        <v>97</v>
      </c>
      <c r="E3204" s="39">
        <v>2022</v>
      </c>
      <c r="F3204" s="12">
        <v>2.9130000000000003</v>
      </c>
      <c r="G3204" s="16" t="s">
        <v>1</v>
      </c>
      <c r="H3204" s="12">
        <v>24.347000000000001</v>
      </c>
      <c r="I3204" s="12">
        <v>16.088999999999999</v>
      </c>
      <c r="J3204" s="23">
        <v>25.76430027098386</v>
      </c>
      <c r="L3204" s="12">
        <v>69.113300270983856</v>
      </c>
    </row>
    <row r="3205" spans="1:12" x14ac:dyDescent="0.3">
      <c r="A3205" s="12">
        <v>151.24253526022224</v>
      </c>
      <c r="B3205" s="41" t="s">
        <v>54</v>
      </c>
      <c r="C3205" s="41"/>
      <c r="D3205" s="39" t="s">
        <v>97</v>
      </c>
      <c r="E3205" s="39">
        <v>2022</v>
      </c>
      <c r="F3205" s="12">
        <v>55.585000000000001</v>
      </c>
      <c r="G3205" s="16" t="s">
        <v>1</v>
      </c>
      <c r="H3205" s="12">
        <v>44.000999999999998</v>
      </c>
      <c r="I3205" s="12">
        <v>22.806000000000001</v>
      </c>
      <c r="J3205" s="23">
        <v>28.850535260222234</v>
      </c>
      <c r="L3205" s="12">
        <v>151.24253526022224</v>
      </c>
    </row>
    <row r="3206" spans="1:12" x14ac:dyDescent="0.3">
      <c r="A3206" s="12">
        <v>300.99041282147715</v>
      </c>
      <c r="B3206" s="41" t="s">
        <v>55</v>
      </c>
      <c r="C3206" s="41"/>
      <c r="D3206" s="39" t="s">
        <v>97</v>
      </c>
      <c r="E3206" s="39">
        <v>2022</v>
      </c>
      <c r="F3206" s="12">
        <v>91.244</v>
      </c>
      <c r="G3206" s="16" t="s">
        <v>1</v>
      </c>
      <c r="H3206" s="12">
        <v>173.2</v>
      </c>
      <c r="I3206" s="12">
        <v>28.963000000000001</v>
      </c>
      <c r="J3206" s="23">
        <v>7.583412821477161</v>
      </c>
      <c r="L3206" s="12">
        <v>300.99041282147715</v>
      </c>
    </row>
    <row r="3207" spans="1:12" x14ac:dyDescent="0.3">
      <c r="A3207" s="12">
        <v>652.33447914591159</v>
      </c>
      <c r="B3207" s="41" t="s">
        <v>56</v>
      </c>
      <c r="C3207" s="41"/>
      <c r="D3207" s="39" t="s">
        <v>97</v>
      </c>
      <c r="E3207" s="39">
        <v>2022</v>
      </c>
      <c r="F3207" s="12">
        <v>196.22800000000001</v>
      </c>
      <c r="G3207" s="16" t="s">
        <v>1</v>
      </c>
      <c r="H3207" s="12">
        <v>302.39299999999997</v>
      </c>
      <c r="I3207" s="12">
        <v>137.27799999999999</v>
      </c>
      <c r="J3207" s="23">
        <v>16.435479145911614</v>
      </c>
      <c r="L3207" s="12">
        <v>652.33447914591159</v>
      </c>
    </row>
    <row r="3208" spans="1:12" x14ac:dyDescent="0.3">
      <c r="A3208" s="12">
        <v>152.6058846644278</v>
      </c>
      <c r="B3208" s="41" t="s">
        <v>57</v>
      </c>
      <c r="C3208" s="41"/>
      <c r="D3208" s="39" t="s">
        <v>97</v>
      </c>
      <c r="E3208" s="39">
        <v>2022</v>
      </c>
      <c r="F3208" s="12">
        <v>41.622999999999998</v>
      </c>
      <c r="G3208" s="16" t="s">
        <v>1</v>
      </c>
      <c r="H3208" s="12">
        <v>19.628</v>
      </c>
      <c r="I3208" s="12">
        <v>87.51</v>
      </c>
      <c r="J3208" s="23">
        <v>3.8448846644278092</v>
      </c>
      <c r="L3208" s="12">
        <v>152.6058846644278</v>
      </c>
    </row>
    <row r="3209" spans="1:12" x14ac:dyDescent="0.3">
      <c r="A3209" s="12">
        <v>267.26367214272136</v>
      </c>
      <c r="B3209" s="41" t="s">
        <v>58</v>
      </c>
      <c r="C3209" s="41"/>
      <c r="D3209" s="39" t="s">
        <v>97</v>
      </c>
      <c r="E3209" s="39">
        <v>2022</v>
      </c>
      <c r="F3209" s="12">
        <v>48.881</v>
      </c>
      <c r="G3209" s="16" t="s">
        <v>1</v>
      </c>
      <c r="H3209" s="12">
        <v>117.559</v>
      </c>
      <c r="I3209" s="12">
        <v>38.759</v>
      </c>
      <c r="J3209" s="23">
        <v>62.064672142721363</v>
      </c>
      <c r="L3209" s="12">
        <v>267.26367214272136</v>
      </c>
    </row>
    <row r="3210" spans="1:12" x14ac:dyDescent="0.3">
      <c r="A3210" s="12">
        <v>79.463061097943964</v>
      </c>
      <c r="B3210" s="41" t="s">
        <v>59</v>
      </c>
      <c r="C3210" s="41"/>
      <c r="D3210" s="39" t="s">
        <v>97</v>
      </c>
      <c r="E3210" s="39">
        <v>2022</v>
      </c>
      <c r="F3210" s="12">
        <v>22.923999999999999</v>
      </c>
      <c r="G3210" s="16" t="s">
        <v>1</v>
      </c>
      <c r="H3210" s="12">
        <v>28.437000000000001</v>
      </c>
      <c r="I3210" s="12">
        <v>26.1</v>
      </c>
      <c r="J3210" s="23">
        <v>2.0020610979439617</v>
      </c>
      <c r="L3210" s="12">
        <v>79.463061097943964</v>
      </c>
    </row>
    <row r="3211" spans="1:12" x14ac:dyDescent="0.3">
      <c r="A3211" s="12">
        <v>82.094356223442304</v>
      </c>
      <c r="B3211" s="41" t="s">
        <v>60</v>
      </c>
      <c r="C3211" s="41"/>
      <c r="D3211" s="39" t="s">
        <v>97</v>
      </c>
      <c r="E3211" s="39">
        <v>2022</v>
      </c>
      <c r="F3211" s="12">
        <v>31.248000000000001</v>
      </c>
      <c r="G3211" s="16" t="s">
        <v>1</v>
      </c>
      <c r="H3211" s="12">
        <v>25.908000000000001</v>
      </c>
      <c r="I3211" s="12">
        <v>22.87</v>
      </c>
      <c r="J3211" s="23">
        <v>2.0683562234422972</v>
      </c>
      <c r="L3211" s="12">
        <v>82.094356223442304</v>
      </c>
    </row>
    <row r="3212" spans="1:12" x14ac:dyDescent="0.3">
      <c r="A3212" s="12">
        <v>439.8591929925139</v>
      </c>
      <c r="B3212" s="41" t="s">
        <v>61</v>
      </c>
      <c r="C3212" s="41"/>
      <c r="D3212" s="39" t="s">
        <v>97</v>
      </c>
      <c r="E3212" s="39">
        <v>2022</v>
      </c>
      <c r="F3212" s="12">
        <v>142.54000000000002</v>
      </c>
      <c r="G3212" s="16" t="s">
        <v>1</v>
      </c>
      <c r="H3212" s="12">
        <v>194.55799999999999</v>
      </c>
      <c r="I3212" s="12">
        <v>36.326000000000001</v>
      </c>
      <c r="J3212" s="23">
        <v>66.43519299251389</v>
      </c>
      <c r="L3212" s="12">
        <v>439.8591929925139</v>
      </c>
    </row>
    <row r="3213" spans="1:12" x14ac:dyDescent="0.3">
      <c r="A3213" s="12">
        <v>1086.70642160186</v>
      </c>
      <c r="B3213" s="41" t="s">
        <v>62</v>
      </c>
      <c r="C3213" s="41"/>
      <c r="D3213" s="39" t="s">
        <v>97</v>
      </c>
      <c r="E3213" s="39">
        <v>2022</v>
      </c>
      <c r="F3213" s="12">
        <v>287.22899999999998</v>
      </c>
      <c r="G3213" s="16" t="s">
        <v>1</v>
      </c>
      <c r="H3213" s="12">
        <v>287.714</v>
      </c>
      <c r="I3213" s="12">
        <v>251.721</v>
      </c>
      <c r="J3213" s="23">
        <v>260.04242160185999</v>
      </c>
      <c r="L3213" s="12">
        <v>1086.70642160186</v>
      </c>
    </row>
    <row r="3214" spans="1:12" x14ac:dyDescent="0.3">
      <c r="A3214" s="12">
        <v>281.41727013355978</v>
      </c>
      <c r="B3214" s="41" t="s">
        <v>63</v>
      </c>
      <c r="C3214" s="41"/>
      <c r="D3214" s="39" t="s">
        <v>97</v>
      </c>
      <c r="E3214" s="39">
        <v>2022</v>
      </c>
      <c r="F3214" s="12">
        <v>38.057000000000002</v>
      </c>
      <c r="G3214" s="16" t="s">
        <v>1</v>
      </c>
      <c r="H3214" s="12">
        <v>174.249</v>
      </c>
      <c r="I3214" s="12">
        <v>58.621000000000002</v>
      </c>
      <c r="J3214" s="23">
        <v>10.490270133559768</v>
      </c>
      <c r="L3214" s="12">
        <v>281.41727013355978</v>
      </c>
    </row>
    <row r="3215" spans="1:12" x14ac:dyDescent="0.3">
      <c r="A3215" s="12">
        <v>286.72089422666949</v>
      </c>
      <c r="B3215" s="41" t="s">
        <v>64</v>
      </c>
      <c r="C3215" s="41"/>
      <c r="D3215" s="39" t="s">
        <v>97</v>
      </c>
      <c r="E3215" s="39">
        <v>2022</v>
      </c>
      <c r="F3215" s="12">
        <v>95.923000000000002</v>
      </c>
      <c r="G3215" s="16" t="s">
        <v>1</v>
      </c>
      <c r="H3215" s="12">
        <v>133.59200000000001</v>
      </c>
      <c r="I3215" s="12">
        <v>49.981999999999999</v>
      </c>
      <c r="J3215" s="23">
        <v>7.2238942266694721</v>
      </c>
      <c r="L3215" s="12">
        <v>286.72089422666949</v>
      </c>
    </row>
    <row r="3216" spans="1:12" x14ac:dyDescent="0.3">
      <c r="A3216" s="12">
        <v>1326.0322023419221</v>
      </c>
      <c r="B3216" s="41" t="s">
        <v>65</v>
      </c>
      <c r="C3216" s="41"/>
      <c r="D3216" s="39" t="s">
        <v>97</v>
      </c>
      <c r="E3216" s="39">
        <v>2022</v>
      </c>
      <c r="F3216" s="12">
        <v>414.18900000000002</v>
      </c>
      <c r="G3216" s="16" t="s">
        <v>1</v>
      </c>
      <c r="H3216" s="12">
        <v>481.07400000000001</v>
      </c>
      <c r="I3216" s="12">
        <v>266.71300000000002</v>
      </c>
      <c r="J3216" s="23">
        <v>164.05620234192202</v>
      </c>
      <c r="L3216" s="12">
        <v>1326.0322023419221</v>
      </c>
    </row>
    <row r="3217" spans="1:12" x14ac:dyDescent="0.3">
      <c r="A3217" s="12">
        <v>362.75968120028074</v>
      </c>
      <c r="B3217" s="41" t="s">
        <v>66</v>
      </c>
      <c r="C3217" s="41"/>
      <c r="D3217" s="39" t="s">
        <v>97</v>
      </c>
      <c r="E3217" s="39">
        <v>2022</v>
      </c>
      <c r="F3217" s="12">
        <v>181.94399999999999</v>
      </c>
      <c r="G3217" s="16" t="s">
        <v>1</v>
      </c>
      <c r="H3217" s="12">
        <v>127.926</v>
      </c>
      <c r="I3217" s="12">
        <v>43.75</v>
      </c>
      <c r="J3217" s="23">
        <v>9.1396812002807479</v>
      </c>
      <c r="L3217" s="12">
        <v>362.75968120028074</v>
      </c>
    </row>
    <row r="3218" spans="1:12" x14ac:dyDescent="0.3">
      <c r="A3218" s="12">
        <v>2319.3199531431956</v>
      </c>
      <c r="B3218" s="41" t="s">
        <v>67</v>
      </c>
      <c r="C3218" s="41"/>
      <c r="D3218" s="39" t="s">
        <v>97</v>
      </c>
      <c r="E3218" s="39">
        <v>2022</v>
      </c>
      <c r="F3218" s="12">
        <v>865.577</v>
      </c>
      <c r="G3218" s="16" t="s">
        <v>1</v>
      </c>
      <c r="H3218" s="12">
        <v>859.33799999999997</v>
      </c>
      <c r="I3218" s="12">
        <v>427.41300000000001</v>
      </c>
      <c r="J3218" s="23">
        <v>166.99195314319559</v>
      </c>
      <c r="L3218" s="12">
        <v>2319.3199531431956</v>
      </c>
    </row>
    <row r="3219" spans="1:12" x14ac:dyDescent="0.3">
      <c r="A3219" s="12">
        <v>1801.2030681648077</v>
      </c>
      <c r="B3219" s="41" t="s">
        <v>68</v>
      </c>
      <c r="C3219" s="41"/>
      <c r="D3219" s="39" t="s">
        <v>97</v>
      </c>
      <c r="E3219" s="39">
        <v>2022</v>
      </c>
      <c r="F3219" s="12">
        <v>610.04299999999989</v>
      </c>
      <c r="G3219" s="16" t="s">
        <v>1</v>
      </c>
      <c r="H3219" s="12">
        <v>669.62699999999995</v>
      </c>
      <c r="I3219" s="12">
        <v>391.23500000000001</v>
      </c>
      <c r="J3219" s="23">
        <v>130.29806816480789</v>
      </c>
      <c r="L3219" s="12">
        <v>1801.2030681648077</v>
      </c>
    </row>
    <row r="3220" spans="1:12" x14ac:dyDescent="0.3">
      <c r="A3220" s="12">
        <v>88.727476801014305</v>
      </c>
      <c r="B3220" s="41" t="s">
        <v>69</v>
      </c>
      <c r="C3220" s="41"/>
      <c r="D3220" s="39" t="s">
        <v>97</v>
      </c>
      <c r="E3220" s="39">
        <v>2022</v>
      </c>
      <c r="F3220" s="12">
        <v>47.417999999999999</v>
      </c>
      <c r="G3220" s="16" t="s">
        <v>1</v>
      </c>
      <c r="H3220" s="12">
        <v>29.29</v>
      </c>
      <c r="I3220" s="12">
        <v>6.9320000000000004</v>
      </c>
      <c r="J3220" s="23">
        <v>5.0874768010143061</v>
      </c>
      <c r="L3220" s="12">
        <v>88.727476801014305</v>
      </c>
    </row>
    <row r="3221" spans="1:12" x14ac:dyDescent="0.3">
      <c r="A3221" s="12">
        <v>118.94582397910568</v>
      </c>
      <c r="B3221" s="41" t="s">
        <v>70</v>
      </c>
      <c r="C3221" s="41"/>
      <c r="D3221" s="39" t="s">
        <v>97</v>
      </c>
      <c r="E3221" s="39">
        <v>2022</v>
      </c>
      <c r="F3221" s="12">
        <v>17.745000000000001</v>
      </c>
      <c r="G3221" s="16" t="s">
        <v>1</v>
      </c>
      <c r="H3221" s="12">
        <v>38.314</v>
      </c>
      <c r="I3221" s="12">
        <v>41.075000000000003</v>
      </c>
      <c r="J3221" s="23">
        <v>21.811823979105675</v>
      </c>
      <c r="L3221" s="12">
        <v>118.94582397910568</v>
      </c>
    </row>
    <row r="3222" spans="1:12" x14ac:dyDescent="0.3">
      <c r="A3222" s="12">
        <v>79.181979279469687</v>
      </c>
      <c r="B3222" s="41" t="s">
        <v>71</v>
      </c>
      <c r="C3222" s="41"/>
      <c r="D3222" s="39" t="s">
        <v>97</v>
      </c>
      <c r="E3222" s="39">
        <v>2022</v>
      </c>
      <c r="F3222" s="12">
        <v>16.032</v>
      </c>
      <c r="G3222" s="16" t="s">
        <v>1</v>
      </c>
      <c r="H3222" s="12">
        <v>41.621000000000002</v>
      </c>
      <c r="I3222" s="12">
        <v>15.186</v>
      </c>
      <c r="J3222" s="23">
        <v>6.342979279469688</v>
      </c>
      <c r="L3222" s="12">
        <v>79.181979279469687</v>
      </c>
    </row>
    <row r="3223" spans="1:12" x14ac:dyDescent="0.3">
      <c r="A3223" s="12">
        <v>498.21547155356581</v>
      </c>
      <c r="B3223" s="41" t="s">
        <v>72</v>
      </c>
      <c r="C3223" s="41"/>
      <c r="D3223" s="39" t="s">
        <v>97</v>
      </c>
      <c r="E3223" s="39">
        <v>2022</v>
      </c>
      <c r="F3223" s="12">
        <v>87.4</v>
      </c>
      <c r="G3223" s="16" t="s">
        <v>1</v>
      </c>
      <c r="H3223" s="12">
        <v>269.827</v>
      </c>
      <c r="I3223" s="12">
        <v>105.157</v>
      </c>
      <c r="J3223" s="23">
        <v>35.831471553565777</v>
      </c>
      <c r="L3223" s="12">
        <v>498.21547155356581</v>
      </c>
    </row>
    <row r="3224" spans="1:12" x14ac:dyDescent="0.3">
      <c r="A3224" s="12">
        <v>380.09340195487931</v>
      </c>
      <c r="B3224" s="41" t="s">
        <v>73</v>
      </c>
      <c r="C3224" s="41"/>
      <c r="D3224" s="39" t="s">
        <v>97</v>
      </c>
      <c r="E3224" s="39">
        <v>2022</v>
      </c>
      <c r="F3224" s="12">
        <v>76.577999999999989</v>
      </c>
      <c r="G3224" s="16" t="s">
        <v>1</v>
      </c>
      <c r="H3224" s="12">
        <v>86.042000000000002</v>
      </c>
      <c r="I3224" s="12">
        <v>38.268999999999998</v>
      </c>
      <c r="J3224" s="23">
        <v>179.20440195487933</v>
      </c>
      <c r="L3224" s="12">
        <v>380.09340195487931</v>
      </c>
    </row>
    <row r="3225" spans="1:12" x14ac:dyDescent="0.3">
      <c r="A3225" s="12">
        <v>313.46880420805098</v>
      </c>
      <c r="B3225" s="41" t="s">
        <v>74</v>
      </c>
      <c r="C3225" s="41"/>
      <c r="D3225" s="39" t="s">
        <v>97</v>
      </c>
      <c r="E3225" s="39">
        <v>2022</v>
      </c>
      <c r="F3225" s="12">
        <v>112.392</v>
      </c>
      <c r="G3225" s="16" t="s">
        <v>1</v>
      </c>
      <c r="H3225" s="12">
        <v>100.91800000000001</v>
      </c>
      <c r="I3225" s="12">
        <v>50.862000000000002</v>
      </c>
      <c r="J3225" s="23">
        <v>49.296804208050979</v>
      </c>
      <c r="L3225" s="12">
        <v>313.46880420805098</v>
      </c>
    </row>
    <row r="3226" spans="1:12" x14ac:dyDescent="0.3">
      <c r="A3226" s="12">
        <v>519.72028235895436</v>
      </c>
      <c r="B3226" s="41" t="s">
        <v>75</v>
      </c>
      <c r="C3226" s="41"/>
      <c r="D3226" s="39" t="s">
        <v>97</v>
      </c>
      <c r="E3226" s="39">
        <v>2022</v>
      </c>
      <c r="F3226" s="12">
        <v>220.21099999999998</v>
      </c>
      <c r="G3226" s="16" t="s">
        <v>1</v>
      </c>
      <c r="H3226" s="12">
        <v>170.096</v>
      </c>
      <c r="I3226" s="12">
        <v>83.805000000000007</v>
      </c>
      <c r="J3226" s="23">
        <v>45.608282358954341</v>
      </c>
      <c r="L3226" s="12">
        <v>519.72028235895436</v>
      </c>
    </row>
    <row r="3227" spans="1:12" x14ac:dyDescent="0.3">
      <c r="A3227" s="12">
        <v>527.41002437093698</v>
      </c>
      <c r="B3227" s="41" t="s">
        <v>76</v>
      </c>
      <c r="C3227" s="41"/>
      <c r="D3227" s="39" t="s">
        <v>97</v>
      </c>
      <c r="E3227" s="39">
        <v>2022</v>
      </c>
      <c r="F3227" s="12">
        <v>123.645</v>
      </c>
      <c r="G3227" s="16" t="s">
        <v>1</v>
      </c>
      <c r="H3227" s="12">
        <v>241.48500000000001</v>
      </c>
      <c r="I3227" s="12">
        <v>132.12299999999999</v>
      </c>
      <c r="J3227" s="23">
        <v>30.157024370936995</v>
      </c>
      <c r="L3227" s="12">
        <v>527.41002437093698</v>
      </c>
    </row>
    <row r="3228" spans="1:12" x14ac:dyDescent="0.3">
      <c r="A3228" s="12">
        <v>98.382739850211308</v>
      </c>
      <c r="B3228" s="41" t="s">
        <v>77</v>
      </c>
      <c r="C3228" s="41"/>
      <c r="D3228" s="39" t="s">
        <v>97</v>
      </c>
      <c r="E3228" s="39">
        <v>2022</v>
      </c>
      <c r="F3228" s="12">
        <v>64.578000000000003</v>
      </c>
      <c r="G3228" s="16" t="s">
        <v>1</v>
      </c>
      <c r="H3228" s="12">
        <v>27.276</v>
      </c>
      <c r="I3228" s="12">
        <v>4.05</v>
      </c>
      <c r="J3228" s="23">
        <v>2.4787398502113058</v>
      </c>
      <c r="L3228" s="12">
        <v>98.382739850211308</v>
      </c>
    </row>
    <row r="3229" spans="1:12" x14ac:dyDescent="0.3">
      <c r="A3229" s="12">
        <v>151.42718754973089</v>
      </c>
      <c r="B3229" s="41" t="s">
        <v>78</v>
      </c>
      <c r="C3229" s="41"/>
      <c r="D3229" s="39" t="s">
        <v>97</v>
      </c>
      <c r="E3229" s="39">
        <v>2022</v>
      </c>
      <c r="F3229" s="12">
        <v>34.616</v>
      </c>
      <c r="G3229" s="16" t="s">
        <v>1</v>
      </c>
      <c r="H3229" s="12">
        <v>76.156999999999996</v>
      </c>
      <c r="I3229" s="12">
        <v>25.478999999999999</v>
      </c>
      <c r="J3229" s="23">
        <v>15.175187549730893</v>
      </c>
      <c r="L3229" s="12">
        <v>151.42718754973089</v>
      </c>
    </row>
    <row r="3230" spans="1:12" x14ac:dyDescent="0.3">
      <c r="A3230" s="12">
        <v>207.16140359975989</v>
      </c>
      <c r="B3230" s="41" t="s">
        <v>79</v>
      </c>
      <c r="C3230" s="41"/>
      <c r="D3230" s="39" t="s">
        <v>97</v>
      </c>
      <c r="E3230" s="39">
        <v>2022</v>
      </c>
      <c r="F3230" s="12">
        <v>88.631999999999991</v>
      </c>
      <c r="G3230" s="16" t="s">
        <v>1</v>
      </c>
      <c r="H3230" s="12">
        <v>51.067999999999998</v>
      </c>
      <c r="I3230" s="12">
        <v>62.241999999999997</v>
      </c>
      <c r="J3230" s="23">
        <v>5.2194035997599073</v>
      </c>
      <c r="L3230" s="12">
        <v>207.16140359975989</v>
      </c>
    </row>
    <row r="3231" spans="1:12" x14ac:dyDescent="0.3">
      <c r="A3231" s="12">
        <v>817.44029796402265</v>
      </c>
      <c r="B3231" s="41" t="s">
        <v>80</v>
      </c>
      <c r="C3231" s="41"/>
      <c r="D3231" s="39" t="s">
        <v>97</v>
      </c>
      <c r="E3231" s="39">
        <v>2022</v>
      </c>
      <c r="F3231" s="12">
        <v>187.11</v>
      </c>
      <c r="G3231" s="16" t="s">
        <v>1</v>
      </c>
      <c r="H3231" s="12">
        <v>425.25</v>
      </c>
      <c r="I3231" s="12">
        <v>123.554</v>
      </c>
      <c r="J3231" s="23">
        <v>81.526297964022632</v>
      </c>
      <c r="L3231" s="12">
        <v>817.44029796402265</v>
      </c>
    </row>
    <row r="3232" spans="1:12" x14ac:dyDescent="0.3">
      <c r="A3232" s="12">
        <v>263.53061835648811</v>
      </c>
      <c r="B3232" s="41" t="s">
        <v>81</v>
      </c>
      <c r="C3232" s="41"/>
      <c r="D3232" s="39" t="s">
        <v>97</v>
      </c>
      <c r="E3232" s="39">
        <v>2022</v>
      </c>
      <c r="F3232" s="12">
        <v>94.769000000000005</v>
      </c>
      <c r="G3232" s="16" t="s">
        <v>1</v>
      </c>
      <c r="H3232" s="12">
        <v>154.52600000000001</v>
      </c>
      <c r="I3232" s="12">
        <v>7.5960000000000001</v>
      </c>
      <c r="J3232" s="23">
        <v>6.6396183564880893</v>
      </c>
      <c r="L3232" s="12">
        <v>263.53061835648811</v>
      </c>
    </row>
    <row r="3233" spans="1:12" x14ac:dyDescent="0.3">
      <c r="A3233" s="12">
        <v>555.41254407492443</v>
      </c>
      <c r="B3233" s="41" t="s">
        <v>82</v>
      </c>
      <c r="C3233" s="41"/>
      <c r="D3233" s="39" t="s">
        <v>97</v>
      </c>
      <c r="E3233" s="39">
        <v>2022</v>
      </c>
      <c r="F3233" s="12">
        <v>148.01500000000001</v>
      </c>
      <c r="G3233" s="16" t="s">
        <v>1</v>
      </c>
      <c r="H3233" s="12">
        <v>245.215</v>
      </c>
      <c r="I3233" s="12">
        <v>95.474999999999994</v>
      </c>
      <c r="J3233" s="23">
        <v>66.707544074924442</v>
      </c>
      <c r="L3233" s="12">
        <v>555.41254407492443</v>
      </c>
    </row>
    <row r="3234" spans="1:12" x14ac:dyDescent="0.3">
      <c r="A3234" s="12">
        <v>204.03565067679946</v>
      </c>
      <c r="B3234" s="41" t="s">
        <v>83</v>
      </c>
      <c r="C3234" s="41"/>
      <c r="D3234" s="39" t="s">
        <v>97</v>
      </c>
      <c r="E3234" s="39">
        <v>2022</v>
      </c>
      <c r="F3234" s="12">
        <v>53.506999999999998</v>
      </c>
      <c r="G3234" s="16" t="s">
        <v>1</v>
      </c>
      <c r="H3234" s="12">
        <v>83.370999999999995</v>
      </c>
      <c r="I3234" s="12">
        <v>30.352</v>
      </c>
      <c r="J3234" s="23">
        <v>36.805650676799459</v>
      </c>
      <c r="L3234" s="12">
        <v>204.03565067679946</v>
      </c>
    </row>
    <row r="3235" spans="1:12" x14ac:dyDescent="0.3">
      <c r="A3235" s="12">
        <v>671.24287359159791</v>
      </c>
      <c r="B3235" s="41" t="s">
        <v>84</v>
      </c>
      <c r="C3235" s="41"/>
      <c r="D3235" s="39" t="s">
        <v>97</v>
      </c>
      <c r="E3235" s="39">
        <v>2022</v>
      </c>
      <c r="F3235" s="12">
        <v>237.77699999999999</v>
      </c>
      <c r="G3235" s="16" t="s">
        <v>1</v>
      </c>
      <c r="H3235" s="12">
        <v>274.916</v>
      </c>
      <c r="I3235" s="12">
        <v>121.679</v>
      </c>
      <c r="J3235" s="23">
        <v>36.870873591597928</v>
      </c>
      <c r="L3235" s="12">
        <v>671.24287359159791</v>
      </c>
    </row>
    <row r="3236" spans="1:12" x14ac:dyDescent="0.3">
      <c r="A3236" s="12">
        <v>51.251268799179975</v>
      </c>
      <c r="B3236" s="41" t="s">
        <v>85</v>
      </c>
      <c r="C3236" s="41"/>
      <c r="D3236" s="39" t="s">
        <v>97</v>
      </c>
      <c r="E3236" s="39">
        <v>2022</v>
      </c>
      <c r="F3236" s="12">
        <v>13.811999999999999</v>
      </c>
      <c r="G3236" s="16" t="s">
        <v>1</v>
      </c>
      <c r="H3236" s="12">
        <v>29.08</v>
      </c>
      <c r="I3236" s="12">
        <v>7.0679999999999996</v>
      </c>
      <c r="J3236" s="23">
        <v>1.2912687991799796</v>
      </c>
      <c r="L3236" s="12">
        <v>51.251268799179975</v>
      </c>
    </row>
    <row r="3237" spans="1:12" x14ac:dyDescent="0.3">
      <c r="A3237" s="12">
        <v>203.89305807545668</v>
      </c>
      <c r="B3237" s="41" t="s">
        <v>86</v>
      </c>
      <c r="C3237" s="41"/>
      <c r="D3237" s="39" t="s">
        <v>97</v>
      </c>
      <c r="E3237" s="39">
        <v>2022</v>
      </c>
      <c r="F3237" s="12">
        <v>58.064</v>
      </c>
      <c r="G3237" s="16" t="s">
        <v>1</v>
      </c>
      <c r="H3237" s="12">
        <v>112.71899999999999</v>
      </c>
      <c r="I3237" s="12">
        <v>27.972999999999999</v>
      </c>
      <c r="J3237" s="23">
        <v>5.137058075456693</v>
      </c>
      <c r="L3237" s="12">
        <v>203.89305807545668</v>
      </c>
    </row>
    <row r="3238" spans="1:12" x14ac:dyDescent="0.3">
      <c r="A3238" s="12">
        <v>579.68200999267867</v>
      </c>
      <c r="B3238" s="41" t="s">
        <v>87</v>
      </c>
      <c r="C3238" s="41"/>
      <c r="D3238" s="39" t="s">
        <v>97</v>
      </c>
      <c r="E3238" s="39">
        <v>2022</v>
      </c>
      <c r="F3238" s="12">
        <v>228.52600000000001</v>
      </c>
      <c r="G3238" s="16" t="s">
        <v>1</v>
      </c>
      <c r="H3238" s="12">
        <v>222.24700000000001</v>
      </c>
      <c r="I3238" s="12">
        <v>78.397999999999996</v>
      </c>
      <c r="J3238" s="23">
        <v>50.511009992678652</v>
      </c>
      <c r="L3238" s="12">
        <v>579.68200999267867</v>
      </c>
    </row>
    <row r="3239" spans="1:12" x14ac:dyDescent="0.3">
      <c r="A3239" s="12">
        <v>120.55024720572533</v>
      </c>
      <c r="B3239" s="41" t="s">
        <v>88</v>
      </c>
      <c r="C3239" s="41"/>
      <c r="D3239" s="39" t="s">
        <v>97</v>
      </c>
      <c r="E3239" s="39">
        <v>2022</v>
      </c>
      <c r="F3239" s="12">
        <v>23.276</v>
      </c>
      <c r="G3239" s="16" t="s">
        <v>1</v>
      </c>
      <c r="H3239" s="12">
        <v>75.632000000000005</v>
      </c>
      <c r="I3239" s="12">
        <v>18.605</v>
      </c>
      <c r="J3239" s="23">
        <v>3.0372472057253255</v>
      </c>
      <c r="L3239" s="12">
        <v>120.55024720572533</v>
      </c>
    </row>
    <row r="3240" spans="1:12" x14ac:dyDescent="0.3">
      <c r="A3240" s="12">
        <v>186.51727763269224</v>
      </c>
      <c r="B3240" s="41" t="s">
        <v>89</v>
      </c>
      <c r="C3240" s="41"/>
      <c r="D3240" s="39" t="s">
        <v>97</v>
      </c>
      <c r="E3240" s="39">
        <v>2022</v>
      </c>
      <c r="F3240" s="12">
        <v>34.957999999999998</v>
      </c>
      <c r="G3240" s="16" t="s">
        <v>1</v>
      </c>
      <c r="H3240" s="12">
        <v>59.576999999999998</v>
      </c>
      <c r="I3240" s="12">
        <v>70.275000000000006</v>
      </c>
      <c r="J3240" s="23">
        <v>21.707277632692239</v>
      </c>
      <c r="L3240" s="12">
        <v>186.51727763269224</v>
      </c>
    </row>
    <row r="3241" spans="1:12" x14ac:dyDescent="0.3">
      <c r="A3241" s="12">
        <v>434.73201442049026</v>
      </c>
      <c r="B3241" s="41" t="s">
        <v>90</v>
      </c>
      <c r="C3241" s="41"/>
      <c r="D3241" s="39" t="s">
        <v>97</v>
      </c>
      <c r="E3241" s="39">
        <v>2022</v>
      </c>
      <c r="F3241" s="12">
        <v>105.89099999999999</v>
      </c>
      <c r="G3241" s="16" t="s">
        <v>1</v>
      </c>
      <c r="H3241" s="12">
        <v>243.45</v>
      </c>
      <c r="I3241" s="12">
        <v>74.438000000000002</v>
      </c>
      <c r="J3241" s="23">
        <v>10.953014420490305</v>
      </c>
      <c r="L3241" s="12">
        <v>434.73201442049026</v>
      </c>
    </row>
    <row r="3242" spans="1:12" x14ac:dyDescent="0.3">
      <c r="A3242" s="12">
        <v>2139.0046628004948</v>
      </c>
      <c r="B3242" s="41" t="s">
        <v>10</v>
      </c>
      <c r="C3242" s="41"/>
      <c r="D3242" s="39" t="s">
        <v>98</v>
      </c>
      <c r="E3242" s="39">
        <v>2022</v>
      </c>
      <c r="F3242" s="12">
        <v>551.928</v>
      </c>
      <c r="G3242" s="16" t="s">
        <v>1</v>
      </c>
      <c r="H3242" s="12">
        <v>1043.557</v>
      </c>
      <c r="I3242" s="12">
        <v>362.18200000000002</v>
      </c>
      <c r="J3242" s="23">
        <v>181.33766280049485</v>
      </c>
      <c r="L3242" s="12">
        <v>2139.0046628004948</v>
      </c>
    </row>
    <row r="3243" spans="1:12" x14ac:dyDescent="0.3">
      <c r="A3243" s="12">
        <v>255.4495367576024</v>
      </c>
      <c r="B3243" s="41" t="s">
        <v>11</v>
      </c>
      <c r="C3243" s="41"/>
      <c r="D3243" s="39" t="s">
        <v>98</v>
      </c>
      <c r="E3243" s="39">
        <v>2022</v>
      </c>
      <c r="F3243" s="12">
        <v>71.569000000000003</v>
      </c>
      <c r="G3243" s="16" t="s">
        <v>1</v>
      </c>
      <c r="H3243" s="12">
        <v>117.636</v>
      </c>
      <c r="I3243" s="12">
        <v>59.807000000000002</v>
      </c>
      <c r="J3243" s="23">
        <v>6.4375367576023876</v>
      </c>
      <c r="L3243" s="12">
        <v>255.4495367576024</v>
      </c>
    </row>
    <row r="3244" spans="1:12" x14ac:dyDescent="0.3">
      <c r="A3244" s="12">
        <v>701.82044793072453</v>
      </c>
      <c r="B3244" s="41" t="s">
        <v>12</v>
      </c>
      <c r="C3244" s="41"/>
      <c r="D3244" s="39" t="s">
        <v>98</v>
      </c>
      <c r="E3244" s="39">
        <v>2022</v>
      </c>
      <c r="F3244" s="12">
        <v>169.23200000000003</v>
      </c>
      <c r="G3244" s="16" t="s">
        <v>1</v>
      </c>
      <c r="H3244" s="12">
        <v>318.88499999999999</v>
      </c>
      <c r="I3244" s="12">
        <v>166.547</v>
      </c>
      <c r="J3244" s="23">
        <v>47.156447930724454</v>
      </c>
      <c r="L3244" s="12">
        <v>701.82044793072453</v>
      </c>
    </row>
    <row r="3245" spans="1:12" x14ac:dyDescent="0.3">
      <c r="A3245" s="12">
        <v>157.81404264123526</v>
      </c>
      <c r="B3245" s="41" t="s">
        <v>13</v>
      </c>
      <c r="C3245" s="41"/>
      <c r="D3245" s="39" t="s">
        <v>98</v>
      </c>
      <c r="E3245" s="39">
        <v>2022</v>
      </c>
      <c r="F3245" s="12">
        <v>59.061999999999998</v>
      </c>
      <c r="G3245" s="16" t="s">
        <v>1</v>
      </c>
      <c r="H3245" s="12">
        <v>62.054000000000002</v>
      </c>
      <c r="I3245" s="12">
        <v>15.102</v>
      </c>
      <c r="J3245" s="23">
        <v>21.596042641235261</v>
      </c>
      <c r="L3245" s="12">
        <v>157.81404264123526</v>
      </c>
    </row>
    <row r="3246" spans="1:12" x14ac:dyDescent="0.3">
      <c r="A3246" s="12">
        <v>241.15120718582489</v>
      </c>
      <c r="B3246" s="41" t="s">
        <v>14</v>
      </c>
      <c r="C3246" s="41"/>
      <c r="D3246" s="39" t="s">
        <v>98</v>
      </c>
      <c r="E3246" s="39">
        <v>2022</v>
      </c>
      <c r="F3246" s="12">
        <v>50.707999999999998</v>
      </c>
      <c r="G3246" s="16" t="s">
        <v>1</v>
      </c>
      <c r="H3246" s="12">
        <v>98.525000000000006</v>
      </c>
      <c r="I3246" s="12">
        <v>50.720999999999997</v>
      </c>
      <c r="J3246" s="23">
        <v>41.197207185824887</v>
      </c>
      <c r="L3246" s="12">
        <v>241.15120718582489</v>
      </c>
    </row>
    <row r="3247" spans="1:12" x14ac:dyDescent="0.3">
      <c r="A3247" s="12">
        <v>156.48453804050177</v>
      </c>
      <c r="B3247" s="41" t="s">
        <v>15</v>
      </c>
      <c r="C3247" s="41"/>
      <c r="D3247" s="39" t="s">
        <v>98</v>
      </c>
      <c r="E3247" s="39">
        <v>2022</v>
      </c>
      <c r="F3247" s="12">
        <v>35.694000000000003</v>
      </c>
      <c r="G3247" s="16" t="s">
        <v>1</v>
      </c>
      <c r="H3247" s="12">
        <v>74.23</v>
      </c>
      <c r="I3247" s="12">
        <v>19.707999999999998</v>
      </c>
      <c r="J3247" s="23">
        <v>26.85253804050177</v>
      </c>
      <c r="L3247" s="12">
        <v>156.48453804050177</v>
      </c>
    </row>
    <row r="3248" spans="1:12" x14ac:dyDescent="0.3">
      <c r="A3248" s="12">
        <v>1674.2268835324949</v>
      </c>
      <c r="B3248" s="41" t="s">
        <v>16</v>
      </c>
      <c r="C3248" s="41"/>
      <c r="D3248" s="39" t="s">
        <v>98</v>
      </c>
      <c r="E3248" s="39">
        <v>2022</v>
      </c>
      <c r="F3248" s="12">
        <v>471.46700000000004</v>
      </c>
      <c r="G3248" s="16" t="s">
        <v>1</v>
      </c>
      <c r="H3248" s="12">
        <v>869.79300000000001</v>
      </c>
      <c r="I3248" s="12">
        <v>263.36900000000003</v>
      </c>
      <c r="J3248" s="23">
        <v>69.597883532494734</v>
      </c>
      <c r="L3248" s="12">
        <v>1674.2268835324949</v>
      </c>
    </row>
    <row r="3249" spans="1:12" x14ac:dyDescent="0.3">
      <c r="A3249" s="12">
        <v>3718.5874375682729</v>
      </c>
      <c r="B3249" s="41" t="s">
        <v>17</v>
      </c>
      <c r="C3249" s="41"/>
      <c r="D3249" s="39" t="s">
        <v>98</v>
      </c>
      <c r="E3249" s="39">
        <v>2022</v>
      </c>
      <c r="F3249" s="12">
        <v>1229.9009999999998</v>
      </c>
      <c r="G3249" s="16" t="s">
        <v>1</v>
      </c>
      <c r="H3249" s="12">
        <v>1438.6590000000001</v>
      </c>
      <c r="I3249" s="12">
        <v>536.74199999999996</v>
      </c>
      <c r="J3249" s="23">
        <v>513.28543756827298</v>
      </c>
      <c r="L3249" s="12">
        <v>3718.5874375682729</v>
      </c>
    </row>
    <row r="3250" spans="1:12" x14ac:dyDescent="0.3">
      <c r="A3250" s="12">
        <v>89.169134957529423</v>
      </c>
      <c r="B3250" s="41" t="s">
        <v>18</v>
      </c>
      <c r="C3250" s="41"/>
      <c r="D3250" s="39" t="s">
        <v>98</v>
      </c>
      <c r="E3250" s="39">
        <v>2022</v>
      </c>
      <c r="F3250" s="12">
        <v>37.914999999999999</v>
      </c>
      <c r="G3250" s="16" t="s">
        <v>1</v>
      </c>
      <c r="H3250" s="12">
        <v>35.954999999999998</v>
      </c>
      <c r="I3250" s="12">
        <v>8.3919999999999995</v>
      </c>
      <c r="J3250" s="23">
        <v>6.9071349575294256</v>
      </c>
      <c r="L3250" s="12">
        <v>89.169134957529423</v>
      </c>
    </row>
    <row r="3251" spans="1:12" x14ac:dyDescent="0.3">
      <c r="A3251" s="12">
        <v>260.60854805165241</v>
      </c>
      <c r="B3251" s="41" t="s">
        <v>19</v>
      </c>
      <c r="C3251" s="41"/>
      <c r="D3251" s="39" t="s">
        <v>98</v>
      </c>
      <c r="E3251" s="39">
        <v>2022</v>
      </c>
      <c r="F3251" s="12">
        <v>91.811000000000007</v>
      </c>
      <c r="G3251" s="16" t="s">
        <v>1</v>
      </c>
      <c r="H3251" s="12">
        <v>123.233</v>
      </c>
      <c r="I3251" s="12">
        <v>22.2</v>
      </c>
      <c r="J3251" s="23">
        <v>23.364548051652395</v>
      </c>
      <c r="L3251" s="12">
        <v>260.60854805165241</v>
      </c>
    </row>
    <row r="3252" spans="1:12" x14ac:dyDescent="0.3">
      <c r="A3252" s="12">
        <v>1464.2164492323695</v>
      </c>
      <c r="B3252" s="41" t="s">
        <v>20</v>
      </c>
      <c r="C3252" s="41"/>
      <c r="D3252" s="39" t="s">
        <v>98</v>
      </c>
      <c r="E3252" s="39">
        <v>2022</v>
      </c>
      <c r="F3252" s="12">
        <v>429.36</v>
      </c>
      <c r="G3252" s="16" t="s">
        <v>1</v>
      </c>
      <c r="H3252" s="12">
        <v>585.62400000000002</v>
      </c>
      <c r="I3252" s="12">
        <v>295.48</v>
      </c>
      <c r="J3252" s="23">
        <v>153.75244923236937</v>
      </c>
      <c r="L3252" s="12">
        <v>1464.2164492323695</v>
      </c>
    </row>
    <row r="3253" spans="1:12" x14ac:dyDescent="0.3">
      <c r="A3253" s="12">
        <v>1399.2902561919191</v>
      </c>
      <c r="B3253" s="41" t="s">
        <v>21</v>
      </c>
      <c r="C3253" s="41"/>
      <c r="D3253" s="39" t="s">
        <v>98</v>
      </c>
      <c r="E3253" s="39">
        <v>2022</v>
      </c>
      <c r="F3253" s="12">
        <v>316.28199999999998</v>
      </c>
      <c r="G3253" s="16" t="s">
        <v>1</v>
      </c>
      <c r="H3253" s="12">
        <v>653.40499999999997</v>
      </c>
      <c r="I3253" s="12">
        <v>224.494</v>
      </c>
      <c r="J3253" s="23">
        <v>205.10925619191917</v>
      </c>
      <c r="L3253" s="12">
        <v>1399.2902561919191</v>
      </c>
    </row>
    <row r="3254" spans="1:12" x14ac:dyDescent="0.3">
      <c r="A3254" s="12">
        <v>241.58309101060021</v>
      </c>
      <c r="B3254" s="41" t="s">
        <v>22</v>
      </c>
      <c r="C3254" s="41"/>
      <c r="D3254" s="39" t="s">
        <v>98</v>
      </c>
      <c r="E3254" s="39">
        <v>2022</v>
      </c>
      <c r="F3254" s="12">
        <v>55.403000000000006</v>
      </c>
      <c r="G3254" s="16" t="s">
        <v>1</v>
      </c>
      <c r="H3254" s="12">
        <v>141.93899999999999</v>
      </c>
      <c r="I3254" s="12">
        <v>38.152999999999999</v>
      </c>
      <c r="J3254" s="23">
        <v>6.0880910106002304</v>
      </c>
      <c r="L3254" s="12">
        <v>241.58309101060021</v>
      </c>
    </row>
    <row r="3255" spans="1:12" x14ac:dyDescent="0.3">
      <c r="A3255" s="12">
        <v>275.43416571353566</v>
      </c>
      <c r="B3255" s="41" t="s">
        <v>23</v>
      </c>
      <c r="C3255" s="41"/>
      <c r="D3255" s="39" t="s">
        <v>98</v>
      </c>
      <c r="E3255" s="39">
        <v>2022</v>
      </c>
      <c r="F3255" s="12">
        <v>188.905</v>
      </c>
      <c r="G3255" s="16" t="s">
        <v>1</v>
      </c>
      <c r="H3255" s="12">
        <v>72.623999999999995</v>
      </c>
      <c r="I3255" s="12">
        <v>6.9640000000000004</v>
      </c>
      <c r="J3255" s="23">
        <v>6.9411657135356659</v>
      </c>
      <c r="L3255" s="12">
        <v>275.43416571353566</v>
      </c>
    </row>
    <row r="3256" spans="1:12" x14ac:dyDescent="0.3">
      <c r="A3256" s="12">
        <v>50.753017451149432</v>
      </c>
      <c r="B3256" s="41" t="s">
        <v>24</v>
      </c>
      <c r="C3256" s="41"/>
      <c r="D3256" s="39" t="s">
        <v>98</v>
      </c>
      <c r="E3256" s="39">
        <v>2022</v>
      </c>
      <c r="F3256" s="12">
        <v>4.226</v>
      </c>
      <c r="G3256" s="16" t="s">
        <v>1</v>
      </c>
      <c r="H3256" s="12">
        <v>25.202000000000002</v>
      </c>
      <c r="I3256" s="12">
        <v>19.257999999999999</v>
      </c>
      <c r="J3256" s="23">
        <v>2.0670174511494324</v>
      </c>
      <c r="L3256" s="12">
        <v>50.753017451149432</v>
      </c>
    </row>
    <row r="3257" spans="1:12" x14ac:dyDescent="0.3">
      <c r="A3257" s="12">
        <v>100.95617806125475</v>
      </c>
      <c r="B3257" s="41" t="s">
        <v>25</v>
      </c>
      <c r="C3257" s="41"/>
      <c r="D3257" s="39" t="s">
        <v>98</v>
      </c>
      <c r="E3257" s="39">
        <v>2022</v>
      </c>
      <c r="F3257" s="12">
        <v>8.93</v>
      </c>
      <c r="G3257" s="16" t="s">
        <v>1</v>
      </c>
      <c r="H3257" s="12">
        <v>58.031999999999996</v>
      </c>
      <c r="I3257" s="12">
        <v>26.06</v>
      </c>
      <c r="J3257" s="23">
        <v>7.9341780612547446</v>
      </c>
      <c r="L3257" s="12">
        <v>100.95617806125475</v>
      </c>
    </row>
    <row r="3258" spans="1:12" x14ac:dyDescent="0.3">
      <c r="A3258" s="12">
        <v>102.87144433407069</v>
      </c>
      <c r="B3258" s="41" t="s">
        <v>26</v>
      </c>
      <c r="C3258" s="41"/>
      <c r="D3258" s="39" t="s">
        <v>98</v>
      </c>
      <c r="E3258" s="39">
        <v>2022</v>
      </c>
      <c r="F3258" s="12">
        <v>22.962999999999997</v>
      </c>
      <c r="G3258" s="16" t="s">
        <v>1</v>
      </c>
      <c r="H3258" s="12">
        <v>66.783000000000001</v>
      </c>
      <c r="I3258" s="12">
        <v>6.7249999999999996</v>
      </c>
      <c r="J3258" s="23">
        <v>6.4004443340706931</v>
      </c>
      <c r="L3258" s="12">
        <v>102.87144433407069</v>
      </c>
    </row>
    <row r="3259" spans="1:12" x14ac:dyDescent="0.3">
      <c r="A3259" s="12">
        <v>154.01428566506479</v>
      </c>
      <c r="B3259" s="41" t="s">
        <v>27</v>
      </c>
      <c r="C3259" s="41"/>
      <c r="D3259" s="39" t="s">
        <v>98</v>
      </c>
      <c r="E3259" s="39">
        <v>2022</v>
      </c>
      <c r="F3259" s="12">
        <v>40.409999999999997</v>
      </c>
      <c r="G3259" s="16" t="s">
        <v>1</v>
      </c>
      <c r="H3259" s="12">
        <v>82.402000000000001</v>
      </c>
      <c r="I3259" s="12">
        <v>27.321000000000002</v>
      </c>
      <c r="J3259" s="23">
        <v>3.8812856650647909</v>
      </c>
      <c r="L3259" s="12">
        <v>154.01428566506479</v>
      </c>
    </row>
    <row r="3260" spans="1:12" x14ac:dyDescent="0.3">
      <c r="A3260" s="12">
        <v>206.94211002482155</v>
      </c>
      <c r="B3260" s="41" t="s">
        <v>28</v>
      </c>
      <c r="C3260" s="41"/>
      <c r="D3260" s="39" t="s">
        <v>98</v>
      </c>
      <c r="E3260" s="39">
        <v>2022</v>
      </c>
      <c r="F3260" s="12">
        <v>50.152000000000001</v>
      </c>
      <c r="G3260" s="16" t="s">
        <v>1</v>
      </c>
      <c r="H3260" s="12">
        <v>87.611999999999995</v>
      </c>
      <c r="I3260" s="12">
        <v>42.487000000000002</v>
      </c>
      <c r="J3260" s="23">
        <v>26.691110024821562</v>
      </c>
      <c r="L3260" s="12">
        <v>206.94211002482155</v>
      </c>
    </row>
    <row r="3261" spans="1:12" x14ac:dyDescent="0.3">
      <c r="A3261" s="12">
        <v>246.66824093794281</v>
      </c>
      <c r="B3261" s="41" t="s">
        <v>29</v>
      </c>
      <c r="C3261" s="41"/>
      <c r="D3261" s="39" t="s">
        <v>98</v>
      </c>
      <c r="E3261" s="39">
        <v>2022</v>
      </c>
      <c r="F3261" s="12">
        <v>90.918000000000006</v>
      </c>
      <c r="G3261" s="16" t="s">
        <v>1</v>
      </c>
      <c r="H3261" s="12">
        <v>98.42</v>
      </c>
      <c r="I3261" s="12">
        <v>31.300999999999998</v>
      </c>
      <c r="J3261" s="23">
        <v>26.029240937942806</v>
      </c>
      <c r="L3261" s="12">
        <v>246.66824093794281</v>
      </c>
    </row>
    <row r="3262" spans="1:12" x14ac:dyDescent="0.3">
      <c r="A3262" s="12">
        <v>1190.1733392584902</v>
      </c>
      <c r="B3262" s="41" t="s">
        <v>30</v>
      </c>
      <c r="C3262" s="41"/>
      <c r="D3262" s="39" t="s">
        <v>98</v>
      </c>
      <c r="E3262" s="39">
        <v>2022</v>
      </c>
      <c r="F3262" s="12">
        <v>370.90100000000001</v>
      </c>
      <c r="G3262" s="16" t="s">
        <v>1</v>
      </c>
      <c r="H3262" s="12">
        <v>525.01900000000001</v>
      </c>
      <c r="I3262" s="12">
        <v>187.04599999999999</v>
      </c>
      <c r="J3262" s="23">
        <v>107.20733925849009</v>
      </c>
      <c r="L3262" s="12">
        <v>1190.1733392584902</v>
      </c>
    </row>
    <row r="3263" spans="1:12" x14ac:dyDescent="0.3">
      <c r="A3263" s="12">
        <v>564.42496977482858</v>
      </c>
      <c r="B3263" s="41" t="s">
        <v>31</v>
      </c>
      <c r="C3263" s="41"/>
      <c r="D3263" s="39" t="s">
        <v>98</v>
      </c>
      <c r="E3263" s="39">
        <v>2022</v>
      </c>
      <c r="F3263" s="12">
        <v>152.56699999999998</v>
      </c>
      <c r="G3263" s="16" t="s">
        <v>1</v>
      </c>
      <c r="H3263" s="12">
        <v>261.43900000000002</v>
      </c>
      <c r="I3263" s="12">
        <v>119.08799999999999</v>
      </c>
      <c r="J3263" s="23">
        <v>31.33096977482856</v>
      </c>
      <c r="L3263" s="12">
        <v>564.42496977482858</v>
      </c>
    </row>
    <row r="3264" spans="1:12" x14ac:dyDescent="0.3">
      <c r="A3264" s="12">
        <v>47.346161911769805</v>
      </c>
      <c r="B3264" s="41" t="s">
        <v>32</v>
      </c>
      <c r="C3264" s="41"/>
      <c r="D3264" s="39" t="s">
        <v>98</v>
      </c>
      <c r="E3264" s="39">
        <v>2022</v>
      </c>
      <c r="F3264" s="12">
        <v>6.4880000000000004</v>
      </c>
      <c r="G3264" s="16" t="s">
        <v>1</v>
      </c>
      <c r="H3264" s="12">
        <v>36.015000000000001</v>
      </c>
      <c r="I3264" s="12">
        <v>3.65</v>
      </c>
      <c r="J3264" s="23">
        <v>1.1931619117698049</v>
      </c>
      <c r="L3264" s="12">
        <v>47.346161911769805</v>
      </c>
    </row>
    <row r="3265" spans="1:12" x14ac:dyDescent="0.3">
      <c r="A3265" s="12">
        <v>237.31554537861606</v>
      </c>
      <c r="B3265" s="41" t="s">
        <v>33</v>
      </c>
      <c r="C3265" s="41"/>
      <c r="D3265" s="39" t="s">
        <v>98</v>
      </c>
      <c r="E3265" s="39">
        <v>2022</v>
      </c>
      <c r="F3265" s="12">
        <v>47.168999999999997</v>
      </c>
      <c r="G3265" s="16" t="s">
        <v>1</v>
      </c>
      <c r="H3265" s="12">
        <v>145.06299999999999</v>
      </c>
      <c r="I3265" s="12">
        <v>36.423000000000002</v>
      </c>
      <c r="J3265" s="23">
        <v>8.6605453786160638</v>
      </c>
      <c r="L3265" s="12">
        <v>237.31554537861606</v>
      </c>
    </row>
    <row r="3266" spans="1:12" x14ac:dyDescent="0.3">
      <c r="A3266" s="12">
        <v>901.37129202322728</v>
      </c>
      <c r="B3266" s="41" t="s">
        <v>34</v>
      </c>
      <c r="C3266" s="41"/>
      <c r="D3266" s="39" t="s">
        <v>98</v>
      </c>
      <c r="E3266" s="39">
        <v>2022</v>
      </c>
      <c r="F3266" s="12">
        <v>313.755</v>
      </c>
      <c r="G3266" s="16" t="s">
        <v>1</v>
      </c>
      <c r="H3266" s="12">
        <v>358.28</v>
      </c>
      <c r="I3266" s="12">
        <v>169.25899999999999</v>
      </c>
      <c r="J3266" s="23">
        <v>60.077292023227329</v>
      </c>
      <c r="L3266" s="12">
        <v>901.37129202322728</v>
      </c>
    </row>
    <row r="3267" spans="1:12" x14ac:dyDescent="0.3">
      <c r="A3267" s="12">
        <v>691.53730432134739</v>
      </c>
      <c r="B3267" s="41" t="s">
        <v>35</v>
      </c>
      <c r="C3267" s="41"/>
      <c r="D3267" s="39" t="s">
        <v>98</v>
      </c>
      <c r="E3267" s="39">
        <v>2022</v>
      </c>
      <c r="F3267" s="12">
        <v>328.33199999999999</v>
      </c>
      <c r="G3267" s="16" t="s">
        <v>1</v>
      </c>
      <c r="H3267" s="12">
        <v>244.65700000000001</v>
      </c>
      <c r="I3267" s="12">
        <v>101.121</v>
      </c>
      <c r="J3267" s="23">
        <v>17.427304321347393</v>
      </c>
      <c r="L3267" s="12">
        <v>691.53730432134739</v>
      </c>
    </row>
    <row r="3268" spans="1:12" x14ac:dyDescent="0.3">
      <c r="A3268" s="12">
        <v>193.96405238293912</v>
      </c>
      <c r="B3268" s="41" t="s">
        <v>36</v>
      </c>
      <c r="C3268" s="41"/>
      <c r="D3268" s="39" t="s">
        <v>98</v>
      </c>
      <c r="E3268" s="39">
        <v>2022</v>
      </c>
      <c r="F3268" s="12">
        <v>70.641999999999996</v>
      </c>
      <c r="G3268" s="16" t="s">
        <v>1</v>
      </c>
      <c r="H3268" s="12">
        <v>86.456000000000003</v>
      </c>
      <c r="I3268" s="12">
        <v>12.723000000000001</v>
      </c>
      <c r="J3268" s="23">
        <v>24.143052382939118</v>
      </c>
      <c r="L3268" s="12">
        <v>193.96405238293912</v>
      </c>
    </row>
    <row r="3269" spans="1:12" x14ac:dyDescent="0.3">
      <c r="A3269" s="12">
        <v>405.89385636514203</v>
      </c>
      <c r="B3269" s="41" t="s">
        <v>37</v>
      </c>
      <c r="C3269" s="41"/>
      <c r="D3269" s="39" t="s">
        <v>98</v>
      </c>
      <c r="E3269" s="39">
        <v>2022</v>
      </c>
      <c r="F3269" s="12">
        <v>139.10499999999999</v>
      </c>
      <c r="G3269" s="16" t="s">
        <v>1</v>
      </c>
      <c r="H3269" s="12">
        <v>162.52199999999999</v>
      </c>
      <c r="I3269" s="12">
        <v>65.748000000000005</v>
      </c>
      <c r="J3269" s="23">
        <v>38.518856365142014</v>
      </c>
      <c r="L3269" s="12">
        <v>405.89385636514203</v>
      </c>
    </row>
    <row r="3270" spans="1:12" x14ac:dyDescent="0.3">
      <c r="A3270" s="12">
        <v>347.34128376015241</v>
      </c>
      <c r="B3270" s="41" t="s">
        <v>38</v>
      </c>
      <c r="C3270" s="41"/>
      <c r="D3270" s="39" t="s">
        <v>98</v>
      </c>
      <c r="E3270" s="39">
        <v>2022</v>
      </c>
      <c r="F3270" s="12">
        <v>111.999</v>
      </c>
      <c r="G3270" s="16" t="s">
        <v>1</v>
      </c>
      <c r="H3270" s="12">
        <v>214.286</v>
      </c>
      <c r="I3270" s="12">
        <v>12.303000000000001</v>
      </c>
      <c r="J3270" s="23">
        <v>8.7532837601524101</v>
      </c>
      <c r="L3270" s="12">
        <v>347.34128376015241</v>
      </c>
    </row>
    <row r="3271" spans="1:12" x14ac:dyDescent="0.3">
      <c r="A3271" s="12">
        <v>106.26598964566574</v>
      </c>
      <c r="B3271" s="41" t="s">
        <v>39</v>
      </c>
      <c r="C3271" s="41"/>
      <c r="D3271" s="39" t="s">
        <v>98</v>
      </c>
      <c r="E3271" s="39">
        <v>2022</v>
      </c>
      <c r="F3271" s="12">
        <v>24.891000000000002</v>
      </c>
      <c r="G3271" s="16" t="s">
        <v>1</v>
      </c>
      <c r="H3271" s="12">
        <v>49.69</v>
      </c>
      <c r="I3271" s="12">
        <v>17.542000000000002</v>
      </c>
      <c r="J3271" s="23">
        <v>14.142989645665736</v>
      </c>
      <c r="L3271" s="12">
        <v>106.26598964566574</v>
      </c>
    </row>
    <row r="3272" spans="1:12" x14ac:dyDescent="0.3">
      <c r="A3272" s="12">
        <v>376.37598184237504</v>
      </c>
      <c r="B3272" s="41" t="s">
        <v>40</v>
      </c>
      <c r="C3272" s="41"/>
      <c r="D3272" s="39" t="s">
        <v>98</v>
      </c>
      <c r="E3272" s="39">
        <v>2022</v>
      </c>
      <c r="F3272" s="12">
        <v>98.50200000000001</v>
      </c>
      <c r="G3272" s="16" t="s">
        <v>1</v>
      </c>
      <c r="H3272" s="12">
        <v>102.584</v>
      </c>
      <c r="I3272" s="12">
        <v>48.284999999999997</v>
      </c>
      <c r="J3272" s="23">
        <v>127.00498184237503</v>
      </c>
      <c r="L3272" s="12">
        <v>376.37598184237504</v>
      </c>
    </row>
    <row r="3273" spans="1:12" x14ac:dyDescent="0.3">
      <c r="A3273" s="12">
        <v>398.87292311867594</v>
      </c>
      <c r="B3273" s="41" t="s">
        <v>41</v>
      </c>
      <c r="C3273" s="41"/>
      <c r="D3273" s="39" t="s">
        <v>98</v>
      </c>
      <c r="E3273" s="39">
        <v>2022</v>
      </c>
      <c r="F3273" s="12">
        <v>51.03</v>
      </c>
      <c r="G3273" s="16" t="s">
        <v>1</v>
      </c>
      <c r="H3273" s="12">
        <v>222.06399999999999</v>
      </c>
      <c r="I3273" s="12">
        <v>113.027</v>
      </c>
      <c r="J3273" s="23">
        <v>12.751923118675919</v>
      </c>
      <c r="L3273" s="12">
        <v>398.87292311867594</v>
      </c>
    </row>
    <row r="3274" spans="1:12" x14ac:dyDescent="0.3">
      <c r="A3274" s="12">
        <v>1516.5102968612209</v>
      </c>
      <c r="B3274" s="41" t="s">
        <v>42</v>
      </c>
      <c r="C3274" s="41"/>
      <c r="D3274" s="39" t="s">
        <v>98</v>
      </c>
      <c r="E3274" s="39">
        <v>2022</v>
      </c>
      <c r="F3274" s="12">
        <v>733.52700000000004</v>
      </c>
      <c r="G3274" s="16" t="s">
        <v>1</v>
      </c>
      <c r="H3274" s="12">
        <v>558.40599999999995</v>
      </c>
      <c r="I3274" s="12">
        <v>184.958</v>
      </c>
      <c r="J3274" s="23">
        <v>39.619296861220931</v>
      </c>
      <c r="L3274" s="12">
        <v>1516.5102968612209</v>
      </c>
    </row>
    <row r="3275" spans="1:12" x14ac:dyDescent="0.3">
      <c r="A3275" s="12">
        <v>510.32151866164543</v>
      </c>
      <c r="B3275" s="41" t="s">
        <v>43</v>
      </c>
      <c r="C3275" s="41"/>
      <c r="D3275" s="39" t="s">
        <v>98</v>
      </c>
      <c r="E3275" s="39">
        <v>2022</v>
      </c>
      <c r="F3275" s="12">
        <v>122.197</v>
      </c>
      <c r="G3275" s="16" t="s">
        <v>1</v>
      </c>
      <c r="H3275" s="12">
        <v>275.315</v>
      </c>
      <c r="I3275" s="12">
        <v>58.215000000000003</v>
      </c>
      <c r="J3275" s="23">
        <v>54.594518661645424</v>
      </c>
      <c r="L3275" s="12">
        <v>510.32151866164543</v>
      </c>
    </row>
    <row r="3276" spans="1:12" x14ac:dyDescent="0.3">
      <c r="A3276" s="12">
        <v>98.505416879810028</v>
      </c>
      <c r="B3276" s="41" t="s">
        <v>44</v>
      </c>
      <c r="C3276" s="41"/>
      <c r="D3276" s="39" t="s">
        <v>98</v>
      </c>
      <c r="E3276" s="39">
        <v>2022</v>
      </c>
      <c r="F3276" s="12">
        <v>13.247</v>
      </c>
      <c r="G3276" s="16" t="s">
        <v>1</v>
      </c>
      <c r="H3276" s="12">
        <v>62.35</v>
      </c>
      <c r="I3276" s="12">
        <v>15.336</v>
      </c>
      <c r="J3276" s="23">
        <v>7.5724168798100262</v>
      </c>
      <c r="L3276" s="12">
        <v>98.505416879810028</v>
      </c>
    </row>
    <row r="3277" spans="1:12" x14ac:dyDescent="0.3">
      <c r="A3277" s="12">
        <v>197.79766248551712</v>
      </c>
      <c r="B3277" s="41" t="s">
        <v>45</v>
      </c>
      <c r="C3277" s="41"/>
      <c r="D3277" s="39" t="s">
        <v>98</v>
      </c>
      <c r="E3277" s="39">
        <v>2022</v>
      </c>
      <c r="F3277" s="12">
        <v>75.936999999999998</v>
      </c>
      <c r="G3277" s="16" t="s">
        <v>1</v>
      </c>
      <c r="H3277" s="12">
        <v>61.856999999999999</v>
      </c>
      <c r="I3277" s="12">
        <v>49.018999999999998</v>
      </c>
      <c r="J3277" s="23">
        <v>10.984662485517127</v>
      </c>
      <c r="L3277" s="12">
        <v>197.79766248551712</v>
      </c>
    </row>
    <row r="3278" spans="1:12" x14ac:dyDescent="0.3">
      <c r="A3278" s="12">
        <v>1810.9473508648703</v>
      </c>
      <c r="B3278" s="41" t="s">
        <v>46</v>
      </c>
      <c r="C3278" s="41"/>
      <c r="D3278" s="39" t="s">
        <v>98</v>
      </c>
      <c r="E3278" s="39">
        <v>2022</v>
      </c>
      <c r="F3278" s="12">
        <v>773.94</v>
      </c>
      <c r="G3278" s="16" t="s">
        <v>1</v>
      </c>
      <c r="H3278" s="12">
        <v>538.91</v>
      </c>
      <c r="I3278" s="12">
        <v>374.13200000000001</v>
      </c>
      <c r="J3278" s="23">
        <v>123.96535086487023</v>
      </c>
      <c r="L3278" s="12">
        <v>1810.9473508648703</v>
      </c>
    </row>
    <row r="3279" spans="1:12" x14ac:dyDescent="0.3">
      <c r="A3279" s="12">
        <v>158.3998043133177</v>
      </c>
      <c r="B3279" s="41" t="s">
        <v>47</v>
      </c>
      <c r="C3279" s="41"/>
      <c r="D3279" s="39" t="s">
        <v>98</v>
      </c>
      <c r="E3279" s="39">
        <v>2022</v>
      </c>
      <c r="F3279" s="12">
        <v>46.76</v>
      </c>
      <c r="G3279" s="16" t="s">
        <v>1</v>
      </c>
      <c r="H3279" s="12">
        <v>63.220999999999997</v>
      </c>
      <c r="I3279" s="12">
        <v>31.483000000000001</v>
      </c>
      <c r="J3279" s="23">
        <v>16.935804313317714</v>
      </c>
      <c r="L3279" s="12">
        <v>158.3998043133177</v>
      </c>
    </row>
    <row r="3280" spans="1:12" x14ac:dyDescent="0.3">
      <c r="A3280" s="12">
        <v>349.81153613558939</v>
      </c>
      <c r="B3280" s="41" t="s">
        <v>48</v>
      </c>
      <c r="C3280" s="41"/>
      <c r="D3280" s="39" t="s">
        <v>98</v>
      </c>
      <c r="E3280" s="39">
        <v>2022</v>
      </c>
      <c r="F3280" s="12">
        <v>55.441000000000003</v>
      </c>
      <c r="G3280" s="16" t="s">
        <v>1</v>
      </c>
      <c r="H3280" s="12">
        <v>174.57499999999999</v>
      </c>
      <c r="I3280" s="12">
        <v>52.753999999999998</v>
      </c>
      <c r="J3280" s="23">
        <v>67.041536135589439</v>
      </c>
      <c r="L3280" s="12">
        <v>349.81153613558939</v>
      </c>
    </row>
    <row r="3281" spans="1:12" x14ac:dyDescent="0.3">
      <c r="A3281" s="12">
        <v>3588.4457611344346</v>
      </c>
      <c r="B3281" s="41" t="s">
        <v>49</v>
      </c>
      <c r="C3281" s="41"/>
      <c r="D3281" s="39" t="s">
        <v>98</v>
      </c>
      <c r="E3281" s="39">
        <v>2022</v>
      </c>
      <c r="F3281" s="12">
        <v>839.45999999999992</v>
      </c>
      <c r="G3281" s="16" t="s">
        <v>1</v>
      </c>
      <c r="H3281" s="12">
        <v>1548.769</v>
      </c>
      <c r="I3281" s="12">
        <v>534.31200000000001</v>
      </c>
      <c r="J3281" s="23">
        <v>665.90476113443458</v>
      </c>
      <c r="L3281" s="12">
        <v>3588.4457611344346</v>
      </c>
    </row>
    <row r="3282" spans="1:12" x14ac:dyDescent="0.3">
      <c r="A3282" s="12">
        <v>4565.5495744883347</v>
      </c>
      <c r="B3282" s="41" t="s">
        <v>50</v>
      </c>
      <c r="C3282" s="41"/>
      <c r="D3282" s="39" t="s">
        <v>98</v>
      </c>
      <c r="E3282" s="39">
        <v>2022</v>
      </c>
      <c r="F3282" s="12">
        <v>1434.9399999999998</v>
      </c>
      <c r="G3282" s="16" t="s">
        <v>1</v>
      </c>
      <c r="H3282" s="12">
        <v>1494.67</v>
      </c>
      <c r="I3282" s="12">
        <v>1177.1500000000001</v>
      </c>
      <c r="J3282" s="23">
        <v>458.78957448833489</v>
      </c>
      <c r="L3282" s="12">
        <v>4565.5495744883347</v>
      </c>
    </row>
    <row r="3283" spans="1:12" x14ac:dyDescent="0.3">
      <c r="A3283" s="12">
        <v>771.63072384470286</v>
      </c>
      <c r="B3283" s="41" t="s">
        <v>91</v>
      </c>
      <c r="C3283" s="41"/>
      <c r="D3283" s="39" t="s">
        <v>98</v>
      </c>
      <c r="E3283" s="39">
        <v>2022</v>
      </c>
      <c r="F3283" s="12">
        <v>180.744</v>
      </c>
      <c r="G3283" s="16" t="s">
        <v>1</v>
      </c>
      <c r="H3283" s="12">
        <v>209.80699999999999</v>
      </c>
      <c r="I3283" s="12">
        <v>188.08099999999999</v>
      </c>
      <c r="J3283" s="23">
        <v>192.99872384470282</v>
      </c>
      <c r="L3283" s="12">
        <v>771.63072384470286</v>
      </c>
    </row>
    <row r="3284" spans="1:12" x14ac:dyDescent="0.3">
      <c r="A3284" s="12">
        <v>147.89610245613378</v>
      </c>
      <c r="B3284" s="41" t="s">
        <v>52</v>
      </c>
      <c r="C3284" s="41"/>
      <c r="D3284" s="39" t="s">
        <v>98</v>
      </c>
      <c r="E3284" s="39">
        <v>2022</v>
      </c>
      <c r="F3284" s="12">
        <v>25.029</v>
      </c>
      <c r="G3284" s="16" t="s">
        <v>1</v>
      </c>
      <c r="H3284" s="12">
        <v>95.522000000000006</v>
      </c>
      <c r="I3284" s="12">
        <v>11.673</v>
      </c>
      <c r="J3284" s="23">
        <v>15.672102456133773</v>
      </c>
      <c r="L3284" s="12">
        <v>147.89610245613378</v>
      </c>
    </row>
    <row r="3285" spans="1:12" x14ac:dyDescent="0.3">
      <c r="A3285" s="12">
        <v>124.76826200587375</v>
      </c>
      <c r="B3285" s="41" t="s">
        <v>53</v>
      </c>
      <c r="C3285" s="41"/>
      <c r="D3285" s="39" t="s">
        <v>98</v>
      </c>
      <c r="E3285" s="39">
        <v>2022</v>
      </c>
      <c r="F3285" s="12">
        <v>14.578999999999999</v>
      </c>
      <c r="G3285" s="16" t="s">
        <v>1</v>
      </c>
      <c r="H3285" s="12">
        <v>48.460999999999999</v>
      </c>
      <c r="I3285" s="12">
        <v>20.148</v>
      </c>
      <c r="J3285" s="23">
        <v>41.580262005873763</v>
      </c>
      <c r="L3285" s="12">
        <v>124.76826200587375</v>
      </c>
    </row>
    <row r="3286" spans="1:12" x14ac:dyDescent="0.3">
      <c r="A3286" s="12">
        <v>177.57606164473091</v>
      </c>
      <c r="B3286" s="41" t="s">
        <v>54</v>
      </c>
      <c r="C3286" s="41"/>
      <c r="D3286" s="39" t="s">
        <v>98</v>
      </c>
      <c r="E3286" s="39">
        <v>2022</v>
      </c>
      <c r="F3286" s="12">
        <v>61.601999999999997</v>
      </c>
      <c r="G3286" s="16" t="s">
        <v>1</v>
      </c>
      <c r="H3286" s="12">
        <v>54.204000000000001</v>
      </c>
      <c r="I3286" s="12">
        <v>23.443000000000001</v>
      </c>
      <c r="J3286" s="23">
        <v>38.327061644730904</v>
      </c>
      <c r="L3286" s="12">
        <v>177.57606164473091</v>
      </c>
    </row>
    <row r="3287" spans="1:12" x14ac:dyDescent="0.3">
      <c r="A3287" s="12">
        <v>359.46993568489961</v>
      </c>
      <c r="B3287" s="41" t="s">
        <v>55</v>
      </c>
      <c r="C3287" s="41"/>
      <c r="D3287" s="39" t="s">
        <v>98</v>
      </c>
      <c r="E3287" s="39">
        <v>2022</v>
      </c>
      <c r="F3287" s="12">
        <v>90.050000000000011</v>
      </c>
      <c r="G3287" s="16" t="s">
        <v>1</v>
      </c>
      <c r="H3287" s="12">
        <v>237.25200000000001</v>
      </c>
      <c r="I3287" s="12">
        <v>23.109000000000002</v>
      </c>
      <c r="J3287" s="23">
        <v>9.0589356848995877</v>
      </c>
      <c r="L3287" s="12">
        <v>359.46993568489961</v>
      </c>
    </row>
    <row r="3288" spans="1:12" x14ac:dyDescent="0.3">
      <c r="A3288" s="12">
        <v>797.8976723800281</v>
      </c>
      <c r="B3288" s="41" t="s">
        <v>56</v>
      </c>
      <c r="C3288" s="41"/>
      <c r="D3288" s="39" t="s">
        <v>98</v>
      </c>
      <c r="E3288" s="39">
        <v>2022</v>
      </c>
      <c r="F3288" s="12">
        <v>243.923</v>
      </c>
      <c r="G3288" s="16" t="s">
        <v>1</v>
      </c>
      <c r="H3288" s="12">
        <v>405.79199999999997</v>
      </c>
      <c r="I3288" s="12">
        <v>123.46</v>
      </c>
      <c r="J3288" s="23">
        <v>24.722672380028129</v>
      </c>
      <c r="L3288" s="12">
        <v>797.8976723800281</v>
      </c>
    </row>
    <row r="3289" spans="1:12" x14ac:dyDescent="0.3">
      <c r="A3289" s="12">
        <v>223.39575531121412</v>
      </c>
      <c r="B3289" s="41" t="s">
        <v>57</v>
      </c>
      <c r="C3289" s="41"/>
      <c r="D3289" s="39" t="s">
        <v>98</v>
      </c>
      <c r="E3289" s="39">
        <v>2022</v>
      </c>
      <c r="F3289" s="12">
        <v>55.369</v>
      </c>
      <c r="G3289" s="16" t="s">
        <v>1</v>
      </c>
      <c r="H3289" s="12">
        <v>29.774999999999999</v>
      </c>
      <c r="I3289" s="12">
        <v>132.62200000000001</v>
      </c>
      <c r="J3289" s="23">
        <v>5.6297553112140974</v>
      </c>
      <c r="L3289" s="12">
        <v>223.39575531121412</v>
      </c>
    </row>
    <row r="3290" spans="1:12" x14ac:dyDescent="0.3">
      <c r="A3290" s="12">
        <v>314.5888968869898</v>
      </c>
      <c r="B3290" s="41" t="s">
        <v>58</v>
      </c>
      <c r="C3290" s="41"/>
      <c r="D3290" s="39" t="s">
        <v>98</v>
      </c>
      <c r="E3290" s="39">
        <v>2022</v>
      </c>
      <c r="F3290" s="12">
        <v>59.506999999999998</v>
      </c>
      <c r="G3290" s="16" t="s">
        <v>1</v>
      </c>
      <c r="H3290" s="12">
        <v>133.005</v>
      </c>
      <c r="I3290" s="12">
        <v>35.387</v>
      </c>
      <c r="J3290" s="23">
        <v>86.6898968869898</v>
      </c>
      <c r="L3290" s="12">
        <v>314.5888968869898</v>
      </c>
    </row>
    <row r="3291" spans="1:12" x14ac:dyDescent="0.3">
      <c r="A3291" s="12">
        <v>100.59302634160994</v>
      </c>
      <c r="B3291" s="41" t="s">
        <v>59</v>
      </c>
      <c r="C3291" s="41"/>
      <c r="D3291" s="39" t="s">
        <v>98</v>
      </c>
      <c r="E3291" s="39">
        <v>2022</v>
      </c>
      <c r="F3291" s="12">
        <v>21.78</v>
      </c>
      <c r="G3291" s="16" t="s">
        <v>1</v>
      </c>
      <c r="H3291" s="12">
        <v>37.112000000000002</v>
      </c>
      <c r="I3291" s="12">
        <v>39.165999999999997</v>
      </c>
      <c r="J3291" s="23">
        <v>2.5350263416099423</v>
      </c>
      <c r="L3291" s="12">
        <v>100.59302634160994</v>
      </c>
    </row>
    <row r="3292" spans="1:12" x14ac:dyDescent="0.3">
      <c r="A3292" s="12">
        <v>97.553425931136658</v>
      </c>
      <c r="B3292" s="41" t="s">
        <v>60</v>
      </c>
      <c r="C3292" s="41"/>
      <c r="D3292" s="39" t="s">
        <v>98</v>
      </c>
      <c r="E3292" s="39">
        <v>2022</v>
      </c>
      <c r="F3292" s="12">
        <v>32.606000000000002</v>
      </c>
      <c r="G3292" s="16" t="s">
        <v>1</v>
      </c>
      <c r="H3292" s="12">
        <v>46.223999999999997</v>
      </c>
      <c r="I3292" s="12">
        <v>16.265000000000001</v>
      </c>
      <c r="J3292" s="23">
        <v>2.4584259311366523</v>
      </c>
      <c r="L3292" s="12">
        <v>97.553425931136658</v>
      </c>
    </row>
    <row r="3293" spans="1:12" x14ac:dyDescent="0.3">
      <c r="A3293" s="12">
        <v>551.0283643882708</v>
      </c>
      <c r="B3293" s="41" t="s">
        <v>61</v>
      </c>
      <c r="C3293" s="41"/>
      <c r="D3293" s="39" t="s">
        <v>98</v>
      </c>
      <c r="E3293" s="39">
        <v>2022</v>
      </c>
      <c r="F3293" s="12">
        <v>144.10599999999999</v>
      </c>
      <c r="G3293" s="16" t="s">
        <v>1</v>
      </c>
      <c r="H3293" s="12">
        <v>289.827</v>
      </c>
      <c r="I3293" s="12">
        <v>37.923999999999999</v>
      </c>
      <c r="J3293" s="23">
        <v>79.171364388270803</v>
      </c>
      <c r="L3293" s="12">
        <v>551.0283643882708</v>
      </c>
    </row>
    <row r="3294" spans="1:12" x14ac:dyDescent="0.3">
      <c r="A3294" s="12">
        <v>1427.275507355507</v>
      </c>
      <c r="B3294" s="41" t="s">
        <v>62</v>
      </c>
      <c r="C3294" s="41"/>
      <c r="D3294" s="39" t="s">
        <v>98</v>
      </c>
      <c r="E3294" s="39">
        <v>2022</v>
      </c>
      <c r="F3294" s="12">
        <v>318.96499999999997</v>
      </c>
      <c r="G3294" s="16" t="s">
        <v>1</v>
      </c>
      <c r="H3294" s="12">
        <v>544.625</v>
      </c>
      <c r="I3294" s="12">
        <v>267.90199999999999</v>
      </c>
      <c r="J3294" s="23">
        <v>295.78350735550708</v>
      </c>
      <c r="L3294" s="12">
        <v>1427.275507355507</v>
      </c>
    </row>
    <row r="3295" spans="1:12" x14ac:dyDescent="0.3">
      <c r="A3295" s="12">
        <v>364.66177425304176</v>
      </c>
      <c r="B3295" s="41" t="s">
        <v>63</v>
      </c>
      <c r="C3295" s="41"/>
      <c r="D3295" s="39" t="s">
        <v>98</v>
      </c>
      <c r="E3295" s="39">
        <v>2022</v>
      </c>
      <c r="F3295" s="12">
        <v>50.583999999999996</v>
      </c>
      <c r="G3295" s="16" t="s">
        <v>1</v>
      </c>
      <c r="H3295" s="12">
        <v>232.09</v>
      </c>
      <c r="I3295" s="12">
        <v>69.117999999999995</v>
      </c>
      <c r="J3295" s="23">
        <v>12.869774253041754</v>
      </c>
      <c r="L3295" s="12">
        <v>364.66177425304176</v>
      </c>
    </row>
    <row r="3296" spans="1:12" x14ac:dyDescent="0.3">
      <c r="A3296" s="12">
        <v>392.70960240786809</v>
      </c>
      <c r="B3296" s="41" t="s">
        <v>64</v>
      </c>
      <c r="C3296" s="41"/>
      <c r="D3296" s="39" t="s">
        <v>98</v>
      </c>
      <c r="E3296" s="39">
        <v>2022</v>
      </c>
      <c r="F3296" s="12">
        <v>123.502</v>
      </c>
      <c r="G3296" s="16" t="s">
        <v>1</v>
      </c>
      <c r="H3296" s="12">
        <v>199.744</v>
      </c>
      <c r="I3296" s="12">
        <v>59.567</v>
      </c>
      <c r="J3296" s="23">
        <v>9.8966024078680803</v>
      </c>
      <c r="L3296" s="12">
        <v>392.70960240786809</v>
      </c>
    </row>
    <row r="3297" spans="1:12" x14ac:dyDescent="0.3">
      <c r="A3297" s="12">
        <v>1412.0836604170329</v>
      </c>
      <c r="B3297" s="41" t="s">
        <v>65</v>
      </c>
      <c r="C3297" s="41"/>
      <c r="D3297" s="39" t="s">
        <v>98</v>
      </c>
      <c r="E3297" s="39">
        <v>2022</v>
      </c>
      <c r="F3297" s="12">
        <v>409.76400000000001</v>
      </c>
      <c r="G3297" s="16" t="s">
        <v>1</v>
      </c>
      <c r="H3297" s="12">
        <v>539.12</v>
      </c>
      <c r="I3297" s="12">
        <v>268.142</v>
      </c>
      <c r="J3297" s="23">
        <v>195.05766041703288</v>
      </c>
      <c r="L3297" s="12">
        <v>1412.0836604170329</v>
      </c>
    </row>
    <row r="3298" spans="1:12" x14ac:dyDescent="0.3">
      <c r="A3298" s="12">
        <v>434.04734730845257</v>
      </c>
      <c r="B3298" s="41" t="s">
        <v>66</v>
      </c>
      <c r="C3298" s="41"/>
      <c r="D3298" s="39" t="s">
        <v>98</v>
      </c>
      <c r="E3298" s="39">
        <v>2022</v>
      </c>
      <c r="F3298" s="12">
        <v>194.13800000000001</v>
      </c>
      <c r="G3298" s="16" t="s">
        <v>1</v>
      </c>
      <c r="H3298" s="12">
        <v>161.38999999999999</v>
      </c>
      <c r="I3298" s="12">
        <v>67.581000000000003</v>
      </c>
      <c r="J3298" s="23">
        <v>10.938347308452578</v>
      </c>
      <c r="L3298" s="12">
        <v>434.04734730845257</v>
      </c>
    </row>
    <row r="3299" spans="1:12" x14ac:dyDescent="0.3">
      <c r="A3299" s="12">
        <v>2469.7384234269471</v>
      </c>
      <c r="B3299" s="41" t="s">
        <v>67</v>
      </c>
      <c r="C3299" s="41"/>
      <c r="D3299" s="39" t="s">
        <v>98</v>
      </c>
      <c r="E3299" s="39">
        <v>2022</v>
      </c>
      <c r="F3299" s="12">
        <v>902.43900000000008</v>
      </c>
      <c r="G3299" s="16" t="s">
        <v>1</v>
      </c>
      <c r="H3299" s="12">
        <v>890.52099999999996</v>
      </c>
      <c r="I3299" s="12">
        <v>485.334</v>
      </c>
      <c r="J3299" s="23">
        <v>191.44442342694703</v>
      </c>
      <c r="L3299" s="12">
        <v>2469.7384234269471</v>
      </c>
    </row>
    <row r="3300" spans="1:12" x14ac:dyDescent="0.3">
      <c r="A3300" s="12">
        <v>1938.4064234939879</v>
      </c>
      <c r="B3300" s="41" t="s">
        <v>68</v>
      </c>
      <c r="C3300" s="41"/>
      <c r="D3300" s="39" t="s">
        <v>98</v>
      </c>
      <c r="E3300" s="39">
        <v>2022</v>
      </c>
      <c r="F3300" s="12">
        <v>654.42399999999986</v>
      </c>
      <c r="G3300" s="16" t="s">
        <v>1</v>
      </c>
      <c r="H3300" s="12">
        <v>732.2</v>
      </c>
      <c r="I3300" s="12">
        <v>405.73200000000003</v>
      </c>
      <c r="J3300" s="23">
        <v>146.05042349398781</v>
      </c>
      <c r="L3300" s="12">
        <v>1938.4064234939879</v>
      </c>
    </row>
    <row r="3301" spans="1:12" x14ac:dyDescent="0.3">
      <c r="A3301" s="12">
        <v>139.20097823096617</v>
      </c>
      <c r="B3301" s="41" t="s">
        <v>69</v>
      </c>
      <c r="C3301" s="41"/>
      <c r="D3301" s="39" t="s">
        <v>98</v>
      </c>
      <c r="E3301" s="39">
        <v>2022</v>
      </c>
      <c r="F3301" s="12">
        <v>64.400000000000006</v>
      </c>
      <c r="G3301" s="16" t="s">
        <v>1</v>
      </c>
      <c r="H3301" s="12">
        <v>51.198</v>
      </c>
      <c r="I3301" s="12">
        <v>8.3109999999999999</v>
      </c>
      <c r="J3301" s="23">
        <v>15.291978230966166</v>
      </c>
      <c r="L3301" s="12">
        <v>139.20097823096617</v>
      </c>
    </row>
    <row r="3302" spans="1:12" x14ac:dyDescent="0.3">
      <c r="A3302" s="12">
        <v>161.62303228824419</v>
      </c>
      <c r="B3302" s="41" t="s">
        <v>70</v>
      </c>
      <c r="C3302" s="41"/>
      <c r="D3302" s="39" t="s">
        <v>98</v>
      </c>
      <c r="E3302" s="39">
        <v>2022</v>
      </c>
      <c r="F3302" s="12">
        <v>15.395999999999999</v>
      </c>
      <c r="G3302" s="16" t="s">
        <v>1</v>
      </c>
      <c r="H3302" s="12">
        <v>73.391999999999996</v>
      </c>
      <c r="I3302" s="12">
        <v>52.087000000000003</v>
      </c>
      <c r="J3302" s="23">
        <v>20.748032288244204</v>
      </c>
      <c r="L3302" s="12">
        <v>161.62303228824419</v>
      </c>
    </row>
    <row r="3303" spans="1:12" x14ac:dyDescent="0.3">
      <c r="A3303" s="12">
        <v>106.72146807369481</v>
      </c>
      <c r="B3303" s="41" t="s">
        <v>71</v>
      </c>
      <c r="C3303" s="41"/>
      <c r="D3303" s="39" t="s">
        <v>98</v>
      </c>
      <c r="E3303" s="39">
        <v>2022</v>
      </c>
      <c r="F3303" s="12">
        <v>21.959</v>
      </c>
      <c r="G3303" s="16" t="s">
        <v>1</v>
      </c>
      <c r="H3303" s="12">
        <v>48.601999999999997</v>
      </c>
      <c r="I3303" s="12">
        <v>29.471</v>
      </c>
      <c r="J3303" s="23">
        <v>6.6894680736948082</v>
      </c>
      <c r="L3303" s="12">
        <v>106.72146807369481</v>
      </c>
    </row>
    <row r="3304" spans="1:12" x14ac:dyDescent="0.3">
      <c r="A3304" s="12">
        <v>607.49127582682968</v>
      </c>
      <c r="B3304" s="41" t="s">
        <v>72</v>
      </c>
      <c r="C3304" s="41"/>
      <c r="D3304" s="39" t="s">
        <v>98</v>
      </c>
      <c r="E3304" s="39">
        <v>2022</v>
      </c>
      <c r="F3304" s="12">
        <v>109.624</v>
      </c>
      <c r="G3304" s="16" t="s">
        <v>1</v>
      </c>
      <c r="H3304" s="12">
        <v>316.803</v>
      </c>
      <c r="I3304" s="12">
        <v>135.02500000000001</v>
      </c>
      <c r="J3304" s="23">
        <v>46.039275826829652</v>
      </c>
      <c r="L3304" s="12">
        <v>607.49127582682968</v>
      </c>
    </row>
    <row r="3305" spans="1:12" x14ac:dyDescent="0.3">
      <c r="A3305" s="12">
        <v>427.53421095809989</v>
      </c>
      <c r="B3305" s="41" t="s">
        <v>73</v>
      </c>
      <c r="C3305" s="41"/>
      <c r="D3305" s="39" t="s">
        <v>98</v>
      </c>
      <c r="E3305" s="39">
        <v>2022</v>
      </c>
      <c r="F3305" s="12">
        <v>75.947000000000003</v>
      </c>
      <c r="G3305" s="16" t="s">
        <v>1</v>
      </c>
      <c r="H3305" s="12">
        <v>112.5</v>
      </c>
      <c r="I3305" s="12">
        <v>35.639000000000003</v>
      </c>
      <c r="J3305" s="23">
        <v>203.44821095809988</v>
      </c>
      <c r="L3305" s="12">
        <v>427.53421095809989</v>
      </c>
    </row>
    <row r="3306" spans="1:12" x14ac:dyDescent="0.3">
      <c r="A3306" s="12">
        <v>411.68274098083589</v>
      </c>
      <c r="B3306" s="41" t="s">
        <v>74</v>
      </c>
      <c r="C3306" s="41"/>
      <c r="D3306" s="39" t="s">
        <v>98</v>
      </c>
      <c r="E3306" s="39">
        <v>2022</v>
      </c>
      <c r="F3306" s="12">
        <v>153.434</v>
      </c>
      <c r="G3306" s="16" t="s">
        <v>1</v>
      </c>
      <c r="H3306" s="12">
        <v>123.35</v>
      </c>
      <c r="I3306" s="12">
        <v>56.594999999999999</v>
      </c>
      <c r="J3306" s="23">
        <v>78.303740980835926</v>
      </c>
      <c r="L3306" s="12">
        <v>411.68274098083589</v>
      </c>
    </row>
    <row r="3307" spans="1:12" x14ac:dyDescent="0.3">
      <c r="A3307" s="12">
        <v>643.34481424938849</v>
      </c>
      <c r="B3307" s="41" t="s">
        <v>75</v>
      </c>
      <c r="C3307" s="41"/>
      <c r="D3307" s="39" t="s">
        <v>98</v>
      </c>
      <c r="E3307" s="39">
        <v>2022</v>
      </c>
      <c r="F3307" s="12">
        <v>232.89600000000002</v>
      </c>
      <c r="G3307" s="16" t="s">
        <v>1</v>
      </c>
      <c r="H3307" s="12">
        <v>215.63800000000001</v>
      </c>
      <c r="I3307" s="12">
        <v>130.95500000000001</v>
      </c>
      <c r="J3307" s="23">
        <v>63.855814249388459</v>
      </c>
      <c r="L3307" s="12">
        <v>643.34481424938849</v>
      </c>
    </row>
    <row r="3308" spans="1:12" x14ac:dyDescent="0.3">
      <c r="A3308" s="12">
        <v>690.42220285452834</v>
      </c>
      <c r="B3308" s="41" t="s">
        <v>76</v>
      </c>
      <c r="C3308" s="41"/>
      <c r="D3308" s="39" t="s">
        <v>98</v>
      </c>
      <c r="E3308" s="39">
        <v>2022</v>
      </c>
      <c r="F3308" s="12">
        <v>158.745</v>
      </c>
      <c r="G3308" s="16" t="s">
        <v>1</v>
      </c>
      <c r="H3308" s="12">
        <v>340.51299999999998</v>
      </c>
      <c r="I3308" s="12">
        <v>149.565</v>
      </c>
      <c r="J3308" s="23">
        <v>41.599202854528357</v>
      </c>
      <c r="L3308" s="12">
        <v>690.42220285452834</v>
      </c>
    </row>
    <row r="3309" spans="1:12" x14ac:dyDescent="0.3">
      <c r="A3309" s="12">
        <v>117.25389379570944</v>
      </c>
      <c r="B3309" s="41" t="s">
        <v>77</v>
      </c>
      <c r="C3309" s="41"/>
      <c r="D3309" s="39" t="s">
        <v>98</v>
      </c>
      <c r="E3309" s="39">
        <v>2022</v>
      </c>
      <c r="F3309" s="12">
        <v>56.395000000000003</v>
      </c>
      <c r="G3309" s="16" t="s">
        <v>1</v>
      </c>
      <c r="H3309" s="12">
        <v>40.496000000000002</v>
      </c>
      <c r="I3309" s="12">
        <v>17.408000000000001</v>
      </c>
      <c r="J3309" s="23">
        <v>2.9548937957094381</v>
      </c>
      <c r="L3309" s="12">
        <v>117.25389379570944</v>
      </c>
    </row>
    <row r="3310" spans="1:12" x14ac:dyDescent="0.3">
      <c r="A3310" s="12">
        <v>221.71746092325111</v>
      </c>
      <c r="B3310" s="41" t="s">
        <v>78</v>
      </c>
      <c r="C3310" s="41"/>
      <c r="D3310" s="39" t="s">
        <v>98</v>
      </c>
      <c r="E3310" s="39">
        <v>2022</v>
      </c>
      <c r="F3310" s="12">
        <v>40.397000000000006</v>
      </c>
      <c r="G3310" s="16" t="s">
        <v>1</v>
      </c>
      <c r="H3310" s="12">
        <v>133.256</v>
      </c>
      <c r="I3310" s="12">
        <v>23.8</v>
      </c>
      <c r="J3310" s="23">
        <v>24.264460923251118</v>
      </c>
      <c r="L3310" s="12">
        <v>221.71746092325111</v>
      </c>
    </row>
    <row r="3311" spans="1:12" x14ac:dyDescent="0.3">
      <c r="A3311" s="12">
        <v>290.33877400370324</v>
      </c>
      <c r="B3311" s="41" t="s">
        <v>79</v>
      </c>
      <c r="C3311" s="41"/>
      <c r="D3311" s="39" t="s">
        <v>98</v>
      </c>
      <c r="E3311" s="39">
        <v>2022</v>
      </c>
      <c r="F3311" s="12">
        <v>107.07000000000001</v>
      </c>
      <c r="G3311" s="16" t="s">
        <v>1</v>
      </c>
      <c r="H3311" s="12">
        <v>103.199</v>
      </c>
      <c r="I3311" s="12">
        <v>71.813000000000002</v>
      </c>
      <c r="J3311" s="23">
        <v>8.2567740037032422</v>
      </c>
      <c r="L3311" s="12">
        <v>290.33877400370324</v>
      </c>
    </row>
    <row r="3312" spans="1:12" x14ac:dyDescent="0.3">
      <c r="A3312" s="12">
        <v>1005.710731020608</v>
      </c>
      <c r="B3312" s="41" t="s">
        <v>80</v>
      </c>
      <c r="C3312" s="41"/>
      <c r="D3312" s="39" t="s">
        <v>98</v>
      </c>
      <c r="E3312" s="39">
        <v>2022</v>
      </c>
      <c r="F3312" s="12">
        <v>191.60599999999999</v>
      </c>
      <c r="G3312" s="16" t="s">
        <v>1</v>
      </c>
      <c r="H3312" s="12">
        <v>485.76499999999999</v>
      </c>
      <c r="I3312" s="12">
        <v>234.124</v>
      </c>
      <c r="J3312" s="23">
        <v>94.215731020608047</v>
      </c>
      <c r="L3312" s="12">
        <v>1005.710731020608</v>
      </c>
    </row>
    <row r="3313" spans="1:12" x14ac:dyDescent="0.3">
      <c r="A3313" s="12">
        <v>218.00900480314954</v>
      </c>
      <c r="B3313" s="41" t="s">
        <v>81</v>
      </c>
      <c r="C3313" s="41"/>
      <c r="D3313" s="39" t="s">
        <v>98</v>
      </c>
      <c r="E3313" s="39">
        <v>2022</v>
      </c>
      <c r="F3313" s="12">
        <v>89.960999999999999</v>
      </c>
      <c r="G3313" s="16" t="s">
        <v>1</v>
      </c>
      <c r="H3313" s="12">
        <v>119.28400000000001</v>
      </c>
      <c r="I3313" s="12">
        <v>3.27</v>
      </c>
      <c r="J3313" s="23">
        <v>5.4940048031495188</v>
      </c>
      <c r="L3313" s="12">
        <v>218.00900480314954</v>
      </c>
    </row>
    <row r="3314" spans="1:12" x14ac:dyDescent="0.3">
      <c r="A3314" s="12">
        <v>702.08819538503883</v>
      </c>
      <c r="B3314" s="41" t="s">
        <v>82</v>
      </c>
      <c r="C3314" s="41"/>
      <c r="D3314" s="39" t="s">
        <v>98</v>
      </c>
      <c r="E3314" s="39">
        <v>2022</v>
      </c>
      <c r="F3314" s="12">
        <v>175.23400000000001</v>
      </c>
      <c r="G3314" s="16" t="s">
        <v>1</v>
      </c>
      <c r="H3314" s="12">
        <v>365.48099999999999</v>
      </c>
      <c r="I3314" s="12">
        <v>72.123000000000005</v>
      </c>
      <c r="J3314" s="23">
        <v>89.250195385038793</v>
      </c>
      <c r="L3314" s="12">
        <v>702.08819538503883</v>
      </c>
    </row>
    <row r="3315" spans="1:12" x14ac:dyDescent="0.3">
      <c r="A3315" s="12">
        <v>306.7308681511729</v>
      </c>
      <c r="B3315" s="41" t="s">
        <v>83</v>
      </c>
      <c r="C3315" s="41"/>
      <c r="D3315" s="39" t="s">
        <v>98</v>
      </c>
      <c r="E3315" s="39">
        <v>2022</v>
      </c>
      <c r="F3315" s="12">
        <v>91.591000000000008</v>
      </c>
      <c r="G3315" s="16" t="s">
        <v>1</v>
      </c>
      <c r="H3315" s="12">
        <v>148.53399999999999</v>
      </c>
      <c r="I3315" s="12">
        <v>28.599</v>
      </c>
      <c r="J3315" s="23">
        <v>38.006868151172895</v>
      </c>
      <c r="L3315" s="12">
        <v>306.7308681511729</v>
      </c>
    </row>
    <row r="3316" spans="1:12" x14ac:dyDescent="0.3">
      <c r="A3316" s="12">
        <v>805.36690308831567</v>
      </c>
      <c r="B3316" s="41" t="s">
        <v>84</v>
      </c>
      <c r="C3316" s="41"/>
      <c r="D3316" s="39" t="s">
        <v>98</v>
      </c>
      <c r="E3316" s="39">
        <v>2022</v>
      </c>
      <c r="F3316" s="12">
        <v>267.47300000000001</v>
      </c>
      <c r="G3316" s="16" t="s">
        <v>1</v>
      </c>
      <c r="H3316" s="12">
        <v>366.63799999999998</v>
      </c>
      <c r="I3316" s="12">
        <v>127.03</v>
      </c>
      <c r="J3316" s="23">
        <v>44.225903088315732</v>
      </c>
      <c r="L3316" s="12">
        <v>805.36690308831567</v>
      </c>
    </row>
    <row r="3317" spans="1:12" x14ac:dyDescent="0.3">
      <c r="A3317" s="12">
        <v>59.993895108099622</v>
      </c>
      <c r="B3317" s="41" t="s">
        <v>85</v>
      </c>
      <c r="C3317" s="41"/>
      <c r="D3317" s="39" t="s">
        <v>98</v>
      </c>
      <c r="E3317" s="39">
        <v>2022</v>
      </c>
      <c r="F3317" s="12">
        <v>16.454000000000001</v>
      </c>
      <c r="G3317" s="16" t="s">
        <v>1</v>
      </c>
      <c r="H3317" s="12">
        <v>36.735999999999997</v>
      </c>
      <c r="I3317" s="12">
        <v>5.2919999999999998</v>
      </c>
      <c r="J3317" s="23">
        <v>1.5118951080996244</v>
      </c>
      <c r="L3317" s="12">
        <v>59.993895108099622</v>
      </c>
    </row>
    <row r="3318" spans="1:12" x14ac:dyDescent="0.3">
      <c r="A3318" s="12">
        <v>252.80488948855071</v>
      </c>
      <c r="B3318" s="41" t="s">
        <v>86</v>
      </c>
      <c r="C3318" s="41"/>
      <c r="D3318" s="39" t="s">
        <v>98</v>
      </c>
      <c r="E3318" s="39">
        <v>2022</v>
      </c>
      <c r="F3318" s="12">
        <v>58.552</v>
      </c>
      <c r="G3318" s="16" t="s">
        <v>1</v>
      </c>
      <c r="H3318" s="12">
        <v>126.9</v>
      </c>
      <c r="I3318" s="12">
        <v>55.32</v>
      </c>
      <c r="J3318" s="23">
        <v>12.032889488550715</v>
      </c>
      <c r="L3318" s="12">
        <v>252.80488948855071</v>
      </c>
    </row>
    <row r="3319" spans="1:12" x14ac:dyDescent="0.3">
      <c r="A3319" s="12">
        <v>671.81016429657473</v>
      </c>
      <c r="B3319" s="41" t="s">
        <v>87</v>
      </c>
      <c r="C3319" s="41"/>
      <c r="D3319" s="39" t="s">
        <v>98</v>
      </c>
      <c r="E3319" s="39">
        <v>2022</v>
      </c>
      <c r="F3319" s="12">
        <v>233.761</v>
      </c>
      <c r="G3319" s="16" t="s">
        <v>1</v>
      </c>
      <c r="H3319" s="12">
        <v>248.4</v>
      </c>
      <c r="I3319" s="12">
        <v>122.53</v>
      </c>
      <c r="J3319" s="23">
        <v>67.119164296574752</v>
      </c>
      <c r="L3319" s="12">
        <v>671.81016429657473</v>
      </c>
    </row>
    <row r="3320" spans="1:12" x14ac:dyDescent="0.3">
      <c r="A3320" s="12">
        <v>126.87844021861204</v>
      </c>
      <c r="B3320" s="41" t="s">
        <v>88</v>
      </c>
      <c r="C3320" s="41"/>
      <c r="D3320" s="39" t="s">
        <v>98</v>
      </c>
      <c r="E3320" s="39">
        <v>2022</v>
      </c>
      <c r="F3320" s="12">
        <v>22.374000000000002</v>
      </c>
      <c r="G3320" s="16" t="s">
        <v>1</v>
      </c>
      <c r="H3320" s="12">
        <v>82.596000000000004</v>
      </c>
      <c r="I3320" s="12">
        <v>18.710999999999999</v>
      </c>
      <c r="J3320" s="23">
        <v>3.1974402186120443</v>
      </c>
      <c r="L3320" s="12">
        <v>126.87844021861204</v>
      </c>
    </row>
    <row r="3321" spans="1:12" x14ac:dyDescent="0.3">
      <c r="A3321" s="12">
        <v>246.73902474770409</v>
      </c>
      <c r="B3321" s="41" t="s">
        <v>89</v>
      </c>
      <c r="C3321" s="41"/>
      <c r="D3321" s="39" t="s">
        <v>98</v>
      </c>
      <c r="E3321" s="39">
        <v>2022</v>
      </c>
      <c r="F3321" s="12">
        <v>52.16</v>
      </c>
      <c r="G3321" s="16" t="s">
        <v>1</v>
      </c>
      <c r="H3321" s="12">
        <v>107.85299999999999</v>
      </c>
      <c r="I3321" s="12">
        <v>63.884</v>
      </c>
      <c r="J3321" s="23">
        <v>22.842024747704102</v>
      </c>
      <c r="L3321" s="12">
        <v>246.73902474770409</v>
      </c>
    </row>
    <row r="3322" spans="1:12" x14ac:dyDescent="0.3">
      <c r="A3322" s="12">
        <v>486.99876627146307</v>
      </c>
      <c r="B3322" s="41" t="s">
        <v>90</v>
      </c>
      <c r="C3322" s="41"/>
      <c r="D3322" s="39" t="s">
        <v>98</v>
      </c>
      <c r="E3322" s="39">
        <v>2022</v>
      </c>
      <c r="F3322" s="12">
        <v>96.067000000000007</v>
      </c>
      <c r="G3322" s="16" t="s">
        <v>1</v>
      </c>
      <c r="H3322" s="12">
        <v>307.24400000000003</v>
      </c>
      <c r="I3322" s="12">
        <v>71.415000000000006</v>
      </c>
      <c r="J3322" s="23">
        <v>12.272766271463027</v>
      </c>
      <c r="L3322" s="12">
        <v>486.99876627146307</v>
      </c>
    </row>
    <row r="3323" spans="1:12" x14ac:dyDescent="0.3">
      <c r="A3323" s="12">
        <v>1686.3067630989626</v>
      </c>
      <c r="B3323" s="41" t="s">
        <v>10</v>
      </c>
      <c r="C3323" s="41"/>
      <c r="D3323" s="39" t="s">
        <v>99</v>
      </c>
      <c r="E3323" s="39">
        <v>2022</v>
      </c>
      <c r="F3323" s="12">
        <v>539.98399999999992</v>
      </c>
      <c r="G3323" s="16" t="s">
        <v>1</v>
      </c>
      <c r="H3323" s="12">
        <v>687.197</v>
      </c>
      <c r="I3323" s="12">
        <v>316.33</v>
      </c>
      <c r="J3323" s="23">
        <v>142.79576309896271</v>
      </c>
      <c r="L3323" s="12">
        <v>1686.3067630989626</v>
      </c>
    </row>
    <row r="3324" spans="1:12" x14ac:dyDescent="0.3">
      <c r="A3324" s="12">
        <v>188.97526699179755</v>
      </c>
      <c r="B3324" s="41" t="s">
        <v>11</v>
      </c>
      <c r="C3324" s="41"/>
      <c r="D3324" s="39" t="s">
        <v>99</v>
      </c>
      <c r="E3324" s="39">
        <v>2022</v>
      </c>
      <c r="F3324" s="12">
        <v>60.794000000000004</v>
      </c>
      <c r="G3324" s="16" t="s">
        <v>1</v>
      </c>
      <c r="H3324" s="12">
        <v>71.869</v>
      </c>
      <c r="I3324" s="12">
        <v>51.472000000000001</v>
      </c>
      <c r="J3324" s="23">
        <v>4.8402669917975416</v>
      </c>
      <c r="L3324" s="12">
        <v>188.97526699179755</v>
      </c>
    </row>
    <row r="3325" spans="1:12" x14ac:dyDescent="0.3">
      <c r="A3325" s="12">
        <v>672.23306003004473</v>
      </c>
      <c r="B3325" s="41" t="s">
        <v>12</v>
      </c>
      <c r="C3325" s="41"/>
      <c r="D3325" s="39" t="s">
        <v>99</v>
      </c>
      <c r="E3325" s="39">
        <v>2022</v>
      </c>
      <c r="F3325" s="12">
        <v>170.1</v>
      </c>
      <c r="G3325" s="16" t="s">
        <v>1</v>
      </c>
      <c r="H3325" s="12">
        <v>278.91800000000001</v>
      </c>
      <c r="I3325" s="12">
        <v>177.21100000000001</v>
      </c>
      <c r="J3325" s="23">
        <v>46.004060030044684</v>
      </c>
      <c r="L3325" s="12">
        <v>672.23306003004473</v>
      </c>
    </row>
    <row r="3326" spans="1:12" x14ac:dyDescent="0.3">
      <c r="A3326" s="12">
        <v>120.66358414221422</v>
      </c>
      <c r="B3326" s="41" t="s">
        <v>13</v>
      </c>
      <c r="C3326" s="41"/>
      <c r="D3326" s="39" t="s">
        <v>99</v>
      </c>
      <c r="E3326" s="39">
        <v>2022</v>
      </c>
      <c r="F3326" s="12">
        <v>48.972000000000001</v>
      </c>
      <c r="G3326" s="16" t="s">
        <v>1</v>
      </c>
      <c r="H3326" s="12">
        <v>42.677</v>
      </c>
      <c r="I3326" s="12">
        <v>11.064</v>
      </c>
      <c r="J3326" s="23">
        <v>17.950584142214225</v>
      </c>
      <c r="L3326" s="12">
        <v>120.66358414221422</v>
      </c>
    </row>
    <row r="3327" spans="1:12" x14ac:dyDescent="0.3">
      <c r="A3327" s="12">
        <v>206.38416510449676</v>
      </c>
      <c r="B3327" s="41" t="s">
        <v>14</v>
      </c>
      <c r="C3327" s="41"/>
      <c r="D3327" s="39" t="s">
        <v>99</v>
      </c>
      <c r="E3327" s="39">
        <v>2022</v>
      </c>
      <c r="F3327" s="12">
        <v>33.534999999999997</v>
      </c>
      <c r="G3327" s="16" t="s">
        <v>1</v>
      </c>
      <c r="H3327" s="12">
        <v>99.72</v>
      </c>
      <c r="I3327" s="12">
        <v>46.987000000000002</v>
      </c>
      <c r="J3327" s="23">
        <v>26.142165104496762</v>
      </c>
      <c r="L3327" s="12">
        <v>206.38416510449676</v>
      </c>
    </row>
    <row r="3328" spans="1:12" x14ac:dyDescent="0.3">
      <c r="A3328" s="12">
        <v>153.68743154364287</v>
      </c>
      <c r="B3328" s="41" t="s">
        <v>15</v>
      </c>
      <c r="C3328" s="41"/>
      <c r="D3328" s="39" t="s">
        <v>99</v>
      </c>
      <c r="E3328" s="39">
        <v>2022</v>
      </c>
      <c r="F3328" s="12">
        <v>50.552999999999997</v>
      </c>
      <c r="G3328" s="16" t="s">
        <v>1</v>
      </c>
      <c r="H3328" s="12">
        <v>60.814</v>
      </c>
      <c r="I3328" s="12">
        <v>19.375</v>
      </c>
      <c r="J3328" s="23">
        <v>22.945431543642876</v>
      </c>
      <c r="L3328" s="12">
        <v>153.68743154364287</v>
      </c>
    </row>
    <row r="3329" spans="1:12" x14ac:dyDescent="0.3">
      <c r="A3329" s="12">
        <v>1496.0363225283033</v>
      </c>
      <c r="B3329" s="41" t="s">
        <v>16</v>
      </c>
      <c r="C3329" s="41"/>
      <c r="D3329" s="39" t="s">
        <v>99</v>
      </c>
      <c r="E3329" s="39">
        <v>2022</v>
      </c>
      <c r="F3329" s="12">
        <v>497.40500000000003</v>
      </c>
      <c r="G3329" s="16" t="s">
        <v>1</v>
      </c>
      <c r="H3329" s="12">
        <v>670.37099999999998</v>
      </c>
      <c r="I3329" s="12">
        <v>259.70400000000001</v>
      </c>
      <c r="J3329" s="23">
        <v>68.556322528303383</v>
      </c>
      <c r="L3329" s="12">
        <v>1496.0363225283033</v>
      </c>
    </row>
    <row r="3330" spans="1:12" x14ac:dyDescent="0.3">
      <c r="A3330" s="12">
        <v>3398.2101381078955</v>
      </c>
      <c r="B3330" s="41" t="s">
        <v>17</v>
      </c>
      <c r="C3330" s="41"/>
      <c r="D3330" s="39" t="s">
        <v>99</v>
      </c>
      <c r="E3330" s="39">
        <v>2022</v>
      </c>
      <c r="F3330" s="12">
        <v>1180.923</v>
      </c>
      <c r="G3330" s="16" t="s">
        <v>1</v>
      </c>
      <c r="H3330" s="12">
        <v>1279.8140000000001</v>
      </c>
      <c r="I3330" s="12">
        <v>503.20100000000002</v>
      </c>
      <c r="J3330" s="23">
        <v>434.27213810789567</v>
      </c>
      <c r="L3330" s="12">
        <v>3398.2101381078955</v>
      </c>
    </row>
    <row r="3331" spans="1:12" x14ac:dyDescent="0.3">
      <c r="A3331" s="12">
        <v>112.01506770079962</v>
      </c>
      <c r="B3331" s="41" t="s">
        <v>18</v>
      </c>
      <c r="C3331" s="41"/>
      <c r="D3331" s="39" t="s">
        <v>99</v>
      </c>
      <c r="E3331" s="39">
        <v>2022</v>
      </c>
      <c r="F3331" s="12">
        <v>46.435000000000002</v>
      </c>
      <c r="G3331" s="16" t="s">
        <v>1</v>
      </c>
      <c r="H3331" s="12">
        <v>43.728999999999999</v>
      </c>
      <c r="I3331" s="12">
        <v>12.242000000000001</v>
      </c>
      <c r="J3331" s="23">
        <v>9.609067700799617</v>
      </c>
      <c r="L3331" s="12">
        <v>112.01506770079962</v>
      </c>
    </row>
    <row r="3332" spans="1:12" x14ac:dyDescent="0.3">
      <c r="A3332" s="12">
        <v>239.86778886355603</v>
      </c>
      <c r="B3332" s="41" t="s">
        <v>19</v>
      </c>
      <c r="C3332" s="41"/>
      <c r="D3332" s="39" t="s">
        <v>99</v>
      </c>
      <c r="E3332" s="39">
        <v>2022</v>
      </c>
      <c r="F3332" s="12">
        <v>90.307000000000002</v>
      </c>
      <c r="G3332" s="16" t="s">
        <v>1</v>
      </c>
      <c r="H3332" s="12">
        <v>101.05200000000001</v>
      </c>
      <c r="I3332" s="12">
        <v>27.145</v>
      </c>
      <c r="J3332" s="23">
        <v>21.363788863556007</v>
      </c>
      <c r="L3332" s="12">
        <v>239.86778886355603</v>
      </c>
    </row>
    <row r="3333" spans="1:12" x14ac:dyDescent="0.3">
      <c r="A3333" s="12">
        <v>1240.5032963369022</v>
      </c>
      <c r="B3333" s="41" t="s">
        <v>20</v>
      </c>
      <c r="C3333" s="41"/>
      <c r="D3333" s="39" t="s">
        <v>99</v>
      </c>
      <c r="E3333" s="39">
        <v>2022</v>
      </c>
      <c r="F3333" s="12">
        <v>387.85700000000003</v>
      </c>
      <c r="G3333" s="16" t="s">
        <v>1</v>
      </c>
      <c r="H3333" s="12">
        <v>443.25299999999999</v>
      </c>
      <c r="I3333" s="12">
        <v>272.11700000000002</v>
      </c>
      <c r="J3333" s="23">
        <v>137.27629633690219</v>
      </c>
      <c r="L3333" s="12">
        <v>1240.5032963369022</v>
      </c>
    </row>
    <row r="3334" spans="1:12" x14ac:dyDescent="0.3">
      <c r="A3334" s="12">
        <v>1244.0285905075748</v>
      </c>
      <c r="B3334" s="41" t="s">
        <v>21</v>
      </c>
      <c r="C3334" s="41"/>
      <c r="D3334" s="39" t="s">
        <v>99</v>
      </c>
      <c r="E3334" s="39">
        <v>2022</v>
      </c>
      <c r="F3334" s="12">
        <v>300.315</v>
      </c>
      <c r="G3334" s="16" t="s">
        <v>1</v>
      </c>
      <c r="H3334" s="12">
        <v>502.548</v>
      </c>
      <c r="I3334" s="12">
        <v>255.35599999999999</v>
      </c>
      <c r="J3334" s="23">
        <v>185.80959050757474</v>
      </c>
      <c r="L3334" s="12">
        <v>1244.0285905075748</v>
      </c>
    </row>
    <row r="3335" spans="1:12" x14ac:dyDescent="0.3">
      <c r="A3335" s="12">
        <v>262.33833205624296</v>
      </c>
      <c r="B3335" s="41" t="s">
        <v>22</v>
      </c>
      <c r="C3335" s="41"/>
      <c r="D3335" s="39" t="s">
        <v>99</v>
      </c>
      <c r="E3335" s="39">
        <v>2022</v>
      </c>
      <c r="F3335" s="12">
        <v>86.745000000000005</v>
      </c>
      <c r="G3335" s="16" t="s">
        <v>1</v>
      </c>
      <c r="H3335" s="12">
        <v>132.917</v>
      </c>
      <c r="I3335" s="12">
        <v>31.975000000000001</v>
      </c>
      <c r="J3335" s="23">
        <v>10.701332056242954</v>
      </c>
      <c r="L3335" s="12">
        <v>262.33833205624296</v>
      </c>
    </row>
    <row r="3336" spans="1:12" x14ac:dyDescent="0.3">
      <c r="A3336" s="12">
        <v>231.15153751231193</v>
      </c>
      <c r="B3336" s="41" t="s">
        <v>23</v>
      </c>
      <c r="C3336" s="41"/>
      <c r="D3336" s="39" t="s">
        <v>99</v>
      </c>
      <c r="E3336" s="39">
        <v>2022</v>
      </c>
      <c r="F3336" s="12">
        <v>166.40100000000001</v>
      </c>
      <c r="G3336" s="16" t="s">
        <v>1</v>
      </c>
      <c r="H3336" s="12">
        <v>51.195</v>
      </c>
      <c r="I3336" s="12">
        <v>7.6349999999999998</v>
      </c>
      <c r="J3336" s="23">
        <v>5.9205375123119222</v>
      </c>
      <c r="L3336" s="12">
        <v>231.15153751231193</v>
      </c>
    </row>
    <row r="3337" spans="1:12" x14ac:dyDescent="0.3">
      <c r="A3337" s="12">
        <v>79.70551571211864</v>
      </c>
      <c r="B3337" s="41" t="s">
        <v>24</v>
      </c>
      <c r="C3337" s="41"/>
      <c r="D3337" s="39" t="s">
        <v>99</v>
      </c>
      <c r="E3337" s="39">
        <v>2022</v>
      </c>
      <c r="F3337" s="12">
        <v>5.5030000000000001</v>
      </c>
      <c r="G3337" s="16" t="s">
        <v>1</v>
      </c>
      <c r="H3337" s="12">
        <v>27.27</v>
      </c>
      <c r="I3337" s="12">
        <v>41.323</v>
      </c>
      <c r="J3337" s="23">
        <v>5.6095157121186432</v>
      </c>
      <c r="L3337" s="12">
        <v>79.70551571211864</v>
      </c>
    </row>
    <row r="3338" spans="1:12" x14ac:dyDescent="0.3">
      <c r="A3338" s="12">
        <v>108.25988535131154</v>
      </c>
      <c r="B3338" s="41" t="s">
        <v>25</v>
      </c>
      <c r="C3338" s="41"/>
      <c r="D3338" s="39" t="s">
        <v>99</v>
      </c>
      <c r="E3338" s="39">
        <v>2022</v>
      </c>
      <c r="F3338" s="12">
        <v>12.667999999999999</v>
      </c>
      <c r="G3338" s="16" t="s">
        <v>1</v>
      </c>
      <c r="H3338" s="12">
        <v>64.281000000000006</v>
      </c>
      <c r="I3338" s="12">
        <v>26.417999999999999</v>
      </c>
      <c r="J3338" s="23">
        <v>4.8928853513115271</v>
      </c>
      <c r="L3338" s="12">
        <v>108.25988535131154</v>
      </c>
    </row>
    <row r="3339" spans="1:12" x14ac:dyDescent="0.3">
      <c r="A3339" s="12">
        <v>98.015493382852938</v>
      </c>
      <c r="B3339" s="41" t="s">
        <v>26</v>
      </c>
      <c r="C3339" s="41"/>
      <c r="D3339" s="39" t="s">
        <v>99</v>
      </c>
      <c r="E3339" s="39">
        <v>2022</v>
      </c>
      <c r="F3339" s="12">
        <v>25.524000000000001</v>
      </c>
      <c r="G3339" s="16" t="s">
        <v>1</v>
      </c>
      <c r="H3339" s="12">
        <v>60.813000000000002</v>
      </c>
      <c r="I3339" s="12">
        <v>4.1459999999999999</v>
      </c>
      <c r="J3339" s="23">
        <v>7.5324933828529348</v>
      </c>
      <c r="L3339" s="12">
        <v>98.015493382852938</v>
      </c>
    </row>
    <row r="3340" spans="1:12" x14ac:dyDescent="0.3">
      <c r="A3340" s="12">
        <v>142.83547795974371</v>
      </c>
      <c r="B3340" s="41" t="s">
        <v>27</v>
      </c>
      <c r="C3340" s="41"/>
      <c r="D3340" s="39" t="s">
        <v>99</v>
      </c>
      <c r="E3340" s="39">
        <v>2022</v>
      </c>
      <c r="F3340" s="12">
        <v>53.433</v>
      </c>
      <c r="G3340" s="16" t="s">
        <v>1</v>
      </c>
      <c r="H3340" s="12">
        <v>63.854999999999997</v>
      </c>
      <c r="I3340" s="12">
        <v>21.888999999999999</v>
      </c>
      <c r="J3340" s="23">
        <v>3.658477959743724</v>
      </c>
      <c r="L3340" s="12">
        <v>142.83547795974371</v>
      </c>
    </row>
    <row r="3341" spans="1:12" x14ac:dyDescent="0.3">
      <c r="A3341" s="12">
        <v>197.00082752008308</v>
      </c>
      <c r="B3341" s="41" t="s">
        <v>28</v>
      </c>
      <c r="C3341" s="41"/>
      <c r="D3341" s="39" t="s">
        <v>99</v>
      </c>
      <c r="E3341" s="39">
        <v>2022</v>
      </c>
      <c r="F3341" s="12">
        <v>56.236000000000004</v>
      </c>
      <c r="G3341" s="16" t="s">
        <v>1</v>
      </c>
      <c r="H3341" s="12">
        <v>83.635999999999996</v>
      </c>
      <c r="I3341" s="12">
        <v>29.158000000000001</v>
      </c>
      <c r="J3341" s="23">
        <v>27.970827520083091</v>
      </c>
      <c r="L3341" s="12">
        <v>197.00082752008308</v>
      </c>
    </row>
    <row r="3342" spans="1:12" x14ac:dyDescent="0.3">
      <c r="A3342" s="12">
        <v>246.07990112413307</v>
      </c>
      <c r="B3342" s="41" t="s">
        <v>29</v>
      </c>
      <c r="C3342" s="41"/>
      <c r="D3342" s="39" t="s">
        <v>99</v>
      </c>
      <c r="E3342" s="39">
        <v>2022</v>
      </c>
      <c r="F3342" s="12">
        <v>112.223</v>
      </c>
      <c r="G3342" s="16" t="s">
        <v>1</v>
      </c>
      <c r="H3342" s="12">
        <v>77.293000000000006</v>
      </c>
      <c r="I3342" s="12">
        <v>25.084</v>
      </c>
      <c r="J3342" s="23">
        <v>31.479901124133054</v>
      </c>
      <c r="L3342" s="12">
        <v>246.07990112413307</v>
      </c>
    </row>
    <row r="3343" spans="1:12" x14ac:dyDescent="0.3">
      <c r="A3343" s="12">
        <v>1203.6719259738445</v>
      </c>
      <c r="B3343" s="41" t="s">
        <v>30</v>
      </c>
      <c r="C3343" s="41"/>
      <c r="D3343" s="39" t="s">
        <v>99</v>
      </c>
      <c r="E3343" s="39">
        <v>2022</v>
      </c>
      <c r="F3343" s="12">
        <v>389.51100000000008</v>
      </c>
      <c r="G3343" s="16" t="s">
        <v>1</v>
      </c>
      <c r="H3343" s="12">
        <v>551.38099999999997</v>
      </c>
      <c r="I3343" s="12">
        <v>165.428</v>
      </c>
      <c r="J3343" s="23">
        <v>97.351925973844459</v>
      </c>
      <c r="L3343" s="12">
        <v>1203.6719259738445</v>
      </c>
    </row>
    <row r="3344" spans="1:12" x14ac:dyDescent="0.3">
      <c r="A3344" s="12">
        <v>500.25822911894403</v>
      </c>
      <c r="B3344" s="41" t="s">
        <v>31</v>
      </c>
      <c r="C3344" s="41"/>
      <c r="D3344" s="39" t="s">
        <v>99</v>
      </c>
      <c r="E3344" s="39">
        <v>2022</v>
      </c>
      <c r="F3344" s="12">
        <v>144.239</v>
      </c>
      <c r="G3344" s="16" t="s">
        <v>1</v>
      </c>
      <c r="H3344" s="12">
        <v>209.15100000000001</v>
      </c>
      <c r="I3344" s="12">
        <v>110.902</v>
      </c>
      <c r="J3344" s="23">
        <v>35.966229118944042</v>
      </c>
      <c r="L3344" s="12">
        <v>500.25822911894403</v>
      </c>
    </row>
    <row r="3345" spans="1:12" x14ac:dyDescent="0.3">
      <c r="A3345" s="12">
        <v>45.966346611429771</v>
      </c>
      <c r="B3345" s="41" t="s">
        <v>32</v>
      </c>
      <c r="C3345" s="41"/>
      <c r="D3345" s="39" t="s">
        <v>99</v>
      </c>
      <c r="E3345" s="39">
        <v>2022</v>
      </c>
      <c r="F3345" s="12">
        <v>11.08</v>
      </c>
      <c r="G3345" s="16" t="s">
        <v>1</v>
      </c>
      <c r="H3345" s="12">
        <v>28.408999999999999</v>
      </c>
      <c r="I3345" s="12">
        <v>5.3</v>
      </c>
      <c r="J3345" s="23">
        <v>1.1773466114297735</v>
      </c>
      <c r="L3345" s="12">
        <v>45.966346611429771</v>
      </c>
    </row>
    <row r="3346" spans="1:12" x14ac:dyDescent="0.3">
      <c r="A3346" s="12">
        <v>199.12216174156214</v>
      </c>
      <c r="B3346" s="41" t="s">
        <v>33</v>
      </c>
      <c r="C3346" s="41"/>
      <c r="D3346" s="39" t="s">
        <v>99</v>
      </c>
      <c r="E3346" s="39">
        <v>2022</v>
      </c>
      <c r="F3346" s="12">
        <v>38.073999999999998</v>
      </c>
      <c r="G3346" s="16" t="s">
        <v>1</v>
      </c>
      <c r="H3346" s="12">
        <v>119.13800000000001</v>
      </c>
      <c r="I3346" s="12">
        <v>31.66</v>
      </c>
      <c r="J3346" s="23">
        <v>10.25016174156212</v>
      </c>
      <c r="L3346" s="12">
        <v>199.12216174156214</v>
      </c>
    </row>
    <row r="3347" spans="1:12" x14ac:dyDescent="0.3">
      <c r="A3347" s="12">
        <v>728.70755424366314</v>
      </c>
      <c r="B3347" s="41" t="s">
        <v>34</v>
      </c>
      <c r="C3347" s="41"/>
      <c r="D3347" s="39" t="s">
        <v>99</v>
      </c>
      <c r="E3347" s="39">
        <v>2022</v>
      </c>
      <c r="F3347" s="12">
        <v>235.59699999999998</v>
      </c>
      <c r="G3347" s="16" t="s">
        <v>1</v>
      </c>
      <c r="H3347" s="12">
        <v>279.93299999999999</v>
      </c>
      <c r="I3347" s="12">
        <v>164.69900000000001</v>
      </c>
      <c r="J3347" s="23">
        <v>48.478554243663154</v>
      </c>
      <c r="L3347" s="12">
        <v>728.70755424366314</v>
      </c>
    </row>
    <row r="3348" spans="1:12" x14ac:dyDescent="0.3">
      <c r="A3348" s="12">
        <v>485.74140639866289</v>
      </c>
      <c r="B3348" s="41" t="s">
        <v>35</v>
      </c>
      <c r="C3348" s="41"/>
      <c r="D3348" s="39" t="s">
        <v>99</v>
      </c>
      <c r="E3348" s="39">
        <v>2022</v>
      </c>
      <c r="F3348" s="12">
        <v>246.93099999999995</v>
      </c>
      <c r="G3348" s="16" t="s">
        <v>1</v>
      </c>
      <c r="H3348" s="12">
        <v>132.702</v>
      </c>
      <c r="I3348" s="12">
        <v>93.667000000000002</v>
      </c>
      <c r="J3348" s="23">
        <v>12.441406398662934</v>
      </c>
      <c r="L3348" s="12">
        <v>485.74140639866289</v>
      </c>
    </row>
    <row r="3349" spans="1:12" x14ac:dyDescent="0.3">
      <c r="A3349" s="12">
        <v>157.50624365691019</v>
      </c>
      <c r="B3349" s="41" t="s">
        <v>36</v>
      </c>
      <c r="C3349" s="41"/>
      <c r="D3349" s="39" t="s">
        <v>99</v>
      </c>
      <c r="E3349" s="39">
        <v>2022</v>
      </c>
      <c r="F3349" s="12">
        <v>77.396999999999991</v>
      </c>
      <c r="G3349" s="16" t="s">
        <v>1</v>
      </c>
      <c r="H3349" s="12">
        <v>45.145000000000003</v>
      </c>
      <c r="I3349" s="12">
        <v>19.422000000000001</v>
      </c>
      <c r="J3349" s="23">
        <v>15.542243656910191</v>
      </c>
      <c r="L3349" s="12">
        <v>157.50624365691019</v>
      </c>
    </row>
    <row r="3350" spans="1:12" x14ac:dyDescent="0.3">
      <c r="A3350" s="12">
        <v>386.4625543188381</v>
      </c>
      <c r="B3350" s="41" t="s">
        <v>37</v>
      </c>
      <c r="C3350" s="41"/>
      <c r="D3350" s="39" t="s">
        <v>99</v>
      </c>
      <c r="E3350" s="39">
        <v>2022</v>
      </c>
      <c r="F3350" s="12">
        <v>107.61199999999999</v>
      </c>
      <c r="G3350" s="16" t="s">
        <v>1</v>
      </c>
      <c r="H3350" s="12">
        <v>171.89599999999999</v>
      </c>
      <c r="I3350" s="12">
        <v>74.807000000000002</v>
      </c>
      <c r="J3350" s="23">
        <v>32.147554318838147</v>
      </c>
      <c r="L3350" s="12">
        <v>386.4625543188381</v>
      </c>
    </row>
    <row r="3351" spans="1:12" x14ac:dyDescent="0.3">
      <c r="A3351" s="12">
        <v>296.40180769490348</v>
      </c>
      <c r="B3351" s="41" t="s">
        <v>38</v>
      </c>
      <c r="C3351" s="41"/>
      <c r="D3351" s="39" t="s">
        <v>99</v>
      </c>
      <c r="E3351" s="39">
        <v>2022</v>
      </c>
      <c r="F3351" s="12">
        <v>92.915999999999997</v>
      </c>
      <c r="G3351" s="16" t="s">
        <v>1</v>
      </c>
      <c r="H3351" s="12">
        <v>179.60599999999999</v>
      </c>
      <c r="I3351" s="12">
        <v>16.288</v>
      </c>
      <c r="J3351" s="23">
        <v>7.5918076949034905</v>
      </c>
      <c r="L3351" s="12">
        <v>296.40180769490348</v>
      </c>
    </row>
    <row r="3352" spans="1:12" x14ac:dyDescent="0.3">
      <c r="A3352" s="12">
        <v>119.89592183081299</v>
      </c>
      <c r="B3352" s="41" t="s">
        <v>39</v>
      </c>
      <c r="C3352" s="41"/>
      <c r="D3352" s="39" t="s">
        <v>99</v>
      </c>
      <c r="E3352" s="39">
        <v>2022</v>
      </c>
      <c r="F3352" s="12">
        <v>34.302</v>
      </c>
      <c r="G3352" s="16" t="s">
        <v>1</v>
      </c>
      <c r="H3352" s="12">
        <v>47.334000000000003</v>
      </c>
      <c r="I3352" s="12">
        <v>20.451000000000001</v>
      </c>
      <c r="J3352" s="23">
        <v>17.808921830812999</v>
      </c>
      <c r="L3352" s="12">
        <v>119.89592183081299</v>
      </c>
    </row>
    <row r="3353" spans="1:12" x14ac:dyDescent="0.3">
      <c r="A3353" s="12">
        <v>409.51705453717653</v>
      </c>
      <c r="B3353" s="41" t="s">
        <v>40</v>
      </c>
      <c r="C3353" s="41"/>
      <c r="D3353" s="39" t="s">
        <v>99</v>
      </c>
      <c r="E3353" s="39">
        <v>2022</v>
      </c>
      <c r="F3353" s="12">
        <v>114.94300000000001</v>
      </c>
      <c r="G3353" s="16" t="s">
        <v>1</v>
      </c>
      <c r="H3353" s="12">
        <v>106.476</v>
      </c>
      <c r="I3353" s="12">
        <v>56.316000000000003</v>
      </c>
      <c r="J3353" s="23">
        <v>131.78205453717649</v>
      </c>
      <c r="L3353" s="12">
        <v>409.51705453717653</v>
      </c>
    </row>
    <row r="3354" spans="1:12" x14ac:dyDescent="0.3">
      <c r="A3354" s="12">
        <v>342.9982942250503</v>
      </c>
      <c r="B3354" s="41" t="s">
        <v>41</v>
      </c>
      <c r="C3354" s="41"/>
      <c r="D3354" s="39" t="s">
        <v>99</v>
      </c>
      <c r="E3354" s="39">
        <v>2022</v>
      </c>
      <c r="F3354" s="12">
        <v>31.542000000000002</v>
      </c>
      <c r="G3354" s="16" t="s">
        <v>1</v>
      </c>
      <c r="H3354" s="12">
        <v>197.578</v>
      </c>
      <c r="I3354" s="12">
        <v>105.093</v>
      </c>
      <c r="J3354" s="23">
        <v>8.7852942250503219</v>
      </c>
      <c r="L3354" s="12">
        <v>342.9982942250503</v>
      </c>
    </row>
    <row r="3355" spans="1:12" x14ac:dyDescent="0.3">
      <c r="A3355" s="12">
        <v>1046.8799777296817</v>
      </c>
      <c r="B3355" s="41" t="s">
        <v>42</v>
      </c>
      <c r="C3355" s="41"/>
      <c r="D3355" s="39" t="s">
        <v>99</v>
      </c>
      <c r="E3355" s="39">
        <v>2022</v>
      </c>
      <c r="F3355" s="12">
        <v>602.66999999999996</v>
      </c>
      <c r="G3355" s="16" t="s">
        <v>1</v>
      </c>
      <c r="H3355" s="12">
        <v>262.30399999999997</v>
      </c>
      <c r="I3355" s="12">
        <v>153.55199999999999</v>
      </c>
      <c r="J3355" s="23">
        <v>28.353977729681816</v>
      </c>
      <c r="L3355" s="12">
        <v>1046.8799777296817</v>
      </c>
    </row>
    <row r="3356" spans="1:12" x14ac:dyDescent="0.3">
      <c r="A3356" s="12">
        <v>458.88246207823312</v>
      </c>
      <c r="B3356" s="41" t="s">
        <v>43</v>
      </c>
      <c r="C3356" s="41"/>
      <c r="D3356" s="39" t="s">
        <v>99</v>
      </c>
      <c r="E3356" s="39">
        <v>2022</v>
      </c>
      <c r="F3356" s="12">
        <v>127.57599999999999</v>
      </c>
      <c r="G3356" s="16" t="s">
        <v>1</v>
      </c>
      <c r="H3356" s="12">
        <v>226.536</v>
      </c>
      <c r="I3356" s="12">
        <v>59.015999999999998</v>
      </c>
      <c r="J3356" s="23">
        <v>45.754462078233153</v>
      </c>
      <c r="L3356" s="12">
        <v>458.88246207823312</v>
      </c>
    </row>
    <row r="3357" spans="1:12" x14ac:dyDescent="0.3">
      <c r="A3357" s="12">
        <v>98.916572940888059</v>
      </c>
      <c r="B3357" s="41" t="s">
        <v>44</v>
      </c>
      <c r="C3357" s="41"/>
      <c r="D3357" s="39" t="s">
        <v>99</v>
      </c>
      <c r="E3357" s="39">
        <v>2022</v>
      </c>
      <c r="F3357" s="12">
        <v>11.885999999999999</v>
      </c>
      <c r="G3357" s="16" t="s">
        <v>1</v>
      </c>
      <c r="H3357" s="12">
        <v>60.429000000000002</v>
      </c>
      <c r="I3357" s="12">
        <v>17.367999999999999</v>
      </c>
      <c r="J3357" s="23">
        <v>9.2335729408880631</v>
      </c>
      <c r="L3357" s="12">
        <v>98.916572940888059</v>
      </c>
    </row>
    <row r="3358" spans="1:12" x14ac:dyDescent="0.3">
      <c r="A3358" s="12">
        <v>217.02572995331931</v>
      </c>
      <c r="B3358" s="41" t="s">
        <v>45</v>
      </c>
      <c r="C3358" s="41"/>
      <c r="D3358" s="39" t="s">
        <v>99</v>
      </c>
      <c r="E3358" s="39">
        <v>2022</v>
      </c>
      <c r="F3358" s="12">
        <v>100.65600000000001</v>
      </c>
      <c r="G3358" s="16" t="s">
        <v>1</v>
      </c>
      <c r="H3358" s="12">
        <v>70.760999999999996</v>
      </c>
      <c r="I3358" s="12">
        <v>36.25</v>
      </c>
      <c r="J3358" s="23">
        <v>9.3587299533193118</v>
      </c>
      <c r="L3358" s="12">
        <v>217.02572995331931</v>
      </c>
    </row>
    <row r="3359" spans="1:12" x14ac:dyDescent="0.3">
      <c r="A3359" s="12">
        <v>1236.3078370735223</v>
      </c>
      <c r="B3359" s="41" t="s">
        <v>46</v>
      </c>
      <c r="C3359" s="41"/>
      <c r="D3359" s="39" t="s">
        <v>99</v>
      </c>
      <c r="E3359" s="39">
        <v>2022</v>
      </c>
      <c r="F3359" s="12">
        <v>494.11</v>
      </c>
      <c r="G3359" s="16" t="s">
        <v>1</v>
      </c>
      <c r="H3359" s="12">
        <v>398.279</v>
      </c>
      <c r="I3359" s="12">
        <v>265.29500000000002</v>
      </c>
      <c r="J3359" s="23">
        <v>78.623837073522225</v>
      </c>
      <c r="L3359" s="12">
        <v>1236.3078370735223</v>
      </c>
    </row>
    <row r="3360" spans="1:12" x14ac:dyDescent="0.3">
      <c r="A3360" s="12">
        <v>160.11198511232155</v>
      </c>
      <c r="B3360" s="41" t="s">
        <v>47</v>
      </c>
      <c r="C3360" s="41"/>
      <c r="D3360" s="39" t="s">
        <v>99</v>
      </c>
      <c r="E3360" s="39">
        <v>2022</v>
      </c>
      <c r="F3360" s="12">
        <v>32.228999999999999</v>
      </c>
      <c r="G3360" s="16" t="s">
        <v>1</v>
      </c>
      <c r="H3360" s="12">
        <v>79.135999999999996</v>
      </c>
      <c r="I3360" s="12">
        <v>33.585999999999999</v>
      </c>
      <c r="J3360" s="23">
        <v>15.160985112321555</v>
      </c>
      <c r="L3360" s="12">
        <v>160.11198511232155</v>
      </c>
    </row>
    <row r="3361" spans="1:12" x14ac:dyDescent="0.3">
      <c r="A3361" s="12">
        <v>323.98017886064378</v>
      </c>
      <c r="B3361" s="41" t="s">
        <v>48</v>
      </c>
      <c r="C3361" s="41"/>
      <c r="D3361" s="39" t="s">
        <v>99</v>
      </c>
      <c r="E3361" s="39">
        <v>2022</v>
      </c>
      <c r="F3361" s="12">
        <v>51.088999999999999</v>
      </c>
      <c r="G3361" s="16" t="s">
        <v>1</v>
      </c>
      <c r="H3361" s="12">
        <v>145.78</v>
      </c>
      <c r="I3361" s="12">
        <v>70.031999999999996</v>
      </c>
      <c r="J3361" s="23">
        <v>57.079178860643779</v>
      </c>
      <c r="L3361" s="12">
        <v>323.98017886064378</v>
      </c>
    </row>
    <row r="3362" spans="1:12" x14ac:dyDescent="0.3">
      <c r="A3362" s="12">
        <v>3055.2641844949862</v>
      </c>
      <c r="B3362" s="41" t="s">
        <v>49</v>
      </c>
      <c r="C3362" s="41"/>
      <c r="D3362" s="39" t="s">
        <v>99</v>
      </c>
      <c r="E3362" s="39">
        <v>2022</v>
      </c>
      <c r="F3362" s="12">
        <v>732.6930000000001</v>
      </c>
      <c r="G3362" s="16" t="s">
        <v>1</v>
      </c>
      <c r="H3362" s="12">
        <v>1318.9649999999999</v>
      </c>
      <c r="I3362" s="12">
        <v>434.303</v>
      </c>
      <c r="J3362" s="23">
        <v>569.30318449498611</v>
      </c>
      <c r="L3362" s="12">
        <v>3055.2641844949862</v>
      </c>
    </row>
    <row r="3363" spans="1:12" x14ac:dyDescent="0.3">
      <c r="A3363" s="12">
        <v>3795.5390140218083</v>
      </c>
      <c r="B3363" s="41" t="s">
        <v>50</v>
      </c>
      <c r="C3363" s="41"/>
      <c r="D3363" s="39" t="s">
        <v>99</v>
      </c>
      <c r="E3363" s="39">
        <v>2022</v>
      </c>
      <c r="F3363" s="12">
        <v>1180.059</v>
      </c>
      <c r="G3363" s="16" t="s">
        <v>1</v>
      </c>
      <c r="H3363" s="12">
        <v>1131.2539999999999</v>
      </c>
      <c r="I3363" s="12">
        <v>1060.9459999999999</v>
      </c>
      <c r="J3363" s="23">
        <v>423.28001402180871</v>
      </c>
      <c r="L3363" s="12">
        <v>3795.5390140218083</v>
      </c>
    </row>
    <row r="3364" spans="1:12" x14ac:dyDescent="0.3">
      <c r="A3364" s="12">
        <v>681.66771194008675</v>
      </c>
      <c r="B3364" s="41" t="s">
        <v>91</v>
      </c>
      <c r="C3364" s="41"/>
      <c r="D3364" s="39" t="s">
        <v>99</v>
      </c>
      <c r="E3364" s="39">
        <v>2022</v>
      </c>
      <c r="F3364" s="12">
        <v>132.96800000000002</v>
      </c>
      <c r="G3364" s="16" t="s">
        <v>1</v>
      </c>
      <c r="H3364" s="12">
        <v>156.56200000000001</v>
      </c>
      <c r="I3364" s="12">
        <v>164.54</v>
      </c>
      <c r="J3364" s="23">
        <v>227.59771194008667</v>
      </c>
      <c r="L3364" s="12">
        <v>681.66771194008675</v>
      </c>
    </row>
    <row r="3365" spans="1:12" x14ac:dyDescent="0.3">
      <c r="A3365" s="12">
        <v>148.79922888427916</v>
      </c>
      <c r="B3365" s="41" t="s">
        <v>52</v>
      </c>
      <c r="C3365" s="41"/>
      <c r="D3365" s="39" t="s">
        <v>99</v>
      </c>
      <c r="E3365" s="39">
        <v>2022</v>
      </c>
      <c r="F3365" s="12">
        <v>37.638000000000005</v>
      </c>
      <c r="G3365" s="16" t="s">
        <v>1</v>
      </c>
      <c r="H3365" s="12">
        <v>91.391000000000005</v>
      </c>
      <c r="I3365" s="12">
        <v>6.9020000000000001</v>
      </c>
      <c r="J3365" s="23">
        <v>12.868228884279148</v>
      </c>
      <c r="L3365" s="12">
        <v>148.79922888427916</v>
      </c>
    </row>
    <row r="3366" spans="1:12" x14ac:dyDescent="0.3">
      <c r="A3366" s="12">
        <v>124.22787720036456</v>
      </c>
      <c r="B3366" s="41" t="s">
        <v>53</v>
      </c>
      <c r="C3366" s="41"/>
      <c r="D3366" s="39" t="s">
        <v>99</v>
      </c>
      <c r="E3366" s="39">
        <v>2022</v>
      </c>
      <c r="F3366" s="12">
        <v>10.608000000000001</v>
      </c>
      <c r="G3366" s="16" t="s">
        <v>1</v>
      </c>
      <c r="H3366" s="12">
        <v>36.856999999999999</v>
      </c>
      <c r="I3366" s="12">
        <v>29.036000000000001</v>
      </c>
      <c r="J3366" s="23">
        <v>47.726877200364555</v>
      </c>
      <c r="L3366" s="12">
        <v>124.22787720036456</v>
      </c>
    </row>
    <row r="3367" spans="1:12" x14ac:dyDescent="0.3">
      <c r="A3367" s="12">
        <v>169.72315830252538</v>
      </c>
      <c r="B3367" s="41" t="s">
        <v>54</v>
      </c>
      <c r="C3367" s="41"/>
      <c r="D3367" s="39" t="s">
        <v>99</v>
      </c>
      <c r="E3367" s="39">
        <v>2022</v>
      </c>
      <c r="F3367" s="12">
        <v>61.248999999999995</v>
      </c>
      <c r="G3367" s="16" t="s">
        <v>1</v>
      </c>
      <c r="H3367" s="12">
        <v>45.210999999999999</v>
      </c>
      <c r="I3367" s="12">
        <v>25.181999999999999</v>
      </c>
      <c r="J3367" s="23">
        <v>38.081158302525381</v>
      </c>
      <c r="L3367" s="12">
        <v>169.72315830252538</v>
      </c>
    </row>
    <row r="3368" spans="1:12" x14ac:dyDescent="0.3">
      <c r="A3368" s="12">
        <v>379.95076639659112</v>
      </c>
      <c r="B3368" s="41" t="s">
        <v>55</v>
      </c>
      <c r="C3368" s="41"/>
      <c r="D3368" s="39" t="s">
        <v>99</v>
      </c>
      <c r="E3368" s="39">
        <v>2022</v>
      </c>
      <c r="F3368" s="12">
        <v>116.048</v>
      </c>
      <c r="G3368" s="16" t="s">
        <v>1</v>
      </c>
      <c r="H3368" s="12">
        <v>224.59</v>
      </c>
      <c r="I3368" s="12">
        <v>29.581</v>
      </c>
      <c r="J3368" s="23">
        <v>9.7317663965911159</v>
      </c>
      <c r="L3368" s="12">
        <v>379.95076639659112</v>
      </c>
    </row>
    <row r="3369" spans="1:12" x14ac:dyDescent="0.3">
      <c r="A3369" s="12">
        <v>822.2433069991547</v>
      </c>
      <c r="B3369" s="41" t="s">
        <v>56</v>
      </c>
      <c r="C3369" s="41"/>
      <c r="D3369" s="39" t="s">
        <v>99</v>
      </c>
      <c r="E3369" s="39">
        <v>2022</v>
      </c>
      <c r="F3369" s="12">
        <v>272.34000000000003</v>
      </c>
      <c r="G3369" s="16" t="s">
        <v>1</v>
      </c>
      <c r="H3369" s="12">
        <v>345.35500000000002</v>
      </c>
      <c r="I3369" s="12">
        <v>178.041</v>
      </c>
      <c r="J3369" s="23">
        <v>26.50730699915465</v>
      </c>
      <c r="L3369" s="12">
        <v>822.2433069991547</v>
      </c>
    </row>
    <row r="3370" spans="1:12" x14ac:dyDescent="0.3">
      <c r="A3370" s="12">
        <v>242.71983908198385</v>
      </c>
      <c r="B3370" s="41" t="s">
        <v>57</v>
      </c>
      <c r="C3370" s="41"/>
      <c r="D3370" s="39" t="s">
        <v>99</v>
      </c>
      <c r="E3370" s="39">
        <v>2022</v>
      </c>
      <c r="F3370" s="12">
        <v>72.296999999999997</v>
      </c>
      <c r="G3370" s="16" t="s">
        <v>1</v>
      </c>
      <c r="H3370" s="12">
        <v>28.893000000000001</v>
      </c>
      <c r="I3370" s="12">
        <v>135.31299999999999</v>
      </c>
      <c r="J3370" s="23">
        <v>6.2168390819838635</v>
      </c>
      <c r="L3370" s="12">
        <v>242.71983908198385</v>
      </c>
    </row>
    <row r="3371" spans="1:12" x14ac:dyDescent="0.3">
      <c r="A3371" s="12">
        <v>255.36471520334015</v>
      </c>
      <c r="B3371" s="41" t="s">
        <v>58</v>
      </c>
      <c r="C3371" s="41"/>
      <c r="D3371" s="39" t="s">
        <v>99</v>
      </c>
      <c r="E3371" s="39">
        <v>2022</v>
      </c>
      <c r="F3371" s="12">
        <v>60.052999999999997</v>
      </c>
      <c r="G3371" s="16" t="s">
        <v>1</v>
      </c>
      <c r="H3371" s="12">
        <v>83.573999999999998</v>
      </c>
      <c r="I3371" s="12">
        <v>35.036999999999999</v>
      </c>
      <c r="J3371" s="23">
        <v>76.700715203340167</v>
      </c>
      <c r="L3371" s="12">
        <v>255.36471520334015</v>
      </c>
    </row>
    <row r="3372" spans="1:12" x14ac:dyDescent="0.3">
      <c r="A3372" s="12">
        <v>86.44000780759302</v>
      </c>
      <c r="B3372" s="41" t="s">
        <v>59</v>
      </c>
      <c r="C3372" s="41"/>
      <c r="D3372" s="39" t="s">
        <v>99</v>
      </c>
      <c r="E3372" s="39">
        <v>2022</v>
      </c>
      <c r="F3372" s="12">
        <v>14.396000000000001</v>
      </c>
      <c r="G3372" s="16" t="s">
        <v>1</v>
      </c>
      <c r="H3372" s="12">
        <v>43.235999999999997</v>
      </c>
      <c r="I3372" s="12">
        <v>26.594000000000001</v>
      </c>
      <c r="J3372" s="23">
        <v>2.2140078075930205</v>
      </c>
      <c r="L3372" s="12">
        <v>86.44000780759302</v>
      </c>
    </row>
    <row r="3373" spans="1:12" x14ac:dyDescent="0.3">
      <c r="A3373" s="12">
        <v>77.583155204127024</v>
      </c>
      <c r="B3373" s="41" t="s">
        <v>60</v>
      </c>
      <c r="C3373" s="41"/>
      <c r="D3373" s="39" t="s">
        <v>99</v>
      </c>
      <c r="E3373" s="39">
        <v>2022</v>
      </c>
      <c r="F3373" s="12">
        <v>38.268999999999998</v>
      </c>
      <c r="G3373" s="16" t="s">
        <v>1</v>
      </c>
      <c r="H3373" s="12">
        <v>19.562000000000001</v>
      </c>
      <c r="I3373" s="12">
        <v>17.765000000000001</v>
      </c>
      <c r="J3373" s="23">
        <v>1.9871552041270242</v>
      </c>
      <c r="L3373" s="12">
        <v>77.583155204127024</v>
      </c>
    </row>
    <row r="3374" spans="1:12" x14ac:dyDescent="0.3">
      <c r="A3374" s="12">
        <v>584.86939436113994</v>
      </c>
      <c r="B3374" s="41" t="s">
        <v>61</v>
      </c>
      <c r="C3374" s="41"/>
      <c r="D3374" s="39" t="s">
        <v>99</v>
      </c>
      <c r="E3374" s="39">
        <v>2022</v>
      </c>
      <c r="F3374" s="12">
        <v>201.18</v>
      </c>
      <c r="G3374" s="16" t="s">
        <v>1</v>
      </c>
      <c r="H3374" s="12">
        <v>263.81299999999999</v>
      </c>
      <c r="I3374" s="12">
        <v>37.131</v>
      </c>
      <c r="J3374" s="23">
        <v>82.745394361139944</v>
      </c>
      <c r="L3374" s="12">
        <v>584.86939436113994</v>
      </c>
    </row>
    <row r="3375" spans="1:12" x14ac:dyDescent="0.3">
      <c r="A3375" s="12">
        <v>1371.8074190414263</v>
      </c>
      <c r="B3375" s="41" t="s">
        <v>62</v>
      </c>
      <c r="C3375" s="41"/>
      <c r="D3375" s="39" t="s">
        <v>99</v>
      </c>
      <c r="E3375" s="39">
        <v>2022</v>
      </c>
      <c r="F3375" s="12">
        <v>314.19100000000003</v>
      </c>
      <c r="G3375" s="16" t="s">
        <v>1</v>
      </c>
      <c r="H3375" s="12">
        <v>463</v>
      </c>
      <c r="I3375" s="12">
        <v>309.572</v>
      </c>
      <c r="J3375" s="23">
        <v>285.04441904142629</v>
      </c>
      <c r="L3375" s="12">
        <v>1371.8074190414263</v>
      </c>
    </row>
    <row r="3376" spans="1:12" x14ac:dyDescent="0.3">
      <c r="A3376" s="12">
        <v>383.42371995512281</v>
      </c>
      <c r="B3376" s="41" t="s">
        <v>63</v>
      </c>
      <c r="C3376" s="41"/>
      <c r="D3376" s="39" t="s">
        <v>99</v>
      </c>
      <c r="E3376" s="39">
        <v>2022</v>
      </c>
      <c r="F3376" s="12">
        <v>55.681000000000004</v>
      </c>
      <c r="G3376" s="16" t="s">
        <v>1</v>
      </c>
      <c r="H3376" s="12">
        <v>239.24199999999999</v>
      </c>
      <c r="I3376" s="12">
        <v>70.373999999999995</v>
      </c>
      <c r="J3376" s="23">
        <v>18.126719955122837</v>
      </c>
      <c r="L3376" s="12">
        <v>383.42371995512281</v>
      </c>
    </row>
    <row r="3377" spans="1:12" x14ac:dyDescent="0.3">
      <c r="A3377" s="12">
        <v>330.44270503028747</v>
      </c>
      <c r="B3377" s="41" t="s">
        <v>64</v>
      </c>
      <c r="C3377" s="41"/>
      <c r="D3377" s="39" t="s">
        <v>99</v>
      </c>
      <c r="E3377" s="39">
        <v>2022</v>
      </c>
      <c r="F3377" s="12">
        <v>127.003</v>
      </c>
      <c r="G3377" s="16" t="s">
        <v>1</v>
      </c>
      <c r="H3377" s="12">
        <v>136.83699999999999</v>
      </c>
      <c r="I3377" s="12">
        <v>58.139000000000003</v>
      </c>
      <c r="J3377" s="23">
        <v>8.4637050302874925</v>
      </c>
      <c r="L3377" s="12">
        <v>330.44270503028747</v>
      </c>
    </row>
    <row r="3378" spans="1:12" x14ac:dyDescent="0.3">
      <c r="A3378" s="12">
        <v>1286.0837592196062</v>
      </c>
      <c r="B3378" s="41" t="s">
        <v>65</v>
      </c>
      <c r="C3378" s="41"/>
      <c r="D3378" s="39" t="s">
        <v>99</v>
      </c>
      <c r="E3378" s="39">
        <v>2022</v>
      </c>
      <c r="F3378" s="12">
        <v>374.13499999999999</v>
      </c>
      <c r="G3378" s="16" t="s">
        <v>1</v>
      </c>
      <c r="H3378" s="12">
        <v>480.39499999999998</v>
      </c>
      <c r="I3378" s="12">
        <v>258.21800000000002</v>
      </c>
      <c r="J3378" s="23">
        <v>173.33575921960625</v>
      </c>
      <c r="L3378" s="12">
        <v>1286.0837592196062</v>
      </c>
    </row>
    <row r="3379" spans="1:12" x14ac:dyDescent="0.3">
      <c r="A3379" s="12">
        <v>375.00509169252359</v>
      </c>
      <c r="B3379" s="41" t="s">
        <v>66</v>
      </c>
      <c r="C3379" s="41"/>
      <c r="D3379" s="39" t="s">
        <v>99</v>
      </c>
      <c r="E3379" s="39">
        <v>2022</v>
      </c>
      <c r="F3379" s="12">
        <v>170.15</v>
      </c>
      <c r="G3379" s="16" t="s">
        <v>1</v>
      </c>
      <c r="H3379" s="12">
        <v>114.259</v>
      </c>
      <c r="I3379" s="12">
        <v>80.991</v>
      </c>
      <c r="J3379" s="23">
        <v>9.6050916925235867</v>
      </c>
      <c r="L3379" s="12">
        <v>375.00509169252359</v>
      </c>
    </row>
    <row r="3380" spans="1:12" x14ac:dyDescent="0.3">
      <c r="A3380" s="12">
        <v>2150.2221342348316</v>
      </c>
      <c r="B3380" s="41" t="s">
        <v>67</v>
      </c>
      <c r="C3380" s="41"/>
      <c r="D3380" s="39" t="s">
        <v>99</v>
      </c>
      <c r="E3380" s="39">
        <v>2022</v>
      </c>
      <c r="F3380" s="12">
        <v>865.69599999999991</v>
      </c>
      <c r="G3380" s="16" t="s">
        <v>1</v>
      </c>
      <c r="H3380" s="12">
        <v>755.52700000000004</v>
      </c>
      <c r="I3380" s="12">
        <v>393.92700000000002</v>
      </c>
      <c r="J3380" s="23">
        <v>135.07213423483165</v>
      </c>
      <c r="L3380" s="12">
        <v>2150.2221342348316</v>
      </c>
    </row>
    <row r="3381" spans="1:12" x14ac:dyDescent="0.3">
      <c r="A3381" s="12">
        <v>1876.1081907333776</v>
      </c>
      <c r="B3381" s="41" t="s">
        <v>68</v>
      </c>
      <c r="C3381" s="41"/>
      <c r="D3381" s="39" t="s">
        <v>99</v>
      </c>
      <c r="E3381" s="39">
        <v>2022</v>
      </c>
      <c r="F3381" s="12">
        <v>663.98199999999997</v>
      </c>
      <c r="G3381" s="16" t="s">
        <v>1</v>
      </c>
      <c r="H3381" s="12">
        <v>654.66600000000005</v>
      </c>
      <c r="I3381" s="12">
        <v>423.30799999999999</v>
      </c>
      <c r="J3381" s="23">
        <v>134.15219073337755</v>
      </c>
      <c r="L3381" s="12">
        <v>1876.1081907333776</v>
      </c>
    </row>
    <row r="3382" spans="1:12" x14ac:dyDescent="0.3">
      <c r="A3382" s="12">
        <v>126.81617178506227</v>
      </c>
      <c r="B3382" s="41" t="s">
        <v>69</v>
      </c>
      <c r="C3382" s="41"/>
      <c r="D3382" s="39" t="s">
        <v>99</v>
      </c>
      <c r="E3382" s="39">
        <v>2022</v>
      </c>
      <c r="F3382" s="12">
        <v>60.218000000000004</v>
      </c>
      <c r="G3382" s="16" t="s">
        <v>1</v>
      </c>
      <c r="H3382" s="12">
        <v>40.009</v>
      </c>
      <c r="I3382" s="12">
        <v>11.968999999999999</v>
      </c>
      <c r="J3382" s="23">
        <v>14.620171785062263</v>
      </c>
      <c r="L3382" s="12">
        <v>126.81617178506227</v>
      </c>
    </row>
    <row r="3383" spans="1:12" x14ac:dyDescent="0.3">
      <c r="A3383" s="12">
        <v>156.85660429445437</v>
      </c>
      <c r="B3383" s="41" t="s">
        <v>70</v>
      </c>
      <c r="C3383" s="41"/>
      <c r="D3383" s="39" t="s">
        <v>99</v>
      </c>
      <c r="E3383" s="39">
        <v>2022</v>
      </c>
      <c r="F3383" s="12">
        <v>18.061999999999998</v>
      </c>
      <c r="G3383" s="16" t="s">
        <v>1</v>
      </c>
      <c r="H3383" s="12">
        <v>61.256999999999998</v>
      </c>
      <c r="I3383" s="12">
        <v>48.819000000000003</v>
      </c>
      <c r="J3383" s="23">
        <v>28.718604294454352</v>
      </c>
      <c r="L3383" s="12">
        <v>156.85660429445437</v>
      </c>
    </row>
    <row r="3384" spans="1:12" x14ac:dyDescent="0.3">
      <c r="A3384" s="12">
        <v>122.56221419046591</v>
      </c>
      <c r="B3384" s="41" t="s">
        <v>71</v>
      </c>
      <c r="C3384" s="41"/>
      <c r="D3384" s="39" t="s">
        <v>99</v>
      </c>
      <c r="E3384" s="39">
        <v>2022</v>
      </c>
      <c r="F3384" s="12">
        <v>22.858000000000001</v>
      </c>
      <c r="G3384" s="16" t="s">
        <v>1</v>
      </c>
      <c r="H3384" s="12">
        <v>66.638999999999996</v>
      </c>
      <c r="I3384" s="12">
        <v>26.405999999999999</v>
      </c>
      <c r="J3384" s="23">
        <v>6.6592141904659101</v>
      </c>
      <c r="L3384" s="12">
        <v>122.56221419046591</v>
      </c>
    </row>
    <row r="3385" spans="1:12" x14ac:dyDescent="0.3">
      <c r="A3385" s="12">
        <v>547.59979965721561</v>
      </c>
      <c r="B3385" s="41" t="s">
        <v>72</v>
      </c>
      <c r="C3385" s="41"/>
      <c r="D3385" s="39" t="s">
        <v>99</v>
      </c>
      <c r="E3385" s="39">
        <v>2022</v>
      </c>
      <c r="F3385" s="12">
        <v>88.984000000000009</v>
      </c>
      <c r="G3385" s="16" t="s">
        <v>1</v>
      </c>
      <c r="H3385" s="12">
        <v>319.99900000000002</v>
      </c>
      <c r="I3385" s="12">
        <v>98.838999999999999</v>
      </c>
      <c r="J3385" s="23">
        <v>39.777799657215553</v>
      </c>
      <c r="L3385" s="12">
        <v>547.59979965721561</v>
      </c>
    </row>
    <row r="3386" spans="1:12" x14ac:dyDescent="0.3">
      <c r="A3386" s="12">
        <v>373.92441199478895</v>
      </c>
      <c r="B3386" s="41" t="s">
        <v>73</v>
      </c>
      <c r="C3386" s="41"/>
      <c r="D3386" s="39" t="s">
        <v>99</v>
      </c>
      <c r="E3386" s="39">
        <v>2022</v>
      </c>
      <c r="F3386" s="12">
        <v>78.572000000000003</v>
      </c>
      <c r="G3386" s="16" t="s">
        <v>1</v>
      </c>
      <c r="H3386" s="12">
        <v>94.977000000000004</v>
      </c>
      <c r="I3386" s="12">
        <v>24.518999999999998</v>
      </c>
      <c r="J3386" s="23">
        <v>175.85641199478894</v>
      </c>
      <c r="L3386" s="12">
        <v>373.92441199478895</v>
      </c>
    </row>
    <row r="3387" spans="1:12" x14ac:dyDescent="0.3">
      <c r="A3387" s="12">
        <v>405.97020834973983</v>
      </c>
      <c r="B3387" s="41" t="s">
        <v>74</v>
      </c>
      <c r="C3387" s="41"/>
      <c r="D3387" s="39" t="s">
        <v>99</v>
      </c>
      <c r="E3387" s="39">
        <v>2022</v>
      </c>
      <c r="F3387" s="12">
        <v>141.24299999999999</v>
      </c>
      <c r="G3387" s="16" t="s">
        <v>1</v>
      </c>
      <c r="H3387" s="12">
        <v>113.13200000000001</v>
      </c>
      <c r="I3387" s="12">
        <v>65.849999999999994</v>
      </c>
      <c r="J3387" s="23">
        <v>85.745208349739841</v>
      </c>
      <c r="L3387" s="12">
        <v>405.97020834973983</v>
      </c>
    </row>
    <row r="3388" spans="1:12" x14ac:dyDescent="0.3">
      <c r="A3388" s="12">
        <v>636.48339565123422</v>
      </c>
      <c r="B3388" s="41" t="s">
        <v>75</v>
      </c>
      <c r="C3388" s="41"/>
      <c r="D3388" s="39" t="s">
        <v>99</v>
      </c>
      <c r="E3388" s="39">
        <v>2022</v>
      </c>
      <c r="F3388" s="12">
        <v>275.27</v>
      </c>
      <c r="G3388" s="16" t="s">
        <v>1</v>
      </c>
      <c r="H3388" s="12">
        <v>199.98400000000001</v>
      </c>
      <c r="I3388" s="12">
        <v>90.677000000000007</v>
      </c>
      <c r="J3388" s="23">
        <v>70.552395651234221</v>
      </c>
      <c r="L3388" s="12">
        <v>636.48339565123422</v>
      </c>
    </row>
    <row r="3389" spans="1:12" x14ac:dyDescent="0.3">
      <c r="A3389" s="12">
        <v>661.20971659854661</v>
      </c>
      <c r="B3389" s="41" t="s">
        <v>76</v>
      </c>
      <c r="C3389" s="41"/>
      <c r="D3389" s="39" t="s">
        <v>99</v>
      </c>
      <c r="E3389" s="39">
        <v>2022</v>
      </c>
      <c r="F3389" s="12">
        <v>163.93100000000001</v>
      </c>
      <c r="G3389" s="16" t="s">
        <v>1</v>
      </c>
      <c r="H3389" s="12">
        <v>293.82100000000003</v>
      </c>
      <c r="I3389" s="12">
        <v>167.19399999999999</v>
      </c>
      <c r="J3389" s="23">
        <v>36.263716598546551</v>
      </c>
      <c r="L3389" s="12">
        <v>661.20971659854661</v>
      </c>
    </row>
    <row r="3390" spans="1:12" x14ac:dyDescent="0.3">
      <c r="A3390" s="12">
        <v>99.672946100651046</v>
      </c>
      <c r="B3390" s="41" t="s">
        <v>77</v>
      </c>
      <c r="C3390" s="41"/>
      <c r="D3390" s="39" t="s">
        <v>99</v>
      </c>
      <c r="E3390" s="39">
        <v>2022</v>
      </c>
      <c r="F3390" s="12">
        <v>56.591999999999999</v>
      </c>
      <c r="G3390" s="16" t="s">
        <v>1</v>
      </c>
      <c r="H3390" s="12">
        <v>19.396000000000001</v>
      </c>
      <c r="I3390" s="12">
        <v>21.132000000000001</v>
      </c>
      <c r="J3390" s="23">
        <v>2.5529461006510452</v>
      </c>
      <c r="L3390" s="12">
        <v>99.672946100651046</v>
      </c>
    </row>
    <row r="3391" spans="1:12" x14ac:dyDescent="0.3">
      <c r="A3391" s="12">
        <v>182.03757016683463</v>
      </c>
      <c r="B3391" s="41" t="s">
        <v>78</v>
      </c>
      <c r="C3391" s="41"/>
      <c r="D3391" s="39" t="s">
        <v>99</v>
      </c>
      <c r="E3391" s="39">
        <v>2022</v>
      </c>
      <c r="F3391" s="12">
        <v>45.154999999999994</v>
      </c>
      <c r="G3391" s="16" t="s">
        <v>1</v>
      </c>
      <c r="H3391" s="12">
        <v>88.031999999999996</v>
      </c>
      <c r="I3391" s="12">
        <v>29.242999999999999</v>
      </c>
      <c r="J3391" s="23">
        <v>19.60757016683463</v>
      </c>
      <c r="L3391" s="12">
        <v>182.03757016683463</v>
      </c>
    </row>
    <row r="3392" spans="1:12" x14ac:dyDescent="0.3">
      <c r="A3392" s="12">
        <v>324.16696300593122</v>
      </c>
      <c r="B3392" s="41" t="s">
        <v>79</v>
      </c>
      <c r="C3392" s="41"/>
      <c r="D3392" s="39" t="s">
        <v>99</v>
      </c>
      <c r="E3392" s="39">
        <v>2022</v>
      </c>
      <c r="F3392" s="12">
        <v>133.05099999999999</v>
      </c>
      <c r="G3392" s="16" t="s">
        <v>1</v>
      </c>
      <c r="H3392" s="12">
        <v>123.592</v>
      </c>
      <c r="I3392" s="12">
        <v>59.220999999999997</v>
      </c>
      <c r="J3392" s="23">
        <v>8.3029630059312396</v>
      </c>
      <c r="L3392" s="12">
        <v>324.16696300593122</v>
      </c>
    </row>
    <row r="3393" spans="1:12" x14ac:dyDescent="0.3">
      <c r="A3393" s="12">
        <v>575.57431741680728</v>
      </c>
      <c r="B3393" s="41" t="s">
        <v>80</v>
      </c>
      <c r="C3393" s="41"/>
      <c r="D3393" s="39" t="s">
        <v>99</v>
      </c>
      <c r="E3393" s="39">
        <v>2022</v>
      </c>
      <c r="F3393" s="12">
        <v>140.62900000000002</v>
      </c>
      <c r="G3393" s="16" t="s">
        <v>1</v>
      </c>
      <c r="H3393" s="12">
        <v>297.71199999999999</v>
      </c>
      <c r="I3393" s="12">
        <v>84.266000000000005</v>
      </c>
      <c r="J3393" s="23">
        <v>52.967317416807262</v>
      </c>
      <c r="L3393" s="12">
        <v>575.57431741680728</v>
      </c>
    </row>
    <row r="3394" spans="1:12" x14ac:dyDescent="0.3">
      <c r="A3394" s="12">
        <v>197.58170568619687</v>
      </c>
      <c r="B3394" s="41" t="s">
        <v>81</v>
      </c>
      <c r="C3394" s="41"/>
      <c r="D3394" s="39" t="s">
        <v>99</v>
      </c>
      <c r="E3394" s="39">
        <v>2022</v>
      </c>
      <c r="F3394" s="12">
        <v>78.149999999999991</v>
      </c>
      <c r="G3394" s="16" t="s">
        <v>1</v>
      </c>
      <c r="H3394" s="12">
        <v>102.38800000000001</v>
      </c>
      <c r="I3394" s="12">
        <v>11.983000000000001</v>
      </c>
      <c r="J3394" s="23">
        <v>5.0607056861968722</v>
      </c>
      <c r="L3394" s="12">
        <v>197.58170568619687</v>
      </c>
    </row>
    <row r="3395" spans="1:12" x14ac:dyDescent="0.3">
      <c r="A3395" s="12">
        <v>560.05276020072165</v>
      </c>
      <c r="B3395" s="41" t="s">
        <v>82</v>
      </c>
      <c r="C3395" s="41"/>
      <c r="D3395" s="39" t="s">
        <v>99</v>
      </c>
      <c r="E3395" s="39">
        <v>2022</v>
      </c>
      <c r="F3395" s="12">
        <v>155.12199999999999</v>
      </c>
      <c r="G3395" s="16" t="s">
        <v>1</v>
      </c>
      <c r="H3395" s="12">
        <v>239.70500000000001</v>
      </c>
      <c r="I3395" s="12">
        <v>83.971000000000004</v>
      </c>
      <c r="J3395" s="23">
        <v>81.254760200721677</v>
      </c>
      <c r="L3395" s="12">
        <v>560.05276020072165</v>
      </c>
    </row>
    <row r="3396" spans="1:12" x14ac:dyDescent="0.3">
      <c r="A3396" s="12">
        <v>288.45527122808573</v>
      </c>
      <c r="B3396" s="41" t="s">
        <v>83</v>
      </c>
      <c r="C3396" s="41"/>
      <c r="D3396" s="39" t="s">
        <v>99</v>
      </c>
      <c r="E3396" s="39">
        <v>2022</v>
      </c>
      <c r="F3396" s="12">
        <v>109.90599999999999</v>
      </c>
      <c r="G3396" s="16" t="s">
        <v>1</v>
      </c>
      <c r="H3396" s="12">
        <v>114.79900000000001</v>
      </c>
      <c r="I3396" s="12">
        <v>27.401</v>
      </c>
      <c r="J3396" s="23">
        <v>36.349271228085726</v>
      </c>
      <c r="L3396" s="12">
        <v>288.45527122808573</v>
      </c>
    </row>
    <row r="3397" spans="1:12" x14ac:dyDescent="0.3">
      <c r="A3397" s="12">
        <v>750.57566725347226</v>
      </c>
      <c r="B3397" s="41" t="s">
        <v>84</v>
      </c>
      <c r="C3397" s="41"/>
      <c r="D3397" s="39" t="s">
        <v>99</v>
      </c>
      <c r="E3397" s="39">
        <v>2022</v>
      </c>
      <c r="F3397" s="12">
        <v>268.20099999999996</v>
      </c>
      <c r="G3397" s="16" t="s">
        <v>1</v>
      </c>
      <c r="H3397" s="12">
        <v>307.58</v>
      </c>
      <c r="I3397" s="12">
        <v>128.99199999999999</v>
      </c>
      <c r="J3397" s="23">
        <v>45.802667253472322</v>
      </c>
      <c r="L3397" s="12">
        <v>750.57566725347226</v>
      </c>
    </row>
    <row r="3398" spans="1:12" x14ac:dyDescent="0.3">
      <c r="A3398" s="12">
        <v>69.782351422093981</v>
      </c>
      <c r="B3398" s="41" t="s">
        <v>85</v>
      </c>
      <c r="C3398" s="41"/>
      <c r="D3398" s="39" t="s">
        <v>99</v>
      </c>
      <c r="E3398" s="39">
        <v>2022</v>
      </c>
      <c r="F3398" s="12">
        <v>25.219000000000001</v>
      </c>
      <c r="G3398" s="16" t="s">
        <v>1</v>
      </c>
      <c r="H3398" s="12">
        <v>38.316000000000003</v>
      </c>
      <c r="I3398" s="12">
        <v>4.46</v>
      </c>
      <c r="J3398" s="23">
        <v>1.7873514220939777</v>
      </c>
      <c r="L3398" s="12">
        <v>69.782351422093981</v>
      </c>
    </row>
    <row r="3399" spans="1:12" x14ac:dyDescent="0.3">
      <c r="A3399" s="12">
        <v>191.14791553890504</v>
      </c>
      <c r="B3399" s="41" t="s">
        <v>86</v>
      </c>
      <c r="C3399" s="41"/>
      <c r="D3399" s="39" t="s">
        <v>99</v>
      </c>
      <c r="E3399" s="39">
        <v>2022</v>
      </c>
      <c r="F3399" s="12">
        <v>52.359000000000002</v>
      </c>
      <c r="G3399" s="16" t="s">
        <v>1</v>
      </c>
      <c r="H3399" s="12">
        <v>96.028000000000006</v>
      </c>
      <c r="I3399" s="12">
        <v>32.686999999999998</v>
      </c>
      <c r="J3399" s="23">
        <v>10.073915538905027</v>
      </c>
      <c r="L3399" s="12">
        <v>191.14791553890504</v>
      </c>
    </row>
    <row r="3400" spans="1:12" x14ac:dyDescent="0.3">
      <c r="A3400" s="12">
        <v>554.13313959622656</v>
      </c>
      <c r="B3400" s="41" t="s">
        <v>87</v>
      </c>
      <c r="C3400" s="41"/>
      <c r="D3400" s="39" t="s">
        <v>99</v>
      </c>
      <c r="E3400" s="39">
        <v>2022</v>
      </c>
      <c r="F3400" s="12">
        <v>214.42999999999998</v>
      </c>
      <c r="G3400" s="16" t="s">
        <v>1</v>
      </c>
      <c r="H3400" s="12">
        <v>182.58</v>
      </c>
      <c r="I3400" s="12">
        <v>88.75</v>
      </c>
      <c r="J3400" s="23">
        <v>68.373139596226594</v>
      </c>
      <c r="L3400" s="12">
        <v>554.13313959622656</v>
      </c>
    </row>
    <row r="3401" spans="1:12" x14ac:dyDescent="0.3">
      <c r="A3401" s="12">
        <v>149.82962054289794</v>
      </c>
      <c r="B3401" s="41" t="s">
        <v>88</v>
      </c>
      <c r="C3401" s="41"/>
      <c r="D3401" s="39" t="s">
        <v>99</v>
      </c>
      <c r="E3401" s="39">
        <v>2022</v>
      </c>
      <c r="F3401" s="12">
        <v>22.584</v>
      </c>
      <c r="G3401" s="16" t="s">
        <v>1</v>
      </c>
      <c r="H3401" s="12">
        <v>99.676000000000002</v>
      </c>
      <c r="I3401" s="12">
        <v>23.731999999999999</v>
      </c>
      <c r="J3401" s="23">
        <v>3.8376205428979375</v>
      </c>
      <c r="L3401" s="12">
        <v>149.82962054289794</v>
      </c>
    </row>
    <row r="3402" spans="1:12" x14ac:dyDescent="0.3">
      <c r="A3402" s="12">
        <v>279.06988107064694</v>
      </c>
      <c r="B3402" s="41" t="s">
        <v>89</v>
      </c>
      <c r="C3402" s="41"/>
      <c r="D3402" s="39" t="s">
        <v>99</v>
      </c>
      <c r="E3402" s="39">
        <v>2022</v>
      </c>
      <c r="F3402" s="12">
        <v>53.183</v>
      </c>
      <c r="G3402" s="16" t="s">
        <v>1</v>
      </c>
      <c r="H3402" s="12">
        <v>104.724</v>
      </c>
      <c r="I3402" s="12">
        <v>89.766999999999996</v>
      </c>
      <c r="J3402" s="23">
        <v>31.395881070646951</v>
      </c>
      <c r="L3402" s="12">
        <v>279.06988107064694</v>
      </c>
    </row>
    <row r="3403" spans="1:12" x14ac:dyDescent="0.3">
      <c r="A3403" s="12">
        <v>491.35929876846274</v>
      </c>
      <c r="B3403" s="41" t="s">
        <v>90</v>
      </c>
      <c r="C3403" s="41"/>
      <c r="D3403" s="39" t="s">
        <v>99</v>
      </c>
      <c r="E3403" s="39">
        <v>2022</v>
      </c>
      <c r="F3403" s="12">
        <v>126.10300000000001</v>
      </c>
      <c r="G3403" s="16" t="s">
        <v>1</v>
      </c>
      <c r="H3403" s="12">
        <v>268.82900000000001</v>
      </c>
      <c r="I3403" s="12">
        <v>83.841999999999999</v>
      </c>
      <c r="J3403" s="23">
        <v>12.585298768462721</v>
      </c>
      <c r="L3403" s="12">
        <v>491.35929876846274</v>
      </c>
    </row>
    <row r="3404" spans="1:12" x14ac:dyDescent="0.3">
      <c r="A3404" s="12">
        <v>2144.3367399239733</v>
      </c>
      <c r="B3404" s="41" t="s">
        <v>10</v>
      </c>
      <c r="C3404" s="41"/>
      <c r="D3404" s="39" t="s">
        <v>100</v>
      </c>
      <c r="E3404" s="39">
        <v>2022</v>
      </c>
      <c r="F3404" s="12">
        <v>524.84900000000005</v>
      </c>
      <c r="G3404" s="16" t="s">
        <v>1</v>
      </c>
      <c r="H3404" s="12">
        <v>1112.4459999999999</v>
      </c>
      <c r="I3404" s="12">
        <v>320.28399999999999</v>
      </c>
      <c r="J3404" s="23">
        <v>186.75773992397319</v>
      </c>
      <c r="L3404" s="12">
        <v>2144.3367399239733</v>
      </c>
    </row>
    <row r="3405" spans="1:12" x14ac:dyDescent="0.3">
      <c r="A3405" s="12">
        <v>249.03931841499804</v>
      </c>
      <c r="B3405" s="41" t="s">
        <v>11</v>
      </c>
      <c r="C3405" s="41"/>
      <c r="D3405" s="39" t="s">
        <v>100</v>
      </c>
      <c r="E3405" s="39">
        <v>2022</v>
      </c>
      <c r="F3405" s="12">
        <v>59.994999999999997</v>
      </c>
      <c r="G3405" s="16" t="s">
        <v>1</v>
      </c>
      <c r="H3405" s="12">
        <v>119.983</v>
      </c>
      <c r="I3405" s="12">
        <v>62.735999999999997</v>
      </c>
      <c r="J3405" s="23">
        <v>6.3253184149980299</v>
      </c>
      <c r="L3405" s="12">
        <v>249.03931841499804</v>
      </c>
    </row>
    <row r="3406" spans="1:12" x14ac:dyDescent="0.3">
      <c r="A3406" s="12">
        <v>847.15169977655557</v>
      </c>
      <c r="B3406" s="41" t="s">
        <v>12</v>
      </c>
      <c r="C3406" s="41"/>
      <c r="D3406" s="39" t="s">
        <v>100</v>
      </c>
      <c r="E3406" s="39">
        <v>2022</v>
      </c>
      <c r="F3406" s="12">
        <v>189.91200000000001</v>
      </c>
      <c r="G3406" s="16" t="s">
        <v>1</v>
      </c>
      <c r="H3406" s="12">
        <v>411.66300000000001</v>
      </c>
      <c r="I3406" s="12">
        <v>190.20500000000001</v>
      </c>
      <c r="J3406" s="23">
        <v>55.371699776555516</v>
      </c>
      <c r="L3406" s="12">
        <v>847.15169977655557</v>
      </c>
    </row>
    <row r="3407" spans="1:12" x14ac:dyDescent="0.3">
      <c r="A3407" s="12">
        <v>175.47281194351916</v>
      </c>
      <c r="B3407" s="41" t="s">
        <v>13</v>
      </c>
      <c r="C3407" s="41"/>
      <c r="D3407" s="39" t="s">
        <v>100</v>
      </c>
      <c r="E3407" s="39">
        <v>2022</v>
      </c>
      <c r="F3407" s="12">
        <v>78.118000000000009</v>
      </c>
      <c r="G3407" s="16" t="s">
        <v>1</v>
      </c>
      <c r="H3407" s="12">
        <v>67.384</v>
      </c>
      <c r="I3407" s="12">
        <v>11.044</v>
      </c>
      <c r="J3407" s="23">
        <v>18.926811943519152</v>
      </c>
      <c r="L3407" s="12">
        <v>175.47281194351916</v>
      </c>
    </row>
    <row r="3408" spans="1:12" x14ac:dyDescent="0.3">
      <c r="A3408" s="12">
        <v>322.41497757966647</v>
      </c>
      <c r="B3408" s="41" t="s">
        <v>14</v>
      </c>
      <c r="C3408" s="41"/>
      <c r="D3408" s="39" t="s">
        <v>100</v>
      </c>
      <c r="E3408" s="39">
        <v>2022</v>
      </c>
      <c r="F3408" s="12">
        <v>58.262999999999998</v>
      </c>
      <c r="G3408" s="16" t="s">
        <v>1</v>
      </c>
      <c r="H3408" s="12">
        <v>144.40700000000001</v>
      </c>
      <c r="I3408" s="12">
        <v>62.48</v>
      </c>
      <c r="J3408" s="23">
        <v>57.264977579666485</v>
      </c>
      <c r="L3408" s="12">
        <v>322.41497757966647</v>
      </c>
    </row>
    <row r="3409" spans="1:12" x14ac:dyDescent="0.3">
      <c r="A3409" s="12">
        <v>224.51338736827759</v>
      </c>
      <c r="B3409" s="41" t="s">
        <v>15</v>
      </c>
      <c r="C3409" s="41"/>
      <c r="D3409" s="39" t="s">
        <v>100</v>
      </c>
      <c r="E3409" s="39">
        <v>2022</v>
      </c>
      <c r="F3409" s="12">
        <v>49.194999999999993</v>
      </c>
      <c r="G3409" s="16" t="s">
        <v>1</v>
      </c>
      <c r="H3409" s="12">
        <v>102.83799999999999</v>
      </c>
      <c r="I3409" s="12">
        <v>33.292999999999999</v>
      </c>
      <c r="J3409" s="23">
        <v>39.187387368277605</v>
      </c>
      <c r="L3409" s="12">
        <v>224.51338736827759</v>
      </c>
    </row>
    <row r="3410" spans="1:12" x14ac:dyDescent="0.3">
      <c r="A3410" s="12">
        <v>1971.4403666223948</v>
      </c>
      <c r="B3410" s="41" t="s">
        <v>16</v>
      </c>
      <c r="C3410" s="41"/>
      <c r="D3410" s="39" t="s">
        <v>100</v>
      </c>
      <c r="E3410" s="39">
        <v>2022</v>
      </c>
      <c r="F3410" s="12">
        <v>503.80599999999998</v>
      </c>
      <c r="G3410" s="16" t="s">
        <v>1</v>
      </c>
      <c r="H3410" s="12">
        <v>1111.028</v>
      </c>
      <c r="I3410" s="12">
        <v>281.18799999999999</v>
      </c>
      <c r="J3410" s="23">
        <v>75.418366622394728</v>
      </c>
      <c r="L3410" s="12">
        <v>1971.4403666223948</v>
      </c>
    </row>
    <row r="3411" spans="1:12" x14ac:dyDescent="0.3">
      <c r="A3411" s="12">
        <v>3650.1476421780931</v>
      </c>
      <c r="B3411" s="41" t="s">
        <v>17</v>
      </c>
      <c r="C3411" s="41"/>
      <c r="D3411" s="39" t="s">
        <v>100</v>
      </c>
      <c r="E3411" s="39">
        <v>2022</v>
      </c>
      <c r="F3411" s="12">
        <v>1164.1480000000001</v>
      </c>
      <c r="G3411" s="16" t="s">
        <v>1</v>
      </c>
      <c r="H3411" s="12">
        <v>1481.569</v>
      </c>
      <c r="I3411" s="12">
        <v>509.78500000000003</v>
      </c>
      <c r="J3411" s="23">
        <v>494.64564217809294</v>
      </c>
      <c r="L3411" s="12">
        <v>3650.1476421780931</v>
      </c>
    </row>
    <row r="3412" spans="1:12" x14ac:dyDescent="0.3">
      <c r="A3412" s="12">
        <v>141.06488943501719</v>
      </c>
      <c r="B3412" s="41" t="s">
        <v>18</v>
      </c>
      <c r="C3412" s="41"/>
      <c r="D3412" s="39" t="s">
        <v>100</v>
      </c>
      <c r="E3412" s="39">
        <v>2022</v>
      </c>
      <c r="F3412" s="12">
        <v>56.015999999999998</v>
      </c>
      <c r="G3412" s="16" t="s">
        <v>1</v>
      </c>
      <c r="H3412" s="12">
        <v>63.566000000000003</v>
      </c>
      <c r="I3412" s="12">
        <v>11.718</v>
      </c>
      <c r="J3412" s="23">
        <v>9.7648894350171993</v>
      </c>
      <c r="L3412" s="12">
        <v>141.06488943501719</v>
      </c>
    </row>
    <row r="3413" spans="1:12" x14ac:dyDescent="0.3">
      <c r="A3413" s="12">
        <v>302.35343702720536</v>
      </c>
      <c r="B3413" s="41" t="s">
        <v>19</v>
      </c>
      <c r="C3413" s="41"/>
      <c r="D3413" s="39" t="s">
        <v>100</v>
      </c>
      <c r="E3413" s="39">
        <v>2022</v>
      </c>
      <c r="F3413" s="12">
        <v>100.544</v>
      </c>
      <c r="G3413" s="16" t="s">
        <v>1</v>
      </c>
      <c r="H3413" s="12">
        <v>144.369</v>
      </c>
      <c r="I3413" s="12">
        <v>27.696000000000002</v>
      </c>
      <c r="J3413" s="23">
        <v>29.744437027205375</v>
      </c>
      <c r="L3413" s="12">
        <v>302.35343702720536</v>
      </c>
    </row>
    <row r="3414" spans="1:12" x14ac:dyDescent="0.3">
      <c r="A3414" s="12">
        <v>1620.85796825477</v>
      </c>
      <c r="B3414" s="41" t="s">
        <v>20</v>
      </c>
      <c r="C3414" s="41"/>
      <c r="D3414" s="39" t="s">
        <v>100</v>
      </c>
      <c r="E3414" s="39">
        <v>2022</v>
      </c>
      <c r="F3414" s="12">
        <v>472.13100000000009</v>
      </c>
      <c r="G3414" s="16" t="s">
        <v>1</v>
      </c>
      <c r="H3414" s="12">
        <v>688.95600000000002</v>
      </c>
      <c r="I3414" s="12">
        <v>301.21300000000002</v>
      </c>
      <c r="J3414" s="23">
        <v>158.55796825476983</v>
      </c>
      <c r="L3414" s="12">
        <v>1620.85796825477</v>
      </c>
    </row>
    <row r="3415" spans="1:12" x14ac:dyDescent="0.3">
      <c r="A3415" s="12">
        <v>1915.2235220372479</v>
      </c>
      <c r="B3415" s="41" t="s">
        <v>21</v>
      </c>
      <c r="C3415" s="41"/>
      <c r="D3415" s="39" t="s">
        <v>100</v>
      </c>
      <c r="E3415" s="39">
        <v>2022</v>
      </c>
      <c r="F3415" s="12">
        <v>361.66400000000004</v>
      </c>
      <c r="G3415" s="16" t="s">
        <v>1</v>
      </c>
      <c r="H3415" s="12">
        <v>991.20699999999999</v>
      </c>
      <c r="I3415" s="12">
        <v>318.976</v>
      </c>
      <c r="J3415" s="23">
        <v>243.37652203724792</v>
      </c>
      <c r="L3415" s="12">
        <v>1915.2235220372479</v>
      </c>
    </row>
    <row r="3416" spans="1:12" x14ac:dyDescent="0.3">
      <c r="A3416" s="12">
        <v>362.76584417981405</v>
      </c>
      <c r="B3416" s="41" t="s">
        <v>22</v>
      </c>
      <c r="C3416" s="41"/>
      <c r="D3416" s="39" t="s">
        <v>100</v>
      </c>
      <c r="E3416" s="39">
        <v>2022</v>
      </c>
      <c r="F3416" s="12">
        <v>86.191000000000003</v>
      </c>
      <c r="G3416" s="16" t="s">
        <v>1</v>
      </c>
      <c r="H3416" s="12">
        <v>222.62299999999999</v>
      </c>
      <c r="I3416" s="12">
        <v>41.497999999999998</v>
      </c>
      <c r="J3416" s="23">
        <v>12.453844179814034</v>
      </c>
      <c r="L3416" s="12">
        <v>362.76584417981405</v>
      </c>
    </row>
    <row r="3417" spans="1:12" x14ac:dyDescent="0.3">
      <c r="A3417" s="12">
        <v>243.96134356873523</v>
      </c>
      <c r="B3417" s="41" t="s">
        <v>23</v>
      </c>
      <c r="C3417" s="41"/>
      <c r="D3417" s="39" t="s">
        <v>100</v>
      </c>
      <c r="E3417" s="39">
        <v>2022</v>
      </c>
      <c r="F3417" s="12">
        <v>168.26900000000001</v>
      </c>
      <c r="G3417" s="16" t="s">
        <v>1</v>
      </c>
      <c r="H3417" s="12">
        <v>67.063000000000002</v>
      </c>
      <c r="I3417" s="12">
        <v>2.4329999999999998</v>
      </c>
      <c r="J3417" s="23">
        <v>6.1963435687352231</v>
      </c>
      <c r="L3417" s="12">
        <v>243.96134356873523</v>
      </c>
    </row>
    <row r="3418" spans="1:12" x14ac:dyDescent="0.3">
      <c r="A3418" s="12">
        <v>109.23853587240271</v>
      </c>
      <c r="B3418" s="41" t="s">
        <v>24</v>
      </c>
      <c r="C3418" s="41"/>
      <c r="D3418" s="39" t="s">
        <v>100</v>
      </c>
      <c r="E3418" s="39">
        <v>2022</v>
      </c>
      <c r="F3418" s="12">
        <v>4.5440000000000005</v>
      </c>
      <c r="G3418" s="16" t="s">
        <v>1</v>
      </c>
      <c r="H3418" s="12">
        <v>49.323999999999998</v>
      </c>
      <c r="I3418" s="12">
        <v>49.076000000000001</v>
      </c>
      <c r="J3418" s="23">
        <v>6.2945358724027116</v>
      </c>
      <c r="L3418" s="12">
        <v>109.23853587240271</v>
      </c>
    </row>
    <row r="3419" spans="1:12" x14ac:dyDescent="0.3">
      <c r="A3419" s="12">
        <v>133.3191565365654</v>
      </c>
      <c r="B3419" s="41" t="s">
        <v>25</v>
      </c>
      <c r="C3419" s="41"/>
      <c r="D3419" s="39" t="s">
        <v>100</v>
      </c>
      <c r="E3419" s="39">
        <v>2022</v>
      </c>
      <c r="F3419" s="12">
        <v>12.657999999999998</v>
      </c>
      <c r="G3419" s="16" t="s">
        <v>1</v>
      </c>
      <c r="H3419" s="12">
        <v>79.965999999999994</v>
      </c>
      <c r="I3419" s="12">
        <v>31.798999999999999</v>
      </c>
      <c r="J3419" s="23">
        <v>8.8961565365654067</v>
      </c>
      <c r="L3419" s="12">
        <v>133.3191565365654</v>
      </c>
    </row>
    <row r="3420" spans="1:12" x14ac:dyDescent="0.3">
      <c r="A3420" s="12">
        <v>141.54405982362189</v>
      </c>
      <c r="B3420" s="41" t="s">
        <v>26</v>
      </c>
      <c r="C3420" s="41"/>
      <c r="D3420" s="39" t="s">
        <v>100</v>
      </c>
      <c r="E3420" s="39">
        <v>2022</v>
      </c>
      <c r="F3420" s="12">
        <v>35.176000000000002</v>
      </c>
      <c r="G3420" s="16" t="s">
        <v>1</v>
      </c>
      <c r="H3420" s="12">
        <v>88.765000000000001</v>
      </c>
      <c r="I3420" s="12">
        <v>5</v>
      </c>
      <c r="J3420" s="23">
        <v>12.603059823621891</v>
      </c>
      <c r="L3420" s="12">
        <v>141.54405982362189</v>
      </c>
    </row>
    <row r="3421" spans="1:12" x14ac:dyDescent="0.3">
      <c r="A3421" s="12">
        <v>154.31851665044988</v>
      </c>
      <c r="B3421" s="41" t="s">
        <v>27</v>
      </c>
      <c r="C3421" s="41"/>
      <c r="D3421" s="39" t="s">
        <v>100</v>
      </c>
      <c r="E3421" s="39">
        <v>2022</v>
      </c>
      <c r="F3421" s="12">
        <v>50.813000000000002</v>
      </c>
      <c r="G3421" s="16" t="s">
        <v>1</v>
      </c>
      <c r="H3421" s="12">
        <v>84.474999999999994</v>
      </c>
      <c r="I3421" s="12">
        <v>15.111000000000001</v>
      </c>
      <c r="J3421" s="23">
        <v>3.9195166504498822</v>
      </c>
      <c r="L3421" s="12">
        <v>154.31851665044988</v>
      </c>
    </row>
    <row r="3422" spans="1:12" x14ac:dyDescent="0.3">
      <c r="A3422" s="12">
        <v>268.95413227458874</v>
      </c>
      <c r="B3422" s="41" t="s">
        <v>28</v>
      </c>
      <c r="C3422" s="41"/>
      <c r="D3422" s="39" t="s">
        <v>100</v>
      </c>
      <c r="E3422" s="39">
        <v>2022</v>
      </c>
      <c r="F3422" s="12">
        <v>65.81</v>
      </c>
      <c r="G3422" s="16" t="s">
        <v>1</v>
      </c>
      <c r="H3422" s="12">
        <v>113.282</v>
      </c>
      <c r="I3422" s="12">
        <v>47.23</v>
      </c>
      <c r="J3422" s="23">
        <v>42.632132274588749</v>
      </c>
      <c r="L3422" s="12">
        <v>268.95413227458874</v>
      </c>
    </row>
    <row r="3423" spans="1:12" x14ac:dyDescent="0.3">
      <c r="A3423" s="12">
        <v>289.81907842507445</v>
      </c>
      <c r="B3423" s="41" t="s">
        <v>29</v>
      </c>
      <c r="C3423" s="41"/>
      <c r="D3423" s="39" t="s">
        <v>100</v>
      </c>
      <c r="E3423" s="39">
        <v>2022</v>
      </c>
      <c r="F3423" s="12">
        <v>119.41499999999999</v>
      </c>
      <c r="G3423" s="16" t="s">
        <v>1</v>
      </c>
      <c r="H3423" s="12">
        <v>100.753</v>
      </c>
      <c r="I3423" s="12">
        <v>36.53</v>
      </c>
      <c r="J3423" s="23">
        <v>33.121078425074458</v>
      </c>
      <c r="L3423" s="12">
        <v>289.81907842507445</v>
      </c>
    </row>
    <row r="3424" spans="1:12" x14ac:dyDescent="0.3">
      <c r="A3424" s="12">
        <v>1457.7461106399896</v>
      </c>
      <c r="B3424" s="41" t="s">
        <v>30</v>
      </c>
      <c r="C3424" s="41"/>
      <c r="D3424" s="39" t="s">
        <v>100</v>
      </c>
      <c r="E3424" s="39">
        <v>2022</v>
      </c>
      <c r="F3424" s="12">
        <v>415.47199999999998</v>
      </c>
      <c r="G3424" s="16" t="s">
        <v>1</v>
      </c>
      <c r="H3424" s="12">
        <v>767.57399999999996</v>
      </c>
      <c r="I3424" s="12">
        <v>149.172</v>
      </c>
      <c r="J3424" s="23">
        <v>125.52811063998971</v>
      </c>
      <c r="L3424" s="12">
        <v>1457.7461106399896</v>
      </c>
    </row>
    <row r="3425" spans="1:12" x14ac:dyDescent="0.3">
      <c r="A3425" s="12">
        <v>762.11280761987473</v>
      </c>
      <c r="B3425" s="41" t="s">
        <v>31</v>
      </c>
      <c r="C3425" s="41"/>
      <c r="D3425" s="39" t="s">
        <v>100</v>
      </c>
      <c r="E3425" s="39">
        <v>2022</v>
      </c>
      <c r="F3425" s="12">
        <v>183.30300000000003</v>
      </c>
      <c r="G3425" s="16" t="s">
        <v>1</v>
      </c>
      <c r="H3425" s="12">
        <v>382.505</v>
      </c>
      <c r="I3425" s="12">
        <v>157.126</v>
      </c>
      <c r="J3425" s="23">
        <v>39.178807619874732</v>
      </c>
      <c r="L3425" s="12">
        <v>762.11280761987473</v>
      </c>
    </row>
    <row r="3426" spans="1:12" x14ac:dyDescent="0.3">
      <c r="A3426" s="12">
        <v>81.456913941222453</v>
      </c>
      <c r="B3426" s="41" t="s">
        <v>32</v>
      </c>
      <c r="C3426" s="41"/>
      <c r="D3426" s="39" t="s">
        <v>100</v>
      </c>
      <c r="E3426" s="39">
        <v>2022</v>
      </c>
      <c r="F3426" s="12">
        <v>17.283999999999999</v>
      </c>
      <c r="G3426" s="16" t="s">
        <v>1</v>
      </c>
      <c r="H3426" s="12">
        <v>58.332999999999998</v>
      </c>
      <c r="I3426" s="12">
        <v>3.7709999999999999</v>
      </c>
      <c r="J3426" s="23">
        <v>2.0689139412224486</v>
      </c>
      <c r="L3426" s="12">
        <v>81.456913941222453</v>
      </c>
    </row>
    <row r="3427" spans="1:12" x14ac:dyDescent="0.3">
      <c r="A3427" s="12">
        <v>339.03408418401449</v>
      </c>
      <c r="B3427" s="41" t="s">
        <v>33</v>
      </c>
      <c r="C3427" s="41"/>
      <c r="D3427" s="39" t="s">
        <v>100</v>
      </c>
      <c r="E3427" s="39">
        <v>2022</v>
      </c>
      <c r="F3427" s="12">
        <v>72.119</v>
      </c>
      <c r="G3427" s="16" t="s">
        <v>1</v>
      </c>
      <c r="H3427" s="12">
        <v>224.39599999999999</v>
      </c>
      <c r="I3427" s="12">
        <v>30.472000000000001</v>
      </c>
      <c r="J3427" s="23">
        <v>12.04708418401453</v>
      </c>
      <c r="L3427" s="12">
        <v>339.03408418401449</v>
      </c>
    </row>
    <row r="3428" spans="1:12" x14ac:dyDescent="0.3">
      <c r="A3428" s="12">
        <v>938.16123966619318</v>
      </c>
      <c r="B3428" s="41" t="s">
        <v>34</v>
      </c>
      <c r="C3428" s="41"/>
      <c r="D3428" s="39" t="s">
        <v>100</v>
      </c>
      <c r="E3428" s="39">
        <v>2022</v>
      </c>
      <c r="F3428" s="12">
        <v>262.01400000000001</v>
      </c>
      <c r="G3428" s="16" t="s">
        <v>1</v>
      </c>
      <c r="H3428" s="12">
        <v>421.24700000000001</v>
      </c>
      <c r="I3428" s="12">
        <v>190.458</v>
      </c>
      <c r="J3428" s="23">
        <v>64.44223966619316</v>
      </c>
      <c r="L3428" s="12">
        <v>938.16123966619318</v>
      </c>
    </row>
    <row r="3429" spans="1:12" x14ac:dyDescent="0.3">
      <c r="A3429" s="12">
        <v>575.07526452011643</v>
      </c>
      <c r="B3429" s="41" t="s">
        <v>35</v>
      </c>
      <c r="C3429" s="41"/>
      <c r="D3429" s="39" t="s">
        <v>100</v>
      </c>
      <c r="E3429" s="39">
        <v>2022</v>
      </c>
      <c r="F3429" s="12">
        <v>276.24700000000007</v>
      </c>
      <c r="G3429" s="16" t="s">
        <v>1</v>
      </c>
      <c r="H3429" s="12">
        <v>194.49100000000001</v>
      </c>
      <c r="I3429" s="12">
        <v>89.730999999999995</v>
      </c>
      <c r="J3429" s="23">
        <v>14.606264520116355</v>
      </c>
      <c r="L3429" s="12">
        <v>575.07526452011643</v>
      </c>
    </row>
    <row r="3430" spans="1:12" x14ac:dyDescent="0.3">
      <c r="A3430" s="12">
        <v>297.61816648456994</v>
      </c>
      <c r="B3430" s="41" t="s">
        <v>36</v>
      </c>
      <c r="C3430" s="41"/>
      <c r="D3430" s="39" t="s">
        <v>100</v>
      </c>
      <c r="E3430" s="39">
        <v>2022</v>
      </c>
      <c r="F3430" s="12">
        <v>108.15199999999999</v>
      </c>
      <c r="G3430" s="16" t="s">
        <v>1</v>
      </c>
      <c r="H3430" s="12">
        <v>124.52</v>
      </c>
      <c r="I3430" s="12">
        <v>25.46</v>
      </c>
      <c r="J3430" s="23">
        <v>39.486166484569956</v>
      </c>
      <c r="L3430" s="12">
        <v>297.61816648456994</v>
      </c>
    </row>
    <row r="3431" spans="1:12" x14ac:dyDescent="0.3">
      <c r="A3431" s="12">
        <v>531.61338160680077</v>
      </c>
      <c r="B3431" s="41" t="s">
        <v>37</v>
      </c>
      <c r="C3431" s="41"/>
      <c r="D3431" s="39" t="s">
        <v>100</v>
      </c>
      <c r="E3431" s="39">
        <v>2022</v>
      </c>
      <c r="F3431" s="12">
        <v>153.358</v>
      </c>
      <c r="G3431" s="16" t="s">
        <v>1</v>
      </c>
      <c r="H3431" s="12">
        <v>232.614</v>
      </c>
      <c r="I3431" s="12">
        <v>100.871</v>
      </c>
      <c r="J3431" s="23">
        <v>44.770381606800768</v>
      </c>
      <c r="L3431" s="12">
        <v>531.61338160680077</v>
      </c>
    </row>
    <row r="3432" spans="1:12" x14ac:dyDescent="0.3">
      <c r="A3432" s="12">
        <v>431.48216130025554</v>
      </c>
      <c r="B3432" s="41" t="s">
        <v>38</v>
      </c>
      <c r="C3432" s="41"/>
      <c r="D3432" s="39" t="s">
        <v>100</v>
      </c>
      <c r="E3432" s="39">
        <v>2022</v>
      </c>
      <c r="F3432" s="12">
        <v>116.417</v>
      </c>
      <c r="G3432" s="16" t="s">
        <v>1</v>
      </c>
      <c r="H3432" s="12">
        <v>278.435</v>
      </c>
      <c r="I3432" s="12">
        <v>20.471</v>
      </c>
      <c r="J3432" s="23">
        <v>16.159161300255565</v>
      </c>
      <c r="L3432" s="12">
        <v>431.48216130025554</v>
      </c>
    </row>
    <row r="3433" spans="1:12" x14ac:dyDescent="0.3">
      <c r="A3433" s="12">
        <v>174.9536251841316</v>
      </c>
      <c r="B3433" s="41" t="s">
        <v>39</v>
      </c>
      <c r="C3433" s="41"/>
      <c r="D3433" s="39" t="s">
        <v>100</v>
      </c>
      <c r="E3433" s="39">
        <v>2022</v>
      </c>
      <c r="F3433" s="12">
        <v>34.494</v>
      </c>
      <c r="G3433" s="16" t="s">
        <v>1</v>
      </c>
      <c r="H3433" s="12">
        <v>89.230999999999995</v>
      </c>
      <c r="I3433" s="12">
        <v>30.077999999999999</v>
      </c>
      <c r="J3433" s="23">
        <v>21.150625184131602</v>
      </c>
      <c r="L3433" s="12">
        <v>174.9536251841316</v>
      </c>
    </row>
    <row r="3434" spans="1:12" x14ac:dyDescent="0.3">
      <c r="A3434" s="12">
        <v>479.80654629408019</v>
      </c>
      <c r="B3434" s="41" t="s">
        <v>40</v>
      </c>
      <c r="C3434" s="41"/>
      <c r="D3434" s="39" t="s">
        <v>100</v>
      </c>
      <c r="E3434" s="39">
        <v>2022</v>
      </c>
      <c r="F3434" s="12">
        <v>133.07000000000002</v>
      </c>
      <c r="G3434" s="16" t="s">
        <v>1</v>
      </c>
      <c r="H3434" s="12">
        <v>134.58099999999999</v>
      </c>
      <c r="I3434" s="12">
        <v>65.091999999999999</v>
      </c>
      <c r="J3434" s="23">
        <v>147.0635462940802</v>
      </c>
      <c r="L3434" s="12">
        <v>479.80654629408019</v>
      </c>
    </row>
    <row r="3435" spans="1:12" x14ac:dyDescent="0.3">
      <c r="A3435" s="12">
        <v>456.69760519738787</v>
      </c>
      <c r="B3435" s="41" t="s">
        <v>41</v>
      </c>
      <c r="C3435" s="41"/>
      <c r="D3435" s="39" t="s">
        <v>100</v>
      </c>
      <c r="E3435" s="39">
        <v>2022</v>
      </c>
      <c r="F3435" s="12">
        <v>34.449999999999996</v>
      </c>
      <c r="G3435" s="16" t="s">
        <v>1</v>
      </c>
      <c r="H3435" s="12">
        <v>261.67200000000003</v>
      </c>
      <c r="I3435" s="12">
        <v>145.82599999999999</v>
      </c>
      <c r="J3435" s="23">
        <v>14.749605197387865</v>
      </c>
      <c r="L3435" s="12">
        <v>456.69760519738787</v>
      </c>
    </row>
    <row r="3436" spans="1:12" x14ac:dyDescent="0.3">
      <c r="A3436" s="12">
        <v>1276.88237530947</v>
      </c>
      <c r="B3436" s="41" t="s">
        <v>42</v>
      </c>
      <c r="C3436" s="41"/>
      <c r="D3436" s="39" t="s">
        <v>100</v>
      </c>
      <c r="E3436" s="39">
        <v>2022</v>
      </c>
      <c r="F3436" s="12">
        <v>607.80100000000004</v>
      </c>
      <c r="G3436" s="16" t="s">
        <v>1</v>
      </c>
      <c r="H3436" s="12">
        <v>461.904</v>
      </c>
      <c r="I3436" s="12">
        <v>172.976</v>
      </c>
      <c r="J3436" s="23">
        <v>34.201375309469995</v>
      </c>
      <c r="L3436" s="12">
        <v>1276.88237530947</v>
      </c>
    </row>
    <row r="3437" spans="1:12" x14ac:dyDescent="0.3">
      <c r="A3437" s="12">
        <v>705.26083140614901</v>
      </c>
      <c r="B3437" s="41" t="s">
        <v>43</v>
      </c>
      <c r="C3437" s="41"/>
      <c r="D3437" s="39" t="s">
        <v>100</v>
      </c>
      <c r="E3437" s="39">
        <v>2022</v>
      </c>
      <c r="F3437" s="12">
        <v>154.90900000000002</v>
      </c>
      <c r="G3437" s="16" t="s">
        <v>1</v>
      </c>
      <c r="H3437" s="12">
        <v>410.61700000000002</v>
      </c>
      <c r="I3437" s="12">
        <v>82.084999999999994</v>
      </c>
      <c r="J3437" s="23">
        <v>57.649831406149005</v>
      </c>
      <c r="L3437" s="12">
        <v>705.26083140614901</v>
      </c>
    </row>
    <row r="3438" spans="1:12" x14ac:dyDescent="0.3">
      <c r="A3438" s="12">
        <v>157.3002493041657</v>
      </c>
      <c r="B3438" s="41" t="s">
        <v>44</v>
      </c>
      <c r="C3438" s="41"/>
      <c r="D3438" s="39" t="s">
        <v>100</v>
      </c>
      <c r="E3438" s="39">
        <v>2022</v>
      </c>
      <c r="F3438" s="12">
        <v>18.03</v>
      </c>
      <c r="G3438" s="16" t="s">
        <v>1</v>
      </c>
      <c r="H3438" s="12">
        <v>98.052000000000007</v>
      </c>
      <c r="I3438" s="12">
        <v>27.803000000000001</v>
      </c>
      <c r="J3438" s="23">
        <v>13.415249304165695</v>
      </c>
      <c r="L3438" s="12">
        <v>157.3002493041657</v>
      </c>
    </row>
    <row r="3439" spans="1:12" x14ac:dyDescent="0.3">
      <c r="A3439" s="12">
        <v>199.15634708222143</v>
      </c>
      <c r="B3439" s="41" t="s">
        <v>45</v>
      </c>
      <c r="C3439" s="41"/>
      <c r="D3439" s="39" t="s">
        <v>100</v>
      </c>
      <c r="E3439" s="39">
        <v>2022</v>
      </c>
      <c r="F3439" s="12">
        <v>67.194999999999993</v>
      </c>
      <c r="G3439" s="16" t="s">
        <v>1</v>
      </c>
      <c r="H3439" s="12">
        <v>64.912999999999997</v>
      </c>
      <c r="I3439" s="12">
        <v>54.39</v>
      </c>
      <c r="J3439" s="23">
        <v>12.658347082221439</v>
      </c>
      <c r="L3439" s="12">
        <v>199.15634708222143</v>
      </c>
    </row>
    <row r="3440" spans="1:12" x14ac:dyDescent="0.3">
      <c r="A3440" s="12">
        <v>1613.2712747786602</v>
      </c>
      <c r="B3440" s="41" t="s">
        <v>46</v>
      </c>
      <c r="C3440" s="41"/>
      <c r="D3440" s="39" t="s">
        <v>100</v>
      </c>
      <c r="E3440" s="39">
        <v>2022</v>
      </c>
      <c r="F3440" s="12">
        <v>640.59199999999998</v>
      </c>
      <c r="G3440" s="16" t="s">
        <v>1</v>
      </c>
      <c r="H3440" s="12">
        <v>491.74599999999998</v>
      </c>
      <c r="I3440" s="12">
        <v>357.94600000000003</v>
      </c>
      <c r="J3440" s="23">
        <v>122.98727477866021</v>
      </c>
      <c r="L3440" s="12">
        <v>1613.2712747786602</v>
      </c>
    </row>
    <row r="3441" spans="1:12" x14ac:dyDescent="0.3">
      <c r="A3441" s="12">
        <v>143.84243599166163</v>
      </c>
      <c r="B3441" s="41" t="s">
        <v>47</v>
      </c>
      <c r="C3441" s="41"/>
      <c r="D3441" s="39" t="s">
        <v>100</v>
      </c>
      <c r="E3441" s="39">
        <v>2022</v>
      </c>
      <c r="F3441" s="12">
        <v>28.34</v>
      </c>
      <c r="G3441" s="16" t="s">
        <v>1</v>
      </c>
      <c r="H3441" s="12">
        <v>76.778999999999996</v>
      </c>
      <c r="I3441" s="12">
        <v>24.02</v>
      </c>
      <c r="J3441" s="23">
        <v>14.703435991661632</v>
      </c>
      <c r="L3441" s="12">
        <v>143.84243599166163</v>
      </c>
    </row>
    <row r="3442" spans="1:12" x14ac:dyDescent="0.3">
      <c r="A3442" s="12">
        <v>410.86346973920263</v>
      </c>
      <c r="B3442" s="41" t="s">
        <v>48</v>
      </c>
      <c r="C3442" s="41"/>
      <c r="D3442" s="39" t="s">
        <v>100</v>
      </c>
      <c r="E3442" s="39">
        <v>2022</v>
      </c>
      <c r="F3442" s="12">
        <v>59.875999999999998</v>
      </c>
      <c r="G3442" s="16" t="s">
        <v>1</v>
      </c>
      <c r="H3442" s="12">
        <v>190.31100000000001</v>
      </c>
      <c r="I3442" s="12">
        <v>85.334000000000003</v>
      </c>
      <c r="J3442" s="23">
        <v>75.342469739202642</v>
      </c>
      <c r="L3442" s="12">
        <v>410.86346973920263</v>
      </c>
    </row>
    <row r="3443" spans="1:12" x14ac:dyDescent="0.3">
      <c r="A3443" s="12">
        <v>3188.460303362323</v>
      </c>
      <c r="B3443" s="41" t="s">
        <v>49</v>
      </c>
      <c r="C3443" s="41"/>
      <c r="D3443" s="39" t="s">
        <v>100</v>
      </c>
      <c r="E3443" s="39">
        <v>2022</v>
      </c>
      <c r="F3443" s="12">
        <v>727.15200000000004</v>
      </c>
      <c r="G3443" s="16" t="s">
        <v>1</v>
      </c>
      <c r="H3443" s="12">
        <v>1415.454</v>
      </c>
      <c r="I3443" s="12">
        <v>456.59899999999999</v>
      </c>
      <c r="J3443" s="23">
        <v>589.25530336232305</v>
      </c>
      <c r="L3443" s="12">
        <v>3188.460303362323</v>
      </c>
    </row>
    <row r="3444" spans="1:12" x14ac:dyDescent="0.3">
      <c r="A3444" s="12">
        <v>4804.1325603879532</v>
      </c>
      <c r="B3444" s="41" t="s">
        <v>50</v>
      </c>
      <c r="C3444" s="41"/>
      <c r="D3444" s="39" t="s">
        <v>100</v>
      </c>
      <c r="E3444" s="39">
        <v>2022</v>
      </c>
      <c r="F3444" s="12">
        <v>1447.335</v>
      </c>
      <c r="G3444" s="16" t="s">
        <v>1</v>
      </c>
      <c r="H3444" s="12">
        <v>1674.3710000000001</v>
      </c>
      <c r="I3444" s="12">
        <v>1210.43</v>
      </c>
      <c r="J3444" s="23">
        <v>471.99656038795297</v>
      </c>
      <c r="L3444" s="12">
        <v>4804.1325603879532</v>
      </c>
    </row>
    <row r="3445" spans="1:12" x14ac:dyDescent="0.3">
      <c r="A3445" s="12">
        <v>853.03615840321072</v>
      </c>
      <c r="B3445" s="41" t="s">
        <v>91</v>
      </c>
      <c r="C3445" s="41"/>
      <c r="D3445" s="39" t="s">
        <v>100</v>
      </c>
      <c r="E3445" s="39">
        <v>2022</v>
      </c>
      <c r="F3445" s="12">
        <v>171.14699999999999</v>
      </c>
      <c r="G3445" s="16" t="s">
        <v>1</v>
      </c>
      <c r="H3445" s="12">
        <v>254.166</v>
      </c>
      <c r="I3445" s="12">
        <v>210.14400000000001</v>
      </c>
      <c r="J3445" s="23">
        <v>217.57915840321078</v>
      </c>
      <c r="L3445" s="12">
        <v>853.03615840321072</v>
      </c>
    </row>
    <row r="3446" spans="1:12" x14ac:dyDescent="0.3">
      <c r="A3446" s="12">
        <v>174.38826568922539</v>
      </c>
      <c r="B3446" s="41" t="s">
        <v>52</v>
      </c>
      <c r="C3446" s="41"/>
      <c r="D3446" s="39" t="s">
        <v>100</v>
      </c>
      <c r="E3446" s="39">
        <v>2022</v>
      </c>
      <c r="F3446" s="12">
        <v>32.027000000000001</v>
      </c>
      <c r="G3446" s="16" t="s">
        <v>1</v>
      </c>
      <c r="H3446" s="12">
        <v>125.254</v>
      </c>
      <c r="I3446" s="12">
        <v>7.2240000000000002</v>
      </c>
      <c r="J3446" s="23">
        <v>9.8832656892253716</v>
      </c>
      <c r="L3446" s="12">
        <v>174.38826568922539</v>
      </c>
    </row>
    <row r="3447" spans="1:12" x14ac:dyDescent="0.3">
      <c r="A3447" s="12">
        <v>121.63437626797771</v>
      </c>
      <c r="B3447" s="41" t="s">
        <v>53</v>
      </c>
      <c r="C3447" s="41"/>
      <c r="D3447" s="39" t="s">
        <v>100</v>
      </c>
      <c r="E3447" s="39">
        <v>2022</v>
      </c>
      <c r="F3447" s="12">
        <v>9.1159999999999997</v>
      </c>
      <c r="G3447" s="16" t="s">
        <v>1</v>
      </c>
      <c r="H3447" s="12">
        <v>49.912999999999997</v>
      </c>
      <c r="I3447" s="12">
        <v>25.024999999999999</v>
      </c>
      <c r="J3447" s="23">
        <v>37.580376267977719</v>
      </c>
      <c r="L3447" s="12">
        <v>121.63437626797771</v>
      </c>
    </row>
    <row r="3448" spans="1:12" x14ac:dyDescent="0.3">
      <c r="A3448" s="12">
        <v>221.61373957770604</v>
      </c>
      <c r="B3448" s="41" t="s">
        <v>54</v>
      </c>
      <c r="C3448" s="41"/>
      <c r="D3448" s="39" t="s">
        <v>100</v>
      </c>
      <c r="E3448" s="39">
        <v>2022</v>
      </c>
      <c r="F3448" s="12">
        <v>62.628999999999998</v>
      </c>
      <c r="G3448" s="16" t="s">
        <v>1</v>
      </c>
      <c r="H3448" s="12">
        <v>87.731999999999999</v>
      </c>
      <c r="I3448" s="12">
        <v>30.931999999999999</v>
      </c>
      <c r="J3448" s="23">
        <v>40.32073957770605</v>
      </c>
      <c r="L3448" s="12">
        <v>221.61373957770604</v>
      </c>
    </row>
    <row r="3449" spans="1:12" x14ac:dyDescent="0.3">
      <c r="A3449" s="12">
        <v>643.51967553139241</v>
      </c>
      <c r="B3449" s="41" t="s">
        <v>55</v>
      </c>
      <c r="C3449" s="41"/>
      <c r="D3449" s="39" t="s">
        <v>100</v>
      </c>
      <c r="E3449" s="39">
        <v>2022</v>
      </c>
      <c r="F3449" s="12">
        <v>144.613</v>
      </c>
      <c r="G3449" s="16" t="s">
        <v>1</v>
      </c>
      <c r="H3449" s="12">
        <v>461.26</v>
      </c>
      <c r="I3449" s="12">
        <v>21.302</v>
      </c>
      <c r="J3449" s="23">
        <v>16.344675531392419</v>
      </c>
      <c r="L3449" s="12">
        <v>643.51967553139241</v>
      </c>
    </row>
    <row r="3450" spans="1:12" x14ac:dyDescent="0.3">
      <c r="A3450" s="12">
        <v>1049.3995680169483</v>
      </c>
      <c r="B3450" s="41" t="s">
        <v>56</v>
      </c>
      <c r="C3450" s="41"/>
      <c r="D3450" s="39" t="s">
        <v>100</v>
      </c>
      <c r="E3450" s="39">
        <v>2022</v>
      </c>
      <c r="F3450" s="12">
        <v>281.28800000000001</v>
      </c>
      <c r="G3450" s="16" t="s">
        <v>1</v>
      </c>
      <c r="H3450" s="12">
        <v>570.596</v>
      </c>
      <c r="I3450" s="12">
        <v>162.37799999999999</v>
      </c>
      <c r="J3450" s="23">
        <v>35.137568016948251</v>
      </c>
      <c r="L3450" s="12">
        <v>1049.3995680169483</v>
      </c>
    </row>
    <row r="3451" spans="1:12" x14ac:dyDescent="0.3">
      <c r="A3451" s="12">
        <v>337.24668628904794</v>
      </c>
      <c r="B3451" s="41" t="s">
        <v>57</v>
      </c>
      <c r="C3451" s="41"/>
      <c r="D3451" s="39" t="s">
        <v>100</v>
      </c>
      <c r="E3451" s="39">
        <v>2022</v>
      </c>
      <c r="F3451" s="12">
        <v>85.064999999999998</v>
      </c>
      <c r="G3451" s="16" t="s">
        <v>1</v>
      </c>
      <c r="H3451" s="12">
        <v>47.59</v>
      </c>
      <c r="I3451" s="12">
        <v>196.02600000000001</v>
      </c>
      <c r="J3451" s="23">
        <v>8.5656862890479317</v>
      </c>
      <c r="L3451" s="12">
        <v>337.24668628904794</v>
      </c>
    </row>
    <row r="3452" spans="1:12" x14ac:dyDescent="0.3">
      <c r="A3452" s="12">
        <v>379.95441452222542</v>
      </c>
      <c r="B3452" s="41" t="s">
        <v>58</v>
      </c>
      <c r="C3452" s="41"/>
      <c r="D3452" s="39" t="s">
        <v>100</v>
      </c>
      <c r="E3452" s="39">
        <v>2022</v>
      </c>
      <c r="F3452" s="12">
        <v>82.724999999999994</v>
      </c>
      <c r="G3452" s="16" t="s">
        <v>1</v>
      </c>
      <c r="H3452" s="12">
        <v>172.22900000000001</v>
      </c>
      <c r="I3452" s="12">
        <v>37.322000000000003</v>
      </c>
      <c r="J3452" s="23">
        <v>87.678414522225381</v>
      </c>
      <c r="L3452" s="12">
        <v>379.95441452222542</v>
      </c>
    </row>
    <row r="3453" spans="1:12" x14ac:dyDescent="0.3">
      <c r="A3453" s="12">
        <v>85.990050508365087</v>
      </c>
      <c r="B3453" s="41" t="s">
        <v>59</v>
      </c>
      <c r="C3453" s="41"/>
      <c r="D3453" s="39" t="s">
        <v>100</v>
      </c>
      <c r="E3453" s="39">
        <v>2022</v>
      </c>
      <c r="F3453" s="12">
        <v>23.554000000000002</v>
      </c>
      <c r="G3453" s="16" t="s">
        <v>1</v>
      </c>
      <c r="H3453" s="12">
        <v>53.014000000000003</v>
      </c>
      <c r="I3453" s="12">
        <v>7.2380000000000004</v>
      </c>
      <c r="J3453" s="23">
        <v>2.1840505083650816</v>
      </c>
      <c r="L3453" s="12">
        <v>85.990050508365087</v>
      </c>
    </row>
    <row r="3454" spans="1:12" x14ac:dyDescent="0.3">
      <c r="A3454" s="12">
        <v>90.473936157621182</v>
      </c>
      <c r="B3454" s="41" t="s">
        <v>60</v>
      </c>
      <c r="C3454" s="41"/>
      <c r="D3454" s="39" t="s">
        <v>100</v>
      </c>
      <c r="E3454" s="39">
        <v>2022</v>
      </c>
      <c r="F3454" s="12">
        <v>32.494</v>
      </c>
      <c r="G3454" s="16" t="s">
        <v>1</v>
      </c>
      <c r="H3454" s="12">
        <v>38.664000000000001</v>
      </c>
      <c r="I3454" s="12">
        <v>17.018000000000001</v>
      </c>
      <c r="J3454" s="23">
        <v>2.2979361576211801</v>
      </c>
      <c r="L3454" s="12">
        <v>90.473936157621182</v>
      </c>
    </row>
    <row r="3455" spans="1:12" x14ac:dyDescent="0.3">
      <c r="A3455" s="12">
        <v>634.25742478635027</v>
      </c>
      <c r="B3455" s="41" t="s">
        <v>61</v>
      </c>
      <c r="C3455" s="41"/>
      <c r="D3455" s="39" t="s">
        <v>100</v>
      </c>
      <c r="E3455" s="39">
        <v>2022</v>
      </c>
      <c r="F3455" s="12">
        <v>177.45600000000002</v>
      </c>
      <c r="G3455" s="16" t="s">
        <v>1</v>
      </c>
      <c r="H3455" s="12">
        <v>330.55700000000002</v>
      </c>
      <c r="I3455" s="12">
        <v>40.484999999999999</v>
      </c>
      <c r="J3455" s="23">
        <v>85.759424786350237</v>
      </c>
      <c r="L3455" s="12">
        <v>634.25742478635027</v>
      </c>
    </row>
    <row r="3456" spans="1:12" x14ac:dyDescent="0.3">
      <c r="A3456" s="12">
        <v>1687.9007802278577</v>
      </c>
      <c r="B3456" s="41" t="s">
        <v>62</v>
      </c>
      <c r="C3456" s="41"/>
      <c r="D3456" s="39" t="s">
        <v>100</v>
      </c>
      <c r="E3456" s="39">
        <v>2022</v>
      </c>
      <c r="F3456" s="12">
        <v>353.17700000000002</v>
      </c>
      <c r="G3456" s="16" t="s">
        <v>1</v>
      </c>
      <c r="H3456" s="12">
        <v>662.34400000000005</v>
      </c>
      <c r="I3456" s="12">
        <v>328.596</v>
      </c>
      <c r="J3456" s="23">
        <v>343.78378022785773</v>
      </c>
      <c r="L3456" s="12">
        <v>1687.9007802278577</v>
      </c>
    </row>
    <row r="3457" spans="1:12" x14ac:dyDescent="0.3">
      <c r="A3457" s="12">
        <v>497.40554095221307</v>
      </c>
      <c r="B3457" s="41" t="s">
        <v>63</v>
      </c>
      <c r="C3457" s="41"/>
      <c r="D3457" s="39" t="s">
        <v>100</v>
      </c>
      <c r="E3457" s="39">
        <v>2022</v>
      </c>
      <c r="F3457" s="12">
        <v>51.466000000000001</v>
      </c>
      <c r="G3457" s="16" t="s">
        <v>1</v>
      </c>
      <c r="H3457" s="12">
        <v>346.16300000000001</v>
      </c>
      <c r="I3457" s="12">
        <v>83.503</v>
      </c>
      <c r="J3457" s="23">
        <v>16.273540952213054</v>
      </c>
      <c r="L3457" s="12">
        <v>497.40554095221307</v>
      </c>
    </row>
    <row r="3458" spans="1:12" x14ac:dyDescent="0.3">
      <c r="A3458" s="12">
        <v>491.68114780868905</v>
      </c>
      <c r="B3458" s="41" t="s">
        <v>64</v>
      </c>
      <c r="C3458" s="41"/>
      <c r="D3458" s="39" t="s">
        <v>100</v>
      </c>
      <c r="E3458" s="39">
        <v>2022</v>
      </c>
      <c r="F3458" s="12">
        <v>145.93600000000001</v>
      </c>
      <c r="G3458" s="16" t="s">
        <v>1</v>
      </c>
      <c r="H3458" s="12">
        <v>253.29400000000001</v>
      </c>
      <c r="I3458" s="12">
        <v>79.962999999999994</v>
      </c>
      <c r="J3458" s="23">
        <v>12.488147808689007</v>
      </c>
      <c r="L3458" s="12">
        <v>491.68114780868905</v>
      </c>
    </row>
    <row r="3459" spans="1:12" x14ac:dyDescent="0.3">
      <c r="A3459" s="12">
        <v>1435.5914060773493</v>
      </c>
      <c r="B3459" s="41" t="s">
        <v>65</v>
      </c>
      <c r="C3459" s="41"/>
      <c r="D3459" s="39" t="s">
        <v>100</v>
      </c>
      <c r="E3459" s="39">
        <v>2022</v>
      </c>
      <c r="F3459" s="12">
        <v>403.11399999999992</v>
      </c>
      <c r="G3459" s="16" t="s">
        <v>1</v>
      </c>
      <c r="H3459" s="12">
        <v>546.82000000000005</v>
      </c>
      <c r="I3459" s="12">
        <v>272.375</v>
      </c>
      <c r="J3459" s="23">
        <v>213.28240607734926</v>
      </c>
      <c r="L3459" s="12">
        <v>1435.5914060773493</v>
      </c>
    </row>
    <row r="3460" spans="1:12" x14ac:dyDescent="0.3">
      <c r="A3460" s="12">
        <v>359.25363809802832</v>
      </c>
      <c r="B3460" s="41" t="s">
        <v>66</v>
      </c>
      <c r="C3460" s="41"/>
      <c r="D3460" s="39" t="s">
        <v>100</v>
      </c>
      <c r="E3460" s="39">
        <v>2022</v>
      </c>
      <c r="F3460" s="12">
        <v>146.56100000000001</v>
      </c>
      <c r="G3460" s="16" t="s">
        <v>1</v>
      </c>
      <c r="H3460" s="12">
        <v>129.624</v>
      </c>
      <c r="I3460" s="12">
        <v>73.944000000000003</v>
      </c>
      <c r="J3460" s="23">
        <v>9.1246380980283135</v>
      </c>
      <c r="L3460" s="12">
        <v>359.25363809802832</v>
      </c>
    </row>
    <row r="3461" spans="1:12" x14ac:dyDescent="0.3">
      <c r="A3461" s="12">
        <v>2466.8009684215258</v>
      </c>
      <c r="B3461" s="41" t="s">
        <v>67</v>
      </c>
      <c r="C3461" s="41"/>
      <c r="D3461" s="39" t="s">
        <v>100</v>
      </c>
      <c r="E3461" s="39">
        <v>2022</v>
      </c>
      <c r="F3461" s="12">
        <v>866.65000000000009</v>
      </c>
      <c r="G3461" s="16" t="s">
        <v>1</v>
      </c>
      <c r="H3461" s="12">
        <v>955.12900000000002</v>
      </c>
      <c r="I3461" s="12">
        <v>489.88200000000001</v>
      </c>
      <c r="J3461" s="23">
        <v>155.13996842152568</v>
      </c>
      <c r="L3461" s="12">
        <v>2466.8009684215258</v>
      </c>
    </row>
    <row r="3462" spans="1:12" x14ac:dyDescent="0.3">
      <c r="A3462" s="12">
        <v>2237.3501765351207</v>
      </c>
      <c r="B3462" s="41" t="s">
        <v>68</v>
      </c>
      <c r="C3462" s="41"/>
      <c r="D3462" s="39" t="s">
        <v>100</v>
      </c>
      <c r="E3462" s="39">
        <v>2022</v>
      </c>
      <c r="F3462" s="12">
        <v>734.95799999999997</v>
      </c>
      <c r="G3462" s="16" t="s">
        <v>1</v>
      </c>
      <c r="H3462" s="12">
        <v>874.39200000000005</v>
      </c>
      <c r="I3462" s="12">
        <v>474.495</v>
      </c>
      <c r="J3462" s="23">
        <v>153.50517653512054</v>
      </c>
      <c r="L3462" s="12">
        <v>2237.3501765351207</v>
      </c>
    </row>
    <row r="3463" spans="1:12" x14ac:dyDescent="0.3">
      <c r="A3463" s="12">
        <v>133.40431958207762</v>
      </c>
      <c r="B3463" s="41" t="s">
        <v>69</v>
      </c>
      <c r="C3463" s="41"/>
      <c r="D3463" s="39" t="s">
        <v>100</v>
      </c>
      <c r="E3463" s="39">
        <v>2022</v>
      </c>
      <c r="F3463" s="12">
        <v>63.801000000000002</v>
      </c>
      <c r="G3463" s="16" t="s">
        <v>1</v>
      </c>
      <c r="H3463" s="12">
        <v>49.685000000000002</v>
      </c>
      <c r="I3463" s="12">
        <v>8.202</v>
      </c>
      <c r="J3463" s="23">
        <v>11.716319582077615</v>
      </c>
      <c r="L3463" s="12">
        <v>133.40431958207762</v>
      </c>
    </row>
    <row r="3464" spans="1:12" x14ac:dyDescent="0.3">
      <c r="A3464" s="12">
        <v>223.44731020819134</v>
      </c>
      <c r="B3464" s="41" t="s">
        <v>70</v>
      </c>
      <c r="C3464" s="41"/>
      <c r="D3464" s="39" t="s">
        <v>100</v>
      </c>
      <c r="E3464" s="39">
        <v>2022</v>
      </c>
      <c r="F3464" s="12">
        <v>19.12</v>
      </c>
      <c r="G3464" s="16" t="s">
        <v>1</v>
      </c>
      <c r="H3464" s="12">
        <v>95.17</v>
      </c>
      <c r="I3464" s="12">
        <v>75.033000000000001</v>
      </c>
      <c r="J3464" s="23">
        <v>34.124310208191332</v>
      </c>
      <c r="L3464" s="12">
        <v>223.44731020819134</v>
      </c>
    </row>
    <row r="3465" spans="1:12" x14ac:dyDescent="0.3">
      <c r="A3465" s="12">
        <v>166.98113285124379</v>
      </c>
      <c r="B3465" s="41" t="s">
        <v>71</v>
      </c>
      <c r="C3465" s="41"/>
      <c r="D3465" s="39" t="s">
        <v>100</v>
      </c>
      <c r="E3465" s="39">
        <v>2022</v>
      </c>
      <c r="F3465" s="12">
        <v>22.766999999999999</v>
      </c>
      <c r="G3465" s="16" t="s">
        <v>1</v>
      </c>
      <c r="H3465" s="12">
        <v>83.67</v>
      </c>
      <c r="I3465" s="12">
        <v>50.234999999999999</v>
      </c>
      <c r="J3465" s="23">
        <v>10.309132851243788</v>
      </c>
      <c r="L3465" s="12">
        <v>166.98113285124379</v>
      </c>
    </row>
    <row r="3466" spans="1:12" x14ac:dyDescent="0.3">
      <c r="A3466" s="12">
        <v>909.29096723756186</v>
      </c>
      <c r="B3466" s="41" t="s">
        <v>72</v>
      </c>
      <c r="C3466" s="41"/>
      <c r="D3466" s="39" t="s">
        <v>100</v>
      </c>
      <c r="E3466" s="39">
        <v>2022</v>
      </c>
      <c r="F3466" s="12">
        <v>131.815</v>
      </c>
      <c r="G3466" s="16" t="s">
        <v>1</v>
      </c>
      <c r="H3466" s="12">
        <v>535.40599999999995</v>
      </c>
      <c r="I3466" s="12">
        <v>184.35</v>
      </c>
      <c r="J3466" s="23">
        <v>57.719967237561974</v>
      </c>
      <c r="L3466" s="12">
        <v>909.29096723756186</v>
      </c>
    </row>
    <row r="3467" spans="1:12" x14ac:dyDescent="0.3">
      <c r="A3467" s="12">
        <v>449.13964142337863</v>
      </c>
      <c r="B3467" s="41" t="s">
        <v>73</v>
      </c>
      <c r="C3467" s="41"/>
      <c r="D3467" s="39" t="s">
        <v>100</v>
      </c>
      <c r="E3467" s="39">
        <v>2022</v>
      </c>
      <c r="F3467" s="12">
        <v>94.334999999999994</v>
      </c>
      <c r="G3467" s="16" t="s">
        <v>1</v>
      </c>
      <c r="H3467" s="12">
        <v>119.435</v>
      </c>
      <c r="I3467" s="12">
        <v>35.941000000000003</v>
      </c>
      <c r="J3467" s="23">
        <v>199.42864142337865</v>
      </c>
      <c r="L3467" s="12">
        <v>449.13964142337863</v>
      </c>
    </row>
    <row r="3468" spans="1:12" x14ac:dyDescent="0.3">
      <c r="A3468" s="12">
        <v>560.05168244313529</v>
      </c>
      <c r="B3468" s="41" t="s">
        <v>74</v>
      </c>
      <c r="C3468" s="41"/>
      <c r="D3468" s="39" t="s">
        <v>100</v>
      </c>
      <c r="E3468" s="39">
        <v>2022</v>
      </c>
      <c r="F3468" s="12">
        <v>194.267</v>
      </c>
      <c r="G3468" s="16" t="s">
        <v>1</v>
      </c>
      <c r="H3468" s="12">
        <v>201.059</v>
      </c>
      <c r="I3468" s="12">
        <v>73.444000000000003</v>
      </c>
      <c r="J3468" s="23">
        <v>91.281682443135296</v>
      </c>
      <c r="L3468" s="12">
        <v>560.05168244313529</v>
      </c>
    </row>
    <row r="3469" spans="1:12" x14ac:dyDescent="0.3">
      <c r="A3469" s="12">
        <v>841.21799023201379</v>
      </c>
      <c r="B3469" s="41" t="s">
        <v>75</v>
      </c>
      <c r="C3469" s="41"/>
      <c r="D3469" s="39" t="s">
        <v>100</v>
      </c>
      <c r="E3469" s="39">
        <v>2022</v>
      </c>
      <c r="F3469" s="12">
        <v>296.541</v>
      </c>
      <c r="G3469" s="16" t="s">
        <v>1</v>
      </c>
      <c r="H3469" s="12">
        <v>324.58600000000001</v>
      </c>
      <c r="I3469" s="12">
        <v>112.373</v>
      </c>
      <c r="J3469" s="23">
        <v>107.71799023201383</v>
      </c>
      <c r="L3469" s="12">
        <v>841.21799023201379</v>
      </c>
    </row>
    <row r="3470" spans="1:12" x14ac:dyDescent="0.3">
      <c r="A3470" s="12">
        <v>942.44606952232436</v>
      </c>
      <c r="B3470" s="41" t="s">
        <v>76</v>
      </c>
      <c r="C3470" s="41"/>
      <c r="D3470" s="39" t="s">
        <v>100</v>
      </c>
      <c r="E3470" s="39">
        <v>2022</v>
      </c>
      <c r="F3470" s="12">
        <v>199.17600000000002</v>
      </c>
      <c r="G3470" s="16" t="s">
        <v>1</v>
      </c>
      <c r="H3470" s="12">
        <v>494.125</v>
      </c>
      <c r="I3470" s="12">
        <v>204.30199999999999</v>
      </c>
      <c r="J3470" s="23">
        <v>44.843069522324328</v>
      </c>
      <c r="L3470" s="12">
        <v>942.44606952232436</v>
      </c>
    </row>
    <row r="3471" spans="1:12" x14ac:dyDescent="0.3">
      <c r="A3471" s="12">
        <v>100.69760586224079</v>
      </c>
      <c r="B3471" s="41" t="s">
        <v>77</v>
      </c>
      <c r="C3471" s="41"/>
      <c r="D3471" s="39" t="s">
        <v>100</v>
      </c>
      <c r="E3471" s="39">
        <v>2022</v>
      </c>
      <c r="F3471" s="12">
        <v>59.087000000000003</v>
      </c>
      <c r="G3471" s="16" t="s">
        <v>1</v>
      </c>
      <c r="H3471" s="12">
        <v>27.21</v>
      </c>
      <c r="I3471" s="12">
        <v>11.84</v>
      </c>
      <c r="J3471" s="23">
        <v>2.5606058622407879</v>
      </c>
      <c r="L3471" s="12">
        <v>100.69760586224079</v>
      </c>
    </row>
    <row r="3472" spans="1:12" x14ac:dyDescent="0.3">
      <c r="A3472" s="12">
        <v>330.23766503731605</v>
      </c>
      <c r="B3472" s="41" t="s">
        <v>78</v>
      </c>
      <c r="C3472" s="41"/>
      <c r="D3472" s="39" t="s">
        <v>100</v>
      </c>
      <c r="E3472" s="39">
        <v>2022</v>
      </c>
      <c r="F3472" s="12">
        <v>51.588999999999999</v>
      </c>
      <c r="G3472" s="16" t="s">
        <v>1</v>
      </c>
      <c r="H3472" s="12">
        <v>206.535</v>
      </c>
      <c r="I3472" s="12">
        <v>39.137999999999998</v>
      </c>
      <c r="J3472" s="23">
        <v>32.975665037316055</v>
      </c>
      <c r="L3472" s="12">
        <v>330.23766503731605</v>
      </c>
    </row>
    <row r="3473" spans="1:12" x14ac:dyDescent="0.3">
      <c r="A3473" s="12">
        <v>438.00482973785756</v>
      </c>
      <c r="B3473" s="41" t="s">
        <v>79</v>
      </c>
      <c r="C3473" s="41"/>
      <c r="D3473" s="39" t="s">
        <v>100</v>
      </c>
      <c r="E3473" s="39">
        <v>2022</v>
      </c>
      <c r="F3473" s="12">
        <v>161.82999999999998</v>
      </c>
      <c r="G3473" s="16" t="s">
        <v>1</v>
      </c>
      <c r="H3473" s="12">
        <v>150.88399999999999</v>
      </c>
      <c r="I3473" s="12">
        <v>113.316</v>
      </c>
      <c r="J3473" s="23">
        <v>11.97482973785759</v>
      </c>
      <c r="L3473" s="12">
        <v>438.00482973785756</v>
      </c>
    </row>
    <row r="3474" spans="1:12" x14ac:dyDescent="0.3">
      <c r="A3474" s="12">
        <v>791.21189160452059</v>
      </c>
      <c r="B3474" s="41" t="s">
        <v>80</v>
      </c>
      <c r="C3474" s="41"/>
      <c r="D3474" s="39" t="s">
        <v>100</v>
      </c>
      <c r="E3474" s="39">
        <v>2022</v>
      </c>
      <c r="F3474" s="12">
        <v>134.15299999999999</v>
      </c>
      <c r="G3474" s="16" t="s">
        <v>1</v>
      </c>
      <c r="H3474" s="12">
        <v>405.31</v>
      </c>
      <c r="I3474" s="12">
        <v>171.858</v>
      </c>
      <c r="J3474" s="23">
        <v>79.890891604520561</v>
      </c>
      <c r="L3474" s="12">
        <v>791.21189160452059</v>
      </c>
    </row>
    <row r="3475" spans="1:12" x14ac:dyDescent="0.3">
      <c r="A3475" s="12">
        <v>153.42276558138798</v>
      </c>
      <c r="B3475" s="41" t="s">
        <v>81</v>
      </c>
      <c r="C3475" s="41"/>
      <c r="D3475" s="39" t="s">
        <v>100</v>
      </c>
      <c r="E3475" s="39">
        <v>2022</v>
      </c>
      <c r="F3475" s="12">
        <v>75.396000000000001</v>
      </c>
      <c r="G3475" s="16" t="s">
        <v>1</v>
      </c>
      <c r="H3475" s="12">
        <v>74.13</v>
      </c>
      <c r="I3475" s="12">
        <v>0</v>
      </c>
      <c r="J3475" s="23">
        <v>3.8967655813879816</v>
      </c>
      <c r="L3475" s="12">
        <v>153.42276558138798</v>
      </c>
    </row>
    <row r="3476" spans="1:12" x14ac:dyDescent="0.3">
      <c r="A3476" s="12">
        <v>791.51663165894377</v>
      </c>
      <c r="B3476" s="41" t="s">
        <v>82</v>
      </c>
      <c r="C3476" s="41"/>
      <c r="D3476" s="39" t="s">
        <v>100</v>
      </c>
      <c r="E3476" s="39">
        <v>2022</v>
      </c>
      <c r="F3476" s="12">
        <v>169.846</v>
      </c>
      <c r="G3476" s="16" t="s">
        <v>1</v>
      </c>
      <c r="H3476" s="12">
        <v>432.16899999999998</v>
      </c>
      <c r="I3476" s="12">
        <v>100.535</v>
      </c>
      <c r="J3476" s="23">
        <v>88.966631658943783</v>
      </c>
      <c r="L3476" s="12">
        <v>791.51663165894377</v>
      </c>
    </row>
    <row r="3477" spans="1:12" x14ac:dyDescent="0.3">
      <c r="A3477" s="12">
        <v>416.21950705936672</v>
      </c>
      <c r="B3477" s="41" t="s">
        <v>83</v>
      </c>
      <c r="C3477" s="41"/>
      <c r="D3477" s="39" t="s">
        <v>100</v>
      </c>
      <c r="E3477" s="39">
        <v>2022</v>
      </c>
      <c r="F3477" s="12">
        <v>103.352</v>
      </c>
      <c r="G3477" s="16" t="s">
        <v>1</v>
      </c>
      <c r="H3477" s="12">
        <v>228.626</v>
      </c>
      <c r="I3477" s="12">
        <v>41.884</v>
      </c>
      <c r="J3477" s="23">
        <v>42.357507059366739</v>
      </c>
      <c r="L3477" s="12">
        <v>416.21950705936672</v>
      </c>
    </row>
    <row r="3478" spans="1:12" x14ac:dyDescent="0.3">
      <c r="A3478" s="12">
        <v>1025.2984261369995</v>
      </c>
      <c r="B3478" s="41" t="s">
        <v>84</v>
      </c>
      <c r="C3478" s="41"/>
      <c r="D3478" s="39" t="s">
        <v>100</v>
      </c>
      <c r="E3478" s="39">
        <v>2022</v>
      </c>
      <c r="F3478" s="12">
        <v>327.56199999999995</v>
      </c>
      <c r="G3478" s="16" t="s">
        <v>1</v>
      </c>
      <c r="H3478" s="12">
        <v>478.38799999999998</v>
      </c>
      <c r="I3478" s="12">
        <v>161.56800000000001</v>
      </c>
      <c r="J3478" s="23">
        <v>57.780426136999637</v>
      </c>
      <c r="L3478" s="12">
        <v>1025.2984261369995</v>
      </c>
    </row>
    <row r="3479" spans="1:12" x14ac:dyDescent="0.3">
      <c r="A3479" s="12">
        <v>69.201643873782018</v>
      </c>
      <c r="B3479" s="41" t="s">
        <v>85</v>
      </c>
      <c r="C3479" s="41"/>
      <c r="D3479" s="39" t="s">
        <v>100</v>
      </c>
      <c r="E3479" s="39">
        <v>2022</v>
      </c>
      <c r="F3479" s="12">
        <v>25.359000000000002</v>
      </c>
      <c r="G3479" s="16" t="s">
        <v>1</v>
      </c>
      <c r="H3479" s="12">
        <v>38.305</v>
      </c>
      <c r="I3479" s="12">
        <v>3.78</v>
      </c>
      <c r="J3479" s="23">
        <v>1.7576438737820168</v>
      </c>
      <c r="L3479" s="12">
        <v>69.201643873782018</v>
      </c>
    </row>
    <row r="3480" spans="1:12" x14ac:dyDescent="0.3">
      <c r="A3480" s="12">
        <v>274.73290663994578</v>
      </c>
      <c r="B3480" s="41" t="s">
        <v>86</v>
      </c>
      <c r="C3480" s="41"/>
      <c r="D3480" s="39" t="s">
        <v>100</v>
      </c>
      <c r="E3480" s="39">
        <v>2022</v>
      </c>
      <c r="F3480" s="12">
        <v>56.604999999999997</v>
      </c>
      <c r="G3480" s="16" t="s">
        <v>1</v>
      </c>
      <c r="H3480" s="12">
        <v>148.09800000000001</v>
      </c>
      <c r="I3480" s="12">
        <v>63.052</v>
      </c>
      <c r="J3480" s="23">
        <v>6.977906639945779</v>
      </c>
      <c r="L3480" s="12">
        <v>274.73290663994578</v>
      </c>
    </row>
    <row r="3481" spans="1:12" x14ac:dyDescent="0.3">
      <c r="A3481" s="12">
        <v>734.57744027812737</v>
      </c>
      <c r="B3481" s="41" t="s">
        <v>87</v>
      </c>
      <c r="C3481" s="41"/>
      <c r="D3481" s="39" t="s">
        <v>100</v>
      </c>
      <c r="E3481" s="39">
        <v>2022</v>
      </c>
      <c r="F3481" s="12">
        <v>250.01</v>
      </c>
      <c r="G3481" s="16" t="s">
        <v>1</v>
      </c>
      <c r="H3481" s="12">
        <v>314.34399999999999</v>
      </c>
      <c r="I3481" s="12">
        <v>94.146000000000001</v>
      </c>
      <c r="J3481" s="23">
        <v>76.077440278127384</v>
      </c>
      <c r="L3481" s="12">
        <v>734.57744027812737</v>
      </c>
    </row>
    <row r="3482" spans="1:12" x14ac:dyDescent="0.3">
      <c r="A3482" s="12">
        <v>188.38168273374589</v>
      </c>
      <c r="B3482" s="41" t="s">
        <v>88</v>
      </c>
      <c r="C3482" s="41"/>
      <c r="D3482" s="39" t="s">
        <v>100</v>
      </c>
      <c r="E3482" s="39">
        <v>2022</v>
      </c>
      <c r="F3482" s="12">
        <v>24.626999999999999</v>
      </c>
      <c r="G3482" s="16" t="s">
        <v>1</v>
      </c>
      <c r="H3482" s="12">
        <v>130.59100000000001</v>
      </c>
      <c r="I3482" s="12">
        <v>28.379000000000001</v>
      </c>
      <c r="J3482" s="23">
        <v>4.7846827337458713</v>
      </c>
      <c r="L3482" s="12">
        <v>188.38168273374589</v>
      </c>
    </row>
    <row r="3483" spans="1:12" x14ac:dyDescent="0.3">
      <c r="A3483" s="12">
        <v>399.20126280797962</v>
      </c>
      <c r="B3483" s="41" t="s">
        <v>89</v>
      </c>
      <c r="C3483" s="41"/>
      <c r="D3483" s="39" t="s">
        <v>100</v>
      </c>
      <c r="E3483" s="39">
        <v>2022</v>
      </c>
      <c r="F3483" s="12">
        <v>63.113999999999997</v>
      </c>
      <c r="G3483" s="16" t="s">
        <v>1</v>
      </c>
      <c r="H3483" s="12">
        <v>187.95599999999999</v>
      </c>
      <c r="I3483" s="12">
        <v>112.48399999999999</v>
      </c>
      <c r="J3483" s="23">
        <v>35.647262807979658</v>
      </c>
      <c r="L3483" s="12">
        <v>399.20126280797962</v>
      </c>
    </row>
    <row r="3484" spans="1:12" x14ac:dyDescent="0.3">
      <c r="A3484" s="12">
        <v>645.95349172362035</v>
      </c>
      <c r="B3484" s="41" t="s">
        <v>90</v>
      </c>
      <c r="C3484" s="41"/>
      <c r="D3484" s="39" t="s">
        <v>100</v>
      </c>
      <c r="E3484" s="39">
        <v>2022</v>
      </c>
      <c r="F3484" s="12">
        <v>140.149</v>
      </c>
      <c r="G3484" s="16" t="s">
        <v>1</v>
      </c>
      <c r="H3484" s="12">
        <v>401.75200000000001</v>
      </c>
      <c r="I3484" s="12">
        <v>87.646000000000001</v>
      </c>
      <c r="J3484" s="23">
        <v>16.406491723620334</v>
      </c>
      <c r="L3484" s="12">
        <v>645.95349172362035</v>
      </c>
    </row>
    <row r="3485" spans="1:12" x14ac:dyDescent="0.3">
      <c r="A3485" s="14">
        <v>1872.0268901614741</v>
      </c>
      <c r="B3485" s="41" t="s">
        <v>10</v>
      </c>
      <c r="C3485" s="41"/>
      <c r="D3485" s="39" t="s">
        <v>101</v>
      </c>
      <c r="E3485" s="39">
        <v>2022</v>
      </c>
      <c r="F3485" s="14">
        <v>519.53599999999994</v>
      </c>
      <c r="G3485" s="16" t="s">
        <v>1</v>
      </c>
      <c r="H3485" s="14">
        <v>824.28</v>
      </c>
      <c r="I3485" s="14">
        <v>369.488</v>
      </c>
      <c r="J3485" s="23">
        <v>158.72289016147403</v>
      </c>
      <c r="L3485" s="14">
        <v>1872.0268901614741</v>
      </c>
    </row>
    <row r="3486" spans="1:12" x14ac:dyDescent="0.3">
      <c r="A3486" s="12">
        <v>234.73629350333303</v>
      </c>
      <c r="B3486" s="41" t="s">
        <v>11</v>
      </c>
      <c r="C3486" s="41"/>
      <c r="D3486" s="39" t="s">
        <v>101</v>
      </c>
      <c r="E3486" s="39">
        <v>2022</v>
      </c>
      <c r="F3486" s="12">
        <v>61.87</v>
      </c>
      <c r="G3486" s="16" t="s">
        <v>1</v>
      </c>
      <c r="H3486" s="12">
        <v>103.529</v>
      </c>
      <c r="I3486" s="12">
        <v>63.433999999999997</v>
      </c>
      <c r="J3486" s="23">
        <v>5.9032935033330318</v>
      </c>
      <c r="L3486" s="12">
        <v>234.73629350333303</v>
      </c>
    </row>
    <row r="3487" spans="1:12" x14ac:dyDescent="0.3">
      <c r="A3487" s="12">
        <v>798.93203704070618</v>
      </c>
      <c r="B3487" s="41" t="s">
        <v>12</v>
      </c>
      <c r="C3487" s="41"/>
      <c r="D3487" s="39" t="s">
        <v>101</v>
      </c>
      <c r="E3487" s="39">
        <v>2022</v>
      </c>
      <c r="F3487" s="12">
        <v>189.58800000000002</v>
      </c>
      <c r="G3487" s="16" t="s">
        <v>1</v>
      </c>
      <c r="H3487" s="12">
        <v>381.6</v>
      </c>
      <c r="I3487" s="12">
        <v>193.54</v>
      </c>
      <c r="J3487" s="23">
        <v>34.204037040706083</v>
      </c>
      <c r="L3487" s="12">
        <v>798.93203704070618</v>
      </c>
    </row>
    <row r="3488" spans="1:12" x14ac:dyDescent="0.3">
      <c r="A3488" s="12">
        <v>156.86596224680525</v>
      </c>
      <c r="B3488" s="41" t="s">
        <v>13</v>
      </c>
      <c r="C3488" s="41"/>
      <c r="D3488" s="39" t="s">
        <v>101</v>
      </c>
      <c r="E3488" s="39">
        <v>2022</v>
      </c>
      <c r="F3488" s="12">
        <v>53.923000000000002</v>
      </c>
      <c r="G3488" s="16" t="s">
        <v>1</v>
      </c>
      <c r="H3488" s="12">
        <v>53.595999999999997</v>
      </c>
      <c r="I3488" s="12">
        <v>25.93</v>
      </c>
      <c r="J3488" s="23">
        <v>23.416962246805255</v>
      </c>
      <c r="L3488" s="12">
        <v>156.86596224680525</v>
      </c>
    </row>
    <row r="3489" spans="1:12" x14ac:dyDescent="0.3">
      <c r="A3489" s="12">
        <v>277.66386256254862</v>
      </c>
      <c r="B3489" s="41" t="s">
        <v>14</v>
      </c>
      <c r="C3489" s="41"/>
      <c r="D3489" s="39" t="s">
        <v>101</v>
      </c>
      <c r="E3489" s="39">
        <v>2022</v>
      </c>
      <c r="F3489" s="12">
        <v>61.849000000000004</v>
      </c>
      <c r="G3489" s="16" t="s">
        <v>1</v>
      </c>
      <c r="H3489" s="12">
        <v>126.157</v>
      </c>
      <c r="I3489" s="12">
        <v>46.256</v>
      </c>
      <c r="J3489" s="23">
        <v>43.401862562548629</v>
      </c>
      <c r="L3489" s="12">
        <v>277.66386256254862</v>
      </c>
    </row>
    <row r="3490" spans="1:12" x14ac:dyDescent="0.3">
      <c r="A3490" s="12">
        <v>183.49873981047415</v>
      </c>
      <c r="B3490" s="41" t="s">
        <v>15</v>
      </c>
      <c r="C3490" s="41"/>
      <c r="D3490" s="39" t="s">
        <v>101</v>
      </c>
      <c r="E3490" s="39">
        <v>2022</v>
      </c>
      <c r="F3490" s="12">
        <v>49.634</v>
      </c>
      <c r="G3490" s="16" t="s">
        <v>1</v>
      </c>
      <c r="H3490" s="12">
        <v>79.671999999999997</v>
      </c>
      <c r="I3490" s="12">
        <v>27.645</v>
      </c>
      <c r="J3490" s="23">
        <v>26.547739810474138</v>
      </c>
      <c r="L3490" s="12">
        <v>183.49873981047415</v>
      </c>
    </row>
    <row r="3491" spans="1:12" x14ac:dyDescent="0.3">
      <c r="A3491" s="12">
        <v>1743.482167977656</v>
      </c>
      <c r="B3491" s="41" t="s">
        <v>16</v>
      </c>
      <c r="C3491" s="41"/>
      <c r="D3491" s="39" t="s">
        <v>101</v>
      </c>
      <c r="E3491" s="39">
        <v>2022</v>
      </c>
      <c r="F3491" s="12">
        <v>530.32299999999998</v>
      </c>
      <c r="G3491" s="16" t="s">
        <v>1</v>
      </c>
      <c r="H3491" s="12">
        <v>844.70100000000002</v>
      </c>
      <c r="I3491" s="12">
        <v>290.44099999999997</v>
      </c>
      <c r="J3491" s="23">
        <v>78.017167977656129</v>
      </c>
      <c r="L3491" s="12">
        <v>1743.482167977656</v>
      </c>
    </row>
    <row r="3492" spans="1:12" x14ac:dyDescent="0.3">
      <c r="A3492" s="12">
        <v>3741.6277695022391</v>
      </c>
      <c r="B3492" s="41" t="s">
        <v>17</v>
      </c>
      <c r="C3492" s="41"/>
      <c r="D3492" s="39" t="s">
        <v>101</v>
      </c>
      <c r="E3492" s="39">
        <v>2022</v>
      </c>
      <c r="F3492" s="12">
        <v>1262.2859999999998</v>
      </c>
      <c r="G3492" s="16" t="s">
        <v>1</v>
      </c>
      <c r="H3492" s="12">
        <v>1445.8969999999999</v>
      </c>
      <c r="I3492" s="12">
        <v>564.92399999999998</v>
      </c>
      <c r="J3492" s="23">
        <v>468.52076950223909</v>
      </c>
      <c r="L3492" s="12">
        <v>3741.6277695022391</v>
      </c>
    </row>
    <row r="3493" spans="1:12" x14ac:dyDescent="0.3">
      <c r="A3493" s="12">
        <v>127.98976579734725</v>
      </c>
      <c r="B3493" s="41" t="s">
        <v>18</v>
      </c>
      <c r="C3493" s="41"/>
      <c r="D3493" s="39" t="s">
        <v>101</v>
      </c>
      <c r="E3493" s="39">
        <v>2022</v>
      </c>
      <c r="F3493" s="12">
        <v>45.543999999999997</v>
      </c>
      <c r="G3493" s="16" t="s">
        <v>1</v>
      </c>
      <c r="H3493" s="12">
        <v>58.023000000000003</v>
      </c>
      <c r="I3493" s="12">
        <v>14.992000000000001</v>
      </c>
      <c r="J3493" s="23">
        <v>9.4307657973472452</v>
      </c>
      <c r="L3493" s="12">
        <v>127.98976579734725</v>
      </c>
    </row>
    <row r="3494" spans="1:12" x14ac:dyDescent="0.3">
      <c r="A3494" s="12">
        <v>287.01605734157914</v>
      </c>
      <c r="B3494" s="41" t="s">
        <v>19</v>
      </c>
      <c r="C3494" s="41"/>
      <c r="D3494" s="39" t="s">
        <v>101</v>
      </c>
      <c r="E3494" s="39">
        <v>2022</v>
      </c>
      <c r="F3494" s="12">
        <v>92.828000000000003</v>
      </c>
      <c r="G3494" s="16" t="s">
        <v>1</v>
      </c>
      <c r="H3494" s="12">
        <v>133.13200000000001</v>
      </c>
      <c r="I3494" s="12">
        <v>31.189</v>
      </c>
      <c r="J3494" s="23">
        <v>29.867057341579134</v>
      </c>
      <c r="L3494" s="12">
        <v>287.01605734157914</v>
      </c>
    </row>
    <row r="3495" spans="1:12" x14ac:dyDescent="0.3">
      <c r="A3495" s="12">
        <v>1650.3469458023221</v>
      </c>
      <c r="B3495" s="41" t="s">
        <v>20</v>
      </c>
      <c r="C3495" s="41"/>
      <c r="D3495" s="39" t="s">
        <v>101</v>
      </c>
      <c r="E3495" s="39">
        <v>2022</v>
      </c>
      <c r="F3495" s="12">
        <v>476.90199999999999</v>
      </c>
      <c r="G3495" s="16" t="s">
        <v>1</v>
      </c>
      <c r="H3495" s="12">
        <v>700.83100000000002</v>
      </c>
      <c r="I3495" s="12">
        <v>315.60500000000002</v>
      </c>
      <c r="J3495" s="23">
        <v>157.00894580232205</v>
      </c>
      <c r="L3495" s="12">
        <v>1650.3469458023221</v>
      </c>
    </row>
    <row r="3496" spans="1:12" x14ac:dyDescent="0.3">
      <c r="A3496" s="12">
        <v>1829.2490875207886</v>
      </c>
      <c r="B3496" s="41" t="s">
        <v>21</v>
      </c>
      <c r="C3496" s="41"/>
      <c r="D3496" s="39" t="s">
        <v>101</v>
      </c>
      <c r="E3496" s="39">
        <v>2022</v>
      </c>
      <c r="F3496" s="12">
        <v>354.27400000000006</v>
      </c>
      <c r="G3496" s="16" t="s">
        <v>1</v>
      </c>
      <c r="H3496" s="12">
        <v>912.65899999999999</v>
      </c>
      <c r="I3496" s="12">
        <v>322.79000000000002</v>
      </c>
      <c r="J3496" s="23">
        <v>239.52608752078851</v>
      </c>
      <c r="L3496" s="12">
        <v>1829.2490875207886</v>
      </c>
    </row>
    <row r="3497" spans="1:12" x14ac:dyDescent="0.3">
      <c r="A3497" s="12">
        <v>349.01217403130892</v>
      </c>
      <c r="B3497" s="41" t="s">
        <v>22</v>
      </c>
      <c r="C3497" s="41"/>
      <c r="D3497" s="39" t="s">
        <v>101</v>
      </c>
      <c r="E3497" s="39">
        <v>2022</v>
      </c>
      <c r="F3497" s="12">
        <v>92.081999999999994</v>
      </c>
      <c r="G3497" s="16" t="s">
        <v>1</v>
      </c>
      <c r="H3497" s="12">
        <v>201.41900000000001</v>
      </c>
      <c r="I3497" s="12">
        <v>42.878</v>
      </c>
      <c r="J3497" s="23">
        <v>12.633174031308911</v>
      </c>
      <c r="L3497" s="12">
        <v>349.01217403130892</v>
      </c>
    </row>
    <row r="3498" spans="1:12" x14ac:dyDescent="0.3">
      <c r="A3498" s="12">
        <v>233.33915746197738</v>
      </c>
      <c r="B3498" s="41" t="s">
        <v>23</v>
      </c>
      <c r="C3498" s="41"/>
      <c r="D3498" s="39" t="s">
        <v>101</v>
      </c>
      <c r="E3498" s="39">
        <v>2022</v>
      </c>
      <c r="F3498" s="12">
        <v>162.17500000000001</v>
      </c>
      <c r="G3498" s="16" t="s">
        <v>1</v>
      </c>
      <c r="H3498" s="12">
        <v>61.253999999999998</v>
      </c>
      <c r="I3498" s="12">
        <v>4.0419999999999998</v>
      </c>
      <c r="J3498" s="23">
        <v>5.8681574619773702</v>
      </c>
      <c r="L3498" s="12">
        <v>233.33915746197738</v>
      </c>
    </row>
    <row r="3499" spans="1:12" x14ac:dyDescent="0.3">
      <c r="A3499" s="12">
        <v>98.384227405595652</v>
      </c>
      <c r="B3499" s="41" t="s">
        <v>24</v>
      </c>
      <c r="C3499" s="41"/>
      <c r="D3499" s="39" t="s">
        <v>101</v>
      </c>
      <c r="E3499" s="39">
        <v>2022</v>
      </c>
      <c r="F3499" s="12">
        <v>6.3479999999999999</v>
      </c>
      <c r="G3499" s="16" t="s">
        <v>1</v>
      </c>
      <c r="H3499" s="12">
        <v>38.832999999999998</v>
      </c>
      <c r="I3499" s="12">
        <v>48.139000000000003</v>
      </c>
      <c r="J3499" s="23">
        <v>5.064227405595652</v>
      </c>
      <c r="L3499" s="12">
        <v>98.384227405595652</v>
      </c>
    </row>
    <row r="3500" spans="1:12" x14ac:dyDescent="0.3">
      <c r="A3500" s="12">
        <v>122.9890035347857</v>
      </c>
      <c r="B3500" s="41" t="s">
        <v>25</v>
      </c>
      <c r="C3500" s="41"/>
      <c r="D3500" s="39" t="s">
        <v>101</v>
      </c>
      <c r="E3500" s="39">
        <v>2022</v>
      </c>
      <c r="F3500" s="12">
        <v>7.8540000000000001</v>
      </c>
      <c r="G3500" s="16" t="s">
        <v>1</v>
      </c>
      <c r="H3500" s="12">
        <v>75.763999999999996</v>
      </c>
      <c r="I3500" s="12">
        <v>33.173999999999999</v>
      </c>
      <c r="J3500" s="23">
        <v>6.1970035347857007</v>
      </c>
      <c r="L3500" s="12">
        <v>122.9890035347857</v>
      </c>
    </row>
    <row r="3501" spans="1:12" x14ac:dyDescent="0.3">
      <c r="A3501" s="12">
        <v>128.72526252396401</v>
      </c>
      <c r="B3501" s="41" t="s">
        <v>26</v>
      </c>
      <c r="C3501" s="41"/>
      <c r="D3501" s="39" t="s">
        <v>101</v>
      </c>
      <c r="E3501" s="39">
        <v>2022</v>
      </c>
      <c r="F3501" s="12">
        <v>27.184999999999999</v>
      </c>
      <c r="G3501" s="16" t="s">
        <v>1</v>
      </c>
      <c r="H3501" s="12">
        <v>79.099000000000004</v>
      </c>
      <c r="I3501" s="12">
        <v>12.5</v>
      </c>
      <c r="J3501" s="23">
        <v>9.9412625239639993</v>
      </c>
      <c r="L3501" s="12">
        <v>128.72526252396401</v>
      </c>
    </row>
    <row r="3502" spans="1:12" x14ac:dyDescent="0.3">
      <c r="A3502" s="12">
        <v>159.79461378723877</v>
      </c>
      <c r="B3502" s="41" t="s">
        <v>27</v>
      </c>
      <c r="C3502" s="41"/>
      <c r="D3502" s="39" t="s">
        <v>101</v>
      </c>
      <c r="E3502" s="39">
        <v>2022</v>
      </c>
      <c r="F3502" s="12">
        <v>45.978999999999999</v>
      </c>
      <c r="G3502" s="16" t="s">
        <v>1</v>
      </c>
      <c r="H3502" s="12">
        <v>74.141999999999996</v>
      </c>
      <c r="I3502" s="12">
        <v>35.655000000000001</v>
      </c>
      <c r="J3502" s="23">
        <v>4.0186137872387775</v>
      </c>
      <c r="L3502" s="12">
        <v>159.79461378723877</v>
      </c>
    </row>
    <row r="3503" spans="1:12" x14ac:dyDescent="0.3">
      <c r="A3503" s="12">
        <v>280.81203474384125</v>
      </c>
      <c r="B3503" s="41" t="s">
        <v>28</v>
      </c>
      <c r="C3503" s="41"/>
      <c r="D3503" s="39" t="s">
        <v>101</v>
      </c>
      <c r="E3503" s="39">
        <v>2022</v>
      </c>
      <c r="F3503" s="12">
        <v>74.631</v>
      </c>
      <c r="G3503" s="16" t="s">
        <v>1</v>
      </c>
      <c r="H3503" s="12">
        <v>111.19199999999999</v>
      </c>
      <c r="I3503" s="12">
        <v>57.165999999999997</v>
      </c>
      <c r="J3503" s="23">
        <v>37.823034743841262</v>
      </c>
      <c r="L3503" s="12">
        <v>280.81203474384125</v>
      </c>
    </row>
    <row r="3504" spans="1:12" x14ac:dyDescent="0.3">
      <c r="A3504" s="12">
        <v>317.62687717277902</v>
      </c>
      <c r="B3504" s="41" t="s">
        <v>29</v>
      </c>
      <c r="C3504" s="41"/>
      <c r="D3504" s="39" t="s">
        <v>101</v>
      </c>
      <c r="E3504" s="39">
        <v>2022</v>
      </c>
      <c r="F3504" s="12">
        <v>114.029</v>
      </c>
      <c r="G3504" s="16" t="s">
        <v>1</v>
      </c>
      <c r="H3504" s="12">
        <v>122.072</v>
      </c>
      <c r="I3504" s="12">
        <v>43.335000000000001</v>
      </c>
      <c r="J3504" s="23">
        <v>38.190877172779018</v>
      </c>
      <c r="L3504" s="12">
        <v>317.62687717277902</v>
      </c>
    </row>
    <row r="3505" spans="1:12" x14ac:dyDescent="0.3">
      <c r="A3505" s="12">
        <v>1476.5553266668471</v>
      </c>
      <c r="B3505" s="41" t="s">
        <v>30</v>
      </c>
      <c r="C3505" s="41"/>
      <c r="D3505" s="39" t="s">
        <v>101</v>
      </c>
      <c r="E3505" s="39">
        <v>2022</v>
      </c>
      <c r="F3505" s="12">
        <v>423.51099999999997</v>
      </c>
      <c r="G3505" s="16" t="s">
        <v>1</v>
      </c>
      <c r="H3505" s="12">
        <v>778.976</v>
      </c>
      <c r="I3505" s="12">
        <v>152.74100000000001</v>
      </c>
      <c r="J3505" s="23">
        <v>121.32732666684714</v>
      </c>
      <c r="L3505" s="12">
        <v>1476.5553266668471</v>
      </c>
    </row>
    <row r="3506" spans="1:12" x14ac:dyDescent="0.3">
      <c r="A3506" s="12">
        <v>728.9767584237527</v>
      </c>
      <c r="B3506" s="41" t="s">
        <v>31</v>
      </c>
      <c r="C3506" s="41"/>
      <c r="D3506" s="39" t="s">
        <v>101</v>
      </c>
      <c r="E3506" s="39">
        <v>2022</v>
      </c>
      <c r="F3506" s="12">
        <v>191.64199999999997</v>
      </c>
      <c r="G3506" s="16" t="s">
        <v>1</v>
      </c>
      <c r="H3506" s="12">
        <v>346.57799999999997</v>
      </c>
      <c r="I3506" s="12">
        <v>145.71299999999999</v>
      </c>
      <c r="J3506" s="23">
        <v>45.043758423752791</v>
      </c>
      <c r="L3506" s="12">
        <v>728.9767584237527</v>
      </c>
    </row>
    <row r="3507" spans="1:12" x14ac:dyDescent="0.3">
      <c r="A3507" s="12">
        <v>70.616917931692328</v>
      </c>
      <c r="B3507" s="41" t="s">
        <v>32</v>
      </c>
      <c r="C3507" s="41"/>
      <c r="D3507" s="39" t="s">
        <v>101</v>
      </c>
      <c r="E3507" s="39">
        <v>2022</v>
      </c>
      <c r="F3507" s="12">
        <v>10.563000000000001</v>
      </c>
      <c r="G3507" s="16" t="s">
        <v>1</v>
      </c>
      <c r="H3507" s="12">
        <v>51.396000000000001</v>
      </c>
      <c r="I3507" s="12">
        <v>6.8819999999999997</v>
      </c>
      <c r="J3507" s="23">
        <v>1.7759179316923248</v>
      </c>
      <c r="L3507" s="12">
        <v>70.616917931692328</v>
      </c>
    </row>
    <row r="3508" spans="1:12" x14ac:dyDescent="0.3">
      <c r="A3508" s="12">
        <v>299.10405375225099</v>
      </c>
      <c r="B3508" s="41" t="s">
        <v>33</v>
      </c>
      <c r="C3508" s="41"/>
      <c r="D3508" s="39" t="s">
        <v>101</v>
      </c>
      <c r="E3508" s="39">
        <v>2022</v>
      </c>
      <c r="F3508" s="12">
        <v>81.608000000000004</v>
      </c>
      <c r="G3508" s="16" t="s">
        <v>1</v>
      </c>
      <c r="H3508" s="12">
        <v>176.84</v>
      </c>
      <c r="I3508" s="12">
        <v>31.757999999999999</v>
      </c>
      <c r="J3508" s="23">
        <v>8.8980537522509842</v>
      </c>
      <c r="L3508" s="12">
        <v>299.10405375225099</v>
      </c>
    </row>
    <row r="3509" spans="1:12" x14ac:dyDescent="0.3">
      <c r="A3509" s="12">
        <v>933.31867534458343</v>
      </c>
      <c r="B3509" s="41" t="s">
        <v>34</v>
      </c>
      <c r="C3509" s="41"/>
      <c r="D3509" s="39" t="s">
        <v>101</v>
      </c>
      <c r="E3509" s="39">
        <v>2022</v>
      </c>
      <c r="F3509" s="12">
        <v>309.49799999999999</v>
      </c>
      <c r="G3509" s="16" t="s">
        <v>1</v>
      </c>
      <c r="H3509" s="12">
        <v>388.87599999999998</v>
      </c>
      <c r="I3509" s="12">
        <v>170.73699999999999</v>
      </c>
      <c r="J3509" s="23">
        <v>64.207675344583407</v>
      </c>
      <c r="L3509" s="12">
        <v>933.31867534458343</v>
      </c>
    </row>
    <row r="3510" spans="1:12" x14ac:dyDescent="0.3">
      <c r="A3510" s="12">
        <v>595.5697566246439</v>
      </c>
      <c r="B3510" s="41" t="s">
        <v>35</v>
      </c>
      <c r="C3510" s="41"/>
      <c r="D3510" s="39" t="s">
        <v>101</v>
      </c>
      <c r="E3510" s="39">
        <v>2022</v>
      </c>
      <c r="F3510" s="12">
        <v>299.88500000000005</v>
      </c>
      <c r="G3510" s="16" t="s">
        <v>1</v>
      </c>
      <c r="H3510" s="12">
        <v>171.31</v>
      </c>
      <c r="I3510" s="12">
        <v>109.39700000000001</v>
      </c>
      <c r="J3510" s="23">
        <v>14.977756624643845</v>
      </c>
      <c r="L3510" s="12">
        <v>595.5697566246439</v>
      </c>
    </row>
    <row r="3511" spans="1:12" x14ac:dyDescent="0.3">
      <c r="A3511" s="12">
        <v>280.1432148473919</v>
      </c>
      <c r="B3511" s="41" t="s">
        <v>36</v>
      </c>
      <c r="C3511" s="41"/>
      <c r="D3511" s="39" t="s">
        <v>101</v>
      </c>
      <c r="E3511" s="39">
        <v>2022</v>
      </c>
      <c r="F3511" s="12">
        <v>110.91300000000001</v>
      </c>
      <c r="G3511" s="16" t="s">
        <v>1</v>
      </c>
      <c r="H3511" s="12">
        <v>110.035</v>
      </c>
      <c r="I3511" s="12">
        <v>27.757999999999999</v>
      </c>
      <c r="J3511" s="23">
        <v>31.437214847391896</v>
      </c>
      <c r="L3511" s="12">
        <v>280.1432148473919</v>
      </c>
    </row>
    <row r="3512" spans="1:12" x14ac:dyDescent="0.3">
      <c r="A3512" s="12">
        <v>492.51609951254972</v>
      </c>
      <c r="B3512" s="41" t="s">
        <v>37</v>
      </c>
      <c r="C3512" s="41"/>
      <c r="D3512" s="39" t="s">
        <v>101</v>
      </c>
      <c r="E3512" s="39">
        <v>2022</v>
      </c>
      <c r="F3512" s="12">
        <v>148.42699999999999</v>
      </c>
      <c r="G3512" s="16" t="s">
        <v>1</v>
      </c>
      <c r="H3512" s="12">
        <v>219.82900000000001</v>
      </c>
      <c r="I3512" s="12">
        <v>81.835999999999999</v>
      </c>
      <c r="J3512" s="23">
        <v>42.424099512549745</v>
      </c>
      <c r="L3512" s="12">
        <v>492.51609951254972</v>
      </c>
    </row>
    <row r="3513" spans="1:12" x14ac:dyDescent="0.3">
      <c r="A3513" s="12">
        <v>354.48172569981728</v>
      </c>
      <c r="B3513" s="41" t="s">
        <v>38</v>
      </c>
      <c r="C3513" s="41"/>
      <c r="D3513" s="39" t="s">
        <v>101</v>
      </c>
      <c r="E3513" s="39">
        <v>2022</v>
      </c>
      <c r="F3513" s="12">
        <v>109.485</v>
      </c>
      <c r="G3513" s="16" t="s">
        <v>1</v>
      </c>
      <c r="H3513" s="12">
        <v>223.00700000000001</v>
      </c>
      <c r="I3513" s="12">
        <v>13.074999999999999</v>
      </c>
      <c r="J3513" s="23">
        <v>8.9147256998172573</v>
      </c>
      <c r="L3513" s="12">
        <v>354.48172569981728</v>
      </c>
    </row>
    <row r="3514" spans="1:12" x14ac:dyDescent="0.3">
      <c r="A3514" s="12">
        <v>168.23897787860426</v>
      </c>
      <c r="B3514" s="41" t="s">
        <v>39</v>
      </c>
      <c r="C3514" s="41"/>
      <c r="D3514" s="39" t="s">
        <v>101</v>
      </c>
      <c r="E3514" s="39">
        <v>2022</v>
      </c>
      <c r="F3514" s="12">
        <v>33.671999999999997</v>
      </c>
      <c r="G3514" s="16" t="s">
        <v>1</v>
      </c>
      <c r="H3514" s="12">
        <v>81.650000000000006</v>
      </c>
      <c r="I3514" s="12">
        <v>35.360999999999997</v>
      </c>
      <c r="J3514" s="23">
        <v>17.55597787860426</v>
      </c>
      <c r="L3514" s="12">
        <v>168.23897787860426</v>
      </c>
    </row>
    <row r="3515" spans="1:12" x14ac:dyDescent="0.3">
      <c r="A3515" s="12">
        <v>457.2122566349459</v>
      </c>
      <c r="B3515" s="41" t="s">
        <v>40</v>
      </c>
      <c r="C3515" s="41"/>
      <c r="D3515" s="39" t="s">
        <v>101</v>
      </c>
      <c r="E3515" s="39">
        <v>2022</v>
      </c>
      <c r="F3515" s="12">
        <v>123.417</v>
      </c>
      <c r="G3515" s="16" t="s">
        <v>1</v>
      </c>
      <c r="H3515" s="12">
        <v>125.075</v>
      </c>
      <c r="I3515" s="12">
        <v>48.832999999999998</v>
      </c>
      <c r="J3515" s="23">
        <v>159.88725663494589</v>
      </c>
      <c r="L3515" s="12">
        <v>457.2122566349459</v>
      </c>
    </row>
    <row r="3516" spans="1:12" x14ac:dyDescent="0.3">
      <c r="A3516" s="12">
        <v>417.97140338529886</v>
      </c>
      <c r="B3516" s="41" t="s">
        <v>41</v>
      </c>
      <c r="C3516" s="41"/>
      <c r="D3516" s="39" t="s">
        <v>101</v>
      </c>
      <c r="E3516" s="39">
        <v>2022</v>
      </c>
      <c r="F3516" s="12">
        <v>43.223999999999997</v>
      </c>
      <c r="G3516" s="16" t="s">
        <v>1</v>
      </c>
      <c r="H3516" s="12">
        <v>245.51900000000001</v>
      </c>
      <c r="I3516" s="12">
        <v>115.717</v>
      </c>
      <c r="J3516" s="23">
        <v>13.511403385298863</v>
      </c>
      <c r="L3516" s="12">
        <v>417.97140338529886</v>
      </c>
    </row>
    <row r="3517" spans="1:12" x14ac:dyDescent="0.3">
      <c r="A3517" s="12">
        <v>1209.8315932387025</v>
      </c>
      <c r="B3517" s="41" t="s">
        <v>42</v>
      </c>
      <c r="C3517" s="41"/>
      <c r="D3517" s="39" t="s">
        <v>101</v>
      </c>
      <c r="E3517" s="39">
        <v>2022</v>
      </c>
      <c r="F3517" s="12">
        <v>641.96</v>
      </c>
      <c r="G3517" s="16" t="s">
        <v>1</v>
      </c>
      <c r="H3517" s="12">
        <v>364.72399999999999</v>
      </c>
      <c r="I3517" s="12">
        <v>170.934</v>
      </c>
      <c r="J3517" s="23">
        <v>32.21359323870243</v>
      </c>
      <c r="L3517" s="12">
        <v>1209.8315932387025</v>
      </c>
    </row>
    <row r="3518" spans="1:12" x14ac:dyDescent="0.3">
      <c r="A3518" s="12">
        <v>808.87098792521056</v>
      </c>
      <c r="B3518" s="41" t="s">
        <v>43</v>
      </c>
      <c r="C3518" s="41"/>
      <c r="D3518" s="39" t="s">
        <v>101</v>
      </c>
      <c r="E3518" s="39">
        <v>2022</v>
      </c>
      <c r="F3518" s="12">
        <v>172.001</v>
      </c>
      <c r="G3518" s="16" t="s">
        <v>1</v>
      </c>
      <c r="H3518" s="12">
        <v>472.06900000000002</v>
      </c>
      <c r="I3518" s="12">
        <v>99.31</v>
      </c>
      <c r="J3518" s="23">
        <v>65.490987925210561</v>
      </c>
      <c r="L3518" s="12">
        <v>808.87098792521056</v>
      </c>
    </row>
    <row r="3519" spans="1:12" x14ac:dyDescent="0.3">
      <c r="A3519" s="12">
        <v>164.07116309444268</v>
      </c>
      <c r="B3519" s="41" t="s">
        <v>44</v>
      </c>
      <c r="C3519" s="41"/>
      <c r="D3519" s="39" t="s">
        <v>101</v>
      </c>
      <c r="E3519" s="39">
        <v>2022</v>
      </c>
      <c r="F3519" s="12">
        <v>22.100999999999999</v>
      </c>
      <c r="G3519" s="16" t="s">
        <v>1</v>
      </c>
      <c r="H3519" s="12">
        <v>101.31699999999999</v>
      </c>
      <c r="I3519" s="12">
        <v>27.141999999999999</v>
      </c>
      <c r="J3519" s="23">
        <v>13.51116309444269</v>
      </c>
      <c r="L3519" s="12">
        <v>164.07116309444268</v>
      </c>
    </row>
    <row r="3520" spans="1:12" x14ac:dyDescent="0.3">
      <c r="A3520" s="12">
        <v>193.19457671421401</v>
      </c>
      <c r="B3520" s="41" t="s">
        <v>45</v>
      </c>
      <c r="C3520" s="41"/>
      <c r="D3520" s="39" t="s">
        <v>101</v>
      </c>
      <c r="E3520" s="39">
        <v>2022</v>
      </c>
      <c r="F3520" s="12">
        <v>51.868000000000002</v>
      </c>
      <c r="G3520" s="16" t="s">
        <v>1</v>
      </c>
      <c r="H3520" s="12">
        <v>75.680999999999997</v>
      </c>
      <c r="I3520" s="12">
        <v>53.186999999999998</v>
      </c>
      <c r="J3520" s="23">
        <v>12.458576714214018</v>
      </c>
      <c r="L3520" s="12">
        <v>193.19457671421401</v>
      </c>
    </row>
    <row r="3521" spans="1:12" x14ac:dyDescent="0.3">
      <c r="A3521" s="12">
        <v>1640.7218889182989</v>
      </c>
      <c r="B3521" s="41" t="s">
        <v>46</v>
      </c>
      <c r="C3521" s="41"/>
      <c r="D3521" s="39" t="s">
        <v>101</v>
      </c>
      <c r="E3521" s="39">
        <v>2022</v>
      </c>
      <c r="F3521" s="12">
        <v>639.68399999999997</v>
      </c>
      <c r="G3521" s="16" t="s">
        <v>1</v>
      </c>
      <c r="H3521" s="12">
        <v>489.62299999999999</v>
      </c>
      <c r="I3521" s="12">
        <v>389.66199999999998</v>
      </c>
      <c r="J3521" s="23">
        <v>121.75288891829894</v>
      </c>
      <c r="L3521" s="12">
        <v>1640.7218889182989</v>
      </c>
    </row>
    <row r="3522" spans="1:12" x14ac:dyDescent="0.3">
      <c r="A3522" s="12">
        <v>145.98327776608414</v>
      </c>
      <c r="B3522" s="41" t="s">
        <v>47</v>
      </c>
      <c r="C3522" s="41"/>
      <c r="D3522" s="39" t="s">
        <v>101</v>
      </c>
      <c r="E3522" s="39">
        <v>2022</v>
      </c>
      <c r="F3522" s="12">
        <v>43.195999999999998</v>
      </c>
      <c r="G3522" s="16" t="s">
        <v>1</v>
      </c>
      <c r="H3522" s="12">
        <v>56.627000000000002</v>
      </c>
      <c r="I3522" s="12">
        <v>28.279</v>
      </c>
      <c r="J3522" s="23">
        <v>17.881277766084143</v>
      </c>
      <c r="L3522" s="12">
        <v>145.98327776608414</v>
      </c>
    </row>
    <row r="3523" spans="1:12" x14ac:dyDescent="0.3">
      <c r="A3523" s="12">
        <v>414.60576215792145</v>
      </c>
      <c r="B3523" s="41" t="s">
        <v>48</v>
      </c>
      <c r="C3523" s="41"/>
      <c r="D3523" s="39" t="s">
        <v>101</v>
      </c>
      <c r="E3523" s="39">
        <v>2022</v>
      </c>
      <c r="F3523" s="12">
        <v>64.739000000000004</v>
      </c>
      <c r="G3523" s="16" t="s">
        <v>1</v>
      </c>
      <c r="H3523" s="12">
        <v>191.37299999999999</v>
      </c>
      <c r="I3523" s="12">
        <v>82.956999999999994</v>
      </c>
      <c r="J3523" s="23">
        <v>75.536762157921487</v>
      </c>
      <c r="L3523" s="12">
        <v>414.60576215792145</v>
      </c>
    </row>
    <row r="3524" spans="1:12" x14ac:dyDescent="0.3">
      <c r="A3524" s="12">
        <v>3165.4394287112027</v>
      </c>
      <c r="B3524" s="41" t="s">
        <v>49</v>
      </c>
      <c r="C3524" s="41"/>
      <c r="D3524" s="39" t="s">
        <v>101</v>
      </c>
      <c r="E3524" s="39">
        <v>2022</v>
      </c>
      <c r="F3524" s="12">
        <v>747.13100000000009</v>
      </c>
      <c r="G3524" s="16" t="s">
        <v>1</v>
      </c>
      <c r="H3524" s="12">
        <v>1351.069</v>
      </c>
      <c r="I3524" s="12">
        <v>468.64499999999998</v>
      </c>
      <c r="J3524" s="23">
        <v>598.59442871120245</v>
      </c>
      <c r="L3524" s="12">
        <v>3165.4394287112027</v>
      </c>
    </row>
    <row r="3525" spans="1:12" x14ac:dyDescent="0.3">
      <c r="A3525" s="12">
        <v>4715.0930771893609</v>
      </c>
      <c r="B3525" s="41" t="s">
        <v>50</v>
      </c>
      <c r="C3525" s="41"/>
      <c r="D3525" s="39" t="s">
        <v>101</v>
      </c>
      <c r="E3525" s="39">
        <v>2022</v>
      </c>
      <c r="F3525" s="12">
        <v>1462.075</v>
      </c>
      <c r="G3525" s="16" t="s">
        <v>1</v>
      </c>
      <c r="H3525" s="12">
        <v>1599.5139999999999</v>
      </c>
      <c r="I3525" s="12">
        <v>1153.164</v>
      </c>
      <c r="J3525" s="23">
        <v>500.34007718936118</v>
      </c>
      <c r="L3525" s="12">
        <v>4715.0930771893609</v>
      </c>
    </row>
    <row r="3526" spans="1:12" x14ac:dyDescent="0.3">
      <c r="A3526" s="12">
        <v>796.8342813838982</v>
      </c>
      <c r="B3526" s="41" t="s">
        <v>91</v>
      </c>
      <c r="C3526" s="41"/>
      <c r="D3526" s="39" t="s">
        <v>101</v>
      </c>
      <c r="E3526" s="39">
        <v>2022</v>
      </c>
      <c r="F3526" s="12">
        <v>137.23500000000001</v>
      </c>
      <c r="G3526" s="16" t="s">
        <v>1</v>
      </c>
      <c r="H3526" s="12">
        <v>210.31299999999999</v>
      </c>
      <c r="I3526" s="12">
        <v>228.108</v>
      </c>
      <c r="J3526" s="23">
        <v>221.1782813838982</v>
      </c>
      <c r="L3526" s="12">
        <v>796.8342813838982</v>
      </c>
    </row>
    <row r="3527" spans="1:12" x14ac:dyDescent="0.3">
      <c r="A3527" s="12">
        <v>178.29589546263574</v>
      </c>
      <c r="B3527" s="41" t="s">
        <v>52</v>
      </c>
      <c r="C3527" s="41"/>
      <c r="D3527" s="39" t="s">
        <v>101</v>
      </c>
      <c r="E3527" s="39">
        <v>2022</v>
      </c>
      <c r="F3527" s="12">
        <v>29.453000000000003</v>
      </c>
      <c r="G3527" s="16" t="s">
        <v>1</v>
      </c>
      <c r="H3527" s="12">
        <v>118.744</v>
      </c>
      <c r="I3527" s="12">
        <v>11.909000000000001</v>
      </c>
      <c r="J3527" s="23">
        <v>18.189895462635739</v>
      </c>
      <c r="L3527" s="12">
        <v>178.29589546263574</v>
      </c>
    </row>
    <row r="3528" spans="1:12" x14ac:dyDescent="0.3">
      <c r="A3528" s="12">
        <v>120.35988483141232</v>
      </c>
      <c r="B3528" s="41" t="s">
        <v>53</v>
      </c>
      <c r="C3528" s="41"/>
      <c r="D3528" s="39" t="s">
        <v>101</v>
      </c>
      <c r="E3528" s="39">
        <v>2022</v>
      </c>
      <c r="F3528" s="12">
        <v>8.1020000000000003</v>
      </c>
      <c r="G3528" s="16" t="s">
        <v>1</v>
      </c>
      <c r="H3528" s="12">
        <v>49.122999999999998</v>
      </c>
      <c r="I3528" s="12">
        <v>26.262</v>
      </c>
      <c r="J3528" s="23">
        <v>36.872884831412314</v>
      </c>
      <c r="L3528" s="12">
        <v>120.35988483141232</v>
      </c>
    </row>
    <row r="3529" spans="1:12" x14ac:dyDescent="0.3">
      <c r="A3529" s="12">
        <v>210.05355677271641</v>
      </c>
      <c r="B3529" s="41" t="s">
        <v>54</v>
      </c>
      <c r="C3529" s="41"/>
      <c r="D3529" s="39" t="s">
        <v>101</v>
      </c>
      <c r="E3529" s="39">
        <v>2022</v>
      </c>
      <c r="F3529" s="12">
        <v>65.489000000000004</v>
      </c>
      <c r="G3529" s="16" t="s">
        <v>1</v>
      </c>
      <c r="H3529" s="12">
        <v>74.724000000000004</v>
      </c>
      <c r="I3529" s="12">
        <v>34.198</v>
      </c>
      <c r="J3529" s="23">
        <v>35.642556772716397</v>
      </c>
      <c r="L3529" s="12">
        <v>210.05355677271641</v>
      </c>
    </row>
    <row r="3530" spans="1:12" x14ac:dyDescent="0.3">
      <c r="A3530" s="12">
        <v>556.16477579304603</v>
      </c>
      <c r="B3530" s="41" t="s">
        <v>55</v>
      </c>
      <c r="C3530" s="41"/>
      <c r="D3530" s="39" t="s">
        <v>101</v>
      </c>
      <c r="E3530" s="39">
        <v>2022</v>
      </c>
      <c r="F3530" s="12">
        <v>126.99499999999999</v>
      </c>
      <c r="G3530" s="16" t="s">
        <v>1</v>
      </c>
      <c r="H3530" s="12">
        <v>380.37099999999998</v>
      </c>
      <c r="I3530" s="12">
        <v>33.131999999999998</v>
      </c>
      <c r="J3530" s="23">
        <v>15.66677579304605</v>
      </c>
      <c r="L3530" s="12">
        <v>556.16477579304603</v>
      </c>
    </row>
    <row r="3531" spans="1:12" x14ac:dyDescent="0.3">
      <c r="A3531" s="12">
        <v>1040.7299197574696</v>
      </c>
      <c r="B3531" s="41" t="s">
        <v>56</v>
      </c>
      <c r="C3531" s="41"/>
      <c r="D3531" s="39" t="s">
        <v>101</v>
      </c>
      <c r="E3531" s="39">
        <v>2022</v>
      </c>
      <c r="F3531" s="12">
        <v>314.94299999999998</v>
      </c>
      <c r="G3531" s="16" t="s">
        <v>1</v>
      </c>
      <c r="H3531" s="12">
        <v>508.57900000000001</v>
      </c>
      <c r="I3531" s="12">
        <v>183.875</v>
      </c>
      <c r="J3531" s="23">
        <v>33.332919757469597</v>
      </c>
      <c r="L3531" s="12">
        <v>1040.7299197574696</v>
      </c>
    </row>
    <row r="3532" spans="1:12" x14ac:dyDescent="0.3">
      <c r="A3532" s="12">
        <v>313.72884710144893</v>
      </c>
      <c r="B3532" s="41" t="s">
        <v>57</v>
      </c>
      <c r="C3532" s="41"/>
      <c r="D3532" s="39" t="s">
        <v>101</v>
      </c>
      <c r="E3532" s="39">
        <v>2022</v>
      </c>
      <c r="F3532" s="12">
        <v>76.756</v>
      </c>
      <c r="G3532" s="16" t="s">
        <v>1</v>
      </c>
      <c r="H3532" s="12">
        <v>37.674999999999997</v>
      </c>
      <c r="I3532" s="12">
        <v>191.40799999999999</v>
      </c>
      <c r="J3532" s="23">
        <v>7.8898471014489644</v>
      </c>
      <c r="L3532" s="12">
        <v>313.72884710144893</v>
      </c>
    </row>
    <row r="3533" spans="1:12" x14ac:dyDescent="0.3">
      <c r="A3533" s="12">
        <v>355.07258499483999</v>
      </c>
      <c r="B3533" s="41" t="s">
        <v>58</v>
      </c>
      <c r="C3533" s="41"/>
      <c r="D3533" s="39" t="s">
        <v>101</v>
      </c>
      <c r="E3533" s="39">
        <v>2022</v>
      </c>
      <c r="F3533" s="12">
        <v>83.942999999999998</v>
      </c>
      <c r="G3533" s="16" t="s">
        <v>1</v>
      </c>
      <c r="H3533" s="12">
        <v>133.297</v>
      </c>
      <c r="I3533" s="12">
        <v>37.558</v>
      </c>
      <c r="J3533" s="23">
        <v>100.27458499484001</v>
      </c>
      <c r="L3533" s="12">
        <v>355.07258499483999</v>
      </c>
    </row>
    <row r="3534" spans="1:12" x14ac:dyDescent="0.3">
      <c r="A3534" s="12">
        <v>90.737933681465648</v>
      </c>
      <c r="B3534" s="41" t="s">
        <v>59</v>
      </c>
      <c r="C3534" s="41"/>
      <c r="D3534" s="39" t="s">
        <v>101</v>
      </c>
      <c r="E3534" s="39">
        <v>2022</v>
      </c>
      <c r="F3534" s="12">
        <v>25.818000000000001</v>
      </c>
      <c r="G3534" s="16" t="s">
        <v>1</v>
      </c>
      <c r="H3534" s="12">
        <v>49.804000000000002</v>
      </c>
      <c r="I3534" s="12">
        <v>12.834</v>
      </c>
      <c r="J3534" s="23">
        <v>2.2819336814656488</v>
      </c>
      <c r="L3534" s="12">
        <v>90.737933681465648</v>
      </c>
    </row>
    <row r="3535" spans="1:12" x14ac:dyDescent="0.3">
      <c r="A3535" s="12">
        <v>78.91254140191495</v>
      </c>
      <c r="B3535" s="41" t="s">
        <v>60</v>
      </c>
      <c r="C3535" s="41"/>
      <c r="D3535" s="39" t="s">
        <v>101</v>
      </c>
      <c r="E3535" s="39">
        <v>2022</v>
      </c>
      <c r="F3535" s="12">
        <v>32.86</v>
      </c>
      <c r="G3535" s="16" t="s">
        <v>1</v>
      </c>
      <c r="H3535" s="12">
        <v>25.27</v>
      </c>
      <c r="I3535" s="12">
        <v>18.797999999999998</v>
      </c>
      <c r="J3535" s="23">
        <v>1.984541401914953</v>
      </c>
      <c r="L3535" s="12">
        <v>78.91254140191495</v>
      </c>
    </row>
    <row r="3536" spans="1:12" x14ac:dyDescent="0.3">
      <c r="A3536" s="12">
        <v>613.92127188151073</v>
      </c>
      <c r="B3536" s="41" t="s">
        <v>61</v>
      </c>
      <c r="C3536" s="41"/>
      <c r="D3536" s="39" t="s">
        <v>101</v>
      </c>
      <c r="E3536" s="39">
        <v>2022</v>
      </c>
      <c r="F3536" s="12">
        <v>166.577</v>
      </c>
      <c r="G3536" s="16" t="s">
        <v>1</v>
      </c>
      <c r="H3536" s="12">
        <v>317.44299999999998</v>
      </c>
      <c r="I3536" s="12">
        <v>45.665999999999997</v>
      </c>
      <c r="J3536" s="23">
        <v>84.235271881510755</v>
      </c>
      <c r="L3536" s="12">
        <v>613.92127188151073</v>
      </c>
    </row>
    <row r="3537" spans="1:12" x14ac:dyDescent="0.3">
      <c r="A3537" s="12">
        <v>1567.8687326825275</v>
      </c>
      <c r="B3537" s="41" t="s">
        <v>62</v>
      </c>
      <c r="C3537" s="41"/>
      <c r="D3537" s="39" t="s">
        <v>101</v>
      </c>
      <c r="E3537" s="39">
        <v>2022</v>
      </c>
      <c r="F3537" s="12">
        <v>347.07299999999998</v>
      </c>
      <c r="G3537" s="16" t="s">
        <v>1</v>
      </c>
      <c r="H3537" s="12">
        <v>574.43399999999997</v>
      </c>
      <c r="I3537" s="12">
        <v>334.72699999999998</v>
      </c>
      <c r="J3537" s="23">
        <v>311.63473268252767</v>
      </c>
      <c r="L3537" s="12">
        <v>1567.8687326825275</v>
      </c>
    </row>
    <row r="3538" spans="1:12" x14ac:dyDescent="0.3">
      <c r="A3538" s="12">
        <v>432.24332243330275</v>
      </c>
      <c r="B3538" s="41" t="s">
        <v>63</v>
      </c>
      <c r="C3538" s="41"/>
      <c r="D3538" s="39" t="s">
        <v>101</v>
      </c>
      <c r="E3538" s="39">
        <v>2022</v>
      </c>
      <c r="F3538" s="12">
        <v>48.957999999999998</v>
      </c>
      <c r="G3538" s="16" t="s">
        <v>1</v>
      </c>
      <c r="H3538" s="12">
        <v>275.22500000000002</v>
      </c>
      <c r="I3538" s="12">
        <v>90.69</v>
      </c>
      <c r="J3538" s="23">
        <v>17.370322433302761</v>
      </c>
      <c r="L3538" s="12">
        <v>432.24332243330275</v>
      </c>
    </row>
    <row r="3539" spans="1:12" x14ac:dyDescent="0.3">
      <c r="A3539" s="12">
        <v>428.62943823822491</v>
      </c>
      <c r="B3539" s="41" t="s">
        <v>64</v>
      </c>
      <c r="C3539" s="41"/>
      <c r="D3539" s="39" t="s">
        <v>101</v>
      </c>
      <c r="E3539" s="39">
        <v>2022</v>
      </c>
      <c r="F3539" s="12">
        <v>147.565</v>
      </c>
      <c r="G3539" s="16" t="s">
        <v>1</v>
      </c>
      <c r="H3539" s="12">
        <v>199.94300000000001</v>
      </c>
      <c r="I3539" s="12">
        <v>70.341999999999999</v>
      </c>
      <c r="J3539" s="23">
        <v>10.779438238224898</v>
      </c>
      <c r="L3539" s="12">
        <v>428.62943823822491</v>
      </c>
    </row>
    <row r="3540" spans="1:12" x14ac:dyDescent="0.3">
      <c r="A3540" s="12">
        <v>1494.1128747460275</v>
      </c>
      <c r="B3540" s="41" t="s">
        <v>65</v>
      </c>
      <c r="C3540" s="41"/>
      <c r="D3540" s="39" t="s">
        <v>101</v>
      </c>
      <c r="E3540" s="39">
        <v>2022</v>
      </c>
      <c r="F3540" s="12">
        <v>422.86500000000001</v>
      </c>
      <c r="G3540" s="16" t="s">
        <v>1</v>
      </c>
      <c r="H3540" s="12">
        <v>559.726</v>
      </c>
      <c r="I3540" s="12">
        <v>285.80700000000002</v>
      </c>
      <c r="J3540" s="23">
        <v>225.71487474602748</v>
      </c>
      <c r="L3540" s="12">
        <v>1494.1128747460275</v>
      </c>
    </row>
    <row r="3541" spans="1:12" x14ac:dyDescent="0.3">
      <c r="A3541" s="12">
        <v>358.92753157590784</v>
      </c>
      <c r="B3541" s="41" t="s">
        <v>66</v>
      </c>
      <c r="C3541" s="41"/>
      <c r="D3541" s="39" t="s">
        <v>101</v>
      </c>
      <c r="E3541" s="39">
        <v>2022</v>
      </c>
      <c r="F3541" s="12">
        <v>131.52200000000002</v>
      </c>
      <c r="G3541" s="16" t="s">
        <v>1</v>
      </c>
      <c r="H3541" s="12">
        <v>139.28700000000001</v>
      </c>
      <c r="I3541" s="12">
        <v>79.091999999999999</v>
      </c>
      <c r="J3541" s="23">
        <v>9.0265315759078106</v>
      </c>
      <c r="L3541" s="12">
        <v>358.92753157590784</v>
      </c>
    </row>
    <row r="3542" spans="1:12" x14ac:dyDescent="0.3">
      <c r="A3542" s="12">
        <v>2453.4591071958362</v>
      </c>
      <c r="B3542" s="41" t="s">
        <v>67</v>
      </c>
      <c r="C3542" s="41"/>
      <c r="D3542" s="39" t="s">
        <v>101</v>
      </c>
      <c r="E3542" s="39">
        <v>2022</v>
      </c>
      <c r="F3542" s="12">
        <v>887.59199999999998</v>
      </c>
      <c r="G3542" s="16" t="s">
        <v>1</v>
      </c>
      <c r="H3542" s="12">
        <v>864.36099999999999</v>
      </c>
      <c r="I3542" s="12">
        <v>515.04499999999996</v>
      </c>
      <c r="J3542" s="23">
        <v>186.46110719583612</v>
      </c>
      <c r="L3542" s="12">
        <v>2453.4591071958362</v>
      </c>
    </row>
    <row r="3543" spans="1:12" x14ac:dyDescent="0.3">
      <c r="A3543" s="12">
        <v>2302.0965479313172</v>
      </c>
      <c r="B3543" s="41" t="s">
        <v>68</v>
      </c>
      <c r="C3543" s="41"/>
      <c r="D3543" s="39" t="s">
        <v>101</v>
      </c>
      <c r="E3543" s="39">
        <v>2022</v>
      </c>
      <c r="F3543" s="12">
        <v>758.24299999999994</v>
      </c>
      <c r="G3543" s="16" t="s">
        <v>1</v>
      </c>
      <c r="H3543" s="12">
        <v>876.42</v>
      </c>
      <c r="I3543" s="12">
        <v>489.214</v>
      </c>
      <c r="J3543" s="23">
        <v>178.21954793131732</v>
      </c>
      <c r="L3543" s="12">
        <v>2302.0965479313172</v>
      </c>
    </row>
    <row r="3544" spans="1:12" x14ac:dyDescent="0.3">
      <c r="A3544" s="12">
        <v>152.49401378259248</v>
      </c>
      <c r="B3544" s="41" t="s">
        <v>69</v>
      </c>
      <c r="C3544" s="41"/>
      <c r="D3544" s="39" t="s">
        <v>101</v>
      </c>
      <c r="E3544" s="39">
        <v>2022</v>
      </c>
      <c r="F3544" s="12">
        <v>71.578000000000003</v>
      </c>
      <c r="G3544" s="16" t="s">
        <v>1</v>
      </c>
      <c r="H3544" s="12">
        <v>50.372</v>
      </c>
      <c r="I3544" s="12">
        <v>11.718</v>
      </c>
      <c r="J3544" s="23">
        <v>18.826013782592472</v>
      </c>
      <c r="L3544" s="12">
        <v>152.49401378259248</v>
      </c>
    </row>
    <row r="3545" spans="1:12" x14ac:dyDescent="0.3">
      <c r="A3545" s="12">
        <v>228.10656498991037</v>
      </c>
      <c r="B3545" s="41" t="s">
        <v>70</v>
      </c>
      <c r="C3545" s="41"/>
      <c r="D3545" s="39" t="s">
        <v>101</v>
      </c>
      <c r="E3545" s="39">
        <v>2022</v>
      </c>
      <c r="F3545" s="12">
        <v>26.445</v>
      </c>
      <c r="G3545" s="16" t="s">
        <v>1</v>
      </c>
      <c r="H3545" s="12">
        <v>95.593999999999994</v>
      </c>
      <c r="I3545" s="12">
        <v>71.989999999999995</v>
      </c>
      <c r="J3545" s="23">
        <v>34.077564989910385</v>
      </c>
      <c r="L3545" s="12">
        <v>228.10656498991037</v>
      </c>
    </row>
    <row r="3546" spans="1:12" x14ac:dyDescent="0.3">
      <c r="A3546" s="12">
        <v>181.83489644844852</v>
      </c>
      <c r="B3546" s="41" t="s">
        <v>71</v>
      </c>
      <c r="C3546" s="41"/>
      <c r="D3546" s="39" t="s">
        <v>101</v>
      </c>
      <c r="E3546" s="39">
        <v>2022</v>
      </c>
      <c r="F3546" s="12">
        <v>37.781999999999996</v>
      </c>
      <c r="G3546" s="16" t="s">
        <v>1</v>
      </c>
      <c r="H3546" s="12">
        <v>89.1</v>
      </c>
      <c r="I3546" s="12">
        <v>45.368000000000002</v>
      </c>
      <c r="J3546" s="23">
        <v>9.5848964484485109</v>
      </c>
      <c r="L3546" s="12">
        <v>181.83489644844852</v>
      </c>
    </row>
    <row r="3547" spans="1:12" x14ac:dyDescent="0.3">
      <c r="A3547" s="12">
        <v>1049.6769245685593</v>
      </c>
      <c r="B3547" s="41" t="s">
        <v>72</v>
      </c>
      <c r="C3547" s="41"/>
      <c r="D3547" s="39" t="s">
        <v>101</v>
      </c>
      <c r="E3547" s="39">
        <v>2022</v>
      </c>
      <c r="F3547" s="12">
        <v>136.101</v>
      </c>
      <c r="G3547" s="16" t="s">
        <v>1</v>
      </c>
      <c r="H3547" s="12">
        <v>654.76300000000003</v>
      </c>
      <c r="I3547" s="12">
        <v>189.18600000000001</v>
      </c>
      <c r="J3547" s="23">
        <v>69.626924568559303</v>
      </c>
      <c r="L3547" s="12">
        <v>1049.6769245685593</v>
      </c>
    </row>
    <row r="3548" spans="1:12" x14ac:dyDescent="0.3">
      <c r="A3548" s="12">
        <v>439.4998131502997</v>
      </c>
      <c r="B3548" s="41" t="s">
        <v>73</v>
      </c>
      <c r="C3548" s="41"/>
      <c r="D3548" s="39" t="s">
        <v>101</v>
      </c>
      <c r="E3548" s="39">
        <v>2022</v>
      </c>
      <c r="F3548" s="12">
        <v>98.786000000000001</v>
      </c>
      <c r="G3548" s="16" t="s">
        <v>1</v>
      </c>
      <c r="H3548" s="12">
        <v>127.28700000000001</v>
      </c>
      <c r="I3548" s="12">
        <v>26.603000000000002</v>
      </c>
      <c r="J3548" s="23">
        <v>186.82381315029969</v>
      </c>
      <c r="L3548" s="12">
        <v>439.4998131502997</v>
      </c>
    </row>
    <row r="3549" spans="1:12" x14ac:dyDescent="0.3">
      <c r="A3549" s="12">
        <v>518.98064630471913</v>
      </c>
      <c r="B3549" s="41" t="s">
        <v>74</v>
      </c>
      <c r="C3549" s="41"/>
      <c r="D3549" s="39" t="s">
        <v>101</v>
      </c>
      <c r="E3549" s="39">
        <v>2022</v>
      </c>
      <c r="F3549" s="12">
        <v>168.79900000000001</v>
      </c>
      <c r="G3549" s="16" t="s">
        <v>1</v>
      </c>
      <c r="H3549" s="12">
        <v>189.90100000000001</v>
      </c>
      <c r="I3549" s="12">
        <v>70.700999999999993</v>
      </c>
      <c r="J3549" s="23">
        <v>89.579646304719148</v>
      </c>
      <c r="L3549" s="12">
        <v>518.98064630471913</v>
      </c>
    </row>
    <row r="3550" spans="1:12" x14ac:dyDescent="0.3">
      <c r="A3550" s="12">
        <v>840.79175101985481</v>
      </c>
      <c r="B3550" s="41" t="s">
        <v>75</v>
      </c>
      <c r="C3550" s="41"/>
      <c r="D3550" s="39" t="s">
        <v>101</v>
      </c>
      <c r="E3550" s="39">
        <v>2022</v>
      </c>
      <c r="F3550" s="12">
        <v>299.892</v>
      </c>
      <c r="G3550" s="16" t="s">
        <v>1</v>
      </c>
      <c r="H3550" s="12">
        <v>335.33300000000003</v>
      </c>
      <c r="I3550" s="12">
        <v>97.611000000000004</v>
      </c>
      <c r="J3550" s="23">
        <v>107.95575101985484</v>
      </c>
      <c r="L3550" s="12">
        <v>840.79175101985481</v>
      </c>
    </row>
    <row r="3551" spans="1:12" x14ac:dyDescent="0.3">
      <c r="A3551" s="12">
        <v>902.93968572288895</v>
      </c>
      <c r="B3551" s="41" t="s">
        <v>76</v>
      </c>
      <c r="C3551" s="41"/>
      <c r="D3551" s="39" t="s">
        <v>101</v>
      </c>
      <c r="E3551" s="39">
        <v>2022</v>
      </c>
      <c r="F3551" s="12">
        <v>202.18</v>
      </c>
      <c r="G3551" s="16" t="s">
        <v>1</v>
      </c>
      <c r="H3551" s="12">
        <v>462.78300000000002</v>
      </c>
      <c r="I3551" s="12">
        <v>195.756</v>
      </c>
      <c r="J3551" s="23">
        <v>42.220685722888874</v>
      </c>
      <c r="L3551" s="12">
        <v>902.93968572288895</v>
      </c>
    </row>
    <row r="3552" spans="1:12" x14ac:dyDescent="0.3">
      <c r="A3552" s="12">
        <v>100.79792865765872</v>
      </c>
      <c r="B3552" s="41" t="s">
        <v>77</v>
      </c>
      <c r="C3552" s="41"/>
      <c r="D3552" s="39" t="s">
        <v>101</v>
      </c>
      <c r="E3552" s="39">
        <v>2022</v>
      </c>
      <c r="F3552" s="12">
        <v>61.014000000000003</v>
      </c>
      <c r="G3552" s="16" t="s">
        <v>1</v>
      </c>
      <c r="H3552" s="12">
        <v>22.283999999999999</v>
      </c>
      <c r="I3552" s="12">
        <v>14.965</v>
      </c>
      <c r="J3552" s="23">
        <v>2.534928657658714</v>
      </c>
      <c r="L3552" s="12">
        <v>100.79792865765872</v>
      </c>
    </row>
    <row r="3553" spans="1:12" x14ac:dyDescent="0.3">
      <c r="A3553" s="12">
        <v>276.96119135232203</v>
      </c>
      <c r="B3553" s="41" t="s">
        <v>78</v>
      </c>
      <c r="C3553" s="41"/>
      <c r="D3553" s="39" t="s">
        <v>101</v>
      </c>
      <c r="E3553" s="39">
        <v>2022</v>
      </c>
      <c r="F3553" s="12">
        <v>53.186</v>
      </c>
      <c r="G3553" s="16" t="s">
        <v>1</v>
      </c>
      <c r="H3553" s="12">
        <v>161.876</v>
      </c>
      <c r="I3553" s="12">
        <v>31.731000000000002</v>
      </c>
      <c r="J3553" s="23">
        <v>30.168191352322019</v>
      </c>
      <c r="L3553" s="12">
        <v>276.96119135232203</v>
      </c>
    </row>
    <row r="3554" spans="1:12" x14ac:dyDescent="0.3">
      <c r="A3554" s="12">
        <v>468.21906259951726</v>
      </c>
      <c r="B3554" s="41" t="s">
        <v>79</v>
      </c>
      <c r="C3554" s="41"/>
      <c r="D3554" s="39" t="s">
        <v>101</v>
      </c>
      <c r="E3554" s="39">
        <v>2022</v>
      </c>
      <c r="F3554" s="12">
        <v>153.578</v>
      </c>
      <c r="G3554" s="16" t="s">
        <v>1</v>
      </c>
      <c r="H3554" s="12">
        <v>198.19399999999999</v>
      </c>
      <c r="I3554" s="12">
        <v>103.372</v>
      </c>
      <c r="J3554" s="23">
        <v>13.075062599517238</v>
      </c>
      <c r="L3554" s="12">
        <v>468.21906259951726</v>
      </c>
    </row>
    <row r="3555" spans="1:12" x14ac:dyDescent="0.3">
      <c r="A3555" s="12">
        <v>507.83125450332795</v>
      </c>
      <c r="B3555" s="41" t="s">
        <v>80</v>
      </c>
      <c r="C3555" s="41"/>
      <c r="D3555" s="39" t="s">
        <v>101</v>
      </c>
      <c r="E3555" s="39">
        <v>2022</v>
      </c>
      <c r="F3555" s="12">
        <v>143.59700000000001</v>
      </c>
      <c r="G3555" s="16" t="s">
        <v>1</v>
      </c>
      <c r="H3555" s="12">
        <v>174.41399999999999</v>
      </c>
      <c r="I3555" s="12">
        <v>131.96199999999999</v>
      </c>
      <c r="J3555" s="23">
        <v>57.858254503327998</v>
      </c>
      <c r="L3555" s="12">
        <v>507.83125450332795</v>
      </c>
    </row>
    <row r="3556" spans="1:12" x14ac:dyDescent="0.3">
      <c r="A3556" s="12">
        <v>193.9485377938002</v>
      </c>
      <c r="B3556" s="41" t="s">
        <v>81</v>
      </c>
      <c r="C3556" s="41"/>
      <c r="D3556" s="39" t="s">
        <v>101</v>
      </c>
      <c r="E3556" s="39">
        <v>2022</v>
      </c>
      <c r="F3556" s="12">
        <v>77.072000000000003</v>
      </c>
      <c r="G3556" s="16" t="s">
        <v>1</v>
      </c>
      <c r="H3556" s="12">
        <v>105.99</v>
      </c>
      <c r="I3556" s="12">
        <v>6.0090000000000003</v>
      </c>
      <c r="J3556" s="23">
        <v>4.8775377938002009</v>
      </c>
      <c r="L3556" s="12">
        <v>193.9485377938002</v>
      </c>
    </row>
    <row r="3557" spans="1:12" x14ac:dyDescent="0.3">
      <c r="A3557" s="12">
        <v>649.73801345271067</v>
      </c>
      <c r="B3557" s="41" t="s">
        <v>82</v>
      </c>
      <c r="C3557" s="41"/>
      <c r="D3557" s="39" t="s">
        <v>101</v>
      </c>
      <c r="E3557" s="39">
        <v>2022</v>
      </c>
      <c r="F3557" s="12">
        <v>171.518</v>
      </c>
      <c r="G3557" s="16" t="s">
        <v>1</v>
      </c>
      <c r="H3557" s="12">
        <v>293.66399999999999</v>
      </c>
      <c r="I3557" s="12">
        <v>85.813999999999993</v>
      </c>
      <c r="J3557" s="23">
        <v>98.742013452710665</v>
      </c>
      <c r="L3557" s="12">
        <v>649.73801345271067</v>
      </c>
    </row>
    <row r="3558" spans="1:12" x14ac:dyDescent="0.3">
      <c r="A3558" s="12">
        <v>430.37124220167709</v>
      </c>
      <c r="B3558" s="41" t="s">
        <v>83</v>
      </c>
      <c r="C3558" s="41"/>
      <c r="D3558" s="39" t="s">
        <v>101</v>
      </c>
      <c r="E3558" s="39">
        <v>2022</v>
      </c>
      <c r="F3558" s="12">
        <v>115.527</v>
      </c>
      <c r="G3558" s="16" t="s">
        <v>1</v>
      </c>
      <c r="H3558" s="12">
        <v>219.44800000000001</v>
      </c>
      <c r="I3558" s="12">
        <v>49.274999999999999</v>
      </c>
      <c r="J3558" s="23">
        <v>46.121242201677099</v>
      </c>
      <c r="L3558" s="12">
        <v>430.37124220167709</v>
      </c>
    </row>
    <row r="3559" spans="1:12" x14ac:dyDescent="0.3">
      <c r="A3559" s="12">
        <v>1098.2843337606575</v>
      </c>
      <c r="B3559" s="41" t="s">
        <v>84</v>
      </c>
      <c r="C3559" s="41"/>
      <c r="D3559" s="39" t="s">
        <v>101</v>
      </c>
      <c r="E3559" s="39">
        <v>2022</v>
      </c>
      <c r="F3559" s="12">
        <v>356.32299999999998</v>
      </c>
      <c r="G3559" s="16" t="s">
        <v>1</v>
      </c>
      <c r="H3559" s="12">
        <v>504.48700000000002</v>
      </c>
      <c r="I3559" s="12">
        <v>176.667</v>
      </c>
      <c r="J3559" s="23">
        <v>60.807333760657542</v>
      </c>
      <c r="L3559" s="12">
        <v>1098.2843337606575</v>
      </c>
    </row>
    <row r="3560" spans="1:12" x14ac:dyDescent="0.3">
      <c r="A3560" s="12">
        <v>76.945062013280463</v>
      </c>
      <c r="B3560" s="41" t="s">
        <v>85</v>
      </c>
      <c r="C3560" s="41"/>
      <c r="D3560" s="39" t="s">
        <v>101</v>
      </c>
      <c r="E3560" s="39">
        <v>2022</v>
      </c>
      <c r="F3560" s="12">
        <v>31.391999999999999</v>
      </c>
      <c r="G3560" s="16" t="s">
        <v>1</v>
      </c>
      <c r="H3560" s="12">
        <v>38.268000000000001</v>
      </c>
      <c r="I3560" s="12">
        <v>5.35</v>
      </c>
      <c r="J3560" s="23">
        <v>1.9350620132804668</v>
      </c>
      <c r="L3560" s="12">
        <v>76.945062013280463</v>
      </c>
    </row>
    <row r="3561" spans="1:12" x14ac:dyDescent="0.3">
      <c r="A3561" s="12">
        <v>259.18104524012114</v>
      </c>
      <c r="B3561" s="41" t="s">
        <v>86</v>
      </c>
      <c r="C3561" s="41"/>
      <c r="D3561" s="39" t="s">
        <v>101</v>
      </c>
      <c r="E3561" s="39">
        <v>2022</v>
      </c>
      <c r="F3561" s="12">
        <v>70.498000000000005</v>
      </c>
      <c r="G3561" s="16" t="s">
        <v>1</v>
      </c>
      <c r="H3561" s="12">
        <v>146.18299999999999</v>
      </c>
      <c r="I3561" s="12">
        <v>30.19</v>
      </c>
      <c r="J3561" s="23">
        <v>12.310045240121152</v>
      </c>
      <c r="L3561" s="12">
        <v>259.18104524012114</v>
      </c>
    </row>
    <row r="3562" spans="1:12" x14ac:dyDescent="0.3">
      <c r="A3562" s="12">
        <v>738.46743585005413</v>
      </c>
      <c r="B3562" s="41" t="s">
        <v>87</v>
      </c>
      <c r="C3562" s="41"/>
      <c r="D3562" s="39" t="s">
        <v>101</v>
      </c>
      <c r="E3562" s="39">
        <v>2022</v>
      </c>
      <c r="F3562" s="12">
        <v>211.05099999999999</v>
      </c>
      <c r="G3562" s="16" t="s">
        <v>1</v>
      </c>
      <c r="H3562" s="12">
        <v>307.78500000000003</v>
      </c>
      <c r="I3562" s="12">
        <v>143.28100000000001</v>
      </c>
      <c r="J3562" s="23">
        <v>76.350435850054055</v>
      </c>
      <c r="L3562" s="12">
        <v>738.46743585005413</v>
      </c>
    </row>
    <row r="3563" spans="1:12" x14ac:dyDescent="0.3">
      <c r="A3563" s="12">
        <v>181.32815253917562</v>
      </c>
      <c r="B3563" s="41" t="s">
        <v>88</v>
      </c>
      <c r="C3563" s="41"/>
      <c r="D3563" s="39" t="s">
        <v>101</v>
      </c>
      <c r="E3563" s="39">
        <v>2022</v>
      </c>
      <c r="F3563" s="12">
        <v>25.906000000000002</v>
      </c>
      <c r="G3563" s="16" t="s">
        <v>1</v>
      </c>
      <c r="H3563" s="12">
        <v>125.29</v>
      </c>
      <c r="I3563" s="12">
        <v>25.571999999999999</v>
      </c>
      <c r="J3563" s="23">
        <v>4.5601525391756077</v>
      </c>
      <c r="L3563" s="12">
        <v>181.32815253917562</v>
      </c>
    </row>
    <row r="3564" spans="1:12" x14ac:dyDescent="0.3">
      <c r="A3564" s="12">
        <v>359.20962585738573</v>
      </c>
      <c r="B3564" s="41" t="s">
        <v>89</v>
      </c>
      <c r="C3564" s="41"/>
      <c r="D3564" s="39" t="s">
        <v>101</v>
      </c>
      <c r="E3564" s="39">
        <v>2022</v>
      </c>
      <c r="F3564" s="12">
        <v>67.085999999999999</v>
      </c>
      <c r="G3564" s="16" t="s">
        <v>1</v>
      </c>
      <c r="H3564" s="12">
        <v>146.113</v>
      </c>
      <c r="I3564" s="12">
        <v>111.26900000000001</v>
      </c>
      <c r="J3564" s="23">
        <v>34.741625857385714</v>
      </c>
      <c r="L3564" s="12">
        <v>359.20962585738573</v>
      </c>
    </row>
    <row r="3565" spans="1:12" x14ac:dyDescent="0.3">
      <c r="A3565" s="12">
        <v>630.60791797896491</v>
      </c>
      <c r="B3565" s="41" t="s">
        <v>90</v>
      </c>
      <c r="C3565" s="41"/>
      <c r="D3565" s="39" t="s">
        <v>101</v>
      </c>
      <c r="E3565" s="39">
        <v>2022</v>
      </c>
      <c r="F3565" s="12">
        <v>134.81899999999999</v>
      </c>
      <c r="G3565" s="16" t="s">
        <v>1</v>
      </c>
      <c r="H3565" s="12">
        <v>386.125</v>
      </c>
      <c r="I3565" s="12">
        <v>93.805000000000007</v>
      </c>
      <c r="J3565" s="23">
        <v>15.858917978964939</v>
      </c>
      <c r="L3565" s="12">
        <v>630.60791797896491</v>
      </c>
    </row>
    <row r="3566" spans="1:12" x14ac:dyDescent="0.3">
      <c r="A3566" s="12">
        <v>2281.9297715651237</v>
      </c>
      <c r="B3566" s="41" t="s">
        <v>10</v>
      </c>
      <c r="C3566" s="41"/>
      <c r="D3566" s="39" t="s">
        <v>102</v>
      </c>
      <c r="E3566" s="39">
        <v>2022</v>
      </c>
      <c r="F3566" s="12">
        <v>575.71600000000001</v>
      </c>
      <c r="G3566" s="16" t="s">
        <v>1</v>
      </c>
      <c r="H3566" s="12">
        <v>1114.9590000000001</v>
      </c>
      <c r="I3566" s="12">
        <v>333.11599999999999</v>
      </c>
      <c r="J3566" s="23">
        <v>258.13877156512376</v>
      </c>
      <c r="L3566" s="12">
        <v>2281.9297715651237</v>
      </c>
    </row>
    <row r="3567" spans="1:12" x14ac:dyDescent="0.3">
      <c r="A3567" s="12">
        <v>256.13830349756137</v>
      </c>
      <c r="B3567" s="41" t="s">
        <v>11</v>
      </c>
      <c r="C3567" s="41"/>
      <c r="D3567" s="39" t="s">
        <v>102</v>
      </c>
      <c r="E3567" s="39">
        <v>2022</v>
      </c>
      <c r="F3567" s="12">
        <v>72.024999999999991</v>
      </c>
      <c r="G3567" s="16" t="s">
        <v>1</v>
      </c>
      <c r="H3567" s="12">
        <v>119.74</v>
      </c>
      <c r="I3567" s="12">
        <v>57.892000000000003</v>
      </c>
      <c r="J3567" s="23">
        <v>6.4813034975613917</v>
      </c>
      <c r="L3567" s="12">
        <v>256.13830349756137</v>
      </c>
    </row>
    <row r="3568" spans="1:12" x14ac:dyDescent="0.3">
      <c r="A3568" s="12">
        <v>804.64363940117016</v>
      </c>
      <c r="B3568" s="41" t="s">
        <v>12</v>
      </c>
      <c r="C3568" s="41"/>
      <c r="D3568" s="39" t="s">
        <v>102</v>
      </c>
      <c r="E3568" s="39">
        <v>2022</v>
      </c>
      <c r="F3568" s="12">
        <v>167.36500000000001</v>
      </c>
      <c r="G3568" s="16" t="s">
        <v>1</v>
      </c>
      <c r="H3568" s="12">
        <v>397.88600000000002</v>
      </c>
      <c r="I3568" s="12">
        <v>177.27500000000001</v>
      </c>
      <c r="J3568" s="23">
        <v>62.117639401170123</v>
      </c>
      <c r="L3568" s="12">
        <v>804.64363940117016</v>
      </c>
    </row>
    <row r="3569" spans="1:12" x14ac:dyDescent="0.3">
      <c r="A3569" s="12">
        <v>152.1356279713342</v>
      </c>
      <c r="B3569" s="41" t="s">
        <v>13</v>
      </c>
      <c r="C3569" s="41"/>
      <c r="D3569" s="39" t="s">
        <v>102</v>
      </c>
      <c r="E3569" s="39">
        <v>2022</v>
      </c>
      <c r="F3569" s="12">
        <v>59.723000000000006</v>
      </c>
      <c r="G3569" s="16" t="s">
        <v>1</v>
      </c>
      <c r="H3569" s="12">
        <v>56.975999999999999</v>
      </c>
      <c r="I3569" s="12">
        <v>21.856999999999999</v>
      </c>
      <c r="J3569" s="23">
        <v>13.57962797133419</v>
      </c>
      <c r="L3569" s="12">
        <v>152.1356279713342</v>
      </c>
    </row>
    <row r="3570" spans="1:12" x14ac:dyDescent="0.3">
      <c r="A3570" s="12">
        <v>256.05930451347791</v>
      </c>
      <c r="B3570" s="41" t="s">
        <v>14</v>
      </c>
      <c r="C3570" s="41"/>
      <c r="D3570" s="39" t="s">
        <v>102</v>
      </c>
      <c r="E3570" s="39">
        <v>2022</v>
      </c>
      <c r="F3570" s="12">
        <v>41.143000000000001</v>
      </c>
      <c r="G3570" s="16" t="s">
        <v>1</v>
      </c>
      <c r="H3570" s="12">
        <v>127.68899999999999</v>
      </c>
      <c r="I3570" s="12">
        <v>53.174999999999997</v>
      </c>
      <c r="J3570" s="23">
        <v>34.052304513477921</v>
      </c>
      <c r="L3570" s="12">
        <v>256.05930451347791</v>
      </c>
    </row>
    <row r="3571" spans="1:12" x14ac:dyDescent="0.3">
      <c r="A3571" s="12">
        <v>176.29495364920655</v>
      </c>
      <c r="B3571" s="41" t="s">
        <v>15</v>
      </c>
      <c r="C3571" s="41"/>
      <c r="D3571" s="39" t="s">
        <v>102</v>
      </c>
      <c r="E3571" s="39">
        <v>2022</v>
      </c>
      <c r="F3571" s="12">
        <v>44.412999999999997</v>
      </c>
      <c r="G3571" s="16" t="s">
        <v>1</v>
      </c>
      <c r="H3571" s="12">
        <v>82.668000000000006</v>
      </c>
      <c r="I3571" s="12">
        <v>25.099</v>
      </c>
      <c r="J3571" s="23">
        <v>24.11495364920653</v>
      </c>
      <c r="L3571" s="12">
        <v>176.29495364920655</v>
      </c>
    </row>
    <row r="3572" spans="1:12" x14ac:dyDescent="0.3">
      <c r="A3572" s="12">
        <v>1874.8182537191694</v>
      </c>
      <c r="B3572" s="41" t="s">
        <v>16</v>
      </c>
      <c r="C3572" s="41"/>
      <c r="D3572" s="39" t="s">
        <v>102</v>
      </c>
      <c r="E3572" s="39">
        <v>2022</v>
      </c>
      <c r="F3572" s="12">
        <v>562.03</v>
      </c>
      <c r="G3572" s="16" t="s">
        <v>1</v>
      </c>
      <c r="H3572" s="12">
        <v>950.65099999999995</v>
      </c>
      <c r="I3572" s="12">
        <v>284.54700000000003</v>
      </c>
      <c r="J3572" s="23">
        <v>77.590253719169482</v>
      </c>
      <c r="L3572" s="12">
        <v>1874.8182537191694</v>
      </c>
    </row>
    <row r="3573" spans="1:12" x14ac:dyDescent="0.3">
      <c r="A3573" s="12">
        <v>3785.673381671194</v>
      </c>
      <c r="B3573" s="41" t="s">
        <v>17</v>
      </c>
      <c r="C3573" s="41"/>
      <c r="D3573" s="39" t="s">
        <v>102</v>
      </c>
      <c r="E3573" s="39">
        <v>2022</v>
      </c>
      <c r="F3573" s="12">
        <v>1281.473</v>
      </c>
      <c r="G3573" s="16" t="s">
        <v>1</v>
      </c>
      <c r="H3573" s="12">
        <v>1499.443</v>
      </c>
      <c r="I3573" s="12">
        <v>560.07100000000003</v>
      </c>
      <c r="J3573" s="23">
        <v>444.686381671194</v>
      </c>
      <c r="L3573" s="12">
        <v>3785.673381671194</v>
      </c>
    </row>
    <row r="3574" spans="1:12" x14ac:dyDescent="0.3">
      <c r="A3574" s="12">
        <v>107.79360080139865</v>
      </c>
      <c r="B3574" s="41" t="s">
        <v>18</v>
      </c>
      <c r="C3574" s="41"/>
      <c r="D3574" s="39" t="s">
        <v>102</v>
      </c>
      <c r="E3574" s="39">
        <v>2022</v>
      </c>
      <c r="F3574" s="12">
        <v>47.378</v>
      </c>
      <c r="G3574" s="16" t="s">
        <v>1</v>
      </c>
      <c r="H3574" s="12">
        <v>42.24</v>
      </c>
      <c r="I3574" s="12">
        <v>9.7560000000000002</v>
      </c>
      <c r="J3574" s="23">
        <v>8.4196008013986514</v>
      </c>
      <c r="L3574" s="12">
        <v>107.79360080139865</v>
      </c>
    </row>
    <row r="3575" spans="1:12" x14ac:dyDescent="0.3">
      <c r="A3575" s="12">
        <v>288.93929726549311</v>
      </c>
      <c r="B3575" s="41" t="s">
        <v>19</v>
      </c>
      <c r="C3575" s="41"/>
      <c r="D3575" s="39" t="s">
        <v>102</v>
      </c>
      <c r="E3575" s="39">
        <v>2022</v>
      </c>
      <c r="F3575" s="12">
        <v>98.37700000000001</v>
      </c>
      <c r="G3575" s="16" t="s">
        <v>1</v>
      </c>
      <c r="H3575" s="12">
        <v>136.761</v>
      </c>
      <c r="I3575" s="12">
        <v>29.126999999999999</v>
      </c>
      <c r="J3575" s="23">
        <v>24.674297265493106</v>
      </c>
      <c r="L3575" s="12">
        <v>288.93929726549311</v>
      </c>
    </row>
    <row r="3576" spans="1:12" x14ac:dyDescent="0.3">
      <c r="A3576" s="12">
        <v>1531.1326604838723</v>
      </c>
      <c r="B3576" s="41" t="s">
        <v>20</v>
      </c>
      <c r="C3576" s="41"/>
      <c r="D3576" s="39" t="s">
        <v>102</v>
      </c>
      <c r="E3576" s="39">
        <v>2022</v>
      </c>
      <c r="F3576" s="12">
        <v>427.90999999999997</v>
      </c>
      <c r="G3576" s="16" t="s">
        <v>1</v>
      </c>
      <c r="H3576" s="12">
        <v>607.41099999999994</v>
      </c>
      <c r="I3576" s="12">
        <v>330.54500000000002</v>
      </c>
      <c r="J3576" s="23">
        <v>165.2666604838725</v>
      </c>
      <c r="L3576" s="12">
        <v>1531.1326604838723</v>
      </c>
    </row>
    <row r="3577" spans="1:12" x14ac:dyDescent="0.3">
      <c r="A3577" s="12">
        <v>1523.895532773166</v>
      </c>
      <c r="B3577" s="41" t="s">
        <v>21</v>
      </c>
      <c r="C3577" s="41"/>
      <c r="D3577" s="39" t="s">
        <v>102</v>
      </c>
      <c r="E3577" s="39">
        <v>2022</v>
      </c>
      <c r="F3577" s="12">
        <v>345.95999999999992</v>
      </c>
      <c r="G3577" s="16" t="s">
        <v>1</v>
      </c>
      <c r="H3577" s="12">
        <v>683.56200000000001</v>
      </c>
      <c r="I3577" s="12">
        <v>278.38499999999999</v>
      </c>
      <c r="J3577" s="23">
        <v>215.98853277316596</v>
      </c>
      <c r="L3577" s="12">
        <v>1523.895532773166</v>
      </c>
    </row>
    <row r="3578" spans="1:12" x14ac:dyDescent="0.3">
      <c r="A3578" s="12">
        <v>293.97779091268313</v>
      </c>
      <c r="B3578" s="41" t="s">
        <v>22</v>
      </c>
      <c r="C3578" s="41"/>
      <c r="D3578" s="39" t="s">
        <v>102</v>
      </c>
      <c r="E3578" s="39">
        <v>2022</v>
      </c>
      <c r="F3578" s="12">
        <v>72.188000000000002</v>
      </c>
      <c r="G3578" s="16" t="s">
        <v>1</v>
      </c>
      <c r="H3578" s="12">
        <v>180.55099999999999</v>
      </c>
      <c r="I3578" s="12">
        <v>29.762</v>
      </c>
      <c r="J3578" s="23">
        <v>11.476790912683157</v>
      </c>
      <c r="L3578" s="12">
        <v>293.97779091268313</v>
      </c>
    </row>
    <row r="3579" spans="1:12" x14ac:dyDescent="0.3">
      <c r="A3579" s="12">
        <v>238.43740125871597</v>
      </c>
      <c r="B3579" s="41" t="s">
        <v>23</v>
      </c>
      <c r="C3579" s="41"/>
      <c r="D3579" s="39" t="s">
        <v>102</v>
      </c>
      <c r="E3579" s="39">
        <v>2022</v>
      </c>
      <c r="F3579" s="12">
        <v>160.15300000000002</v>
      </c>
      <c r="G3579" s="16" t="s">
        <v>1</v>
      </c>
      <c r="H3579" s="12">
        <v>65.7</v>
      </c>
      <c r="I3579" s="12">
        <v>6.5510000000000002</v>
      </c>
      <c r="J3579" s="23">
        <v>6.0334012587159425</v>
      </c>
      <c r="L3579" s="12">
        <v>238.43740125871597</v>
      </c>
    </row>
    <row r="3580" spans="1:12" x14ac:dyDescent="0.3">
      <c r="A3580" s="12">
        <v>75.478912467954402</v>
      </c>
      <c r="B3580" s="41" t="s">
        <v>24</v>
      </c>
      <c r="C3580" s="41"/>
      <c r="D3580" s="39" t="s">
        <v>102</v>
      </c>
      <c r="E3580" s="39">
        <v>2022</v>
      </c>
      <c r="F3580" s="12">
        <v>6.41</v>
      </c>
      <c r="G3580" s="16" t="s">
        <v>1</v>
      </c>
      <c r="H3580" s="12">
        <v>30.838999999999999</v>
      </c>
      <c r="I3580" s="12">
        <v>33.023000000000003</v>
      </c>
      <c r="J3580" s="23">
        <v>5.2069124679544032</v>
      </c>
      <c r="L3580" s="12">
        <v>75.478912467954402</v>
      </c>
    </row>
    <row r="3581" spans="1:12" x14ac:dyDescent="0.3">
      <c r="A3581" s="12">
        <v>117.9013669207463</v>
      </c>
      <c r="B3581" s="41" t="s">
        <v>25</v>
      </c>
      <c r="C3581" s="41"/>
      <c r="D3581" s="39" t="s">
        <v>102</v>
      </c>
      <c r="E3581" s="39">
        <v>2022</v>
      </c>
      <c r="F3581" s="12">
        <v>8.8079999999999998</v>
      </c>
      <c r="G3581" s="16" t="s">
        <v>1</v>
      </c>
      <c r="H3581" s="12">
        <v>72.099000000000004</v>
      </c>
      <c r="I3581" s="12">
        <v>28.951000000000001</v>
      </c>
      <c r="J3581" s="23">
        <v>8.043366920746287</v>
      </c>
      <c r="L3581" s="12">
        <v>117.9013669207463</v>
      </c>
    </row>
    <row r="3582" spans="1:12" x14ac:dyDescent="0.3">
      <c r="A3582" s="12">
        <v>112.89878190268507</v>
      </c>
      <c r="B3582" s="41" t="s">
        <v>26</v>
      </c>
      <c r="C3582" s="41"/>
      <c r="D3582" s="39" t="s">
        <v>102</v>
      </c>
      <c r="E3582" s="39">
        <v>2022</v>
      </c>
      <c r="F3582" s="12">
        <v>34.832999999999998</v>
      </c>
      <c r="G3582" s="16" t="s">
        <v>1</v>
      </c>
      <c r="H3582" s="12">
        <v>69.894000000000005</v>
      </c>
      <c r="I3582" s="12">
        <v>0</v>
      </c>
      <c r="J3582" s="23">
        <v>8.1717819026850691</v>
      </c>
      <c r="L3582" s="12">
        <v>112.89878190268507</v>
      </c>
    </row>
    <row r="3583" spans="1:12" x14ac:dyDescent="0.3">
      <c r="A3583" s="12">
        <v>165.37975635487649</v>
      </c>
      <c r="B3583" s="41" t="s">
        <v>27</v>
      </c>
      <c r="C3583" s="41"/>
      <c r="D3583" s="39" t="s">
        <v>102</v>
      </c>
      <c r="E3583" s="39">
        <v>2022</v>
      </c>
      <c r="F3583" s="12">
        <v>44.633000000000003</v>
      </c>
      <c r="G3583" s="16" t="s">
        <v>1</v>
      </c>
      <c r="H3583" s="12">
        <v>99.052000000000007</v>
      </c>
      <c r="I3583" s="12">
        <v>17.510000000000002</v>
      </c>
      <c r="J3583" s="23">
        <v>4.1847563548764732</v>
      </c>
      <c r="L3583" s="12">
        <v>165.37975635487649</v>
      </c>
    </row>
    <row r="3584" spans="1:12" x14ac:dyDescent="0.3">
      <c r="A3584" s="12">
        <v>232.51965917828591</v>
      </c>
      <c r="B3584" s="41" t="s">
        <v>28</v>
      </c>
      <c r="C3584" s="41"/>
      <c r="D3584" s="39" t="s">
        <v>102</v>
      </c>
      <c r="E3584" s="39">
        <v>2022</v>
      </c>
      <c r="F3584" s="12">
        <v>58.691000000000003</v>
      </c>
      <c r="G3584" s="16" t="s">
        <v>1</v>
      </c>
      <c r="H3584" s="12">
        <v>100.098</v>
      </c>
      <c r="I3584" s="12">
        <v>35.561</v>
      </c>
      <c r="J3584" s="23">
        <v>38.169659178285904</v>
      </c>
      <c r="L3584" s="12">
        <v>232.51965917828591</v>
      </c>
    </row>
    <row r="3585" spans="1:12" x14ac:dyDescent="0.3">
      <c r="A3585" s="12">
        <v>299.05321914983426</v>
      </c>
      <c r="B3585" s="41" t="s">
        <v>29</v>
      </c>
      <c r="C3585" s="41"/>
      <c r="D3585" s="39" t="s">
        <v>102</v>
      </c>
      <c r="E3585" s="39">
        <v>2022</v>
      </c>
      <c r="F3585" s="12">
        <v>112.53</v>
      </c>
      <c r="G3585" s="16" t="s">
        <v>1</v>
      </c>
      <c r="H3585" s="12">
        <v>102.608</v>
      </c>
      <c r="I3585" s="12">
        <v>48.771000000000001</v>
      </c>
      <c r="J3585" s="23">
        <v>35.144219149834257</v>
      </c>
      <c r="L3585" s="12">
        <v>299.05321914983426</v>
      </c>
    </row>
    <row r="3586" spans="1:12" x14ac:dyDescent="0.3">
      <c r="A3586" s="12">
        <v>1387.7330889991647</v>
      </c>
      <c r="B3586" s="41" t="s">
        <v>30</v>
      </c>
      <c r="C3586" s="41"/>
      <c r="D3586" s="39" t="s">
        <v>102</v>
      </c>
      <c r="E3586" s="39">
        <v>2022</v>
      </c>
      <c r="F3586" s="12">
        <v>445.97300000000001</v>
      </c>
      <c r="G3586" s="16" t="s">
        <v>1</v>
      </c>
      <c r="H3586" s="12">
        <v>663.79</v>
      </c>
      <c r="I3586" s="12">
        <v>167.292</v>
      </c>
      <c r="J3586" s="23">
        <v>110.67808899916477</v>
      </c>
      <c r="L3586" s="12">
        <v>1387.7330889991647</v>
      </c>
    </row>
    <row r="3587" spans="1:12" x14ac:dyDescent="0.3">
      <c r="A3587" s="12">
        <v>630.25389501745576</v>
      </c>
      <c r="B3587" s="41" t="s">
        <v>31</v>
      </c>
      <c r="C3587" s="41"/>
      <c r="D3587" s="39" t="s">
        <v>102</v>
      </c>
      <c r="E3587" s="39">
        <v>2022</v>
      </c>
      <c r="F3587" s="12">
        <v>150.15</v>
      </c>
      <c r="G3587" s="16" t="s">
        <v>1</v>
      </c>
      <c r="H3587" s="12">
        <v>316.66199999999998</v>
      </c>
      <c r="I3587" s="12">
        <v>129.345</v>
      </c>
      <c r="J3587" s="23">
        <v>34.096895017455807</v>
      </c>
      <c r="L3587" s="12">
        <v>630.25389501745576</v>
      </c>
    </row>
    <row r="3588" spans="1:12" x14ac:dyDescent="0.3">
      <c r="A3588" s="12">
        <v>66.587935895657751</v>
      </c>
      <c r="B3588" s="41" t="s">
        <v>32</v>
      </c>
      <c r="C3588" s="41"/>
      <c r="D3588" s="39" t="s">
        <v>102</v>
      </c>
      <c r="E3588" s="39">
        <v>2022</v>
      </c>
      <c r="F3588" s="12">
        <v>14.222</v>
      </c>
      <c r="G3588" s="16" t="s">
        <v>1</v>
      </c>
      <c r="H3588" s="12">
        <v>44.539000000000001</v>
      </c>
      <c r="I3588" s="12">
        <v>6.1420000000000003</v>
      </c>
      <c r="J3588" s="23">
        <v>1.6849358956577474</v>
      </c>
      <c r="L3588" s="12">
        <v>66.587935895657751</v>
      </c>
    </row>
    <row r="3589" spans="1:12" x14ac:dyDescent="0.3">
      <c r="A3589" s="12">
        <v>263.67706369294973</v>
      </c>
      <c r="B3589" s="41" t="s">
        <v>33</v>
      </c>
      <c r="C3589" s="41"/>
      <c r="D3589" s="39" t="s">
        <v>102</v>
      </c>
      <c r="E3589" s="39">
        <v>2022</v>
      </c>
      <c r="F3589" s="12">
        <v>64.849000000000004</v>
      </c>
      <c r="G3589" s="16" t="s">
        <v>1</v>
      </c>
      <c r="H3589" s="12">
        <v>170.67</v>
      </c>
      <c r="I3589" s="12">
        <v>20.756</v>
      </c>
      <c r="J3589" s="23">
        <v>7.4020636929497527</v>
      </c>
      <c r="L3589" s="12">
        <v>263.67706369294973</v>
      </c>
    </row>
    <row r="3590" spans="1:12" x14ac:dyDescent="0.3">
      <c r="A3590" s="12">
        <v>850.7923835967016</v>
      </c>
      <c r="B3590" s="41" t="s">
        <v>34</v>
      </c>
      <c r="C3590" s="41"/>
      <c r="D3590" s="39" t="s">
        <v>102</v>
      </c>
      <c r="E3590" s="39">
        <v>2022</v>
      </c>
      <c r="F3590" s="12">
        <v>296.245</v>
      </c>
      <c r="G3590" s="16" t="s">
        <v>1</v>
      </c>
      <c r="H3590" s="12">
        <v>321.608</v>
      </c>
      <c r="I3590" s="12">
        <v>173.52699999999999</v>
      </c>
      <c r="J3590" s="23">
        <v>59.412383596701602</v>
      </c>
      <c r="L3590" s="12">
        <v>850.7923835967016</v>
      </c>
    </row>
    <row r="3591" spans="1:12" x14ac:dyDescent="0.3">
      <c r="A3591" s="12">
        <v>708.1068808512415</v>
      </c>
      <c r="B3591" s="41" t="s">
        <v>35</v>
      </c>
      <c r="C3591" s="41"/>
      <c r="D3591" s="39" t="s">
        <v>102</v>
      </c>
      <c r="E3591" s="39">
        <v>2022</v>
      </c>
      <c r="F3591" s="12">
        <v>330.06200000000001</v>
      </c>
      <c r="G3591" s="16" t="s">
        <v>1</v>
      </c>
      <c r="H3591" s="12">
        <v>270.00400000000002</v>
      </c>
      <c r="I3591" s="12">
        <v>90.123000000000005</v>
      </c>
      <c r="J3591" s="23">
        <v>17.917880851241463</v>
      </c>
      <c r="L3591" s="12">
        <v>708.1068808512415</v>
      </c>
    </row>
    <row r="3592" spans="1:12" x14ac:dyDescent="0.3">
      <c r="A3592" s="12">
        <v>271.33483534487937</v>
      </c>
      <c r="B3592" s="41" t="s">
        <v>36</v>
      </c>
      <c r="C3592" s="41"/>
      <c r="D3592" s="39" t="s">
        <v>102</v>
      </c>
      <c r="E3592" s="39">
        <v>2022</v>
      </c>
      <c r="F3592" s="12">
        <v>110.584</v>
      </c>
      <c r="G3592" s="16" t="s">
        <v>1</v>
      </c>
      <c r="H3592" s="12">
        <v>103.119</v>
      </c>
      <c r="I3592" s="12">
        <v>28.302</v>
      </c>
      <c r="J3592" s="23">
        <v>29.329835344879363</v>
      </c>
      <c r="L3592" s="12">
        <v>271.33483534487937</v>
      </c>
    </row>
    <row r="3593" spans="1:12" x14ac:dyDescent="0.3">
      <c r="A3593" s="12">
        <v>479.62129966537077</v>
      </c>
      <c r="B3593" s="41" t="s">
        <v>37</v>
      </c>
      <c r="C3593" s="41"/>
      <c r="D3593" s="39" t="s">
        <v>102</v>
      </c>
      <c r="E3593" s="39">
        <v>2022</v>
      </c>
      <c r="F3593" s="12">
        <v>149.47800000000001</v>
      </c>
      <c r="G3593" s="16" t="s">
        <v>1</v>
      </c>
      <c r="H3593" s="12">
        <v>215.91300000000001</v>
      </c>
      <c r="I3593" s="12">
        <v>82.158000000000001</v>
      </c>
      <c r="J3593" s="23">
        <v>32.07229966537075</v>
      </c>
      <c r="L3593" s="12">
        <v>479.62129966537077</v>
      </c>
    </row>
    <row r="3594" spans="1:12" x14ac:dyDescent="0.3">
      <c r="A3594" s="12">
        <v>341.06118542639632</v>
      </c>
      <c r="B3594" s="41" t="s">
        <v>38</v>
      </c>
      <c r="C3594" s="41"/>
      <c r="D3594" s="39" t="s">
        <v>102</v>
      </c>
      <c r="E3594" s="39">
        <v>2022</v>
      </c>
      <c r="F3594" s="12">
        <v>95.170999999999992</v>
      </c>
      <c r="G3594" s="16" t="s">
        <v>1</v>
      </c>
      <c r="H3594" s="12">
        <v>223.94200000000001</v>
      </c>
      <c r="I3594" s="12">
        <v>13.318</v>
      </c>
      <c r="J3594" s="23">
        <v>8.6301854263963218</v>
      </c>
      <c r="L3594" s="12">
        <v>341.06118542639632</v>
      </c>
    </row>
    <row r="3595" spans="1:12" x14ac:dyDescent="0.3">
      <c r="A3595" s="12">
        <v>158.63406388281899</v>
      </c>
      <c r="B3595" s="41" t="s">
        <v>39</v>
      </c>
      <c r="C3595" s="41"/>
      <c r="D3595" s="39" t="s">
        <v>102</v>
      </c>
      <c r="E3595" s="39">
        <v>2022</v>
      </c>
      <c r="F3595" s="12">
        <v>34.24</v>
      </c>
      <c r="G3595" s="16" t="s">
        <v>1</v>
      </c>
      <c r="H3595" s="12">
        <v>76.33</v>
      </c>
      <c r="I3595" s="12">
        <v>31.024999999999999</v>
      </c>
      <c r="J3595" s="23">
        <v>17.039063882818986</v>
      </c>
      <c r="L3595" s="12">
        <v>158.63406388281899</v>
      </c>
    </row>
    <row r="3596" spans="1:12" x14ac:dyDescent="0.3">
      <c r="A3596" s="12">
        <v>430.44494505386336</v>
      </c>
      <c r="B3596" s="41" t="s">
        <v>40</v>
      </c>
      <c r="C3596" s="41"/>
      <c r="D3596" s="39" t="s">
        <v>102</v>
      </c>
      <c r="E3596" s="39">
        <v>2022</v>
      </c>
      <c r="F3596" s="12">
        <v>119.583</v>
      </c>
      <c r="G3596" s="16" t="s">
        <v>1</v>
      </c>
      <c r="H3596" s="12">
        <v>113.114</v>
      </c>
      <c r="I3596" s="12">
        <v>59.795000000000002</v>
      </c>
      <c r="J3596" s="23">
        <v>137.95294505386335</v>
      </c>
      <c r="L3596" s="12">
        <v>430.44494505386336</v>
      </c>
    </row>
    <row r="3597" spans="1:12" x14ac:dyDescent="0.3">
      <c r="A3597" s="12">
        <v>409.7861977356352</v>
      </c>
      <c r="B3597" s="41" t="s">
        <v>41</v>
      </c>
      <c r="C3597" s="41"/>
      <c r="D3597" s="39" t="s">
        <v>102</v>
      </c>
      <c r="E3597" s="39">
        <v>2022</v>
      </c>
      <c r="F3597" s="12">
        <v>44.018000000000001</v>
      </c>
      <c r="G3597" s="16" t="s">
        <v>1</v>
      </c>
      <c r="H3597" s="12">
        <v>249.77600000000001</v>
      </c>
      <c r="I3597" s="12">
        <v>105.623</v>
      </c>
      <c r="J3597" s="23">
        <v>10.369197735635211</v>
      </c>
      <c r="L3597" s="12">
        <v>409.7861977356352</v>
      </c>
    </row>
    <row r="3598" spans="1:12" x14ac:dyDescent="0.3">
      <c r="A3598" s="12">
        <v>1395.8935814588976</v>
      </c>
      <c r="B3598" s="41" t="s">
        <v>42</v>
      </c>
      <c r="C3598" s="41"/>
      <c r="D3598" s="39" t="s">
        <v>102</v>
      </c>
      <c r="E3598" s="39">
        <v>2022</v>
      </c>
      <c r="F3598" s="12">
        <v>683.52499999999998</v>
      </c>
      <c r="G3598" s="16" t="s">
        <v>1</v>
      </c>
      <c r="H3598" s="12">
        <v>480.12299999999999</v>
      </c>
      <c r="I3598" s="12">
        <v>194.85400000000001</v>
      </c>
      <c r="J3598" s="23">
        <v>37.391581458897662</v>
      </c>
      <c r="L3598" s="12">
        <v>1395.8935814588976</v>
      </c>
    </row>
    <row r="3599" spans="1:12" x14ac:dyDescent="0.3">
      <c r="A3599" s="12">
        <v>661.81655406085918</v>
      </c>
      <c r="B3599" s="41" t="s">
        <v>43</v>
      </c>
      <c r="C3599" s="41"/>
      <c r="D3599" s="39" t="s">
        <v>102</v>
      </c>
      <c r="E3599" s="39">
        <v>2022</v>
      </c>
      <c r="F3599" s="12">
        <v>145.50799999999998</v>
      </c>
      <c r="G3599" s="16" t="s">
        <v>1</v>
      </c>
      <c r="H3599" s="12">
        <v>373.37700000000001</v>
      </c>
      <c r="I3599" s="12">
        <v>86.665000000000006</v>
      </c>
      <c r="J3599" s="23">
        <v>56.266554060859235</v>
      </c>
      <c r="L3599" s="12">
        <v>661.81655406085918</v>
      </c>
    </row>
    <row r="3600" spans="1:12" x14ac:dyDescent="0.3">
      <c r="A3600" s="12">
        <v>149.04133010126191</v>
      </c>
      <c r="B3600" s="41" t="s">
        <v>44</v>
      </c>
      <c r="C3600" s="41"/>
      <c r="D3600" s="39" t="s">
        <v>102</v>
      </c>
      <c r="E3600" s="39">
        <v>2022</v>
      </c>
      <c r="F3600" s="12">
        <v>20.934999999999999</v>
      </c>
      <c r="G3600" s="16" t="s">
        <v>1</v>
      </c>
      <c r="H3600" s="12">
        <v>90.581000000000003</v>
      </c>
      <c r="I3600" s="12">
        <v>24.736000000000001</v>
      </c>
      <c r="J3600" s="23">
        <v>12.7893301012619</v>
      </c>
      <c r="L3600" s="12">
        <v>149.04133010126191</v>
      </c>
    </row>
    <row r="3601" spans="1:12" x14ac:dyDescent="0.3">
      <c r="A3601" s="12">
        <v>239.49619283760009</v>
      </c>
      <c r="B3601" s="41" t="s">
        <v>45</v>
      </c>
      <c r="C3601" s="41"/>
      <c r="D3601" s="39" t="s">
        <v>102</v>
      </c>
      <c r="E3601" s="39">
        <v>2022</v>
      </c>
      <c r="F3601" s="12">
        <v>68.527000000000001</v>
      </c>
      <c r="G3601" s="16" t="s">
        <v>1</v>
      </c>
      <c r="H3601" s="12">
        <v>96.543999999999997</v>
      </c>
      <c r="I3601" s="12">
        <v>60.765000000000001</v>
      </c>
      <c r="J3601" s="23">
        <v>13.660192837600079</v>
      </c>
      <c r="L3601" s="12">
        <v>239.49619283760009</v>
      </c>
    </row>
    <row r="3602" spans="1:12" x14ac:dyDescent="0.3">
      <c r="A3602" s="12">
        <v>1634.4499941741549</v>
      </c>
      <c r="B3602" s="41" t="s">
        <v>46</v>
      </c>
      <c r="C3602" s="41"/>
      <c r="D3602" s="39" t="s">
        <v>102</v>
      </c>
      <c r="E3602" s="39">
        <v>2022</v>
      </c>
      <c r="F3602" s="12">
        <v>663.52599999999995</v>
      </c>
      <c r="G3602" s="16" t="s">
        <v>1</v>
      </c>
      <c r="H3602" s="12">
        <v>487.00099999999998</v>
      </c>
      <c r="I3602" s="12">
        <v>343.30700000000002</v>
      </c>
      <c r="J3602" s="23">
        <v>140.61599417415493</v>
      </c>
      <c r="L3602" s="12">
        <v>1634.4499941741549</v>
      </c>
    </row>
    <row r="3603" spans="1:12" x14ac:dyDescent="0.3">
      <c r="A3603" s="12">
        <v>134.92410904947306</v>
      </c>
      <c r="B3603" s="41" t="s">
        <v>47</v>
      </c>
      <c r="C3603" s="41"/>
      <c r="D3603" s="39" t="s">
        <v>102</v>
      </c>
      <c r="E3603" s="39">
        <v>2022</v>
      </c>
      <c r="F3603" s="12">
        <v>18.437999999999999</v>
      </c>
      <c r="G3603" s="16" t="s">
        <v>1</v>
      </c>
      <c r="H3603" s="12">
        <v>66.366</v>
      </c>
      <c r="I3603" s="12">
        <v>37.192</v>
      </c>
      <c r="J3603" s="23">
        <v>12.928109049473058</v>
      </c>
      <c r="L3603" s="12">
        <v>134.92410904947306</v>
      </c>
    </row>
    <row r="3604" spans="1:12" x14ac:dyDescent="0.3">
      <c r="A3604" s="12">
        <v>419.79034181092533</v>
      </c>
      <c r="B3604" s="41" t="s">
        <v>48</v>
      </c>
      <c r="C3604" s="41"/>
      <c r="D3604" s="39" t="s">
        <v>102</v>
      </c>
      <c r="E3604" s="39">
        <v>2022</v>
      </c>
      <c r="F3604" s="12">
        <v>53.359000000000002</v>
      </c>
      <c r="G3604" s="16" t="s">
        <v>1</v>
      </c>
      <c r="H3604" s="12">
        <v>195.45099999999999</v>
      </c>
      <c r="I3604" s="12">
        <v>92.832999999999998</v>
      </c>
      <c r="J3604" s="23">
        <v>78.147341810925354</v>
      </c>
      <c r="L3604" s="12">
        <v>419.79034181092533</v>
      </c>
    </row>
    <row r="3605" spans="1:12" x14ac:dyDescent="0.3">
      <c r="A3605" s="12">
        <v>3564.9574018679682</v>
      </c>
      <c r="B3605" s="41" t="s">
        <v>49</v>
      </c>
      <c r="C3605" s="41"/>
      <c r="D3605" s="39" t="s">
        <v>102</v>
      </c>
      <c r="E3605" s="39">
        <v>2022</v>
      </c>
      <c r="F3605" s="12">
        <v>833.65100000000007</v>
      </c>
      <c r="G3605" s="16" t="s">
        <v>1</v>
      </c>
      <c r="H3605" s="12">
        <v>1641.4659999999999</v>
      </c>
      <c r="I3605" s="12">
        <v>487.75299999999999</v>
      </c>
      <c r="J3605" s="23">
        <v>602.08740186796808</v>
      </c>
      <c r="L3605" s="12">
        <v>3564.9574018679682</v>
      </c>
    </row>
    <row r="3606" spans="1:12" x14ac:dyDescent="0.3">
      <c r="A3606" s="12">
        <v>4398.8245096150067</v>
      </c>
      <c r="B3606" s="41" t="s">
        <v>50</v>
      </c>
      <c r="C3606" s="41"/>
      <c r="D3606" s="39" t="s">
        <v>102</v>
      </c>
      <c r="E3606" s="39">
        <v>2022</v>
      </c>
      <c r="F3606" s="12">
        <v>1377.9219999999998</v>
      </c>
      <c r="G3606" s="16" t="s">
        <v>1</v>
      </c>
      <c r="H3606" s="12">
        <v>1478.6410000000001</v>
      </c>
      <c r="I3606" s="12">
        <v>1131.653</v>
      </c>
      <c r="J3606" s="23">
        <v>410.60850961500705</v>
      </c>
      <c r="L3606" s="12">
        <v>4398.8245096150067</v>
      </c>
    </row>
    <row r="3607" spans="1:12" x14ac:dyDescent="0.3">
      <c r="A3607" s="12">
        <v>772.54440284249881</v>
      </c>
      <c r="B3607" s="41" t="s">
        <v>91</v>
      </c>
      <c r="C3607" s="41"/>
      <c r="D3607" s="39" t="s">
        <v>102</v>
      </c>
      <c r="E3607" s="39">
        <v>2022</v>
      </c>
      <c r="F3607" s="12">
        <v>141.38900000000001</v>
      </c>
      <c r="G3607" s="16" t="s">
        <v>1</v>
      </c>
      <c r="H3607" s="12">
        <v>208.47499999999999</v>
      </c>
      <c r="I3607" s="12">
        <v>214.559</v>
      </c>
      <c r="J3607" s="23">
        <v>208.12140284249878</v>
      </c>
      <c r="L3607" s="12">
        <v>772.54440284249881</v>
      </c>
    </row>
    <row r="3608" spans="1:12" x14ac:dyDescent="0.3">
      <c r="A3608" s="12">
        <v>191.28834525173869</v>
      </c>
      <c r="B3608" s="41" t="s">
        <v>52</v>
      </c>
      <c r="C3608" s="41"/>
      <c r="D3608" s="39" t="s">
        <v>102</v>
      </c>
      <c r="E3608" s="39">
        <v>2022</v>
      </c>
      <c r="F3608" s="12">
        <v>27.009</v>
      </c>
      <c r="G3608" s="16" t="s">
        <v>1</v>
      </c>
      <c r="H3608" s="12">
        <v>134.19200000000001</v>
      </c>
      <c r="I3608" s="12">
        <v>8.0830000000000002</v>
      </c>
      <c r="J3608" s="23">
        <v>22.00434525173867</v>
      </c>
      <c r="L3608" s="12">
        <v>191.28834525173869</v>
      </c>
    </row>
    <row r="3609" spans="1:12" x14ac:dyDescent="0.3">
      <c r="A3609" s="12">
        <v>127.4961526239679</v>
      </c>
      <c r="B3609" s="41" t="s">
        <v>53</v>
      </c>
      <c r="C3609" s="41"/>
      <c r="D3609" s="39" t="s">
        <v>102</v>
      </c>
      <c r="E3609" s="39">
        <v>2022</v>
      </c>
      <c r="F3609" s="12">
        <v>10.023999999999999</v>
      </c>
      <c r="G3609" s="16" t="s">
        <v>1</v>
      </c>
      <c r="H3609" s="12">
        <v>51.683</v>
      </c>
      <c r="I3609" s="12">
        <v>25.477</v>
      </c>
      <c r="J3609" s="23">
        <v>40.312152623967904</v>
      </c>
      <c r="L3609" s="12">
        <v>127.4961526239679</v>
      </c>
    </row>
    <row r="3610" spans="1:12" x14ac:dyDescent="0.3">
      <c r="A3610" s="12">
        <v>192.85190956009086</v>
      </c>
      <c r="B3610" s="41" t="s">
        <v>54</v>
      </c>
      <c r="C3610" s="41"/>
      <c r="D3610" s="39" t="s">
        <v>102</v>
      </c>
      <c r="E3610" s="39">
        <v>2022</v>
      </c>
      <c r="F3610" s="12">
        <v>62.006</v>
      </c>
      <c r="G3610" s="16" t="s">
        <v>1</v>
      </c>
      <c r="H3610" s="12">
        <v>71.75</v>
      </c>
      <c r="I3610" s="12">
        <v>23.132000000000001</v>
      </c>
      <c r="J3610" s="23">
        <v>35.963909560090855</v>
      </c>
      <c r="L3610" s="12">
        <v>192.85190956009086</v>
      </c>
    </row>
    <row r="3611" spans="1:12" x14ac:dyDescent="0.3">
      <c r="A3611" s="12">
        <v>477.97155464710943</v>
      </c>
      <c r="B3611" s="41" t="s">
        <v>55</v>
      </c>
      <c r="C3611" s="41"/>
      <c r="D3611" s="39" t="s">
        <v>102</v>
      </c>
      <c r="E3611" s="39">
        <v>2022</v>
      </c>
      <c r="F3611" s="12">
        <v>126.06099999999999</v>
      </c>
      <c r="G3611" s="16" t="s">
        <v>1</v>
      </c>
      <c r="H3611" s="12">
        <v>318.11500000000001</v>
      </c>
      <c r="I3611" s="12">
        <v>19.565999999999999</v>
      </c>
      <c r="J3611" s="23">
        <v>14.229554647109442</v>
      </c>
      <c r="L3611" s="12">
        <v>477.97155464710943</v>
      </c>
    </row>
    <row r="3612" spans="1:12" x14ac:dyDescent="0.3">
      <c r="A3612" s="12">
        <v>927.77432868390531</v>
      </c>
      <c r="B3612" s="41" t="s">
        <v>56</v>
      </c>
      <c r="C3612" s="41"/>
      <c r="D3612" s="39" t="s">
        <v>102</v>
      </c>
      <c r="E3612" s="39">
        <v>2022</v>
      </c>
      <c r="F3612" s="12">
        <v>262.88099999999997</v>
      </c>
      <c r="G3612" s="16" t="s">
        <v>1</v>
      </c>
      <c r="H3612" s="12">
        <v>471.30500000000001</v>
      </c>
      <c r="I3612" s="12">
        <v>161.44800000000001</v>
      </c>
      <c r="J3612" s="23">
        <v>32.140328683905324</v>
      </c>
      <c r="L3612" s="12">
        <v>927.77432868390531</v>
      </c>
    </row>
    <row r="3613" spans="1:12" x14ac:dyDescent="0.3">
      <c r="A3613" s="12">
        <v>275.0765145001028</v>
      </c>
      <c r="B3613" s="41" t="s">
        <v>57</v>
      </c>
      <c r="C3613" s="41"/>
      <c r="D3613" s="39" t="s">
        <v>102</v>
      </c>
      <c r="E3613" s="39">
        <v>2022</v>
      </c>
      <c r="F3613" s="12">
        <v>72.123000000000005</v>
      </c>
      <c r="G3613" s="16" t="s">
        <v>1</v>
      </c>
      <c r="H3613" s="12">
        <v>40.066000000000003</v>
      </c>
      <c r="I3613" s="12">
        <v>155.92699999999999</v>
      </c>
      <c r="J3613" s="23">
        <v>6.9605145001028177</v>
      </c>
      <c r="L3613" s="12">
        <v>275.0765145001028</v>
      </c>
    </row>
    <row r="3614" spans="1:12" x14ac:dyDescent="0.3">
      <c r="A3614" s="12">
        <v>318.79988728819035</v>
      </c>
      <c r="B3614" s="41" t="s">
        <v>58</v>
      </c>
      <c r="C3614" s="41"/>
      <c r="D3614" s="39" t="s">
        <v>102</v>
      </c>
      <c r="E3614" s="39">
        <v>2022</v>
      </c>
      <c r="F3614" s="12">
        <v>57.195999999999991</v>
      </c>
      <c r="G3614" s="16" t="s">
        <v>1</v>
      </c>
      <c r="H3614" s="12">
        <v>131</v>
      </c>
      <c r="I3614" s="12">
        <v>42.738999999999997</v>
      </c>
      <c r="J3614" s="23">
        <v>87.864887288190374</v>
      </c>
      <c r="L3614" s="12">
        <v>318.79988728819035</v>
      </c>
    </row>
    <row r="3615" spans="1:12" x14ac:dyDescent="0.3">
      <c r="A3615" s="12">
        <v>88.601977473290958</v>
      </c>
      <c r="B3615" s="41" t="s">
        <v>59</v>
      </c>
      <c r="C3615" s="41"/>
      <c r="D3615" s="39" t="s">
        <v>102</v>
      </c>
      <c r="E3615" s="39">
        <v>2022</v>
      </c>
      <c r="F3615" s="12">
        <v>18.510000000000002</v>
      </c>
      <c r="G3615" s="16" t="s">
        <v>1</v>
      </c>
      <c r="H3615" s="12">
        <v>38.564999999999998</v>
      </c>
      <c r="I3615" s="12">
        <v>29.285</v>
      </c>
      <c r="J3615" s="23">
        <v>2.2419774732909552</v>
      </c>
      <c r="L3615" s="12">
        <v>88.601977473290958</v>
      </c>
    </row>
    <row r="3616" spans="1:12" x14ac:dyDescent="0.3">
      <c r="A3616" s="12">
        <v>77.053762345461365</v>
      </c>
      <c r="B3616" s="41" t="s">
        <v>60</v>
      </c>
      <c r="C3616" s="41"/>
      <c r="D3616" s="39" t="s">
        <v>102</v>
      </c>
      <c r="E3616" s="39">
        <v>2022</v>
      </c>
      <c r="F3616" s="12">
        <v>28.065000000000001</v>
      </c>
      <c r="G3616" s="16" t="s">
        <v>1</v>
      </c>
      <c r="H3616" s="12">
        <v>30.870999999999999</v>
      </c>
      <c r="I3616" s="12">
        <v>16.167999999999999</v>
      </c>
      <c r="J3616" s="23">
        <v>1.9497623454613695</v>
      </c>
      <c r="L3616" s="12">
        <v>77.053762345461365</v>
      </c>
    </row>
    <row r="3617" spans="1:12" x14ac:dyDescent="0.3">
      <c r="A3617" s="12">
        <v>615.8104184210107</v>
      </c>
      <c r="B3617" s="41" t="s">
        <v>61</v>
      </c>
      <c r="C3617" s="41"/>
      <c r="D3617" s="39" t="s">
        <v>102</v>
      </c>
      <c r="E3617" s="39">
        <v>2022</v>
      </c>
      <c r="F3617" s="12">
        <v>180.57599999999999</v>
      </c>
      <c r="G3617" s="16" t="s">
        <v>1</v>
      </c>
      <c r="H3617" s="12">
        <v>320.84300000000002</v>
      </c>
      <c r="I3617" s="12">
        <v>36.628</v>
      </c>
      <c r="J3617" s="23">
        <v>77.763418421010655</v>
      </c>
      <c r="L3617" s="12">
        <v>615.8104184210107</v>
      </c>
    </row>
    <row r="3618" spans="1:12" x14ac:dyDescent="0.3">
      <c r="A3618" s="12">
        <v>1508.5748596651456</v>
      </c>
      <c r="B3618" s="41" t="s">
        <v>62</v>
      </c>
      <c r="C3618" s="41"/>
      <c r="D3618" s="39" t="s">
        <v>102</v>
      </c>
      <c r="E3618" s="39">
        <v>2022</v>
      </c>
      <c r="F3618" s="12">
        <v>355.08499999999998</v>
      </c>
      <c r="G3618" s="16" t="s">
        <v>1</v>
      </c>
      <c r="H3618" s="12">
        <v>546.66700000000003</v>
      </c>
      <c r="I3618" s="12">
        <v>300.721</v>
      </c>
      <c r="J3618" s="23">
        <v>306.10185966514553</v>
      </c>
      <c r="L3618" s="12">
        <v>1508.5748596651456</v>
      </c>
    </row>
    <row r="3619" spans="1:12" x14ac:dyDescent="0.3">
      <c r="A3619" s="12">
        <v>447.69339856568558</v>
      </c>
      <c r="B3619" s="41" t="s">
        <v>63</v>
      </c>
      <c r="C3619" s="41"/>
      <c r="D3619" s="39" t="s">
        <v>102</v>
      </c>
      <c r="E3619" s="39">
        <v>2022</v>
      </c>
      <c r="F3619" s="12">
        <v>56.579000000000001</v>
      </c>
      <c r="G3619" s="16" t="s">
        <v>1</v>
      </c>
      <c r="H3619" s="12">
        <v>299.00400000000002</v>
      </c>
      <c r="I3619" s="12">
        <v>76.061999999999998</v>
      </c>
      <c r="J3619" s="23">
        <v>16.048398565685559</v>
      </c>
      <c r="L3619" s="12">
        <v>447.69339856568558</v>
      </c>
    </row>
    <row r="3620" spans="1:12" x14ac:dyDescent="0.3">
      <c r="A3620" s="12">
        <v>392.42899237559425</v>
      </c>
      <c r="B3620" s="41" t="s">
        <v>64</v>
      </c>
      <c r="C3620" s="41"/>
      <c r="D3620" s="39" t="s">
        <v>102</v>
      </c>
      <c r="E3620" s="39">
        <v>2022</v>
      </c>
      <c r="F3620" s="12">
        <v>131.48400000000001</v>
      </c>
      <c r="G3620" s="16" t="s">
        <v>1</v>
      </c>
      <c r="H3620" s="12">
        <v>181.34</v>
      </c>
      <c r="I3620" s="12">
        <v>69.674999999999997</v>
      </c>
      <c r="J3620" s="23">
        <v>9.9299923755942103</v>
      </c>
      <c r="L3620" s="12">
        <v>392.42899237559425</v>
      </c>
    </row>
    <row r="3621" spans="1:12" x14ac:dyDescent="0.3">
      <c r="A3621" s="12">
        <v>1537.7408742044079</v>
      </c>
      <c r="B3621" s="41" t="s">
        <v>65</v>
      </c>
      <c r="C3621" s="41"/>
      <c r="D3621" s="39" t="s">
        <v>102</v>
      </c>
      <c r="E3621" s="39">
        <v>2022</v>
      </c>
      <c r="F3621" s="12">
        <v>441.23199999999997</v>
      </c>
      <c r="G3621" s="16" t="s">
        <v>1</v>
      </c>
      <c r="H3621" s="12">
        <v>562.08399999999995</v>
      </c>
      <c r="I3621" s="12">
        <v>302.09300000000002</v>
      </c>
      <c r="J3621" s="23">
        <v>232.33187420440794</v>
      </c>
      <c r="L3621" s="12">
        <v>1537.7408742044079</v>
      </c>
    </row>
    <row r="3622" spans="1:12" x14ac:dyDescent="0.3">
      <c r="A3622" s="12">
        <v>413.3493597060467</v>
      </c>
      <c r="B3622" s="41" t="s">
        <v>66</v>
      </c>
      <c r="C3622" s="41"/>
      <c r="D3622" s="39" t="s">
        <v>102</v>
      </c>
      <c r="E3622" s="39">
        <v>2022</v>
      </c>
      <c r="F3622" s="12">
        <v>152.839</v>
      </c>
      <c r="G3622" s="16" t="s">
        <v>1</v>
      </c>
      <c r="H3622" s="12">
        <v>141.36699999999999</v>
      </c>
      <c r="I3622" s="12">
        <v>108.684</v>
      </c>
      <c r="J3622" s="23">
        <v>10.459359706046712</v>
      </c>
      <c r="L3622" s="12">
        <v>413.3493597060467</v>
      </c>
    </row>
    <row r="3623" spans="1:12" x14ac:dyDescent="0.3">
      <c r="A3623" s="12">
        <v>2488.8629935478743</v>
      </c>
      <c r="B3623" s="41" t="s">
        <v>67</v>
      </c>
      <c r="C3623" s="41"/>
      <c r="D3623" s="39" t="s">
        <v>102</v>
      </c>
      <c r="E3623" s="39">
        <v>2022</v>
      </c>
      <c r="F3623" s="12">
        <v>904.55599999999993</v>
      </c>
      <c r="G3623" s="16" t="s">
        <v>1</v>
      </c>
      <c r="H3623" s="12">
        <v>921.947</v>
      </c>
      <c r="I3623" s="12">
        <v>475.334</v>
      </c>
      <c r="J3623" s="23">
        <v>187.02599354787429</v>
      </c>
      <c r="L3623" s="12">
        <v>2488.8629935478743</v>
      </c>
    </row>
    <row r="3624" spans="1:12" x14ac:dyDescent="0.3">
      <c r="A3624" s="12">
        <v>2110.4455482583471</v>
      </c>
      <c r="B3624" s="41" t="s">
        <v>68</v>
      </c>
      <c r="C3624" s="41"/>
      <c r="D3624" s="39" t="s">
        <v>102</v>
      </c>
      <c r="E3624" s="39">
        <v>2022</v>
      </c>
      <c r="F3624" s="12">
        <v>739.26700000000005</v>
      </c>
      <c r="G3624" s="16" t="s">
        <v>1</v>
      </c>
      <c r="H3624" s="12">
        <v>790.91899999999998</v>
      </c>
      <c r="I3624" s="12">
        <v>427.137</v>
      </c>
      <c r="J3624" s="23">
        <v>153.12254825834708</v>
      </c>
      <c r="L3624" s="12">
        <v>2110.4455482583471</v>
      </c>
    </row>
    <row r="3625" spans="1:12" x14ac:dyDescent="0.3">
      <c r="A3625" s="12">
        <v>130.487854410815</v>
      </c>
      <c r="B3625" s="41" t="s">
        <v>69</v>
      </c>
      <c r="C3625" s="41"/>
      <c r="D3625" s="39" t="s">
        <v>102</v>
      </c>
      <c r="E3625" s="39">
        <v>2022</v>
      </c>
      <c r="F3625" s="12">
        <v>58.420999999999999</v>
      </c>
      <c r="G3625" s="16" t="s">
        <v>1</v>
      </c>
      <c r="H3625" s="12">
        <v>48.436</v>
      </c>
      <c r="I3625" s="12">
        <v>9.1059999999999999</v>
      </c>
      <c r="J3625" s="23">
        <v>14.524854410815012</v>
      </c>
      <c r="L3625" s="12">
        <v>130.487854410815</v>
      </c>
    </row>
    <row r="3626" spans="1:12" x14ac:dyDescent="0.3">
      <c r="A3626" s="12">
        <v>191.07802328112697</v>
      </c>
      <c r="B3626" s="41" t="s">
        <v>70</v>
      </c>
      <c r="C3626" s="41"/>
      <c r="D3626" s="39" t="s">
        <v>102</v>
      </c>
      <c r="E3626" s="39">
        <v>2022</v>
      </c>
      <c r="F3626" s="12">
        <v>19.54</v>
      </c>
      <c r="G3626" s="16" t="s">
        <v>1</v>
      </c>
      <c r="H3626" s="12">
        <v>77.427000000000007</v>
      </c>
      <c r="I3626" s="12">
        <v>58.036000000000001</v>
      </c>
      <c r="J3626" s="23">
        <v>36.075023281126974</v>
      </c>
      <c r="L3626" s="12">
        <v>191.07802328112697</v>
      </c>
    </row>
    <row r="3627" spans="1:12" x14ac:dyDescent="0.3">
      <c r="A3627" s="12">
        <v>134.48704973493366</v>
      </c>
      <c r="B3627" s="41" t="s">
        <v>71</v>
      </c>
      <c r="C3627" s="41"/>
      <c r="D3627" s="39" t="s">
        <v>102</v>
      </c>
      <c r="E3627" s="39">
        <v>2022</v>
      </c>
      <c r="F3627" s="12">
        <v>23.303999999999998</v>
      </c>
      <c r="G3627" s="16" t="s">
        <v>1</v>
      </c>
      <c r="H3627" s="12">
        <v>71.823999999999998</v>
      </c>
      <c r="I3627" s="12">
        <v>30.366</v>
      </c>
      <c r="J3627" s="23">
        <v>8.9930497349336633</v>
      </c>
      <c r="L3627" s="12">
        <v>134.48704973493366</v>
      </c>
    </row>
    <row r="3628" spans="1:12" x14ac:dyDescent="0.3">
      <c r="A3628" s="12">
        <v>856.65882763551906</v>
      </c>
      <c r="B3628" s="41" t="s">
        <v>72</v>
      </c>
      <c r="C3628" s="41"/>
      <c r="D3628" s="39" t="s">
        <v>102</v>
      </c>
      <c r="E3628" s="39">
        <v>2022</v>
      </c>
      <c r="F3628" s="12">
        <v>118.304</v>
      </c>
      <c r="G3628" s="16" t="s">
        <v>1</v>
      </c>
      <c r="H3628" s="12">
        <v>535.43799999999999</v>
      </c>
      <c r="I3628" s="12">
        <v>156.523</v>
      </c>
      <c r="J3628" s="23">
        <v>46.393827635519102</v>
      </c>
      <c r="L3628" s="12">
        <v>856.65882763551906</v>
      </c>
    </row>
    <row r="3629" spans="1:12" x14ac:dyDescent="0.3">
      <c r="A3629" s="12">
        <v>412.18181627894381</v>
      </c>
      <c r="B3629" s="41" t="s">
        <v>73</v>
      </c>
      <c r="C3629" s="41"/>
      <c r="D3629" s="39" t="s">
        <v>102</v>
      </c>
      <c r="E3629" s="39">
        <v>2022</v>
      </c>
      <c r="F3629" s="12">
        <v>105.52200000000001</v>
      </c>
      <c r="G3629" s="16" t="s">
        <v>1</v>
      </c>
      <c r="H3629" s="12">
        <v>117.755</v>
      </c>
      <c r="I3629" s="12">
        <v>13.356</v>
      </c>
      <c r="J3629" s="23">
        <v>175.54881627894383</v>
      </c>
      <c r="L3629" s="12">
        <v>412.18181627894381</v>
      </c>
    </row>
    <row r="3630" spans="1:12" x14ac:dyDescent="0.3">
      <c r="A3630" s="12">
        <v>468.72764754851801</v>
      </c>
      <c r="B3630" s="41" t="s">
        <v>74</v>
      </c>
      <c r="C3630" s="41"/>
      <c r="D3630" s="39" t="s">
        <v>102</v>
      </c>
      <c r="E3630" s="39">
        <v>2022</v>
      </c>
      <c r="F3630" s="12">
        <v>158.11500000000001</v>
      </c>
      <c r="G3630" s="16" t="s">
        <v>1</v>
      </c>
      <c r="H3630" s="12">
        <v>163.23699999999999</v>
      </c>
      <c r="I3630" s="12">
        <v>64.335999999999999</v>
      </c>
      <c r="J3630" s="23">
        <v>83.039647548518005</v>
      </c>
      <c r="L3630" s="12">
        <v>468.72764754851801</v>
      </c>
    </row>
    <row r="3631" spans="1:12" x14ac:dyDescent="0.3">
      <c r="A3631" s="12">
        <v>791.63753393071022</v>
      </c>
      <c r="B3631" s="41" t="s">
        <v>75</v>
      </c>
      <c r="C3631" s="41"/>
      <c r="D3631" s="39" t="s">
        <v>102</v>
      </c>
      <c r="E3631" s="39">
        <v>2022</v>
      </c>
      <c r="F3631" s="12">
        <v>341.17599999999999</v>
      </c>
      <c r="G3631" s="16" t="s">
        <v>1</v>
      </c>
      <c r="H3631" s="12">
        <v>283.57</v>
      </c>
      <c r="I3631" s="12">
        <v>62.478999999999999</v>
      </c>
      <c r="J3631" s="23">
        <v>104.41253393071024</v>
      </c>
      <c r="L3631" s="12">
        <v>791.63753393071022</v>
      </c>
    </row>
    <row r="3632" spans="1:12" x14ac:dyDescent="0.3">
      <c r="A3632" s="12">
        <v>843.09870331564309</v>
      </c>
      <c r="B3632" s="41" t="s">
        <v>76</v>
      </c>
      <c r="C3632" s="41"/>
      <c r="D3632" s="39" t="s">
        <v>102</v>
      </c>
      <c r="E3632" s="39">
        <v>2022</v>
      </c>
      <c r="F3632" s="12">
        <v>201.95500000000001</v>
      </c>
      <c r="G3632" s="16" t="s">
        <v>1</v>
      </c>
      <c r="H3632" s="12">
        <v>423.678</v>
      </c>
      <c r="I3632" s="12">
        <v>170.43700000000001</v>
      </c>
      <c r="J3632" s="23">
        <v>47.028703315643043</v>
      </c>
      <c r="L3632" s="12">
        <v>843.09870331564309</v>
      </c>
    </row>
    <row r="3633" spans="1:12" x14ac:dyDescent="0.3">
      <c r="A3633" s="12">
        <v>108.78570492618643</v>
      </c>
      <c r="B3633" s="41" t="s">
        <v>77</v>
      </c>
      <c r="C3633" s="41"/>
      <c r="D3633" s="39" t="s">
        <v>102</v>
      </c>
      <c r="E3633" s="39">
        <v>2022</v>
      </c>
      <c r="F3633" s="12">
        <v>57.725999999999999</v>
      </c>
      <c r="G3633" s="16" t="s">
        <v>1</v>
      </c>
      <c r="H3633" s="12">
        <v>33.698999999999998</v>
      </c>
      <c r="I3633" s="12">
        <v>14.608000000000001</v>
      </c>
      <c r="J3633" s="23">
        <v>2.7527049261864285</v>
      </c>
      <c r="L3633" s="12">
        <v>108.78570492618643</v>
      </c>
    </row>
    <row r="3634" spans="1:12" x14ac:dyDescent="0.3">
      <c r="A3634" s="12">
        <v>285.03654225960616</v>
      </c>
      <c r="B3634" s="41" t="s">
        <v>78</v>
      </c>
      <c r="C3634" s="41"/>
      <c r="D3634" s="39" t="s">
        <v>102</v>
      </c>
      <c r="E3634" s="39">
        <v>2022</v>
      </c>
      <c r="F3634" s="12">
        <v>44.765000000000001</v>
      </c>
      <c r="G3634" s="16" t="s">
        <v>1</v>
      </c>
      <c r="H3634" s="12">
        <v>176.13499999999999</v>
      </c>
      <c r="I3634" s="12">
        <v>36.371000000000002</v>
      </c>
      <c r="J3634" s="23">
        <v>27.765542259606185</v>
      </c>
      <c r="L3634" s="12">
        <v>285.03654225960616</v>
      </c>
    </row>
    <row r="3635" spans="1:12" x14ac:dyDescent="0.3">
      <c r="A3635" s="12">
        <v>389.82407782250618</v>
      </c>
      <c r="B3635" s="41" t="s">
        <v>79</v>
      </c>
      <c r="C3635" s="41"/>
      <c r="D3635" s="39" t="s">
        <v>102</v>
      </c>
      <c r="E3635" s="39">
        <v>2022</v>
      </c>
      <c r="F3635" s="12">
        <v>125.85600000000001</v>
      </c>
      <c r="G3635" s="16" t="s">
        <v>1</v>
      </c>
      <c r="H3635" s="12">
        <v>162.785</v>
      </c>
      <c r="I3635" s="12">
        <v>90.739000000000004</v>
      </c>
      <c r="J3635" s="23">
        <v>10.444077822506188</v>
      </c>
      <c r="L3635" s="12">
        <v>389.82407782250618</v>
      </c>
    </row>
    <row r="3636" spans="1:12" x14ac:dyDescent="0.3">
      <c r="A3636" s="12">
        <v>780.50278101827837</v>
      </c>
      <c r="B3636" s="41" t="s">
        <v>80</v>
      </c>
      <c r="C3636" s="41"/>
      <c r="D3636" s="39" t="s">
        <v>102</v>
      </c>
      <c r="E3636" s="39">
        <v>2022</v>
      </c>
      <c r="F3636" s="12">
        <v>160.322</v>
      </c>
      <c r="G3636" s="16" t="s">
        <v>1</v>
      </c>
      <c r="H3636" s="12">
        <v>370.37799999999999</v>
      </c>
      <c r="I3636" s="12">
        <v>180.31700000000001</v>
      </c>
      <c r="J3636" s="23">
        <v>69.485781018278374</v>
      </c>
      <c r="L3636" s="12">
        <v>780.50278101827837</v>
      </c>
    </row>
    <row r="3637" spans="1:12" x14ac:dyDescent="0.3">
      <c r="A3637" s="12">
        <v>244.8640199119431</v>
      </c>
      <c r="B3637" s="41" t="s">
        <v>81</v>
      </c>
      <c r="C3637" s="41"/>
      <c r="D3637" s="39" t="s">
        <v>102</v>
      </c>
      <c r="E3637" s="39">
        <v>2022</v>
      </c>
      <c r="F3637" s="12">
        <v>93.718000000000004</v>
      </c>
      <c r="G3637" s="16" t="s">
        <v>1</v>
      </c>
      <c r="H3637" s="12">
        <v>136.09800000000001</v>
      </c>
      <c r="I3637" s="12">
        <v>8.8520000000000003</v>
      </c>
      <c r="J3637" s="23">
        <v>6.1960199119430719</v>
      </c>
      <c r="L3637" s="12">
        <v>244.8640199119431</v>
      </c>
    </row>
    <row r="3638" spans="1:12" x14ac:dyDescent="0.3">
      <c r="A3638" s="12">
        <v>728.14286994429267</v>
      </c>
      <c r="B3638" s="41" t="s">
        <v>82</v>
      </c>
      <c r="C3638" s="41"/>
      <c r="D3638" s="39" t="s">
        <v>102</v>
      </c>
      <c r="E3638" s="39">
        <v>2022</v>
      </c>
      <c r="F3638" s="12">
        <v>168.929</v>
      </c>
      <c r="G3638" s="16" t="s">
        <v>1</v>
      </c>
      <c r="H3638" s="12">
        <v>377.59399999999999</v>
      </c>
      <c r="I3638" s="12">
        <v>103.929</v>
      </c>
      <c r="J3638" s="23">
        <v>77.6908699442927</v>
      </c>
      <c r="L3638" s="12">
        <v>728.14286994429267</v>
      </c>
    </row>
    <row r="3639" spans="1:12" x14ac:dyDescent="0.3">
      <c r="A3639" s="12">
        <v>373.26301806829281</v>
      </c>
      <c r="B3639" s="41" t="s">
        <v>83</v>
      </c>
      <c r="C3639" s="41"/>
      <c r="D3639" s="39" t="s">
        <v>102</v>
      </c>
      <c r="E3639" s="39">
        <v>2022</v>
      </c>
      <c r="F3639" s="12">
        <v>103.995</v>
      </c>
      <c r="G3639" s="16" t="s">
        <v>1</v>
      </c>
      <c r="H3639" s="12">
        <v>171.03299999999999</v>
      </c>
      <c r="I3639" s="12">
        <v>58.6</v>
      </c>
      <c r="J3639" s="23">
        <v>39.635018068292815</v>
      </c>
      <c r="L3639" s="12">
        <v>373.26301806829281</v>
      </c>
    </row>
    <row r="3640" spans="1:12" x14ac:dyDescent="0.3">
      <c r="A3640" s="12">
        <v>948.87423916000193</v>
      </c>
      <c r="B3640" s="41" t="s">
        <v>84</v>
      </c>
      <c r="C3640" s="41"/>
      <c r="D3640" s="39" t="s">
        <v>102</v>
      </c>
      <c r="E3640" s="39">
        <v>2022</v>
      </c>
      <c r="F3640" s="12">
        <v>315.41200000000003</v>
      </c>
      <c r="G3640" s="16" t="s">
        <v>1</v>
      </c>
      <c r="H3640" s="12">
        <v>429.44099999999997</v>
      </c>
      <c r="I3640" s="12">
        <v>152.37</v>
      </c>
      <c r="J3640" s="23">
        <v>51.651239160001921</v>
      </c>
      <c r="L3640" s="12">
        <v>948.87423916000193</v>
      </c>
    </row>
    <row r="3641" spans="1:12" x14ac:dyDescent="0.3">
      <c r="A3641" s="12">
        <v>86.839376763481852</v>
      </c>
      <c r="B3641" s="41" t="s">
        <v>85</v>
      </c>
      <c r="C3641" s="41"/>
      <c r="D3641" s="39" t="s">
        <v>102</v>
      </c>
      <c r="E3641" s="39">
        <v>2022</v>
      </c>
      <c r="F3641" s="12">
        <v>29.584</v>
      </c>
      <c r="G3641" s="16" t="s">
        <v>1</v>
      </c>
      <c r="H3641" s="12">
        <v>44.372999999999998</v>
      </c>
      <c r="I3641" s="12">
        <v>10.685</v>
      </c>
      <c r="J3641" s="23">
        <v>2.1973767634818504</v>
      </c>
      <c r="L3641" s="12">
        <v>86.839376763481852</v>
      </c>
    </row>
    <row r="3642" spans="1:12" x14ac:dyDescent="0.3">
      <c r="A3642" s="12">
        <v>244.76860555454363</v>
      </c>
      <c r="B3642" s="41" t="s">
        <v>86</v>
      </c>
      <c r="C3642" s="41"/>
      <c r="D3642" s="39" t="s">
        <v>102</v>
      </c>
      <c r="E3642" s="39">
        <v>2022</v>
      </c>
      <c r="F3642" s="12">
        <v>53.767000000000003</v>
      </c>
      <c r="G3642" s="16" t="s">
        <v>1</v>
      </c>
      <c r="H3642" s="12">
        <v>140.821</v>
      </c>
      <c r="I3642" s="12">
        <v>38.459000000000003</v>
      </c>
      <c r="J3642" s="23">
        <v>11.721605554543629</v>
      </c>
      <c r="L3642" s="12">
        <v>244.76860555454363</v>
      </c>
    </row>
    <row r="3643" spans="1:12" x14ac:dyDescent="0.3">
      <c r="A3643" s="12">
        <v>742.59045038406657</v>
      </c>
      <c r="B3643" s="41" t="s">
        <v>87</v>
      </c>
      <c r="C3643" s="41"/>
      <c r="D3643" s="39" t="s">
        <v>102</v>
      </c>
      <c r="E3643" s="39">
        <v>2022</v>
      </c>
      <c r="F3643" s="12">
        <v>239.30799999999999</v>
      </c>
      <c r="G3643" s="16" t="s">
        <v>1</v>
      </c>
      <c r="H3643" s="12">
        <v>309.178</v>
      </c>
      <c r="I3643" s="12">
        <v>118.819</v>
      </c>
      <c r="J3643" s="23">
        <v>75.285450384066579</v>
      </c>
      <c r="L3643" s="12">
        <v>742.59045038406657</v>
      </c>
    </row>
    <row r="3644" spans="1:12" x14ac:dyDescent="0.3">
      <c r="A3644" s="12">
        <v>151.1189007865724</v>
      </c>
      <c r="B3644" s="41" t="s">
        <v>88</v>
      </c>
      <c r="C3644" s="41"/>
      <c r="D3644" s="39" t="s">
        <v>102</v>
      </c>
      <c r="E3644" s="39">
        <v>2022</v>
      </c>
      <c r="F3644" s="12">
        <v>22.853999999999999</v>
      </c>
      <c r="G3644" s="16" t="s">
        <v>1</v>
      </c>
      <c r="H3644" s="12">
        <v>102.78</v>
      </c>
      <c r="I3644" s="12">
        <v>21.661000000000001</v>
      </c>
      <c r="J3644" s="23">
        <v>3.8239007865724091</v>
      </c>
      <c r="L3644" s="12">
        <v>151.1189007865724</v>
      </c>
    </row>
    <row r="3645" spans="1:12" x14ac:dyDescent="0.3">
      <c r="A3645" s="12">
        <v>322.2471156845574</v>
      </c>
      <c r="B3645" s="41" t="s">
        <v>89</v>
      </c>
      <c r="C3645" s="41"/>
      <c r="D3645" s="39" t="s">
        <v>102</v>
      </c>
      <c r="E3645" s="39">
        <v>2022</v>
      </c>
      <c r="F3645" s="12">
        <v>51.68</v>
      </c>
      <c r="G3645" s="16" t="s">
        <v>1</v>
      </c>
      <c r="H3645" s="12">
        <v>141.37100000000001</v>
      </c>
      <c r="I3645" s="12">
        <v>103.79</v>
      </c>
      <c r="J3645" s="23">
        <v>25.406115684557378</v>
      </c>
      <c r="L3645" s="12">
        <v>322.2471156845574</v>
      </c>
    </row>
    <row r="3646" spans="1:12" x14ac:dyDescent="0.3">
      <c r="A3646" s="12">
        <v>603.0905560227493</v>
      </c>
      <c r="B3646" s="41" t="s">
        <v>90</v>
      </c>
      <c r="C3646" s="41"/>
      <c r="D3646" s="39" t="s">
        <v>102</v>
      </c>
      <c r="E3646" s="39">
        <v>2022</v>
      </c>
      <c r="F3646" s="12">
        <v>140.952</v>
      </c>
      <c r="G3646" s="16" t="s">
        <v>1</v>
      </c>
      <c r="H3646" s="12">
        <v>358.23</v>
      </c>
      <c r="I3646" s="12">
        <v>88.65</v>
      </c>
      <c r="J3646" s="23">
        <v>15.258556022749275</v>
      </c>
      <c r="L3646" s="12">
        <v>603.0905560227493</v>
      </c>
    </row>
    <row r="3647" spans="1:12" x14ac:dyDescent="0.3">
      <c r="A3647" s="12">
        <v>2298.451275765432</v>
      </c>
      <c r="B3647" s="41" t="s">
        <v>10</v>
      </c>
      <c r="C3647" s="41"/>
      <c r="D3647" s="39" t="s">
        <v>103</v>
      </c>
      <c r="E3647" s="39">
        <v>2022</v>
      </c>
      <c r="F3647" s="12">
        <v>647.58699999999988</v>
      </c>
      <c r="G3647" s="16" t="s">
        <v>1</v>
      </c>
      <c r="H3647" s="12">
        <v>1008.287</v>
      </c>
      <c r="I3647" s="12">
        <v>317.08100000000002</v>
      </c>
      <c r="J3647" s="23">
        <v>325.49627576543196</v>
      </c>
      <c r="L3647" s="12">
        <v>2298.451275765432</v>
      </c>
    </row>
    <row r="3648" spans="1:12" x14ac:dyDescent="0.3">
      <c r="A3648" s="12">
        <v>301.32930095741943</v>
      </c>
      <c r="B3648" s="41" t="s">
        <v>11</v>
      </c>
      <c r="C3648" s="41"/>
      <c r="D3648" s="39" t="s">
        <v>103</v>
      </c>
      <c r="E3648" s="39">
        <v>2022</v>
      </c>
      <c r="F3648" s="12">
        <v>82.816000000000003</v>
      </c>
      <c r="G3648" s="16" t="s">
        <v>1</v>
      </c>
      <c r="H3648" s="12">
        <v>131.25200000000001</v>
      </c>
      <c r="I3648" s="12">
        <v>79.646000000000001</v>
      </c>
      <c r="J3648" s="23">
        <v>7.6153009574194215</v>
      </c>
      <c r="L3648" s="12">
        <v>301.32930095741943</v>
      </c>
    </row>
    <row r="3649" spans="1:12" x14ac:dyDescent="0.3">
      <c r="A3649" s="12">
        <v>723.98377470852074</v>
      </c>
      <c r="B3649" s="41" t="s">
        <v>12</v>
      </c>
      <c r="C3649" s="41"/>
      <c r="D3649" s="39" t="s">
        <v>103</v>
      </c>
      <c r="E3649" s="39">
        <v>2022</v>
      </c>
      <c r="F3649" s="12">
        <v>197.86900000000003</v>
      </c>
      <c r="G3649" s="16" t="s">
        <v>1</v>
      </c>
      <c r="H3649" s="12">
        <v>316.68700000000001</v>
      </c>
      <c r="I3649" s="12">
        <v>170.70099999999999</v>
      </c>
      <c r="J3649" s="23">
        <v>38.726774708520708</v>
      </c>
      <c r="L3649" s="12">
        <v>723.98377470852074</v>
      </c>
    </row>
    <row r="3650" spans="1:12" x14ac:dyDescent="0.3">
      <c r="A3650" s="12">
        <v>186.30640144925152</v>
      </c>
      <c r="B3650" s="41" t="s">
        <v>13</v>
      </c>
      <c r="C3650" s="41"/>
      <c r="D3650" s="39" t="s">
        <v>103</v>
      </c>
      <c r="E3650" s="39">
        <v>2022</v>
      </c>
      <c r="F3650" s="12">
        <v>64.561999999999998</v>
      </c>
      <c r="G3650" s="16" t="s">
        <v>1</v>
      </c>
      <c r="H3650" s="12">
        <v>63.252000000000002</v>
      </c>
      <c r="I3650" s="12">
        <v>28.648</v>
      </c>
      <c r="J3650" s="23">
        <v>29.844401449251524</v>
      </c>
      <c r="L3650" s="12">
        <v>186.30640144925152</v>
      </c>
    </row>
    <row r="3651" spans="1:12" x14ac:dyDescent="0.3">
      <c r="A3651" s="12">
        <v>237.77718945742862</v>
      </c>
      <c r="B3651" s="41" t="s">
        <v>14</v>
      </c>
      <c r="C3651" s="41"/>
      <c r="D3651" s="39" t="s">
        <v>103</v>
      </c>
      <c r="E3651" s="39">
        <v>2022</v>
      </c>
      <c r="F3651" s="12">
        <v>47.762</v>
      </c>
      <c r="G3651" s="16" t="s">
        <v>1</v>
      </c>
      <c r="H3651" s="12">
        <v>105.97799999999999</v>
      </c>
      <c r="I3651" s="12">
        <v>46.264000000000003</v>
      </c>
      <c r="J3651" s="23">
        <v>37.773189457428622</v>
      </c>
      <c r="L3651" s="12">
        <v>237.77718945742862</v>
      </c>
    </row>
    <row r="3652" spans="1:12" x14ac:dyDescent="0.3">
      <c r="A3652" s="12">
        <v>166.01355339659565</v>
      </c>
      <c r="B3652" s="41" t="s">
        <v>15</v>
      </c>
      <c r="C3652" s="41"/>
      <c r="D3652" s="39" t="s">
        <v>103</v>
      </c>
      <c r="E3652" s="39">
        <v>2022</v>
      </c>
      <c r="F3652" s="12">
        <v>41.582999999999998</v>
      </c>
      <c r="G3652" s="16" t="s">
        <v>1</v>
      </c>
      <c r="H3652" s="12">
        <v>67.265000000000001</v>
      </c>
      <c r="I3652" s="12">
        <v>24.484999999999999</v>
      </c>
      <c r="J3652" s="23">
        <v>32.680553396595656</v>
      </c>
      <c r="L3652" s="12">
        <v>166.01355339659565</v>
      </c>
    </row>
    <row r="3653" spans="1:12" x14ac:dyDescent="0.3">
      <c r="A3653" s="12">
        <v>1835.9631108444382</v>
      </c>
      <c r="B3653" s="41" t="s">
        <v>16</v>
      </c>
      <c r="C3653" s="41"/>
      <c r="D3653" s="39" t="s">
        <v>103</v>
      </c>
      <c r="E3653" s="39">
        <v>2022</v>
      </c>
      <c r="F3653" s="12">
        <v>568.98500000000001</v>
      </c>
      <c r="G3653" s="16" t="s">
        <v>1</v>
      </c>
      <c r="H3653" s="12">
        <v>898.26599999999996</v>
      </c>
      <c r="I3653" s="12">
        <v>293.23099999999999</v>
      </c>
      <c r="J3653" s="23">
        <v>75.481110844438149</v>
      </c>
      <c r="L3653" s="12">
        <v>1835.9631108444382</v>
      </c>
    </row>
    <row r="3654" spans="1:12" x14ac:dyDescent="0.3">
      <c r="A3654" s="12">
        <v>3833.3754231650346</v>
      </c>
      <c r="B3654" s="41" t="s">
        <v>17</v>
      </c>
      <c r="C3654" s="41"/>
      <c r="D3654" s="39" t="s">
        <v>103</v>
      </c>
      <c r="E3654" s="39">
        <v>2022</v>
      </c>
      <c r="F3654" s="12">
        <v>1337.9960000000001</v>
      </c>
      <c r="G3654" s="16" t="s">
        <v>1</v>
      </c>
      <c r="H3654" s="12">
        <v>1348.433</v>
      </c>
      <c r="I3654" s="12">
        <v>628.59199999999998</v>
      </c>
      <c r="J3654" s="23">
        <v>518.35442316503452</v>
      </c>
      <c r="L3654" s="12">
        <v>3833.3754231650346</v>
      </c>
    </row>
    <row r="3655" spans="1:12" x14ac:dyDescent="0.3">
      <c r="A3655" s="12">
        <v>106.56310046660072</v>
      </c>
      <c r="B3655" s="41" t="s">
        <v>18</v>
      </c>
      <c r="C3655" s="41"/>
      <c r="D3655" s="39" t="s">
        <v>103</v>
      </c>
      <c r="E3655" s="39">
        <v>2022</v>
      </c>
      <c r="F3655" s="12">
        <v>45.658999999999999</v>
      </c>
      <c r="G3655" s="16" t="s">
        <v>1</v>
      </c>
      <c r="H3655" s="12">
        <v>41.515000000000001</v>
      </c>
      <c r="I3655" s="12">
        <v>12.407999999999999</v>
      </c>
      <c r="J3655" s="23">
        <v>6.9811004666007168</v>
      </c>
      <c r="L3655" s="12">
        <v>106.56310046660072</v>
      </c>
    </row>
    <row r="3656" spans="1:12" x14ac:dyDescent="0.3">
      <c r="A3656" s="12">
        <v>260.29732634336636</v>
      </c>
      <c r="B3656" s="41" t="s">
        <v>19</v>
      </c>
      <c r="C3656" s="41"/>
      <c r="D3656" s="39" t="s">
        <v>103</v>
      </c>
      <c r="E3656" s="39">
        <v>2022</v>
      </c>
      <c r="F3656" s="12">
        <v>89.256</v>
      </c>
      <c r="G3656" s="16" t="s">
        <v>1</v>
      </c>
      <c r="H3656" s="12">
        <v>120.79600000000001</v>
      </c>
      <c r="I3656" s="12">
        <v>25.161999999999999</v>
      </c>
      <c r="J3656" s="23">
        <v>25.083326343366359</v>
      </c>
      <c r="L3656" s="12">
        <v>260.29732634336636</v>
      </c>
    </row>
    <row r="3657" spans="1:12" x14ac:dyDescent="0.3">
      <c r="A3657" s="12">
        <v>1443.6289015699899</v>
      </c>
      <c r="B3657" s="41" t="s">
        <v>20</v>
      </c>
      <c r="C3657" s="41"/>
      <c r="D3657" s="39" t="s">
        <v>103</v>
      </c>
      <c r="E3657" s="39">
        <v>2022</v>
      </c>
      <c r="F3657" s="12">
        <v>457.5</v>
      </c>
      <c r="G3657" s="16" t="s">
        <v>1</v>
      </c>
      <c r="H3657" s="12">
        <v>503.33300000000003</v>
      </c>
      <c r="I3657" s="12">
        <v>325.71100000000001</v>
      </c>
      <c r="J3657" s="23">
        <v>157.08490156998988</v>
      </c>
      <c r="L3657" s="12">
        <v>1443.6289015699899</v>
      </c>
    </row>
    <row r="3658" spans="1:12" x14ac:dyDescent="0.3">
      <c r="A3658" s="12">
        <v>1430.9689549082216</v>
      </c>
      <c r="B3658" s="41" t="s">
        <v>21</v>
      </c>
      <c r="C3658" s="41"/>
      <c r="D3658" s="39" t="s">
        <v>103</v>
      </c>
      <c r="E3658" s="39">
        <v>2022</v>
      </c>
      <c r="F3658" s="12">
        <v>325.74699999999996</v>
      </c>
      <c r="G3658" s="16" t="s">
        <v>1</v>
      </c>
      <c r="H3658" s="12">
        <v>638.46600000000001</v>
      </c>
      <c r="I3658" s="12">
        <v>236.14500000000001</v>
      </c>
      <c r="J3658" s="23">
        <v>230.61095490822149</v>
      </c>
      <c r="L3658" s="12">
        <v>1430.9689549082216</v>
      </c>
    </row>
    <row r="3659" spans="1:12" x14ac:dyDescent="0.3">
      <c r="A3659" s="12">
        <v>284.55435866677357</v>
      </c>
      <c r="B3659" s="41" t="s">
        <v>22</v>
      </c>
      <c r="C3659" s="41"/>
      <c r="D3659" s="39" t="s">
        <v>103</v>
      </c>
      <c r="E3659" s="39">
        <v>2022</v>
      </c>
      <c r="F3659" s="12">
        <v>85.513000000000005</v>
      </c>
      <c r="G3659" s="16" t="s">
        <v>1</v>
      </c>
      <c r="H3659" s="12">
        <v>154.495</v>
      </c>
      <c r="I3659" s="12">
        <v>33.505000000000003</v>
      </c>
      <c r="J3659" s="23">
        <v>11.041358666773554</v>
      </c>
      <c r="L3659" s="12">
        <v>284.55435866677357</v>
      </c>
    </row>
    <row r="3660" spans="1:12" x14ac:dyDescent="0.3">
      <c r="A3660" s="12">
        <v>252.00783128444527</v>
      </c>
      <c r="B3660" s="41" t="s">
        <v>23</v>
      </c>
      <c r="C3660" s="41"/>
      <c r="D3660" s="39" t="s">
        <v>103</v>
      </c>
      <c r="E3660" s="39">
        <v>2022</v>
      </c>
      <c r="F3660" s="12">
        <v>166.92500000000001</v>
      </c>
      <c r="G3660" s="16" t="s">
        <v>1</v>
      </c>
      <c r="H3660" s="12">
        <v>74.766000000000005</v>
      </c>
      <c r="I3660" s="12">
        <v>3.948</v>
      </c>
      <c r="J3660" s="23">
        <v>6.3688312844452568</v>
      </c>
      <c r="L3660" s="12">
        <v>252.00783128444527</v>
      </c>
    </row>
    <row r="3661" spans="1:12" x14ac:dyDescent="0.3">
      <c r="A3661" s="12">
        <v>72.740319142032575</v>
      </c>
      <c r="B3661" s="41" t="s">
        <v>24</v>
      </c>
      <c r="C3661" s="41"/>
      <c r="D3661" s="39" t="s">
        <v>103</v>
      </c>
      <c r="E3661" s="39">
        <v>2022</v>
      </c>
      <c r="F3661" s="12">
        <v>8.4350000000000005</v>
      </c>
      <c r="G3661" s="16" t="s">
        <v>1</v>
      </c>
      <c r="H3661" s="12">
        <v>26.187999999999999</v>
      </c>
      <c r="I3661" s="12">
        <v>24.864000000000001</v>
      </c>
      <c r="J3661" s="23">
        <v>13.25331914203257</v>
      </c>
      <c r="L3661" s="12">
        <v>72.740319142032575</v>
      </c>
    </row>
    <row r="3662" spans="1:12" x14ac:dyDescent="0.3">
      <c r="A3662" s="12">
        <v>110.68425166111631</v>
      </c>
      <c r="B3662" s="41" t="s">
        <v>25</v>
      </c>
      <c r="C3662" s="41"/>
      <c r="D3662" s="39" t="s">
        <v>103</v>
      </c>
      <c r="E3662" s="39">
        <v>2022</v>
      </c>
      <c r="F3662" s="12">
        <v>11.45</v>
      </c>
      <c r="G3662" s="16" t="s">
        <v>1</v>
      </c>
      <c r="H3662" s="12">
        <v>60.212000000000003</v>
      </c>
      <c r="I3662" s="12">
        <v>30.594000000000001</v>
      </c>
      <c r="J3662" s="23">
        <v>8.428251661116299</v>
      </c>
      <c r="L3662" s="12">
        <v>110.68425166111631</v>
      </c>
    </row>
    <row r="3663" spans="1:12" x14ac:dyDescent="0.3">
      <c r="A3663" s="12">
        <v>128.8688184828213</v>
      </c>
      <c r="B3663" s="41" t="s">
        <v>26</v>
      </c>
      <c r="C3663" s="41"/>
      <c r="D3663" s="39" t="s">
        <v>103</v>
      </c>
      <c r="E3663" s="39">
        <v>2022</v>
      </c>
      <c r="F3663" s="12">
        <v>32.225999999999999</v>
      </c>
      <c r="G3663" s="16" t="s">
        <v>1</v>
      </c>
      <c r="H3663" s="12">
        <v>65.381</v>
      </c>
      <c r="I3663" s="12">
        <v>19.451000000000001</v>
      </c>
      <c r="J3663" s="23">
        <v>11.810818482821297</v>
      </c>
      <c r="L3663" s="12">
        <v>128.8688184828213</v>
      </c>
    </row>
    <row r="3664" spans="1:12" x14ac:dyDescent="0.3">
      <c r="A3664" s="12">
        <v>176.34874810248317</v>
      </c>
      <c r="B3664" s="41" t="s">
        <v>27</v>
      </c>
      <c r="C3664" s="41"/>
      <c r="D3664" s="39" t="s">
        <v>103</v>
      </c>
      <c r="E3664" s="39">
        <v>2022</v>
      </c>
      <c r="F3664" s="12">
        <v>56.859000000000002</v>
      </c>
      <c r="G3664" s="16" t="s">
        <v>1</v>
      </c>
      <c r="H3664" s="12">
        <v>86.960999999999999</v>
      </c>
      <c r="I3664" s="12">
        <v>28.071999999999999</v>
      </c>
      <c r="J3664" s="23">
        <v>4.4567481024831643</v>
      </c>
      <c r="L3664" s="12">
        <v>176.34874810248317</v>
      </c>
    </row>
    <row r="3665" spans="1:12" x14ac:dyDescent="0.3">
      <c r="A3665" s="12">
        <v>224.51707514597379</v>
      </c>
      <c r="B3665" s="41" t="s">
        <v>28</v>
      </c>
      <c r="C3665" s="41"/>
      <c r="D3665" s="39" t="s">
        <v>103</v>
      </c>
      <c r="E3665" s="39">
        <v>2022</v>
      </c>
      <c r="F3665" s="12">
        <v>64.295000000000002</v>
      </c>
      <c r="G3665" s="16" t="s">
        <v>1</v>
      </c>
      <c r="H3665" s="12">
        <v>84.489000000000004</v>
      </c>
      <c r="I3665" s="12">
        <v>45.378</v>
      </c>
      <c r="J3665" s="23">
        <v>30.3550751459738</v>
      </c>
      <c r="L3665" s="12">
        <v>224.51707514597379</v>
      </c>
    </row>
    <row r="3666" spans="1:12" x14ac:dyDescent="0.3">
      <c r="A3666" s="12">
        <v>288.10304225697257</v>
      </c>
      <c r="B3666" s="41" t="s">
        <v>29</v>
      </c>
      <c r="C3666" s="41"/>
      <c r="D3666" s="39" t="s">
        <v>103</v>
      </c>
      <c r="E3666" s="39">
        <v>2022</v>
      </c>
      <c r="F3666" s="12">
        <v>112.13500000000001</v>
      </c>
      <c r="G3666" s="16" t="s">
        <v>1</v>
      </c>
      <c r="H3666" s="12">
        <v>101.589</v>
      </c>
      <c r="I3666" s="12">
        <v>41.677999999999997</v>
      </c>
      <c r="J3666" s="23">
        <v>32.701042256972585</v>
      </c>
      <c r="L3666" s="12">
        <v>288.10304225697257</v>
      </c>
    </row>
    <row r="3667" spans="1:12" x14ac:dyDescent="0.3">
      <c r="A3667" s="12">
        <v>1259.6298113073117</v>
      </c>
      <c r="B3667" s="41" t="s">
        <v>30</v>
      </c>
      <c r="C3667" s="41"/>
      <c r="D3667" s="39" t="s">
        <v>103</v>
      </c>
      <c r="E3667" s="39">
        <v>2022</v>
      </c>
      <c r="F3667" s="12">
        <v>431.04999999999995</v>
      </c>
      <c r="G3667" s="16" t="s">
        <v>1</v>
      </c>
      <c r="H3667" s="12">
        <v>551.19799999999998</v>
      </c>
      <c r="I3667" s="12">
        <v>165.99600000000001</v>
      </c>
      <c r="J3667" s="23">
        <v>111.38581130731174</v>
      </c>
      <c r="L3667" s="12">
        <v>1259.6298113073117</v>
      </c>
    </row>
    <row r="3668" spans="1:12" x14ac:dyDescent="0.3">
      <c r="A3668" s="12">
        <v>526.79535913922268</v>
      </c>
      <c r="B3668" s="41" t="s">
        <v>31</v>
      </c>
      <c r="C3668" s="41"/>
      <c r="D3668" s="39" t="s">
        <v>103</v>
      </c>
      <c r="E3668" s="39">
        <v>2022</v>
      </c>
      <c r="F3668" s="12">
        <v>136.768</v>
      </c>
      <c r="G3668" s="16" t="s">
        <v>1</v>
      </c>
      <c r="H3668" s="12">
        <v>227.01499999999999</v>
      </c>
      <c r="I3668" s="12">
        <v>124.163</v>
      </c>
      <c r="J3668" s="23">
        <v>38.84935913922267</v>
      </c>
      <c r="L3668" s="12">
        <v>526.79535913922268</v>
      </c>
    </row>
    <row r="3669" spans="1:12" x14ac:dyDescent="0.3">
      <c r="A3669" s="12">
        <v>57.148271381453021</v>
      </c>
      <c r="B3669" s="41" t="s">
        <v>32</v>
      </c>
      <c r="C3669" s="41"/>
      <c r="D3669" s="39" t="s">
        <v>103</v>
      </c>
      <c r="E3669" s="39">
        <v>2022</v>
      </c>
      <c r="F3669" s="12">
        <v>18.204999999999998</v>
      </c>
      <c r="G3669" s="16" t="s">
        <v>1</v>
      </c>
      <c r="H3669" s="12">
        <v>32.424999999999997</v>
      </c>
      <c r="I3669" s="12">
        <v>5.0739999999999998</v>
      </c>
      <c r="J3669" s="23">
        <v>1.4442713814530261</v>
      </c>
      <c r="L3669" s="12">
        <v>57.148271381453021</v>
      </c>
    </row>
    <row r="3670" spans="1:12" x14ac:dyDescent="0.3">
      <c r="A3670" s="12">
        <v>233.01791129179315</v>
      </c>
      <c r="B3670" s="41" t="s">
        <v>33</v>
      </c>
      <c r="C3670" s="41"/>
      <c r="D3670" s="39" t="s">
        <v>103</v>
      </c>
      <c r="E3670" s="39">
        <v>2022</v>
      </c>
      <c r="F3670" s="12">
        <v>62.079000000000001</v>
      </c>
      <c r="G3670" s="16" t="s">
        <v>1</v>
      </c>
      <c r="H3670" s="12">
        <v>138.13800000000001</v>
      </c>
      <c r="I3670" s="12">
        <v>25.992000000000001</v>
      </c>
      <c r="J3670" s="23">
        <v>6.8089112917931409</v>
      </c>
      <c r="L3670" s="12">
        <v>233.01791129179315</v>
      </c>
    </row>
    <row r="3671" spans="1:12" x14ac:dyDescent="0.3">
      <c r="A3671" s="12">
        <v>903.05636060573613</v>
      </c>
      <c r="B3671" s="41" t="s">
        <v>34</v>
      </c>
      <c r="C3671" s="41"/>
      <c r="D3671" s="39" t="s">
        <v>103</v>
      </c>
      <c r="E3671" s="39">
        <v>2022</v>
      </c>
      <c r="F3671" s="12">
        <v>324.976</v>
      </c>
      <c r="G3671" s="16" t="s">
        <v>1</v>
      </c>
      <c r="H3671" s="12">
        <v>333.82600000000002</v>
      </c>
      <c r="I3671" s="12">
        <v>183.18600000000001</v>
      </c>
      <c r="J3671" s="23">
        <v>61.068360605736103</v>
      </c>
      <c r="L3671" s="12">
        <v>903.05636060573613</v>
      </c>
    </row>
    <row r="3672" spans="1:12" x14ac:dyDescent="0.3">
      <c r="A3672" s="12">
        <v>785.00287094855162</v>
      </c>
      <c r="B3672" s="41" t="s">
        <v>35</v>
      </c>
      <c r="C3672" s="41"/>
      <c r="D3672" s="39" t="s">
        <v>103</v>
      </c>
      <c r="E3672" s="39">
        <v>2022</v>
      </c>
      <c r="F3672" s="12">
        <v>381.59199999999998</v>
      </c>
      <c r="G3672" s="16" t="s">
        <v>1</v>
      </c>
      <c r="H3672" s="12">
        <v>248.21299999999999</v>
      </c>
      <c r="I3672" s="12">
        <v>135.35900000000001</v>
      </c>
      <c r="J3672" s="23">
        <v>19.83887094855163</v>
      </c>
      <c r="L3672" s="12">
        <v>785.00287094855162</v>
      </c>
    </row>
    <row r="3673" spans="1:12" x14ac:dyDescent="0.3">
      <c r="A3673" s="12">
        <v>225.35730985553519</v>
      </c>
      <c r="B3673" s="41" t="s">
        <v>36</v>
      </c>
      <c r="C3673" s="41"/>
      <c r="D3673" s="39" t="s">
        <v>103</v>
      </c>
      <c r="E3673" s="39">
        <v>2022</v>
      </c>
      <c r="F3673" s="12">
        <v>89.294000000000011</v>
      </c>
      <c r="G3673" s="16" t="s">
        <v>1</v>
      </c>
      <c r="H3673" s="12">
        <v>94.710999999999999</v>
      </c>
      <c r="I3673" s="12">
        <v>16.256</v>
      </c>
      <c r="J3673" s="23">
        <v>25.096309855535182</v>
      </c>
      <c r="L3673" s="12">
        <v>225.35730985553519</v>
      </c>
    </row>
    <row r="3674" spans="1:12" x14ac:dyDescent="0.3">
      <c r="A3674" s="12">
        <v>413.05076542850719</v>
      </c>
      <c r="B3674" s="41" t="s">
        <v>37</v>
      </c>
      <c r="C3674" s="41"/>
      <c r="D3674" s="39" t="s">
        <v>103</v>
      </c>
      <c r="E3674" s="39">
        <v>2022</v>
      </c>
      <c r="F3674" s="12">
        <v>136.61599999999999</v>
      </c>
      <c r="G3674" s="16" t="s">
        <v>1</v>
      </c>
      <c r="H3674" s="12">
        <v>154.011</v>
      </c>
      <c r="I3674" s="12">
        <v>71.072999999999993</v>
      </c>
      <c r="J3674" s="23">
        <v>51.350765428507216</v>
      </c>
      <c r="L3674" s="12">
        <v>413.05076542850719</v>
      </c>
    </row>
    <row r="3675" spans="1:12" x14ac:dyDescent="0.3">
      <c r="A3675" s="12">
        <v>329.49511746083772</v>
      </c>
      <c r="B3675" s="41" t="s">
        <v>38</v>
      </c>
      <c r="C3675" s="41"/>
      <c r="D3675" s="39" t="s">
        <v>103</v>
      </c>
      <c r="E3675" s="39">
        <v>2022</v>
      </c>
      <c r="F3675" s="12">
        <v>97.85</v>
      </c>
      <c r="G3675" s="16" t="s">
        <v>1</v>
      </c>
      <c r="H3675" s="12">
        <v>203.79300000000001</v>
      </c>
      <c r="I3675" s="12">
        <v>13.725</v>
      </c>
      <c r="J3675" s="23">
        <v>14.127117460837718</v>
      </c>
      <c r="L3675" s="12">
        <v>329.49511746083772</v>
      </c>
    </row>
    <row r="3676" spans="1:12" x14ac:dyDescent="0.3">
      <c r="A3676" s="12">
        <v>103.95108878095552</v>
      </c>
      <c r="B3676" s="41" t="s">
        <v>39</v>
      </c>
      <c r="C3676" s="41"/>
      <c r="D3676" s="39" t="s">
        <v>103</v>
      </c>
      <c r="E3676" s="39">
        <v>2022</v>
      </c>
      <c r="F3676" s="12">
        <v>28.666</v>
      </c>
      <c r="G3676" s="16" t="s">
        <v>1</v>
      </c>
      <c r="H3676" s="12">
        <v>47.62</v>
      </c>
      <c r="I3676" s="12">
        <v>16.878</v>
      </c>
      <c r="J3676" s="23">
        <v>10.787088780955521</v>
      </c>
      <c r="L3676" s="12">
        <v>103.95108878095552</v>
      </c>
    </row>
    <row r="3677" spans="1:12" x14ac:dyDescent="0.3">
      <c r="A3677" s="12">
        <v>400.1692184037779</v>
      </c>
      <c r="B3677" s="41" t="s">
        <v>40</v>
      </c>
      <c r="C3677" s="41"/>
      <c r="D3677" s="39" t="s">
        <v>103</v>
      </c>
      <c r="E3677" s="39">
        <v>2022</v>
      </c>
      <c r="F3677" s="12">
        <v>119.563</v>
      </c>
      <c r="G3677" s="16" t="s">
        <v>1</v>
      </c>
      <c r="H3677" s="12">
        <v>105.70099999999999</v>
      </c>
      <c r="I3677" s="12">
        <v>46.576999999999998</v>
      </c>
      <c r="J3677" s="23">
        <v>128.32821840377792</v>
      </c>
      <c r="L3677" s="12">
        <v>400.1692184037779</v>
      </c>
    </row>
    <row r="3678" spans="1:12" x14ac:dyDescent="0.3">
      <c r="A3678" s="12">
        <v>351.95677647321628</v>
      </c>
      <c r="B3678" s="41" t="s">
        <v>41</v>
      </c>
      <c r="C3678" s="41"/>
      <c r="D3678" s="39" t="s">
        <v>103</v>
      </c>
      <c r="E3678" s="39">
        <v>2022</v>
      </c>
      <c r="F3678" s="12">
        <v>43.681999999999995</v>
      </c>
      <c r="G3678" s="16" t="s">
        <v>1</v>
      </c>
      <c r="H3678" s="12">
        <v>201.48400000000001</v>
      </c>
      <c r="I3678" s="12">
        <v>97.896000000000001</v>
      </c>
      <c r="J3678" s="23">
        <v>8.894776473216254</v>
      </c>
      <c r="L3678" s="12">
        <v>351.95677647321628</v>
      </c>
    </row>
    <row r="3679" spans="1:12" x14ac:dyDescent="0.3">
      <c r="A3679" s="12">
        <v>1516.5672247400387</v>
      </c>
      <c r="B3679" s="41" t="s">
        <v>42</v>
      </c>
      <c r="C3679" s="41"/>
      <c r="D3679" s="39" t="s">
        <v>103</v>
      </c>
      <c r="E3679" s="39">
        <v>2022</v>
      </c>
      <c r="F3679" s="12">
        <v>741.74799999999993</v>
      </c>
      <c r="G3679" s="16" t="s">
        <v>1</v>
      </c>
      <c r="H3679" s="12">
        <v>517.57399999999996</v>
      </c>
      <c r="I3679" s="12">
        <v>217.08199999999999</v>
      </c>
      <c r="J3679" s="23">
        <v>40.1632247400388</v>
      </c>
      <c r="L3679" s="12">
        <v>1516.5672247400387</v>
      </c>
    </row>
    <row r="3680" spans="1:12" x14ac:dyDescent="0.3">
      <c r="A3680" s="12">
        <v>572.47581173743072</v>
      </c>
      <c r="B3680" s="41" t="s">
        <v>43</v>
      </c>
      <c r="C3680" s="41"/>
      <c r="D3680" s="39" t="s">
        <v>103</v>
      </c>
      <c r="E3680" s="39">
        <v>2022</v>
      </c>
      <c r="F3680" s="12">
        <v>145.60000000000002</v>
      </c>
      <c r="G3680" s="16" t="s">
        <v>1</v>
      </c>
      <c r="H3680" s="12">
        <v>295.00799999999998</v>
      </c>
      <c r="I3680" s="12">
        <v>76.337000000000003</v>
      </c>
      <c r="J3680" s="23">
        <v>55.53081173743071</v>
      </c>
      <c r="L3680" s="12">
        <v>572.47581173743072</v>
      </c>
    </row>
    <row r="3681" spans="1:12" x14ac:dyDescent="0.3">
      <c r="A3681" s="12">
        <v>103.67408832725395</v>
      </c>
      <c r="B3681" s="41" t="s">
        <v>44</v>
      </c>
      <c r="C3681" s="41"/>
      <c r="D3681" s="39" t="s">
        <v>103</v>
      </c>
      <c r="E3681" s="39">
        <v>2022</v>
      </c>
      <c r="F3681" s="12">
        <v>21.782999999999998</v>
      </c>
      <c r="G3681" s="16" t="s">
        <v>1</v>
      </c>
      <c r="H3681" s="12">
        <v>56.176000000000002</v>
      </c>
      <c r="I3681" s="12">
        <v>16.785</v>
      </c>
      <c r="J3681" s="23">
        <v>8.9300883272539515</v>
      </c>
      <c r="L3681" s="12">
        <v>103.67408832725395</v>
      </c>
    </row>
    <row r="3682" spans="1:12" x14ac:dyDescent="0.3">
      <c r="A3682" s="12">
        <v>248.08365819033972</v>
      </c>
      <c r="B3682" s="41" t="s">
        <v>45</v>
      </c>
      <c r="C3682" s="41"/>
      <c r="D3682" s="39" t="s">
        <v>103</v>
      </c>
      <c r="E3682" s="39">
        <v>2022</v>
      </c>
      <c r="F3682" s="12">
        <v>77.290000000000006</v>
      </c>
      <c r="G3682" s="16" t="s">
        <v>1</v>
      </c>
      <c r="H3682" s="12">
        <v>84.67</v>
      </c>
      <c r="I3682" s="12">
        <v>72.054000000000002</v>
      </c>
      <c r="J3682" s="23">
        <v>14.069658190339723</v>
      </c>
      <c r="L3682" s="12">
        <v>248.08365819033972</v>
      </c>
    </row>
    <row r="3683" spans="1:12" x14ac:dyDescent="0.3">
      <c r="A3683" s="12">
        <v>1789.8045759816937</v>
      </c>
      <c r="B3683" s="41" t="s">
        <v>46</v>
      </c>
      <c r="C3683" s="41"/>
      <c r="D3683" s="39" t="s">
        <v>103</v>
      </c>
      <c r="E3683" s="39">
        <v>2022</v>
      </c>
      <c r="F3683" s="12">
        <v>748.92099999999994</v>
      </c>
      <c r="G3683" s="16" t="s">
        <v>1</v>
      </c>
      <c r="H3683" s="12">
        <v>426.78899999999999</v>
      </c>
      <c r="I3683" s="12">
        <v>405.51499999999999</v>
      </c>
      <c r="J3683" s="23">
        <v>208.57957598169389</v>
      </c>
      <c r="L3683" s="12">
        <v>1789.8045759816937</v>
      </c>
    </row>
    <row r="3684" spans="1:12" x14ac:dyDescent="0.3">
      <c r="A3684" s="12">
        <v>153.18638053500032</v>
      </c>
      <c r="B3684" s="41" t="s">
        <v>47</v>
      </c>
      <c r="C3684" s="41"/>
      <c r="D3684" s="39" t="s">
        <v>103</v>
      </c>
      <c r="E3684" s="39">
        <v>2022</v>
      </c>
      <c r="F3684" s="12">
        <v>44.963000000000001</v>
      </c>
      <c r="G3684" s="16" t="s">
        <v>1</v>
      </c>
      <c r="H3684" s="12">
        <v>71.313000000000002</v>
      </c>
      <c r="I3684" s="12">
        <v>21.827000000000002</v>
      </c>
      <c r="J3684" s="23">
        <v>15.083380535000327</v>
      </c>
      <c r="L3684" s="12">
        <v>153.18638053500032</v>
      </c>
    </row>
    <row r="3685" spans="1:12" x14ac:dyDescent="0.3">
      <c r="A3685" s="12">
        <v>359.52607035251327</v>
      </c>
      <c r="B3685" s="41" t="s">
        <v>48</v>
      </c>
      <c r="C3685" s="41"/>
      <c r="D3685" s="39" t="s">
        <v>103</v>
      </c>
      <c r="E3685" s="39">
        <v>2022</v>
      </c>
      <c r="F3685" s="12">
        <v>57.439</v>
      </c>
      <c r="G3685" s="16" t="s">
        <v>1</v>
      </c>
      <c r="H3685" s="12">
        <v>151.83099999999999</v>
      </c>
      <c r="I3685" s="12">
        <v>72.352999999999994</v>
      </c>
      <c r="J3685" s="23">
        <v>77.903070352513268</v>
      </c>
      <c r="L3685" s="12">
        <v>359.52607035251327</v>
      </c>
    </row>
    <row r="3686" spans="1:12" x14ac:dyDescent="0.3">
      <c r="A3686" s="12">
        <v>3518.5069555872465</v>
      </c>
      <c r="B3686" s="41" t="s">
        <v>49</v>
      </c>
      <c r="C3686" s="41"/>
      <c r="D3686" s="39" t="s">
        <v>103</v>
      </c>
      <c r="E3686" s="39">
        <v>2022</v>
      </c>
      <c r="F3686" s="12">
        <v>916.67399999999998</v>
      </c>
      <c r="G3686" s="16" t="s">
        <v>1</v>
      </c>
      <c r="H3686" s="12">
        <v>1458.8430000000001</v>
      </c>
      <c r="I3686" s="12">
        <v>511.988</v>
      </c>
      <c r="J3686" s="23">
        <v>631.00195558724636</v>
      </c>
      <c r="L3686" s="12">
        <v>3518.5069555872465</v>
      </c>
    </row>
    <row r="3687" spans="1:12" x14ac:dyDescent="0.3">
      <c r="A3687" s="12">
        <v>4732.8810483253592</v>
      </c>
      <c r="B3687" s="41" t="s">
        <v>50</v>
      </c>
      <c r="C3687" s="41"/>
      <c r="D3687" s="39" t="s">
        <v>103</v>
      </c>
      <c r="E3687" s="39">
        <v>2022</v>
      </c>
      <c r="F3687" s="12">
        <v>1537.8529999999998</v>
      </c>
      <c r="G3687" s="16" t="s">
        <v>1</v>
      </c>
      <c r="H3687" s="12">
        <v>1356.7370000000001</v>
      </c>
      <c r="I3687" s="12">
        <v>1308.8440000000001</v>
      </c>
      <c r="J3687" s="23">
        <v>529.44704832535899</v>
      </c>
      <c r="L3687" s="12">
        <v>4732.8810483253592</v>
      </c>
    </row>
    <row r="3688" spans="1:12" x14ac:dyDescent="0.3">
      <c r="A3688" s="12">
        <v>812.60647912371633</v>
      </c>
      <c r="B3688" s="41" t="s">
        <v>91</v>
      </c>
      <c r="C3688" s="41"/>
      <c r="D3688" s="39" t="s">
        <v>103</v>
      </c>
      <c r="E3688" s="39">
        <v>2022</v>
      </c>
      <c r="F3688" s="12">
        <v>152.20200000000003</v>
      </c>
      <c r="G3688" s="16" t="s">
        <v>1</v>
      </c>
      <c r="H3688" s="12">
        <v>206.39500000000001</v>
      </c>
      <c r="I3688" s="12">
        <v>230.78</v>
      </c>
      <c r="J3688" s="23">
        <v>223.22947912371635</v>
      </c>
      <c r="L3688" s="12">
        <v>812.60647912371633</v>
      </c>
    </row>
    <row r="3689" spans="1:12" x14ac:dyDescent="0.3">
      <c r="A3689" s="12">
        <v>167.18311086778007</v>
      </c>
      <c r="B3689" s="41" t="s">
        <v>52</v>
      </c>
      <c r="C3689" s="41"/>
      <c r="D3689" s="39" t="s">
        <v>103</v>
      </c>
      <c r="E3689" s="39">
        <v>2022</v>
      </c>
      <c r="F3689" s="12">
        <v>39.765000000000001</v>
      </c>
      <c r="G3689" s="16" t="s">
        <v>1</v>
      </c>
      <c r="H3689" s="12">
        <v>106.187</v>
      </c>
      <c r="I3689" s="12">
        <v>8.7759999999999998</v>
      </c>
      <c r="J3689" s="23">
        <v>12.455110867780075</v>
      </c>
      <c r="L3689" s="12">
        <v>167.18311086778007</v>
      </c>
    </row>
    <row r="3690" spans="1:12" x14ac:dyDescent="0.3">
      <c r="A3690" s="12">
        <v>137.8508146759963</v>
      </c>
      <c r="B3690" s="41" t="s">
        <v>53</v>
      </c>
      <c r="C3690" s="41"/>
      <c r="D3690" s="39" t="s">
        <v>103</v>
      </c>
      <c r="E3690" s="39">
        <v>2022</v>
      </c>
      <c r="F3690" s="12">
        <v>13.202</v>
      </c>
      <c r="G3690" s="16" t="s">
        <v>1</v>
      </c>
      <c r="H3690" s="12">
        <v>53.645000000000003</v>
      </c>
      <c r="I3690" s="12">
        <v>31.704000000000001</v>
      </c>
      <c r="J3690" s="23">
        <v>39.299814675996295</v>
      </c>
      <c r="L3690" s="12">
        <v>137.8508146759963</v>
      </c>
    </row>
    <row r="3691" spans="1:12" x14ac:dyDescent="0.3">
      <c r="A3691" s="12">
        <v>202.40217966452536</v>
      </c>
      <c r="B3691" s="41" t="s">
        <v>54</v>
      </c>
      <c r="C3691" s="41"/>
      <c r="D3691" s="39" t="s">
        <v>103</v>
      </c>
      <c r="E3691" s="39">
        <v>2022</v>
      </c>
      <c r="F3691" s="12">
        <v>60.933999999999997</v>
      </c>
      <c r="G3691" s="16" t="s">
        <v>1</v>
      </c>
      <c r="H3691" s="12">
        <v>70.771000000000001</v>
      </c>
      <c r="I3691" s="12">
        <v>35.408000000000001</v>
      </c>
      <c r="J3691" s="23">
        <v>35.289179664525363</v>
      </c>
      <c r="L3691" s="12">
        <v>202.40217966452536</v>
      </c>
    </row>
    <row r="3692" spans="1:12" x14ac:dyDescent="0.3">
      <c r="A3692" s="12">
        <v>440.84519613844412</v>
      </c>
      <c r="B3692" s="41" t="s">
        <v>55</v>
      </c>
      <c r="C3692" s="41"/>
      <c r="D3692" s="39" t="s">
        <v>103</v>
      </c>
      <c r="E3692" s="39">
        <v>2022</v>
      </c>
      <c r="F3692" s="12">
        <v>120.45400000000001</v>
      </c>
      <c r="G3692" s="16" t="s">
        <v>1</v>
      </c>
      <c r="H3692" s="12">
        <v>274.709</v>
      </c>
      <c r="I3692" s="12">
        <v>31.297999999999998</v>
      </c>
      <c r="J3692" s="23">
        <v>14.384196138444114</v>
      </c>
      <c r="L3692" s="12">
        <v>440.84519613844412</v>
      </c>
    </row>
    <row r="3693" spans="1:12" x14ac:dyDescent="0.3">
      <c r="A3693" s="12">
        <v>954.07984417756552</v>
      </c>
      <c r="B3693" s="41" t="s">
        <v>56</v>
      </c>
      <c r="C3693" s="41"/>
      <c r="D3693" s="39" t="s">
        <v>103</v>
      </c>
      <c r="E3693" s="39">
        <v>2022</v>
      </c>
      <c r="F3693" s="12">
        <v>278.75900000000001</v>
      </c>
      <c r="G3693" s="16" t="s">
        <v>1</v>
      </c>
      <c r="H3693" s="12">
        <v>447.52699999999999</v>
      </c>
      <c r="I3693" s="12">
        <v>199.46700000000001</v>
      </c>
      <c r="J3693" s="23">
        <v>28.326844177565505</v>
      </c>
      <c r="L3693" s="12">
        <v>954.07984417756552</v>
      </c>
    </row>
    <row r="3694" spans="1:12" x14ac:dyDescent="0.3">
      <c r="A3694" s="12">
        <v>293.32501377305039</v>
      </c>
      <c r="B3694" s="41" t="s">
        <v>57</v>
      </c>
      <c r="C3694" s="41"/>
      <c r="D3694" s="39" t="s">
        <v>103</v>
      </c>
      <c r="E3694" s="39">
        <v>2022</v>
      </c>
      <c r="F3694" s="12">
        <v>71.540000000000006</v>
      </c>
      <c r="G3694" s="16" t="s">
        <v>1</v>
      </c>
      <c r="H3694" s="12">
        <v>35.661999999999999</v>
      </c>
      <c r="I3694" s="12">
        <v>178.71</v>
      </c>
      <c r="J3694" s="23">
        <v>7.413013773050352</v>
      </c>
      <c r="L3694" s="12">
        <v>293.32501377305039</v>
      </c>
    </row>
    <row r="3695" spans="1:12" x14ac:dyDescent="0.3">
      <c r="A3695" s="12">
        <v>366.5803485734466</v>
      </c>
      <c r="B3695" s="41" t="s">
        <v>58</v>
      </c>
      <c r="C3695" s="41"/>
      <c r="D3695" s="39" t="s">
        <v>103</v>
      </c>
      <c r="E3695" s="39">
        <v>2022</v>
      </c>
      <c r="F3695" s="12">
        <v>74.028999999999996</v>
      </c>
      <c r="G3695" s="16" t="s">
        <v>1</v>
      </c>
      <c r="H3695" s="12">
        <v>159.84299999999999</v>
      </c>
      <c r="I3695" s="12">
        <v>42.069000000000003</v>
      </c>
      <c r="J3695" s="23">
        <v>90.639348573446611</v>
      </c>
      <c r="L3695" s="12">
        <v>366.5803485734466</v>
      </c>
    </row>
    <row r="3696" spans="1:12" x14ac:dyDescent="0.3">
      <c r="A3696" s="12">
        <v>64.997643497270516</v>
      </c>
      <c r="B3696" s="41" t="s">
        <v>59</v>
      </c>
      <c r="C3696" s="41"/>
      <c r="D3696" s="39" t="s">
        <v>103</v>
      </c>
      <c r="E3696" s="39">
        <v>2022</v>
      </c>
      <c r="F3696" s="12">
        <v>15.304</v>
      </c>
      <c r="G3696" s="16" t="s">
        <v>1</v>
      </c>
      <c r="H3696" s="12">
        <v>35.127000000000002</v>
      </c>
      <c r="I3696" s="12">
        <v>12.923999999999999</v>
      </c>
      <c r="J3696" s="23">
        <v>1.6426434972705124</v>
      </c>
      <c r="L3696" s="12">
        <v>64.997643497270516</v>
      </c>
    </row>
    <row r="3697" spans="1:12" x14ac:dyDescent="0.3">
      <c r="A3697" s="12">
        <v>102.36910841203766</v>
      </c>
      <c r="B3697" s="41" t="s">
        <v>60</v>
      </c>
      <c r="C3697" s="41"/>
      <c r="D3697" s="39" t="s">
        <v>103</v>
      </c>
      <c r="E3697" s="39">
        <v>2022</v>
      </c>
      <c r="F3697" s="12">
        <v>39.658999999999999</v>
      </c>
      <c r="G3697" s="16" t="s">
        <v>1</v>
      </c>
      <c r="H3697" s="12">
        <v>33.039000000000001</v>
      </c>
      <c r="I3697" s="12">
        <v>27.084</v>
      </c>
      <c r="J3697" s="23">
        <v>2.5871084120376615</v>
      </c>
      <c r="L3697" s="12">
        <v>102.36910841203766</v>
      </c>
    </row>
    <row r="3698" spans="1:12" x14ac:dyDescent="0.3">
      <c r="A3698" s="12">
        <v>538.81512697465826</v>
      </c>
      <c r="B3698" s="41" t="s">
        <v>61</v>
      </c>
      <c r="C3698" s="41"/>
      <c r="D3698" s="39" t="s">
        <v>103</v>
      </c>
      <c r="E3698" s="39">
        <v>2022</v>
      </c>
      <c r="F3698" s="12">
        <v>162.08300000000003</v>
      </c>
      <c r="G3698" s="16" t="s">
        <v>1</v>
      </c>
      <c r="H3698" s="12">
        <v>250.32300000000001</v>
      </c>
      <c r="I3698" s="12">
        <v>42.218000000000004</v>
      </c>
      <c r="J3698" s="23">
        <v>84.191126974658218</v>
      </c>
      <c r="L3698" s="12">
        <v>538.81512697465826</v>
      </c>
    </row>
    <row r="3699" spans="1:12" x14ac:dyDescent="0.3">
      <c r="A3699" s="12">
        <v>1508.6778414475757</v>
      </c>
      <c r="B3699" s="41" t="s">
        <v>62</v>
      </c>
      <c r="C3699" s="41"/>
      <c r="D3699" s="39" t="s">
        <v>103</v>
      </c>
      <c r="E3699" s="39">
        <v>2022</v>
      </c>
      <c r="F3699" s="12">
        <v>341.23399999999998</v>
      </c>
      <c r="G3699" s="16" t="s">
        <v>1</v>
      </c>
      <c r="H3699" s="12">
        <v>557.33199999999999</v>
      </c>
      <c r="I3699" s="12">
        <v>298.01600000000002</v>
      </c>
      <c r="J3699" s="23">
        <v>312.09584144757576</v>
      </c>
      <c r="L3699" s="12">
        <v>1508.6778414475757</v>
      </c>
    </row>
    <row r="3700" spans="1:12" x14ac:dyDescent="0.3">
      <c r="A3700" s="12">
        <v>387.98940586175911</v>
      </c>
      <c r="B3700" s="41" t="s">
        <v>63</v>
      </c>
      <c r="C3700" s="41"/>
      <c r="D3700" s="39" t="s">
        <v>103</v>
      </c>
      <c r="E3700" s="39">
        <v>2022</v>
      </c>
      <c r="F3700" s="12">
        <v>58.99</v>
      </c>
      <c r="G3700" s="16" t="s">
        <v>1</v>
      </c>
      <c r="H3700" s="12">
        <v>216.83199999999999</v>
      </c>
      <c r="I3700" s="12">
        <v>96.004000000000005</v>
      </c>
      <c r="J3700" s="23">
        <v>16.163405861759102</v>
      </c>
      <c r="L3700" s="12">
        <v>387.98940586175911</v>
      </c>
    </row>
    <row r="3701" spans="1:12" x14ac:dyDescent="0.3">
      <c r="A3701" s="12">
        <v>429.76928170080646</v>
      </c>
      <c r="B3701" s="41" t="s">
        <v>64</v>
      </c>
      <c r="C3701" s="41"/>
      <c r="D3701" s="39" t="s">
        <v>103</v>
      </c>
      <c r="E3701" s="39">
        <v>2022</v>
      </c>
      <c r="F3701" s="12">
        <v>135.64599999999999</v>
      </c>
      <c r="G3701" s="16" t="s">
        <v>1</v>
      </c>
      <c r="H3701" s="12">
        <v>214.636</v>
      </c>
      <c r="I3701" s="12">
        <v>68.626000000000005</v>
      </c>
      <c r="J3701" s="23">
        <v>10.861281700806501</v>
      </c>
      <c r="L3701" s="12">
        <v>429.76928170080646</v>
      </c>
    </row>
    <row r="3702" spans="1:12" x14ac:dyDescent="0.3">
      <c r="A3702" s="12">
        <v>1592.8705904587587</v>
      </c>
      <c r="B3702" s="41" t="s">
        <v>65</v>
      </c>
      <c r="C3702" s="41"/>
      <c r="D3702" s="39" t="s">
        <v>103</v>
      </c>
      <c r="E3702" s="39">
        <v>2022</v>
      </c>
      <c r="F3702" s="12">
        <v>478.35700000000003</v>
      </c>
      <c r="G3702" s="16" t="s">
        <v>1</v>
      </c>
      <c r="H3702" s="12">
        <v>562.971</v>
      </c>
      <c r="I3702" s="12">
        <v>312.51400000000001</v>
      </c>
      <c r="J3702" s="23">
        <v>239.02859045875869</v>
      </c>
      <c r="L3702" s="12">
        <v>1592.8705904587587</v>
      </c>
    </row>
    <row r="3703" spans="1:12" x14ac:dyDescent="0.3">
      <c r="A3703" s="12">
        <v>443.35769284627798</v>
      </c>
      <c r="B3703" s="41" t="s">
        <v>66</v>
      </c>
      <c r="C3703" s="41"/>
      <c r="D3703" s="39" t="s">
        <v>103</v>
      </c>
      <c r="E3703" s="39">
        <v>2022</v>
      </c>
      <c r="F3703" s="12">
        <v>174.20099999999999</v>
      </c>
      <c r="G3703" s="16" t="s">
        <v>1</v>
      </c>
      <c r="H3703" s="12">
        <v>147.23400000000001</v>
      </c>
      <c r="I3703" s="12">
        <v>110.718</v>
      </c>
      <c r="J3703" s="23">
        <v>11.204692846278007</v>
      </c>
      <c r="L3703" s="12">
        <v>443.35769284627798</v>
      </c>
    </row>
    <row r="3704" spans="1:12" x14ac:dyDescent="0.3">
      <c r="A3704" s="12">
        <v>2576.5330571640457</v>
      </c>
      <c r="B3704" s="41" t="s">
        <v>67</v>
      </c>
      <c r="C3704" s="41"/>
      <c r="D3704" s="39" t="s">
        <v>103</v>
      </c>
      <c r="E3704" s="39">
        <v>2022</v>
      </c>
      <c r="F3704" s="12">
        <v>976.80600000000004</v>
      </c>
      <c r="G3704" s="16" t="s">
        <v>1</v>
      </c>
      <c r="H3704" s="12">
        <v>933.73199999999997</v>
      </c>
      <c r="I3704" s="12">
        <v>471.221</v>
      </c>
      <c r="J3704" s="23">
        <v>194.77405716404564</v>
      </c>
      <c r="L3704" s="12">
        <v>2576.5330571640457</v>
      </c>
    </row>
    <row r="3705" spans="1:12" x14ac:dyDescent="0.3">
      <c r="A3705" s="12">
        <v>1863.1840480224528</v>
      </c>
      <c r="B3705" s="41" t="s">
        <v>68</v>
      </c>
      <c r="C3705" s="41"/>
      <c r="D3705" s="39" t="s">
        <v>103</v>
      </c>
      <c r="E3705" s="39">
        <v>2022</v>
      </c>
      <c r="F3705" s="12">
        <v>653.91599999999994</v>
      </c>
      <c r="G3705" s="16" t="s">
        <v>1</v>
      </c>
      <c r="H3705" s="12">
        <v>666.40700000000004</v>
      </c>
      <c r="I3705" s="12">
        <v>402.87099999999998</v>
      </c>
      <c r="J3705" s="23">
        <v>139.99004802245281</v>
      </c>
      <c r="L3705" s="12">
        <v>1863.1840480224528</v>
      </c>
    </row>
    <row r="3706" spans="1:12" x14ac:dyDescent="0.3">
      <c r="A3706" s="12">
        <v>155.38186561248688</v>
      </c>
      <c r="B3706" s="41" t="s">
        <v>69</v>
      </c>
      <c r="C3706" s="41"/>
      <c r="D3706" s="39" t="s">
        <v>103</v>
      </c>
      <c r="E3706" s="39">
        <v>2022</v>
      </c>
      <c r="F3706" s="12">
        <v>78.123000000000005</v>
      </c>
      <c r="G3706" s="16" t="s">
        <v>1</v>
      </c>
      <c r="H3706" s="12">
        <v>50.343000000000004</v>
      </c>
      <c r="I3706" s="12">
        <v>8.125</v>
      </c>
      <c r="J3706" s="23">
        <v>18.790865612486868</v>
      </c>
      <c r="L3706" s="12">
        <v>155.38186561248688</v>
      </c>
    </row>
    <row r="3707" spans="1:12" x14ac:dyDescent="0.3">
      <c r="A3707" s="12">
        <v>195.36534221289918</v>
      </c>
      <c r="B3707" s="41" t="s">
        <v>70</v>
      </c>
      <c r="C3707" s="41"/>
      <c r="D3707" s="39" t="s">
        <v>103</v>
      </c>
      <c r="E3707" s="39">
        <v>2022</v>
      </c>
      <c r="F3707" s="12">
        <v>20.48</v>
      </c>
      <c r="G3707" s="16" t="s">
        <v>1</v>
      </c>
      <c r="H3707" s="12">
        <v>65.337000000000003</v>
      </c>
      <c r="I3707" s="12">
        <v>73.977000000000004</v>
      </c>
      <c r="J3707" s="23">
        <v>35.571342212899182</v>
      </c>
      <c r="L3707" s="12">
        <v>195.36534221289918</v>
      </c>
    </row>
    <row r="3708" spans="1:12" x14ac:dyDescent="0.3">
      <c r="A3708" s="12">
        <v>130.34512830829004</v>
      </c>
      <c r="B3708" s="41" t="s">
        <v>71</v>
      </c>
      <c r="C3708" s="41"/>
      <c r="D3708" s="39" t="s">
        <v>103</v>
      </c>
      <c r="E3708" s="39">
        <v>2022</v>
      </c>
      <c r="F3708" s="12">
        <v>30.605</v>
      </c>
      <c r="G3708" s="16" t="s">
        <v>1</v>
      </c>
      <c r="H3708" s="12">
        <v>66.513999999999996</v>
      </c>
      <c r="I3708" s="12">
        <v>25.431999999999999</v>
      </c>
      <c r="J3708" s="23">
        <v>7.7941283082900448</v>
      </c>
      <c r="L3708" s="12">
        <v>130.34512830829004</v>
      </c>
    </row>
    <row r="3709" spans="1:12" x14ac:dyDescent="0.3">
      <c r="A3709" s="12">
        <v>729.16265726513382</v>
      </c>
      <c r="B3709" s="41" t="s">
        <v>72</v>
      </c>
      <c r="C3709" s="41"/>
      <c r="D3709" s="39" t="s">
        <v>103</v>
      </c>
      <c r="E3709" s="39">
        <v>2022</v>
      </c>
      <c r="F3709" s="12">
        <v>113.997</v>
      </c>
      <c r="G3709" s="16" t="s">
        <v>1</v>
      </c>
      <c r="H3709" s="12">
        <v>384.16500000000002</v>
      </c>
      <c r="I3709" s="12">
        <v>174.393</v>
      </c>
      <c r="J3709" s="23">
        <v>56.607657265133838</v>
      </c>
      <c r="L3709" s="12">
        <v>729.16265726513382</v>
      </c>
    </row>
    <row r="3710" spans="1:12" x14ac:dyDescent="0.3">
      <c r="A3710" s="12">
        <v>446.315442135247</v>
      </c>
      <c r="B3710" s="41" t="s">
        <v>73</v>
      </c>
      <c r="C3710" s="41"/>
      <c r="D3710" s="39" t="s">
        <v>103</v>
      </c>
      <c r="E3710" s="39">
        <v>2022</v>
      </c>
      <c r="F3710" s="12">
        <v>122.137</v>
      </c>
      <c r="G3710" s="16" t="s">
        <v>1</v>
      </c>
      <c r="H3710" s="12">
        <v>132.37299999999999</v>
      </c>
      <c r="I3710" s="12">
        <v>31.405999999999999</v>
      </c>
      <c r="J3710" s="23">
        <v>160.399442135247</v>
      </c>
      <c r="L3710" s="12">
        <v>446.315442135247</v>
      </c>
    </row>
    <row r="3711" spans="1:12" x14ac:dyDescent="0.3">
      <c r="A3711" s="12">
        <v>448.49451237103267</v>
      </c>
      <c r="B3711" s="41" t="s">
        <v>74</v>
      </c>
      <c r="C3711" s="41"/>
      <c r="D3711" s="39" t="s">
        <v>103</v>
      </c>
      <c r="E3711" s="39">
        <v>2022</v>
      </c>
      <c r="F3711" s="12">
        <v>168.61600000000001</v>
      </c>
      <c r="G3711" s="16" t="s">
        <v>1</v>
      </c>
      <c r="H3711" s="12">
        <v>126.794</v>
      </c>
      <c r="I3711" s="12">
        <v>61.680999999999997</v>
      </c>
      <c r="J3711" s="23">
        <v>91.403512371032704</v>
      </c>
      <c r="L3711" s="12">
        <v>448.49451237103267</v>
      </c>
    </row>
    <row r="3712" spans="1:12" x14ac:dyDescent="0.3">
      <c r="A3712" s="12">
        <v>840.84000684915065</v>
      </c>
      <c r="B3712" s="41" t="s">
        <v>75</v>
      </c>
      <c r="C3712" s="41"/>
      <c r="D3712" s="39" t="s">
        <v>103</v>
      </c>
      <c r="E3712" s="39">
        <v>2022</v>
      </c>
      <c r="F3712" s="12">
        <v>365.786</v>
      </c>
      <c r="G3712" s="16" t="s">
        <v>1</v>
      </c>
      <c r="H3712" s="12">
        <v>218.196</v>
      </c>
      <c r="I3712" s="12">
        <v>131.14699999999999</v>
      </c>
      <c r="J3712" s="23">
        <v>125.71100684915069</v>
      </c>
      <c r="L3712" s="12">
        <v>840.84000684915065</v>
      </c>
    </row>
    <row r="3713" spans="1:12" x14ac:dyDescent="0.3">
      <c r="A3713" s="12">
        <v>762.723827050095</v>
      </c>
      <c r="B3713" s="41" t="s">
        <v>76</v>
      </c>
      <c r="C3713" s="41"/>
      <c r="D3713" s="39" t="s">
        <v>103</v>
      </c>
      <c r="E3713" s="39">
        <v>2022</v>
      </c>
      <c r="F3713" s="12">
        <v>185.398</v>
      </c>
      <c r="G3713" s="16" t="s">
        <v>1</v>
      </c>
      <c r="H3713" s="12">
        <v>351.834</v>
      </c>
      <c r="I3713" s="12">
        <v>178.566</v>
      </c>
      <c r="J3713" s="23">
        <v>46.925827050094966</v>
      </c>
      <c r="L3713" s="12">
        <v>762.723827050095</v>
      </c>
    </row>
    <row r="3714" spans="1:12" x14ac:dyDescent="0.3">
      <c r="A3714" s="12">
        <v>133.43932596889724</v>
      </c>
      <c r="B3714" s="41" t="s">
        <v>77</v>
      </c>
      <c r="C3714" s="41"/>
      <c r="D3714" s="39" t="s">
        <v>103</v>
      </c>
      <c r="E3714" s="39">
        <v>2022</v>
      </c>
      <c r="F3714" s="12">
        <v>66.087999999999994</v>
      </c>
      <c r="G3714" s="16" t="s">
        <v>1</v>
      </c>
      <c r="H3714" s="12">
        <v>44.615000000000002</v>
      </c>
      <c r="I3714" s="12">
        <v>19.364000000000001</v>
      </c>
      <c r="J3714" s="23">
        <v>3.3723259688972398</v>
      </c>
      <c r="L3714" s="12">
        <v>133.43932596889724</v>
      </c>
    </row>
    <row r="3715" spans="1:12" x14ac:dyDescent="0.3">
      <c r="A3715" s="12">
        <v>197.75472760797683</v>
      </c>
      <c r="B3715" s="41" t="s">
        <v>78</v>
      </c>
      <c r="C3715" s="41"/>
      <c r="D3715" s="39" t="s">
        <v>103</v>
      </c>
      <c r="E3715" s="39">
        <v>2022</v>
      </c>
      <c r="F3715" s="12">
        <v>48.643000000000001</v>
      </c>
      <c r="G3715" s="16" t="s">
        <v>1</v>
      </c>
      <c r="H3715" s="12">
        <v>95.409000000000006</v>
      </c>
      <c r="I3715" s="12">
        <v>29.946000000000002</v>
      </c>
      <c r="J3715" s="23">
        <v>23.756727607976824</v>
      </c>
      <c r="L3715" s="12">
        <v>197.75472760797683</v>
      </c>
    </row>
    <row r="3716" spans="1:12" x14ac:dyDescent="0.3">
      <c r="A3716" s="12">
        <v>378.7724722467409</v>
      </c>
      <c r="B3716" s="41" t="s">
        <v>79</v>
      </c>
      <c r="C3716" s="41"/>
      <c r="D3716" s="39" t="s">
        <v>103</v>
      </c>
      <c r="E3716" s="39">
        <v>2022</v>
      </c>
      <c r="F3716" s="12">
        <v>161.68799999999999</v>
      </c>
      <c r="G3716" s="16" t="s">
        <v>1</v>
      </c>
      <c r="H3716" s="12">
        <v>129.631</v>
      </c>
      <c r="I3716" s="12">
        <v>77.881</v>
      </c>
      <c r="J3716" s="23">
        <v>9.5724722467409151</v>
      </c>
      <c r="L3716" s="12">
        <v>378.7724722467409</v>
      </c>
    </row>
    <row r="3717" spans="1:12" x14ac:dyDescent="0.3">
      <c r="A3717" s="12">
        <v>916.33288975889184</v>
      </c>
      <c r="B3717" s="41" t="s">
        <v>80</v>
      </c>
      <c r="C3717" s="41"/>
      <c r="D3717" s="39" t="s">
        <v>103</v>
      </c>
      <c r="E3717" s="39">
        <v>2022</v>
      </c>
      <c r="F3717" s="12">
        <v>182.28200000000001</v>
      </c>
      <c r="G3717" s="16" t="s">
        <v>1</v>
      </c>
      <c r="H3717" s="12">
        <v>416.32600000000002</v>
      </c>
      <c r="I3717" s="12">
        <v>239.898</v>
      </c>
      <c r="J3717" s="23">
        <v>77.826889758891781</v>
      </c>
      <c r="L3717" s="12">
        <v>916.33288975889184</v>
      </c>
    </row>
    <row r="3718" spans="1:12" x14ac:dyDescent="0.3">
      <c r="A3718" s="12">
        <v>262.04448105689892</v>
      </c>
      <c r="B3718" s="41" t="s">
        <v>81</v>
      </c>
      <c r="C3718" s="41"/>
      <c r="D3718" s="39" t="s">
        <v>103</v>
      </c>
      <c r="E3718" s="39">
        <v>2022</v>
      </c>
      <c r="F3718" s="12">
        <v>110.485</v>
      </c>
      <c r="G3718" s="16" t="s">
        <v>1</v>
      </c>
      <c r="H3718" s="12">
        <v>129.98400000000001</v>
      </c>
      <c r="I3718" s="12">
        <v>14.952999999999999</v>
      </c>
      <c r="J3718" s="23">
        <v>6.622481056898895</v>
      </c>
      <c r="L3718" s="12">
        <v>262.04448105689892</v>
      </c>
    </row>
    <row r="3719" spans="1:12" x14ac:dyDescent="0.3">
      <c r="A3719" s="12">
        <v>626.13387740224391</v>
      </c>
      <c r="B3719" s="41" t="s">
        <v>82</v>
      </c>
      <c r="C3719" s="41"/>
      <c r="D3719" s="39" t="s">
        <v>103</v>
      </c>
      <c r="E3719" s="39">
        <v>2022</v>
      </c>
      <c r="F3719" s="12">
        <v>177.53199999999998</v>
      </c>
      <c r="G3719" s="16" t="s">
        <v>1</v>
      </c>
      <c r="H3719" s="12">
        <v>271.13299999999998</v>
      </c>
      <c r="I3719" s="12">
        <v>92.156000000000006</v>
      </c>
      <c r="J3719" s="23">
        <v>85.312877402243942</v>
      </c>
      <c r="L3719" s="12">
        <v>626.13387740224391</v>
      </c>
    </row>
    <row r="3720" spans="1:12" x14ac:dyDescent="0.3">
      <c r="A3720" s="12">
        <v>375.81267110255931</v>
      </c>
      <c r="B3720" s="41" t="s">
        <v>83</v>
      </c>
      <c r="C3720" s="41"/>
      <c r="D3720" s="39" t="s">
        <v>103</v>
      </c>
      <c r="E3720" s="39">
        <v>2022</v>
      </c>
      <c r="F3720" s="12">
        <v>122.93300000000001</v>
      </c>
      <c r="G3720" s="16" t="s">
        <v>1</v>
      </c>
      <c r="H3720" s="12">
        <v>123.75700000000001</v>
      </c>
      <c r="I3720" s="12">
        <v>86.185000000000002</v>
      </c>
      <c r="J3720" s="23">
        <v>42.937671102559307</v>
      </c>
      <c r="L3720" s="12">
        <v>375.81267110255931</v>
      </c>
    </row>
    <row r="3721" spans="1:12" x14ac:dyDescent="0.3">
      <c r="A3721" s="12">
        <v>893.07921463444802</v>
      </c>
      <c r="B3721" s="41" t="s">
        <v>84</v>
      </c>
      <c r="C3721" s="41"/>
      <c r="D3721" s="39" t="s">
        <v>103</v>
      </c>
      <c r="E3721" s="39">
        <v>2022</v>
      </c>
      <c r="F3721" s="12">
        <v>327.44799999999998</v>
      </c>
      <c r="G3721" s="16" t="s">
        <v>1</v>
      </c>
      <c r="H3721" s="12">
        <v>363.125</v>
      </c>
      <c r="I3721" s="12">
        <v>160.88999999999999</v>
      </c>
      <c r="J3721" s="23">
        <v>41.616214634448056</v>
      </c>
      <c r="L3721" s="12">
        <v>893.07921463444802</v>
      </c>
    </row>
    <row r="3722" spans="1:12" x14ac:dyDescent="0.3">
      <c r="A3722" s="12">
        <v>69.753843880087118</v>
      </c>
      <c r="B3722" s="41" t="s">
        <v>85</v>
      </c>
      <c r="C3722" s="41"/>
      <c r="D3722" s="39" t="s">
        <v>103</v>
      </c>
      <c r="E3722" s="39">
        <v>2022</v>
      </c>
      <c r="F3722" s="12">
        <v>33.753</v>
      </c>
      <c r="G3722" s="16" t="s">
        <v>1</v>
      </c>
      <c r="H3722" s="12">
        <v>29</v>
      </c>
      <c r="I3722" s="12">
        <v>5.2380000000000004</v>
      </c>
      <c r="J3722" s="23">
        <v>1.7628438800871171</v>
      </c>
      <c r="L3722" s="12">
        <v>69.753843880087118</v>
      </c>
    </row>
    <row r="3723" spans="1:12" x14ac:dyDescent="0.3">
      <c r="A3723" s="12">
        <v>271.3280999663267</v>
      </c>
      <c r="B3723" s="41" t="s">
        <v>86</v>
      </c>
      <c r="C3723" s="41"/>
      <c r="D3723" s="39" t="s">
        <v>103</v>
      </c>
      <c r="E3723" s="39">
        <v>2022</v>
      </c>
      <c r="F3723" s="12">
        <v>67.903999999999996</v>
      </c>
      <c r="G3723" s="16" t="s">
        <v>1</v>
      </c>
      <c r="H3723" s="12">
        <v>132.459</v>
      </c>
      <c r="I3723" s="12">
        <v>62.546999999999997</v>
      </c>
      <c r="J3723" s="23">
        <v>8.4180999663267073</v>
      </c>
      <c r="L3723" s="12">
        <v>271.3280999663267</v>
      </c>
    </row>
    <row r="3724" spans="1:12" x14ac:dyDescent="0.3">
      <c r="A3724" s="12">
        <v>775.69668163178528</v>
      </c>
      <c r="B3724" s="41" t="s">
        <v>87</v>
      </c>
      <c r="C3724" s="41"/>
      <c r="D3724" s="39" t="s">
        <v>103</v>
      </c>
      <c r="E3724" s="39">
        <v>2022</v>
      </c>
      <c r="F3724" s="12">
        <v>243.83199999999999</v>
      </c>
      <c r="G3724" s="16" t="s">
        <v>1</v>
      </c>
      <c r="H3724" s="12">
        <v>340.45499999999998</v>
      </c>
      <c r="I3724" s="12">
        <v>129.90100000000001</v>
      </c>
      <c r="J3724" s="23">
        <v>61.508681631785294</v>
      </c>
      <c r="L3724" s="12">
        <v>775.69668163178528</v>
      </c>
    </row>
    <row r="3725" spans="1:12" x14ac:dyDescent="0.3">
      <c r="A3725" s="12">
        <v>117.68415571891563</v>
      </c>
      <c r="B3725" s="41" t="s">
        <v>88</v>
      </c>
      <c r="C3725" s="41"/>
      <c r="D3725" s="39" t="s">
        <v>103</v>
      </c>
      <c r="E3725" s="39">
        <v>2022</v>
      </c>
      <c r="F3725" s="12">
        <v>20.991</v>
      </c>
      <c r="G3725" s="16" t="s">
        <v>1</v>
      </c>
      <c r="H3725" s="12">
        <v>74.114999999999995</v>
      </c>
      <c r="I3725" s="12">
        <v>19.603999999999999</v>
      </c>
      <c r="J3725" s="23">
        <v>2.9741557189156396</v>
      </c>
      <c r="L3725" s="12">
        <v>117.68415571891563</v>
      </c>
    </row>
    <row r="3726" spans="1:12" x14ac:dyDescent="0.3">
      <c r="A3726" s="12">
        <v>304.42144676281401</v>
      </c>
      <c r="B3726" s="41" t="s">
        <v>89</v>
      </c>
      <c r="C3726" s="41"/>
      <c r="D3726" s="39" t="s">
        <v>103</v>
      </c>
      <c r="E3726" s="39">
        <v>2022</v>
      </c>
      <c r="F3726" s="12">
        <v>43.885999999999996</v>
      </c>
      <c r="G3726" s="16" t="s">
        <v>1</v>
      </c>
      <c r="H3726" s="12">
        <v>122.93899999999999</v>
      </c>
      <c r="I3726" s="12">
        <v>104.318</v>
      </c>
      <c r="J3726" s="23">
        <v>33.278446762813999</v>
      </c>
      <c r="L3726" s="12">
        <v>304.42144676281401</v>
      </c>
    </row>
    <row r="3727" spans="1:12" x14ac:dyDescent="0.3">
      <c r="A3727" s="12">
        <v>519.86111444822677</v>
      </c>
      <c r="B3727" s="41" t="s">
        <v>90</v>
      </c>
      <c r="C3727" s="41"/>
      <c r="D3727" s="39" t="s">
        <v>103</v>
      </c>
      <c r="E3727" s="39">
        <v>2022</v>
      </c>
      <c r="F3727" s="12">
        <v>138.82499999999999</v>
      </c>
      <c r="G3727" s="16" t="s">
        <v>1</v>
      </c>
      <c r="H3727" s="12">
        <v>296.78100000000001</v>
      </c>
      <c r="I3727" s="12">
        <v>71.117000000000004</v>
      </c>
      <c r="J3727" s="23">
        <v>13.138114448226773</v>
      </c>
      <c r="L3727" s="12">
        <v>519.86111444822677</v>
      </c>
    </row>
    <row r="3728" spans="1:12" x14ac:dyDescent="0.3">
      <c r="A3728" s="12">
        <v>2275.9905156629075</v>
      </c>
      <c r="B3728" s="41" t="s">
        <v>10</v>
      </c>
      <c r="C3728" s="41"/>
      <c r="D3728" s="39" t="s">
        <v>104</v>
      </c>
      <c r="E3728" s="39">
        <v>2022</v>
      </c>
      <c r="F3728" s="12">
        <v>611.72199999999998</v>
      </c>
      <c r="G3728" s="16" t="s">
        <v>1</v>
      </c>
      <c r="H3728" s="12">
        <v>992.76800000000003</v>
      </c>
      <c r="I3728" s="12">
        <v>357.62700000000001</v>
      </c>
      <c r="J3728" s="23">
        <v>313.87351566290744</v>
      </c>
      <c r="L3728" s="12">
        <v>2275.9905156629075</v>
      </c>
    </row>
    <row r="3729" spans="1:12" x14ac:dyDescent="0.3">
      <c r="A3729" s="12">
        <v>260.14169228767179</v>
      </c>
      <c r="B3729" s="41" t="s">
        <v>11</v>
      </c>
      <c r="C3729" s="41"/>
      <c r="D3729" s="39" t="s">
        <v>104</v>
      </c>
      <c r="E3729" s="39">
        <v>2022</v>
      </c>
      <c r="F3729" s="12">
        <v>60.732999999999997</v>
      </c>
      <c r="G3729" s="16" t="s">
        <v>1</v>
      </c>
      <c r="H3729" s="12">
        <v>129.73599999999999</v>
      </c>
      <c r="I3729" s="12">
        <v>63.106999999999999</v>
      </c>
      <c r="J3729" s="23">
        <v>6.5656922876717942</v>
      </c>
      <c r="L3729" s="12">
        <v>260.14169228767179</v>
      </c>
    </row>
    <row r="3730" spans="1:12" x14ac:dyDescent="0.3">
      <c r="A3730" s="12">
        <v>652.42037802124025</v>
      </c>
      <c r="B3730" s="41" t="s">
        <v>12</v>
      </c>
      <c r="C3730" s="41"/>
      <c r="D3730" s="39" t="s">
        <v>104</v>
      </c>
      <c r="E3730" s="39">
        <v>2022</v>
      </c>
      <c r="F3730" s="12">
        <v>161.845</v>
      </c>
      <c r="G3730" s="16" t="s">
        <v>1</v>
      </c>
      <c r="H3730" s="12">
        <v>292.52600000000001</v>
      </c>
      <c r="I3730" s="12">
        <v>151.42500000000001</v>
      </c>
      <c r="J3730" s="23">
        <v>46.624378021240204</v>
      </c>
      <c r="L3730" s="12">
        <v>652.42037802124025</v>
      </c>
    </row>
    <row r="3731" spans="1:12" x14ac:dyDescent="0.3">
      <c r="A3731" s="12">
        <v>141.85937576050955</v>
      </c>
      <c r="B3731" s="41" t="s">
        <v>13</v>
      </c>
      <c r="C3731" s="41"/>
      <c r="D3731" s="39" t="s">
        <v>104</v>
      </c>
      <c r="E3731" s="39">
        <v>2022</v>
      </c>
      <c r="F3731" s="12">
        <v>52.969000000000001</v>
      </c>
      <c r="G3731" s="16" t="s">
        <v>1</v>
      </c>
      <c r="H3731" s="12">
        <v>49.569000000000003</v>
      </c>
      <c r="I3731" s="12">
        <v>16.651</v>
      </c>
      <c r="J3731" s="23">
        <v>22.670375760509554</v>
      </c>
      <c r="L3731" s="12">
        <v>141.85937576050955</v>
      </c>
    </row>
    <row r="3732" spans="1:12" x14ac:dyDescent="0.3">
      <c r="A3732" s="12">
        <v>180.41548998759561</v>
      </c>
      <c r="B3732" s="41" t="s">
        <v>14</v>
      </c>
      <c r="C3732" s="41"/>
      <c r="D3732" s="39" t="s">
        <v>104</v>
      </c>
      <c r="E3732" s="39">
        <v>2022</v>
      </c>
      <c r="F3732" s="12">
        <v>27.212</v>
      </c>
      <c r="G3732" s="16" t="s">
        <v>1</v>
      </c>
      <c r="H3732" s="12">
        <v>87.46</v>
      </c>
      <c r="I3732" s="12">
        <v>29.72</v>
      </c>
      <c r="J3732" s="23">
        <v>36.023489987595624</v>
      </c>
      <c r="L3732" s="12">
        <v>180.41548998759561</v>
      </c>
    </row>
    <row r="3733" spans="1:12" x14ac:dyDescent="0.3">
      <c r="A3733" s="12">
        <v>138.90275385160228</v>
      </c>
      <c r="B3733" s="41" t="s">
        <v>15</v>
      </c>
      <c r="C3733" s="41"/>
      <c r="D3733" s="39" t="s">
        <v>104</v>
      </c>
      <c r="E3733" s="39">
        <v>2022</v>
      </c>
      <c r="F3733" s="12">
        <v>34.632999999999996</v>
      </c>
      <c r="G3733" s="16" t="s">
        <v>1</v>
      </c>
      <c r="H3733" s="12">
        <v>62.912999999999997</v>
      </c>
      <c r="I3733" s="12">
        <v>13.988</v>
      </c>
      <c r="J3733" s="23">
        <v>27.368753851602293</v>
      </c>
      <c r="L3733" s="12">
        <v>138.90275385160228</v>
      </c>
    </row>
    <row r="3734" spans="1:12" x14ac:dyDescent="0.3">
      <c r="A3734" s="12">
        <v>1659.1121799852106</v>
      </c>
      <c r="B3734" s="41" t="s">
        <v>16</v>
      </c>
      <c r="C3734" s="41"/>
      <c r="D3734" s="39" t="s">
        <v>104</v>
      </c>
      <c r="E3734" s="39">
        <v>2022</v>
      </c>
      <c r="F3734" s="12">
        <v>498.46600000000001</v>
      </c>
      <c r="G3734" s="16" t="s">
        <v>1</v>
      </c>
      <c r="H3734" s="12">
        <v>854.61699999999996</v>
      </c>
      <c r="I3734" s="12">
        <v>231.958</v>
      </c>
      <c r="J3734" s="23">
        <v>74.071179985210478</v>
      </c>
      <c r="L3734" s="12">
        <v>1659.1121799852106</v>
      </c>
    </row>
    <row r="3735" spans="1:12" x14ac:dyDescent="0.3">
      <c r="A3735" s="12">
        <v>3652.5175552337414</v>
      </c>
      <c r="B3735" s="41" t="s">
        <v>17</v>
      </c>
      <c r="C3735" s="41"/>
      <c r="D3735" s="39" t="s">
        <v>104</v>
      </c>
      <c r="E3735" s="39">
        <v>2022</v>
      </c>
      <c r="F3735" s="12">
        <v>1282.373</v>
      </c>
      <c r="G3735" s="16" t="s">
        <v>1</v>
      </c>
      <c r="H3735" s="12">
        <v>1367.4380000000001</v>
      </c>
      <c r="I3735" s="12">
        <v>527.39599999999996</v>
      </c>
      <c r="J3735" s="23">
        <v>475.3105552337413</v>
      </c>
      <c r="L3735" s="12">
        <v>3652.5175552337414</v>
      </c>
    </row>
    <row r="3736" spans="1:12" x14ac:dyDescent="0.3">
      <c r="A3736" s="12">
        <v>67.209289076419864</v>
      </c>
      <c r="B3736" s="41" t="s">
        <v>18</v>
      </c>
      <c r="C3736" s="41"/>
      <c r="D3736" s="39" t="s">
        <v>104</v>
      </c>
      <c r="E3736" s="39">
        <v>2022</v>
      </c>
      <c r="F3736" s="12">
        <v>22.98</v>
      </c>
      <c r="G3736" s="16" t="s">
        <v>1</v>
      </c>
      <c r="H3736" s="12">
        <v>34.607999999999997</v>
      </c>
      <c r="I3736" s="12">
        <v>6.7649999999999997</v>
      </c>
      <c r="J3736" s="23">
        <v>2.8562890764198636</v>
      </c>
      <c r="L3736" s="12">
        <v>67.209289076419864</v>
      </c>
    </row>
    <row r="3737" spans="1:12" x14ac:dyDescent="0.3">
      <c r="A3737" s="12">
        <v>235.19917026433299</v>
      </c>
      <c r="B3737" s="41" t="s">
        <v>19</v>
      </c>
      <c r="C3737" s="41"/>
      <c r="D3737" s="39" t="s">
        <v>104</v>
      </c>
      <c r="E3737" s="39">
        <v>2022</v>
      </c>
      <c r="F3737" s="12">
        <v>82.477000000000004</v>
      </c>
      <c r="G3737" s="16" t="s">
        <v>1</v>
      </c>
      <c r="H3737" s="12">
        <v>105.125</v>
      </c>
      <c r="I3737" s="12">
        <v>21.254000000000001</v>
      </c>
      <c r="J3737" s="23">
        <v>26.343170264332986</v>
      </c>
      <c r="L3737" s="12">
        <v>235.19917026433299</v>
      </c>
    </row>
    <row r="3738" spans="1:12" x14ac:dyDescent="0.3">
      <c r="A3738" s="12">
        <v>1319.8228887134321</v>
      </c>
      <c r="B3738" s="41" t="s">
        <v>20</v>
      </c>
      <c r="C3738" s="41"/>
      <c r="D3738" s="39" t="s">
        <v>104</v>
      </c>
      <c r="E3738" s="39">
        <v>2022</v>
      </c>
      <c r="F3738" s="12">
        <v>434.26199999999994</v>
      </c>
      <c r="G3738" s="16" t="s">
        <v>1</v>
      </c>
      <c r="H3738" s="12">
        <v>454.14</v>
      </c>
      <c r="I3738" s="12">
        <v>277.41699999999997</v>
      </c>
      <c r="J3738" s="23">
        <v>154.00388871343222</v>
      </c>
      <c r="L3738" s="12">
        <v>1319.8228887134321</v>
      </c>
    </row>
    <row r="3739" spans="1:12" x14ac:dyDescent="0.3">
      <c r="A3739" s="12">
        <v>1197.0717848735701</v>
      </c>
      <c r="B3739" s="41" t="s">
        <v>21</v>
      </c>
      <c r="C3739" s="41"/>
      <c r="D3739" s="39" t="s">
        <v>104</v>
      </c>
      <c r="E3739" s="39">
        <v>2022</v>
      </c>
      <c r="F3739" s="12">
        <v>272.33099999999996</v>
      </c>
      <c r="G3739" s="16" t="s">
        <v>1</v>
      </c>
      <c r="H3739" s="12">
        <v>498.8</v>
      </c>
      <c r="I3739" s="12">
        <v>201.12899999999999</v>
      </c>
      <c r="J3739" s="23">
        <v>224.81178487357019</v>
      </c>
      <c r="L3739" s="12">
        <v>1197.0717848735701</v>
      </c>
    </row>
    <row r="3740" spans="1:12" x14ac:dyDescent="0.3">
      <c r="A3740" s="12">
        <v>265.5501970426194</v>
      </c>
      <c r="B3740" s="41" t="s">
        <v>22</v>
      </c>
      <c r="C3740" s="41"/>
      <c r="D3740" s="39" t="s">
        <v>104</v>
      </c>
      <c r="E3740" s="39">
        <v>2022</v>
      </c>
      <c r="F3740" s="12">
        <v>71.816000000000003</v>
      </c>
      <c r="G3740" s="16" t="s">
        <v>1</v>
      </c>
      <c r="H3740" s="12">
        <v>156.25299999999999</v>
      </c>
      <c r="I3740" s="12">
        <v>27.268999999999998</v>
      </c>
      <c r="J3740" s="23">
        <v>10.212197042619415</v>
      </c>
      <c r="L3740" s="12">
        <v>265.5501970426194</v>
      </c>
    </row>
    <row r="3741" spans="1:12" x14ac:dyDescent="0.3">
      <c r="A3741" s="12">
        <v>255.21433107029443</v>
      </c>
      <c r="B3741" s="41" t="s">
        <v>23</v>
      </c>
      <c r="C3741" s="41"/>
      <c r="D3741" s="39" t="s">
        <v>104</v>
      </c>
      <c r="E3741" s="39">
        <v>2022</v>
      </c>
      <c r="F3741" s="12">
        <v>162.06899999999999</v>
      </c>
      <c r="G3741" s="16" t="s">
        <v>1</v>
      </c>
      <c r="H3741" s="12">
        <v>78.433999999999997</v>
      </c>
      <c r="I3741" s="12">
        <v>8.27</v>
      </c>
      <c r="J3741" s="23">
        <v>6.4413310702944493</v>
      </c>
      <c r="L3741" s="12">
        <v>255.21433107029443</v>
      </c>
    </row>
    <row r="3742" spans="1:12" x14ac:dyDescent="0.3">
      <c r="A3742" s="12">
        <v>40.858216782113075</v>
      </c>
      <c r="B3742" s="41" t="s">
        <v>24</v>
      </c>
      <c r="C3742" s="41"/>
      <c r="D3742" s="39" t="s">
        <v>104</v>
      </c>
      <c r="E3742" s="39">
        <v>2022</v>
      </c>
      <c r="F3742" s="12">
        <v>5.9600000000000009</v>
      </c>
      <c r="G3742" s="16" t="s">
        <v>1</v>
      </c>
      <c r="H3742" s="12">
        <v>13.21</v>
      </c>
      <c r="I3742" s="12">
        <v>11.087</v>
      </c>
      <c r="J3742" s="23">
        <v>10.601216782113074</v>
      </c>
      <c r="L3742" s="12">
        <v>40.858216782113075</v>
      </c>
    </row>
    <row r="3743" spans="1:12" x14ac:dyDescent="0.3">
      <c r="A3743" s="12">
        <v>97.179709772747771</v>
      </c>
      <c r="B3743" s="41" t="s">
        <v>25</v>
      </c>
      <c r="C3743" s="41"/>
      <c r="D3743" s="39" t="s">
        <v>104</v>
      </c>
      <c r="E3743" s="39">
        <v>2022</v>
      </c>
      <c r="F3743" s="12">
        <v>7.4610000000000003</v>
      </c>
      <c r="G3743" s="16" t="s">
        <v>1</v>
      </c>
      <c r="H3743" s="12">
        <v>56.404000000000003</v>
      </c>
      <c r="I3743" s="12">
        <v>21.29</v>
      </c>
      <c r="J3743" s="23">
        <v>12.024709772747769</v>
      </c>
      <c r="L3743" s="12">
        <v>97.179709772747771</v>
      </c>
    </row>
    <row r="3744" spans="1:12" x14ac:dyDescent="0.3">
      <c r="A3744" s="12">
        <v>109.89564612281912</v>
      </c>
      <c r="B3744" s="41" t="s">
        <v>26</v>
      </c>
      <c r="C3744" s="41"/>
      <c r="D3744" s="39" t="s">
        <v>104</v>
      </c>
      <c r="E3744" s="39">
        <v>2022</v>
      </c>
      <c r="F3744" s="12">
        <v>39.817</v>
      </c>
      <c r="G3744" s="16" t="s">
        <v>1</v>
      </c>
      <c r="H3744" s="12">
        <v>58.234999999999999</v>
      </c>
      <c r="I3744" s="12">
        <v>5.3550000000000004</v>
      </c>
      <c r="J3744" s="23">
        <v>6.488646122819123</v>
      </c>
      <c r="L3744" s="12">
        <v>109.89564612281912</v>
      </c>
    </row>
    <row r="3745" spans="1:12" x14ac:dyDescent="0.3">
      <c r="A3745" s="12">
        <v>117.58778736951818</v>
      </c>
      <c r="B3745" s="41" t="s">
        <v>27</v>
      </c>
      <c r="C3745" s="41"/>
      <c r="D3745" s="39" t="s">
        <v>104</v>
      </c>
      <c r="E3745" s="39">
        <v>2022</v>
      </c>
      <c r="F3745" s="12">
        <v>39.982999999999997</v>
      </c>
      <c r="G3745" s="16" t="s">
        <v>1</v>
      </c>
      <c r="H3745" s="12">
        <v>66.346999999999994</v>
      </c>
      <c r="I3745" s="12">
        <v>8.2899999999999991</v>
      </c>
      <c r="J3745" s="23">
        <v>2.9677873695181987</v>
      </c>
      <c r="L3745" s="12">
        <v>117.58778736951818</v>
      </c>
    </row>
    <row r="3746" spans="1:12" x14ac:dyDescent="0.3">
      <c r="A3746" s="12">
        <v>200.81433455272818</v>
      </c>
      <c r="B3746" s="41" t="s">
        <v>28</v>
      </c>
      <c r="C3746" s="41"/>
      <c r="D3746" s="39" t="s">
        <v>104</v>
      </c>
      <c r="E3746" s="39">
        <v>2022</v>
      </c>
      <c r="F3746" s="12">
        <v>52.096000000000004</v>
      </c>
      <c r="G3746" s="16" t="s">
        <v>1</v>
      </c>
      <c r="H3746" s="12">
        <v>85.677000000000007</v>
      </c>
      <c r="I3746" s="12">
        <v>29.254000000000001</v>
      </c>
      <c r="J3746" s="23">
        <v>33.787334552728169</v>
      </c>
      <c r="L3746" s="12">
        <v>200.81433455272818</v>
      </c>
    </row>
    <row r="3747" spans="1:12" x14ac:dyDescent="0.3">
      <c r="A3747" s="12">
        <v>222.5509428129389</v>
      </c>
      <c r="B3747" s="41" t="s">
        <v>29</v>
      </c>
      <c r="C3747" s="41"/>
      <c r="D3747" s="39" t="s">
        <v>104</v>
      </c>
      <c r="E3747" s="39">
        <v>2022</v>
      </c>
      <c r="F3747" s="12">
        <v>91.563999999999993</v>
      </c>
      <c r="G3747" s="16" t="s">
        <v>1</v>
      </c>
      <c r="H3747" s="12">
        <v>61.927999999999997</v>
      </c>
      <c r="I3747" s="12">
        <v>38.844999999999999</v>
      </c>
      <c r="J3747" s="23">
        <v>30.21394281293891</v>
      </c>
      <c r="L3747" s="12">
        <v>222.5509428129389</v>
      </c>
    </row>
    <row r="3748" spans="1:12" x14ac:dyDescent="0.3">
      <c r="A3748" s="12">
        <v>1201.8791166796561</v>
      </c>
      <c r="B3748" s="41" t="s">
        <v>30</v>
      </c>
      <c r="C3748" s="41"/>
      <c r="D3748" s="39" t="s">
        <v>104</v>
      </c>
      <c r="E3748" s="39">
        <v>2022</v>
      </c>
      <c r="F3748" s="12">
        <v>407.767</v>
      </c>
      <c r="G3748" s="16" t="s">
        <v>1</v>
      </c>
      <c r="H3748" s="12">
        <v>550.74099999999999</v>
      </c>
      <c r="I3748" s="12">
        <v>148.55199999999999</v>
      </c>
      <c r="J3748" s="23">
        <v>94.819116679656105</v>
      </c>
      <c r="L3748" s="12">
        <v>1201.8791166796561</v>
      </c>
    </row>
    <row r="3749" spans="1:12" x14ac:dyDescent="0.3">
      <c r="A3749" s="12">
        <v>473.55398556398831</v>
      </c>
      <c r="B3749" s="41" t="s">
        <v>31</v>
      </c>
      <c r="C3749" s="41"/>
      <c r="D3749" s="39" t="s">
        <v>104</v>
      </c>
      <c r="E3749" s="39">
        <v>2022</v>
      </c>
      <c r="F3749" s="12">
        <v>132.81100000000001</v>
      </c>
      <c r="G3749" s="16" t="s">
        <v>1</v>
      </c>
      <c r="H3749" s="12">
        <v>199.67599999999999</v>
      </c>
      <c r="I3749" s="12">
        <v>110.98099999999999</v>
      </c>
      <c r="J3749" s="23">
        <v>30.085985563988345</v>
      </c>
      <c r="L3749" s="12">
        <v>473.55398556398831</v>
      </c>
    </row>
    <row r="3750" spans="1:12" x14ac:dyDescent="0.3">
      <c r="A3750" s="12">
        <v>42.612492793296788</v>
      </c>
      <c r="B3750" s="41" t="s">
        <v>32</v>
      </c>
      <c r="C3750" s="41"/>
      <c r="D3750" s="39" t="s">
        <v>104</v>
      </c>
      <c r="E3750" s="39">
        <v>2022</v>
      </c>
      <c r="F3750" s="12">
        <v>11.265000000000001</v>
      </c>
      <c r="G3750" s="16" t="s">
        <v>1</v>
      </c>
      <c r="H3750" s="12">
        <v>22.827000000000002</v>
      </c>
      <c r="I3750" s="12">
        <v>7.4450000000000003</v>
      </c>
      <c r="J3750" s="23">
        <v>1.0754927932967853</v>
      </c>
      <c r="L3750" s="12">
        <v>42.612492793296788</v>
      </c>
    </row>
    <row r="3751" spans="1:12" x14ac:dyDescent="0.3">
      <c r="A3751" s="12">
        <v>217.04087470997536</v>
      </c>
      <c r="B3751" s="41" t="s">
        <v>33</v>
      </c>
      <c r="C3751" s="41"/>
      <c r="D3751" s="39" t="s">
        <v>104</v>
      </c>
      <c r="E3751" s="39">
        <v>2022</v>
      </c>
      <c r="F3751" s="12">
        <v>56.603999999999999</v>
      </c>
      <c r="G3751" s="16" t="s">
        <v>1</v>
      </c>
      <c r="H3751" s="12">
        <v>132.32900000000001</v>
      </c>
      <c r="I3751" s="12">
        <v>19.509</v>
      </c>
      <c r="J3751" s="23">
        <v>8.5988747099753624</v>
      </c>
      <c r="L3751" s="12">
        <v>217.04087470997536</v>
      </c>
    </row>
    <row r="3752" spans="1:12" x14ac:dyDescent="0.3">
      <c r="A3752" s="12">
        <v>865.28894832333026</v>
      </c>
      <c r="B3752" s="41" t="s">
        <v>34</v>
      </c>
      <c r="C3752" s="41"/>
      <c r="D3752" s="39" t="s">
        <v>104</v>
      </c>
      <c r="E3752" s="39">
        <v>2022</v>
      </c>
      <c r="F3752" s="12">
        <v>292.55</v>
      </c>
      <c r="G3752" s="16" t="s">
        <v>1</v>
      </c>
      <c r="H3752" s="12">
        <v>363.35500000000002</v>
      </c>
      <c r="I3752" s="12">
        <v>144.113</v>
      </c>
      <c r="J3752" s="23">
        <v>65.270948323330288</v>
      </c>
      <c r="L3752" s="12">
        <v>865.28894832333026</v>
      </c>
    </row>
    <row r="3753" spans="1:12" x14ac:dyDescent="0.3">
      <c r="A3753" s="12">
        <v>754.83213905541311</v>
      </c>
      <c r="B3753" s="41" t="s">
        <v>35</v>
      </c>
      <c r="C3753" s="41"/>
      <c r="D3753" s="39" t="s">
        <v>104</v>
      </c>
      <c r="E3753" s="39">
        <v>2022</v>
      </c>
      <c r="F3753" s="12">
        <v>384.78500000000003</v>
      </c>
      <c r="G3753" s="16" t="s">
        <v>1</v>
      </c>
      <c r="H3753" s="12">
        <v>231.863</v>
      </c>
      <c r="I3753" s="12">
        <v>119.133</v>
      </c>
      <c r="J3753" s="23">
        <v>19.051139055413088</v>
      </c>
      <c r="L3753" s="12">
        <v>754.83213905541311</v>
      </c>
    </row>
    <row r="3754" spans="1:12" x14ac:dyDescent="0.3">
      <c r="A3754" s="12">
        <v>205.72733327644679</v>
      </c>
      <c r="B3754" s="41" t="s">
        <v>36</v>
      </c>
      <c r="C3754" s="41"/>
      <c r="D3754" s="39" t="s">
        <v>104</v>
      </c>
      <c r="E3754" s="39">
        <v>2022</v>
      </c>
      <c r="F3754" s="12">
        <v>106.194</v>
      </c>
      <c r="G3754" s="16" t="s">
        <v>1</v>
      </c>
      <c r="H3754" s="12">
        <v>74.138000000000005</v>
      </c>
      <c r="I3754" s="12">
        <v>6.35</v>
      </c>
      <c r="J3754" s="23">
        <v>19.045333276446776</v>
      </c>
      <c r="L3754" s="12">
        <v>205.72733327644679</v>
      </c>
    </row>
    <row r="3755" spans="1:12" x14ac:dyDescent="0.3">
      <c r="A3755" s="12">
        <v>374.72566669768952</v>
      </c>
      <c r="B3755" s="41" t="s">
        <v>37</v>
      </c>
      <c r="C3755" s="41"/>
      <c r="D3755" s="39" t="s">
        <v>104</v>
      </c>
      <c r="E3755" s="39">
        <v>2022</v>
      </c>
      <c r="F3755" s="12">
        <v>109.33200000000001</v>
      </c>
      <c r="G3755" s="16" t="s">
        <v>1</v>
      </c>
      <c r="H3755" s="12">
        <v>149.80699999999999</v>
      </c>
      <c r="I3755" s="12">
        <v>81.456000000000003</v>
      </c>
      <c r="J3755" s="23">
        <v>34.130666697689534</v>
      </c>
      <c r="L3755" s="12">
        <v>374.72566669768952</v>
      </c>
    </row>
    <row r="3756" spans="1:12" x14ac:dyDescent="0.3">
      <c r="A3756" s="12">
        <v>314.08106311575182</v>
      </c>
      <c r="B3756" s="41" t="s">
        <v>38</v>
      </c>
      <c r="C3756" s="41"/>
      <c r="D3756" s="39" t="s">
        <v>104</v>
      </c>
      <c r="E3756" s="39">
        <v>2022</v>
      </c>
      <c r="F3756" s="12">
        <v>90.102999999999994</v>
      </c>
      <c r="G3756" s="16" t="s">
        <v>1</v>
      </c>
      <c r="H3756" s="12">
        <v>206.358</v>
      </c>
      <c r="I3756" s="12">
        <v>9.6929999999999996</v>
      </c>
      <c r="J3756" s="23">
        <v>7.927063115751805</v>
      </c>
      <c r="L3756" s="12">
        <v>314.08106311575182</v>
      </c>
    </row>
    <row r="3757" spans="1:12" x14ac:dyDescent="0.3">
      <c r="A3757" s="12">
        <v>88.386785976341031</v>
      </c>
      <c r="B3757" s="41" t="s">
        <v>39</v>
      </c>
      <c r="C3757" s="41"/>
      <c r="D3757" s="39" t="s">
        <v>104</v>
      </c>
      <c r="E3757" s="39">
        <v>2022</v>
      </c>
      <c r="F3757" s="12">
        <v>29.865000000000002</v>
      </c>
      <c r="G3757" s="16" t="s">
        <v>1</v>
      </c>
      <c r="H3757" s="12">
        <v>34.067</v>
      </c>
      <c r="I3757" s="12">
        <v>13.959</v>
      </c>
      <c r="J3757" s="23">
        <v>10.495785976341029</v>
      </c>
      <c r="L3757" s="12">
        <v>88.386785976341031</v>
      </c>
    </row>
    <row r="3758" spans="1:12" x14ac:dyDescent="0.3">
      <c r="A3758" s="12">
        <v>324.0424783605435</v>
      </c>
      <c r="B3758" s="41" t="s">
        <v>40</v>
      </c>
      <c r="C3758" s="41"/>
      <c r="D3758" s="39" t="s">
        <v>104</v>
      </c>
      <c r="E3758" s="39">
        <v>2022</v>
      </c>
      <c r="F3758" s="12">
        <v>102.581</v>
      </c>
      <c r="G3758" s="16" t="s">
        <v>1</v>
      </c>
      <c r="H3758" s="12">
        <v>84.912999999999997</v>
      </c>
      <c r="I3758" s="12">
        <v>32.728999999999999</v>
      </c>
      <c r="J3758" s="23">
        <v>103.81947836054347</v>
      </c>
      <c r="L3758" s="12">
        <v>324.0424783605435</v>
      </c>
    </row>
    <row r="3759" spans="1:12" x14ac:dyDescent="0.3">
      <c r="A3759" s="12">
        <v>395.48562538910085</v>
      </c>
      <c r="B3759" s="41" t="s">
        <v>41</v>
      </c>
      <c r="C3759" s="41"/>
      <c r="D3759" s="39" t="s">
        <v>104</v>
      </c>
      <c r="E3759" s="39">
        <v>2022</v>
      </c>
      <c r="F3759" s="12">
        <v>45.433</v>
      </c>
      <c r="G3759" s="16" t="s">
        <v>1</v>
      </c>
      <c r="H3759" s="12">
        <v>222.70699999999999</v>
      </c>
      <c r="I3759" s="12">
        <v>115.31399999999999</v>
      </c>
      <c r="J3759" s="23">
        <v>12.031625389100867</v>
      </c>
      <c r="L3759" s="12">
        <v>395.48562538910085</v>
      </c>
    </row>
    <row r="3760" spans="1:12" x14ac:dyDescent="0.3">
      <c r="A3760" s="12">
        <v>1484.2560009359804</v>
      </c>
      <c r="B3760" s="41" t="s">
        <v>42</v>
      </c>
      <c r="C3760" s="41"/>
      <c r="D3760" s="39" t="s">
        <v>104</v>
      </c>
      <c r="E3760" s="39">
        <v>2022</v>
      </c>
      <c r="F3760" s="12">
        <v>714.70099999999991</v>
      </c>
      <c r="G3760" s="16" t="s">
        <v>1</v>
      </c>
      <c r="H3760" s="12">
        <v>532.80799999999999</v>
      </c>
      <c r="I3760" s="12">
        <v>197.566</v>
      </c>
      <c r="J3760" s="23">
        <v>39.181000935980506</v>
      </c>
      <c r="L3760" s="12">
        <v>1484.2560009359804</v>
      </c>
    </row>
    <row r="3761" spans="1:12" x14ac:dyDescent="0.3">
      <c r="A3761" s="12">
        <v>451.73633180384564</v>
      </c>
      <c r="B3761" s="41" t="s">
        <v>43</v>
      </c>
      <c r="C3761" s="41"/>
      <c r="D3761" s="39" t="s">
        <v>104</v>
      </c>
      <c r="E3761" s="39">
        <v>2022</v>
      </c>
      <c r="F3761" s="12">
        <v>103.70899999999999</v>
      </c>
      <c r="G3761" s="16" t="s">
        <v>1</v>
      </c>
      <c r="H3761" s="12">
        <v>243.47800000000001</v>
      </c>
      <c r="I3761" s="12">
        <v>55.991</v>
      </c>
      <c r="J3761" s="23">
        <v>48.558331803845633</v>
      </c>
      <c r="L3761" s="12">
        <v>451.73633180384564</v>
      </c>
    </row>
    <row r="3762" spans="1:12" x14ac:dyDescent="0.3">
      <c r="A3762" s="12">
        <v>75.798060284390601</v>
      </c>
      <c r="B3762" s="41" t="s">
        <v>44</v>
      </c>
      <c r="C3762" s="41"/>
      <c r="D3762" s="39" t="s">
        <v>104</v>
      </c>
      <c r="E3762" s="39">
        <v>2022</v>
      </c>
      <c r="F3762" s="12">
        <v>13.045</v>
      </c>
      <c r="G3762" s="16" t="s">
        <v>1</v>
      </c>
      <c r="H3762" s="12">
        <v>42.067</v>
      </c>
      <c r="I3762" s="12">
        <v>14.353</v>
      </c>
      <c r="J3762" s="23">
        <v>6.3330602843905996</v>
      </c>
      <c r="L3762" s="12">
        <v>75.798060284390601</v>
      </c>
    </row>
    <row r="3763" spans="1:12" x14ac:dyDescent="0.3">
      <c r="A3763" s="12">
        <v>232.27332512755174</v>
      </c>
      <c r="B3763" s="41" t="s">
        <v>45</v>
      </c>
      <c r="C3763" s="41"/>
      <c r="D3763" s="39" t="s">
        <v>104</v>
      </c>
      <c r="E3763" s="39">
        <v>2022</v>
      </c>
      <c r="F3763" s="12">
        <v>65.966999999999999</v>
      </c>
      <c r="G3763" s="16" t="s">
        <v>1</v>
      </c>
      <c r="H3763" s="12">
        <v>95.617999999999995</v>
      </c>
      <c r="I3763" s="12">
        <v>57.725999999999999</v>
      </c>
      <c r="J3763" s="23">
        <v>12.962325127551765</v>
      </c>
      <c r="L3763" s="12">
        <v>232.27332512755174</v>
      </c>
    </row>
    <row r="3764" spans="1:12" x14ac:dyDescent="0.3">
      <c r="A3764" s="12">
        <v>1720.4061734590077</v>
      </c>
      <c r="B3764" s="41" t="s">
        <v>46</v>
      </c>
      <c r="C3764" s="41"/>
      <c r="D3764" s="39" t="s">
        <v>104</v>
      </c>
      <c r="E3764" s="39">
        <v>2022</v>
      </c>
      <c r="F3764" s="12">
        <v>694.80399999999997</v>
      </c>
      <c r="G3764" s="16" t="s">
        <v>1</v>
      </c>
      <c r="H3764" s="12">
        <v>486.17700000000002</v>
      </c>
      <c r="I3764" s="12">
        <v>357.50099999999998</v>
      </c>
      <c r="J3764" s="23">
        <v>181.92417345900765</v>
      </c>
      <c r="L3764" s="12">
        <v>1720.4061734590077</v>
      </c>
    </row>
    <row r="3765" spans="1:12" x14ac:dyDescent="0.3">
      <c r="A3765" s="12">
        <v>135.25878403188034</v>
      </c>
      <c r="B3765" s="41" t="s">
        <v>47</v>
      </c>
      <c r="C3765" s="41"/>
      <c r="D3765" s="39" t="s">
        <v>104</v>
      </c>
      <c r="E3765" s="39">
        <v>2022</v>
      </c>
      <c r="F3765" s="12">
        <v>26.631</v>
      </c>
      <c r="G3765" s="16" t="s">
        <v>1</v>
      </c>
      <c r="H3765" s="12">
        <v>65.903999999999996</v>
      </c>
      <c r="I3765" s="12">
        <v>28.852</v>
      </c>
      <c r="J3765" s="23">
        <v>13.871784031880342</v>
      </c>
      <c r="L3765" s="12">
        <v>135.25878403188034</v>
      </c>
    </row>
    <row r="3766" spans="1:12" x14ac:dyDescent="0.3">
      <c r="A3766" s="12">
        <v>326.70774682665763</v>
      </c>
      <c r="B3766" s="41" t="s">
        <v>48</v>
      </c>
      <c r="C3766" s="41"/>
      <c r="D3766" s="39" t="s">
        <v>104</v>
      </c>
      <c r="E3766" s="39">
        <v>2022</v>
      </c>
      <c r="F3766" s="12">
        <v>48.244</v>
      </c>
      <c r="G3766" s="16" t="s">
        <v>1</v>
      </c>
      <c r="H3766" s="12">
        <v>153.51</v>
      </c>
      <c r="I3766" s="12">
        <v>68.593000000000004</v>
      </c>
      <c r="J3766" s="23">
        <v>56.360746826657603</v>
      </c>
      <c r="L3766" s="12">
        <v>326.70774682665763</v>
      </c>
    </row>
    <row r="3767" spans="1:12" x14ac:dyDescent="0.3">
      <c r="A3767" s="12">
        <v>3740.8243216025544</v>
      </c>
      <c r="B3767" s="41" t="s">
        <v>49</v>
      </c>
      <c r="C3767" s="41"/>
      <c r="D3767" s="39" t="s">
        <v>104</v>
      </c>
      <c r="E3767" s="39">
        <v>2022</v>
      </c>
      <c r="F3767" s="12">
        <v>886.90300000000002</v>
      </c>
      <c r="G3767" s="16" t="s">
        <v>1</v>
      </c>
      <c r="H3767" s="12">
        <v>1657.0940000000001</v>
      </c>
      <c r="I3767" s="12">
        <v>528.33199999999999</v>
      </c>
      <c r="J3767" s="23">
        <v>668.49532160255455</v>
      </c>
      <c r="L3767" s="12">
        <v>3740.8243216025544</v>
      </c>
    </row>
    <row r="3768" spans="1:12" x14ac:dyDescent="0.3">
      <c r="A3768" s="12">
        <v>4359.3307485257183</v>
      </c>
      <c r="B3768" s="41" t="s">
        <v>50</v>
      </c>
      <c r="C3768" s="41"/>
      <c r="D3768" s="39" t="s">
        <v>104</v>
      </c>
      <c r="E3768" s="39">
        <v>2022</v>
      </c>
      <c r="F3768" s="12">
        <v>1343.9699999999998</v>
      </c>
      <c r="G3768" s="16" t="s">
        <v>1</v>
      </c>
      <c r="H3768" s="12">
        <v>1322.347</v>
      </c>
      <c r="I3768" s="12">
        <v>1229.211</v>
      </c>
      <c r="J3768" s="23">
        <v>463.80274852571847</v>
      </c>
      <c r="L3768" s="12">
        <v>4359.3307485257183</v>
      </c>
    </row>
    <row r="3769" spans="1:12" x14ac:dyDescent="0.3">
      <c r="A3769" s="12">
        <v>696.66916919923779</v>
      </c>
      <c r="B3769" s="41" t="s">
        <v>91</v>
      </c>
      <c r="C3769" s="41"/>
      <c r="D3769" s="39" t="s">
        <v>104</v>
      </c>
      <c r="E3769" s="39">
        <v>2022</v>
      </c>
      <c r="F3769" s="12">
        <v>135.75</v>
      </c>
      <c r="G3769" s="16" t="s">
        <v>1</v>
      </c>
      <c r="H3769" s="12">
        <v>176.07</v>
      </c>
      <c r="I3769" s="12">
        <v>184.738</v>
      </c>
      <c r="J3769" s="23">
        <v>200.11116919923779</v>
      </c>
      <c r="L3769" s="12">
        <v>696.66916919923779</v>
      </c>
    </row>
    <row r="3770" spans="1:12" x14ac:dyDescent="0.3">
      <c r="A3770" s="12">
        <v>136.76787175846002</v>
      </c>
      <c r="B3770" s="41" t="s">
        <v>52</v>
      </c>
      <c r="C3770" s="41"/>
      <c r="D3770" s="39" t="s">
        <v>104</v>
      </c>
      <c r="E3770" s="39">
        <v>2022</v>
      </c>
      <c r="F3770" s="12">
        <v>23.73</v>
      </c>
      <c r="G3770" s="16" t="s">
        <v>1</v>
      </c>
      <c r="H3770" s="12">
        <v>89.132000000000005</v>
      </c>
      <c r="I3770" s="12">
        <v>6.9139999999999997</v>
      </c>
      <c r="J3770" s="23">
        <v>16.991871758460007</v>
      </c>
      <c r="L3770" s="12">
        <v>136.76787175846002</v>
      </c>
    </row>
    <row r="3771" spans="1:12" x14ac:dyDescent="0.3">
      <c r="A3771" s="12">
        <v>91.694263087485041</v>
      </c>
      <c r="B3771" s="41" t="s">
        <v>53</v>
      </c>
      <c r="C3771" s="41"/>
      <c r="D3771" s="39" t="s">
        <v>104</v>
      </c>
      <c r="E3771" s="39">
        <v>2022</v>
      </c>
      <c r="F3771" s="12">
        <v>9.9039999999999999</v>
      </c>
      <c r="G3771" s="16" t="s">
        <v>1</v>
      </c>
      <c r="H3771" s="12">
        <v>31.507000000000001</v>
      </c>
      <c r="I3771" s="12">
        <v>19.852</v>
      </c>
      <c r="J3771" s="23">
        <v>30.431263087485039</v>
      </c>
      <c r="L3771" s="12">
        <v>91.694263087485041</v>
      </c>
    </row>
    <row r="3772" spans="1:12" x14ac:dyDescent="0.3">
      <c r="A3772" s="12">
        <v>147.60847679365193</v>
      </c>
      <c r="B3772" s="41" t="s">
        <v>54</v>
      </c>
      <c r="C3772" s="41"/>
      <c r="D3772" s="39" t="s">
        <v>104</v>
      </c>
      <c r="E3772" s="39">
        <v>2022</v>
      </c>
      <c r="F3772" s="12">
        <v>55.111000000000004</v>
      </c>
      <c r="G3772" s="16" t="s">
        <v>1</v>
      </c>
      <c r="H3772" s="12">
        <v>48.622</v>
      </c>
      <c r="I3772" s="12">
        <v>14.148</v>
      </c>
      <c r="J3772" s="23">
        <v>29.727476793651928</v>
      </c>
      <c r="L3772" s="12">
        <v>147.60847679365193</v>
      </c>
    </row>
    <row r="3773" spans="1:12" x14ac:dyDescent="0.3">
      <c r="A3773" s="12">
        <v>363.02741561258551</v>
      </c>
      <c r="B3773" s="41" t="s">
        <v>55</v>
      </c>
      <c r="C3773" s="41"/>
      <c r="D3773" s="39" t="s">
        <v>104</v>
      </c>
      <c r="E3773" s="39">
        <v>2022</v>
      </c>
      <c r="F3773" s="12">
        <v>102.63800000000001</v>
      </c>
      <c r="G3773" s="16" t="s">
        <v>1</v>
      </c>
      <c r="H3773" s="12">
        <v>237.21</v>
      </c>
      <c r="I3773" s="12">
        <v>12.117000000000001</v>
      </c>
      <c r="J3773" s="23">
        <v>11.062415612585472</v>
      </c>
      <c r="L3773" s="12">
        <v>363.02741561258551</v>
      </c>
    </row>
    <row r="3774" spans="1:12" x14ac:dyDescent="0.3">
      <c r="A3774" s="12">
        <v>779.23093810452542</v>
      </c>
      <c r="B3774" s="41" t="s">
        <v>56</v>
      </c>
      <c r="C3774" s="41"/>
      <c r="D3774" s="39" t="s">
        <v>104</v>
      </c>
      <c r="E3774" s="39">
        <v>2022</v>
      </c>
      <c r="F3774" s="12">
        <v>230.417</v>
      </c>
      <c r="G3774" s="16" t="s">
        <v>1</v>
      </c>
      <c r="H3774" s="12">
        <v>382.25599999999997</v>
      </c>
      <c r="I3774" s="12">
        <v>143.08500000000001</v>
      </c>
      <c r="J3774" s="23">
        <v>23.472938104525412</v>
      </c>
      <c r="L3774" s="12">
        <v>779.23093810452542</v>
      </c>
    </row>
    <row r="3775" spans="1:12" x14ac:dyDescent="0.3">
      <c r="A3775" s="12">
        <v>144.41282195456583</v>
      </c>
      <c r="B3775" s="41" t="s">
        <v>57</v>
      </c>
      <c r="C3775" s="41"/>
      <c r="D3775" s="39" t="s">
        <v>104</v>
      </c>
      <c r="E3775" s="39">
        <v>2022</v>
      </c>
      <c r="F3775" s="12">
        <v>48.731999999999999</v>
      </c>
      <c r="G3775" s="16" t="s">
        <v>1</v>
      </c>
      <c r="H3775" s="12">
        <v>38.539000000000001</v>
      </c>
      <c r="I3775" s="12">
        <v>53.497</v>
      </c>
      <c r="J3775" s="23">
        <v>3.6448219545658276</v>
      </c>
      <c r="L3775" s="12">
        <v>144.41282195456583</v>
      </c>
    </row>
    <row r="3776" spans="1:12" x14ac:dyDescent="0.3">
      <c r="A3776" s="12">
        <v>305.72414359113054</v>
      </c>
      <c r="B3776" s="41" t="s">
        <v>58</v>
      </c>
      <c r="C3776" s="41"/>
      <c r="D3776" s="39" t="s">
        <v>104</v>
      </c>
      <c r="E3776" s="39">
        <v>2022</v>
      </c>
      <c r="F3776" s="12">
        <v>64.302999999999983</v>
      </c>
      <c r="G3776" s="16" t="s">
        <v>1</v>
      </c>
      <c r="H3776" s="12">
        <v>134.398</v>
      </c>
      <c r="I3776" s="12">
        <v>35.212000000000003</v>
      </c>
      <c r="J3776" s="23">
        <v>71.811143591130545</v>
      </c>
      <c r="L3776" s="12">
        <v>305.72414359113054</v>
      </c>
    </row>
    <row r="3777" spans="1:12" x14ac:dyDescent="0.3">
      <c r="A3777" s="12">
        <v>74.577248323391416</v>
      </c>
      <c r="B3777" s="41" t="s">
        <v>59</v>
      </c>
      <c r="C3777" s="41"/>
      <c r="D3777" s="39" t="s">
        <v>104</v>
      </c>
      <c r="E3777" s="39">
        <v>2022</v>
      </c>
      <c r="F3777" s="12">
        <v>17.61</v>
      </c>
      <c r="G3777" s="16" t="s">
        <v>1</v>
      </c>
      <c r="H3777" s="12">
        <v>35.356999999999999</v>
      </c>
      <c r="I3777" s="12">
        <v>19.728000000000002</v>
      </c>
      <c r="J3777" s="23">
        <v>1.8822483233914156</v>
      </c>
      <c r="L3777" s="12">
        <v>74.577248323391416</v>
      </c>
    </row>
    <row r="3778" spans="1:12" x14ac:dyDescent="0.3">
      <c r="A3778" s="12">
        <v>89.622986323403225</v>
      </c>
      <c r="B3778" s="41" t="s">
        <v>60</v>
      </c>
      <c r="C3778" s="41"/>
      <c r="D3778" s="39" t="s">
        <v>104</v>
      </c>
      <c r="E3778" s="39">
        <v>2022</v>
      </c>
      <c r="F3778" s="12">
        <v>38.256</v>
      </c>
      <c r="G3778" s="16" t="s">
        <v>1</v>
      </c>
      <c r="H3778" s="12">
        <v>32.847000000000001</v>
      </c>
      <c r="I3778" s="12">
        <v>16.257999999999999</v>
      </c>
      <c r="J3778" s="23">
        <v>2.2619863234032245</v>
      </c>
      <c r="L3778" s="12">
        <v>89.622986323403225</v>
      </c>
    </row>
    <row r="3779" spans="1:12" x14ac:dyDescent="0.3">
      <c r="A3779" s="12">
        <v>514.6686754471516</v>
      </c>
      <c r="B3779" s="41" t="s">
        <v>61</v>
      </c>
      <c r="C3779" s="41"/>
      <c r="D3779" s="39" t="s">
        <v>104</v>
      </c>
      <c r="E3779" s="39">
        <v>2022</v>
      </c>
      <c r="F3779" s="12">
        <v>129.71799999999999</v>
      </c>
      <c r="G3779" s="16" t="s">
        <v>1</v>
      </c>
      <c r="H3779" s="12">
        <v>276.541</v>
      </c>
      <c r="I3779" s="12">
        <v>30.818000000000001</v>
      </c>
      <c r="J3779" s="23">
        <v>77.591675447151644</v>
      </c>
      <c r="L3779" s="12">
        <v>514.6686754471516</v>
      </c>
    </row>
    <row r="3780" spans="1:12" x14ac:dyDescent="0.3">
      <c r="A3780" s="12">
        <v>1353.75427998238</v>
      </c>
      <c r="B3780" s="41" t="s">
        <v>62</v>
      </c>
      <c r="C3780" s="41"/>
      <c r="D3780" s="39" t="s">
        <v>104</v>
      </c>
      <c r="E3780" s="39">
        <v>2022</v>
      </c>
      <c r="F3780" s="12">
        <v>316.34400000000005</v>
      </c>
      <c r="G3780" s="16" t="s">
        <v>1</v>
      </c>
      <c r="H3780" s="12">
        <v>480.00099999999998</v>
      </c>
      <c r="I3780" s="12">
        <v>270.42200000000003</v>
      </c>
      <c r="J3780" s="23">
        <v>286.98727998237996</v>
      </c>
      <c r="L3780" s="12">
        <v>1353.75427998238</v>
      </c>
    </row>
    <row r="3781" spans="1:12" x14ac:dyDescent="0.3">
      <c r="A3781" s="12">
        <v>357.65481709178488</v>
      </c>
      <c r="B3781" s="41" t="s">
        <v>63</v>
      </c>
      <c r="C3781" s="41"/>
      <c r="D3781" s="39" t="s">
        <v>104</v>
      </c>
      <c r="E3781" s="39">
        <v>2022</v>
      </c>
      <c r="F3781" s="12">
        <v>55.985999999999997</v>
      </c>
      <c r="G3781" s="16" t="s">
        <v>1</v>
      </c>
      <c r="H3781" s="12">
        <v>217.381</v>
      </c>
      <c r="I3781" s="12">
        <v>69.941000000000003</v>
      </c>
      <c r="J3781" s="23">
        <v>14.346817091784885</v>
      </c>
      <c r="L3781" s="12">
        <v>357.65481709178488</v>
      </c>
    </row>
    <row r="3782" spans="1:12" x14ac:dyDescent="0.3">
      <c r="A3782" s="12">
        <v>318.03177476432984</v>
      </c>
      <c r="B3782" s="41" t="s">
        <v>64</v>
      </c>
      <c r="C3782" s="41"/>
      <c r="D3782" s="39" t="s">
        <v>104</v>
      </c>
      <c r="E3782" s="39">
        <v>2022</v>
      </c>
      <c r="F3782" s="12">
        <v>125.164</v>
      </c>
      <c r="G3782" s="16" t="s">
        <v>1</v>
      </c>
      <c r="H3782" s="12">
        <v>131.08000000000001</v>
      </c>
      <c r="I3782" s="12">
        <v>53.761000000000003</v>
      </c>
      <c r="J3782" s="23">
        <v>8.0267747643298364</v>
      </c>
      <c r="L3782" s="12">
        <v>318.03177476432984</v>
      </c>
    </row>
    <row r="3783" spans="1:12" x14ac:dyDescent="0.3">
      <c r="A3783" s="12">
        <v>1539.490047978162</v>
      </c>
      <c r="B3783" s="41" t="s">
        <v>65</v>
      </c>
      <c r="C3783" s="41"/>
      <c r="D3783" s="39" t="s">
        <v>104</v>
      </c>
      <c r="E3783" s="39">
        <v>2022</v>
      </c>
      <c r="F3783" s="12">
        <v>455.75400000000002</v>
      </c>
      <c r="G3783" s="16" t="s">
        <v>1</v>
      </c>
      <c r="H3783" s="12">
        <v>582.52599999999995</v>
      </c>
      <c r="I3783" s="12">
        <v>276.82900000000001</v>
      </c>
      <c r="J3783" s="23">
        <v>224.38104797816192</v>
      </c>
      <c r="L3783" s="12">
        <v>1539.490047978162</v>
      </c>
    </row>
    <row r="3784" spans="1:12" x14ac:dyDescent="0.3">
      <c r="A3784" s="12">
        <v>434.27769486915315</v>
      </c>
      <c r="B3784" s="41" t="s">
        <v>66</v>
      </c>
      <c r="C3784" s="41"/>
      <c r="D3784" s="39" t="s">
        <v>104</v>
      </c>
      <c r="E3784" s="39">
        <v>2022</v>
      </c>
      <c r="F3784" s="12">
        <v>166.00700000000001</v>
      </c>
      <c r="G3784" s="16" t="s">
        <v>1</v>
      </c>
      <c r="H3784" s="12">
        <v>152.79499999999999</v>
      </c>
      <c r="I3784" s="12">
        <v>104.515</v>
      </c>
      <c r="J3784" s="23">
        <v>10.960694869153158</v>
      </c>
      <c r="L3784" s="12">
        <v>434.27769486915315</v>
      </c>
    </row>
    <row r="3785" spans="1:12" x14ac:dyDescent="0.3">
      <c r="A3785" s="12">
        <v>2496.9174707999964</v>
      </c>
      <c r="B3785" s="41" t="s">
        <v>67</v>
      </c>
      <c r="C3785" s="41"/>
      <c r="D3785" s="39" t="s">
        <v>104</v>
      </c>
      <c r="E3785" s="39">
        <v>2022</v>
      </c>
      <c r="F3785" s="12">
        <v>894.76199999999994</v>
      </c>
      <c r="G3785" s="16" t="s">
        <v>1</v>
      </c>
      <c r="H3785" s="12">
        <v>936.32399999999996</v>
      </c>
      <c r="I3785" s="12">
        <v>445.262</v>
      </c>
      <c r="J3785" s="23">
        <v>220.56947079999651</v>
      </c>
      <c r="L3785" s="12">
        <v>2496.9174707999964</v>
      </c>
    </row>
    <row r="3786" spans="1:12" x14ac:dyDescent="0.3">
      <c r="A3786" s="12">
        <v>1672.0035439364005</v>
      </c>
      <c r="B3786" s="41" t="s">
        <v>68</v>
      </c>
      <c r="C3786" s="41"/>
      <c r="D3786" s="39" t="s">
        <v>104</v>
      </c>
      <c r="E3786" s="39">
        <v>2022</v>
      </c>
      <c r="F3786" s="12">
        <v>538.28699999999992</v>
      </c>
      <c r="G3786" s="16" t="s">
        <v>1</v>
      </c>
      <c r="H3786" s="12">
        <v>643.99</v>
      </c>
      <c r="I3786" s="12">
        <v>347.31</v>
      </c>
      <c r="J3786" s="23">
        <v>142.41654393640073</v>
      </c>
      <c r="L3786" s="12">
        <v>1672.0035439364005</v>
      </c>
    </row>
    <row r="3787" spans="1:12" x14ac:dyDescent="0.3">
      <c r="A3787" s="12">
        <v>109.85461042665109</v>
      </c>
      <c r="B3787" s="41" t="s">
        <v>69</v>
      </c>
      <c r="C3787" s="41"/>
      <c r="D3787" s="39" t="s">
        <v>104</v>
      </c>
      <c r="E3787" s="39">
        <v>2022</v>
      </c>
      <c r="F3787" s="12">
        <v>46.334000000000003</v>
      </c>
      <c r="G3787" s="16" t="s">
        <v>1</v>
      </c>
      <c r="H3787" s="12">
        <v>43.027000000000001</v>
      </c>
      <c r="I3787" s="12">
        <v>10.282999999999999</v>
      </c>
      <c r="J3787" s="23">
        <v>10.210610426651089</v>
      </c>
      <c r="L3787" s="12">
        <v>109.85461042665109</v>
      </c>
    </row>
    <row r="3788" spans="1:12" x14ac:dyDescent="0.3">
      <c r="A3788" s="12">
        <v>169.19427887044509</v>
      </c>
      <c r="B3788" s="41" t="s">
        <v>70</v>
      </c>
      <c r="C3788" s="41"/>
      <c r="D3788" s="39" t="s">
        <v>104</v>
      </c>
      <c r="E3788" s="39">
        <v>2022</v>
      </c>
      <c r="F3788" s="12">
        <v>18.265999999999998</v>
      </c>
      <c r="G3788" s="16" t="s">
        <v>1</v>
      </c>
      <c r="H3788" s="12">
        <v>75.676000000000002</v>
      </c>
      <c r="I3788" s="12">
        <v>48.113999999999997</v>
      </c>
      <c r="J3788" s="23">
        <v>27.138278870445099</v>
      </c>
      <c r="L3788" s="12">
        <v>169.19427887044509</v>
      </c>
    </row>
    <row r="3789" spans="1:12" x14ac:dyDescent="0.3">
      <c r="A3789" s="12">
        <v>95.432615008393469</v>
      </c>
      <c r="B3789" s="41" t="s">
        <v>71</v>
      </c>
      <c r="C3789" s="41"/>
      <c r="D3789" s="39" t="s">
        <v>104</v>
      </c>
      <c r="E3789" s="39">
        <v>2022</v>
      </c>
      <c r="F3789" s="12">
        <v>15.394</v>
      </c>
      <c r="G3789" s="16" t="s">
        <v>1</v>
      </c>
      <c r="H3789" s="12">
        <v>55.304000000000002</v>
      </c>
      <c r="I3789" s="12">
        <v>18.026</v>
      </c>
      <c r="J3789" s="23">
        <v>6.7086150083934619</v>
      </c>
      <c r="L3789" s="12">
        <v>95.432615008393469</v>
      </c>
    </row>
    <row r="3790" spans="1:12" x14ac:dyDescent="0.3">
      <c r="A3790" s="12">
        <v>566.83940777038902</v>
      </c>
      <c r="B3790" s="41" t="s">
        <v>72</v>
      </c>
      <c r="C3790" s="41"/>
      <c r="D3790" s="39" t="s">
        <v>104</v>
      </c>
      <c r="E3790" s="39">
        <v>2022</v>
      </c>
      <c r="F3790" s="12">
        <v>102.04499999999999</v>
      </c>
      <c r="G3790" s="16" t="s">
        <v>1</v>
      </c>
      <c r="H3790" s="12">
        <v>328.49799999999999</v>
      </c>
      <c r="I3790" s="12">
        <v>97.460999999999999</v>
      </c>
      <c r="J3790" s="23">
        <v>38.835407770389068</v>
      </c>
      <c r="L3790" s="12">
        <v>566.83940777038902</v>
      </c>
    </row>
    <row r="3791" spans="1:12" x14ac:dyDescent="0.3">
      <c r="A3791" s="12">
        <v>422.10855917052089</v>
      </c>
      <c r="B3791" s="41" t="s">
        <v>73</v>
      </c>
      <c r="C3791" s="41"/>
      <c r="D3791" s="39" t="s">
        <v>104</v>
      </c>
      <c r="E3791" s="39">
        <v>2022</v>
      </c>
      <c r="F3791" s="12">
        <v>132.19300000000001</v>
      </c>
      <c r="G3791" s="16" t="s">
        <v>1</v>
      </c>
      <c r="H3791" s="12">
        <v>114.295</v>
      </c>
      <c r="I3791" s="12">
        <v>21.484999999999999</v>
      </c>
      <c r="J3791" s="23">
        <v>154.13555917052082</v>
      </c>
      <c r="L3791" s="12">
        <v>422.10855917052089</v>
      </c>
    </row>
    <row r="3792" spans="1:12" x14ac:dyDescent="0.3">
      <c r="A3792" s="12">
        <v>335.89358741387338</v>
      </c>
      <c r="B3792" s="41" t="s">
        <v>74</v>
      </c>
      <c r="C3792" s="41"/>
      <c r="D3792" s="39" t="s">
        <v>104</v>
      </c>
      <c r="E3792" s="39">
        <v>2022</v>
      </c>
      <c r="F3792" s="12">
        <v>116.02800000000001</v>
      </c>
      <c r="G3792" s="16" t="s">
        <v>1</v>
      </c>
      <c r="H3792" s="12">
        <v>109.65900000000001</v>
      </c>
      <c r="I3792" s="12">
        <v>53.262999999999998</v>
      </c>
      <c r="J3792" s="23">
        <v>56.943587413873352</v>
      </c>
      <c r="L3792" s="12">
        <v>335.89358741387338</v>
      </c>
    </row>
    <row r="3793" spans="1:12" x14ac:dyDescent="0.3">
      <c r="A3793" s="12">
        <v>671.06186889797664</v>
      </c>
      <c r="B3793" s="41" t="s">
        <v>75</v>
      </c>
      <c r="C3793" s="41"/>
      <c r="D3793" s="39" t="s">
        <v>104</v>
      </c>
      <c r="E3793" s="39">
        <v>2022</v>
      </c>
      <c r="F3793" s="12">
        <v>281.048</v>
      </c>
      <c r="G3793" s="16" t="s">
        <v>1</v>
      </c>
      <c r="H3793" s="12">
        <v>193.98400000000001</v>
      </c>
      <c r="I3793" s="12">
        <v>109.462</v>
      </c>
      <c r="J3793" s="23">
        <v>86.567868897976624</v>
      </c>
      <c r="L3793" s="12">
        <v>671.06186889797664</v>
      </c>
    </row>
    <row r="3794" spans="1:12" x14ac:dyDescent="0.3">
      <c r="A3794" s="12">
        <v>643.65412742734281</v>
      </c>
      <c r="B3794" s="41" t="s">
        <v>76</v>
      </c>
      <c r="C3794" s="41"/>
      <c r="D3794" s="39" t="s">
        <v>104</v>
      </c>
      <c r="E3794" s="39">
        <v>2022</v>
      </c>
      <c r="F3794" s="12">
        <v>160.56399999999999</v>
      </c>
      <c r="G3794" s="16" t="s">
        <v>1</v>
      </c>
      <c r="H3794" s="12">
        <v>307.10899999999998</v>
      </c>
      <c r="I3794" s="12">
        <v>124.675</v>
      </c>
      <c r="J3794" s="23">
        <v>51.306127427342872</v>
      </c>
      <c r="L3794" s="12">
        <v>643.65412742734281</v>
      </c>
    </row>
    <row r="3795" spans="1:12" x14ac:dyDescent="0.3">
      <c r="A3795" s="12">
        <v>122.32228081490578</v>
      </c>
      <c r="B3795" s="41" t="s">
        <v>77</v>
      </c>
      <c r="C3795" s="41"/>
      <c r="D3795" s="39" t="s">
        <v>104</v>
      </c>
      <c r="E3795" s="39">
        <v>2022</v>
      </c>
      <c r="F3795" s="12">
        <v>64.367000000000004</v>
      </c>
      <c r="G3795" s="16" t="s">
        <v>1</v>
      </c>
      <c r="H3795" s="12">
        <v>35.293999999999997</v>
      </c>
      <c r="I3795" s="12">
        <v>19.574000000000002</v>
      </c>
      <c r="J3795" s="23">
        <v>3.0872808149057782</v>
      </c>
      <c r="L3795" s="12">
        <v>122.32228081490578</v>
      </c>
    </row>
    <row r="3796" spans="1:12" x14ac:dyDescent="0.3">
      <c r="A3796" s="12">
        <v>182.52472477063284</v>
      </c>
      <c r="B3796" s="41" t="s">
        <v>78</v>
      </c>
      <c r="C3796" s="41"/>
      <c r="D3796" s="39" t="s">
        <v>104</v>
      </c>
      <c r="E3796" s="39">
        <v>2022</v>
      </c>
      <c r="F3796" s="12">
        <v>39.71</v>
      </c>
      <c r="G3796" s="16" t="s">
        <v>1</v>
      </c>
      <c r="H3796" s="12">
        <v>100.85899999999999</v>
      </c>
      <c r="I3796" s="12">
        <v>22.302</v>
      </c>
      <c r="J3796" s="23">
        <v>19.653724770632842</v>
      </c>
      <c r="L3796" s="12">
        <v>182.52472477063284</v>
      </c>
    </row>
    <row r="3797" spans="1:12" x14ac:dyDescent="0.3">
      <c r="A3797" s="12">
        <v>222.64122134450861</v>
      </c>
      <c r="B3797" s="41" t="s">
        <v>79</v>
      </c>
      <c r="C3797" s="41"/>
      <c r="D3797" s="39" t="s">
        <v>104</v>
      </c>
      <c r="E3797" s="39">
        <v>2022</v>
      </c>
      <c r="F3797" s="12">
        <v>84.777000000000001</v>
      </c>
      <c r="G3797" s="16" t="s">
        <v>1</v>
      </c>
      <c r="H3797" s="12">
        <v>80.058999999999997</v>
      </c>
      <c r="I3797" s="12">
        <v>50.326000000000001</v>
      </c>
      <c r="J3797" s="23">
        <v>7.4792213445086233</v>
      </c>
      <c r="L3797" s="12">
        <v>222.64122134450861</v>
      </c>
    </row>
    <row r="3798" spans="1:12" x14ac:dyDescent="0.3">
      <c r="A3798" s="12">
        <v>880.17567300069095</v>
      </c>
      <c r="B3798" s="41" t="s">
        <v>80</v>
      </c>
      <c r="C3798" s="41"/>
      <c r="D3798" s="39" t="s">
        <v>104</v>
      </c>
      <c r="E3798" s="39">
        <v>2022</v>
      </c>
      <c r="F3798" s="12">
        <v>195.09900000000002</v>
      </c>
      <c r="G3798" s="16" t="s">
        <v>1</v>
      </c>
      <c r="H3798" s="12">
        <v>428.04199999999997</v>
      </c>
      <c r="I3798" s="12">
        <v>163.50899999999999</v>
      </c>
      <c r="J3798" s="23">
        <v>93.525673000690944</v>
      </c>
      <c r="L3798" s="12">
        <v>880.17567300069095</v>
      </c>
    </row>
    <row r="3799" spans="1:12" x14ac:dyDescent="0.3">
      <c r="A3799" s="12">
        <v>230.51289376194285</v>
      </c>
      <c r="B3799" s="41" t="s">
        <v>81</v>
      </c>
      <c r="C3799" s="41"/>
      <c r="D3799" s="39" t="s">
        <v>104</v>
      </c>
      <c r="E3799" s="39">
        <v>2022</v>
      </c>
      <c r="F3799" s="12">
        <v>97.653000000000006</v>
      </c>
      <c r="G3799" s="16" t="s">
        <v>1</v>
      </c>
      <c r="H3799" s="12">
        <v>118.892</v>
      </c>
      <c r="I3799" s="12">
        <v>8.15</v>
      </c>
      <c r="J3799" s="23">
        <v>5.8178937619428321</v>
      </c>
      <c r="L3799" s="12">
        <v>230.51289376194285</v>
      </c>
    </row>
    <row r="3800" spans="1:12" x14ac:dyDescent="0.3">
      <c r="A3800" s="12">
        <v>587.62911734152226</v>
      </c>
      <c r="B3800" s="41" t="s">
        <v>82</v>
      </c>
      <c r="C3800" s="41"/>
      <c r="D3800" s="39" t="s">
        <v>104</v>
      </c>
      <c r="E3800" s="39">
        <v>2022</v>
      </c>
      <c r="F3800" s="12">
        <v>186.232</v>
      </c>
      <c r="G3800" s="16" t="s">
        <v>1</v>
      </c>
      <c r="H3800" s="12">
        <v>230.93</v>
      </c>
      <c r="I3800" s="12">
        <v>79.284000000000006</v>
      </c>
      <c r="J3800" s="23">
        <v>91.183117341522276</v>
      </c>
      <c r="L3800" s="12">
        <v>587.62911734152226</v>
      </c>
    </row>
    <row r="3801" spans="1:12" x14ac:dyDescent="0.3">
      <c r="A3801" s="12">
        <v>263.08908116494132</v>
      </c>
      <c r="B3801" s="41" t="s">
        <v>83</v>
      </c>
      <c r="C3801" s="41"/>
      <c r="D3801" s="39" t="s">
        <v>104</v>
      </c>
      <c r="E3801" s="39">
        <v>2022</v>
      </c>
      <c r="F3801" s="12">
        <v>71.739000000000004</v>
      </c>
      <c r="G3801" s="16" t="s">
        <v>1</v>
      </c>
      <c r="H3801" s="12">
        <v>106.22199999999999</v>
      </c>
      <c r="I3801" s="12">
        <v>50.491999999999997</v>
      </c>
      <c r="J3801" s="23">
        <v>34.636081164941324</v>
      </c>
      <c r="L3801" s="12">
        <v>263.08908116494132</v>
      </c>
    </row>
    <row r="3802" spans="1:12" x14ac:dyDescent="0.3">
      <c r="A3802" s="12">
        <v>761.96927251143961</v>
      </c>
      <c r="B3802" s="41" t="s">
        <v>84</v>
      </c>
      <c r="C3802" s="41"/>
      <c r="D3802" s="39" t="s">
        <v>104</v>
      </c>
      <c r="E3802" s="39">
        <v>2022</v>
      </c>
      <c r="F3802" s="12">
        <v>260.19600000000003</v>
      </c>
      <c r="G3802" s="16" t="s">
        <v>1</v>
      </c>
      <c r="H3802" s="12">
        <v>330.858</v>
      </c>
      <c r="I3802" s="12">
        <v>133.97399999999999</v>
      </c>
      <c r="J3802" s="23">
        <v>36.941272511439593</v>
      </c>
      <c r="L3802" s="12">
        <v>761.96927251143961</v>
      </c>
    </row>
    <row r="3803" spans="1:12" x14ac:dyDescent="0.3">
      <c r="A3803" s="12">
        <v>58.444064374926555</v>
      </c>
      <c r="B3803" s="41" t="s">
        <v>85</v>
      </c>
      <c r="C3803" s="41"/>
      <c r="D3803" s="39" t="s">
        <v>104</v>
      </c>
      <c r="E3803" s="39">
        <v>2022</v>
      </c>
      <c r="F3803" s="12">
        <v>25.529</v>
      </c>
      <c r="G3803" s="16" t="s">
        <v>1</v>
      </c>
      <c r="H3803" s="12">
        <v>28.385000000000002</v>
      </c>
      <c r="I3803" s="12">
        <v>3.0550000000000002</v>
      </c>
      <c r="J3803" s="23">
        <v>1.4750643749265566</v>
      </c>
      <c r="L3803" s="12">
        <v>58.444064374926555</v>
      </c>
    </row>
    <row r="3804" spans="1:12" x14ac:dyDescent="0.3">
      <c r="A3804" s="12">
        <v>209.79499665910373</v>
      </c>
      <c r="B3804" s="41" t="s">
        <v>86</v>
      </c>
      <c r="C3804" s="41"/>
      <c r="D3804" s="39" t="s">
        <v>104</v>
      </c>
      <c r="E3804" s="39">
        <v>2022</v>
      </c>
      <c r="F3804" s="12">
        <v>48.625</v>
      </c>
      <c r="G3804" s="16" t="s">
        <v>1</v>
      </c>
      <c r="H3804" s="12">
        <v>122.467</v>
      </c>
      <c r="I3804" s="12">
        <v>33.408000000000001</v>
      </c>
      <c r="J3804" s="23">
        <v>5.294996659103731</v>
      </c>
      <c r="L3804" s="12">
        <v>209.79499665910373</v>
      </c>
    </row>
    <row r="3805" spans="1:12" x14ac:dyDescent="0.3">
      <c r="A3805" s="12">
        <v>616.96964010167062</v>
      </c>
      <c r="B3805" s="41" t="s">
        <v>87</v>
      </c>
      <c r="C3805" s="41"/>
      <c r="D3805" s="39" t="s">
        <v>104</v>
      </c>
      <c r="E3805" s="39">
        <v>2022</v>
      </c>
      <c r="F3805" s="12">
        <v>201.19399999999999</v>
      </c>
      <c r="G3805" s="16" t="s">
        <v>1</v>
      </c>
      <c r="H3805" s="12">
        <v>271.12799999999999</v>
      </c>
      <c r="I3805" s="12">
        <v>89.462000000000003</v>
      </c>
      <c r="J3805" s="23">
        <v>55.185640101670671</v>
      </c>
      <c r="L3805" s="12">
        <v>616.96964010167062</v>
      </c>
    </row>
    <row r="3806" spans="1:12" x14ac:dyDescent="0.3">
      <c r="A3806" s="12">
        <v>128.8079725942645</v>
      </c>
      <c r="B3806" s="41" t="s">
        <v>88</v>
      </c>
      <c r="C3806" s="41"/>
      <c r="D3806" s="39" t="s">
        <v>104</v>
      </c>
      <c r="E3806" s="39">
        <v>2022</v>
      </c>
      <c r="F3806" s="12">
        <v>19.997</v>
      </c>
      <c r="G3806" s="16" t="s">
        <v>1</v>
      </c>
      <c r="H3806" s="12">
        <v>89.908000000000001</v>
      </c>
      <c r="I3806" s="12">
        <v>15.651999999999999</v>
      </c>
      <c r="J3806" s="23">
        <v>3.250972594264498</v>
      </c>
      <c r="L3806" s="12">
        <v>128.8079725942645</v>
      </c>
    </row>
    <row r="3807" spans="1:12" x14ac:dyDescent="0.3">
      <c r="A3807" s="12">
        <v>197.58482526430348</v>
      </c>
      <c r="B3807" s="41" t="s">
        <v>89</v>
      </c>
      <c r="C3807" s="41"/>
      <c r="D3807" s="39" t="s">
        <v>104</v>
      </c>
      <c r="E3807" s="39">
        <v>2022</v>
      </c>
      <c r="F3807" s="12">
        <v>31.341999999999999</v>
      </c>
      <c r="G3807" s="16" t="s">
        <v>1</v>
      </c>
      <c r="H3807" s="12">
        <v>80.161000000000001</v>
      </c>
      <c r="I3807" s="12">
        <v>64.144000000000005</v>
      </c>
      <c r="J3807" s="23">
        <v>21.937825264303456</v>
      </c>
      <c r="L3807" s="12">
        <v>197.58482526430348</v>
      </c>
    </row>
    <row r="3808" spans="1:12" x14ac:dyDescent="0.3">
      <c r="A3808" s="12">
        <v>507.79929990862172</v>
      </c>
      <c r="B3808" s="41" t="s">
        <v>90</v>
      </c>
      <c r="C3808" s="41"/>
      <c r="D3808" s="39" t="s">
        <v>104</v>
      </c>
      <c r="E3808" s="39">
        <v>2022</v>
      </c>
      <c r="F3808" s="12">
        <v>111.631</v>
      </c>
      <c r="G3808" s="16" t="s">
        <v>1</v>
      </c>
      <c r="H3808" s="12">
        <v>306.94900000000001</v>
      </c>
      <c r="I3808" s="12">
        <v>76.403000000000006</v>
      </c>
      <c r="J3808" s="23">
        <v>12.81629990862173</v>
      </c>
      <c r="L3808" s="12">
        <v>507.79929990862172</v>
      </c>
    </row>
    <row r="3809" spans="1:12" x14ac:dyDescent="0.3">
      <c r="A3809" s="14">
        <v>2317.3883575784052</v>
      </c>
      <c r="B3809" s="41" t="s">
        <v>10</v>
      </c>
      <c r="C3809" s="41"/>
      <c r="D3809" s="39" t="s">
        <v>105</v>
      </c>
      <c r="E3809" s="39">
        <v>2022</v>
      </c>
      <c r="F3809" s="14">
        <v>656.52</v>
      </c>
      <c r="G3809" s="16" t="s">
        <v>1</v>
      </c>
      <c r="H3809" s="14">
        <v>983.85400000000004</v>
      </c>
      <c r="I3809" s="14">
        <v>371.74099999999999</v>
      </c>
      <c r="J3809" s="23">
        <v>305.27335757840524</v>
      </c>
      <c r="L3809" s="14">
        <v>2317.3883575784052</v>
      </c>
    </row>
    <row r="3810" spans="1:12" x14ac:dyDescent="0.3">
      <c r="A3810" s="14">
        <v>215.22423488601538</v>
      </c>
      <c r="B3810" s="41" t="s">
        <v>11</v>
      </c>
      <c r="C3810" s="41"/>
      <c r="D3810" s="39" t="s">
        <v>105</v>
      </c>
      <c r="E3810" s="39">
        <v>2022</v>
      </c>
      <c r="F3810" s="14">
        <v>54.344999999999999</v>
      </c>
      <c r="G3810" s="16" t="s">
        <v>1</v>
      </c>
      <c r="H3810" s="14">
        <v>111.645</v>
      </c>
      <c r="I3810" s="14">
        <v>43.787999999999997</v>
      </c>
      <c r="J3810" s="23">
        <v>5.4462348860153895</v>
      </c>
      <c r="L3810" s="14">
        <v>215.22423488601538</v>
      </c>
    </row>
    <row r="3811" spans="1:12" x14ac:dyDescent="0.3">
      <c r="A3811" s="14">
        <v>613.29745102771744</v>
      </c>
      <c r="B3811" s="41" t="s">
        <v>12</v>
      </c>
      <c r="C3811" s="41"/>
      <c r="D3811" s="39" t="s">
        <v>105</v>
      </c>
      <c r="E3811" s="39">
        <v>2022</v>
      </c>
      <c r="F3811" s="14">
        <v>158.08199999999999</v>
      </c>
      <c r="G3811" s="16" t="s">
        <v>1</v>
      </c>
      <c r="H3811" s="14">
        <v>266.57499999999999</v>
      </c>
      <c r="I3811" s="14">
        <v>149.59399999999999</v>
      </c>
      <c r="J3811" s="23">
        <v>39.046451027717467</v>
      </c>
      <c r="L3811" s="14">
        <v>613.29745102771744</v>
      </c>
    </row>
    <row r="3812" spans="1:12" x14ac:dyDescent="0.3">
      <c r="A3812" s="14">
        <v>138.58385519786773</v>
      </c>
      <c r="B3812" s="41" t="s">
        <v>13</v>
      </c>
      <c r="C3812" s="41"/>
      <c r="D3812" s="39" t="s">
        <v>105</v>
      </c>
      <c r="E3812" s="39">
        <v>2022</v>
      </c>
      <c r="F3812" s="14">
        <v>53.297000000000004</v>
      </c>
      <c r="G3812" s="16" t="s">
        <v>1</v>
      </c>
      <c r="H3812" s="14">
        <v>47.113</v>
      </c>
      <c r="I3812" s="14">
        <v>21.312000000000001</v>
      </c>
      <c r="J3812" s="23">
        <v>16.861855197867737</v>
      </c>
      <c r="L3812" s="14">
        <v>138.58385519786773</v>
      </c>
    </row>
    <row r="3813" spans="1:12" x14ac:dyDescent="0.3">
      <c r="A3813" s="14">
        <v>155.05464749667931</v>
      </c>
      <c r="B3813" s="41" t="s">
        <v>14</v>
      </c>
      <c r="C3813" s="41"/>
      <c r="D3813" s="39" t="s">
        <v>105</v>
      </c>
      <c r="E3813" s="39">
        <v>2022</v>
      </c>
      <c r="F3813" s="14">
        <v>29.575000000000003</v>
      </c>
      <c r="G3813" s="16" t="s">
        <v>1</v>
      </c>
      <c r="H3813" s="14">
        <v>67.11</v>
      </c>
      <c r="I3813" s="14">
        <v>29.44</v>
      </c>
      <c r="J3813" s="23">
        <v>28.929647496679305</v>
      </c>
      <c r="L3813" s="14">
        <v>155.05464749667931</v>
      </c>
    </row>
    <row r="3814" spans="1:12" x14ac:dyDescent="0.3">
      <c r="A3814" s="14">
        <v>104.28492301015319</v>
      </c>
      <c r="B3814" s="41" t="s">
        <v>15</v>
      </c>
      <c r="C3814" s="41"/>
      <c r="D3814" s="39" t="s">
        <v>105</v>
      </c>
      <c r="E3814" s="39">
        <v>2022</v>
      </c>
      <c r="F3814" s="14">
        <v>34.945</v>
      </c>
      <c r="G3814" s="16" t="s">
        <v>1</v>
      </c>
      <c r="H3814" s="14">
        <v>37.756999999999998</v>
      </c>
      <c r="I3814" s="14">
        <v>17.329999999999998</v>
      </c>
      <c r="J3814" s="23">
        <v>14.252923010153204</v>
      </c>
      <c r="L3814" s="14">
        <v>104.28492301015319</v>
      </c>
    </row>
    <row r="3815" spans="1:12" x14ac:dyDescent="0.3">
      <c r="A3815" s="14">
        <v>1625.3852655633304</v>
      </c>
      <c r="B3815" s="41" t="s">
        <v>16</v>
      </c>
      <c r="C3815" s="41"/>
      <c r="D3815" s="39" t="s">
        <v>105</v>
      </c>
      <c r="E3815" s="39">
        <v>2022</v>
      </c>
      <c r="F3815" s="14">
        <v>530.529</v>
      </c>
      <c r="G3815" s="16" t="s">
        <v>1</v>
      </c>
      <c r="H3815" s="14">
        <v>756.74</v>
      </c>
      <c r="I3815" s="14">
        <v>266.82</v>
      </c>
      <c r="J3815" s="23">
        <v>71.296265563330451</v>
      </c>
      <c r="L3815" s="14">
        <v>1625.3852655633304</v>
      </c>
    </row>
    <row r="3816" spans="1:12" x14ac:dyDescent="0.3">
      <c r="A3816" s="14">
        <v>3604.3539355550415</v>
      </c>
      <c r="B3816" s="41" t="s">
        <v>17</v>
      </c>
      <c r="C3816" s="41"/>
      <c r="D3816" s="39" t="s">
        <v>105</v>
      </c>
      <c r="E3816" s="39">
        <v>2022</v>
      </c>
      <c r="F3816" s="14">
        <v>1341.2839999999999</v>
      </c>
      <c r="G3816" s="16" t="s">
        <v>1</v>
      </c>
      <c r="H3816" s="14">
        <v>1238.1220000000001</v>
      </c>
      <c r="I3816" s="14">
        <v>534.69600000000003</v>
      </c>
      <c r="J3816" s="23">
        <v>490.25193555504131</v>
      </c>
      <c r="L3816" s="14">
        <v>3604.3539355550415</v>
      </c>
    </row>
    <row r="3817" spans="1:12" x14ac:dyDescent="0.3">
      <c r="A3817" s="14">
        <v>83.802619693006463</v>
      </c>
      <c r="B3817" s="41" t="s">
        <v>18</v>
      </c>
      <c r="C3817" s="41"/>
      <c r="D3817" s="39" t="s">
        <v>105</v>
      </c>
      <c r="E3817" s="39">
        <v>2022</v>
      </c>
      <c r="F3817" s="14">
        <v>29.664000000000001</v>
      </c>
      <c r="G3817" s="16" t="s">
        <v>1</v>
      </c>
      <c r="H3817" s="14">
        <v>39.793999999999997</v>
      </c>
      <c r="I3817" s="14">
        <v>10.178000000000001</v>
      </c>
      <c r="J3817" s="23">
        <v>4.1666196930064636</v>
      </c>
      <c r="L3817" s="14">
        <v>83.802619693006463</v>
      </c>
    </row>
    <row r="3818" spans="1:12" x14ac:dyDescent="0.3">
      <c r="A3818" s="14">
        <v>212.30845117396714</v>
      </c>
      <c r="B3818" s="41" t="s">
        <v>19</v>
      </c>
      <c r="C3818" s="41"/>
      <c r="D3818" s="39" t="s">
        <v>105</v>
      </c>
      <c r="E3818" s="39">
        <v>2022</v>
      </c>
      <c r="F3818" s="14">
        <v>86.774000000000001</v>
      </c>
      <c r="G3818" s="16" t="s">
        <v>1</v>
      </c>
      <c r="H3818" s="14">
        <v>77.724999999999994</v>
      </c>
      <c r="I3818" s="14">
        <v>28.295999999999999</v>
      </c>
      <c r="J3818" s="23">
        <v>19.513451173967148</v>
      </c>
      <c r="L3818" s="14">
        <v>212.30845117396714</v>
      </c>
    </row>
    <row r="3819" spans="1:12" x14ac:dyDescent="0.3">
      <c r="A3819" s="14">
        <v>1312.8926610826079</v>
      </c>
      <c r="B3819" s="41" t="s">
        <v>20</v>
      </c>
      <c r="C3819" s="41"/>
      <c r="D3819" s="39" t="s">
        <v>105</v>
      </c>
      <c r="E3819" s="39">
        <v>2022</v>
      </c>
      <c r="F3819" s="14">
        <v>398.98399999999998</v>
      </c>
      <c r="G3819" s="16" t="s">
        <v>1</v>
      </c>
      <c r="H3819" s="14">
        <v>450.89400000000001</v>
      </c>
      <c r="I3819" s="14">
        <v>315.226</v>
      </c>
      <c r="J3819" s="23">
        <v>147.78866108260797</v>
      </c>
      <c r="L3819" s="14">
        <v>1312.8926610826079</v>
      </c>
    </row>
    <row r="3820" spans="1:12" x14ac:dyDescent="0.3">
      <c r="A3820" s="14">
        <v>1137.6019411241273</v>
      </c>
      <c r="B3820" s="41" t="s">
        <v>21</v>
      </c>
      <c r="C3820" s="41"/>
      <c r="D3820" s="39" t="s">
        <v>105</v>
      </c>
      <c r="E3820" s="39">
        <v>2022</v>
      </c>
      <c r="F3820" s="14">
        <v>279.98700000000002</v>
      </c>
      <c r="G3820" s="16" t="s">
        <v>1</v>
      </c>
      <c r="H3820" s="14">
        <v>416.404</v>
      </c>
      <c r="I3820" s="14">
        <v>229.62299999999999</v>
      </c>
      <c r="J3820" s="23">
        <v>211.58794112412721</v>
      </c>
      <c r="L3820" s="14">
        <v>1137.6019411241273</v>
      </c>
    </row>
    <row r="3821" spans="1:12" x14ac:dyDescent="0.3">
      <c r="A3821" s="14">
        <v>238.60898441054584</v>
      </c>
      <c r="B3821" s="41" t="s">
        <v>22</v>
      </c>
      <c r="C3821" s="41"/>
      <c r="D3821" s="39" t="s">
        <v>105</v>
      </c>
      <c r="E3821" s="39">
        <v>2022</v>
      </c>
      <c r="F3821" s="14">
        <v>77.64</v>
      </c>
      <c r="G3821" s="16" t="s">
        <v>1</v>
      </c>
      <c r="H3821" s="14">
        <v>124.06399999999999</v>
      </c>
      <c r="I3821" s="14">
        <v>27.207000000000001</v>
      </c>
      <c r="J3821" s="23">
        <v>9.6979844105458355</v>
      </c>
      <c r="L3821" s="14">
        <v>238.60898441054584</v>
      </c>
    </row>
    <row r="3822" spans="1:12" x14ac:dyDescent="0.3">
      <c r="A3822" s="14">
        <v>274.65923355690438</v>
      </c>
      <c r="B3822" s="41" t="s">
        <v>23</v>
      </c>
      <c r="C3822" s="41"/>
      <c r="D3822" s="39" t="s">
        <v>105</v>
      </c>
      <c r="E3822" s="39">
        <v>2022</v>
      </c>
      <c r="F3822" s="14">
        <v>191.351</v>
      </c>
      <c r="G3822" s="16" t="s">
        <v>1</v>
      </c>
      <c r="H3822" s="14">
        <v>67.709999999999994</v>
      </c>
      <c r="I3822" s="14">
        <v>8.6479999999999997</v>
      </c>
      <c r="J3822" s="23">
        <v>6.95023355690439</v>
      </c>
      <c r="L3822" s="14">
        <v>274.65923355690438</v>
      </c>
    </row>
    <row r="3823" spans="1:12" x14ac:dyDescent="0.3">
      <c r="A3823" s="14">
        <v>36.359063677437575</v>
      </c>
      <c r="B3823" s="41" t="s">
        <v>24</v>
      </c>
      <c r="C3823" s="41"/>
      <c r="D3823" s="39" t="s">
        <v>105</v>
      </c>
      <c r="E3823" s="39">
        <v>2022</v>
      </c>
      <c r="F3823" s="14">
        <v>6.57</v>
      </c>
      <c r="G3823" s="16" t="s">
        <v>1</v>
      </c>
      <c r="H3823" s="14">
        <v>7.7850000000000001</v>
      </c>
      <c r="I3823" s="14">
        <v>12.99</v>
      </c>
      <c r="J3823" s="23">
        <v>9.0140636774375746</v>
      </c>
      <c r="L3823" s="14">
        <v>36.359063677437575</v>
      </c>
    </row>
    <row r="3824" spans="1:12" x14ac:dyDescent="0.3">
      <c r="A3824" s="14">
        <v>89.872210277270142</v>
      </c>
      <c r="B3824" s="41" t="s">
        <v>25</v>
      </c>
      <c r="C3824" s="41"/>
      <c r="D3824" s="39" t="s">
        <v>105</v>
      </c>
      <c r="E3824" s="39">
        <v>2022</v>
      </c>
      <c r="F3824" s="14">
        <v>6.8630000000000004</v>
      </c>
      <c r="G3824" s="16" t="s">
        <v>1</v>
      </c>
      <c r="H3824" s="14">
        <v>46.058</v>
      </c>
      <c r="I3824" s="14">
        <v>27.056999999999999</v>
      </c>
      <c r="J3824" s="23">
        <v>9.8942102772701439</v>
      </c>
      <c r="L3824" s="14">
        <v>89.872210277270142</v>
      </c>
    </row>
    <row r="3825" spans="1:12" x14ac:dyDescent="0.3">
      <c r="A3825" s="14">
        <v>80.751409010518259</v>
      </c>
      <c r="B3825" s="41" t="s">
        <v>26</v>
      </c>
      <c r="C3825" s="41"/>
      <c r="D3825" s="39" t="s">
        <v>105</v>
      </c>
      <c r="E3825" s="39">
        <v>2022</v>
      </c>
      <c r="F3825" s="14">
        <v>22.93</v>
      </c>
      <c r="G3825" s="16" t="s">
        <v>1</v>
      </c>
      <c r="H3825" s="14">
        <v>45.186</v>
      </c>
      <c r="I3825" s="14">
        <v>4.83</v>
      </c>
      <c r="J3825" s="23">
        <v>7.8054090105182592</v>
      </c>
      <c r="L3825" s="14">
        <v>80.751409010518259</v>
      </c>
    </row>
    <row r="3826" spans="1:12" x14ac:dyDescent="0.3">
      <c r="A3826" s="14">
        <v>109.3234218876581</v>
      </c>
      <c r="B3826" s="41" t="s">
        <v>27</v>
      </c>
      <c r="C3826" s="41"/>
      <c r="D3826" s="39" t="s">
        <v>105</v>
      </c>
      <c r="E3826" s="39">
        <v>2022</v>
      </c>
      <c r="F3826" s="14">
        <v>38.276000000000003</v>
      </c>
      <c r="G3826" s="16" t="s">
        <v>1</v>
      </c>
      <c r="H3826" s="14">
        <v>52.741999999999997</v>
      </c>
      <c r="I3826" s="14">
        <v>15.539</v>
      </c>
      <c r="J3826" s="23">
        <v>2.7664218876580922</v>
      </c>
      <c r="L3826" s="14">
        <v>109.3234218876581</v>
      </c>
    </row>
    <row r="3827" spans="1:12" x14ac:dyDescent="0.3">
      <c r="A3827" s="14">
        <v>183.98369511406995</v>
      </c>
      <c r="B3827" s="41" t="s">
        <v>28</v>
      </c>
      <c r="C3827" s="41"/>
      <c r="D3827" s="39" t="s">
        <v>105</v>
      </c>
      <c r="E3827" s="39">
        <v>2022</v>
      </c>
      <c r="F3827" s="14">
        <v>57.762</v>
      </c>
      <c r="G3827" s="16" t="s">
        <v>1</v>
      </c>
      <c r="H3827" s="14">
        <v>68.545000000000002</v>
      </c>
      <c r="I3827" s="14">
        <v>40.567</v>
      </c>
      <c r="J3827" s="23">
        <v>17.109695114069943</v>
      </c>
      <c r="L3827" s="14">
        <v>183.98369511406995</v>
      </c>
    </row>
    <row r="3828" spans="1:12" x14ac:dyDescent="0.3">
      <c r="A3828" s="14">
        <v>207.88758135862022</v>
      </c>
      <c r="B3828" s="41" t="s">
        <v>29</v>
      </c>
      <c r="C3828" s="41"/>
      <c r="D3828" s="39" t="s">
        <v>105</v>
      </c>
      <c r="E3828" s="39">
        <v>2022</v>
      </c>
      <c r="F3828" s="14">
        <v>79.239999999999995</v>
      </c>
      <c r="G3828" s="16" t="s">
        <v>1</v>
      </c>
      <c r="H3828" s="14">
        <v>65.707999999999998</v>
      </c>
      <c r="I3828" s="14">
        <v>38.42</v>
      </c>
      <c r="J3828" s="23">
        <v>24.519581358620243</v>
      </c>
      <c r="L3828" s="14">
        <v>207.88758135862022</v>
      </c>
    </row>
    <row r="3829" spans="1:12" x14ac:dyDescent="0.3">
      <c r="A3829" s="14">
        <v>1127.0519749344749</v>
      </c>
      <c r="B3829" s="41" t="s">
        <v>30</v>
      </c>
      <c r="C3829" s="41"/>
      <c r="D3829" s="39" t="s">
        <v>105</v>
      </c>
      <c r="E3829" s="39">
        <v>2022</v>
      </c>
      <c r="F3829" s="14">
        <v>407.80900000000003</v>
      </c>
      <c r="G3829" s="16" t="s">
        <v>1</v>
      </c>
      <c r="H3829" s="14">
        <v>436.911</v>
      </c>
      <c r="I3829" s="14">
        <v>199.185</v>
      </c>
      <c r="J3829" s="23">
        <v>83.146974934474883</v>
      </c>
      <c r="L3829" s="14">
        <v>1127.0519749344749</v>
      </c>
    </row>
    <row r="3830" spans="1:12" x14ac:dyDescent="0.3">
      <c r="A3830" s="14">
        <v>454.09176169467389</v>
      </c>
      <c r="B3830" s="41" t="s">
        <v>31</v>
      </c>
      <c r="C3830" s="41"/>
      <c r="D3830" s="39" t="s">
        <v>105</v>
      </c>
      <c r="E3830" s="39">
        <v>2022</v>
      </c>
      <c r="F3830" s="14">
        <v>132.721</v>
      </c>
      <c r="G3830" s="16" t="s">
        <v>1</v>
      </c>
      <c r="H3830" s="14">
        <v>177.745</v>
      </c>
      <c r="I3830" s="14">
        <v>112.563</v>
      </c>
      <c r="J3830" s="23">
        <v>31.062761694673881</v>
      </c>
      <c r="L3830" s="14">
        <v>454.09176169467389</v>
      </c>
    </row>
    <row r="3831" spans="1:12" x14ac:dyDescent="0.3">
      <c r="A3831" s="14">
        <v>25.199676120805371</v>
      </c>
      <c r="B3831" s="41" t="s">
        <v>32</v>
      </c>
      <c r="C3831" s="41"/>
      <c r="D3831" s="39" t="s">
        <v>105</v>
      </c>
      <c r="E3831" s="39">
        <v>2022</v>
      </c>
      <c r="F3831" s="14">
        <v>5.4480000000000004</v>
      </c>
      <c r="G3831" s="16" t="s">
        <v>1</v>
      </c>
      <c r="H3831" s="14">
        <v>16.798999999999999</v>
      </c>
      <c r="I3831" s="14">
        <v>2.3149999999999999</v>
      </c>
      <c r="J3831" s="23">
        <v>0.63767612080537139</v>
      </c>
      <c r="L3831" s="14">
        <v>25.199676120805371</v>
      </c>
    </row>
    <row r="3832" spans="1:12" x14ac:dyDescent="0.3">
      <c r="A3832" s="14">
        <v>151.96547622399203</v>
      </c>
      <c r="B3832" s="41" t="s">
        <v>33</v>
      </c>
      <c r="C3832" s="41"/>
      <c r="D3832" s="39" t="s">
        <v>105</v>
      </c>
      <c r="E3832" s="39">
        <v>2022</v>
      </c>
      <c r="F3832" s="14">
        <v>32.641999999999996</v>
      </c>
      <c r="G3832" s="16" t="s">
        <v>1</v>
      </c>
      <c r="H3832" s="14">
        <v>84.927999999999997</v>
      </c>
      <c r="I3832" s="14">
        <v>27.28</v>
      </c>
      <c r="J3832" s="23">
        <v>7.1154762239920331</v>
      </c>
      <c r="L3832" s="14">
        <v>151.96547622399203</v>
      </c>
    </row>
    <row r="3833" spans="1:12" x14ac:dyDescent="0.3">
      <c r="A3833" s="14">
        <v>836.87609364322225</v>
      </c>
      <c r="B3833" s="41" t="s">
        <v>34</v>
      </c>
      <c r="C3833" s="41"/>
      <c r="D3833" s="39" t="s">
        <v>105</v>
      </c>
      <c r="E3833" s="39">
        <v>2022</v>
      </c>
      <c r="F3833" s="14">
        <v>247.85999999999999</v>
      </c>
      <c r="G3833" s="16" t="s">
        <v>1</v>
      </c>
      <c r="H3833" s="14">
        <v>347.05700000000002</v>
      </c>
      <c r="I3833" s="14">
        <v>192.12</v>
      </c>
      <c r="J3833" s="23">
        <v>49.839093643222213</v>
      </c>
      <c r="L3833" s="14">
        <v>836.87609364322225</v>
      </c>
    </row>
    <row r="3834" spans="1:12" x14ac:dyDescent="0.3">
      <c r="A3834" s="14">
        <v>746.19029558141506</v>
      </c>
      <c r="B3834" s="41" t="s">
        <v>35</v>
      </c>
      <c r="C3834" s="41"/>
      <c r="D3834" s="39" t="s">
        <v>105</v>
      </c>
      <c r="E3834" s="39">
        <v>2022</v>
      </c>
      <c r="F3834" s="14">
        <v>389.50800000000004</v>
      </c>
      <c r="G3834" s="16" t="s">
        <v>1</v>
      </c>
      <c r="H3834" s="14">
        <v>211.166</v>
      </c>
      <c r="I3834" s="14">
        <v>126.634</v>
      </c>
      <c r="J3834" s="23">
        <v>18.882295581415022</v>
      </c>
      <c r="L3834" s="14">
        <v>746.19029558141506</v>
      </c>
    </row>
    <row r="3835" spans="1:12" x14ac:dyDescent="0.3">
      <c r="A3835" s="14">
        <v>207.23301766816041</v>
      </c>
      <c r="B3835" s="41" t="s">
        <v>36</v>
      </c>
      <c r="C3835" s="41"/>
      <c r="D3835" s="39" t="s">
        <v>105</v>
      </c>
      <c r="E3835" s="39">
        <v>2022</v>
      </c>
      <c r="F3835" s="14">
        <v>88.692999999999998</v>
      </c>
      <c r="G3835" s="16" t="s">
        <v>1</v>
      </c>
      <c r="H3835" s="14">
        <v>78.665999999999997</v>
      </c>
      <c r="I3835" s="14">
        <v>10.928000000000001</v>
      </c>
      <c r="J3835" s="23">
        <v>28.946017668160419</v>
      </c>
      <c r="L3835" s="14">
        <v>207.23301766816041</v>
      </c>
    </row>
    <row r="3836" spans="1:12" x14ac:dyDescent="0.3">
      <c r="A3836" s="14">
        <v>355.47527816695083</v>
      </c>
      <c r="B3836" s="41" t="s">
        <v>37</v>
      </c>
      <c r="C3836" s="41"/>
      <c r="D3836" s="39" t="s">
        <v>105</v>
      </c>
      <c r="E3836" s="39">
        <v>2022</v>
      </c>
      <c r="F3836" s="14">
        <v>112.947</v>
      </c>
      <c r="G3836" s="16" t="s">
        <v>1</v>
      </c>
      <c r="H3836" s="14">
        <v>129.935</v>
      </c>
      <c r="I3836" s="14">
        <v>79.656000000000006</v>
      </c>
      <c r="J3836" s="23">
        <v>32.937278166950819</v>
      </c>
      <c r="L3836" s="14">
        <v>355.47527816695083</v>
      </c>
    </row>
    <row r="3837" spans="1:12" x14ac:dyDescent="0.3">
      <c r="A3837" s="14">
        <v>280.6590587321536</v>
      </c>
      <c r="B3837" s="41" t="s">
        <v>38</v>
      </c>
      <c r="C3837" s="41"/>
      <c r="D3837" s="39" t="s">
        <v>105</v>
      </c>
      <c r="E3837" s="39">
        <v>2022</v>
      </c>
      <c r="F3837" s="14">
        <v>94.162000000000006</v>
      </c>
      <c r="G3837" s="16" t="s">
        <v>1</v>
      </c>
      <c r="H3837" s="14">
        <v>167.15199999999999</v>
      </c>
      <c r="I3837" s="14">
        <v>12.243</v>
      </c>
      <c r="J3837" s="23">
        <v>7.1020587321536031</v>
      </c>
      <c r="L3837" s="14">
        <v>280.6590587321536</v>
      </c>
    </row>
    <row r="3838" spans="1:12" x14ac:dyDescent="0.3">
      <c r="A3838" s="14">
        <v>72.062537702518071</v>
      </c>
      <c r="B3838" s="41" t="s">
        <v>39</v>
      </c>
      <c r="C3838" s="41"/>
      <c r="D3838" s="39" t="s">
        <v>105</v>
      </c>
      <c r="E3838" s="39">
        <v>2022</v>
      </c>
      <c r="F3838" s="14">
        <v>20.073</v>
      </c>
      <c r="G3838" s="16" t="s">
        <v>1</v>
      </c>
      <c r="H3838" s="14">
        <v>24.395</v>
      </c>
      <c r="I3838" s="14">
        <v>19.866</v>
      </c>
      <c r="J3838" s="23">
        <v>7.7285377025180715</v>
      </c>
      <c r="L3838" s="14">
        <v>72.062537702518071</v>
      </c>
    </row>
    <row r="3839" spans="1:12" x14ac:dyDescent="0.3">
      <c r="A3839" s="14">
        <v>261.79674925079996</v>
      </c>
      <c r="B3839" s="41" t="s">
        <v>40</v>
      </c>
      <c r="C3839" s="41"/>
      <c r="D3839" s="39" t="s">
        <v>105</v>
      </c>
      <c r="E3839" s="39">
        <v>2022</v>
      </c>
      <c r="F3839" s="14">
        <v>80.331000000000003</v>
      </c>
      <c r="G3839" s="16" t="s">
        <v>1</v>
      </c>
      <c r="H3839" s="14">
        <v>65.481999999999999</v>
      </c>
      <c r="I3839" s="14">
        <v>27.082999999999998</v>
      </c>
      <c r="J3839" s="23">
        <v>88.900749250799947</v>
      </c>
      <c r="L3839" s="14">
        <v>261.79674925079996</v>
      </c>
    </row>
    <row r="3840" spans="1:12" x14ac:dyDescent="0.3">
      <c r="A3840" s="14">
        <v>381.33156990201059</v>
      </c>
      <c r="B3840" s="41" t="s">
        <v>41</v>
      </c>
      <c r="C3840" s="41"/>
      <c r="D3840" s="39" t="s">
        <v>105</v>
      </c>
      <c r="E3840" s="39">
        <v>2022</v>
      </c>
      <c r="F3840" s="14">
        <v>54.581999999999994</v>
      </c>
      <c r="G3840" s="16" t="s">
        <v>1</v>
      </c>
      <c r="H3840" s="14">
        <v>175.16200000000001</v>
      </c>
      <c r="I3840" s="14">
        <v>140.82</v>
      </c>
      <c r="J3840" s="23">
        <v>10.767569902010592</v>
      </c>
      <c r="L3840" s="14">
        <v>381.33156990201059</v>
      </c>
    </row>
    <row r="3841" spans="1:12" x14ac:dyDescent="0.3">
      <c r="A3841" s="14">
        <v>1322.8403876385612</v>
      </c>
      <c r="B3841" s="41" t="s">
        <v>42</v>
      </c>
      <c r="C3841" s="41"/>
      <c r="D3841" s="39" t="s">
        <v>105</v>
      </c>
      <c r="E3841" s="39">
        <v>2022</v>
      </c>
      <c r="F3841" s="14">
        <v>669.75</v>
      </c>
      <c r="G3841" s="16" t="s">
        <v>1</v>
      </c>
      <c r="H3841" s="14">
        <v>403.53800000000001</v>
      </c>
      <c r="I3841" s="14">
        <v>214.238</v>
      </c>
      <c r="J3841" s="23">
        <v>35.314387638561186</v>
      </c>
      <c r="L3841" s="14">
        <v>1322.8403876385612</v>
      </c>
    </row>
    <row r="3842" spans="1:12" x14ac:dyDescent="0.3">
      <c r="A3842" s="14">
        <v>433.14161975237096</v>
      </c>
      <c r="B3842" s="41" t="s">
        <v>43</v>
      </c>
      <c r="C3842" s="41"/>
      <c r="D3842" s="39" t="s">
        <v>105</v>
      </c>
      <c r="E3842" s="39">
        <v>2022</v>
      </c>
      <c r="F3842" s="14">
        <v>108.571</v>
      </c>
      <c r="G3842" s="16" t="s">
        <v>1</v>
      </c>
      <c r="H3842" s="14">
        <v>209.708</v>
      </c>
      <c r="I3842" s="14">
        <v>64.209999999999994</v>
      </c>
      <c r="J3842" s="23">
        <v>50.652619752370938</v>
      </c>
      <c r="L3842" s="14">
        <v>433.14161975237096</v>
      </c>
    </row>
    <row r="3843" spans="1:12" x14ac:dyDescent="0.3">
      <c r="A3843" s="14">
        <v>60.511232701127803</v>
      </c>
      <c r="B3843" s="41" t="s">
        <v>44</v>
      </c>
      <c r="C3843" s="41"/>
      <c r="D3843" s="39" t="s">
        <v>105</v>
      </c>
      <c r="E3843" s="39">
        <v>2022</v>
      </c>
      <c r="F3843" s="14">
        <v>9.1039999999999992</v>
      </c>
      <c r="G3843" s="16" t="s">
        <v>1</v>
      </c>
      <c r="H3843" s="14">
        <v>35.569000000000003</v>
      </c>
      <c r="I3843" s="14">
        <v>8.2170000000000005</v>
      </c>
      <c r="J3843" s="23">
        <v>7.6212327011278003</v>
      </c>
      <c r="L3843" s="14">
        <v>60.511232701127803</v>
      </c>
    </row>
    <row r="3844" spans="1:12" x14ac:dyDescent="0.3">
      <c r="A3844" s="14">
        <v>209.73226084991609</v>
      </c>
      <c r="B3844" s="41" t="s">
        <v>45</v>
      </c>
      <c r="C3844" s="41"/>
      <c r="D3844" s="39" t="s">
        <v>105</v>
      </c>
      <c r="E3844" s="39">
        <v>2022</v>
      </c>
      <c r="F3844" s="14">
        <v>54.170999999999999</v>
      </c>
      <c r="G3844" s="16" t="s">
        <v>1</v>
      </c>
      <c r="H3844" s="14">
        <v>84.164000000000001</v>
      </c>
      <c r="I3844" s="14">
        <v>57.71</v>
      </c>
      <c r="J3844" s="23">
        <v>13.687260849916093</v>
      </c>
      <c r="L3844" s="14">
        <v>209.73226084991609</v>
      </c>
    </row>
    <row r="3845" spans="1:12" x14ac:dyDescent="0.3">
      <c r="A3845" s="14">
        <v>1722.411508150281</v>
      </c>
      <c r="B3845" s="41" t="s">
        <v>46</v>
      </c>
      <c r="C3845" s="41"/>
      <c r="D3845" s="39" t="s">
        <v>105</v>
      </c>
      <c r="E3845" s="39">
        <v>2022</v>
      </c>
      <c r="F3845" s="14">
        <v>764.01600000000008</v>
      </c>
      <c r="G3845" s="16" t="s">
        <v>1</v>
      </c>
      <c r="H3845" s="14">
        <v>457.61700000000002</v>
      </c>
      <c r="I3845" s="14">
        <v>343.09899999999999</v>
      </c>
      <c r="J3845" s="23">
        <v>157.67950815028087</v>
      </c>
      <c r="L3845" s="14">
        <v>1722.411508150281</v>
      </c>
    </row>
    <row r="3846" spans="1:12" x14ac:dyDescent="0.3">
      <c r="A3846" s="14">
        <v>121.12813947767467</v>
      </c>
      <c r="B3846" s="41" t="s">
        <v>47</v>
      </c>
      <c r="C3846" s="41"/>
      <c r="D3846" s="39" t="s">
        <v>105</v>
      </c>
      <c r="E3846" s="39">
        <v>2022</v>
      </c>
      <c r="F3846" s="14">
        <v>33.472999999999999</v>
      </c>
      <c r="G3846" s="16" t="s">
        <v>1</v>
      </c>
      <c r="H3846" s="14">
        <v>54.615000000000002</v>
      </c>
      <c r="I3846" s="14">
        <v>19.785</v>
      </c>
      <c r="J3846" s="23">
        <v>13.255139477674664</v>
      </c>
      <c r="L3846" s="14">
        <v>121.12813947767467</v>
      </c>
    </row>
    <row r="3847" spans="1:12" x14ac:dyDescent="0.3">
      <c r="A3847" s="14">
        <v>264.27957704219926</v>
      </c>
      <c r="B3847" s="41" t="s">
        <v>48</v>
      </c>
      <c r="C3847" s="41"/>
      <c r="D3847" s="39" t="s">
        <v>105</v>
      </c>
      <c r="E3847" s="39">
        <v>2022</v>
      </c>
      <c r="F3847" s="14">
        <v>40.558</v>
      </c>
      <c r="G3847" s="16" t="s">
        <v>1</v>
      </c>
      <c r="H3847" s="14">
        <v>111.539</v>
      </c>
      <c r="I3847" s="14">
        <v>69.450999999999993</v>
      </c>
      <c r="J3847" s="23">
        <v>42.731577042199277</v>
      </c>
      <c r="L3847" s="14">
        <v>264.27957704219926</v>
      </c>
    </row>
    <row r="3848" spans="1:12" x14ac:dyDescent="0.3">
      <c r="A3848" s="14">
        <v>3754.3690582123181</v>
      </c>
      <c r="B3848" s="41" t="s">
        <v>49</v>
      </c>
      <c r="C3848" s="41"/>
      <c r="D3848" s="39" t="s">
        <v>105</v>
      </c>
      <c r="E3848" s="39">
        <v>2022</v>
      </c>
      <c r="F3848" s="14">
        <v>955.85200000000009</v>
      </c>
      <c r="G3848" s="16" t="s">
        <v>1</v>
      </c>
      <c r="H3848" s="14">
        <v>1629.7650000000001</v>
      </c>
      <c r="I3848" s="14">
        <v>541.29300000000001</v>
      </c>
      <c r="J3848" s="23">
        <v>627.45905821231815</v>
      </c>
      <c r="L3848" s="14">
        <v>3754.3690582123181</v>
      </c>
    </row>
    <row r="3849" spans="1:12" x14ac:dyDescent="0.3">
      <c r="A3849" s="14">
        <v>4574.6481662433644</v>
      </c>
      <c r="B3849" s="41" t="s">
        <v>50</v>
      </c>
      <c r="C3849" s="41"/>
      <c r="D3849" s="39" t="s">
        <v>105</v>
      </c>
      <c r="E3849" s="39">
        <v>2022</v>
      </c>
      <c r="F3849" s="14">
        <v>1514.0889999999999</v>
      </c>
      <c r="G3849" s="16" t="s">
        <v>1</v>
      </c>
      <c r="H3849" s="14">
        <v>1319.8430000000001</v>
      </c>
      <c r="I3849" s="14">
        <v>1280.29</v>
      </c>
      <c r="J3849" s="23">
        <v>460.42616624336438</v>
      </c>
      <c r="L3849" s="14">
        <v>4574.6481662433644</v>
      </c>
    </row>
    <row r="3850" spans="1:12" x14ac:dyDescent="0.3">
      <c r="A3850" s="14">
        <v>638.23653282661564</v>
      </c>
      <c r="B3850" s="41" t="s">
        <v>91</v>
      </c>
      <c r="C3850" s="41"/>
      <c r="D3850" s="39" t="s">
        <v>105</v>
      </c>
      <c r="E3850" s="39">
        <v>2022</v>
      </c>
      <c r="F3850" s="14">
        <v>144.70100000000002</v>
      </c>
      <c r="G3850" s="16" t="s">
        <v>1</v>
      </c>
      <c r="H3850" s="14">
        <v>153.97999999999999</v>
      </c>
      <c r="I3850" s="14">
        <v>168.904</v>
      </c>
      <c r="J3850" s="23">
        <v>170.65153282661561</v>
      </c>
      <c r="L3850" s="14">
        <v>638.23653282661564</v>
      </c>
    </row>
    <row r="3851" spans="1:12" x14ac:dyDescent="0.3">
      <c r="A3851" s="14">
        <v>111.26659372109208</v>
      </c>
      <c r="B3851" s="41" t="s">
        <v>52</v>
      </c>
      <c r="C3851" s="41"/>
      <c r="D3851" s="39" t="s">
        <v>105</v>
      </c>
      <c r="E3851" s="39">
        <v>2022</v>
      </c>
      <c r="F3851" s="14">
        <v>23.079000000000001</v>
      </c>
      <c r="G3851" s="16" t="s">
        <v>1</v>
      </c>
      <c r="H3851" s="14">
        <v>67.203999999999994</v>
      </c>
      <c r="I3851" s="14">
        <v>8.0090000000000003</v>
      </c>
      <c r="J3851" s="23">
        <v>12.974593721092077</v>
      </c>
      <c r="L3851" s="14">
        <v>111.26659372109208</v>
      </c>
    </row>
    <row r="3852" spans="1:12" x14ac:dyDescent="0.3">
      <c r="A3852" s="14">
        <v>111.22452928330391</v>
      </c>
      <c r="B3852" s="41" t="s">
        <v>53</v>
      </c>
      <c r="C3852" s="41"/>
      <c r="D3852" s="39" t="s">
        <v>105</v>
      </c>
      <c r="E3852" s="39">
        <v>2022</v>
      </c>
      <c r="F3852" s="14">
        <v>10.705</v>
      </c>
      <c r="G3852" s="16" t="s">
        <v>1</v>
      </c>
      <c r="H3852" s="14">
        <v>39.956000000000003</v>
      </c>
      <c r="I3852" s="14">
        <v>21.393999999999998</v>
      </c>
      <c r="J3852" s="23">
        <v>39.169529283303909</v>
      </c>
      <c r="L3852" s="14">
        <v>111.22452928330391</v>
      </c>
    </row>
    <row r="3853" spans="1:12" x14ac:dyDescent="0.3">
      <c r="A3853" s="14">
        <v>132.89387051559487</v>
      </c>
      <c r="B3853" s="41" t="s">
        <v>54</v>
      </c>
      <c r="C3853" s="41"/>
      <c r="D3853" s="39" t="s">
        <v>105</v>
      </c>
      <c r="E3853" s="39">
        <v>2022</v>
      </c>
      <c r="F3853" s="14">
        <v>40.111999999999995</v>
      </c>
      <c r="G3853" s="16" t="s">
        <v>1</v>
      </c>
      <c r="H3853" s="14">
        <v>37.015999999999998</v>
      </c>
      <c r="I3853" s="14">
        <v>29.17</v>
      </c>
      <c r="J3853" s="23">
        <v>26.595870515594875</v>
      </c>
      <c r="L3853" s="14">
        <v>132.89387051559487</v>
      </c>
    </row>
    <row r="3854" spans="1:12" x14ac:dyDescent="0.3">
      <c r="A3854" s="14">
        <v>253.41464055008424</v>
      </c>
      <c r="B3854" s="41" t="s">
        <v>55</v>
      </c>
      <c r="C3854" s="41"/>
      <c r="D3854" s="39" t="s">
        <v>105</v>
      </c>
      <c r="E3854" s="39">
        <v>2022</v>
      </c>
      <c r="F3854" s="14">
        <v>79.317000000000007</v>
      </c>
      <c r="G3854" s="16" t="s">
        <v>1</v>
      </c>
      <c r="H3854" s="14">
        <v>142.351</v>
      </c>
      <c r="I3854" s="14">
        <v>24.114000000000001</v>
      </c>
      <c r="J3854" s="23">
        <v>7.6326405500842363</v>
      </c>
      <c r="L3854" s="14">
        <v>253.41464055008424</v>
      </c>
    </row>
    <row r="3855" spans="1:12" x14ac:dyDescent="0.3">
      <c r="A3855" s="14">
        <v>670.38504887764714</v>
      </c>
      <c r="B3855" s="41" t="s">
        <v>56</v>
      </c>
      <c r="C3855" s="41"/>
      <c r="D3855" s="39" t="s">
        <v>105</v>
      </c>
      <c r="E3855" s="39">
        <v>2022</v>
      </c>
      <c r="F3855" s="14">
        <v>183.64499999999998</v>
      </c>
      <c r="G3855" s="16" t="s">
        <v>1</v>
      </c>
      <c r="H3855" s="14">
        <v>315.40300000000002</v>
      </c>
      <c r="I3855" s="14">
        <v>150.09700000000001</v>
      </c>
      <c r="J3855" s="23">
        <v>21.240048877647126</v>
      </c>
      <c r="L3855" s="14">
        <v>670.38504887764714</v>
      </c>
    </row>
    <row r="3856" spans="1:12" x14ac:dyDescent="0.3">
      <c r="A3856" s="14">
        <v>234.73290036265058</v>
      </c>
      <c r="B3856" s="41" t="s">
        <v>57</v>
      </c>
      <c r="C3856" s="41"/>
      <c r="D3856" s="39" t="s">
        <v>105</v>
      </c>
      <c r="E3856" s="39">
        <v>2022</v>
      </c>
      <c r="F3856" s="14">
        <v>48.594999999999999</v>
      </c>
      <c r="G3856" s="16" t="s">
        <v>1</v>
      </c>
      <c r="H3856" s="14">
        <v>19.710999999999999</v>
      </c>
      <c r="I3856" s="14">
        <v>35.667000000000002</v>
      </c>
      <c r="J3856" s="23">
        <v>130.7599003626506</v>
      </c>
      <c r="L3856" s="14">
        <v>234.73290036265058</v>
      </c>
    </row>
    <row r="3857" spans="1:12" x14ac:dyDescent="0.3">
      <c r="A3857" s="14">
        <v>122.40135819218973</v>
      </c>
      <c r="B3857" s="41" t="s">
        <v>58</v>
      </c>
      <c r="C3857" s="41"/>
      <c r="D3857" s="39" t="s">
        <v>105</v>
      </c>
      <c r="E3857" s="39">
        <v>2022</v>
      </c>
      <c r="F3857" s="14">
        <v>57.034000000000006</v>
      </c>
      <c r="G3857" s="16" t="s">
        <v>1</v>
      </c>
      <c r="H3857" s="14">
        <v>27.495999999999999</v>
      </c>
      <c r="I3857" s="14">
        <v>30.734000000000002</v>
      </c>
      <c r="J3857" s="23">
        <v>7.1373581921897298</v>
      </c>
      <c r="L3857" s="14">
        <v>122.40135819218973</v>
      </c>
    </row>
    <row r="3858" spans="1:12" x14ac:dyDescent="0.3">
      <c r="A3858" s="14">
        <v>135.39003581165866</v>
      </c>
      <c r="B3858" s="41" t="s">
        <v>59</v>
      </c>
      <c r="C3858" s="41"/>
      <c r="D3858" s="39" t="s">
        <v>105</v>
      </c>
      <c r="E3858" s="39">
        <v>2022</v>
      </c>
      <c r="F3858" s="14">
        <v>11.5</v>
      </c>
      <c r="G3858" s="16" t="s">
        <v>1</v>
      </c>
      <c r="H3858" s="14">
        <v>94.980999999999995</v>
      </c>
      <c r="I3858" s="14">
        <v>25.483000000000001</v>
      </c>
      <c r="J3858" s="23">
        <v>3.426035811658668</v>
      </c>
      <c r="L3858" s="14">
        <v>135.39003581165866</v>
      </c>
    </row>
    <row r="3859" spans="1:12" x14ac:dyDescent="0.3">
      <c r="A3859" s="14">
        <v>94.674737918402371</v>
      </c>
      <c r="B3859" s="41" t="s">
        <v>60</v>
      </c>
      <c r="C3859" s="41"/>
      <c r="D3859" s="39" t="s">
        <v>105</v>
      </c>
      <c r="E3859" s="39">
        <v>2022</v>
      </c>
      <c r="F3859" s="14">
        <v>33.682000000000002</v>
      </c>
      <c r="G3859" s="16" t="s">
        <v>1</v>
      </c>
      <c r="H3859" s="14">
        <v>33.585000000000001</v>
      </c>
      <c r="I3859" s="14">
        <v>25.012</v>
      </c>
      <c r="J3859" s="23">
        <v>2.3957379184023679</v>
      </c>
      <c r="L3859" s="14">
        <v>94.674737918402371</v>
      </c>
    </row>
    <row r="3860" spans="1:12" x14ac:dyDescent="0.3">
      <c r="A3860" s="14">
        <v>453.08221518775781</v>
      </c>
      <c r="B3860" s="41" t="s">
        <v>61</v>
      </c>
      <c r="C3860" s="41"/>
      <c r="D3860" s="39" t="s">
        <v>105</v>
      </c>
      <c r="E3860" s="39">
        <v>2022</v>
      </c>
      <c r="F3860" s="14">
        <v>145.58699999999999</v>
      </c>
      <c r="G3860" s="16" t="s">
        <v>1</v>
      </c>
      <c r="H3860" s="14">
        <v>199.62100000000001</v>
      </c>
      <c r="I3860" s="14">
        <v>31.498000000000001</v>
      </c>
      <c r="J3860" s="23">
        <v>76.376215187757808</v>
      </c>
      <c r="L3860" s="14">
        <v>453.08221518775781</v>
      </c>
    </row>
    <row r="3861" spans="1:12" x14ac:dyDescent="0.3">
      <c r="A3861" s="14">
        <v>1327.8163028403324</v>
      </c>
      <c r="B3861" s="41" t="s">
        <v>62</v>
      </c>
      <c r="C3861" s="41"/>
      <c r="D3861" s="39" t="s">
        <v>105</v>
      </c>
      <c r="E3861" s="39">
        <v>2022</v>
      </c>
      <c r="F3861" s="14">
        <v>331.279</v>
      </c>
      <c r="G3861" s="16" t="s">
        <v>1</v>
      </c>
      <c r="H3861" s="14">
        <v>433.601</v>
      </c>
      <c r="I3861" s="14">
        <v>286.52100000000002</v>
      </c>
      <c r="J3861" s="23">
        <v>276.41530284033234</v>
      </c>
      <c r="L3861" s="14">
        <v>1327.8163028403324</v>
      </c>
    </row>
    <row r="3862" spans="1:12" x14ac:dyDescent="0.3">
      <c r="A3862" s="14">
        <v>306.81800922690866</v>
      </c>
      <c r="B3862" s="41" t="s">
        <v>63</v>
      </c>
      <c r="C3862" s="41"/>
      <c r="D3862" s="39" t="s">
        <v>105</v>
      </c>
      <c r="E3862" s="39">
        <v>2022</v>
      </c>
      <c r="F3862" s="14">
        <v>46.906999999999996</v>
      </c>
      <c r="G3862" s="16" t="s">
        <v>1</v>
      </c>
      <c r="H3862" s="14">
        <v>174.78399999999999</v>
      </c>
      <c r="I3862" s="14">
        <v>72.022999999999996</v>
      </c>
      <c r="J3862" s="23">
        <v>13.104009226908687</v>
      </c>
      <c r="L3862" s="14">
        <v>306.81800922690866</v>
      </c>
    </row>
    <row r="3863" spans="1:12" x14ac:dyDescent="0.3">
      <c r="A3863" s="14">
        <v>311.70466574361723</v>
      </c>
      <c r="B3863" s="41" t="s">
        <v>64</v>
      </c>
      <c r="C3863" s="41"/>
      <c r="D3863" s="39" t="s">
        <v>105</v>
      </c>
      <c r="E3863" s="39">
        <v>2022</v>
      </c>
      <c r="F3863" s="14">
        <v>125.893</v>
      </c>
      <c r="G3863" s="16" t="s">
        <v>1</v>
      </c>
      <c r="H3863" s="14">
        <v>134.14099999999999</v>
      </c>
      <c r="I3863" s="14">
        <v>43.783000000000001</v>
      </c>
      <c r="J3863" s="23">
        <v>7.8876657436172337</v>
      </c>
      <c r="L3863" s="14">
        <v>311.70466574361723</v>
      </c>
    </row>
    <row r="3864" spans="1:12" x14ac:dyDescent="0.3">
      <c r="A3864" s="14">
        <v>1474.8674215763897</v>
      </c>
      <c r="B3864" s="41" t="s">
        <v>65</v>
      </c>
      <c r="C3864" s="41"/>
      <c r="D3864" s="39" t="s">
        <v>105</v>
      </c>
      <c r="E3864" s="39">
        <v>2022</v>
      </c>
      <c r="F3864" s="14">
        <v>458.67699999999996</v>
      </c>
      <c r="G3864" s="16" t="s">
        <v>1</v>
      </c>
      <c r="H3864" s="14">
        <v>511.68200000000002</v>
      </c>
      <c r="I3864" s="14">
        <v>279.10000000000002</v>
      </c>
      <c r="J3864" s="23">
        <v>225.40842157638974</v>
      </c>
      <c r="L3864" s="14">
        <v>1474.8674215763897</v>
      </c>
    </row>
    <row r="3865" spans="1:12" x14ac:dyDescent="0.3">
      <c r="A3865" s="14">
        <v>464.41088645743991</v>
      </c>
      <c r="B3865" s="41" t="s">
        <v>66</v>
      </c>
      <c r="C3865" s="41"/>
      <c r="D3865" s="39" t="s">
        <v>105</v>
      </c>
      <c r="E3865" s="39">
        <v>2022</v>
      </c>
      <c r="F3865" s="14">
        <v>185.26300000000001</v>
      </c>
      <c r="G3865" s="16" t="s">
        <v>1</v>
      </c>
      <c r="H3865" s="14">
        <v>130.13800000000001</v>
      </c>
      <c r="I3865" s="14">
        <v>137.25800000000001</v>
      </c>
      <c r="J3865" s="23">
        <v>11.751886457439866</v>
      </c>
      <c r="L3865" s="14">
        <v>464.41088645743991</v>
      </c>
    </row>
    <row r="3866" spans="1:12" x14ac:dyDescent="0.3">
      <c r="A3866" s="14">
        <v>2523.9678375180029</v>
      </c>
      <c r="B3866" s="41" t="s">
        <v>67</v>
      </c>
      <c r="C3866" s="41"/>
      <c r="D3866" s="39" t="s">
        <v>105</v>
      </c>
      <c r="E3866" s="39">
        <v>2022</v>
      </c>
      <c r="F3866" s="14">
        <v>923.05700000000002</v>
      </c>
      <c r="G3866" s="16" t="s">
        <v>1</v>
      </c>
      <c r="H3866" s="14">
        <v>968.28399999999999</v>
      </c>
      <c r="I3866" s="14">
        <v>420.83800000000002</v>
      </c>
      <c r="J3866" s="23">
        <v>211.78883751800282</v>
      </c>
      <c r="L3866" s="14">
        <v>2523.9678375180029</v>
      </c>
    </row>
    <row r="3867" spans="1:12" x14ac:dyDescent="0.3">
      <c r="A3867" s="14">
        <v>1702.9838936635306</v>
      </c>
      <c r="B3867" s="41" t="s">
        <v>68</v>
      </c>
      <c r="C3867" s="41"/>
      <c r="D3867" s="39" t="s">
        <v>105</v>
      </c>
      <c r="E3867" s="39">
        <v>2022</v>
      </c>
      <c r="F3867" s="14">
        <v>566.51800000000003</v>
      </c>
      <c r="G3867" s="16" t="s">
        <v>1</v>
      </c>
      <c r="H3867" s="14">
        <v>610.44000000000005</v>
      </c>
      <c r="I3867" s="14">
        <v>376.13200000000001</v>
      </c>
      <c r="J3867" s="23">
        <v>149.89389366353049</v>
      </c>
      <c r="L3867" s="14">
        <v>1702.9838936635306</v>
      </c>
    </row>
    <row r="3868" spans="1:12" x14ac:dyDescent="0.3">
      <c r="A3868" s="14">
        <v>91.066429925695246</v>
      </c>
      <c r="B3868" s="41" t="s">
        <v>69</v>
      </c>
      <c r="C3868" s="41"/>
      <c r="D3868" s="39" t="s">
        <v>105</v>
      </c>
      <c r="E3868" s="39">
        <v>2022</v>
      </c>
      <c r="F3868" s="14">
        <v>38.887999999999998</v>
      </c>
      <c r="G3868" s="16" t="s">
        <v>1</v>
      </c>
      <c r="H3868" s="14">
        <v>36.423999999999999</v>
      </c>
      <c r="I3868" s="14">
        <v>6.0579999999999998</v>
      </c>
      <c r="J3868" s="23">
        <v>9.6964299256952486</v>
      </c>
      <c r="L3868" s="14">
        <v>91.066429925695246</v>
      </c>
    </row>
    <row r="3869" spans="1:12" x14ac:dyDescent="0.3">
      <c r="A3869" s="14">
        <v>147.46150349496608</v>
      </c>
      <c r="B3869" s="41" t="s">
        <v>70</v>
      </c>
      <c r="C3869" s="41"/>
      <c r="D3869" s="39" t="s">
        <v>105</v>
      </c>
      <c r="E3869" s="39">
        <v>2022</v>
      </c>
      <c r="F3869" s="14">
        <v>14.875</v>
      </c>
      <c r="G3869" s="16" t="s">
        <v>1</v>
      </c>
      <c r="H3869" s="14">
        <v>49.323999999999998</v>
      </c>
      <c r="I3869" s="14">
        <v>55.058999999999997</v>
      </c>
      <c r="J3869" s="23">
        <v>28.203503494966085</v>
      </c>
      <c r="L3869" s="14">
        <v>147.46150349496608</v>
      </c>
    </row>
    <row r="3870" spans="1:12" x14ac:dyDescent="0.3">
      <c r="A3870" s="14">
        <v>95.900762385642935</v>
      </c>
      <c r="B3870" s="41" t="s">
        <v>71</v>
      </c>
      <c r="C3870" s="41"/>
      <c r="D3870" s="39" t="s">
        <v>105</v>
      </c>
      <c r="E3870" s="39">
        <v>2022</v>
      </c>
      <c r="F3870" s="14">
        <v>31.350999999999999</v>
      </c>
      <c r="G3870" s="16" t="s">
        <v>1</v>
      </c>
      <c r="H3870" s="14">
        <v>40.307000000000002</v>
      </c>
      <c r="I3870" s="14">
        <v>17.568000000000001</v>
      </c>
      <c r="J3870" s="23">
        <v>6.6747623856429321</v>
      </c>
      <c r="L3870" s="14">
        <v>95.900762385642935</v>
      </c>
    </row>
    <row r="3871" spans="1:12" x14ac:dyDescent="0.3">
      <c r="A3871" s="14">
        <v>577.25951342412611</v>
      </c>
      <c r="B3871" s="41" t="s">
        <v>72</v>
      </c>
      <c r="C3871" s="41"/>
      <c r="D3871" s="39" t="s">
        <v>105</v>
      </c>
      <c r="E3871" s="39">
        <v>2022</v>
      </c>
      <c r="F3871" s="14">
        <v>92.626999999999995</v>
      </c>
      <c r="G3871" s="16" t="s">
        <v>1</v>
      </c>
      <c r="H3871" s="14">
        <v>294.67399999999998</v>
      </c>
      <c r="I3871" s="14">
        <v>135.30000000000001</v>
      </c>
      <c r="J3871" s="23">
        <v>54.658513424126113</v>
      </c>
      <c r="L3871" s="14">
        <v>577.25951342412611</v>
      </c>
    </row>
    <row r="3872" spans="1:12" x14ac:dyDescent="0.3">
      <c r="A3872" s="14">
        <v>416.0337051153532</v>
      </c>
      <c r="B3872" s="41" t="s">
        <v>73</v>
      </c>
      <c r="C3872" s="41"/>
      <c r="D3872" s="39" t="s">
        <v>105</v>
      </c>
      <c r="E3872" s="39">
        <v>2022</v>
      </c>
      <c r="F3872" s="14">
        <v>124.114</v>
      </c>
      <c r="G3872" s="16" t="s">
        <v>1</v>
      </c>
      <c r="H3872" s="14">
        <v>107.574</v>
      </c>
      <c r="I3872" s="14">
        <v>28.245999999999999</v>
      </c>
      <c r="J3872" s="23">
        <v>156.09970511535315</v>
      </c>
      <c r="L3872" s="14">
        <v>416.0337051153532</v>
      </c>
    </row>
    <row r="3873" spans="1:12" x14ac:dyDescent="0.3">
      <c r="A3873" s="14">
        <v>287.45810822537794</v>
      </c>
      <c r="B3873" s="41" t="s">
        <v>74</v>
      </c>
      <c r="C3873" s="41"/>
      <c r="D3873" s="39" t="s">
        <v>105</v>
      </c>
      <c r="E3873" s="39">
        <v>2022</v>
      </c>
      <c r="F3873" s="14">
        <v>104.92400000000001</v>
      </c>
      <c r="G3873" s="16" t="s">
        <v>1</v>
      </c>
      <c r="H3873" s="14">
        <v>77.929000000000002</v>
      </c>
      <c r="I3873" s="14">
        <v>46.179000000000002</v>
      </c>
      <c r="J3873" s="23">
        <v>58.426108225377931</v>
      </c>
      <c r="L3873" s="14">
        <v>287.45810822537794</v>
      </c>
    </row>
    <row r="3874" spans="1:12" x14ac:dyDescent="0.3">
      <c r="A3874" s="14">
        <v>636.57857840062343</v>
      </c>
      <c r="B3874" s="41" t="s">
        <v>75</v>
      </c>
      <c r="C3874" s="41"/>
      <c r="D3874" s="39" t="s">
        <v>105</v>
      </c>
      <c r="E3874" s="39">
        <v>2022</v>
      </c>
      <c r="F3874" s="14">
        <v>217.80400000000003</v>
      </c>
      <c r="G3874" s="16" t="s">
        <v>1</v>
      </c>
      <c r="H3874" s="14">
        <v>207.61600000000001</v>
      </c>
      <c r="I3874" s="14">
        <v>127.95099999999999</v>
      </c>
      <c r="J3874" s="23">
        <v>83.20757840062339</v>
      </c>
      <c r="L3874" s="14">
        <v>636.57857840062343</v>
      </c>
    </row>
    <row r="3875" spans="1:12" x14ac:dyDescent="0.3">
      <c r="A3875" s="14">
        <v>594.66700893514746</v>
      </c>
      <c r="B3875" s="41" t="s">
        <v>76</v>
      </c>
      <c r="C3875" s="41"/>
      <c r="D3875" s="39" t="s">
        <v>105</v>
      </c>
      <c r="E3875" s="39">
        <v>2022</v>
      </c>
      <c r="F3875" s="14">
        <v>145.85900000000001</v>
      </c>
      <c r="G3875" s="16" t="s">
        <v>1</v>
      </c>
      <c r="H3875" s="14">
        <v>277.30799999999999</v>
      </c>
      <c r="I3875" s="14">
        <v>112.828</v>
      </c>
      <c r="J3875" s="23">
        <v>58.672008935147431</v>
      </c>
      <c r="L3875" s="14">
        <v>594.66700893514746</v>
      </c>
    </row>
    <row r="3876" spans="1:12" x14ac:dyDescent="0.3">
      <c r="A3876" s="14">
        <v>539.5677252421317</v>
      </c>
      <c r="B3876" s="41" t="s">
        <v>77</v>
      </c>
      <c r="C3876" s="41"/>
      <c r="D3876" s="39" t="s">
        <v>105</v>
      </c>
      <c r="E3876" s="39">
        <v>2022</v>
      </c>
      <c r="F3876" s="14">
        <v>65.784000000000006</v>
      </c>
      <c r="G3876" s="16" t="s">
        <v>1</v>
      </c>
      <c r="H3876" s="14">
        <v>437.49900000000002</v>
      </c>
      <c r="I3876" s="14">
        <v>22.631</v>
      </c>
      <c r="J3876" s="23">
        <v>13.653725242131685</v>
      </c>
      <c r="L3876" s="14">
        <v>539.5677252421317</v>
      </c>
    </row>
    <row r="3877" spans="1:12" x14ac:dyDescent="0.3">
      <c r="A3877" s="14">
        <v>119.07724164502709</v>
      </c>
      <c r="B3877" s="41" t="s">
        <v>78</v>
      </c>
      <c r="C3877" s="41"/>
      <c r="D3877" s="39" t="s">
        <v>105</v>
      </c>
      <c r="E3877" s="39">
        <v>2022</v>
      </c>
      <c r="F3877" s="14">
        <v>42.411000000000001</v>
      </c>
      <c r="G3877" s="16" t="s">
        <v>1</v>
      </c>
      <c r="H3877" s="14">
        <v>30.625</v>
      </c>
      <c r="I3877" s="14">
        <v>26.658000000000001</v>
      </c>
      <c r="J3877" s="23">
        <v>19.383241645027084</v>
      </c>
      <c r="L3877" s="14">
        <v>119.07724164502709</v>
      </c>
    </row>
    <row r="3878" spans="1:12" x14ac:dyDescent="0.3">
      <c r="A3878" s="14">
        <v>188.09677636023514</v>
      </c>
      <c r="B3878" s="41" t="s">
        <v>79</v>
      </c>
      <c r="C3878" s="41"/>
      <c r="D3878" s="39" t="s">
        <v>105</v>
      </c>
      <c r="E3878" s="39">
        <v>2022</v>
      </c>
      <c r="F3878" s="14">
        <v>80.399000000000001</v>
      </c>
      <c r="G3878" s="16" t="s">
        <v>1</v>
      </c>
      <c r="H3878" s="14">
        <v>62.234000000000002</v>
      </c>
      <c r="I3878" s="14">
        <v>40.03</v>
      </c>
      <c r="J3878" s="23">
        <v>5.4337763602351359</v>
      </c>
      <c r="L3878" s="14">
        <v>188.09677636023514</v>
      </c>
    </row>
    <row r="3879" spans="1:12" x14ac:dyDescent="0.3">
      <c r="A3879" s="14">
        <v>626.00604104923093</v>
      </c>
      <c r="B3879" s="41" t="s">
        <v>80</v>
      </c>
      <c r="C3879" s="41"/>
      <c r="D3879" s="39" t="s">
        <v>105</v>
      </c>
      <c r="E3879" s="39">
        <v>2022</v>
      </c>
      <c r="F3879" s="14">
        <v>205.78300000000002</v>
      </c>
      <c r="G3879" s="16" t="s">
        <v>1</v>
      </c>
      <c r="H3879" s="14">
        <v>157.822</v>
      </c>
      <c r="I3879" s="14">
        <v>194.57</v>
      </c>
      <c r="J3879" s="23">
        <v>67.831041049230919</v>
      </c>
      <c r="L3879" s="14">
        <v>626.00604104923093</v>
      </c>
    </row>
    <row r="3880" spans="1:12" x14ac:dyDescent="0.3">
      <c r="A3880" s="14">
        <v>176.72091084327843</v>
      </c>
      <c r="B3880" s="41" t="s">
        <v>81</v>
      </c>
      <c r="C3880" s="41"/>
      <c r="D3880" s="39" t="s">
        <v>105</v>
      </c>
      <c r="E3880" s="39">
        <v>2022</v>
      </c>
      <c r="F3880" s="14">
        <v>124.015</v>
      </c>
      <c r="G3880" s="16" t="s">
        <v>1</v>
      </c>
      <c r="H3880" s="14">
        <v>41.853999999999999</v>
      </c>
      <c r="I3880" s="14">
        <v>6.38</v>
      </c>
      <c r="J3880" s="23">
        <v>4.4719108432784322</v>
      </c>
      <c r="L3880" s="14">
        <v>176.72091084327843</v>
      </c>
    </row>
    <row r="3881" spans="1:12" x14ac:dyDescent="0.3">
      <c r="A3881" s="14">
        <v>526.8991477346118</v>
      </c>
      <c r="B3881" s="41" t="s">
        <v>82</v>
      </c>
      <c r="C3881" s="41"/>
      <c r="D3881" s="39" t="s">
        <v>105</v>
      </c>
      <c r="E3881" s="39">
        <v>2022</v>
      </c>
      <c r="F3881" s="14">
        <v>171.499</v>
      </c>
      <c r="G3881" s="16" t="s">
        <v>1</v>
      </c>
      <c r="H3881" s="14">
        <v>207.88399999999999</v>
      </c>
      <c r="I3881" s="14">
        <v>84.811000000000007</v>
      </c>
      <c r="J3881" s="23">
        <v>62.705147734611785</v>
      </c>
      <c r="L3881" s="14">
        <v>526.8991477346118</v>
      </c>
    </row>
    <row r="3882" spans="1:12" x14ac:dyDescent="0.3">
      <c r="A3882" s="14">
        <v>183.7620873442591</v>
      </c>
      <c r="B3882" s="41" t="s">
        <v>83</v>
      </c>
      <c r="C3882" s="41"/>
      <c r="D3882" s="39" t="s">
        <v>105</v>
      </c>
      <c r="E3882" s="39">
        <v>2022</v>
      </c>
      <c r="F3882" s="14">
        <v>67.168999999999997</v>
      </c>
      <c r="G3882" s="16" t="s">
        <v>1</v>
      </c>
      <c r="H3882" s="14">
        <v>66.441000000000003</v>
      </c>
      <c r="I3882" s="14">
        <v>34.298999999999999</v>
      </c>
      <c r="J3882" s="23">
        <v>15.853087344259102</v>
      </c>
      <c r="L3882" s="14">
        <v>183.7620873442591</v>
      </c>
    </row>
    <row r="3883" spans="1:12" x14ac:dyDescent="0.3">
      <c r="A3883" s="14">
        <v>710.93824479113437</v>
      </c>
      <c r="B3883" s="41" t="s">
        <v>84</v>
      </c>
      <c r="C3883" s="41"/>
      <c r="D3883" s="39" t="s">
        <v>105</v>
      </c>
      <c r="E3883" s="39">
        <v>2022</v>
      </c>
      <c r="F3883" s="14">
        <v>252.239</v>
      </c>
      <c r="G3883" s="16" t="s">
        <v>1</v>
      </c>
      <c r="H3883" s="14">
        <v>279.86</v>
      </c>
      <c r="I3883" s="14">
        <v>137.483</v>
      </c>
      <c r="J3883" s="23">
        <v>41.356244791134316</v>
      </c>
      <c r="L3883" s="14">
        <v>710.93824479113437</v>
      </c>
    </row>
    <row r="3884" spans="1:12" x14ac:dyDescent="0.3">
      <c r="A3884" s="14">
        <v>77.209788541133832</v>
      </c>
      <c r="B3884" s="41" t="s">
        <v>85</v>
      </c>
      <c r="C3884" s="41"/>
      <c r="D3884" s="39" t="s">
        <v>105</v>
      </c>
      <c r="E3884" s="39">
        <v>2022</v>
      </c>
      <c r="F3884" s="14">
        <v>24.323</v>
      </c>
      <c r="G3884" s="16" t="s">
        <v>1</v>
      </c>
      <c r="H3884" s="14">
        <v>30.097999999999999</v>
      </c>
      <c r="I3884" s="14">
        <v>20.835000000000001</v>
      </c>
      <c r="J3884" s="23">
        <v>1.9537885411338323</v>
      </c>
      <c r="L3884" s="14">
        <v>77.209788541133832</v>
      </c>
    </row>
    <row r="3885" spans="1:12" x14ac:dyDescent="0.3">
      <c r="A3885" s="14">
        <v>186.06229391794392</v>
      </c>
      <c r="B3885" s="41" t="s">
        <v>86</v>
      </c>
      <c r="C3885" s="41"/>
      <c r="D3885" s="39" t="s">
        <v>105</v>
      </c>
      <c r="E3885" s="39">
        <v>2022</v>
      </c>
      <c r="F3885" s="14">
        <v>55.129999999999995</v>
      </c>
      <c r="G3885" s="16" t="s">
        <v>1</v>
      </c>
      <c r="H3885" s="14">
        <v>96.459000000000003</v>
      </c>
      <c r="I3885" s="14">
        <v>24.14</v>
      </c>
      <c r="J3885" s="23">
        <v>10.333293917943919</v>
      </c>
      <c r="L3885" s="14">
        <v>186.06229391794392</v>
      </c>
    </row>
    <row r="3886" spans="1:12" x14ac:dyDescent="0.3">
      <c r="A3886" s="14">
        <v>570.52715145422451</v>
      </c>
      <c r="B3886" s="41" t="s">
        <v>87</v>
      </c>
      <c r="C3886" s="41"/>
      <c r="D3886" s="39" t="s">
        <v>105</v>
      </c>
      <c r="E3886" s="39">
        <v>2022</v>
      </c>
      <c r="F3886" s="14">
        <v>201.261</v>
      </c>
      <c r="G3886" s="16" t="s">
        <v>1</v>
      </c>
      <c r="H3886" s="14">
        <v>219.501</v>
      </c>
      <c r="I3886" s="14">
        <v>88.167000000000002</v>
      </c>
      <c r="J3886" s="23">
        <v>61.598151454224535</v>
      </c>
      <c r="L3886" s="14">
        <v>570.52715145422451</v>
      </c>
    </row>
    <row r="3887" spans="1:12" x14ac:dyDescent="0.3">
      <c r="A3887" s="14">
        <v>121.7703916253672</v>
      </c>
      <c r="B3887" s="41" t="s">
        <v>88</v>
      </c>
      <c r="C3887" s="41"/>
      <c r="D3887" s="39" t="s">
        <v>105</v>
      </c>
      <c r="E3887" s="39">
        <v>2022</v>
      </c>
      <c r="F3887" s="14">
        <v>23.876999999999999</v>
      </c>
      <c r="G3887" s="16" t="s">
        <v>1</v>
      </c>
      <c r="H3887" s="14">
        <v>77.77</v>
      </c>
      <c r="I3887" s="14">
        <v>17.042000000000002</v>
      </c>
      <c r="J3887" s="23">
        <v>3.0813916253672033</v>
      </c>
      <c r="L3887" s="14">
        <v>121.7703916253672</v>
      </c>
    </row>
    <row r="3888" spans="1:12" x14ac:dyDescent="0.3">
      <c r="A3888" s="14">
        <v>165.34504532632175</v>
      </c>
      <c r="B3888" s="41" t="s">
        <v>89</v>
      </c>
      <c r="C3888" s="41"/>
      <c r="D3888" s="39" t="s">
        <v>105</v>
      </c>
      <c r="E3888" s="39">
        <v>2022</v>
      </c>
      <c r="F3888" s="14">
        <v>34.561999999999998</v>
      </c>
      <c r="G3888" s="16" t="s">
        <v>1</v>
      </c>
      <c r="H3888" s="14">
        <v>53.996000000000002</v>
      </c>
      <c r="I3888" s="14">
        <v>55.567</v>
      </c>
      <c r="J3888" s="23">
        <v>21.22004532632176</v>
      </c>
      <c r="L3888" s="14">
        <v>165.34504532632175</v>
      </c>
    </row>
    <row r="3889" spans="1:12" x14ac:dyDescent="0.3">
      <c r="A3889" s="14">
        <v>436.70068157400891</v>
      </c>
      <c r="B3889" s="41" t="s">
        <v>90</v>
      </c>
      <c r="C3889" s="41"/>
      <c r="D3889" s="39" t="s">
        <v>105</v>
      </c>
      <c r="E3889" s="39">
        <v>2022</v>
      </c>
      <c r="F3889" s="14">
        <v>105.83000000000001</v>
      </c>
      <c r="G3889" s="16" t="s">
        <v>1</v>
      </c>
      <c r="H3889" s="14">
        <v>246.66499999999999</v>
      </c>
      <c r="I3889" s="14">
        <v>69.954999999999998</v>
      </c>
      <c r="J3889" s="23">
        <v>14.250681574008937</v>
      </c>
      <c r="L3889" s="14">
        <v>436.70068157400891</v>
      </c>
    </row>
    <row r="3890" spans="1:12" x14ac:dyDescent="0.3">
      <c r="A3890" s="15">
        <v>2557.0347637575446</v>
      </c>
      <c r="B3890" s="40" t="s">
        <v>10</v>
      </c>
      <c r="C3890" s="40"/>
      <c r="D3890" s="43" t="s">
        <v>94</v>
      </c>
      <c r="E3890" s="39">
        <v>2019</v>
      </c>
      <c r="F3890" s="15">
        <v>1269.22</v>
      </c>
      <c r="G3890" s="15" t="s">
        <v>6</v>
      </c>
    </row>
    <row r="3891" spans="1:12" x14ac:dyDescent="0.3">
      <c r="A3891" s="7">
        <v>279.63183246181927</v>
      </c>
      <c r="B3891" s="41" t="s">
        <v>11</v>
      </c>
      <c r="C3891" s="41"/>
      <c r="D3891" s="43" t="s">
        <v>94</v>
      </c>
      <c r="E3891" s="39">
        <v>2019</v>
      </c>
      <c r="F3891" s="7">
        <v>105.09</v>
      </c>
      <c r="G3891" s="15" t="s">
        <v>6</v>
      </c>
    </row>
    <row r="3892" spans="1:12" x14ac:dyDescent="0.3">
      <c r="A3892" s="7">
        <v>708.17107967518245</v>
      </c>
      <c r="B3892" s="41" t="s">
        <v>12</v>
      </c>
      <c r="C3892" s="41"/>
      <c r="D3892" s="43" t="s">
        <v>94</v>
      </c>
      <c r="E3892" s="39">
        <v>2019</v>
      </c>
      <c r="F3892" s="7">
        <v>317.75200000000001</v>
      </c>
      <c r="G3892" s="15" t="s">
        <v>6</v>
      </c>
    </row>
    <row r="3893" spans="1:12" x14ac:dyDescent="0.3">
      <c r="A3893" s="7">
        <v>180.72458049320801</v>
      </c>
      <c r="B3893" s="41" t="s">
        <v>13</v>
      </c>
      <c r="C3893" s="41"/>
      <c r="D3893" s="43" t="s">
        <v>94</v>
      </c>
      <c r="E3893" s="39">
        <v>2019</v>
      </c>
      <c r="F3893" s="7">
        <v>63.936999999999998</v>
      </c>
      <c r="G3893" s="15" t="s">
        <v>6</v>
      </c>
    </row>
    <row r="3894" spans="1:12" x14ac:dyDescent="0.3">
      <c r="A3894" s="7">
        <v>230.70626879280672</v>
      </c>
      <c r="B3894" s="41" t="s">
        <v>14</v>
      </c>
      <c r="C3894" s="41"/>
      <c r="D3894" s="43" t="s">
        <v>94</v>
      </c>
      <c r="E3894" s="39">
        <v>2019</v>
      </c>
      <c r="F3894" s="7">
        <v>107.24299999999999</v>
      </c>
      <c r="G3894" s="15" t="s">
        <v>6</v>
      </c>
    </row>
    <row r="3895" spans="1:12" x14ac:dyDescent="0.3">
      <c r="A3895" s="7">
        <v>176.13264502455621</v>
      </c>
      <c r="B3895" s="41" t="s">
        <v>15</v>
      </c>
      <c r="C3895" s="41"/>
      <c r="D3895" s="43" t="s">
        <v>94</v>
      </c>
      <c r="E3895" s="39">
        <v>2019</v>
      </c>
      <c r="F3895" s="7">
        <v>61.415999999999997</v>
      </c>
      <c r="G3895" s="15" t="s">
        <v>6</v>
      </c>
    </row>
    <row r="3896" spans="1:12" x14ac:dyDescent="0.3">
      <c r="A3896" s="7">
        <v>1932.0070699662565</v>
      </c>
      <c r="B3896" s="41" t="s">
        <v>16</v>
      </c>
      <c r="C3896" s="41"/>
      <c r="D3896" s="43" t="s">
        <v>94</v>
      </c>
      <c r="E3896" s="39">
        <v>2019</v>
      </c>
      <c r="F3896" s="7">
        <v>916.20699999999999</v>
      </c>
      <c r="G3896" s="15" t="s">
        <v>6</v>
      </c>
    </row>
    <row r="3897" spans="1:12" x14ac:dyDescent="0.3">
      <c r="A3897" s="7">
        <v>3656.2336785968528</v>
      </c>
      <c r="B3897" s="41" t="s">
        <v>17</v>
      </c>
      <c r="C3897" s="41"/>
      <c r="D3897" s="43" t="s">
        <v>94</v>
      </c>
      <c r="E3897" s="39">
        <v>2019</v>
      </c>
      <c r="F3897" s="7">
        <v>1646.248</v>
      </c>
      <c r="G3897" s="15" t="s">
        <v>6</v>
      </c>
    </row>
    <row r="3898" spans="1:12" x14ac:dyDescent="0.3">
      <c r="A3898" s="7">
        <v>69.234152653861187</v>
      </c>
      <c r="B3898" s="41" t="s">
        <v>18</v>
      </c>
      <c r="C3898" s="41"/>
      <c r="D3898" s="43" t="s">
        <v>94</v>
      </c>
      <c r="E3898" s="39">
        <v>2019</v>
      </c>
      <c r="F3898" s="7">
        <v>27.611000000000001</v>
      </c>
      <c r="G3898" s="15" t="s">
        <v>6</v>
      </c>
    </row>
    <row r="3899" spans="1:12" x14ac:dyDescent="0.3">
      <c r="A3899" s="7">
        <v>242.95793032371787</v>
      </c>
      <c r="B3899" s="41" t="s">
        <v>19</v>
      </c>
      <c r="C3899" s="41"/>
      <c r="D3899" s="43" t="s">
        <v>94</v>
      </c>
      <c r="E3899" s="39">
        <v>2019</v>
      </c>
      <c r="F3899" s="7">
        <v>110.164</v>
      </c>
      <c r="G3899" s="15" t="s">
        <v>6</v>
      </c>
    </row>
    <row r="3900" spans="1:12" x14ac:dyDescent="0.3">
      <c r="A3900" s="7">
        <v>1457.4150412422978</v>
      </c>
      <c r="B3900" s="41" t="s">
        <v>20</v>
      </c>
      <c r="C3900" s="41"/>
      <c r="D3900" s="43" t="s">
        <v>94</v>
      </c>
      <c r="E3900" s="39">
        <v>2019</v>
      </c>
      <c r="F3900" s="7">
        <v>516.99300000000005</v>
      </c>
      <c r="G3900" s="15" t="s">
        <v>6</v>
      </c>
    </row>
    <row r="3901" spans="1:12" x14ac:dyDescent="0.3">
      <c r="A3901" s="7">
        <v>1225.9174487466901</v>
      </c>
      <c r="B3901" s="41" t="s">
        <v>21</v>
      </c>
      <c r="C3901" s="41"/>
      <c r="D3901" s="43" t="s">
        <v>94</v>
      </c>
      <c r="E3901" s="39">
        <v>2019</v>
      </c>
      <c r="F3901" s="7">
        <v>546.67700000000002</v>
      </c>
      <c r="G3901" s="15" t="s">
        <v>6</v>
      </c>
    </row>
    <row r="3902" spans="1:12" x14ac:dyDescent="0.3">
      <c r="A3902" s="7">
        <v>227.69390164920077</v>
      </c>
      <c r="B3902" s="41" t="s">
        <v>22</v>
      </c>
      <c r="C3902" s="41"/>
      <c r="D3902" s="43" t="s">
        <v>94</v>
      </c>
      <c r="E3902" s="39">
        <v>2019</v>
      </c>
      <c r="F3902" s="7">
        <v>141.636</v>
      </c>
      <c r="G3902" s="15" t="s">
        <v>6</v>
      </c>
    </row>
    <row r="3903" spans="1:12" x14ac:dyDescent="0.3">
      <c r="A3903" s="7">
        <v>210.04563826442936</v>
      </c>
      <c r="B3903" s="41" t="s">
        <v>23</v>
      </c>
      <c r="C3903" s="41"/>
      <c r="D3903" s="43" t="s">
        <v>94</v>
      </c>
      <c r="E3903" s="39">
        <v>2019</v>
      </c>
      <c r="F3903" s="7">
        <v>81.995999999999995</v>
      </c>
      <c r="G3903" s="15" t="s">
        <v>6</v>
      </c>
    </row>
    <row r="3904" spans="1:12" x14ac:dyDescent="0.3">
      <c r="A3904" s="7">
        <v>35.605461185292604</v>
      </c>
      <c r="B3904" s="41" t="s">
        <v>24</v>
      </c>
      <c r="C3904" s="41"/>
      <c r="D3904" s="43" t="s">
        <v>94</v>
      </c>
      <c r="E3904" s="39">
        <v>2019</v>
      </c>
      <c r="F3904" s="7">
        <v>11.145</v>
      </c>
      <c r="G3904" s="15" t="s">
        <v>6</v>
      </c>
    </row>
    <row r="3905" spans="1:7" x14ac:dyDescent="0.3">
      <c r="A3905" s="7">
        <v>105.72638903917952</v>
      </c>
      <c r="B3905" s="41" t="s">
        <v>25</v>
      </c>
      <c r="C3905" s="41"/>
      <c r="D3905" s="43" t="s">
        <v>94</v>
      </c>
      <c r="E3905" s="39">
        <v>2019</v>
      </c>
      <c r="F3905" s="7">
        <v>64.563000000000002</v>
      </c>
      <c r="G3905" s="15" t="s">
        <v>6</v>
      </c>
    </row>
    <row r="3906" spans="1:7" x14ac:dyDescent="0.3">
      <c r="A3906" s="7">
        <v>161.12520639634289</v>
      </c>
      <c r="B3906" s="41" t="s">
        <v>26</v>
      </c>
      <c r="C3906" s="41"/>
      <c r="D3906" s="43" t="s">
        <v>94</v>
      </c>
      <c r="E3906" s="39">
        <v>2019</v>
      </c>
      <c r="F3906" s="7">
        <v>98.787000000000006</v>
      </c>
      <c r="G3906" s="15" t="s">
        <v>6</v>
      </c>
    </row>
    <row r="3907" spans="1:7" x14ac:dyDescent="0.3">
      <c r="A3907" s="7">
        <v>184.22241600442064</v>
      </c>
      <c r="B3907" s="41" t="s">
        <v>27</v>
      </c>
      <c r="C3907" s="41"/>
      <c r="D3907" s="43" t="s">
        <v>94</v>
      </c>
      <c r="E3907" s="39">
        <v>2019</v>
      </c>
      <c r="F3907" s="7">
        <v>103.88500000000001</v>
      </c>
      <c r="G3907" s="15" t="s">
        <v>6</v>
      </c>
    </row>
    <row r="3908" spans="1:7" x14ac:dyDescent="0.3">
      <c r="A3908" s="7">
        <v>193.25951743523845</v>
      </c>
      <c r="B3908" s="41" t="s">
        <v>28</v>
      </c>
      <c r="C3908" s="41"/>
      <c r="D3908" s="43" t="s">
        <v>94</v>
      </c>
      <c r="E3908" s="39">
        <v>2019</v>
      </c>
      <c r="F3908" s="7">
        <v>96.956999999999994</v>
      </c>
      <c r="G3908" s="15" t="s">
        <v>6</v>
      </c>
    </row>
    <row r="3909" spans="1:7" x14ac:dyDescent="0.3">
      <c r="A3909" s="7">
        <v>232.58758701230576</v>
      </c>
      <c r="B3909" s="41" t="s">
        <v>29</v>
      </c>
      <c r="C3909" s="41"/>
      <c r="D3909" s="43" t="s">
        <v>94</v>
      </c>
      <c r="E3909" s="39">
        <v>2019</v>
      </c>
      <c r="F3909" s="7">
        <v>75.686000000000007</v>
      </c>
      <c r="G3909" s="15" t="s">
        <v>6</v>
      </c>
    </row>
    <row r="3910" spans="1:7" x14ac:dyDescent="0.3">
      <c r="A3910" s="7">
        <v>1254.3281250336258</v>
      </c>
      <c r="B3910" s="41" t="s">
        <v>30</v>
      </c>
      <c r="C3910" s="41"/>
      <c r="D3910" s="43" t="s">
        <v>94</v>
      </c>
      <c r="E3910" s="39">
        <v>2019</v>
      </c>
      <c r="F3910" s="7">
        <v>601.15200000000004</v>
      </c>
      <c r="G3910" s="15" t="s">
        <v>6</v>
      </c>
    </row>
    <row r="3911" spans="1:7" x14ac:dyDescent="0.3">
      <c r="A3911" s="7">
        <v>582.03449199281795</v>
      </c>
      <c r="B3911" s="41" t="s">
        <v>31</v>
      </c>
      <c r="C3911" s="41"/>
      <c r="D3911" s="43" t="s">
        <v>94</v>
      </c>
      <c r="E3911" s="39">
        <v>2019</v>
      </c>
      <c r="F3911" s="7">
        <v>296.76400000000001</v>
      </c>
      <c r="G3911" s="15" t="s">
        <v>6</v>
      </c>
    </row>
    <row r="3912" spans="1:7" x14ac:dyDescent="0.3">
      <c r="A3912" s="7">
        <v>60.854948101766155</v>
      </c>
      <c r="B3912" s="41" t="s">
        <v>32</v>
      </c>
      <c r="C3912" s="41"/>
      <c r="D3912" s="43" t="s">
        <v>94</v>
      </c>
      <c r="E3912" s="39">
        <v>2019</v>
      </c>
      <c r="F3912" s="7">
        <v>30.38</v>
      </c>
      <c r="G3912" s="15" t="s">
        <v>6</v>
      </c>
    </row>
    <row r="3913" spans="1:7" x14ac:dyDescent="0.3">
      <c r="A3913" s="7">
        <v>244.00584407282236</v>
      </c>
      <c r="B3913" s="41" t="s">
        <v>33</v>
      </c>
      <c r="C3913" s="41"/>
      <c r="D3913" s="43" t="s">
        <v>94</v>
      </c>
      <c r="E3913" s="39">
        <v>2019</v>
      </c>
      <c r="F3913" s="7">
        <v>105.78400000000001</v>
      </c>
      <c r="G3913" s="15" t="s">
        <v>6</v>
      </c>
    </row>
    <row r="3914" spans="1:7" x14ac:dyDescent="0.3">
      <c r="A3914" s="7">
        <v>893.97922216576012</v>
      </c>
      <c r="B3914" s="41" t="s">
        <v>34</v>
      </c>
      <c r="C3914" s="41"/>
      <c r="D3914" s="43" t="s">
        <v>94</v>
      </c>
      <c r="E3914" s="39">
        <v>2019</v>
      </c>
      <c r="F3914" s="7">
        <v>400.29</v>
      </c>
      <c r="G3914" s="15" t="s">
        <v>6</v>
      </c>
    </row>
    <row r="3915" spans="1:7" x14ac:dyDescent="0.3">
      <c r="A3915" s="7">
        <v>829.58435778518742</v>
      </c>
      <c r="B3915" s="41" t="s">
        <v>35</v>
      </c>
      <c r="C3915" s="41"/>
      <c r="D3915" s="44" t="s">
        <v>94</v>
      </c>
      <c r="E3915" s="39">
        <v>2019</v>
      </c>
      <c r="F3915" s="7">
        <v>267.93400000000003</v>
      </c>
      <c r="G3915" s="15" t="s">
        <v>6</v>
      </c>
    </row>
    <row r="3916" spans="1:7" x14ac:dyDescent="0.3">
      <c r="A3916" s="7">
        <v>238.09606212635452</v>
      </c>
      <c r="B3916" s="41" t="s">
        <v>36</v>
      </c>
      <c r="C3916" s="41"/>
      <c r="D3916" s="44" t="s">
        <v>94</v>
      </c>
      <c r="E3916" s="39">
        <v>2019</v>
      </c>
      <c r="F3916" s="7">
        <v>95.263000000000005</v>
      </c>
      <c r="G3916" s="15" t="s">
        <v>6</v>
      </c>
    </row>
    <row r="3917" spans="1:7" x14ac:dyDescent="0.3">
      <c r="A3917" s="7">
        <v>434.63582671354004</v>
      </c>
      <c r="B3917" s="41" t="s">
        <v>37</v>
      </c>
      <c r="C3917" s="41"/>
      <c r="D3917" s="44" t="s">
        <v>94</v>
      </c>
      <c r="E3917" s="39">
        <v>2019</v>
      </c>
      <c r="F3917" s="7">
        <v>192.42099999999999</v>
      </c>
      <c r="G3917" s="15" t="s">
        <v>6</v>
      </c>
    </row>
    <row r="3918" spans="1:7" x14ac:dyDescent="0.3">
      <c r="A3918" s="7">
        <v>309.47222848675938</v>
      </c>
      <c r="B3918" s="41" t="s">
        <v>38</v>
      </c>
      <c r="C3918" s="41"/>
      <c r="D3918" s="44" t="s">
        <v>94</v>
      </c>
      <c r="E3918" s="39">
        <v>2019</v>
      </c>
      <c r="F3918" s="7">
        <v>163.012</v>
      </c>
      <c r="G3918" s="15" t="s">
        <v>6</v>
      </c>
    </row>
    <row r="3919" spans="1:7" x14ac:dyDescent="0.3">
      <c r="A3919" s="7">
        <v>96.345456946314684</v>
      </c>
      <c r="B3919" s="41" t="s">
        <v>39</v>
      </c>
      <c r="C3919" s="41"/>
      <c r="D3919" s="44" t="s">
        <v>94</v>
      </c>
      <c r="E3919" s="39">
        <v>2019</v>
      </c>
      <c r="F3919" s="7">
        <v>44.789000000000001</v>
      </c>
      <c r="G3919" s="15" t="s">
        <v>6</v>
      </c>
    </row>
    <row r="3920" spans="1:7" x14ac:dyDescent="0.3">
      <c r="A3920" s="7">
        <v>273.10828712459289</v>
      </c>
      <c r="B3920" s="41" t="s">
        <v>40</v>
      </c>
      <c r="C3920" s="41"/>
      <c r="D3920" s="44" t="s">
        <v>94</v>
      </c>
      <c r="E3920" s="39">
        <v>2019</v>
      </c>
      <c r="F3920" s="7">
        <v>57.082999999999998</v>
      </c>
      <c r="G3920" s="15" t="s">
        <v>6</v>
      </c>
    </row>
    <row r="3921" spans="1:7" x14ac:dyDescent="0.3">
      <c r="A3921" s="7">
        <v>367.39794461992199</v>
      </c>
      <c r="B3921" s="41" t="s">
        <v>41</v>
      </c>
      <c r="C3921" s="41"/>
      <c r="D3921" s="44" t="s">
        <v>94</v>
      </c>
      <c r="E3921" s="39">
        <v>2019</v>
      </c>
      <c r="F3921" s="7">
        <v>246.41499999999999</v>
      </c>
      <c r="G3921" s="15" t="s">
        <v>6</v>
      </c>
    </row>
    <row r="3922" spans="1:7" x14ac:dyDescent="0.3">
      <c r="A3922" s="7">
        <v>1876.9202661053985</v>
      </c>
      <c r="B3922" s="41" t="s">
        <v>42</v>
      </c>
      <c r="C3922" s="41"/>
      <c r="D3922" s="44" t="s">
        <v>94</v>
      </c>
      <c r="E3922" s="39">
        <v>2019</v>
      </c>
      <c r="F3922" s="7">
        <v>709.83699999999999</v>
      </c>
      <c r="G3922" s="15" t="s">
        <v>6</v>
      </c>
    </row>
    <row r="3923" spans="1:7" x14ac:dyDescent="0.3">
      <c r="A3923" s="7">
        <v>473.3819500655905</v>
      </c>
      <c r="B3923" s="41" t="s">
        <v>43</v>
      </c>
      <c r="C3923" s="41"/>
      <c r="D3923" s="44" t="s">
        <v>94</v>
      </c>
      <c r="E3923" s="39">
        <v>2019</v>
      </c>
      <c r="F3923" s="7">
        <v>272.54300000000001</v>
      </c>
      <c r="G3923" s="15" t="s">
        <v>6</v>
      </c>
    </row>
    <row r="3924" spans="1:7" x14ac:dyDescent="0.3">
      <c r="A3924" s="7">
        <v>69.021696095521676</v>
      </c>
      <c r="B3924" s="41" t="s">
        <v>44</v>
      </c>
      <c r="C3924" s="41"/>
      <c r="D3924" s="44" t="s">
        <v>94</v>
      </c>
      <c r="E3924" s="39">
        <v>2019</v>
      </c>
      <c r="F3924" s="7">
        <v>42.658000000000001</v>
      </c>
      <c r="G3924" s="15" t="s">
        <v>6</v>
      </c>
    </row>
    <row r="3925" spans="1:7" x14ac:dyDescent="0.3">
      <c r="A3925" s="7">
        <v>223.65106887963901</v>
      </c>
      <c r="B3925" s="41" t="s">
        <v>45</v>
      </c>
      <c r="C3925" s="41"/>
      <c r="D3925" s="44" t="s">
        <v>94</v>
      </c>
      <c r="E3925" s="39">
        <v>2019</v>
      </c>
      <c r="F3925" s="7">
        <v>104.071</v>
      </c>
      <c r="G3925" s="15" t="s">
        <v>6</v>
      </c>
    </row>
    <row r="3926" spans="1:7" x14ac:dyDescent="0.3">
      <c r="A3926" s="7">
        <v>1933.5979282533397</v>
      </c>
      <c r="B3926" s="41" t="s">
        <v>46</v>
      </c>
      <c r="C3926" s="41"/>
      <c r="D3926" s="44" t="s">
        <v>94</v>
      </c>
      <c r="E3926" s="39">
        <v>2019</v>
      </c>
      <c r="F3926" s="7">
        <v>575.54899999999998</v>
      </c>
      <c r="G3926" s="15" t="s">
        <v>6</v>
      </c>
    </row>
    <row r="3927" spans="1:7" x14ac:dyDescent="0.3">
      <c r="A3927" s="7">
        <v>146.74590020148113</v>
      </c>
      <c r="B3927" s="41" t="s">
        <v>47</v>
      </c>
      <c r="C3927" s="41"/>
      <c r="D3927" s="44" t="s">
        <v>94</v>
      </c>
      <c r="E3927" s="39">
        <v>2019</v>
      </c>
      <c r="F3927" s="7">
        <v>45.284999999999997</v>
      </c>
      <c r="G3927" s="15" t="s">
        <v>6</v>
      </c>
    </row>
    <row r="3928" spans="1:7" x14ac:dyDescent="0.3">
      <c r="A3928" s="7">
        <v>375.01558991458751</v>
      </c>
      <c r="B3928" s="41" t="s">
        <v>48</v>
      </c>
      <c r="C3928" s="41"/>
      <c r="D3928" s="44" t="s">
        <v>94</v>
      </c>
      <c r="E3928" s="39">
        <v>2019</v>
      </c>
      <c r="F3928" s="7">
        <v>183.554</v>
      </c>
      <c r="G3928" s="15" t="s">
        <v>6</v>
      </c>
    </row>
    <row r="3929" spans="1:7" x14ac:dyDescent="0.3">
      <c r="A3929" s="7">
        <v>4792.469827079829</v>
      </c>
      <c r="B3929" s="41" t="s">
        <v>49</v>
      </c>
      <c r="C3929" s="41"/>
      <c r="D3929" s="44" t="s">
        <v>94</v>
      </c>
      <c r="E3929" s="39">
        <v>2019</v>
      </c>
      <c r="F3929" s="7">
        <v>2083.4609999999998</v>
      </c>
      <c r="G3929" s="15" t="s">
        <v>6</v>
      </c>
    </row>
    <row r="3930" spans="1:7" x14ac:dyDescent="0.3">
      <c r="A3930" s="7">
        <v>5386.6800299498536</v>
      </c>
      <c r="B3930" s="41" t="s">
        <v>50</v>
      </c>
      <c r="C3930" s="41"/>
      <c r="D3930" s="44" t="s">
        <v>94</v>
      </c>
      <c r="E3930" s="39">
        <v>2019</v>
      </c>
      <c r="F3930" s="7">
        <v>1797.8209999999999</v>
      </c>
      <c r="G3930" s="15" t="s">
        <v>6</v>
      </c>
    </row>
    <row r="3931" spans="1:7" x14ac:dyDescent="0.3">
      <c r="A3931" s="7">
        <v>840.32213804290654</v>
      </c>
      <c r="B3931" s="41" t="s">
        <v>51</v>
      </c>
      <c r="C3931" s="41"/>
      <c r="D3931" s="44" t="s">
        <v>94</v>
      </c>
      <c r="E3931" s="39">
        <v>2019</v>
      </c>
      <c r="F3931" s="7">
        <v>219.405</v>
      </c>
      <c r="G3931" s="15" t="s">
        <v>6</v>
      </c>
    </row>
    <row r="3932" spans="1:7" x14ac:dyDescent="0.3">
      <c r="A3932" s="7">
        <v>166.01683903907747</v>
      </c>
      <c r="B3932" s="41" t="s">
        <v>52</v>
      </c>
      <c r="C3932" s="41"/>
      <c r="D3932" s="44" t="s">
        <v>94</v>
      </c>
      <c r="E3932" s="39">
        <v>2019</v>
      </c>
      <c r="F3932" s="7">
        <v>118.57</v>
      </c>
      <c r="G3932" s="15" t="s">
        <v>6</v>
      </c>
    </row>
    <row r="3933" spans="1:7" x14ac:dyDescent="0.3">
      <c r="A3933" s="7">
        <v>128.10822559816242</v>
      </c>
      <c r="B3933" s="41" t="s">
        <v>53</v>
      </c>
      <c r="C3933" s="41"/>
      <c r="D3933" s="44" t="s">
        <v>94</v>
      </c>
      <c r="E3933" s="39">
        <v>2019</v>
      </c>
      <c r="F3933" s="7">
        <v>36.933999999999997</v>
      </c>
      <c r="G3933" s="15" t="s">
        <v>6</v>
      </c>
    </row>
    <row r="3934" spans="1:7" x14ac:dyDescent="0.3">
      <c r="A3934" s="7">
        <v>118.76834791270619</v>
      </c>
      <c r="B3934" s="41" t="s">
        <v>54</v>
      </c>
      <c r="C3934" s="41"/>
      <c r="D3934" s="44" t="s">
        <v>94</v>
      </c>
      <c r="E3934" s="39">
        <v>2019</v>
      </c>
      <c r="F3934" s="7">
        <v>43.17</v>
      </c>
      <c r="G3934" s="15" t="s">
        <v>6</v>
      </c>
    </row>
    <row r="3935" spans="1:7" x14ac:dyDescent="0.3">
      <c r="A3935" s="7">
        <v>333.27044210133897</v>
      </c>
      <c r="B3935" s="41" t="s">
        <v>55</v>
      </c>
      <c r="C3935" s="41"/>
      <c r="D3935" s="44" t="s">
        <v>94</v>
      </c>
      <c r="E3935" s="39">
        <v>2019</v>
      </c>
      <c r="F3935" s="7">
        <v>206.32599999999999</v>
      </c>
      <c r="G3935" s="15" t="s">
        <v>6</v>
      </c>
    </row>
    <row r="3936" spans="1:7" x14ac:dyDescent="0.3">
      <c r="A3936" s="7">
        <v>719.17879266161287</v>
      </c>
      <c r="B3936" s="41" t="s">
        <v>56</v>
      </c>
      <c r="C3936" s="41"/>
      <c r="D3936" s="44" t="s">
        <v>94</v>
      </c>
      <c r="E3936" s="39">
        <v>2019</v>
      </c>
      <c r="F3936" s="7">
        <v>330.29300000000001</v>
      </c>
      <c r="G3936" s="15" t="s">
        <v>6</v>
      </c>
    </row>
    <row r="3937" spans="1:7" x14ac:dyDescent="0.3">
      <c r="A3937" s="7">
        <v>153.58761719612417</v>
      </c>
      <c r="B3937" s="41" t="s">
        <v>57</v>
      </c>
      <c r="C3937" s="41"/>
      <c r="D3937" s="44" t="s">
        <v>94</v>
      </c>
      <c r="E3937" s="39">
        <v>2019</v>
      </c>
      <c r="F3937" s="7">
        <v>42.512</v>
      </c>
      <c r="G3937" s="15" t="s">
        <v>6</v>
      </c>
    </row>
    <row r="3938" spans="1:7" x14ac:dyDescent="0.3">
      <c r="A3938" s="7">
        <v>297.20311883269966</v>
      </c>
      <c r="B3938" s="41" t="s">
        <v>58</v>
      </c>
      <c r="C3938" s="41"/>
      <c r="D3938" s="44" t="s">
        <v>94</v>
      </c>
      <c r="E3938" s="39">
        <v>2019</v>
      </c>
      <c r="F3938" s="7">
        <v>117.232</v>
      </c>
      <c r="G3938" s="15" t="s">
        <v>6</v>
      </c>
    </row>
    <row r="3939" spans="1:7" x14ac:dyDescent="0.3">
      <c r="A3939" s="7">
        <v>107.28337744015066</v>
      </c>
      <c r="B3939" s="41" t="s">
        <v>59</v>
      </c>
      <c r="C3939" s="41"/>
      <c r="D3939" s="44" t="s">
        <v>94</v>
      </c>
      <c r="E3939" s="39">
        <v>2019</v>
      </c>
      <c r="F3939" s="7">
        <v>48.328000000000003</v>
      </c>
      <c r="G3939" s="15" t="s">
        <v>6</v>
      </c>
    </row>
    <row r="3940" spans="1:7" x14ac:dyDescent="0.3">
      <c r="A3940" s="7">
        <v>160.34004085465341</v>
      </c>
      <c r="B3940" s="41" t="s">
        <v>60</v>
      </c>
      <c r="C3940" s="41"/>
      <c r="D3940" s="44" t="s">
        <v>94</v>
      </c>
      <c r="E3940" s="39">
        <v>2019</v>
      </c>
      <c r="F3940" s="7">
        <v>65.881</v>
      </c>
      <c r="G3940" s="15" t="s">
        <v>6</v>
      </c>
    </row>
    <row r="3941" spans="1:7" x14ac:dyDescent="0.3">
      <c r="A3941" s="7">
        <v>670.44721106760608</v>
      </c>
      <c r="B3941" s="41" t="s">
        <v>61</v>
      </c>
      <c r="C3941" s="41"/>
      <c r="D3941" s="44" t="s">
        <v>94</v>
      </c>
      <c r="E3941" s="39">
        <v>2019</v>
      </c>
      <c r="F3941" s="7">
        <v>328.815</v>
      </c>
      <c r="G3941" s="15" t="s">
        <v>6</v>
      </c>
    </row>
    <row r="3942" spans="1:7" x14ac:dyDescent="0.3">
      <c r="A3942" s="7">
        <v>1495.7855167665589</v>
      </c>
      <c r="B3942" s="41" t="s">
        <v>62</v>
      </c>
      <c r="C3942" s="41"/>
      <c r="D3942" s="44" t="s">
        <v>94</v>
      </c>
      <c r="E3942" s="39">
        <v>2019</v>
      </c>
      <c r="F3942" s="7">
        <v>483.678</v>
      </c>
      <c r="G3942" s="15" t="s">
        <v>6</v>
      </c>
    </row>
    <row r="3943" spans="1:7" x14ac:dyDescent="0.3">
      <c r="A3943" s="7">
        <v>372.08122614505794</v>
      </c>
      <c r="B3943" s="41" t="s">
        <v>63</v>
      </c>
      <c r="C3943" s="41"/>
      <c r="D3943" s="44" t="s">
        <v>94</v>
      </c>
      <c r="E3943" s="39">
        <v>2019</v>
      </c>
      <c r="F3943" s="7">
        <v>223.86600000000001</v>
      </c>
      <c r="G3943" s="15" t="s">
        <v>6</v>
      </c>
    </row>
    <row r="3944" spans="1:7" x14ac:dyDescent="0.3">
      <c r="A3944" s="7">
        <v>331.79453615499983</v>
      </c>
      <c r="B3944" s="41" t="s">
        <v>64</v>
      </c>
      <c r="C3944" s="41"/>
      <c r="D3944" s="44" t="s">
        <v>94</v>
      </c>
      <c r="E3944" s="39">
        <v>2019</v>
      </c>
      <c r="F3944" s="7">
        <v>161.114</v>
      </c>
      <c r="G3944" s="15" t="s">
        <v>6</v>
      </c>
    </row>
    <row r="3945" spans="1:7" x14ac:dyDescent="0.3">
      <c r="A3945" s="7">
        <v>1831.1066265179575</v>
      </c>
      <c r="B3945" s="41" t="s">
        <v>65</v>
      </c>
      <c r="C3945" s="41"/>
      <c r="D3945" s="44" t="s">
        <v>94</v>
      </c>
      <c r="E3945" s="39">
        <v>2019</v>
      </c>
      <c r="F3945" s="7">
        <v>748.87</v>
      </c>
      <c r="G3945" s="15" t="s">
        <v>6</v>
      </c>
    </row>
    <row r="3946" spans="1:7" x14ac:dyDescent="0.3">
      <c r="A3946" s="7">
        <v>338.78199629594337</v>
      </c>
      <c r="B3946" s="41" t="s">
        <v>66</v>
      </c>
      <c r="C3946" s="41"/>
      <c r="D3946" s="44" t="s">
        <v>94</v>
      </c>
      <c r="E3946" s="39">
        <v>2019</v>
      </c>
      <c r="F3946" s="7">
        <v>162.113</v>
      </c>
      <c r="G3946" s="15" t="s">
        <v>6</v>
      </c>
    </row>
    <row r="3947" spans="1:7" x14ac:dyDescent="0.3">
      <c r="A3947" s="7">
        <v>2586.6842567880349</v>
      </c>
      <c r="B3947" s="41" t="s">
        <v>67</v>
      </c>
      <c r="C3947" s="41"/>
      <c r="D3947" s="44" t="s">
        <v>94</v>
      </c>
      <c r="E3947" s="39">
        <v>2019</v>
      </c>
      <c r="F3947" s="7">
        <v>947.52</v>
      </c>
      <c r="G3947" s="15" t="s">
        <v>6</v>
      </c>
    </row>
    <row r="3948" spans="1:7" x14ac:dyDescent="0.3">
      <c r="A3948" s="7">
        <v>1565.5810884417331</v>
      </c>
      <c r="B3948" s="41" t="s">
        <v>68</v>
      </c>
      <c r="C3948" s="41"/>
      <c r="D3948" s="44" t="s">
        <v>94</v>
      </c>
      <c r="E3948" s="39">
        <v>2019</v>
      </c>
      <c r="F3948" s="7">
        <v>605.41099999999994</v>
      </c>
      <c r="G3948" s="15" t="s">
        <v>6</v>
      </c>
    </row>
    <row r="3949" spans="1:7" x14ac:dyDescent="0.3">
      <c r="A3949" s="7">
        <v>107.67749975127319</v>
      </c>
      <c r="B3949" s="41" t="s">
        <v>69</v>
      </c>
      <c r="C3949" s="41"/>
      <c r="D3949" s="44" t="s">
        <v>94</v>
      </c>
      <c r="E3949" s="39">
        <v>2019</v>
      </c>
      <c r="F3949" s="7">
        <v>43.326000000000001</v>
      </c>
      <c r="G3949" s="15" t="s">
        <v>6</v>
      </c>
    </row>
    <row r="3950" spans="1:7" x14ac:dyDescent="0.3">
      <c r="A3950" s="7">
        <v>138.19324077808477</v>
      </c>
      <c r="B3950" s="41" t="s">
        <v>70</v>
      </c>
      <c r="C3950" s="41"/>
      <c r="D3950" s="44" t="s">
        <v>94</v>
      </c>
      <c r="E3950" s="39">
        <v>2019</v>
      </c>
      <c r="F3950" s="7">
        <v>70.754999999999995</v>
      </c>
      <c r="G3950" s="15" t="s">
        <v>6</v>
      </c>
    </row>
    <row r="3951" spans="1:7" x14ac:dyDescent="0.3">
      <c r="A3951" s="7">
        <v>147.70452061447193</v>
      </c>
      <c r="B3951" s="41" t="s">
        <v>71</v>
      </c>
      <c r="C3951" s="41"/>
      <c r="D3951" s="44" t="s">
        <v>94</v>
      </c>
      <c r="E3951" s="39">
        <v>2019</v>
      </c>
      <c r="F3951" s="7">
        <v>57.448999999999998</v>
      </c>
      <c r="G3951" s="15" t="s">
        <v>6</v>
      </c>
    </row>
    <row r="3952" spans="1:7" x14ac:dyDescent="0.3">
      <c r="A3952" s="7">
        <v>598.23456115625106</v>
      </c>
      <c r="B3952" s="41" t="s">
        <v>72</v>
      </c>
      <c r="C3952" s="41"/>
      <c r="D3952" s="44" t="s">
        <v>94</v>
      </c>
      <c r="E3952" s="39">
        <v>2019</v>
      </c>
      <c r="F3952" s="7">
        <v>298.04300000000001</v>
      </c>
      <c r="G3952" s="15" t="s">
        <v>6</v>
      </c>
    </row>
    <row r="3953" spans="1:7" x14ac:dyDescent="0.3">
      <c r="A3953" s="7">
        <v>370.77159054872357</v>
      </c>
      <c r="B3953" s="41" t="s">
        <v>73</v>
      </c>
      <c r="C3953" s="41"/>
      <c r="D3953" s="44" t="s">
        <v>94</v>
      </c>
      <c r="E3953" s="39">
        <v>2019</v>
      </c>
      <c r="F3953" s="7">
        <v>107.947</v>
      </c>
      <c r="G3953" s="15" t="s">
        <v>6</v>
      </c>
    </row>
    <row r="3954" spans="1:7" x14ac:dyDescent="0.3">
      <c r="A3954" s="7">
        <v>325.4906318974094</v>
      </c>
      <c r="B3954" s="41" t="s">
        <v>74</v>
      </c>
      <c r="C3954" s="41"/>
      <c r="D3954" s="44" t="s">
        <v>94</v>
      </c>
      <c r="E3954" s="39">
        <v>2019</v>
      </c>
      <c r="F3954" s="7">
        <v>103.60299999999999</v>
      </c>
      <c r="G3954" s="15" t="s">
        <v>6</v>
      </c>
    </row>
    <row r="3955" spans="1:7" x14ac:dyDescent="0.3">
      <c r="A3955" s="7">
        <v>666.05233675451552</v>
      </c>
      <c r="B3955" s="41" t="s">
        <v>75</v>
      </c>
      <c r="C3955" s="41"/>
      <c r="D3955" s="44" t="s">
        <v>94</v>
      </c>
      <c r="E3955" s="39">
        <v>2019</v>
      </c>
      <c r="F3955" s="7">
        <v>269.03699999999998</v>
      </c>
      <c r="G3955" s="15" t="s">
        <v>6</v>
      </c>
    </row>
    <row r="3956" spans="1:7" x14ac:dyDescent="0.3">
      <c r="A3956" s="7">
        <v>730.56010075546169</v>
      </c>
      <c r="B3956" s="41" t="s">
        <v>76</v>
      </c>
      <c r="C3956" s="41"/>
      <c r="D3956" s="44" t="s">
        <v>94</v>
      </c>
      <c r="E3956" s="39">
        <v>2019</v>
      </c>
      <c r="F3956" s="7">
        <v>379.69799999999998</v>
      </c>
      <c r="G3956" s="15" t="s">
        <v>6</v>
      </c>
    </row>
    <row r="3957" spans="1:7" x14ac:dyDescent="0.3">
      <c r="A3957" s="7">
        <v>128.6347483731777</v>
      </c>
      <c r="B3957" s="41" t="s">
        <v>77</v>
      </c>
      <c r="C3957" s="41"/>
      <c r="D3957" s="44" t="s">
        <v>94</v>
      </c>
      <c r="E3957" s="39">
        <v>2019</v>
      </c>
      <c r="F3957" s="7">
        <v>50.723999999999997</v>
      </c>
      <c r="G3957" s="15" t="s">
        <v>6</v>
      </c>
    </row>
    <row r="3958" spans="1:7" x14ac:dyDescent="0.3">
      <c r="A3958" s="7">
        <v>238.7293263606322</v>
      </c>
      <c r="B3958" s="41" t="s">
        <v>78</v>
      </c>
      <c r="C3958" s="41"/>
      <c r="D3958" s="44" t="s">
        <v>94</v>
      </c>
      <c r="E3958" s="39">
        <v>2019</v>
      </c>
      <c r="F3958" s="7">
        <v>129.209</v>
      </c>
      <c r="G3958" s="15" t="s">
        <v>6</v>
      </c>
    </row>
    <row r="3959" spans="1:7" x14ac:dyDescent="0.3">
      <c r="A3959" s="7">
        <v>209.84344530794201</v>
      </c>
      <c r="B3959" s="41" t="s">
        <v>79</v>
      </c>
      <c r="C3959" s="41"/>
      <c r="D3959" s="44" t="s">
        <v>94</v>
      </c>
      <c r="E3959" s="39">
        <v>2019</v>
      </c>
      <c r="F3959" s="7">
        <v>78.647999999999996</v>
      </c>
      <c r="G3959" s="15" t="s">
        <v>6</v>
      </c>
    </row>
    <row r="3960" spans="1:7" x14ac:dyDescent="0.3">
      <c r="A3960" s="7">
        <v>1031.9743754280983</v>
      </c>
      <c r="B3960" s="41" t="s">
        <v>80</v>
      </c>
      <c r="C3960" s="41"/>
      <c r="D3960" s="44" t="s">
        <v>94</v>
      </c>
      <c r="E3960" s="39">
        <v>2019</v>
      </c>
      <c r="F3960" s="7">
        <v>540.12199999999996</v>
      </c>
      <c r="G3960" s="15" t="s">
        <v>6</v>
      </c>
    </row>
    <row r="3961" spans="1:7" x14ac:dyDescent="0.3">
      <c r="A3961" s="7">
        <v>284.57375675362931</v>
      </c>
      <c r="B3961" s="41" t="s">
        <v>81</v>
      </c>
      <c r="C3961" s="41"/>
      <c r="D3961" s="44" t="s">
        <v>94</v>
      </c>
      <c r="E3961" s="39">
        <v>2019</v>
      </c>
      <c r="F3961" s="7">
        <v>155.244</v>
      </c>
      <c r="G3961" s="15" t="s">
        <v>6</v>
      </c>
    </row>
    <row r="3962" spans="1:7" x14ac:dyDescent="0.3">
      <c r="A3962" s="7">
        <v>694.90845336183452</v>
      </c>
      <c r="B3962" s="41" t="s">
        <v>82</v>
      </c>
      <c r="C3962" s="41"/>
      <c r="D3962" s="44" t="s">
        <v>94</v>
      </c>
      <c r="E3962" s="39">
        <v>2019</v>
      </c>
      <c r="F3962" s="7">
        <v>329.74799999999999</v>
      </c>
      <c r="G3962" s="15" t="s">
        <v>6</v>
      </c>
    </row>
    <row r="3963" spans="1:7" x14ac:dyDescent="0.3">
      <c r="A3963" s="7">
        <v>239.19118844397892</v>
      </c>
      <c r="B3963" s="41" t="s">
        <v>83</v>
      </c>
      <c r="C3963" s="41"/>
      <c r="D3963" s="44" t="s">
        <v>94</v>
      </c>
      <c r="E3963" s="39">
        <v>2019</v>
      </c>
      <c r="F3963" s="7">
        <v>134.09700000000001</v>
      </c>
      <c r="G3963" s="15" t="s">
        <v>6</v>
      </c>
    </row>
    <row r="3964" spans="1:7" x14ac:dyDescent="0.3">
      <c r="A3964" s="7">
        <v>819.23864711822068</v>
      </c>
      <c r="B3964" s="41" t="s">
        <v>84</v>
      </c>
      <c r="C3964" s="41"/>
      <c r="D3964" s="44" t="s">
        <v>94</v>
      </c>
      <c r="E3964" s="39">
        <v>2019</v>
      </c>
      <c r="F3964" s="7">
        <v>346.77600000000001</v>
      </c>
      <c r="G3964" s="15" t="s">
        <v>6</v>
      </c>
    </row>
    <row r="3965" spans="1:7" x14ac:dyDescent="0.3">
      <c r="A3965" s="7">
        <v>130.38366612878403</v>
      </c>
      <c r="B3965" s="41" t="s">
        <v>85</v>
      </c>
      <c r="C3965" s="41"/>
      <c r="D3965" s="44" t="s">
        <v>94</v>
      </c>
      <c r="E3965" s="39">
        <v>2019</v>
      </c>
      <c r="F3965" s="7">
        <v>63.363999999999997</v>
      </c>
      <c r="G3965" s="15" t="s">
        <v>6</v>
      </c>
    </row>
    <row r="3966" spans="1:7" x14ac:dyDescent="0.3">
      <c r="A3966" s="7">
        <v>253.6187335675458</v>
      </c>
      <c r="B3966" s="41" t="s">
        <v>86</v>
      </c>
      <c r="C3966" s="41"/>
      <c r="D3966" s="44" t="s">
        <v>94</v>
      </c>
      <c r="E3966" s="39">
        <v>2019</v>
      </c>
      <c r="F3966" s="7">
        <v>117.104</v>
      </c>
      <c r="G3966" s="15" t="s">
        <v>6</v>
      </c>
    </row>
    <row r="3967" spans="1:7" x14ac:dyDescent="0.3">
      <c r="A3967" s="7">
        <v>558.11619423656816</v>
      </c>
      <c r="B3967" s="41" t="s">
        <v>87</v>
      </c>
      <c r="C3967" s="41"/>
      <c r="D3967" s="44" t="s">
        <v>94</v>
      </c>
      <c r="E3967" s="39">
        <v>2019</v>
      </c>
      <c r="F3967" s="7">
        <v>235.566</v>
      </c>
      <c r="G3967" s="15" t="s">
        <v>6</v>
      </c>
    </row>
    <row r="3968" spans="1:7" x14ac:dyDescent="0.3">
      <c r="A3968" s="7">
        <v>118.62260476640566</v>
      </c>
      <c r="B3968" s="41" t="s">
        <v>88</v>
      </c>
      <c r="C3968" s="41"/>
      <c r="D3968" s="44" t="s">
        <v>94</v>
      </c>
      <c r="E3968" s="39">
        <v>2019</v>
      </c>
      <c r="F3968" s="7">
        <v>67.001999999999995</v>
      </c>
      <c r="G3968" s="15" t="s">
        <v>6</v>
      </c>
    </row>
    <row r="3969" spans="1:7" x14ac:dyDescent="0.3">
      <c r="A3969" s="7">
        <v>260.42350159552103</v>
      </c>
      <c r="B3969" s="41" t="s">
        <v>89</v>
      </c>
      <c r="C3969" s="41"/>
      <c r="D3969" s="44" t="s">
        <v>94</v>
      </c>
      <c r="E3969" s="39">
        <v>2019</v>
      </c>
      <c r="F3969" s="7">
        <v>66.155000000000001</v>
      </c>
      <c r="G3969" s="15" t="s">
        <v>6</v>
      </c>
    </row>
    <row r="3970" spans="1:7" x14ac:dyDescent="0.3">
      <c r="A3970" s="7">
        <v>602.95581800823993</v>
      </c>
      <c r="B3970" s="41" t="s">
        <v>90</v>
      </c>
      <c r="C3970" s="41"/>
      <c r="D3970" s="44" t="s">
        <v>94</v>
      </c>
      <c r="E3970" s="39">
        <v>2019</v>
      </c>
      <c r="F3970" s="7">
        <v>379.49599999999998</v>
      </c>
      <c r="G3970" s="15" t="s">
        <v>6</v>
      </c>
    </row>
    <row r="3971" spans="1:7" x14ac:dyDescent="0.3">
      <c r="A3971" s="7">
        <v>2402.000839182017</v>
      </c>
      <c r="B3971" s="41" t="s">
        <v>10</v>
      </c>
      <c r="C3971" s="41"/>
      <c r="D3971" s="44" t="s">
        <v>95</v>
      </c>
      <c r="E3971" s="39">
        <v>2019</v>
      </c>
      <c r="F3971" s="7">
        <v>1182.749</v>
      </c>
      <c r="G3971" s="15" t="s">
        <v>6</v>
      </c>
    </row>
    <row r="3972" spans="1:7" x14ac:dyDescent="0.3">
      <c r="A3972" s="7">
        <v>249.08431132854227</v>
      </c>
      <c r="B3972" s="41" t="s">
        <v>11</v>
      </c>
      <c r="C3972" s="41"/>
      <c r="D3972" s="44" t="s">
        <v>95</v>
      </c>
      <c r="E3972" s="39">
        <v>2019</v>
      </c>
      <c r="F3972" s="7">
        <v>108.468</v>
      </c>
      <c r="G3972" s="15" t="s">
        <v>6</v>
      </c>
    </row>
    <row r="3973" spans="1:7" x14ac:dyDescent="0.3">
      <c r="A3973" s="7">
        <v>695.46316732410946</v>
      </c>
      <c r="B3973" s="41" t="s">
        <v>12</v>
      </c>
      <c r="C3973" s="41"/>
      <c r="D3973" s="44" t="s">
        <v>95</v>
      </c>
      <c r="E3973" s="39">
        <v>2019</v>
      </c>
      <c r="F3973" s="7">
        <v>314.41300000000001</v>
      </c>
      <c r="G3973" s="15" t="s">
        <v>6</v>
      </c>
    </row>
    <row r="3974" spans="1:7" x14ac:dyDescent="0.3">
      <c r="A3974" s="7">
        <v>202.06978611193691</v>
      </c>
      <c r="B3974" s="41" t="s">
        <v>13</v>
      </c>
      <c r="C3974" s="41"/>
      <c r="D3974" s="44" t="s">
        <v>95</v>
      </c>
      <c r="E3974" s="39">
        <v>2019</v>
      </c>
      <c r="F3974" s="7">
        <v>68.355000000000004</v>
      </c>
      <c r="G3974" s="15" t="s">
        <v>6</v>
      </c>
    </row>
    <row r="3975" spans="1:7" x14ac:dyDescent="0.3">
      <c r="A3975" s="7">
        <v>230.25120241911165</v>
      </c>
      <c r="B3975" s="41" t="s">
        <v>14</v>
      </c>
      <c r="C3975" s="41"/>
      <c r="D3975" s="44" t="s">
        <v>95</v>
      </c>
      <c r="E3975" s="39">
        <v>2019</v>
      </c>
      <c r="F3975" s="7">
        <v>102.128</v>
      </c>
      <c r="G3975" s="15" t="s">
        <v>6</v>
      </c>
    </row>
    <row r="3976" spans="1:7" x14ac:dyDescent="0.3">
      <c r="A3976" s="7">
        <v>159.923893049783</v>
      </c>
      <c r="B3976" s="41" t="s">
        <v>15</v>
      </c>
      <c r="C3976" s="41"/>
      <c r="D3976" s="44" t="s">
        <v>95</v>
      </c>
      <c r="E3976" s="39">
        <v>2019</v>
      </c>
      <c r="F3976" s="7">
        <v>58.081000000000003</v>
      </c>
      <c r="G3976" s="15" t="s">
        <v>6</v>
      </c>
    </row>
    <row r="3977" spans="1:7" x14ac:dyDescent="0.3">
      <c r="A3977" s="7">
        <v>1839.3197616638511</v>
      </c>
      <c r="B3977" s="41" t="s">
        <v>16</v>
      </c>
      <c r="C3977" s="41"/>
      <c r="D3977" s="44" t="s">
        <v>95</v>
      </c>
      <c r="E3977" s="39">
        <v>2019</v>
      </c>
      <c r="F3977" s="7">
        <v>861.69600000000003</v>
      </c>
      <c r="G3977" s="15" t="s">
        <v>6</v>
      </c>
    </row>
    <row r="3978" spans="1:7" x14ac:dyDescent="0.3">
      <c r="A3978" s="7">
        <v>3342.3252104747266</v>
      </c>
      <c r="B3978" s="41" t="s">
        <v>17</v>
      </c>
      <c r="C3978" s="41"/>
      <c r="D3978" s="44" t="s">
        <v>95</v>
      </c>
      <c r="E3978" s="39">
        <v>2019</v>
      </c>
      <c r="F3978" s="7">
        <v>1454.43</v>
      </c>
      <c r="G3978" s="15" t="s">
        <v>6</v>
      </c>
    </row>
    <row r="3979" spans="1:7" x14ac:dyDescent="0.3">
      <c r="A3979" s="7">
        <v>75.118971158775068</v>
      </c>
      <c r="B3979" s="41" t="s">
        <v>18</v>
      </c>
      <c r="C3979" s="41"/>
      <c r="D3979" s="44" t="s">
        <v>95</v>
      </c>
      <c r="E3979" s="39">
        <v>2019</v>
      </c>
      <c r="F3979" s="7">
        <v>27.417999999999999</v>
      </c>
      <c r="G3979" s="15" t="s">
        <v>6</v>
      </c>
    </row>
    <row r="3980" spans="1:7" x14ac:dyDescent="0.3">
      <c r="A3980" s="7">
        <v>205.94088233592316</v>
      </c>
      <c r="B3980" s="41" t="s">
        <v>19</v>
      </c>
      <c r="C3980" s="41"/>
      <c r="D3980" s="44" t="s">
        <v>95</v>
      </c>
      <c r="E3980" s="39">
        <v>2019</v>
      </c>
      <c r="F3980" s="7">
        <v>96.346999999999994</v>
      </c>
      <c r="G3980" s="15" t="s">
        <v>6</v>
      </c>
    </row>
    <row r="3981" spans="1:7" x14ac:dyDescent="0.3">
      <c r="A3981" s="7">
        <v>1388.5371745184627</v>
      </c>
      <c r="B3981" s="41" t="s">
        <v>20</v>
      </c>
      <c r="C3981" s="41"/>
      <c r="D3981" s="44" t="s">
        <v>95</v>
      </c>
      <c r="E3981" s="39">
        <v>2019</v>
      </c>
      <c r="F3981" s="7">
        <v>494.42899999999997</v>
      </c>
      <c r="G3981" s="15" t="s">
        <v>6</v>
      </c>
    </row>
    <row r="3982" spans="1:7" x14ac:dyDescent="0.3">
      <c r="A3982" s="7">
        <v>1160.1856007076749</v>
      </c>
      <c r="B3982" s="41" t="s">
        <v>21</v>
      </c>
      <c r="C3982" s="41"/>
      <c r="D3982" s="44" t="s">
        <v>95</v>
      </c>
      <c r="E3982" s="39">
        <v>2019</v>
      </c>
      <c r="F3982" s="7">
        <v>519.43200000000002</v>
      </c>
      <c r="G3982" s="15" t="s">
        <v>6</v>
      </c>
    </row>
    <row r="3983" spans="1:7" x14ac:dyDescent="0.3">
      <c r="A3983" s="7">
        <v>221.04041540684312</v>
      </c>
      <c r="B3983" s="41" t="s">
        <v>22</v>
      </c>
      <c r="C3983" s="41"/>
      <c r="D3983" s="44" t="s">
        <v>95</v>
      </c>
      <c r="E3983" s="39">
        <v>2019</v>
      </c>
      <c r="F3983" s="7">
        <v>136.65199999999999</v>
      </c>
      <c r="G3983" s="15" t="s">
        <v>6</v>
      </c>
    </row>
    <row r="3984" spans="1:7" x14ac:dyDescent="0.3">
      <c r="A3984" s="7">
        <v>202.79228127145078</v>
      </c>
      <c r="B3984" s="41" t="s">
        <v>23</v>
      </c>
      <c r="C3984" s="41"/>
      <c r="D3984" s="44" t="s">
        <v>95</v>
      </c>
      <c r="E3984" s="39">
        <v>2019</v>
      </c>
      <c r="F3984" s="7">
        <v>74.754999999999995</v>
      </c>
      <c r="G3984" s="15" t="s">
        <v>6</v>
      </c>
    </row>
    <row r="3985" spans="1:7" x14ac:dyDescent="0.3">
      <c r="A3985" s="7">
        <v>33.259407854439893</v>
      </c>
      <c r="B3985" s="41" t="s">
        <v>24</v>
      </c>
      <c r="C3985" s="41"/>
      <c r="D3985" s="44" t="s">
        <v>95</v>
      </c>
      <c r="E3985" s="39">
        <v>2019</v>
      </c>
      <c r="F3985" s="7">
        <v>15.967000000000001</v>
      </c>
      <c r="G3985" s="15" t="s">
        <v>6</v>
      </c>
    </row>
    <row r="3986" spans="1:7" x14ac:dyDescent="0.3">
      <c r="A3986" s="7">
        <v>83.740678310871758</v>
      </c>
      <c r="B3986" s="41" t="s">
        <v>25</v>
      </c>
      <c r="C3986" s="41"/>
      <c r="D3986" s="44" t="s">
        <v>95</v>
      </c>
      <c r="E3986" s="39">
        <v>2019</v>
      </c>
      <c r="F3986" s="7">
        <v>48.542000000000002</v>
      </c>
      <c r="G3986" s="15" t="s">
        <v>6</v>
      </c>
    </row>
    <row r="3987" spans="1:7" x14ac:dyDescent="0.3">
      <c r="A3987" s="7">
        <v>146.59570464551211</v>
      </c>
      <c r="B3987" s="41" t="s">
        <v>26</v>
      </c>
      <c r="C3987" s="41"/>
      <c r="D3987" s="44" t="s">
        <v>95</v>
      </c>
      <c r="E3987" s="39">
        <v>2019</v>
      </c>
      <c r="F3987" s="7">
        <v>92.370999999999995</v>
      </c>
      <c r="G3987" s="15" t="s">
        <v>6</v>
      </c>
    </row>
    <row r="3988" spans="1:7" x14ac:dyDescent="0.3">
      <c r="A3988" s="7">
        <v>155.41753474662193</v>
      </c>
      <c r="B3988" s="41" t="s">
        <v>27</v>
      </c>
      <c r="C3988" s="41"/>
      <c r="D3988" s="44" t="s">
        <v>95</v>
      </c>
      <c r="E3988" s="39">
        <v>2019</v>
      </c>
      <c r="F3988" s="7">
        <v>83.98</v>
      </c>
      <c r="G3988" s="15" t="s">
        <v>6</v>
      </c>
    </row>
    <row r="3989" spans="1:7" x14ac:dyDescent="0.3">
      <c r="A3989" s="7">
        <v>162.71535162063211</v>
      </c>
      <c r="B3989" s="41" t="s">
        <v>28</v>
      </c>
      <c r="C3989" s="41"/>
      <c r="D3989" s="44" t="s">
        <v>95</v>
      </c>
      <c r="E3989" s="39">
        <v>2019</v>
      </c>
      <c r="F3989" s="7">
        <v>76.545000000000002</v>
      </c>
      <c r="G3989" s="15" t="s">
        <v>6</v>
      </c>
    </row>
    <row r="3990" spans="1:7" x14ac:dyDescent="0.3">
      <c r="A3990" s="7">
        <v>225.45133045739803</v>
      </c>
      <c r="B3990" s="41" t="s">
        <v>29</v>
      </c>
      <c r="C3990" s="41"/>
      <c r="D3990" s="44" t="s">
        <v>95</v>
      </c>
      <c r="E3990" s="39">
        <v>2019</v>
      </c>
      <c r="F3990" s="7">
        <v>73.718999999999994</v>
      </c>
      <c r="G3990" s="15" t="s">
        <v>6</v>
      </c>
    </row>
    <row r="3991" spans="1:7" x14ac:dyDescent="0.3">
      <c r="A3991" s="7">
        <v>1211.1502450563385</v>
      </c>
      <c r="B3991" s="41" t="s">
        <v>30</v>
      </c>
      <c r="C3991" s="41"/>
      <c r="D3991" s="44" t="s">
        <v>95</v>
      </c>
      <c r="E3991" s="39">
        <v>2019</v>
      </c>
      <c r="F3991" s="7">
        <v>574.09799999999996</v>
      </c>
      <c r="G3991" s="15" t="s">
        <v>6</v>
      </c>
    </row>
    <row r="3992" spans="1:7" x14ac:dyDescent="0.3">
      <c r="A3992" s="7">
        <v>519.03272293111445</v>
      </c>
      <c r="B3992" s="41" t="s">
        <v>31</v>
      </c>
      <c r="C3992" s="41"/>
      <c r="D3992" s="44" t="s">
        <v>95</v>
      </c>
      <c r="E3992" s="39">
        <v>2019</v>
      </c>
      <c r="F3992" s="7">
        <v>260.88099999999997</v>
      </c>
      <c r="G3992" s="15" t="s">
        <v>6</v>
      </c>
    </row>
    <row r="3993" spans="1:7" x14ac:dyDescent="0.3">
      <c r="A3993" s="7">
        <v>72.991510270036059</v>
      </c>
      <c r="B3993" s="41" t="s">
        <v>32</v>
      </c>
      <c r="C3993" s="41"/>
      <c r="D3993" s="44" t="s">
        <v>95</v>
      </c>
      <c r="E3993" s="39">
        <v>2019</v>
      </c>
      <c r="F3993" s="7">
        <v>29.288</v>
      </c>
      <c r="G3993" s="15" t="s">
        <v>6</v>
      </c>
    </row>
    <row r="3994" spans="1:7" x14ac:dyDescent="0.3">
      <c r="A3994" s="7">
        <v>270.61343555621568</v>
      </c>
      <c r="B3994" s="41" t="s">
        <v>33</v>
      </c>
      <c r="C3994" s="41"/>
      <c r="D3994" s="44" t="s">
        <v>95</v>
      </c>
      <c r="E3994" s="39">
        <v>2019</v>
      </c>
      <c r="F3994" s="7">
        <v>130.30000000000001</v>
      </c>
      <c r="G3994" s="15" t="s">
        <v>6</v>
      </c>
    </row>
    <row r="3995" spans="1:7" x14ac:dyDescent="0.3">
      <c r="A3995" s="7">
        <v>866.75609642090194</v>
      </c>
      <c r="B3995" s="41" t="s">
        <v>34</v>
      </c>
      <c r="C3995" s="41"/>
      <c r="D3995" s="44" t="s">
        <v>95</v>
      </c>
      <c r="E3995" s="39">
        <v>2019</v>
      </c>
      <c r="F3995" s="7">
        <v>361.83199999999999</v>
      </c>
      <c r="G3995" s="15" t="s">
        <v>6</v>
      </c>
    </row>
    <row r="3996" spans="1:7" x14ac:dyDescent="0.3">
      <c r="A3996" s="7">
        <v>807.61206795103737</v>
      </c>
      <c r="B3996" s="41" t="s">
        <v>35</v>
      </c>
      <c r="C3996" s="41"/>
      <c r="D3996" s="44" t="s">
        <v>95</v>
      </c>
      <c r="E3996" s="39">
        <v>2019</v>
      </c>
      <c r="F3996" s="7">
        <v>250.39</v>
      </c>
      <c r="G3996" s="15" t="s">
        <v>6</v>
      </c>
    </row>
    <row r="3997" spans="1:7" x14ac:dyDescent="0.3">
      <c r="A3997" s="7">
        <v>228.23765767058006</v>
      </c>
      <c r="B3997" s="41" t="s">
        <v>36</v>
      </c>
      <c r="C3997" s="41"/>
      <c r="D3997" s="44" t="s">
        <v>95</v>
      </c>
      <c r="E3997" s="39">
        <v>2019</v>
      </c>
      <c r="F3997" s="7">
        <v>74.391000000000005</v>
      </c>
      <c r="G3997" s="15" t="s">
        <v>6</v>
      </c>
    </row>
    <row r="3998" spans="1:7" x14ac:dyDescent="0.3">
      <c r="A3998" s="7">
        <v>357.23588433287574</v>
      </c>
      <c r="B3998" s="41" t="s">
        <v>37</v>
      </c>
      <c r="C3998" s="41"/>
      <c r="D3998" s="44" t="s">
        <v>95</v>
      </c>
      <c r="E3998" s="39">
        <v>2019</v>
      </c>
      <c r="F3998" s="7">
        <v>148.56800000000001</v>
      </c>
      <c r="G3998" s="15" t="s">
        <v>6</v>
      </c>
    </row>
    <row r="3999" spans="1:7" x14ac:dyDescent="0.3">
      <c r="A3999" s="7">
        <v>303.62961705723961</v>
      </c>
      <c r="B3999" s="41" t="s">
        <v>38</v>
      </c>
      <c r="C3999" s="41"/>
      <c r="D3999" s="44" t="s">
        <v>95</v>
      </c>
      <c r="E3999" s="39">
        <v>2019</v>
      </c>
      <c r="F3999" s="7">
        <v>174.893</v>
      </c>
      <c r="G3999" s="15" t="s">
        <v>6</v>
      </c>
    </row>
    <row r="4000" spans="1:7" x14ac:dyDescent="0.3">
      <c r="A4000" s="7">
        <v>94.052654678478888</v>
      </c>
      <c r="B4000" s="41" t="s">
        <v>39</v>
      </c>
      <c r="C4000" s="41"/>
      <c r="D4000" s="44" t="s">
        <v>95</v>
      </c>
      <c r="E4000" s="39">
        <v>2019</v>
      </c>
      <c r="F4000" s="7">
        <v>39.851999999999997</v>
      </c>
      <c r="G4000" s="15" t="s">
        <v>6</v>
      </c>
    </row>
    <row r="4001" spans="1:7" x14ac:dyDescent="0.3">
      <c r="A4001" s="7">
        <v>304.60560128550344</v>
      </c>
      <c r="B4001" s="41" t="s">
        <v>40</v>
      </c>
      <c r="C4001" s="41"/>
      <c r="D4001" s="44" t="s">
        <v>95</v>
      </c>
      <c r="E4001" s="39">
        <v>2019</v>
      </c>
      <c r="F4001" s="7">
        <v>67.256</v>
      </c>
      <c r="G4001" s="15" t="s">
        <v>6</v>
      </c>
    </row>
    <row r="4002" spans="1:7" x14ac:dyDescent="0.3">
      <c r="A4002" s="7">
        <v>335.68007704533386</v>
      </c>
      <c r="B4002" s="41" t="s">
        <v>41</v>
      </c>
      <c r="C4002" s="41"/>
      <c r="D4002" s="44" t="s">
        <v>95</v>
      </c>
      <c r="E4002" s="39">
        <v>2019</v>
      </c>
      <c r="F4002" s="7">
        <v>193.56200000000001</v>
      </c>
      <c r="G4002" s="15" t="s">
        <v>6</v>
      </c>
    </row>
    <row r="4003" spans="1:7" x14ac:dyDescent="0.3">
      <c r="A4003" s="7">
        <v>1723.9863404687815</v>
      </c>
      <c r="B4003" s="41" t="s">
        <v>42</v>
      </c>
      <c r="C4003" s="41"/>
      <c r="D4003" s="44" t="s">
        <v>95</v>
      </c>
      <c r="E4003" s="39">
        <v>2019</v>
      </c>
      <c r="F4003" s="7">
        <v>624.74800000000005</v>
      </c>
      <c r="G4003" s="15" t="s">
        <v>6</v>
      </c>
    </row>
    <row r="4004" spans="1:7" x14ac:dyDescent="0.3">
      <c r="A4004" s="7">
        <v>462.59086740869316</v>
      </c>
      <c r="B4004" s="41" t="s">
        <v>43</v>
      </c>
      <c r="C4004" s="41"/>
      <c r="D4004" s="44" t="s">
        <v>95</v>
      </c>
      <c r="E4004" s="39">
        <v>2019</v>
      </c>
      <c r="F4004" s="7">
        <v>250.75800000000001</v>
      </c>
      <c r="G4004" s="15" t="s">
        <v>6</v>
      </c>
    </row>
    <row r="4005" spans="1:7" x14ac:dyDescent="0.3">
      <c r="A4005" s="7">
        <v>71.522915705740104</v>
      </c>
      <c r="B4005" s="41" t="s">
        <v>44</v>
      </c>
      <c r="C4005" s="41"/>
      <c r="D4005" s="44" t="s">
        <v>95</v>
      </c>
      <c r="E4005" s="39">
        <v>2019</v>
      </c>
      <c r="F4005" s="7">
        <v>46.664999999999999</v>
      </c>
      <c r="G4005" s="15" t="s">
        <v>6</v>
      </c>
    </row>
    <row r="4006" spans="1:7" x14ac:dyDescent="0.3">
      <c r="A4006" s="7">
        <v>179.0576995184999</v>
      </c>
      <c r="B4006" s="41" t="s">
        <v>45</v>
      </c>
      <c r="C4006" s="41"/>
      <c r="D4006" s="44" t="s">
        <v>95</v>
      </c>
      <c r="E4006" s="39">
        <v>2019</v>
      </c>
      <c r="F4006" s="7">
        <v>57.607999999999997</v>
      </c>
      <c r="G4006" s="15" t="s">
        <v>6</v>
      </c>
    </row>
    <row r="4007" spans="1:7" x14ac:dyDescent="0.3">
      <c r="A4007" s="7">
        <v>1783.7143174411508</v>
      </c>
      <c r="B4007" s="41" t="s">
        <v>46</v>
      </c>
      <c r="C4007" s="41"/>
      <c r="D4007" s="44" t="s">
        <v>95</v>
      </c>
      <c r="E4007" s="39">
        <v>2019</v>
      </c>
      <c r="F4007" s="7">
        <v>499.21100000000001</v>
      </c>
      <c r="G4007" s="15" t="s">
        <v>6</v>
      </c>
    </row>
    <row r="4008" spans="1:7" x14ac:dyDescent="0.3">
      <c r="A4008" s="7">
        <v>154.8561642178519</v>
      </c>
      <c r="B4008" s="41" t="s">
        <v>47</v>
      </c>
      <c r="C4008" s="41"/>
      <c r="D4008" s="44" t="s">
        <v>95</v>
      </c>
      <c r="E4008" s="39">
        <v>2019</v>
      </c>
      <c r="F4008" s="7">
        <v>47.386000000000003</v>
      </c>
      <c r="G4008" s="15" t="s">
        <v>6</v>
      </c>
    </row>
    <row r="4009" spans="1:7" x14ac:dyDescent="0.3">
      <c r="A4009" s="7">
        <v>367.68435481442515</v>
      </c>
      <c r="B4009" s="41" t="s">
        <v>48</v>
      </c>
      <c r="C4009" s="41"/>
      <c r="D4009" s="44" t="s">
        <v>95</v>
      </c>
      <c r="E4009" s="39">
        <v>2019</v>
      </c>
      <c r="F4009" s="7">
        <v>183.38300000000001</v>
      </c>
      <c r="G4009" s="15" t="s">
        <v>6</v>
      </c>
    </row>
    <row r="4010" spans="1:7" x14ac:dyDescent="0.3">
      <c r="A4010" s="7">
        <v>4266.7834238610649</v>
      </c>
      <c r="B4010" s="41" t="s">
        <v>49</v>
      </c>
      <c r="C4010" s="41"/>
      <c r="D4010" s="44" t="s">
        <v>95</v>
      </c>
      <c r="E4010" s="39">
        <v>2019</v>
      </c>
      <c r="F4010" s="7">
        <v>1881.423</v>
      </c>
      <c r="G4010" s="15" t="s">
        <v>6</v>
      </c>
    </row>
    <row r="4011" spans="1:7" x14ac:dyDescent="0.3">
      <c r="A4011" s="7">
        <v>4998.312851683464</v>
      </c>
      <c r="B4011" s="41" t="s">
        <v>50</v>
      </c>
      <c r="C4011" s="41"/>
      <c r="D4011" s="44" t="s">
        <v>95</v>
      </c>
      <c r="E4011" s="39">
        <v>2019</v>
      </c>
      <c r="F4011" s="7">
        <v>1617.797</v>
      </c>
      <c r="G4011" s="15" t="s">
        <v>6</v>
      </c>
    </row>
    <row r="4012" spans="1:7" x14ac:dyDescent="0.3">
      <c r="A4012" s="7">
        <v>825.22494000725476</v>
      </c>
      <c r="B4012" s="41" t="s">
        <v>91</v>
      </c>
      <c r="C4012" s="41"/>
      <c r="D4012" s="44" t="s">
        <v>95</v>
      </c>
      <c r="E4012" s="39">
        <v>2019</v>
      </c>
      <c r="F4012" s="7">
        <v>206.19800000000001</v>
      </c>
      <c r="G4012" s="15" t="s">
        <v>6</v>
      </c>
    </row>
    <row r="4013" spans="1:7" x14ac:dyDescent="0.3">
      <c r="A4013" s="7">
        <v>163.24593400340009</v>
      </c>
      <c r="B4013" s="41" t="s">
        <v>52</v>
      </c>
      <c r="C4013" s="41"/>
      <c r="D4013" s="44" t="s">
        <v>95</v>
      </c>
      <c r="E4013" s="39">
        <v>2019</v>
      </c>
      <c r="F4013" s="7">
        <v>105.79</v>
      </c>
      <c r="G4013" s="15" t="s">
        <v>6</v>
      </c>
    </row>
    <row r="4014" spans="1:7" x14ac:dyDescent="0.3">
      <c r="A4014" s="7">
        <v>116.69117843375813</v>
      </c>
      <c r="B4014" s="41" t="s">
        <v>53</v>
      </c>
      <c r="C4014" s="41"/>
      <c r="D4014" s="44" t="s">
        <v>95</v>
      </c>
      <c r="E4014" s="39">
        <v>2019</v>
      </c>
      <c r="F4014" s="7">
        <v>31.507000000000001</v>
      </c>
      <c r="G4014" s="15" t="s">
        <v>6</v>
      </c>
    </row>
    <row r="4015" spans="1:7" x14ac:dyDescent="0.3">
      <c r="A4015" s="7">
        <v>161.12257820079466</v>
      </c>
      <c r="B4015" s="41" t="s">
        <v>54</v>
      </c>
      <c r="C4015" s="41"/>
      <c r="D4015" s="44" t="s">
        <v>95</v>
      </c>
      <c r="E4015" s="39">
        <v>2019</v>
      </c>
      <c r="F4015" s="7">
        <v>49.207999999999998</v>
      </c>
      <c r="G4015" s="15" t="s">
        <v>6</v>
      </c>
    </row>
    <row r="4016" spans="1:7" x14ac:dyDescent="0.3">
      <c r="A4016" s="7">
        <v>297.82092017819343</v>
      </c>
      <c r="B4016" s="41" t="s">
        <v>55</v>
      </c>
      <c r="C4016" s="41"/>
      <c r="D4016" s="44" t="s">
        <v>95</v>
      </c>
      <c r="E4016" s="39">
        <v>2019</v>
      </c>
      <c r="F4016" s="7">
        <v>186.08199999999999</v>
      </c>
      <c r="G4016" s="15" t="s">
        <v>6</v>
      </c>
    </row>
    <row r="4017" spans="1:7" x14ac:dyDescent="0.3">
      <c r="A4017" s="7">
        <v>753.33564536409085</v>
      </c>
      <c r="B4017" s="41" t="s">
        <v>56</v>
      </c>
      <c r="C4017" s="41"/>
      <c r="D4017" s="44" t="s">
        <v>95</v>
      </c>
      <c r="E4017" s="39">
        <v>2019</v>
      </c>
      <c r="F4017" s="7">
        <v>340.471</v>
      </c>
      <c r="G4017" s="15" t="s">
        <v>6</v>
      </c>
    </row>
    <row r="4018" spans="1:7" x14ac:dyDescent="0.3">
      <c r="A4018" s="7">
        <v>166.74654620382884</v>
      </c>
      <c r="B4018" s="41" t="s">
        <v>57</v>
      </c>
      <c r="C4018" s="41"/>
      <c r="D4018" s="44" t="s">
        <v>95</v>
      </c>
      <c r="E4018" s="39">
        <v>2019</v>
      </c>
      <c r="F4018" s="7">
        <v>39.67</v>
      </c>
      <c r="G4018" s="15" t="s">
        <v>6</v>
      </c>
    </row>
    <row r="4019" spans="1:7" x14ac:dyDescent="0.3">
      <c r="A4019" s="7">
        <v>279.34187494778604</v>
      </c>
      <c r="B4019" s="41" t="s">
        <v>58</v>
      </c>
      <c r="C4019" s="41"/>
      <c r="D4019" s="44" t="s">
        <v>95</v>
      </c>
      <c r="E4019" s="39">
        <v>2019</v>
      </c>
      <c r="F4019" s="7">
        <v>133.71600000000001</v>
      </c>
      <c r="G4019" s="15" t="s">
        <v>6</v>
      </c>
    </row>
    <row r="4020" spans="1:7" x14ac:dyDescent="0.3">
      <c r="A4020" s="7">
        <v>86.922120064412965</v>
      </c>
      <c r="B4020" s="41" t="s">
        <v>59</v>
      </c>
      <c r="C4020" s="41"/>
      <c r="D4020" s="44" t="s">
        <v>95</v>
      </c>
      <c r="E4020" s="39">
        <v>2019</v>
      </c>
      <c r="F4020" s="7">
        <v>45.24</v>
      </c>
      <c r="G4020" s="15" t="s">
        <v>6</v>
      </c>
    </row>
    <row r="4021" spans="1:7" x14ac:dyDescent="0.3">
      <c r="A4021" s="7">
        <v>161.59466310615886</v>
      </c>
      <c r="B4021" s="41" t="s">
        <v>60</v>
      </c>
      <c r="C4021" s="41"/>
      <c r="D4021" s="44" t="s">
        <v>95</v>
      </c>
      <c r="E4021" s="39">
        <v>2019</v>
      </c>
      <c r="F4021" s="7">
        <v>62.194000000000003</v>
      </c>
      <c r="G4021" s="15" t="s">
        <v>6</v>
      </c>
    </row>
    <row r="4022" spans="1:7" x14ac:dyDescent="0.3">
      <c r="A4022" s="7">
        <v>637.27870273797407</v>
      </c>
      <c r="B4022" s="41" t="s">
        <v>61</v>
      </c>
      <c r="C4022" s="41"/>
      <c r="D4022" s="44" t="s">
        <v>95</v>
      </c>
      <c r="E4022" s="39">
        <v>2019</v>
      </c>
      <c r="F4022" s="7">
        <v>289.166</v>
      </c>
      <c r="G4022" s="15" t="s">
        <v>6</v>
      </c>
    </row>
    <row r="4023" spans="1:7" x14ac:dyDescent="0.3">
      <c r="A4023" s="7">
        <v>1392.1229672561635</v>
      </c>
      <c r="B4023" s="41" t="s">
        <v>62</v>
      </c>
      <c r="C4023" s="41"/>
      <c r="D4023" s="44" t="s">
        <v>95</v>
      </c>
      <c r="E4023" s="39">
        <v>2019</v>
      </c>
      <c r="F4023" s="7">
        <v>441.923</v>
      </c>
      <c r="G4023" s="15" t="s">
        <v>6</v>
      </c>
    </row>
    <row r="4024" spans="1:7" x14ac:dyDescent="0.3">
      <c r="A4024" s="7">
        <v>354.53371138543247</v>
      </c>
      <c r="B4024" s="41" t="s">
        <v>63</v>
      </c>
      <c r="C4024" s="41"/>
      <c r="D4024" s="44" t="s">
        <v>95</v>
      </c>
      <c r="E4024" s="39">
        <v>2019</v>
      </c>
      <c r="F4024" s="7">
        <v>192.935</v>
      </c>
      <c r="G4024" s="15" t="s">
        <v>6</v>
      </c>
    </row>
    <row r="4025" spans="1:7" x14ac:dyDescent="0.3">
      <c r="A4025" s="7">
        <v>309.96889631905384</v>
      </c>
      <c r="B4025" s="41" t="s">
        <v>64</v>
      </c>
      <c r="C4025" s="41"/>
      <c r="D4025" s="44" t="s">
        <v>95</v>
      </c>
      <c r="E4025" s="39">
        <v>2019</v>
      </c>
      <c r="F4025" s="7">
        <v>129.49600000000001</v>
      </c>
      <c r="G4025" s="15" t="s">
        <v>6</v>
      </c>
    </row>
    <row r="4026" spans="1:7" x14ac:dyDescent="0.3">
      <c r="A4026" s="7">
        <v>1631.4187006991328</v>
      </c>
      <c r="B4026" s="41" t="s">
        <v>65</v>
      </c>
      <c r="C4026" s="41"/>
      <c r="D4026" s="44" t="s">
        <v>95</v>
      </c>
      <c r="E4026" s="39">
        <v>2019</v>
      </c>
      <c r="F4026" s="7">
        <v>635.33500000000004</v>
      </c>
      <c r="G4026" s="15" t="s">
        <v>6</v>
      </c>
    </row>
    <row r="4027" spans="1:7" x14ac:dyDescent="0.3">
      <c r="A4027" s="7">
        <v>320.46149647653954</v>
      </c>
      <c r="B4027" s="41" t="s">
        <v>66</v>
      </c>
      <c r="C4027" s="41"/>
      <c r="D4027" s="44" t="s">
        <v>95</v>
      </c>
      <c r="E4027" s="39">
        <v>2019</v>
      </c>
      <c r="F4027" s="7">
        <v>131.64500000000001</v>
      </c>
      <c r="G4027" s="15" t="s">
        <v>6</v>
      </c>
    </row>
    <row r="4028" spans="1:7" x14ac:dyDescent="0.3">
      <c r="A4028" s="7">
        <v>2403.0753454774876</v>
      </c>
      <c r="B4028" s="41" t="s">
        <v>67</v>
      </c>
      <c r="C4028" s="41"/>
      <c r="D4028" s="44" t="s">
        <v>95</v>
      </c>
      <c r="E4028" s="39">
        <v>2019</v>
      </c>
      <c r="F4028" s="7">
        <v>878.54499999999996</v>
      </c>
      <c r="G4028" s="15" t="s">
        <v>6</v>
      </c>
    </row>
    <row r="4029" spans="1:7" x14ac:dyDescent="0.3">
      <c r="A4029" s="7">
        <v>1429.0554009286434</v>
      </c>
      <c r="B4029" s="41" t="s">
        <v>68</v>
      </c>
      <c r="C4029" s="41"/>
      <c r="D4029" s="44" t="s">
        <v>95</v>
      </c>
      <c r="E4029" s="39">
        <v>2019</v>
      </c>
      <c r="F4029" s="7">
        <v>546.19100000000003</v>
      </c>
      <c r="G4029" s="15" t="s">
        <v>6</v>
      </c>
    </row>
    <row r="4030" spans="1:7" x14ac:dyDescent="0.3">
      <c r="A4030" s="7">
        <v>139.00437411294945</v>
      </c>
      <c r="B4030" s="41" t="s">
        <v>69</v>
      </c>
      <c r="C4030" s="41"/>
      <c r="D4030" s="44" t="s">
        <v>95</v>
      </c>
      <c r="E4030" s="39">
        <v>2019</v>
      </c>
      <c r="F4030" s="7">
        <v>47.670999999999999</v>
      </c>
      <c r="G4030" s="15" t="s">
        <v>6</v>
      </c>
    </row>
    <row r="4031" spans="1:7" x14ac:dyDescent="0.3">
      <c r="A4031" s="7">
        <v>156.92307508612029</v>
      </c>
      <c r="B4031" s="41" t="s">
        <v>70</v>
      </c>
      <c r="C4031" s="41"/>
      <c r="D4031" s="44" t="s">
        <v>95</v>
      </c>
      <c r="E4031" s="39">
        <v>2019</v>
      </c>
      <c r="F4031" s="7">
        <v>73.998000000000005</v>
      </c>
      <c r="G4031" s="15" t="s">
        <v>6</v>
      </c>
    </row>
    <row r="4032" spans="1:7" x14ac:dyDescent="0.3">
      <c r="A4032" s="7">
        <v>136.96106748994927</v>
      </c>
      <c r="B4032" s="41" t="s">
        <v>71</v>
      </c>
      <c r="C4032" s="41"/>
      <c r="D4032" s="44" t="s">
        <v>95</v>
      </c>
      <c r="E4032" s="39">
        <v>2019</v>
      </c>
      <c r="F4032" s="7">
        <v>46.046999999999997</v>
      </c>
      <c r="G4032" s="15" t="s">
        <v>6</v>
      </c>
    </row>
    <row r="4033" spans="1:7" x14ac:dyDescent="0.3">
      <c r="A4033" s="7">
        <v>618.0371377582502</v>
      </c>
      <c r="B4033" s="41" t="s">
        <v>72</v>
      </c>
      <c r="C4033" s="41"/>
      <c r="D4033" s="44" t="s">
        <v>95</v>
      </c>
      <c r="E4033" s="39">
        <v>2019</v>
      </c>
      <c r="F4033" s="7">
        <v>313.755</v>
      </c>
      <c r="G4033" s="15" t="s">
        <v>6</v>
      </c>
    </row>
    <row r="4034" spans="1:7" x14ac:dyDescent="0.3">
      <c r="A4034" s="7">
        <v>356.82640199104895</v>
      </c>
      <c r="B4034" s="41" t="s">
        <v>73</v>
      </c>
      <c r="C4034" s="41"/>
      <c r="D4034" s="44" t="s">
        <v>95</v>
      </c>
      <c r="E4034" s="39">
        <v>2019</v>
      </c>
      <c r="F4034" s="7">
        <v>102.35</v>
      </c>
      <c r="G4034" s="15" t="s">
        <v>6</v>
      </c>
    </row>
    <row r="4035" spans="1:7" x14ac:dyDescent="0.3">
      <c r="A4035" s="7">
        <v>319.55221989794677</v>
      </c>
      <c r="B4035" s="41" t="s">
        <v>74</v>
      </c>
      <c r="C4035" s="41"/>
      <c r="D4035" s="39" t="s">
        <v>95</v>
      </c>
      <c r="E4035" s="39">
        <v>2019</v>
      </c>
      <c r="F4035" s="7">
        <v>102.74299999999999</v>
      </c>
      <c r="G4035" s="15" t="s">
        <v>6</v>
      </c>
    </row>
    <row r="4036" spans="1:7" x14ac:dyDescent="0.3">
      <c r="A4036" s="7">
        <v>651.38480496456259</v>
      </c>
      <c r="B4036" s="41" t="s">
        <v>75</v>
      </c>
      <c r="C4036" s="41"/>
      <c r="D4036" s="39" t="s">
        <v>95</v>
      </c>
      <c r="E4036" s="39">
        <v>2019</v>
      </c>
      <c r="F4036" s="7">
        <v>245.27600000000001</v>
      </c>
      <c r="G4036" s="15" t="s">
        <v>6</v>
      </c>
    </row>
    <row r="4037" spans="1:7" x14ac:dyDescent="0.3">
      <c r="A4037" s="7">
        <v>720.25378248492927</v>
      </c>
      <c r="B4037" s="41" t="s">
        <v>76</v>
      </c>
      <c r="C4037" s="41"/>
      <c r="D4037" s="39" t="s">
        <v>95</v>
      </c>
      <c r="E4037" s="39">
        <v>2019</v>
      </c>
      <c r="F4037" s="7">
        <v>348.65199999999999</v>
      </c>
      <c r="G4037" s="15" t="s">
        <v>6</v>
      </c>
    </row>
    <row r="4038" spans="1:7" x14ac:dyDescent="0.3">
      <c r="A4038" s="7">
        <v>140.63511957952267</v>
      </c>
      <c r="B4038" s="41" t="s">
        <v>77</v>
      </c>
      <c r="C4038" s="41"/>
      <c r="D4038" s="39" t="s">
        <v>95</v>
      </c>
      <c r="E4038" s="39">
        <v>2019</v>
      </c>
      <c r="F4038" s="7">
        <v>58.003999999999998</v>
      </c>
      <c r="G4038" s="15" t="s">
        <v>6</v>
      </c>
    </row>
    <row r="4039" spans="1:7" x14ac:dyDescent="0.3">
      <c r="A4039" s="7">
        <v>237.7358007122007</v>
      </c>
      <c r="B4039" s="41" t="s">
        <v>78</v>
      </c>
      <c r="C4039" s="41"/>
      <c r="D4039" s="39" t="s">
        <v>95</v>
      </c>
      <c r="E4039" s="39">
        <v>2019</v>
      </c>
      <c r="F4039" s="7">
        <v>119.282</v>
      </c>
      <c r="G4039" s="15" t="s">
        <v>6</v>
      </c>
    </row>
    <row r="4040" spans="1:7" x14ac:dyDescent="0.3">
      <c r="A4040" s="7">
        <v>244.23415206169201</v>
      </c>
      <c r="B4040" s="41" t="s">
        <v>79</v>
      </c>
      <c r="C4040" s="41"/>
      <c r="D4040" s="39" t="s">
        <v>95</v>
      </c>
      <c r="E4040" s="39">
        <v>2019</v>
      </c>
      <c r="F4040" s="7">
        <v>81.418000000000006</v>
      </c>
      <c r="G4040" s="15" t="s">
        <v>6</v>
      </c>
    </row>
    <row r="4041" spans="1:7" x14ac:dyDescent="0.3">
      <c r="A4041" s="7">
        <v>964.21494631873679</v>
      </c>
      <c r="B4041" s="41" t="s">
        <v>80</v>
      </c>
      <c r="C4041" s="41"/>
      <c r="D4041" s="39" t="s">
        <v>95</v>
      </c>
      <c r="E4041" s="39">
        <v>2019</v>
      </c>
      <c r="F4041" s="7">
        <v>484.71100000000001</v>
      </c>
      <c r="G4041" s="15" t="s">
        <v>6</v>
      </c>
    </row>
    <row r="4042" spans="1:7" x14ac:dyDescent="0.3">
      <c r="A4042" s="7">
        <v>274.39319361372935</v>
      </c>
      <c r="B4042" s="41" t="s">
        <v>81</v>
      </c>
      <c r="C4042" s="41"/>
      <c r="D4042" s="39" t="s">
        <v>95</v>
      </c>
      <c r="E4042" s="39">
        <v>2019</v>
      </c>
      <c r="F4042" s="7">
        <v>127.08199999999999</v>
      </c>
      <c r="G4042" s="15" t="s">
        <v>6</v>
      </c>
    </row>
    <row r="4043" spans="1:7" x14ac:dyDescent="0.3">
      <c r="A4043" s="7">
        <v>682.57011805000025</v>
      </c>
      <c r="B4043" s="41" t="s">
        <v>82</v>
      </c>
      <c r="C4043" s="41"/>
      <c r="D4043" s="39" t="s">
        <v>95</v>
      </c>
      <c r="E4043" s="39">
        <v>2019</v>
      </c>
      <c r="F4043" s="7">
        <v>339.755</v>
      </c>
      <c r="G4043" s="15" t="s">
        <v>6</v>
      </c>
    </row>
    <row r="4044" spans="1:7" x14ac:dyDescent="0.3">
      <c r="A4044" s="7">
        <v>234.47430977905427</v>
      </c>
      <c r="B4044" s="41" t="s">
        <v>83</v>
      </c>
      <c r="C4044" s="41"/>
      <c r="D4044" s="39" t="s">
        <v>95</v>
      </c>
      <c r="E4044" s="39">
        <v>2019</v>
      </c>
      <c r="F4044" s="7">
        <v>131.54900000000001</v>
      </c>
      <c r="G4044" s="15" t="s">
        <v>6</v>
      </c>
    </row>
    <row r="4045" spans="1:7" x14ac:dyDescent="0.3">
      <c r="A4045" s="7">
        <v>822.79678155922943</v>
      </c>
      <c r="B4045" s="41" t="s">
        <v>84</v>
      </c>
      <c r="C4045" s="41"/>
      <c r="D4045" s="39" t="s">
        <v>95</v>
      </c>
      <c r="E4045" s="39">
        <v>2019</v>
      </c>
      <c r="F4045" s="7">
        <v>345.80900000000003</v>
      </c>
      <c r="G4045" s="15" t="s">
        <v>6</v>
      </c>
    </row>
    <row r="4046" spans="1:7" x14ac:dyDescent="0.3">
      <c r="A4046" s="7">
        <v>94.418007344369428</v>
      </c>
      <c r="B4046" s="41" t="s">
        <v>85</v>
      </c>
      <c r="C4046" s="41"/>
      <c r="D4046" s="39" t="s">
        <v>95</v>
      </c>
      <c r="E4046" s="39">
        <v>2019</v>
      </c>
      <c r="F4046" s="7">
        <v>36.023000000000003</v>
      </c>
      <c r="G4046" s="15" t="s">
        <v>6</v>
      </c>
    </row>
    <row r="4047" spans="1:7" x14ac:dyDescent="0.3">
      <c r="A4047" s="7">
        <v>252.03278944400159</v>
      </c>
      <c r="B4047" s="41" t="s">
        <v>86</v>
      </c>
      <c r="C4047" s="41"/>
      <c r="D4047" s="39" t="s">
        <v>95</v>
      </c>
      <c r="E4047" s="39">
        <v>2019</v>
      </c>
      <c r="F4047" s="7">
        <v>116.51</v>
      </c>
      <c r="G4047" s="15" t="s">
        <v>6</v>
      </c>
    </row>
    <row r="4048" spans="1:7" x14ac:dyDescent="0.3">
      <c r="A4048" s="7">
        <v>530.96928713609452</v>
      </c>
      <c r="B4048" s="41" t="s">
        <v>87</v>
      </c>
      <c r="C4048" s="41"/>
      <c r="D4048" s="39" t="s">
        <v>95</v>
      </c>
      <c r="E4048" s="39">
        <v>2019</v>
      </c>
      <c r="F4048" s="7">
        <v>253.80199999999999</v>
      </c>
      <c r="G4048" s="15" t="s">
        <v>6</v>
      </c>
    </row>
    <row r="4049" spans="1:7" x14ac:dyDescent="0.3">
      <c r="A4049" s="7">
        <v>104.54525483596449</v>
      </c>
      <c r="B4049" s="41" t="s">
        <v>88</v>
      </c>
      <c r="C4049" s="41"/>
      <c r="D4049" s="39" t="s">
        <v>95</v>
      </c>
      <c r="E4049" s="39">
        <v>2019</v>
      </c>
      <c r="F4049" s="7">
        <v>62.59</v>
      </c>
      <c r="G4049" s="15" t="s">
        <v>6</v>
      </c>
    </row>
    <row r="4050" spans="1:7" x14ac:dyDescent="0.3">
      <c r="A4050" s="7">
        <v>202.31917009455321</v>
      </c>
      <c r="B4050" s="41" t="s">
        <v>89</v>
      </c>
      <c r="C4050" s="41"/>
      <c r="D4050" s="39" t="s">
        <v>95</v>
      </c>
      <c r="E4050" s="39">
        <v>2019</v>
      </c>
      <c r="F4050" s="7">
        <v>61.542999999999999</v>
      </c>
      <c r="G4050" s="15" t="s">
        <v>6</v>
      </c>
    </row>
    <row r="4051" spans="1:7" x14ac:dyDescent="0.3">
      <c r="A4051" s="7">
        <v>494.41657393097262</v>
      </c>
      <c r="B4051" s="41" t="s">
        <v>90</v>
      </c>
      <c r="C4051" s="41"/>
      <c r="D4051" s="39" t="s">
        <v>95</v>
      </c>
      <c r="E4051" s="39">
        <v>2019</v>
      </c>
      <c r="F4051" s="7">
        <v>281.98399999999998</v>
      </c>
      <c r="G4051" s="15" t="s">
        <v>6</v>
      </c>
    </row>
    <row r="4052" spans="1:7" x14ac:dyDescent="0.3">
      <c r="A4052" s="7">
        <v>2569.5751128618276</v>
      </c>
      <c r="B4052" s="41" t="s">
        <v>10</v>
      </c>
      <c r="C4052" s="41"/>
      <c r="D4052" s="39" t="s">
        <v>96</v>
      </c>
      <c r="E4052" s="39">
        <v>2019</v>
      </c>
      <c r="F4052" s="7">
        <v>1245.1790000000001</v>
      </c>
      <c r="G4052" s="15" t="s">
        <v>6</v>
      </c>
    </row>
    <row r="4053" spans="1:7" x14ac:dyDescent="0.3">
      <c r="A4053" s="7">
        <v>299.0136712772599</v>
      </c>
      <c r="B4053" s="41" t="s">
        <v>11</v>
      </c>
      <c r="C4053" s="41"/>
      <c r="D4053" s="39" t="s">
        <v>96</v>
      </c>
      <c r="E4053" s="39">
        <v>2019</v>
      </c>
      <c r="F4053" s="7">
        <v>120.93</v>
      </c>
      <c r="G4053" s="15" t="s">
        <v>6</v>
      </c>
    </row>
    <row r="4054" spans="1:7" x14ac:dyDescent="0.3">
      <c r="A4054" s="7">
        <v>760.86665805212522</v>
      </c>
      <c r="B4054" s="41" t="s">
        <v>12</v>
      </c>
      <c r="C4054" s="41"/>
      <c r="D4054" s="39" t="s">
        <v>96</v>
      </c>
      <c r="E4054" s="39">
        <v>2019</v>
      </c>
      <c r="F4054" s="7">
        <v>330.995</v>
      </c>
      <c r="G4054" s="15" t="s">
        <v>6</v>
      </c>
    </row>
    <row r="4055" spans="1:7" x14ac:dyDescent="0.3">
      <c r="A4055" s="7">
        <v>218.42774245060124</v>
      </c>
      <c r="B4055" s="41" t="s">
        <v>13</v>
      </c>
      <c r="C4055" s="41"/>
      <c r="D4055" s="39" t="s">
        <v>96</v>
      </c>
      <c r="E4055" s="39">
        <v>2019</v>
      </c>
      <c r="F4055" s="7">
        <v>73.709999999999994</v>
      </c>
      <c r="G4055" s="15" t="s">
        <v>6</v>
      </c>
    </row>
    <row r="4056" spans="1:7" x14ac:dyDescent="0.3">
      <c r="A4056" s="7">
        <v>248.21418325305939</v>
      </c>
      <c r="B4056" s="41" t="s">
        <v>14</v>
      </c>
      <c r="C4056" s="41"/>
      <c r="D4056" s="39" t="s">
        <v>96</v>
      </c>
      <c r="E4056" s="39">
        <v>2019</v>
      </c>
      <c r="F4056" s="7">
        <v>121.148</v>
      </c>
      <c r="G4056" s="15" t="s">
        <v>6</v>
      </c>
    </row>
    <row r="4057" spans="1:7" x14ac:dyDescent="0.3">
      <c r="A4057" s="7">
        <v>195.72568869858307</v>
      </c>
      <c r="B4057" s="41" t="s">
        <v>15</v>
      </c>
      <c r="C4057" s="41"/>
      <c r="D4057" s="39" t="s">
        <v>96</v>
      </c>
      <c r="E4057" s="39">
        <v>2019</v>
      </c>
      <c r="F4057" s="7">
        <v>63.283999999999999</v>
      </c>
      <c r="G4057" s="15" t="s">
        <v>6</v>
      </c>
    </row>
    <row r="4058" spans="1:7" x14ac:dyDescent="0.3">
      <c r="A4058" s="7">
        <v>1922.438314941287</v>
      </c>
      <c r="B4058" s="41" t="s">
        <v>16</v>
      </c>
      <c r="C4058" s="41"/>
      <c r="D4058" s="39" t="s">
        <v>96</v>
      </c>
      <c r="E4058" s="39">
        <v>2019</v>
      </c>
      <c r="F4058" s="7">
        <v>928.79300000000001</v>
      </c>
      <c r="G4058" s="15" t="s">
        <v>6</v>
      </c>
    </row>
    <row r="4059" spans="1:7" x14ac:dyDescent="0.3">
      <c r="A4059" s="7">
        <v>3624.8768594827734</v>
      </c>
      <c r="B4059" s="41" t="s">
        <v>17</v>
      </c>
      <c r="C4059" s="41"/>
      <c r="D4059" s="39" t="s">
        <v>96</v>
      </c>
      <c r="E4059" s="39">
        <v>2019</v>
      </c>
      <c r="F4059" s="7">
        <v>1584.413</v>
      </c>
      <c r="G4059" s="15" t="s">
        <v>6</v>
      </c>
    </row>
    <row r="4060" spans="1:7" x14ac:dyDescent="0.3">
      <c r="A4060" s="7">
        <v>89.752329394674305</v>
      </c>
      <c r="B4060" s="41" t="s">
        <v>18</v>
      </c>
      <c r="C4060" s="41"/>
      <c r="D4060" s="39" t="s">
        <v>96</v>
      </c>
      <c r="E4060" s="39">
        <v>2019</v>
      </c>
      <c r="F4060" s="7">
        <v>31.449000000000002</v>
      </c>
      <c r="G4060" s="15" t="s">
        <v>6</v>
      </c>
    </row>
    <row r="4061" spans="1:7" x14ac:dyDescent="0.3">
      <c r="A4061" s="7">
        <v>244.4523983563455</v>
      </c>
      <c r="B4061" s="41" t="s">
        <v>19</v>
      </c>
      <c r="C4061" s="41"/>
      <c r="D4061" s="39" t="s">
        <v>96</v>
      </c>
      <c r="E4061" s="39">
        <v>2019</v>
      </c>
      <c r="F4061" s="7">
        <v>110.084</v>
      </c>
      <c r="G4061" s="15" t="s">
        <v>6</v>
      </c>
    </row>
    <row r="4062" spans="1:7" x14ac:dyDescent="0.3">
      <c r="A4062" s="7">
        <v>1464.6364811321139</v>
      </c>
      <c r="B4062" s="41" t="s">
        <v>20</v>
      </c>
      <c r="C4062" s="41"/>
      <c r="D4062" s="39" t="s">
        <v>96</v>
      </c>
      <c r="E4062" s="39">
        <v>2019</v>
      </c>
      <c r="F4062" s="7">
        <v>512.54700000000003</v>
      </c>
      <c r="G4062" s="15" t="s">
        <v>6</v>
      </c>
    </row>
    <row r="4063" spans="1:7" x14ac:dyDescent="0.3">
      <c r="A4063" s="7">
        <v>1302.0875598313905</v>
      </c>
      <c r="B4063" s="41" t="s">
        <v>21</v>
      </c>
      <c r="C4063" s="41"/>
      <c r="D4063" s="39" t="s">
        <v>96</v>
      </c>
      <c r="E4063" s="39">
        <v>2019</v>
      </c>
      <c r="F4063" s="7">
        <v>580.39400000000001</v>
      </c>
      <c r="G4063" s="15" t="s">
        <v>6</v>
      </c>
    </row>
    <row r="4064" spans="1:7" x14ac:dyDescent="0.3">
      <c r="A4064" s="7">
        <v>208.33372225720933</v>
      </c>
      <c r="B4064" s="41" t="s">
        <v>22</v>
      </c>
      <c r="C4064" s="41"/>
      <c r="D4064" s="39" t="s">
        <v>96</v>
      </c>
      <c r="E4064" s="39">
        <v>2019</v>
      </c>
      <c r="F4064" s="7">
        <v>122.798</v>
      </c>
      <c r="G4064" s="15" t="s">
        <v>6</v>
      </c>
    </row>
    <row r="4065" spans="1:7" x14ac:dyDescent="0.3">
      <c r="A4065" s="7">
        <v>200.10315033780333</v>
      </c>
      <c r="B4065" s="41" t="s">
        <v>23</v>
      </c>
      <c r="C4065" s="41"/>
      <c r="D4065" s="39" t="s">
        <v>96</v>
      </c>
      <c r="E4065" s="39">
        <v>2019</v>
      </c>
      <c r="F4065" s="7">
        <v>73.218999999999994</v>
      </c>
      <c r="G4065" s="15" t="s">
        <v>6</v>
      </c>
    </row>
    <row r="4066" spans="1:7" x14ac:dyDescent="0.3">
      <c r="A4066" s="7">
        <v>42.800821011138595</v>
      </c>
      <c r="B4066" s="41" t="s">
        <v>24</v>
      </c>
      <c r="C4066" s="41"/>
      <c r="D4066" s="39" t="s">
        <v>96</v>
      </c>
      <c r="E4066" s="39">
        <v>2019</v>
      </c>
      <c r="F4066" s="7">
        <v>19.489999999999998</v>
      </c>
      <c r="G4066" s="15" t="s">
        <v>6</v>
      </c>
    </row>
    <row r="4067" spans="1:7" x14ac:dyDescent="0.3">
      <c r="A4067" s="7">
        <v>103.63583993819293</v>
      </c>
      <c r="B4067" s="41" t="s">
        <v>25</v>
      </c>
      <c r="C4067" s="41"/>
      <c r="D4067" s="39" t="s">
        <v>96</v>
      </c>
      <c r="E4067" s="39">
        <v>2019</v>
      </c>
      <c r="F4067" s="7">
        <v>61.97</v>
      </c>
      <c r="G4067" s="15" t="s">
        <v>6</v>
      </c>
    </row>
    <row r="4068" spans="1:7" x14ac:dyDescent="0.3">
      <c r="A4068" s="7">
        <v>157.06939829241651</v>
      </c>
      <c r="B4068" s="41" t="s">
        <v>26</v>
      </c>
      <c r="C4068" s="41"/>
      <c r="D4068" s="39" t="s">
        <v>96</v>
      </c>
      <c r="E4068" s="39">
        <v>2019</v>
      </c>
      <c r="F4068" s="7">
        <v>98.126000000000005</v>
      </c>
      <c r="G4068" s="15" t="s">
        <v>6</v>
      </c>
    </row>
    <row r="4069" spans="1:7" x14ac:dyDescent="0.3">
      <c r="A4069" s="7">
        <v>186.91330225750858</v>
      </c>
      <c r="B4069" s="41" t="s">
        <v>27</v>
      </c>
      <c r="C4069" s="41"/>
      <c r="D4069" s="39" t="s">
        <v>96</v>
      </c>
      <c r="E4069" s="39">
        <v>2019</v>
      </c>
      <c r="F4069" s="7">
        <v>99.158000000000001</v>
      </c>
      <c r="G4069" s="15" t="s">
        <v>6</v>
      </c>
    </row>
    <row r="4070" spans="1:7" x14ac:dyDescent="0.3">
      <c r="A4070" s="7">
        <v>212.2237731419454</v>
      </c>
      <c r="B4070" s="41" t="s">
        <v>28</v>
      </c>
      <c r="C4070" s="41"/>
      <c r="D4070" s="39" t="s">
        <v>96</v>
      </c>
      <c r="E4070" s="39">
        <v>2019</v>
      </c>
      <c r="F4070" s="7">
        <v>95.763999999999996</v>
      </c>
      <c r="G4070" s="15" t="s">
        <v>6</v>
      </c>
    </row>
    <row r="4071" spans="1:7" x14ac:dyDescent="0.3">
      <c r="A4071" s="7">
        <v>254.91274621152868</v>
      </c>
      <c r="B4071" s="41" t="s">
        <v>29</v>
      </c>
      <c r="C4071" s="41"/>
      <c r="D4071" s="39" t="s">
        <v>96</v>
      </c>
      <c r="E4071" s="39">
        <v>2019</v>
      </c>
      <c r="F4071" s="7">
        <v>73.855999999999995</v>
      </c>
      <c r="G4071" s="15" t="s">
        <v>6</v>
      </c>
    </row>
    <row r="4072" spans="1:7" x14ac:dyDescent="0.3">
      <c r="A4072" s="7">
        <v>1328.9597973859854</v>
      </c>
      <c r="B4072" s="41" t="s">
        <v>30</v>
      </c>
      <c r="C4072" s="41"/>
      <c r="D4072" s="39" t="s">
        <v>96</v>
      </c>
      <c r="E4072" s="39">
        <v>2019</v>
      </c>
      <c r="F4072" s="7">
        <v>626.92700000000002</v>
      </c>
      <c r="G4072" s="15" t="s">
        <v>6</v>
      </c>
    </row>
    <row r="4073" spans="1:7" x14ac:dyDescent="0.3">
      <c r="A4073" s="7">
        <v>517.49374625097425</v>
      </c>
      <c r="B4073" s="41" t="s">
        <v>31</v>
      </c>
      <c r="C4073" s="41"/>
      <c r="D4073" s="39" t="s">
        <v>96</v>
      </c>
      <c r="E4073" s="39">
        <v>2019</v>
      </c>
      <c r="F4073" s="7">
        <v>228.911</v>
      </c>
      <c r="G4073" s="15" t="s">
        <v>6</v>
      </c>
    </row>
    <row r="4074" spans="1:7" x14ac:dyDescent="0.3">
      <c r="A4074" s="7">
        <v>79.199630028115138</v>
      </c>
      <c r="B4074" s="41" t="s">
        <v>32</v>
      </c>
      <c r="C4074" s="41"/>
      <c r="D4074" s="39" t="s">
        <v>96</v>
      </c>
      <c r="E4074" s="39">
        <v>2019</v>
      </c>
      <c r="F4074" s="7">
        <v>30.172000000000001</v>
      </c>
      <c r="G4074" s="15" t="s">
        <v>6</v>
      </c>
    </row>
    <row r="4075" spans="1:7" x14ac:dyDescent="0.3">
      <c r="A4075" s="7">
        <v>259.83918627948378</v>
      </c>
      <c r="B4075" s="41" t="s">
        <v>33</v>
      </c>
      <c r="C4075" s="41"/>
      <c r="D4075" s="39" t="s">
        <v>96</v>
      </c>
      <c r="E4075" s="39">
        <v>2019</v>
      </c>
      <c r="F4075" s="7">
        <v>116.41</v>
      </c>
      <c r="G4075" s="15" t="s">
        <v>6</v>
      </c>
    </row>
    <row r="4076" spans="1:7" x14ac:dyDescent="0.3">
      <c r="A4076" s="7">
        <v>982.13369641358497</v>
      </c>
      <c r="B4076" s="41" t="s">
        <v>34</v>
      </c>
      <c r="C4076" s="41"/>
      <c r="D4076" s="39" t="s">
        <v>96</v>
      </c>
      <c r="E4076" s="39">
        <v>2019</v>
      </c>
      <c r="F4076" s="7">
        <v>412.81</v>
      </c>
      <c r="G4076" s="15" t="s">
        <v>6</v>
      </c>
    </row>
    <row r="4077" spans="1:7" x14ac:dyDescent="0.3">
      <c r="A4077" s="7">
        <v>794.77505464566343</v>
      </c>
      <c r="B4077" s="41" t="s">
        <v>35</v>
      </c>
      <c r="C4077" s="41"/>
      <c r="D4077" s="39" t="s">
        <v>96</v>
      </c>
      <c r="E4077" s="39">
        <v>2019</v>
      </c>
      <c r="F4077" s="7">
        <v>266.21199999999999</v>
      </c>
      <c r="G4077" s="15" t="s">
        <v>6</v>
      </c>
    </row>
    <row r="4078" spans="1:7" x14ac:dyDescent="0.3">
      <c r="A4078" s="7">
        <v>246.92536660541273</v>
      </c>
      <c r="B4078" s="41" t="s">
        <v>36</v>
      </c>
      <c r="C4078" s="41"/>
      <c r="D4078" s="39" t="s">
        <v>96</v>
      </c>
      <c r="E4078" s="39">
        <v>2019</v>
      </c>
      <c r="F4078" s="7">
        <v>81.885999999999996</v>
      </c>
      <c r="G4078" s="15" t="s">
        <v>6</v>
      </c>
    </row>
    <row r="4079" spans="1:7" x14ac:dyDescent="0.3">
      <c r="A4079" s="7">
        <v>465.41159834655213</v>
      </c>
      <c r="B4079" s="41" t="s">
        <v>37</v>
      </c>
      <c r="C4079" s="41"/>
      <c r="D4079" s="39" t="s">
        <v>96</v>
      </c>
      <c r="E4079" s="39">
        <v>2019</v>
      </c>
      <c r="F4079" s="7">
        <v>190.74100000000001</v>
      </c>
      <c r="G4079" s="15" t="s">
        <v>6</v>
      </c>
    </row>
    <row r="4080" spans="1:7" x14ac:dyDescent="0.3">
      <c r="A4080" s="7">
        <v>331.78922266458648</v>
      </c>
      <c r="B4080" s="41" t="s">
        <v>38</v>
      </c>
      <c r="C4080" s="41"/>
      <c r="D4080" s="39" t="s">
        <v>96</v>
      </c>
      <c r="E4080" s="39">
        <v>2019</v>
      </c>
      <c r="F4080" s="7">
        <v>184.226</v>
      </c>
      <c r="G4080" s="15" t="s">
        <v>6</v>
      </c>
    </row>
    <row r="4081" spans="1:7" x14ac:dyDescent="0.3">
      <c r="A4081" s="7">
        <v>103.58966418250495</v>
      </c>
      <c r="B4081" s="41" t="s">
        <v>39</v>
      </c>
      <c r="C4081" s="41"/>
      <c r="D4081" s="39" t="s">
        <v>96</v>
      </c>
      <c r="E4081" s="39">
        <v>2019</v>
      </c>
      <c r="F4081" s="7">
        <v>50.287999999999997</v>
      </c>
      <c r="G4081" s="15" t="s">
        <v>6</v>
      </c>
    </row>
    <row r="4082" spans="1:7" x14ac:dyDescent="0.3">
      <c r="A4082" s="7">
        <v>332.59575919726979</v>
      </c>
      <c r="B4082" s="41" t="s">
        <v>40</v>
      </c>
      <c r="C4082" s="41"/>
      <c r="D4082" s="39" t="s">
        <v>96</v>
      </c>
      <c r="E4082" s="39">
        <v>2019</v>
      </c>
      <c r="F4082" s="7">
        <v>80.347999999999999</v>
      </c>
      <c r="G4082" s="15" t="s">
        <v>6</v>
      </c>
    </row>
    <row r="4083" spans="1:7" x14ac:dyDescent="0.3">
      <c r="A4083" s="7">
        <v>383.57174122098877</v>
      </c>
      <c r="B4083" s="41" t="s">
        <v>41</v>
      </c>
      <c r="C4083" s="41"/>
      <c r="D4083" s="39" t="s">
        <v>96</v>
      </c>
      <c r="E4083" s="39">
        <v>2019</v>
      </c>
      <c r="F4083" s="7">
        <v>244.08699999999999</v>
      </c>
      <c r="G4083" s="15" t="s">
        <v>6</v>
      </c>
    </row>
    <row r="4084" spans="1:7" x14ac:dyDescent="0.3">
      <c r="A4084" s="7">
        <v>1737.2006795513003</v>
      </c>
      <c r="B4084" s="41" t="s">
        <v>42</v>
      </c>
      <c r="C4084" s="41"/>
      <c r="D4084" s="39" t="s">
        <v>96</v>
      </c>
      <c r="E4084" s="39">
        <v>2019</v>
      </c>
      <c r="F4084" s="7">
        <v>579.78599999999994</v>
      </c>
      <c r="G4084" s="15" t="s">
        <v>6</v>
      </c>
    </row>
    <row r="4085" spans="1:7" x14ac:dyDescent="0.3">
      <c r="A4085" s="7">
        <v>525.09324950931114</v>
      </c>
      <c r="B4085" s="41" t="s">
        <v>43</v>
      </c>
      <c r="C4085" s="41"/>
      <c r="D4085" s="39" t="s">
        <v>96</v>
      </c>
      <c r="E4085" s="39">
        <v>2019</v>
      </c>
      <c r="F4085" s="7">
        <v>289.59699999999998</v>
      </c>
      <c r="G4085" s="15" t="s">
        <v>6</v>
      </c>
    </row>
    <row r="4086" spans="1:7" x14ac:dyDescent="0.3">
      <c r="A4086" s="7">
        <v>85.188112476893764</v>
      </c>
      <c r="B4086" s="41" t="s">
        <v>44</v>
      </c>
      <c r="C4086" s="41"/>
      <c r="D4086" s="39" t="s">
        <v>96</v>
      </c>
      <c r="E4086" s="39">
        <v>2019</v>
      </c>
      <c r="F4086" s="7">
        <v>56.993000000000002</v>
      </c>
      <c r="G4086" s="15" t="s">
        <v>6</v>
      </c>
    </row>
    <row r="4087" spans="1:7" x14ac:dyDescent="0.3">
      <c r="A4087" s="7">
        <v>195.82111859367154</v>
      </c>
      <c r="B4087" s="41" t="s">
        <v>45</v>
      </c>
      <c r="C4087" s="41"/>
      <c r="D4087" s="39" t="s">
        <v>96</v>
      </c>
      <c r="E4087" s="39">
        <v>2019</v>
      </c>
      <c r="F4087" s="7">
        <v>75.828999999999994</v>
      </c>
      <c r="G4087" s="15" t="s">
        <v>6</v>
      </c>
    </row>
    <row r="4088" spans="1:7" x14ac:dyDescent="0.3">
      <c r="A4088" s="7">
        <v>1868.7215452855107</v>
      </c>
      <c r="B4088" s="41" t="s">
        <v>46</v>
      </c>
      <c r="C4088" s="41"/>
      <c r="D4088" s="39" t="s">
        <v>96</v>
      </c>
      <c r="E4088" s="39">
        <v>2019</v>
      </c>
      <c r="F4088" s="7">
        <v>503.07799999999997</v>
      </c>
      <c r="G4088" s="15" t="s">
        <v>6</v>
      </c>
    </row>
    <row r="4089" spans="1:7" x14ac:dyDescent="0.3">
      <c r="A4089" s="7">
        <v>189.95884987710676</v>
      </c>
      <c r="B4089" s="41" t="s">
        <v>47</v>
      </c>
      <c r="C4089" s="41"/>
      <c r="D4089" s="39" t="s">
        <v>96</v>
      </c>
      <c r="E4089" s="39">
        <v>2019</v>
      </c>
      <c r="F4089" s="7">
        <v>53.723999999999997</v>
      </c>
      <c r="G4089" s="15" t="s">
        <v>6</v>
      </c>
    </row>
    <row r="4090" spans="1:7" x14ac:dyDescent="0.3">
      <c r="A4090" s="7">
        <v>375.197511394998</v>
      </c>
      <c r="B4090" s="41" t="s">
        <v>48</v>
      </c>
      <c r="C4090" s="41"/>
      <c r="D4090" s="39" t="s">
        <v>96</v>
      </c>
      <c r="E4090" s="39">
        <v>2019</v>
      </c>
      <c r="F4090" s="7">
        <v>178.482</v>
      </c>
      <c r="G4090" s="15" t="s">
        <v>6</v>
      </c>
    </row>
    <row r="4091" spans="1:7" x14ac:dyDescent="0.3">
      <c r="A4091" s="7">
        <v>4555.2721608398351</v>
      </c>
      <c r="B4091" s="41" t="s">
        <v>49</v>
      </c>
      <c r="C4091" s="41"/>
      <c r="D4091" s="39" t="s">
        <v>96</v>
      </c>
      <c r="E4091" s="39">
        <v>2019</v>
      </c>
      <c r="F4091" s="7">
        <v>1983.6369999999999</v>
      </c>
      <c r="G4091" s="15" t="s">
        <v>6</v>
      </c>
    </row>
    <row r="4092" spans="1:7" x14ac:dyDescent="0.3">
      <c r="A4092" s="7">
        <v>5179.6658598921913</v>
      </c>
      <c r="B4092" s="41" t="s">
        <v>50</v>
      </c>
      <c r="C4092" s="41"/>
      <c r="D4092" s="39" t="s">
        <v>96</v>
      </c>
      <c r="E4092" s="39">
        <v>2019</v>
      </c>
      <c r="F4092" s="7">
        <v>1685.808</v>
      </c>
      <c r="G4092" s="15" t="s">
        <v>6</v>
      </c>
    </row>
    <row r="4093" spans="1:7" x14ac:dyDescent="0.3">
      <c r="A4093" s="7">
        <v>877.26650299037931</v>
      </c>
      <c r="B4093" s="41" t="s">
        <v>91</v>
      </c>
      <c r="C4093" s="41"/>
      <c r="D4093" s="39" t="s">
        <v>96</v>
      </c>
      <c r="E4093" s="39">
        <v>2019</v>
      </c>
      <c r="F4093" s="7">
        <v>235.66399999999999</v>
      </c>
      <c r="G4093" s="15" t="s">
        <v>6</v>
      </c>
    </row>
    <row r="4094" spans="1:7" x14ac:dyDescent="0.3">
      <c r="A4094" s="7">
        <v>178.56780401283476</v>
      </c>
      <c r="B4094" s="41" t="s">
        <v>52</v>
      </c>
      <c r="C4094" s="41"/>
      <c r="D4094" s="39" t="s">
        <v>96</v>
      </c>
      <c r="E4094" s="39">
        <v>2019</v>
      </c>
      <c r="F4094" s="7">
        <v>121.346</v>
      </c>
      <c r="G4094" s="15" t="s">
        <v>6</v>
      </c>
    </row>
    <row r="4095" spans="1:7" x14ac:dyDescent="0.3">
      <c r="A4095" s="7">
        <v>166.60417877803184</v>
      </c>
      <c r="B4095" s="41" t="s">
        <v>53</v>
      </c>
      <c r="C4095" s="41"/>
      <c r="D4095" s="39" t="s">
        <v>96</v>
      </c>
      <c r="E4095" s="39">
        <v>2019</v>
      </c>
      <c r="F4095" s="7">
        <v>39.444000000000003</v>
      </c>
      <c r="G4095" s="15" t="s">
        <v>6</v>
      </c>
    </row>
    <row r="4096" spans="1:7" x14ac:dyDescent="0.3">
      <c r="A4096" s="7">
        <v>163.13894484562513</v>
      </c>
      <c r="B4096" s="41" t="s">
        <v>54</v>
      </c>
      <c r="C4096" s="41"/>
      <c r="D4096" s="39" t="s">
        <v>96</v>
      </c>
      <c r="E4096" s="39">
        <v>2019</v>
      </c>
      <c r="F4096" s="7">
        <v>66.206999999999994</v>
      </c>
      <c r="G4096" s="15" t="s">
        <v>6</v>
      </c>
    </row>
    <row r="4097" spans="1:7" x14ac:dyDescent="0.3">
      <c r="A4097" s="7">
        <v>379.28150045362361</v>
      </c>
      <c r="B4097" s="41" t="s">
        <v>55</v>
      </c>
      <c r="C4097" s="41"/>
      <c r="D4097" s="39" t="s">
        <v>96</v>
      </c>
      <c r="E4097" s="39">
        <v>2019</v>
      </c>
      <c r="F4097" s="7">
        <v>227.32400000000001</v>
      </c>
      <c r="G4097" s="15" t="s">
        <v>6</v>
      </c>
    </row>
    <row r="4098" spans="1:7" x14ac:dyDescent="0.3">
      <c r="A4098" s="7">
        <v>839.184844210552</v>
      </c>
      <c r="B4098" s="41" t="s">
        <v>56</v>
      </c>
      <c r="C4098" s="41"/>
      <c r="D4098" s="39" t="s">
        <v>96</v>
      </c>
      <c r="E4098" s="39">
        <v>2019</v>
      </c>
      <c r="F4098" s="7">
        <v>400.61799999999999</v>
      </c>
      <c r="G4098" s="15" t="s">
        <v>6</v>
      </c>
    </row>
    <row r="4099" spans="1:7" x14ac:dyDescent="0.3">
      <c r="A4099" s="7">
        <v>171.31410585820555</v>
      </c>
      <c r="B4099" s="41" t="s">
        <v>57</v>
      </c>
      <c r="C4099" s="41"/>
      <c r="D4099" s="39" t="s">
        <v>96</v>
      </c>
      <c r="E4099" s="39">
        <v>2019</v>
      </c>
      <c r="F4099" s="7">
        <v>44.639000000000003</v>
      </c>
      <c r="G4099" s="15" t="s">
        <v>6</v>
      </c>
    </row>
    <row r="4100" spans="1:7" x14ac:dyDescent="0.3">
      <c r="A4100" s="7">
        <v>233.1495994918327</v>
      </c>
      <c r="B4100" s="41" t="s">
        <v>58</v>
      </c>
      <c r="C4100" s="41"/>
      <c r="D4100" s="39" t="s">
        <v>96</v>
      </c>
      <c r="E4100" s="39">
        <v>2019</v>
      </c>
      <c r="F4100" s="7">
        <v>96.352000000000004</v>
      </c>
      <c r="G4100" s="15" t="s">
        <v>6</v>
      </c>
    </row>
    <row r="4101" spans="1:7" x14ac:dyDescent="0.3">
      <c r="A4101" s="7">
        <v>97.954169732763319</v>
      </c>
      <c r="B4101" s="41" t="s">
        <v>59</v>
      </c>
      <c r="C4101" s="41"/>
      <c r="D4101" s="39" t="s">
        <v>96</v>
      </c>
      <c r="E4101" s="39">
        <v>2019</v>
      </c>
      <c r="F4101" s="7">
        <v>46.500999999999998</v>
      </c>
      <c r="G4101" s="15" t="s">
        <v>6</v>
      </c>
    </row>
    <row r="4102" spans="1:7" x14ac:dyDescent="0.3">
      <c r="A4102" s="7">
        <v>177.37133887656404</v>
      </c>
      <c r="B4102" s="41" t="s">
        <v>60</v>
      </c>
      <c r="C4102" s="41"/>
      <c r="D4102" s="39" t="s">
        <v>96</v>
      </c>
      <c r="E4102" s="39">
        <v>2019</v>
      </c>
      <c r="F4102" s="7">
        <v>61.247</v>
      </c>
      <c r="G4102" s="15" t="s">
        <v>6</v>
      </c>
    </row>
    <row r="4103" spans="1:7" x14ac:dyDescent="0.3">
      <c r="A4103" s="7">
        <v>695.78141734596852</v>
      </c>
      <c r="B4103" s="41" t="s">
        <v>61</v>
      </c>
      <c r="C4103" s="41"/>
      <c r="D4103" s="39" t="s">
        <v>96</v>
      </c>
      <c r="E4103" s="39">
        <v>2019</v>
      </c>
      <c r="F4103" s="7">
        <v>308.38</v>
      </c>
      <c r="G4103" s="15" t="s">
        <v>6</v>
      </c>
    </row>
    <row r="4104" spans="1:7" x14ac:dyDescent="0.3">
      <c r="A4104" s="7">
        <v>1598.3614696044972</v>
      </c>
      <c r="B4104" s="41" t="s">
        <v>62</v>
      </c>
      <c r="C4104" s="41"/>
      <c r="D4104" s="39" t="s">
        <v>96</v>
      </c>
      <c r="E4104" s="39">
        <v>2019</v>
      </c>
      <c r="F4104" s="7">
        <v>544.30399999999997</v>
      </c>
      <c r="G4104" s="15" t="s">
        <v>6</v>
      </c>
    </row>
    <row r="4105" spans="1:7" x14ac:dyDescent="0.3">
      <c r="A4105" s="7">
        <v>378.63914438560857</v>
      </c>
      <c r="B4105" s="41" t="s">
        <v>63</v>
      </c>
      <c r="C4105" s="41"/>
      <c r="D4105" s="39" t="s">
        <v>96</v>
      </c>
      <c r="E4105" s="39">
        <v>2019</v>
      </c>
      <c r="F4105" s="7">
        <v>219.90199999999999</v>
      </c>
      <c r="G4105" s="15" t="s">
        <v>6</v>
      </c>
    </row>
    <row r="4106" spans="1:7" x14ac:dyDescent="0.3">
      <c r="A4106" s="7">
        <v>369.53533761974774</v>
      </c>
      <c r="B4106" s="41" t="s">
        <v>64</v>
      </c>
      <c r="C4106" s="41"/>
      <c r="D4106" s="39" t="s">
        <v>96</v>
      </c>
      <c r="E4106" s="39">
        <v>2019</v>
      </c>
      <c r="F4106" s="7">
        <v>171.70500000000001</v>
      </c>
      <c r="G4106" s="15" t="s">
        <v>6</v>
      </c>
    </row>
    <row r="4107" spans="1:7" x14ac:dyDescent="0.3">
      <c r="A4107" s="7">
        <v>1754.4580986437538</v>
      </c>
      <c r="B4107" s="41" t="s">
        <v>65</v>
      </c>
      <c r="C4107" s="41"/>
      <c r="D4107" s="39" t="s">
        <v>96</v>
      </c>
      <c r="E4107" s="39">
        <v>2019</v>
      </c>
      <c r="F4107" s="7">
        <v>696.774</v>
      </c>
      <c r="G4107" s="15" t="s">
        <v>6</v>
      </c>
    </row>
    <row r="4108" spans="1:7" x14ac:dyDescent="0.3">
      <c r="A4108" s="7">
        <v>397.56709970606272</v>
      </c>
      <c r="B4108" s="41" t="s">
        <v>66</v>
      </c>
      <c r="C4108" s="41"/>
      <c r="D4108" s="39" t="s">
        <v>96</v>
      </c>
      <c r="E4108" s="39">
        <v>2019</v>
      </c>
      <c r="F4108" s="7">
        <v>143.21199999999999</v>
      </c>
      <c r="G4108" s="15" t="s">
        <v>6</v>
      </c>
    </row>
    <row r="4109" spans="1:7" x14ac:dyDescent="0.3">
      <c r="A4109" s="7">
        <v>2532.9998098453325</v>
      </c>
      <c r="B4109" s="41" t="s">
        <v>67</v>
      </c>
      <c r="C4109" s="41"/>
      <c r="D4109" s="39" t="s">
        <v>96</v>
      </c>
      <c r="E4109" s="39">
        <v>2019</v>
      </c>
      <c r="F4109" s="7">
        <v>928.14</v>
      </c>
      <c r="G4109" s="15" t="s">
        <v>6</v>
      </c>
    </row>
    <row r="4110" spans="1:7" x14ac:dyDescent="0.3">
      <c r="A4110" s="7">
        <v>1607.5381314515546</v>
      </c>
      <c r="B4110" s="41" t="s">
        <v>68</v>
      </c>
      <c r="C4110" s="41"/>
      <c r="D4110" s="39" t="s">
        <v>96</v>
      </c>
      <c r="E4110" s="39">
        <v>2019</v>
      </c>
      <c r="F4110" s="7">
        <v>594.55700000000002</v>
      </c>
      <c r="G4110" s="15" t="s">
        <v>6</v>
      </c>
    </row>
    <row r="4111" spans="1:7" x14ac:dyDescent="0.3">
      <c r="A4111" s="7">
        <v>122.56276913074289</v>
      </c>
      <c r="B4111" s="41" t="s">
        <v>69</v>
      </c>
      <c r="C4111" s="41"/>
      <c r="D4111" s="39" t="s">
        <v>96</v>
      </c>
      <c r="E4111" s="39">
        <v>2019</v>
      </c>
      <c r="F4111" s="7">
        <v>40.976999999999997</v>
      </c>
      <c r="G4111" s="15" t="s">
        <v>6</v>
      </c>
    </row>
    <row r="4112" spans="1:7" x14ac:dyDescent="0.3">
      <c r="A4112" s="7">
        <v>161.89938233737897</v>
      </c>
      <c r="B4112" s="41" t="s">
        <v>70</v>
      </c>
      <c r="C4112" s="41"/>
      <c r="D4112" s="39" t="s">
        <v>96</v>
      </c>
      <c r="E4112" s="39">
        <v>2019</v>
      </c>
      <c r="F4112" s="7">
        <v>79.870999999999995</v>
      </c>
      <c r="G4112" s="15" t="s">
        <v>6</v>
      </c>
    </row>
    <row r="4113" spans="1:7" x14ac:dyDescent="0.3">
      <c r="A4113" s="7">
        <v>134.56743948171294</v>
      </c>
      <c r="B4113" s="41" t="s">
        <v>71</v>
      </c>
      <c r="C4113" s="41"/>
      <c r="D4113" s="39" t="s">
        <v>96</v>
      </c>
      <c r="E4113" s="39">
        <v>2019</v>
      </c>
      <c r="F4113" s="7">
        <v>57.171999999999997</v>
      </c>
      <c r="G4113" s="15" t="s">
        <v>6</v>
      </c>
    </row>
    <row r="4114" spans="1:7" x14ac:dyDescent="0.3">
      <c r="A4114" s="7">
        <v>679.27101936775603</v>
      </c>
      <c r="B4114" s="41" t="s">
        <v>72</v>
      </c>
      <c r="C4114" s="41"/>
      <c r="D4114" s="39" t="s">
        <v>96</v>
      </c>
      <c r="E4114" s="39">
        <v>2019</v>
      </c>
      <c r="F4114" s="7">
        <v>351.88799999999998</v>
      </c>
      <c r="G4114" s="15" t="s">
        <v>6</v>
      </c>
    </row>
    <row r="4115" spans="1:7" x14ac:dyDescent="0.3">
      <c r="A4115" s="7">
        <v>383.26800736135232</v>
      </c>
      <c r="B4115" s="41" t="s">
        <v>73</v>
      </c>
      <c r="C4115" s="41"/>
      <c r="D4115" s="39" t="s">
        <v>96</v>
      </c>
      <c r="E4115" s="39">
        <v>2019</v>
      </c>
      <c r="F4115" s="7">
        <v>104.3</v>
      </c>
      <c r="G4115" s="15" t="s">
        <v>6</v>
      </c>
    </row>
    <row r="4116" spans="1:7" x14ac:dyDescent="0.3">
      <c r="A4116" s="7">
        <v>361.33452340956296</v>
      </c>
      <c r="B4116" s="41" t="s">
        <v>74</v>
      </c>
      <c r="C4116" s="41"/>
      <c r="D4116" s="39" t="s">
        <v>96</v>
      </c>
      <c r="E4116" s="39">
        <v>2019</v>
      </c>
      <c r="F4116" s="7">
        <v>113.886</v>
      </c>
      <c r="G4116" s="15" t="s">
        <v>6</v>
      </c>
    </row>
    <row r="4117" spans="1:7" x14ac:dyDescent="0.3">
      <c r="A4117" s="7">
        <v>695.79578313662694</v>
      </c>
      <c r="B4117" s="41" t="s">
        <v>75</v>
      </c>
      <c r="C4117" s="41"/>
      <c r="D4117" s="39" t="s">
        <v>96</v>
      </c>
      <c r="E4117" s="39">
        <v>2019</v>
      </c>
      <c r="F4117" s="7">
        <v>263.67599999999999</v>
      </c>
      <c r="G4117" s="15" t="s">
        <v>6</v>
      </c>
    </row>
    <row r="4118" spans="1:7" x14ac:dyDescent="0.3">
      <c r="A4118" s="7">
        <v>751.64895108890062</v>
      </c>
      <c r="B4118" s="41" t="s">
        <v>76</v>
      </c>
      <c r="C4118" s="41"/>
      <c r="D4118" s="39" t="s">
        <v>96</v>
      </c>
      <c r="E4118" s="39">
        <v>2019</v>
      </c>
      <c r="F4118" s="7">
        <v>394.98899999999998</v>
      </c>
      <c r="G4118" s="15" t="s">
        <v>6</v>
      </c>
    </row>
    <row r="4119" spans="1:7" x14ac:dyDescent="0.3">
      <c r="A4119" s="7">
        <v>127.79294305833449</v>
      </c>
      <c r="B4119" s="41" t="s">
        <v>77</v>
      </c>
      <c r="C4119" s="41"/>
      <c r="D4119" s="39" t="s">
        <v>96</v>
      </c>
      <c r="E4119" s="39">
        <v>2019</v>
      </c>
      <c r="F4119" s="7">
        <v>64.286000000000001</v>
      </c>
      <c r="G4119" s="15" t="s">
        <v>6</v>
      </c>
    </row>
    <row r="4120" spans="1:7" x14ac:dyDescent="0.3">
      <c r="A4120" s="7">
        <v>255.99325889462739</v>
      </c>
      <c r="B4120" s="41" t="s">
        <v>78</v>
      </c>
      <c r="C4120" s="41"/>
      <c r="D4120" s="39" t="s">
        <v>96</v>
      </c>
      <c r="E4120" s="39">
        <v>2019</v>
      </c>
      <c r="F4120" s="7">
        <v>140.99600000000001</v>
      </c>
      <c r="G4120" s="15" t="s">
        <v>6</v>
      </c>
    </row>
    <row r="4121" spans="1:7" x14ac:dyDescent="0.3">
      <c r="A4121" s="7">
        <v>239.60702239282037</v>
      </c>
      <c r="B4121" s="41" t="s">
        <v>79</v>
      </c>
      <c r="C4121" s="41"/>
      <c r="D4121" s="39" t="s">
        <v>96</v>
      </c>
      <c r="E4121" s="39">
        <v>2019</v>
      </c>
      <c r="F4121" s="7">
        <v>86.186999999999998</v>
      </c>
      <c r="G4121" s="15" t="s">
        <v>6</v>
      </c>
    </row>
    <row r="4122" spans="1:7" x14ac:dyDescent="0.3">
      <c r="A4122" s="7">
        <v>1064.8119000368611</v>
      </c>
      <c r="B4122" s="41" t="s">
        <v>80</v>
      </c>
      <c r="C4122" s="41"/>
      <c r="D4122" s="39" t="s">
        <v>96</v>
      </c>
      <c r="E4122" s="39">
        <v>2019</v>
      </c>
      <c r="F4122" s="7">
        <v>513.88599999999997</v>
      </c>
      <c r="G4122" s="15" t="s">
        <v>6</v>
      </c>
    </row>
    <row r="4123" spans="1:7" x14ac:dyDescent="0.3">
      <c r="A4123" s="7">
        <v>361.41250913028045</v>
      </c>
      <c r="B4123" s="41" t="s">
        <v>81</v>
      </c>
      <c r="C4123" s="41"/>
      <c r="D4123" s="39" t="s">
        <v>96</v>
      </c>
      <c r="E4123" s="39">
        <v>2019</v>
      </c>
      <c r="F4123" s="7">
        <v>161.05500000000001</v>
      </c>
      <c r="G4123" s="15" t="s">
        <v>6</v>
      </c>
    </row>
    <row r="4124" spans="1:7" x14ac:dyDescent="0.3">
      <c r="A4124" s="7">
        <v>694.30994993137836</v>
      </c>
      <c r="B4124" s="41" t="s">
        <v>82</v>
      </c>
      <c r="C4124" s="41"/>
      <c r="D4124" s="39" t="s">
        <v>96</v>
      </c>
      <c r="E4124" s="39">
        <v>2019</v>
      </c>
      <c r="F4124" s="7">
        <v>307.601</v>
      </c>
      <c r="G4124" s="15" t="s">
        <v>6</v>
      </c>
    </row>
    <row r="4125" spans="1:7" x14ac:dyDescent="0.3">
      <c r="A4125" s="7">
        <v>334.67879884274964</v>
      </c>
      <c r="B4125" s="41" t="s">
        <v>83</v>
      </c>
      <c r="C4125" s="41"/>
      <c r="D4125" s="39" t="s">
        <v>96</v>
      </c>
      <c r="E4125" s="39">
        <v>2019</v>
      </c>
      <c r="F4125" s="7">
        <v>129.505</v>
      </c>
      <c r="G4125" s="15" t="s">
        <v>6</v>
      </c>
    </row>
    <row r="4126" spans="1:7" x14ac:dyDescent="0.3">
      <c r="A4126" s="7">
        <v>824.24442192573088</v>
      </c>
      <c r="B4126" s="41" t="s">
        <v>84</v>
      </c>
      <c r="C4126" s="41"/>
      <c r="D4126" s="39" t="s">
        <v>96</v>
      </c>
      <c r="E4126" s="39">
        <v>2019</v>
      </c>
      <c r="F4126" s="7">
        <v>349.23899999999998</v>
      </c>
      <c r="G4126" s="15" t="s">
        <v>6</v>
      </c>
    </row>
    <row r="4127" spans="1:7" x14ac:dyDescent="0.3">
      <c r="A4127" s="7">
        <v>120.57823776406403</v>
      </c>
      <c r="B4127" s="41" t="s">
        <v>85</v>
      </c>
      <c r="C4127" s="41"/>
      <c r="D4127" s="39" t="s">
        <v>96</v>
      </c>
      <c r="E4127" s="39">
        <v>2019</v>
      </c>
      <c r="F4127" s="7">
        <v>56.344000000000001</v>
      </c>
      <c r="G4127" s="15" t="s">
        <v>6</v>
      </c>
    </row>
    <row r="4128" spans="1:7" x14ac:dyDescent="0.3">
      <c r="A4128" s="7">
        <v>258.79150968931879</v>
      </c>
      <c r="B4128" s="41" t="s">
        <v>86</v>
      </c>
      <c r="C4128" s="41"/>
      <c r="D4128" s="39" t="s">
        <v>96</v>
      </c>
      <c r="E4128" s="39">
        <v>2019</v>
      </c>
      <c r="F4128" s="7">
        <v>127.985</v>
      </c>
      <c r="G4128" s="15" t="s">
        <v>6</v>
      </c>
    </row>
    <row r="4129" spans="1:7" x14ac:dyDescent="0.3">
      <c r="A4129" s="7">
        <v>604.49297447874073</v>
      </c>
      <c r="B4129" s="41" t="s">
        <v>87</v>
      </c>
      <c r="C4129" s="41"/>
      <c r="D4129" s="39" t="s">
        <v>96</v>
      </c>
      <c r="E4129" s="39">
        <v>2019</v>
      </c>
      <c r="F4129" s="7">
        <v>280.83499999999998</v>
      </c>
      <c r="G4129" s="15" t="s">
        <v>6</v>
      </c>
    </row>
    <row r="4130" spans="1:7" x14ac:dyDescent="0.3">
      <c r="A4130" s="7">
        <v>122.22414692236438</v>
      </c>
      <c r="B4130" s="41" t="s">
        <v>88</v>
      </c>
      <c r="C4130" s="41"/>
      <c r="D4130" s="39" t="s">
        <v>96</v>
      </c>
      <c r="E4130" s="39">
        <v>2019</v>
      </c>
      <c r="F4130" s="7">
        <v>74.730999999999995</v>
      </c>
      <c r="G4130" s="15" t="s">
        <v>6</v>
      </c>
    </row>
    <row r="4131" spans="1:7" x14ac:dyDescent="0.3">
      <c r="A4131" s="7">
        <v>226.04468988330925</v>
      </c>
      <c r="B4131" s="41" t="s">
        <v>89</v>
      </c>
      <c r="C4131" s="41"/>
      <c r="D4131" s="39" t="s">
        <v>96</v>
      </c>
      <c r="E4131" s="39">
        <v>2019</v>
      </c>
      <c r="F4131" s="7">
        <v>80.046999999999997</v>
      </c>
      <c r="G4131" s="15" t="s">
        <v>6</v>
      </c>
    </row>
    <row r="4132" spans="1:7" x14ac:dyDescent="0.3">
      <c r="A4132" s="7">
        <v>591.49296006071881</v>
      </c>
      <c r="B4132" s="41" t="s">
        <v>90</v>
      </c>
      <c r="C4132" s="41"/>
      <c r="D4132" s="39" t="s">
        <v>96</v>
      </c>
      <c r="E4132" s="39">
        <v>2019</v>
      </c>
      <c r="F4132" s="7">
        <v>325.85899999999998</v>
      </c>
      <c r="G4132" s="15" t="s">
        <v>6</v>
      </c>
    </row>
    <row r="4133" spans="1:7" x14ac:dyDescent="0.3">
      <c r="A4133" s="7">
        <v>2669.846386420787</v>
      </c>
      <c r="B4133" s="41" t="s">
        <v>10</v>
      </c>
      <c r="C4133" s="41"/>
      <c r="D4133" s="39" t="s">
        <v>97</v>
      </c>
      <c r="E4133" s="39">
        <v>2019</v>
      </c>
      <c r="F4133" s="7">
        <v>1239.992</v>
      </c>
      <c r="G4133" s="15" t="s">
        <v>6</v>
      </c>
    </row>
    <row r="4134" spans="1:7" x14ac:dyDescent="0.3">
      <c r="A4134" s="7">
        <v>308.09822260234472</v>
      </c>
      <c r="B4134" s="41" t="s">
        <v>11</v>
      </c>
      <c r="C4134" s="41"/>
      <c r="D4134" s="39" t="s">
        <v>97</v>
      </c>
      <c r="E4134" s="39">
        <v>2019</v>
      </c>
      <c r="F4134" s="7">
        <v>119.82599999999999</v>
      </c>
      <c r="G4134" s="15" t="s">
        <v>6</v>
      </c>
    </row>
    <row r="4135" spans="1:7" x14ac:dyDescent="0.3">
      <c r="A4135" s="7">
        <v>787.05617424038803</v>
      </c>
      <c r="B4135" s="41" t="s">
        <v>12</v>
      </c>
      <c r="C4135" s="41"/>
      <c r="D4135" s="39" t="s">
        <v>97</v>
      </c>
      <c r="E4135" s="39">
        <v>2019</v>
      </c>
      <c r="F4135" s="7">
        <v>335.12</v>
      </c>
      <c r="G4135" s="15" t="s">
        <v>6</v>
      </c>
    </row>
    <row r="4136" spans="1:7" x14ac:dyDescent="0.3">
      <c r="A4136" s="7">
        <v>261.3258026624697</v>
      </c>
      <c r="B4136" s="41" t="s">
        <v>13</v>
      </c>
      <c r="C4136" s="41"/>
      <c r="D4136" s="39" t="s">
        <v>97</v>
      </c>
      <c r="E4136" s="39">
        <v>2019</v>
      </c>
      <c r="F4136" s="7">
        <v>97.700999999999993</v>
      </c>
      <c r="G4136" s="15" t="s">
        <v>6</v>
      </c>
    </row>
    <row r="4137" spans="1:7" x14ac:dyDescent="0.3">
      <c r="A4137" s="7">
        <v>293.58154733421657</v>
      </c>
      <c r="B4137" s="41" t="s">
        <v>14</v>
      </c>
      <c r="C4137" s="41"/>
      <c r="D4137" s="39" t="s">
        <v>97</v>
      </c>
      <c r="E4137" s="39">
        <v>2019</v>
      </c>
      <c r="F4137" s="7">
        <v>137.15</v>
      </c>
      <c r="G4137" s="15" t="s">
        <v>6</v>
      </c>
    </row>
    <row r="4138" spans="1:7" x14ac:dyDescent="0.3">
      <c r="A4138" s="7">
        <v>192.70655587914672</v>
      </c>
      <c r="B4138" s="41" t="s">
        <v>15</v>
      </c>
      <c r="C4138" s="41"/>
      <c r="D4138" s="39" t="s">
        <v>97</v>
      </c>
      <c r="E4138" s="39">
        <v>2019</v>
      </c>
      <c r="F4138" s="7">
        <v>66.344999999999999</v>
      </c>
      <c r="G4138" s="15" t="s">
        <v>6</v>
      </c>
    </row>
    <row r="4139" spans="1:7" x14ac:dyDescent="0.3">
      <c r="A4139" s="7">
        <v>2051.3744651917368</v>
      </c>
      <c r="B4139" s="41" t="s">
        <v>16</v>
      </c>
      <c r="C4139" s="41"/>
      <c r="D4139" s="39" t="s">
        <v>97</v>
      </c>
      <c r="E4139" s="39">
        <v>2019</v>
      </c>
      <c r="F4139" s="7">
        <v>926.28300000000002</v>
      </c>
      <c r="G4139" s="15" t="s">
        <v>6</v>
      </c>
    </row>
    <row r="4140" spans="1:7" x14ac:dyDescent="0.3">
      <c r="A4140" s="7">
        <v>3731.7314361066205</v>
      </c>
      <c r="B4140" s="41" t="s">
        <v>17</v>
      </c>
      <c r="C4140" s="41"/>
      <c r="D4140" s="39" t="s">
        <v>97</v>
      </c>
      <c r="E4140" s="39">
        <v>2019</v>
      </c>
      <c r="F4140" s="7">
        <v>1552.941</v>
      </c>
      <c r="G4140" s="15" t="s">
        <v>6</v>
      </c>
    </row>
    <row r="4141" spans="1:7" x14ac:dyDescent="0.3">
      <c r="A4141" s="7">
        <v>92.768223400741277</v>
      </c>
      <c r="B4141" s="41" t="s">
        <v>18</v>
      </c>
      <c r="C4141" s="41"/>
      <c r="D4141" s="39" t="s">
        <v>97</v>
      </c>
      <c r="E4141" s="39">
        <v>2019</v>
      </c>
      <c r="F4141" s="7">
        <v>44.012999999999998</v>
      </c>
      <c r="G4141" s="15" t="s">
        <v>6</v>
      </c>
    </row>
    <row r="4142" spans="1:7" x14ac:dyDescent="0.3">
      <c r="A4142" s="7">
        <v>261.60895477370667</v>
      </c>
      <c r="B4142" s="41" t="s">
        <v>19</v>
      </c>
      <c r="C4142" s="41"/>
      <c r="D4142" s="39" t="s">
        <v>97</v>
      </c>
      <c r="E4142" s="39">
        <v>2019</v>
      </c>
      <c r="F4142" s="7">
        <v>112.977</v>
      </c>
      <c r="G4142" s="15" t="s">
        <v>6</v>
      </c>
    </row>
    <row r="4143" spans="1:7" x14ac:dyDescent="0.3">
      <c r="A4143" s="7">
        <v>1562.0989020221346</v>
      </c>
      <c r="B4143" s="41" t="s">
        <v>20</v>
      </c>
      <c r="C4143" s="41"/>
      <c r="D4143" s="39" t="s">
        <v>97</v>
      </c>
      <c r="E4143" s="39">
        <v>2019</v>
      </c>
      <c r="F4143" s="7">
        <v>533.68299999999999</v>
      </c>
      <c r="G4143" s="15" t="s">
        <v>6</v>
      </c>
    </row>
    <row r="4144" spans="1:7" x14ac:dyDescent="0.3">
      <c r="A4144" s="7">
        <v>1296.5791651903287</v>
      </c>
      <c r="B4144" s="41" t="s">
        <v>21</v>
      </c>
      <c r="C4144" s="41"/>
      <c r="D4144" s="39" t="s">
        <v>97</v>
      </c>
      <c r="E4144" s="39">
        <v>2019</v>
      </c>
      <c r="F4144" s="7">
        <v>582.27300000000002</v>
      </c>
      <c r="G4144" s="15" t="s">
        <v>6</v>
      </c>
    </row>
    <row r="4145" spans="1:7" x14ac:dyDescent="0.3">
      <c r="A4145" s="7">
        <v>256.63019681778962</v>
      </c>
      <c r="B4145" s="41" t="s">
        <v>22</v>
      </c>
      <c r="C4145" s="41"/>
      <c r="D4145" s="39" t="s">
        <v>97</v>
      </c>
      <c r="E4145" s="39">
        <v>2019</v>
      </c>
      <c r="F4145" s="7">
        <v>167.55799999999999</v>
      </c>
      <c r="G4145" s="15" t="s">
        <v>6</v>
      </c>
    </row>
    <row r="4146" spans="1:7" x14ac:dyDescent="0.3">
      <c r="A4146" s="7">
        <v>212.97347601496804</v>
      </c>
      <c r="B4146" s="41" t="s">
        <v>23</v>
      </c>
      <c r="C4146" s="41"/>
      <c r="D4146" s="39" t="s">
        <v>97</v>
      </c>
      <c r="E4146" s="39">
        <v>2019</v>
      </c>
      <c r="F4146" s="7">
        <v>76.971999999999994</v>
      </c>
      <c r="G4146" s="15" t="s">
        <v>6</v>
      </c>
    </row>
    <row r="4147" spans="1:7" x14ac:dyDescent="0.3">
      <c r="A4147" s="7">
        <v>33.211896003894914</v>
      </c>
      <c r="B4147" s="41" t="s">
        <v>24</v>
      </c>
      <c r="C4147" s="41"/>
      <c r="D4147" s="39" t="s">
        <v>97</v>
      </c>
      <c r="E4147" s="39">
        <v>2019</v>
      </c>
      <c r="F4147" s="7">
        <v>16.515000000000001</v>
      </c>
      <c r="G4147" s="15" t="s">
        <v>6</v>
      </c>
    </row>
    <row r="4148" spans="1:7" x14ac:dyDescent="0.3">
      <c r="A4148" s="7">
        <v>106.45185695030266</v>
      </c>
      <c r="B4148" s="41" t="s">
        <v>25</v>
      </c>
      <c r="C4148" s="41"/>
      <c r="D4148" s="39" t="s">
        <v>97</v>
      </c>
      <c r="E4148" s="39">
        <v>2019</v>
      </c>
      <c r="F4148" s="7">
        <v>65.022000000000006</v>
      </c>
      <c r="G4148" s="15" t="s">
        <v>6</v>
      </c>
    </row>
    <row r="4149" spans="1:7" x14ac:dyDescent="0.3">
      <c r="A4149" s="7">
        <v>170.58068057824775</v>
      </c>
      <c r="B4149" s="41" t="s">
        <v>26</v>
      </c>
      <c r="C4149" s="41"/>
      <c r="D4149" s="39" t="s">
        <v>97</v>
      </c>
      <c r="E4149" s="39">
        <v>2019</v>
      </c>
      <c r="F4149" s="7">
        <v>97.290999999999997</v>
      </c>
      <c r="G4149" s="15" t="s">
        <v>6</v>
      </c>
    </row>
    <row r="4150" spans="1:7" x14ac:dyDescent="0.3">
      <c r="A4150" s="7">
        <v>214.44668772415758</v>
      </c>
      <c r="B4150" s="41" t="s">
        <v>27</v>
      </c>
      <c r="C4150" s="41"/>
      <c r="D4150" s="39" t="s">
        <v>97</v>
      </c>
      <c r="E4150" s="39">
        <v>2019</v>
      </c>
      <c r="F4150" s="7">
        <v>123.806</v>
      </c>
      <c r="G4150" s="15" t="s">
        <v>6</v>
      </c>
    </row>
    <row r="4151" spans="1:7" x14ac:dyDescent="0.3">
      <c r="A4151" s="7">
        <v>171.7132890231957</v>
      </c>
      <c r="B4151" s="41" t="s">
        <v>28</v>
      </c>
      <c r="C4151" s="41"/>
      <c r="D4151" s="39" t="s">
        <v>97</v>
      </c>
      <c r="E4151" s="39">
        <v>2019</v>
      </c>
      <c r="F4151" s="7">
        <v>77.069000000000003</v>
      </c>
      <c r="G4151" s="15" t="s">
        <v>6</v>
      </c>
    </row>
    <row r="4152" spans="1:7" x14ac:dyDescent="0.3">
      <c r="A4152" s="7">
        <v>281.14542453561234</v>
      </c>
      <c r="B4152" s="41" t="s">
        <v>29</v>
      </c>
      <c r="C4152" s="41"/>
      <c r="D4152" s="39" t="s">
        <v>97</v>
      </c>
      <c r="E4152" s="39">
        <v>2019</v>
      </c>
      <c r="F4152" s="7">
        <v>75.516000000000005</v>
      </c>
      <c r="G4152" s="15" t="s">
        <v>6</v>
      </c>
    </row>
    <row r="4153" spans="1:7" x14ac:dyDescent="0.3">
      <c r="A4153" s="7">
        <v>1371.7180919262278</v>
      </c>
      <c r="B4153" s="41" t="s">
        <v>30</v>
      </c>
      <c r="C4153" s="41"/>
      <c r="D4153" s="39" t="s">
        <v>97</v>
      </c>
      <c r="E4153" s="39">
        <v>2019</v>
      </c>
      <c r="F4153" s="7">
        <v>624.88499999999999</v>
      </c>
      <c r="G4153" s="15" t="s">
        <v>6</v>
      </c>
    </row>
    <row r="4154" spans="1:7" x14ac:dyDescent="0.3">
      <c r="A4154" s="7">
        <v>510.77768309502318</v>
      </c>
      <c r="B4154" s="41" t="s">
        <v>31</v>
      </c>
      <c r="C4154" s="41"/>
      <c r="D4154" s="39" t="s">
        <v>97</v>
      </c>
      <c r="E4154" s="39">
        <v>2019</v>
      </c>
      <c r="F4154" s="7">
        <v>230.10300000000001</v>
      </c>
      <c r="G4154" s="15" t="s">
        <v>6</v>
      </c>
    </row>
    <row r="4155" spans="1:7" x14ac:dyDescent="0.3">
      <c r="A4155" s="7">
        <v>90.765640353152151</v>
      </c>
      <c r="B4155" s="41" t="s">
        <v>32</v>
      </c>
      <c r="C4155" s="41"/>
      <c r="D4155" s="39" t="s">
        <v>97</v>
      </c>
      <c r="E4155" s="39">
        <v>2019</v>
      </c>
      <c r="F4155" s="7">
        <v>49.905999999999999</v>
      </c>
      <c r="G4155" s="15" t="s">
        <v>6</v>
      </c>
    </row>
    <row r="4156" spans="1:7" x14ac:dyDescent="0.3">
      <c r="A4156" s="7">
        <v>281.80508688171881</v>
      </c>
      <c r="B4156" s="41" t="s">
        <v>33</v>
      </c>
      <c r="C4156" s="41"/>
      <c r="D4156" s="39" t="s">
        <v>97</v>
      </c>
      <c r="E4156" s="39">
        <v>2019</v>
      </c>
      <c r="F4156" s="7">
        <v>140.27799999999999</v>
      </c>
      <c r="G4156" s="15" t="s">
        <v>6</v>
      </c>
    </row>
    <row r="4157" spans="1:7" x14ac:dyDescent="0.3">
      <c r="A4157" s="7">
        <v>910.89931593594235</v>
      </c>
      <c r="B4157" s="41" t="s">
        <v>34</v>
      </c>
      <c r="C4157" s="41"/>
      <c r="D4157" s="39" t="s">
        <v>97</v>
      </c>
      <c r="E4157" s="39">
        <v>2019</v>
      </c>
      <c r="F4157" s="7">
        <v>391.85700000000003</v>
      </c>
      <c r="G4157" s="15" t="s">
        <v>6</v>
      </c>
    </row>
    <row r="4158" spans="1:7" x14ac:dyDescent="0.3">
      <c r="A4158" s="7">
        <v>784.38161788533432</v>
      </c>
      <c r="B4158" s="41" t="s">
        <v>35</v>
      </c>
      <c r="C4158" s="41"/>
      <c r="D4158" s="39" t="s">
        <v>97</v>
      </c>
      <c r="E4158" s="39">
        <v>2019</v>
      </c>
      <c r="F4158" s="7">
        <v>248.98</v>
      </c>
      <c r="G4158" s="15" t="s">
        <v>6</v>
      </c>
    </row>
    <row r="4159" spans="1:7" x14ac:dyDescent="0.3">
      <c r="A4159" s="7">
        <v>257.67662853323066</v>
      </c>
      <c r="B4159" s="41" t="s">
        <v>36</v>
      </c>
      <c r="C4159" s="41"/>
      <c r="D4159" s="39" t="s">
        <v>97</v>
      </c>
      <c r="E4159" s="39">
        <v>2019</v>
      </c>
      <c r="F4159" s="7">
        <v>95.185000000000002</v>
      </c>
      <c r="G4159" s="15" t="s">
        <v>6</v>
      </c>
    </row>
    <row r="4160" spans="1:7" x14ac:dyDescent="0.3">
      <c r="A4160" s="7">
        <v>431.58332050506658</v>
      </c>
      <c r="B4160" s="41" t="s">
        <v>37</v>
      </c>
      <c r="C4160" s="41"/>
      <c r="D4160" s="39" t="s">
        <v>97</v>
      </c>
      <c r="E4160" s="39">
        <v>2019</v>
      </c>
      <c r="F4160" s="7">
        <v>165.60400000000001</v>
      </c>
      <c r="G4160" s="15" t="s">
        <v>6</v>
      </c>
    </row>
    <row r="4161" spans="1:7" x14ac:dyDescent="0.3">
      <c r="A4161" s="7">
        <v>389.30747920124855</v>
      </c>
      <c r="B4161" s="41" t="s">
        <v>38</v>
      </c>
      <c r="C4161" s="41"/>
      <c r="D4161" s="39" t="s">
        <v>97</v>
      </c>
      <c r="E4161" s="39">
        <v>2019</v>
      </c>
      <c r="F4161" s="7">
        <v>220.405</v>
      </c>
      <c r="G4161" s="15" t="s">
        <v>6</v>
      </c>
    </row>
    <row r="4162" spans="1:7" x14ac:dyDescent="0.3">
      <c r="A4162" s="7">
        <v>122.58742363702488</v>
      </c>
      <c r="B4162" s="41" t="s">
        <v>39</v>
      </c>
      <c r="C4162" s="41"/>
      <c r="D4162" s="39" t="s">
        <v>97</v>
      </c>
      <c r="E4162" s="39">
        <v>2019</v>
      </c>
      <c r="F4162" s="7">
        <v>43.993000000000002</v>
      </c>
      <c r="G4162" s="15" t="s">
        <v>6</v>
      </c>
    </row>
    <row r="4163" spans="1:7" x14ac:dyDescent="0.3">
      <c r="A4163" s="7">
        <v>358.21922403163103</v>
      </c>
      <c r="B4163" s="41" t="s">
        <v>40</v>
      </c>
      <c r="C4163" s="41"/>
      <c r="D4163" s="39" t="s">
        <v>97</v>
      </c>
      <c r="E4163" s="39">
        <v>2019</v>
      </c>
      <c r="F4163" s="7">
        <v>81.013000000000005</v>
      </c>
      <c r="G4163" s="15" t="s">
        <v>6</v>
      </c>
    </row>
    <row r="4164" spans="1:7" x14ac:dyDescent="0.3">
      <c r="A4164" s="7">
        <v>409.76111558433485</v>
      </c>
      <c r="B4164" s="41" t="s">
        <v>41</v>
      </c>
      <c r="C4164" s="41"/>
      <c r="D4164" s="39" t="s">
        <v>97</v>
      </c>
      <c r="E4164" s="39">
        <v>2019</v>
      </c>
      <c r="F4164" s="7">
        <v>260.28300000000002</v>
      </c>
      <c r="G4164" s="15" t="s">
        <v>6</v>
      </c>
    </row>
    <row r="4165" spans="1:7" x14ac:dyDescent="0.3">
      <c r="A4165" s="7">
        <v>1935.8504556339392</v>
      </c>
      <c r="B4165" s="41" t="s">
        <v>42</v>
      </c>
      <c r="C4165" s="41"/>
      <c r="D4165" s="39" t="s">
        <v>97</v>
      </c>
      <c r="E4165" s="39">
        <v>2019</v>
      </c>
      <c r="F4165" s="7">
        <v>693.02099999999996</v>
      </c>
      <c r="G4165" s="15" t="s">
        <v>6</v>
      </c>
    </row>
    <row r="4166" spans="1:7" x14ac:dyDescent="0.3">
      <c r="A4166" s="7">
        <v>580.14071712706652</v>
      </c>
      <c r="B4166" s="41" t="s">
        <v>43</v>
      </c>
      <c r="C4166" s="41"/>
      <c r="D4166" s="39" t="s">
        <v>97</v>
      </c>
      <c r="E4166" s="39">
        <v>2019</v>
      </c>
      <c r="F4166" s="7">
        <v>333.84300000000002</v>
      </c>
      <c r="G4166" s="15" t="s">
        <v>6</v>
      </c>
    </row>
    <row r="4167" spans="1:7" x14ac:dyDescent="0.3">
      <c r="A4167" s="7">
        <v>103.1289232970541</v>
      </c>
      <c r="B4167" s="41" t="s">
        <v>44</v>
      </c>
      <c r="C4167" s="41"/>
      <c r="D4167" s="39" t="s">
        <v>97</v>
      </c>
      <c r="E4167" s="39">
        <v>2019</v>
      </c>
      <c r="F4167" s="7">
        <v>61.911999999999999</v>
      </c>
      <c r="G4167" s="15" t="s">
        <v>6</v>
      </c>
    </row>
    <row r="4168" spans="1:7" x14ac:dyDescent="0.3">
      <c r="A4168" s="7">
        <v>222.27235549414215</v>
      </c>
      <c r="B4168" s="41" t="s">
        <v>45</v>
      </c>
      <c r="C4168" s="41"/>
      <c r="D4168" s="39" t="s">
        <v>97</v>
      </c>
      <c r="E4168" s="39">
        <v>2019</v>
      </c>
      <c r="F4168" s="7">
        <v>81.397999999999996</v>
      </c>
      <c r="G4168" s="15" t="s">
        <v>6</v>
      </c>
    </row>
    <row r="4169" spans="1:7" x14ac:dyDescent="0.3">
      <c r="A4169" s="7">
        <v>1909.7081291899506</v>
      </c>
      <c r="B4169" s="41" t="s">
        <v>46</v>
      </c>
      <c r="C4169" s="41"/>
      <c r="D4169" s="39" t="s">
        <v>97</v>
      </c>
      <c r="E4169" s="39">
        <v>2019</v>
      </c>
      <c r="F4169" s="7">
        <v>588.02800000000002</v>
      </c>
      <c r="G4169" s="15" t="s">
        <v>6</v>
      </c>
    </row>
    <row r="4170" spans="1:7" x14ac:dyDescent="0.3">
      <c r="A4170" s="7">
        <v>204.37221767942128</v>
      </c>
      <c r="B4170" s="41" t="s">
        <v>47</v>
      </c>
      <c r="C4170" s="41"/>
      <c r="D4170" s="39" t="s">
        <v>97</v>
      </c>
      <c r="E4170" s="39">
        <v>2019</v>
      </c>
      <c r="F4170" s="7">
        <v>65.38</v>
      </c>
      <c r="G4170" s="15" t="s">
        <v>6</v>
      </c>
    </row>
    <row r="4171" spans="1:7" x14ac:dyDescent="0.3">
      <c r="A4171" s="7">
        <v>391.84353724102323</v>
      </c>
      <c r="B4171" s="41" t="s">
        <v>48</v>
      </c>
      <c r="C4171" s="41"/>
      <c r="D4171" s="39" t="s">
        <v>97</v>
      </c>
      <c r="E4171" s="39">
        <v>2019</v>
      </c>
      <c r="F4171" s="7">
        <v>178.24299999999999</v>
      </c>
      <c r="G4171" s="15" t="s">
        <v>6</v>
      </c>
    </row>
    <row r="4172" spans="1:7" x14ac:dyDescent="0.3">
      <c r="A4172" s="7">
        <v>4393.4168835296005</v>
      </c>
      <c r="B4172" s="41" t="s">
        <v>49</v>
      </c>
      <c r="C4172" s="41"/>
      <c r="D4172" s="39" t="s">
        <v>97</v>
      </c>
      <c r="E4172" s="39">
        <v>2019</v>
      </c>
      <c r="F4172" s="7">
        <v>1728.3720000000001</v>
      </c>
      <c r="G4172" s="15" t="s">
        <v>6</v>
      </c>
    </row>
    <row r="4173" spans="1:7" x14ac:dyDescent="0.3">
      <c r="A4173" s="7">
        <v>5415.9058309559714</v>
      </c>
      <c r="B4173" s="41" t="s">
        <v>50</v>
      </c>
      <c r="C4173" s="41"/>
      <c r="D4173" s="39" t="s">
        <v>97</v>
      </c>
      <c r="E4173" s="39">
        <v>2019</v>
      </c>
      <c r="F4173" s="7">
        <v>1765.6579999999999</v>
      </c>
      <c r="G4173" s="15" t="s">
        <v>6</v>
      </c>
    </row>
    <row r="4174" spans="1:7" x14ac:dyDescent="0.3">
      <c r="A4174" s="7">
        <v>924.81378001096846</v>
      </c>
      <c r="B4174" s="41" t="s">
        <v>51</v>
      </c>
      <c r="C4174" s="41"/>
      <c r="D4174" s="39" t="s">
        <v>97</v>
      </c>
      <c r="E4174" s="39">
        <v>2019</v>
      </c>
      <c r="F4174" s="7">
        <v>241.26300000000001</v>
      </c>
      <c r="G4174" s="15" t="s">
        <v>6</v>
      </c>
    </row>
    <row r="4175" spans="1:7" x14ac:dyDescent="0.3">
      <c r="A4175" s="7">
        <v>185.55388733007325</v>
      </c>
      <c r="B4175" s="41" t="s">
        <v>52</v>
      </c>
      <c r="C4175" s="41"/>
      <c r="D4175" s="39" t="s">
        <v>97</v>
      </c>
      <c r="E4175" s="39">
        <v>2019</v>
      </c>
      <c r="F4175" s="7">
        <v>119.123</v>
      </c>
      <c r="G4175" s="15" t="s">
        <v>6</v>
      </c>
    </row>
    <row r="4176" spans="1:7" x14ac:dyDescent="0.3">
      <c r="A4176" s="7">
        <v>133.80476126117426</v>
      </c>
      <c r="B4176" s="41" t="s">
        <v>53</v>
      </c>
      <c r="C4176" s="41"/>
      <c r="D4176" s="39" t="s">
        <v>97</v>
      </c>
      <c r="E4176" s="39">
        <v>2019</v>
      </c>
      <c r="F4176" s="7">
        <v>44.418999999999997</v>
      </c>
      <c r="G4176" s="15" t="s">
        <v>6</v>
      </c>
    </row>
    <row r="4177" spans="1:7" x14ac:dyDescent="0.3">
      <c r="A4177" s="7">
        <v>177.62357638854456</v>
      </c>
      <c r="B4177" s="41" t="s">
        <v>54</v>
      </c>
      <c r="C4177" s="41"/>
      <c r="D4177" s="39" t="s">
        <v>97</v>
      </c>
      <c r="E4177" s="39">
        <v>2019</v>
      </c>
      <c r="F4177" s="7">
        <v>52.872999999999998</v>
      </c>
      <c r="G4177" s="15" t="s">
        <v>6</v>
      </c>
    </row>
    <row r="4178" spans="1:7" x14ac:dyDescent="0.3">
      <c r="A4178" s="7">
        <v>386.19793554487421</v>
      </c>
      <c r="B4178" s="41" t="s">
        <v>55</v>
      </c>
      <c r="C4178" s="41"/>
      <c r="D4178" s="39" t="s">
        <v>97</v>
      </c>
      <c r="E4178" s="39">
        <v>2019</v>
      </c>
      <c r="F4178" s="7">
        <v>244.941</v>
      </c>
      <c r="G4178" s="15" t="s">
        <v>6</v>
      </c>
    </row>
    <row r="4179" spans="1:7" x14ac:dyDescent="0.3">
      <c r="A4179" s="7">
        <v>841.89535161017761</v>
      </c>
      <c r="B4179" s="41" t="s">
        <v>56</v>
      </c>
      <c r="C4179" s="41"/>
      <c r="D4179" s="39" t="s">
        <v>97</v>
      </c>
      <c r="E4179" s="39">
        <v>2019</v>
      </c>
      <c r="F4179" s="7">
        <v>386.34399999999999</v>
      </c>
      <c r="G4179" s="15" t="s">
        <v>6</v>
      </c>
    </row>
    <row r="4180" spans="1:7" x14ac:dyDescent="0.3">
      <c r="A4180" s="7">
        <v>173.68919832117558</v>
      </c>
      <c r="B4180" s="41" t="s">
        <v>57</v>
      </c>
      <c r="C4180" s="41"/>
      <c r="D4180" s="39" t="s">
        <v>97</v>
      </c>
      <c r="E4180" s="39">
        <v>2019</v>
      </c>
      <c r="F4180" s="7">
        <v>40.878</v>
      </c>
      <c r="G4180" s="15" t="s">
        <v>6</v>
      </c>
    </row>
    <row r="4181" spans="1:7" x14ac:dyDescent="0.3">
      <c r="A4181" s="7">
        <v>273.90555334358544</v>
      </c>
      <c r="B4181" s="41" t="s">
        <v>58</v>
      </c>
      <c r="C4181" s="41"/>
      <c r="D4181" s="39" t="s">
        <v>97</v>
      </c>
      <c r="E4181" s="39">
        <v>2019</v>
      </c>
      <c r="F4181" s="7">
        <v>134.673</v>
      </c>
      <c r="G4181" s="15" t="s">
        <v>6</v>
      </c>
    </row>
    <row r="4182" spans="1:7" x14ac:dyDescent="0.3">
      <c r="A4182" s="7">
        <v>101.37255947662757</v>
      </c>
      <c r="B4182" s="41" t="s">
        <v>59</v>
      </c>
      <c r="C4182" s="41"/>
      <c r="D4182" s="39" t="s">
        <v>97</v>
      </c>
      <c r="E4182" s="39">
        <v>2019</v>
      </c>
      <c r="F4182" s="7">
        <v>55.719000000000001</v>
      </c>
      <c r="G4182" s="15" t="s">
        <v>6</v>
      </c>
    </row>
    <row r="4183" spans="1:7" x14ac:dyDescent="0.3">
      <c r="A4183" s="7">
        <v>175.7399993007507</v>
      </c>
      <c r="B4183" s="41" t="s">
        <v>60</v>
      </c>
      <c r="C4183" s="41"/>
      <c r="D4183" s="39" t="s">
        <v>97</v>
      </c>
      <c r="E4183" s="39">
        <v>2019</v>
      </c>
      <c r="F4183" s="7">
        <v>74.972999999999999</v>
      </c>
      <c r="G4183" s="15" t="s">
        <v>6</v>
      </c>
    </row>
    <row r="4184" spans="1:7" x14ac:dyDescent="0.3">
      <c r="A4184" s="7">
        <v>717.37100338614039</v>
      </c>
      <c r="B4184" s="41" t="s">
        <v>61</v>
      </c>
      <c r="C4184" s="41"/>
      <c r="D4184" s="39" t="s">
        <v>97</v>
      </c>
      <c r="E4184" s="39">
        <v>2019</v>
      </c>
      <c r="F4184" s="7">
        <v>328.15800000000002</v>
      </c>
      <c r="G4184" s="15" t="s">
        <v>6</v>
      </c>
    </row>
    <row r="4185" spans="1:7" x14ac:dyDescent="0.3">
      <c r="A4185" s="7">
        <v>1545.3375281330405</v>
      </c>
      <c r="B4185" s="41" t="s">
        <v>62</v>
      </c>
      <c r="C4185" s="41"/>
      <c r="D4185" s="39" t="s">
        <v>97</v>
      </c>
      <c r="E4185" s="39">
        <v>2019</v>
      </c>
      <c r="F4185" s="7">
        <v>438.07600000000002</v>
      </c>
      <c r="G4185" s="15" t="s">
        <v>6</v>
      </c>
    </row>
    <row r="4186" spans="1:7" x14ac:dyDescent="0.3">
      <c r="A4186" s="7">
        <v>422.93897380476631</v>
      </c>
      <c r="B4186" s="41" t="s">
        <v>63</v>
      </c>
      <c r="C4186" s="41"/>
      <c r="D4186" s="39" t="s">
        <v>97</v>
      </c>
      <c r="E4186" s="39">
        <v>2019</v>
      </c>
      <c r="F4186" s="7">
        <v>260.47199999999998</v>
      </c>
      <c r="G4186" s="15" t="s">
        <v>6</v>
      </c>
    </row>
    <row r="4187" spans="1:7" x14ac:dyDescent="0.3">
      <c r="A4187" s="7">
        <v>388.27746210095165</v>
      </c>
      <c r="B4187" s="41" t="s">
        <v>64</v>
      </c>
      <c r="C4187" s="41"/>
      <c r="D4187" s="39" t="s">
        <v>97</v>
      </c>
      <c r="E4187" s="39">
        <v>2019</v>
      </c>
      <c r="F4187" s="7">
        <v>170.167</v>
      </c>
      <c r="G4187" s="15" t="s">
        <v>6</v>
      </c>
    </row>
    <row r="4188" spans="1:7" x14ac:dyDescent="0.3">
      <c r="A4188" s="7">
        <v>1861.3086105239092</v>
      </c>
      <c r="B4188" s="41" t="s">
        <v>65</v>
      </c>
      <c r="C4188" s="41"/>
      <c r="D4188" s="39" t="s">
        <v>97</v>
      </c>
      <c r="E4188" s="39">
        <v>2019</v>
      </c>
      <c r="F4188" s="7">
        <v>708.07299999999998</v>
      </c>
      <c r="G4188" s="15" t="s">
        <v>6</v>
      </c>
    </row>
    <row r="4189" spans="1:7" x14ac:dyDescent="0.3">
      <c r="A4189" s="7">
        <v>337.75430260063308</v>
      </c>
      <c r="B4189" s="41" t="s">
        <v>66</v>
      </c>
      <c r="C4189" s="41"/>
      <c r="D4189" s="39" t="s">
        <v>97</v>
      </c>
      <c r="E4189" s="39">
        <v>2019</v>
      </c>
      <c r="F4189" s="7">
        <v>121.199</v>
      </c>
      <c r="G4189" s="15" t="s">
        <v>6</v>
      </c>
    </row>
    <row r="4190" spans="1:7" x14ac:dyDescent="0.3">
      <c r="A4190" s="7">
        <v>2627.527456752216</v>
      </c>
      <c r="B4190" s="41" t="s">
        <v>67</v>
      </c>
      <c r="C4190" s="41"/>
      <c r="D4190" s="39" t="s">
        <v>97</v>
      </c>
      <c r="E4190" s="39">
        <v>2019</v>
      </c>
      <c r="F4190" s="7">
        <v>922.83600000000001</v>
      </c>
      <c r="G4190" s="15" t="s">
        <v>6</v>
      </c>
    </row>
    <row r="4191" spans="1:7" x14ac:dyDescent="0.3">
      <c r="A4191" s="7">
        <v>1800.800235448701</v>
      </c>
      <c r="B4191" s="41" t="s">
        <v>68</v>
      </c>
      <c r="C4191" s="41"/>
      <c r="D4191" s="39" t="s">
        <v>97</v>
      </c>
      <c r="E4191" s="39">
        <v>2019</v>
      </c>
      <c r="F4191" s="7">
        <v>624.51</v>
      </c>
      <c r="G4191" s="15" t="s">
        <v>6</v>
      </c>
    </row>
    <row r="4192" spans="1:7" x14ac:dyDescent="0.3">
      <c r="A4192" s="7">
        <v>176.50327890495475</v>
      </c>
      <c r="B4192" s="41" t="s">
        <v>69</v>
      </c>
      <c r="C4192" s="41"/>
      <c r="D4192" s="39" t="s">
        <v>97</v>
      </c>
      <c r="E4192" s="39">
        <v>2019</v>
      </c>
      <c r="F4192" s="7">
        <v>63.104999999999997</v>
      </c>
      <c r="G4192" s="15" t="s">
        <v>6</v>
      </c>
    </row>
    <row r="4193" spans="1:7" x14ac:dyDescent="0.3">
      <c r="A4193" s="7">
        <v>189.46569530161904</v>
      </c>
      <c r="B4193" s="41" t="s">
        <v>70</v>
      </c>
      <c r="C4193" s="41"/>
      <c r="D4193" s="39" t="s">
        <v>97</v>
      </c>
      <c r="E4193" s="39">
        <v>2019</v>
      </c>
      <c r="F4193" s="7">
        <v>103.839</v>
      </c>
      <c r="G4193" s="15" t="s">
        <v>6</v>
      </c>
    </row>
    <row r="4194" spans="1:7" x14ac:dyDescent="0.3">
      <c r="A4194" s="7">
        <v>139.33033108408156</v>
      </c>
      <c r="B4194" s="41" t="s">
        <v>71</v>
      </c>
      <c r="C4194" s="41"/>
      <c r="D4194" s="39" t="s">
        <v>97</v>
      </c>
      <c r="E4194" s="39">
        <v>2019</v>
      </c>
      <c r="F4194" s="7">
        <v>57.177999999999997</v>
      </c>
      <c r="G4194" s="15" t="s">
        <v>6</v>
      </c>
    </row>
    <row r="4195" spans="1:7" x14ac:dyDescent="0.3">
      <c r="A4195" s="7">
        <v>693.03428460801058</v>
      </c>
      <c r="B4195" s="41" t="s">
        <v>72</v>
      </c>
      <c r="C4195" s="41"/>
      <c r="D4195" s="39" t="s">
        <v>97</v>
      </c>
      <c r="E4195" s="39">
        <v>2019</v>
      </c>
      <c r="F4195" s="7">
        <v>366.654</v>
      </c>
      <c r="G4195" s="15" t="s">
        <v>6</v>
      </c>
    </row>
    <row r="4196" spans="1:7" x14ac:dyDescent="0.3">
      <c r="A4196" s="7">
        <v>422.31111477550172</v>
      </c>
      <c r="B4196" s="41" t="s">
        <v>73</v>
      </c>
      <c r="C4196" s="41"/>
      <c r="D4196" s="39" t="s">
        <v>97</v>
      </c>
      <c r="E4196" s="39">
        <v>2019</v>
      </c>
      <c r="F4196" s="7">
        <v>121.44499999999999</v>
      </c>
      <c r="G4196" s="15" t="s">
        <v>6</v>
      </c>
    </row>
    <row r="4197" spans="1:7" x14ac:dyDescent="0.3">
      <c r="A4197" s="7">
        <v>466.41205610066248</v>
      </c>
      <c r="B4197" s="41" t="s">
        <v>74</v>
      </c>
      <c r="C4197" s="41"/>
      <c r="D4197" s="39" t="s">
        <v>97</v>
      </c>
      <c r="E4197" s="39">
        <v>2019</v>
      </c>
      <c r="F4197" s="7">
        <v>143.56299999999999</v>
      </c>
      <c r="G4197" s="15" t="s">
        <v>6</v>
      </c>
    </row>
    <row r="4198" spans="1:7" x14ac:dyDescent="0.3">
      <c r="A4198" s="7">
        <v>711.56125553854963</v>
      </c>
      <c r="B4198" s="41" t="s">
        <v>75</v>
      </c>
      <c r="C4198" s="41"/>
      <c r="D4198" s="39" t="s">
        <v>97</v>
      </c>
      <c r="E4198" s="39">
        <v>2019</v>
      </c>
      <c r="F4198" s="7">
        <v>281.18700000000001</v>
      </c>
      <c r="G4198" s="15" t="s">
        <v>6</v>
      </c>
    </row>
    <row r="4199" spans="1:7" x14ac:dyDescent="0.3">
      <c r="A4199" s="7">
        <v>823.7459168279546</v>
      </c>
      <c r="B4199" s="41" t="s">
        <v>76</v>
      </c>
      <c r="C4199" s="41"/>
      <c r="D4199" s="39" t="s">
        <v>97</v>
      </c>
      <c r="E4199" s="39">
        <v>2019</v>
      </c>
      <c r="F4199" s="7">
        <v>399.101</v>
      </c>
      <c r="G4199" s="15" t="s">
        <v>6</v>
      </c>
    </row>
    <row r="4200" spans="1:7" x14ac:dyDescent="0.3">
      <c r="A4200" s="7">
        <v>133.40055136324898</v>
      </c>
      <c r="B4200" s="41" t="s">
        <v>77</v>
      </c>
      <c r="C4200" s="41"/>
      <c r="D4200" s="39" t="s">
        <v>97</v>
      </c>
      <c r="E4200" s="39">
        <v>2019</v>
      </c>
      <c r="F4200" s="7">
        <v>58.247</v>
      </c>
      <c r="G4200" s="15" t="s">
        <v>6</v>
      </c>
    </row>
    <row r="4201" spans="1:7" x14ac:dyDescent="0.3">
      <c r="A4201" s="7">
        <v>273.39670027411603</v>
      </c>
      <c r="B4201" s="41" t="s">
        <v>78</v>
      </c>
      <c r="C4201" s="41"/>
      <c r="D4201" s="39" t="s">
        <v>97</v>
      </c>
      <c r="E4201" s="39">
        <v>2019</v>
      </c>
      <c r="F4201" s="7">
        <v>152.82</v>
      </c>
      <c r="G4201" s="15" t="s">
        <v>6</v>
      </c>
    </row>
    <row r="4202" spans="1:7" x14ac:dyDescent="0.3">
      <c r="A4202" s="7">
        <v>333.17667680230181</v>
      </c>
      <c r="B4202" s="41" t="s">
        <v>79</v>
      </c>
      <c r="C4202" s="41"/>
      <c r="D4202" s="39" t="s">
        <v>97</v>
      </c>
      <c r="E4202" s="39">
        <v>2019</v>
      </c>
      <c r="F4202" s="7">
        <v>118.86499999999999</v>
      </c>
      <c r="G4202" s="15" t="s">
        <v>6</v>
      </c>
    </row>
    <row r="4203" spans="1:7" x14ac:dyDescent="0.3">
      <c r="A4203" s="7">
        <v>1002.5236458438239</v>
      </c>
      <c r="B4203" s="41" t="s">
        <v>80</v>
      </c>
      <c r="C4203" s="41"/>
      <c r="D4203" s="39" t="s">
        <v>97</v>
      </c>
      <c r="E4203" s="39">
        <v>2019</v>
      </c>
      <c r="F4203" s="7">
        <v>535.28899999999999</v>
      </c>
      <c r="G4203" s="15" t="s">
        <v>6</v>
      </c>
    </row>
    <row r="4204" spans="1:7" x14ac:dyDescent="0.3">
      <c r="A4204" s="7">
        <v>366.02026987889928</v>
      </c>
      <c r="B4204" s="41" t="s">
        <v>81</v>
      </c>
      <c r="C4204" s="41"/>
      <c r="D4204" s="39" t="s">
        <v>97</v>
      </c>
      <c r="E4204" s="39">
        <v>2019</v>
      </c>
      <c r="F4204" s="7">
        <v>158.648</v>
      </c>
      <c r="G4204" s="15" t="s">
        <v>6</v>
      </c>
    </row>
    <row r="4205" spans="1:7" x14ac:dyDescent="0.3">
      <c r="A4205" s="7">
        <v>734.06158924742488</v>
      </c>
      <c r="B4205" s="41" t="s">
        <v>82</v>
      </c>
      <c r="C4205" s="41"/>
      <c r="D4205" s="39" t="s">
        <v>97</v>
      </c>
      <c r="E4205" s="39">
        <v>2019</v>
      </c>
      <c r="F4205" s="7">
        <v>357.78199999999998</v>
      </c>
      <c r="G4205" s="15" t="s">
        <v>6</v>
      </c>
    </row>
    <row r="4206" spans="1:7" x14ac:dyDescent="0.3">
      <c r="A4206" s="7">
        <v>421.74994012026031</v>
      </c>
      <c r="B4206" s="41" t="s">
        <v>83</v>
      </c>
      <c r="C4206" s="41"/>
      <c r="D4206" s="39" t="s">
        <v>97</v>
      </c>
      <c r="E4206" s="39">
        <v>2019</v>
      </c>
      <c r="F4206" s="7">
        <v>182.60300000000001</v>
      </c>
      <c r="G4206" s="15" t="s">
        <v>6</v>
      </c>
    </row>
    <row r="4207" spans="1:7" x14ac:dyDescent="0.3">
      <c r="A4207" s="7">
        <v>908.42173496261853</v>
      </c>
      <c r="B4207" s="41" t="s">
        <v>84</v>
      </c>
      <c r="C4207" s="41"/>
      <c r="D4207" s="39" t="s">
        <v>97</v>
      </c>
      <c r="E4207" s="39">
        <v>2019</v>
      </c>
      <c r="F4207" s="7">
        <v>400.959</v>
      </c>
      <c r="G4207" s="15" t="s">
        <v>6</v>
      </c>
    </row>
    <row r="4208" spans="1:7" x14ac:dyDescent="0.3">
      <c r="A4208" s="7">
        <v>117.46606371204285</v>
      </c>
      <c r="B4208" s="41" t="s">
        <v>85</v>
      </c>
      <c r="C4208" s="41"/>
      <c r="D4208" s="39" t="s">
        <v>97</v>
      </c>
      <c r="E4208" s="39">
        <v>2019</v>
      </c>
      <c r="F4208" s="7">
        <v>44.06</v>
      </c>
      <c r="G4208" s="15" t="s">
        <v>6</v>
      </c>
    </row>
    <row r="4209" spans="1:7" x14ac:dyDescent="0.3">
      <c r="A4209" s="7">
        <v>251.98486073198865</v>
      </c>
      <c r="B4209" s="41" t="s">
        <v>86</v>
      </c>
      <c r="C4209" s="41"/>
      <c r="D4209" s="39" t="s">
        <v>97</v>
      </c>
      <c r="E4209" s="39">
        <v>2019</v>
      </c>
      <c r="F4209" s="7">
        <v>104.925</v>
      </c>
      <c r="G4209" s="15" t="s">
        <v>6</v>
      </c>
    </row>
    <row r="4210" spans="1:7" x14ac:dyDescent="0.3">
      <c r="A4210" s="7">
        <v>648.84819246678933</v>
      </c>
      <c r="B4210" s="41" t="s">
        <v>87</v>
      </c>
      <c r="C4210" s="41"/>
      <c r="D4210" s="39" t="s">
        <v>97</v>
      </c>
      <c r="E4210" s="39">
        <v>2019</v>
      </c>
      <c r="F4210" s="7">
        <v>299.36599999999999</v>
      </c>
      <c r="G4210" s="15" t="s">
        <v>6</v>
      </c>
    </row>
    <row r="4211" spans="1:7" x14ac:dyDescent="0.3">
      <c r="A4211" s="7">
        <v>123.53023809436834</v>
      </c>
      <c r="B4211" s="41" t="s">
        <v>88</v>
      </c>
      <c r="C4211" s="41"/>
      <c r="D4211" s="39" t="s">
        <v>97</v>
      </c>
      <c r="E4211" s="39">
        <v>2019</v>
      </c>
      <c r="F4211" s="7">
        <v>70.929000000000002</v>
      </c>
      <c r="G4211" s="15" t="s">
        <v>6</v>
      </c>
    </row>
    <row r="4212" spans="1:7" x14ac:dyDescent="0.3">
      <c r="A4212" s="7">
        <v>278.60731466894453</v>
      </c>
      <c r="B4212" s="41" t="s">
        <v>89</v>
      </c>
      <c r="C4212" s="41"/>
      <c r="D4212" s="39" t="s">
        <v>97</v>
      </c>
      <c r="E4212" s="39">
        <v>2019</v>
      </c>
      <c r="F4212" s="7">
        <v>98.897000000000006</v>
      </c>
      <c r="G4212" s="15" t="s">
        <v>6</v>
      </c>
    </row>
    <row r="4213" spans="1:7" x14ac:dyDescent="0.3">
      <c r="A4213" s="7">
        <v>656.48509216261596</v>
      </c>
      <c r="B4213" s="41" t="s">
        <v>90</v>
      </c>
      <c r="C4213" s="41"/>
      <c r="D4213" s="39" t="s">
        <v>97</v>
      </c>
      <c r="E4213" s="39">
        <v>2019</v>
      </c>
      <c r="F4213" s="7">
        <v>398.84699999999998</v>
      </c>
      <c r="G4213" s="15" t="s">
        <v>6</v>
      </c>
    </row>
    <row r="4214" spans="1:7" x14ac:dyDescent="0.3">
      <c r="A4214" s="7">
        <v>2671.9791470750106</v>
      </c>
      <c r="B4214" s="41" t="s">
        <v>10</v>
      </c>
      <c r="C4214" s="41"/>
      <c r="D4214" s="39" t="s">
        <v>98</v>
      </c>
      <c r="E4214" s="39">
        <v>2019</v>
      </c>
      <c r="F4214" s="7">
        <v>1306.2139999999999</v>
      </c>
      <c r="G4214" s="15" t="s">
        <v>6</v>
      </c>
    </row>
    <row r="4215" spans="1:7" x14ac:dyDescent="0.3">
      <c r="A4215" s="7">
        <v>330.1348512357352</v>
      </c>
      <c r="B4215" s="41" t="s">
        <v>11</v>
      </c>
      <c r="C4215" s="41"/>
      <c r="D4215" s="39" t="s">
        <v>98</v>
      </c>
      <c r="E4215" s="39">
        <v>2019</v>
      </c>
      <c r="F4215" s="7">
        <v>140.404</v>
      </c>
      <c r="G4215" s="15" t="s">
        <v>6</v>
      </c>
    </row>
    <row r="4216" spans="1:7" x14ac:dyDescent="0.3">
      <c r="A4216" s="7">
        <v>846.55840416258275</v>
      </c>
      <c r="B4216" s="41" t="s">
        <v>12</v>
      </c>
      <c r="C4216" s="41"/>
      <c r="D4216" s="39" t="s">
        <v>98</v>
      </c>
      <c r="E4216" s="39">
        <v>2019</v>
      </c>
      <c r="F4216" s="7">
        <v>357.94400000000002</v>
      </c>
      <c r="G4216" s="15" t="s">
        <v>6</v>
      </c>
    </row>
    <row r="4217" spans="1:7" x14ac:dyDescent="0.3">
      <c r="A4217" s="7">
        <v>245.38623797052657</v>
      </c>
      <c r="B4217" s="41" t="s">
        <v>13</v>
      </c>
      <c r="C4217" s="41"/>
      <c r="D4217" s="39" t="s">
        <v>98</v>
      </c>
      <c r="E4217" s="39">
        <v>2019</v>
      </c>
      <c r="F4217" s="7">
        <v>93.57</v>
      </c>
      <c r="G4217" s="15" t="s">
        <v>6</v>
      </c>
    </row>
    <row r="4218" spans="1:7" x14ac:dyDescent="0.3">
      <c r="A4218" s="7">
        <v>351.0826321292754</v>
      </c>
      <c r="B4218" s="41" t="s">
        <v>14</v>
      </c>
      <c r="C4218" s="41"/>
      <c r="D4218" s="39" t="s">
        <v>98</v>
      </c>
      <c r="E4218" s="39">
        <v>2019</v>
      </c>
      <c r="F4218" s="7">
        <v>146.43100000000001</v>
      </c>
      <c r="G4218" s="15" t="s">
        <v>6</v>
      </c>
    </row>
    <row r="4219" spans="1:7" x14ac:dyDescent="0.3">
      <c r="A4219" s="7">
        <v>250.16239769414679</v>
      </c>
      <c r="B4219" s="41" t="s">
        <v>15</v>
      </c>
      <c r="C4219" s="41"/>
      <c r="D4219" s="39" t="s">
        <v>98</v>
      </c>
      <c r="E4219" s="39">
        <v>2019</v>
      </c>
      <c r="F4219" s="7">
        <v>83.097999999999999</v>
      </c>
      <c r="G4219" s="15" t="s">
        <v>6</v>
      </c>
    </row>
    <row r="4220" spans="1:7" x14ac:dyDescent="0.3">
      <c r="A4220" s="7">
        <v>2075.7627340641666</v>
      </c>
      <c r="B4220" s="41" t="s">
        <v>16</v>
      </c>
      <c r="C4220" s="41"/>
      <c r="D4220" s="39" t="s">
        <v>98</v>
      </c>
      <c r="E4220" s="39">
        <v>2019</v>
      </c>
      <c r="F4220" s="7">
        <v>948.36699999999996</v>
      </c>
      <c r="G4220" s="15" t="s">
        <v>6</v>
      </c>
    </row>
    <row r="4221" spans="1:7" x14ac:dyDescent="0.3">
      <c r="A4221" s="7">
        <v>4032.6582029139463</v>
      </c>
      <c r="B4221" s="41" t="s">
        <v>17</v>
      </c>
      <c r="C4221" s="41"/>
      <c r="D4221" s="39" t="s">
        <v>98</v>
      </c>
      <c r="E4221" s="39">
        <v>2019</v>
      </c>
      <c r="F4221" s="7">
        <v>1695.162</v>
      </c>
      <c r="G4221" s="15" t="s">
        <v>6</v>
      </c>
    </row>
    <row r="4222" spans="1:7" x14ac:dyDescent="0.3">
      <c r="A4222" s="7">
        <v>125.95453617513544</v>
      </c>
      <c r="B4222" s="41" t="s">
        <v>18</v>
      </c>
      <c r="C4222" s="41"/>
      <c r="D4222" s="39" t="s">
        <v>98</v>
      </c>
      <c r="E4222" s="39">
        <v>2019</v>
      </c>
      <c r="F4222" s="7">
        <v>54.024000000000001</v>
      </c>
      <c r="G4222" s="15" t="s">
        <v>6</v>
      </c>
    </row>
    <row r="4223" spans="1:7" x14ac:dyDescent="0.3">
      <c r="A4223" s="7">
        <v>329.04394926190452</v>
      </c>
      <c r="B4223" s="41" t="s">
        <v>19</v>
      </c>
      <c r="C4223" s="41"/>
      <c r="D4223" s="39" t="s">
        <v>98</v>
      </c>
      <c r="E4223" s="39">
        <v>2019</v>
      </c>
      <c r="F4223" s="7">
        <v>155.536</v>
      </c>
      <c r="G4223" s="15" t="s">
        <v>6</v>
      </c>
    </row>
    <row r="4224" spans="1:7" x14ac:dyDescent="0.3">
      <c r="A4224" s="7">
        <v>1707.170252943828</v>
      </c>
      <c r="B4224" s="41" t="s">
        <v>20</v>
      </c>
      <c r="C4224" s="41"/>
      <c r="D4224" s="39" t="s">
        <v>98</v>
      </c>
      <c r="E4224" s="39">
        <v>2019</v>
      </c>
      <c r="F4224" s="7">
        <v>625.45699999999999</v>
      </c>
      <c r="G4224" s="15" t="s">
        <v>6</v>
      </c>
    </row>
    <row r="4225" spans="1:7" x14ac:dyDescent="0.3">
      <c r="A4225" s="7">
        <v>1567.02578112226</v>
      </c>
      <c r="B4225" s="41" t="s">
        <v>21</v>
      </c>
      <c r="C4225" s="41"/>
      <c r="D4225" s="39" t="s">
        <v>98</v>
      </c>
      <c r="E4225" s="39">
        <v>2019</v>
      </c>
      <c r="F4225" s="7">
        <v>693.75599999999997</v>
      </c>
      <c r="G4225" s="15" t="s">
        <v>6</v>
      </c>
    </row>
    <row r="4226" spans="1:7" x14ac:dyDescent="0.3">
      <c r="A4226" s="7">
        <v>323.30619485391986</v>
      </c>
      <c r="B4226" s="41" t="s">
        <v>22</v>
      </c>
      <c r="C4226" s="41"/>
      <c r="D4226" s="39" t="s">
        <v>98</v>
      </c>
      <c r="E4226" s="39">
        <v>2019</v>
      </c>
      <c r="F4226" s="7">
        <v>212.749</v>
      </c>
      <c r="G4226" s="15" t="s">
        <v>6</v>
      </c>
    </row>
    <row r="4227" spans="1:7" x14ac:dyDescent="0.3">
      <c r="A4227" s="7">
        <v>203.64563968113998</v>
      </c>
      <c r="B4227" s="41" t="s">
        <v>23</v>
      </c>
      <c r="C4227" s="41"/>
      <c r="D4227" s="39" t="s">
        <v>98</v>
      </c>
      <c r="E4227" s="39">
        <v>2019</v>
      </c>
      <c r="F4227" s="7">
        <v>75.322000000000003</v>
      </c>
      <c r="G4227" s="15" t="s">
        <v>6</v>
      </c>
    </row>
    <row r="4228" spans="1:7" x14ac:dyDescent="0.3">
      <c r="A4228" s="7">
        <v>79.506536800178168</v>
      </c>
      <c r="B4228" s="41" t="s">
        <v>24</v>
      </c>
      <c r="C4228" s="41"/>
      <c r="D4228" s="39" t="s">
        <v>98</v>
      </c>
      <c r="E4228" s="39">
        <v>2019</v>
      </c>
      <c r="F4228" s="7">
        <v>32.232999999999997</v>
      </c>
      <c r="G4228" s="15" t="s">
        <v>6</v>
      </c>
    </row>
    <row r="4229" spans="1:7" x14ac:dyDescent="0.3">
      <c r="A4229" s="7">
        <v>130.4987637763796</v>
      </c>
      <c r="B4229" s="41" t="s">
        <v>25</v>
      </c>
      <c r="C4229" s="41"/>
      <c r="D4229" s="39" t="s">
        <v>98</v>
      </c>
      <c r="E4229" s="39">
        <v>2019</v>
      </c>
      <c r="F4229" s="7">
        <v>78.394000000000005</v>
      </c>
      <c r="G4229" s="15" t="s">
        <v>6</v>
      </c>
    </row>
    <row r="4230" spans="1:7" x14ac:dyDescent="0.3">
      <c r="A4230" s="7">
        <v>189.30587177865922</v>
      </c>
      <c r="B4230" s="41" t="s">
        <v>26</v>
      </c>
      <c r="C4230" s="41"/>
      <c r="D4230" s="39" t="s">
        <v>98</v>
      </c>
      <c r="E4230" s="39">
        <v>2019</v>
      </c>
      <c r="F4230" s="7">
        <v>115.375</v>
      </c>
      <c r="G4230" s="15" t="s">
        <v>6</v>
      </c>
    </row>
    <row r="4231" spans="1:7" x14ac:dyDescent="0.3">
      <c r="A4231" s="7">
        <v>246.29857273509433</v>
      </c>
      <c r="B4231" s="41" t="s">
        <v>27</v>
      </c>
      <c r="C4231" s="41"/>
      <c r="D4231" s="39" t="s">
        <v>98</v>
      </c>
      <c r="E4231" s="39">
        <v>2019</v>
      </c>
      <c r="F4231" s="7">
        <v>127.14700000000001</v>
      </c>
      <c r="G4231" s="15" t="s">
        <v>6</v>
      </c>
    </row>
    <row r="4232" spans="1:7" x14ac:dyDescent="0.3">
      <c r="A4232" s="7">
        <v>301.5558877670253</v>
      </c>
      <c r="B4232" s="41" t="s">
        <v>28</v>
      </c>
      <c r="C4232" s="41"/>
      <c r="D4232" s="39" t="s">
        <v>98</v>
      </c>
      <c r="E4232" s="39">
        <v>2019</v>
      </c>
      <c r="F4232" s="7">
        <v>140.72499999999999</v>
      </c>
      <c r="G4232" s="15" t="s">
        <v>6</v>
      </c>
    </row>
    <row r="4233" spans="1:7" x14ac:dyDescent="0.3">
      <c r="A4233" s="7">
        <v>340.50714309792465</v>
      </c>
      <c r="B4233" s="41" t="s">
        <v>29</v>
      </c>
      <c r="C4233" s="41"/>
      <c r="D4233" s="39" t="s">
        <v>98</v>
      </c>
      <c r="E4233" s="39">
        <v>2019</v>
      </c>
      <c r="F4233" s="7">
        <v>109.684</v>
      </c>
      <c r="G4233" s="15" t="s">
        <v>6</v>
      </c>
    </row>
    <row r="4234" spans="1:7" x14ac:dyDescent="0.3">
      <c r="A4234" s="7">
        <v>1525.3057077994556</v>
      </c>
      <c r="B4234" s="41" t="s">
        <v>30</v>
      </c>
      <c r="C4234" s="41"/>
      <c r="D4234" s="39" t="s">
        <v>98</v>
      </c>
      <c r="E4234" s="39">
        <v>2019</v>
      </c>
      <c r="F4234" s="7">
        <v>718.69799999999998</v>
      </c>
      <c r="G4234" s="15" t="s">
        <v>6</v>
      </c>
    </row>
    <row r="4235" spans="1:7" x14ac:dyDescent="0.3">
      <c r="A4235" s="7">
        <v>662.56439373533271</v>
      </c>
      <c r="B4235" s="41" t="s">
        <v>31</v>
      </c>
      <c r="C4235" s="41"/>
      <c r="D4235" s="39" t="s">
        <v>98</v>
      </c>
      <c r="E4235" s="39">
        <v>2019</v>
      </c>
      <c r="F4235" s="7">
        <v>299.32299999999998</v>
      </c>
      <c r="G4235" s="15" t="s">
        <v>6</v>
      </c>
    </row>
    <row r="4236" spans="1:7" x14ac:dyDescent="0.3">
      <c r="A4236" s="7">
        <v>125.60561174324225</v>
      </c>
      <c r="B4236" s="41" t="s">
        <v>32</v>
      </c>
      <c r="C4236" s="41"/>
      <c r="D4236" s="39" t="s">
        <v>98</v>
      </c>
      <c r="E4236" s="39">
        <v>2019</v>
      </c>
      <c r="F4236" s="7">
        <v>67.938000000000002</v>
      </c>
      <c r="G4236" s="15" t="s">
        <v>6</v>
      </c>
    </row>
    <row r="4237" spans="1:7" x14ac:dyDescent="0.3">
      <c r="A4237" s="7">
        <v>365.98683661275982</v>
      </c>
      <c r="B4237" s="41" t="s">
        <v>33</v>
      </c>
      <c r="C4237" s="41"/>
      <c r="D4237" s="39" t="s">
        <v>98</v>
      </c>
      <c r="E4237" s="39">
        <v>2019</v>
      </c>
      <c r="F4237" s="7">
        <v>191.69800000000001</v>
      </c>
      <c r="G4237" s="15" t="s">
        <v>6</v>
      </c>
    </row>
    <row r="4238" spans="1:7" x14ac:dyDescent="0.3">
      <c r="A4238" s="7">
        <v>1057.7798090091212</v>
      </c>
      <c r="B4238" s="41" t="s">
        <v>34</v>
      </c>
      <c r="C4238" s="41"/>
      <c r="D4238" s="39" t="s">
        <v>98</v>
      </c>
      <c r="E4238" s="39">
        <v>2019</v>
      </c>
      <c r="F4238" s="7">
        <v>420.846</v>
      </c>
      <c r="G4238" s="15" t="s">
        <v>6</v>
      </c>
    </row>
    <row r="4239" spans="1:7" x14ac:dyDescent="0.3">
      <c r="A4239" s="7">
        <v>815.66525071175784</v>
      </c>
      <c r="B4239" s="41" t="s">
        <v>35</v>
      </c>
      <c r="C4239" s="41"/>
      <c r="D4239" s="39" t="s">
        <v>98</v>
      </c>
      <c r="E4239" s="39">
        <v>2019</v>
      </c>
      <c r="F4239" s="7">
        <v>252.78100000000001</v>
      </c>
      <c r="G4239" s="15" t="s">
        <v>6</v>
      </c>
    </row>
    <row r="4240" spans="1:7" x14ac:dyDescent="0.3">
      <c r="A4240" s="7">
        <v>307.29158967835184</v>
      </c>
      <c r="B4240" s="41" t="s">
        <v>36</v>
      </c>
      <c r="C4240" s="41"/>
      <c r="D4240" s="39" t="s">
        <v>98</v>
      </c>
      <c r="E4240" s="39">
        <v>2019</v>
      </c>
      <c r="F4240" s="7">
        <v>108.024</v>
      </c>
      <c r="G4240" s="15" t="s">
        <v>6</v>
      </c>
    </row>
    <row r="4241" spans="1:7" x14ac:dyDescent="0.3">
      <c r="A4241" s="7">
        <v>556.65864491744799</v>
      </c>
      <c r="B4241" s="41" t="s">
        <v>37</v>
      </c>
      <c r="C4241" s="41"/>
      <c r="D4241" s="39" t="s">
        <v>98</v>
      </c>
      <c r="E4241" s="39">
        <v>2019</v>
      </c>
      <c r="F4241" s="7">
        <v>229.60900000000001</v>
      </c>
      <c r="G4241" s="15" t="s">
        <v>6</v>
      </c>
    </row>
    <row r="4242" spans="1:7" x14ac:dyDescent="0.3">
      <c r="A4242" s="7">
        <v>440.87422968366968</v>
      </c>
      <c r="B4242" s="41" t="s">
        <v>38</v>
      </c>
      <c r="C4242" s="41"/>
      <c r="D4242" s="39" t="s">
        <v>98</v>
      </c>
      <c r="E4242" s="39">
        <v>2019</v>
      </c>
      <c r="F4242" s="7">
        <v>250.59299999999999</v>
      </c>
      <c r="G4242" s="15" t="s">
        <v>6</v>
      </c>
    </row>
    <row r="4243" spans="1:7" x14ac:dyDescent="0.3">
      <c r="A4243" s="7">
        <v>169.39049670419124</v>
      </c>
      <c r="B4243" s="41" t="s">
        <v>39</v>
      </c>
      <c r="C4243" s="41"/>
      <c r="D4243" s="39" t="s">
        <v>98</v>
      </c>
      <c r="E4243" s="39">
        <v>2019</v>
      </c>
      <c r="F4243" s="7">
        <v>77.674000000000007</v>
      </c>
      <c r="G4243" s="15" t="s">
        <v>6</v>
      </c>
    </row>
    <row r="4244" spans="1:7" x14ac:dyDescent="0.3">
      <c r="A4244" s="7">
        <v>519.58131903548087</v>
      </c>
      <c r="B4244" s="41" t="s">
        <v>40</v>
      </c>
      <c r="C4244" s="41"/>
      <c r="D4244" s="39" t="s">
        <v>98</v>
      </c>
      <c r="E4244" s="39">
        <v>2019</v>
      </c>
      <c r="F4244" s="7">
        <v>114.901</v>
      </c>
      <c r="G4244" s="15" t="s">
        <v>6</v>
      </c>
    </row>
    <row r="4245" spans="1:7" x14ac:dyDescent="0.3">
      <c r="A4245" s="7">
        <v>444.95869803347819</v>
      </c>
      <c r="B4245" s="41" t="s">
        <v>41</v>
      </c>
      <c r="C4245" s="41"/>
      <c r="D4245" s="39" t="s">
        <v>98</v>
      </c>
      <c r="E4245" s="39">
        <v>2019</v>
      </c>
      <c r="F4245" s="7">
        <v>279.00700000000001</v>
      </c>
      <c r="G4245" s="15" t="s">
        <v>6</v>
      </c>
    </row>
    <row r="4246" spans="1:7" x14ac:dyDescent="0.3">
      <c r="A4246" s="7">
        <v>1939.2983887507426</v>
      </c>
      <c r="B4246" s="41" t="s">
        <v>42</v>
      </c>
      <c r="C4246" s="41"/>
      <c r="D4246" s="39" t="s">
        <v>98</v>
      </c>
      <c r="E4246" s="39">
        <v>2019</v>
      </c>
      <c r="F4246" s="7">
        <v>668.43200000000002</v>
      </c>
      <c r="G4246" s="15" t="s">
        <v>6</v>
      </c>
    </row>
    <row r="4247" spans="1:7" x14ac:dyDescent="0.3">
      <c r="A4247" s="7">
        <v>648.4606629485445</v>
      </c>
      <c r="B4247" s="41" t="s">
        <v>43</v>
      </c>
      <c r="C4247" s="41"/>
      <c r="D4247" s="39" t="s">
        <v>98</v>
      </c>
      <c r="E4247" s="39">
        <v>2019</v>
      </c>
      <c r="F4247" s="7">
        <v>358.63200000000001</v>
      </c>
      <c r="G4247" s="15" t="s">
        <v>6</v>
      </c>
    </row>
    <row r="4248" spans="1:7" x14ac:dyDescent="0.3">
      <c r="A4248" s="7">
        <v>124.83387299976086</v>
      </c>
      <c r="B4248" s="41" t="s">
        <v>44</v>
      </c>
      <c r="C4248" s="41"/>
      <c r="D4248" s="39" t="s">
        <v>98</v>
      </c>
      <c r="E4248" s="39">
        <v>2019</v>
      </c>
      <c r="F4248" s="7">
        <v>81.403999999999996</v>
      </c>
      <c r="G4248" s="15" t="s">
        <v>6</v>
      </c>
    </row>
    <row r="4249" spans="1:7" x14ac:dyDescent="0.3">
      <c r="A4249" s="7">
        <v>222.24433814937572</v>
      </c>
      <c r="B4249" s="41" t="s">
        <v>45</v>
      </c>
      <c r="C4249" s="41"/>
      <c r="D4249" s="39" t="s">
        <v>98</v>
      </c>
      <c r="E4249" s="39">
        <v>2019</v>
      </c>
      <c r="F4249" s="7">
        <v>90.478999999999999</v>
      </c>
      <c r="G4249" s="15" t="s">
        <v>6</v>
      </c>
    </row>
    <row r="4250" spans="1:7" x14ac:dyDescent="0.3">
      <c r="A4250" s="7">
        <v>1945.6713908744389</v>
      </c>
      <c r="B4250" s="41" t="s">
        <v>46</v>
      </c>
      <c r="C4250" s="41"/>
      <c r="D4250" s="39" t="s">
        <v>98</v>
      </c>
      <c r="E4250" s="39">
        <v>2019</v>
      </c>
      <c r="F4250" s="7">
        <v>537.65499999999997</v>
      </c>
      <c r="G4250" s="15" t="s">
        <v>6</v>
      </c>
    </row>
    <row r="4251" spans="1:7" x14ac:dyDescent="0.3">
      <c r="A4251" s="7">
        <v>244.2614698018356</v>
      </c>
      <c r="B4251" s="41" t="s">
        <v>47</v>
      </c>
      <c r="C4251" s="41"/>
      <c r="D4251" s="39" t="s">
        <v>98</v>
      </c>
      <c r="E4251" s="39">
        <v>2019</v>
      </c>
      <c r="F4251" s="7">
        <v>67.376999999999995</v>
      </c>
      <c r="G4251" s="15" t="s">
        <v>6</v>
      </c>
    </row>
    <row r="4252" spans="1:7" x14ac:dyDescent="0.3">
      <c r="A4252" s="7">
        <v>447.33548916366817</v>
      </c>
      <c r="B4252" s="41" t="s">
        <v>48</v>
      </c>
      <c r="C4252" s="41"/>
      <c r="D4252" s="39" t="s">
        <v>98</v>
      </c>
      <c r="E4252" s="39">
        <v>2019</v>
      </c>
      <c r="F4252" s="7">
        <v>206.86500000000001</v>
      </c>
      <c r="G4252" s="15" t="s">
        <v>6</v>
      </c>
    </row>
    <row r="4253" spans="1:7" x14ac:dyDescent="0.3">
      <c r="A4253" s="7">
        <v>4229.0831593515559</v>
      </c>
      <c r="B4253" s="41" t="s">
        <v>49</v>
      </c>
      <c r="C4253" s="41"/>
      <c r="D4253" s="39" t="s">
        <v>98</v>
      </c>
      <c r="E4253" s="39">
        <v>2019</v>
      </c>
      <c r="F4253" s="7">
        <v>1787.961</v>
      </c>
      <c r="G4253" s="15" t="s">
        <v>6</v>
      </c>
    </row>
    <row r="4254" spans="1:7" x14ac:dyDescent="0.3">
      <c r="A4254" s="7">
        <v>5777.421984649277</v>
      </c>
      <c r="B4254" s="41" t="s">
        <v>50</v>
      </c>
      <c r="C4254" s="41"/>
      <c r="D4254" s="39" t="s">
        <v>98</v>
      </c>
      <c r="E4254" s="39">
        <v>2019</v>
      </c>
      <c r="F4254" s="7">
        <v>1871.6289999999999</v>
      </c>
      <c r="G4254" s="15" t="s">
        <v>6</v>
      </c>
    </row>
    <row r="4255" spans="1:7" x14ac:dyDescent="0.3">
      <c r="A4255" s="7">
        <v>1055.1957157164534</v>
      </c>
      <c r="B4255" s="41" t="s">
        <v>51</v>
      </c>
      <c r="C4255" s="41"/>
      <c r="D4255" s="39" t="s">
        <v>98</v>
      </c>
      <c r="E4255" s="39">
        <v>2019</v>
      </c>
      <c r="F4255" s="7">
        <v>270.97699999999998</v>
      </c>
      <c r="G4255" s="15" t="s">
        <v>6</v>
      </c>
    </row>
    <row r="4256" spans="1:7" x14ac:dyDescent="0.3">
      <c r="A4256" s="7">
        <v>193.58430106266712</v>
      </c>
      <c r="B4256" s="41" t="s">
        <v>52</v>
      </c>
      <c r="C4256" s="41"/>
      <c r="D4256" s="39" t="s">
        <v>98</v>
      </c>
      <c r="E4256" s="39">
        <v>2019</v>
      </c>
      <c r="F4256" s="7">
        <v>132.14500000000001</v>
      </c>
      <c r="G4256" s="15" t="s">
        <v>6</v>
      </c>
    </row>
    <row r="4257" spans="1:7" x14ac:dyDescent="0.3">
      <c r="A4257" s="7">
        <v>175.2257447034402</v>
      </c>
      <c r="B4257" s="41" t="s">
        <v>53</v>
      </c>
      <c r="C4257" s="41"/>
      <c r="D4257" s="39" t="s">
        <v>98</v>
      </c>
      <c r="E4257" s="39">
        <v>2019</v>
      </c>
      <c r="F4257" s="7">
        <v>48.241999999999997</v>
      </c>
      <c r="G4257" s="15" t="s">
        <v>6</v>
      </c>
    </row>
    <row r="4258" spans="1:7" x14ac:dyDescent="0.3">
      <c r="A4258" s="7">
        <v>236.08329686725685</v>
      </c>
      <c r="B4258" s="41" t="s">
        <v>54</v>
      </c>
      <c r="C4258" s="41"/>
      <c r="D4258" s="39" t="s">
        <v>98</v>
      </c>
      <c r="E4258" s="39">
        <v>2019</v>
      </c>
      <c r="F4258" s="7">
        <v>83.412000000000006</v>
      </c>
      <c r="G4258" s="15" t="s">
        <v>6</v>
      </c>
    </row>
    <row r="4259" spans="1:7" x14ac:dyDescent="0.3">
      <c r="A4259" s="7">
        <v>528.43886836392221</v>
      </c>
      <c r="B4259" s="41" t="s">
        <v>55</v>
      </c>
      <c r="C4259" s="41"/>
      <c r="D4259" s="39" t="s">
        <v>98</v>
      </c>
      <c r="E4259" s="39">
        <v>2019</v>
      </c>
      <c r="F4259" s="7">
        <v>370.56</v>
      </c>
      <c r="G4259" s="15" t="s">
        <v>6</v>
      </c>
    </row>
    <row r="4260" spans="1:7" x14ac:dyDescent="0.3">
      <c r="A4260" s="7">
        <v>1082.6611997480925</v>
      </c>
      <c r="B4260" s="41" t="s">
        <v>56</v>
      </c>
      <c r="C4260" s="41"/>
      <c r="D4260" s="39" t="s">
        <v>98</v>
      </c>
      <c r="E4260" s="39">
        <v>2019</v>
      </c>
      <c r="F4260" s="7">
        <v>494.96199999999999</v>
      </c>
      <c r="G4260" s="15" t="s">
        <v>6</v>
      </c>
    </row>
    <row r="4261" spans="1:7" x14ac:dyDescent="0.3">
      <c r="A4261" s="7">
        <v>230.79503922741691</v>
      </c>
      <c r="B4261" s="41" t="s">
        <v>57</v>
      </c>
      <c r="C4261" s="41"/>
      <c r="D4261" s="39" t="s">
        <v>98</v>
      </c>
      <c r="E4261" s="39">
        <v>2019</v>
      </c>
      <c r="F4261" s="7">
        <v>62.286999999999999</v>
      </c>
      <c r="G4261" s="15" t="s">
        <v>6</v>
      </c>
    </row>
    <row r="4262" spans="1:7" x14ac:dyDescent="0.3">
      <c r="A4262" s="7">
        <v>314.37988688742894</v>
      </c>
      <c r="B4262" s="41" t="s">
        <v>58</v>
      </c>
      <c r="C4262" s="41"/>
      <c r="D4262" s="39" t="s">
        <v>98</v>
      </c>
      <c r="E4262" s="39">
        <v>2019</v>
      </c>
      <c r="F4262" s="7">
        <v>157.126</v>
      </c>
      <c r="G4262" s="15" t="s">
        <v>6</v>
      </c>
    </row>
    <row r="4263" spans="1:7" x14ac:dyDescent="0.3">
      <c r="A4263" s="7">
        <v>145.94174863264024</v>
      </c>
      <c r="B4263" s="41" t="s">
        <v>59</v>
      </c>
      <c r="C4263" s="41"/>
      <c r="D4263" s="39" t="s">
        <v>98</v>
      </c>
      <c r="E4263" s="39">
        <v>2019</v>
      </c>
      <c r="F4263" s="7">
        <v>67.825000000000003</v>
      </c>
      <c r="G4263" s="15" t="s">
        <v>6</v>
      </c>
    </row>
    <row r="4264" spans="1:7" x14ac:dyDescent="0.3">
      <c r="A4264" s="7">
        <v>170.17557667595091</v>
      </c>
      <c r="B4264" s="41" t="s">
        <v>60</v>
      </c>
      <c r="C4264" s="41"/>
      <c r="D4264" s="39" t="s">
        <v>98</v>
      </c>
      <c r="E4264" s="39">
        <v>2019</v>
      </c>
      <c r="F4264" s="7">
        <v>67.385000000000005</v>
      </c>
      <c r="G4264" s="15" t="s">
        <v>6</v>
      </c>
    </row>
    <row r="4265" spans="1:7" x14ac:dyDescent="0.3">
      <c r="A4265" s="7">
        <v>818.18674285635063</v>
      </c>
      <c r="B4265" s="41" t="s">
        <v>61</v>
      </c>
      <c r="C4265" s="41"/>
      <c r="D4265" s="39" t="s">
        <v>98</v>
      </c>
      <c r="E4265" s="39">
        <v>2019</v>
      </c>
      <c r="F4265" s="7">
        <v>387.40699999999998</v>
      </c>
      <c r="G4265" s="15" t="s">
        <v>6</v>
      </c>
    </row>
    <row r="4266" spans="1:7" x14ac:dyDescent="0.3">
      <c r="A4266" s="7">
        <v>1892.5353311387523</v>
      </c>
      <c r="B4266" s="41" t="s">
        <v>62</v>
      </c>
      <c r="C4266" s="41"/>
      <c r="D4266" s="39" t="s">
        <v>98</v>
      </c>
      <c r="E4266" s="39">
        <v>2019</v>
      </c>
      <c r="F4266" s="7">
        <v>660.93499999999995</v>
      </c>
      <c r="G4266" s="15" t="s">
        <v>6</v>
      </c>
    </row>
    <row r="4267" spans="1:7" x14ac:dyDescent="0.3">
      <c r="A4267" s="7">
        <v>463.42808921224758</v>
      </c>
      <c r="B4267" s="41" t="s">
        <v>63</v>
      </c>
      <c r="C4267" s="41"/>
      <c r="D4267" s="39" t="s">
        <v>98</v>
      </c>
      <c r="E4267" s="39">
        <v>2019</v>
      </c>
      <c r="F4267" s="7">
        <v>275.94299999999998</v>
      </c>
      <c r="G4267" s="15" t="s">
        <v>6</v>
      </c>
    </row>
    <row r="4268" spans="1:7" x14ac:dyDescent="0.3">
      <c r="A4268" s="7">
        <v>499.77164753890997</v>
      </c>
      <c r="B4268" s="41" t="s">
        <v>64</v>
      </c>
      <c r="C4268" s="41"/>
      <c r="D4268" s="39" t="s">
        <v>98</v>
      </c>
      <c r="E4268" s="39">
        <v>2019</v>
      </c>
      <c r="F4268" s="7">
        <v>235.19200000000001</v>
      </c>
      <c r="G4268" s="15" t="s">
        <v>6</v>
      </c>
    </row>
    <row r="4269" spans="1:7" x14ac:dyDescent="0.3">
      <c r="A4269" s="7">
        <v>1895.2364167409376</v>
      </c>
      <c r="B4269" s="41" t="s">
        <v>65</v>
      </c>
      <c r="C4269" s="41"/>
      <c r="D4269" s="39" t="s">
        <v>98</v>
      </c>
      <c r="E4269" s="39">
        <v>2019</v>
      </c>
      <c r="F4269" s="7">
        <v>774.77200000000005</v>
      </c>
      <c r="G4269" s="15" t="s">
        <v>6</v>
      </c>
    </row>
    <row r="4270" spans="1:7" x14ac:dyDescent="0.3">
      <c r="A4270" s="7">
        <v>354.13572090834072</v>
      </c>
      <c r="B4270" s="41" t="s">
        <v>66</v>
      </c>
      <c r="C4270" s="41"/>
      <c r="D4270" s="39" t="s">
        <v>98</v>
      </c>
      <c r="E4270" s="39">
        <v>2019</v>
      </c>
      <c r="F4270" s="7">
        <v>129.155</v>
      </c>
      <c r="G4270" s="15" t="s">
        <v>6</v>
      </c>
    </row>
    <row r="4271" spans="1:7" x14ac:dyDescent="0.3">
      <c r="A4271" s="7">
        <v>2705.171096783014</v>
      </c>
      <c r="B4271" s="41" t="s">
        <v>67</v>
      </c>
      <c r="C4271" s="41"/>
      <c r="D4271" s="39" t="s">
        <v>98</v>
      </c>
      <c r="E4271" s="39">
        <v>2019</v>
      </c>
      <c r="F4271" s="7">
        <v>937.89200000000005</v>
      </c>
      <c r="G4271" s="15" t="s">
        <v>6</v>
      </c>
    </row>
    <row r="4272" spans="1:7" x14ac:dyDescent="0.3">
      <c r="A4272" s="7">
        <v>2120.6446784889213</v>
      </c>
      <c r="B4272" s="41" t="s">
        <v>68</v>
      </c>
      <c r="C4272" s="41"/>
      <c r="D4272" s="39" t="s">
        <v>98</v>
      </c>
      <c r="E4272" s="39">
        <v>2019</v>
      </c>
      <c r="F4272" s="7">
        <v>742.17700000000002</v>
      </c>
      <c r="G4272" s="15" t="s">
        <v>6</v>
      </c>
    </row>
    <row r="4273" spans="1:7" x14ac:dyDescent="0.3">
      <c r="A4273" s="7">
        <v>202.70559621168658</v>
      </c>
      <c r="B4273" s="41" t="s">
        <v>69</v>
      </c>
      <c r="C4273" s="41"/>
      <c r="D4273" s="39" t="s">
        <v>98</v>
      </c>
      <c r="E4273" s="39">
        <v>2019</v>
      </c>
      <c r="F4273" s="7">
        <v>74.433000000000007</v>
      </c>
      <c r="G4273" s="15" t="s">
        <v>6</v>
      </c>
    </row>
    <row r="4274" spans="1:7" x14ac:dyDescent="0.3">
      <c r="A4274" s="7">
        <v>221.73634522647242</v>
      </c>
      <c r="B4274" s="41" t="s">
        <v>70</v>
      </c>
      <c r="C4274" s="41"/>
      <c r="D4274" s="39" t="s">
        <v>98</v>
      </c>
      <c r="E4274" s="39">
        <v>2019</v>
      </c>
      <c r="F4274" s="7">
        <v>114.626</v>
      </c>
      <c r="G4274" s="15" t="s">
        <v>6</v>
      </c>
    </row>
    <row r="4275" spans="1:7" x14ac:dyDescent="0.3">
      <c r="A4275" s="7">
        <v>189.20222069742039</v>
      </c>
      <c r="B4275" s="41" t="s">
        <v>71</v>
      </c>
      <c r="C4275" s="41"/>
      <c r="D4275" s="39" t="s">
        <v>98</v>
      </c>
      <c r="E4275" s="39">
        <v>2019</v>
      </c>
      <c r="F4275" s="7">
        <v>85.442999999999998</v>
      </c>
      <c r="G4275" s="15" t="s">
        <v>6</v>
      </c>
    </row>
    <row r="4276" spans="1:7" x14ac:dyDescent="0.3">
      <c r="A4276" s="7">
        <v>863.42376920297261</v>
      </c>
      <c r="B4276" s="41" t="s">
        <v>72</v>
      </c>
      <c r="C4276" s="41"/>
      <c r="D4276" s="39" t="s">
        <v>98</v>
      </c>
      <c r="E4276" s="39">
        <v>2019</v>
      </c>
      <c r="F4276" s="7">
        <v>471.66199999999998</v>
      </c>
      <c r="G4276" s="15" t="s">
        <v>6</v>
      </c>
    </row>
    <row r="4277" spans="1:7" x14ac:dyDescent="0.3">
      <c r="A4277" s="7">
        <v>441.77938070993383</v>
      </c>
      <c r="B4277" s="41" t="s">
        <v>73</v>
      </c>
      <c r="C4277" s="41"/>
      <c r="D4277" s="39" t="s">
        <v>98</v>
      </c>
      <c r="E4277" s="39">
        <v>2019</v>
      </c>
      <c r="F4277" s="7">
        <v>132.22200000000001</v>
      </c>
      <c r="G4277" s="15" t="s">
        <v>6</v>
      </c>
    </row>
    <row r="4278" spans="1:7" x14ac:dyDescent="0.3">
      <c r="A4278" s="7">
        <v>545.44277692874027</v>
      </c>
      <c r="B4278" s="41" t="s">
        <v>74</v>
      </c>
      <c r="C4278" s="41"/>
      <c r="D4278" s="39" t="s">
        <v>98</v>
      </c>
      <c r="E4278" s="39">
        <v>2019</v>
      </c>
      <c r="F4278" s="7">
        <v>197.054</v>
      </c>
      <c r="G4278" s="15" t="s">
        <v>6</v>
      </c>
    </row>
    <row r="4279" spans="1:7" x14ac:dyDescent="0.3">
      <c r="A4279" s="7">
        <v>854.74581333212348</v>
      </c>
      <c r="B4279" s="41" t="s">
        <v>75</v>
      </c>
      <c r="C4279" s="41"/>
      <c r="D4279" s="39" t="s">
        <v>98</v>
      </c>
      <c r="E4279" s="39">
        <v>2019</v>
      </c>
      <c r="F4279" s="7">
        <v>348.52499999999998</v>
      </c>
      <c r="G4279" s="15" t="s">
        <v>6</v>
      </c>
    </row>
    <row r="4280" spans="1:7" x14ac:dyDescent="0.3">
      <c r="A4280" s="7">
        <v>1001.6512091457862</v>
      </c>
      <c r="B4280" s="41" t="s">
        <v>76</v>
      </c>
      <c r="C4280" s="41"/>
      <c r="D4280" s="39" t="s">
        <v>98</v>
      </c>
      <c r="E4280" s="39">
        <v>2019</v>
      </c>
      <c r="F4280" s="7">
        <v>493.03</v>
      </c>
      <c r="G4280" s="15" t="s">
        <v>6</v>
      </c>
    </row>
    <row r="4281" spans="1:7" x14ac:dyDescent="0.3">
      <c r="A4281" s="7">
        <v>150.47160875727704</v>
      </c>
      <c r="B4281" s="41" t="s">
        <v>77</v>
      </c>
      <c r="C4281" s="41"/>
      <c r="D4281" s="39" t="s">
        <v>98</v>
      </c>
      <c r="E4281" s="39">
        <v>2019</v>
      </c>
      <c r="F4281" s="7">
        <v>75.908000000000001</v>
      </c>
      <c r="G4281" s="15" t="s">
        <v>6</v>
      </c>
    </row>
    <row r="4282" spans="1:7" x14ac:dyDescent="0.3">
      <c r="A4282" s="7">
        <v>318.76196725267567</v>
      </c>
      <c r="B4282" s="41" t="s">
        <v>78</v>
      </c>
      <c r="C4282" s="41"/>
      <c r="D4282" s="39" t="s">
        <v>98</v>
      </c>
      <c r="E4282" s="39">
        <v>2019</v>
      </c>
      <c r="F4282" s="7">
        <v>169.036</v>
      </c>
      <c r="G4282" s="15" t="s">
        <v>6</v>
      </c>
    </row>
    <row r="4283" spans="1:7" x14ac:dyDescent="0.3">
      <c r="A4283" s="7">
        <v>387.42413795927951</v>
      </c>
      <c r="B4283" s="41" t="s">
        <v>79</v>
      </c>
      <c r="C4283" s="41"/>
      <c r="D4283" s="39" t="s">
        <v>98</v>
      </c>
      <c r="E4283" s="39">
        <v>2019</v>
      </c>
      <c r="F4283" s="7">
        <v>153.964</v>
      </c>
      <c r="G4283" s="15" t="s">
        <v>6</v>
      </c>
    </row>
    <row r="4284" spans="1:7" x14ac:dyDescent="0.3">
      <c r="A4284" s="7">
        <v>1045.5110102347596</v>
      </c>
      <c r="B4284" s="41" t="s">
        <v>80</v>
      </c>
      <c r="C4284" s="41"/>
      <c r="D4284" s="39" t="s">
        <v>98</v>
      </c>
      <c r="E4284" s="39">
        <v>2019</v>
      </c>
      <c r="F4284" s="7">
        <v>573.29100000000005</v>
      </c>
      <c r="G4284" s="15" t="s">
        <v>6</v>
      </c>
    </row>
    <row r="4285" spans="1:7" x14ac:dyDescent="0.3">
      <c r="A4285" s="7">
        <v>283.91262649317946</v>
      </c>
      <c r="B4285" s="41" t="s">
        <v>81</v>
      </c>
      <c r="C4285" s="41"/>
      <c r="D4285" s="39" t="s">
        <v>98</v>
      </c>
      <c r="E4285" s="39">
        <v>2019</v>
      </c>
      <c r="F4285" s="7">
        <v>116.629</v>
      </c>
      <c r="G4285" s="15" t="s">
        <v>6</v>
      </c>
    </row>
    <row r="4286" spans="1:7" x14ac:dyDescent="0.3">
      <c r="A4286" s="7">
        <v>886.88893724778916</v>
      </c>
      <c r="B4286" s="41" t="s">
        <v>82</v>
      </c>
      <c r="C4286" s="41"/>
      <c r="D4286" s="39" t="s">
        <v>98</v>
      </c>
      <c r="E4286" s="39">
        <v>2019</v>
      </c>
      <c r="F4286" s="7">
        <v>434.541</v>
      </c>
      <c r="G4286" s="15" t="s">
        <v>6</v>
      </c>
    </row>
    <row r="4287" spans="1:7" x14ac:dyDescent="0.3">
      <c r="A4287" s="7">
        <v>412.918198950722</v>
      </c>
      <c r="B4287" s="41" t="s">
        <v>83</v>
      </c>
      <c r="C4287" s="41"/>
      <c r="D4287" s="39" t="s">
        <v>98</v>
      </c>
      <c r="E4287" s="39">
        <v>2019</v>
      </c>
      <c r="F4287" s="7">
        <v>217.322</v>
      </c>
      <c r="G4287" s="15" t="s">
        <v>6</v>
      </c>
    </row>
    <row r="4288" spans="1:7" x14ac:dyDescent="0.3">
      <c r="A4288" s="7">
        <v>1018.1543085260048</v>
      </c>
      <c r="B4288" s="41" t="s">
        <v>84</v>
      </c>
      <c r="C4288" s="41"/>
      <c r="D4288" s="39" t="s">
        <v>98</v>
      </c>
      <c r="E4288" s="39">
        <v>2019</v>
      </c>
      <c r="F4288" s="7">
        <v>447.29599999999999</v>
      </c>
      <c r="G4288" s="15" t="s">
        <v>6</v>
      </c>
    </row>
    <row r="4289" spans="1:7" x14ac:dyDescent="0.3">
      <c r="A4289" s="7">
        <v>131.90882898055969</v>
      </c>
      <c r="B4289" s="41" t="s">
        <v>85</v>
      </c>
      <c r="C4289" s="41"/>
      <c r="D4289" s="39" t="s">
        <v>98</v>
      </c>
      <c r="E4289" s="39">
        <v>2019</v>
      </c>
      <c r="F4289" s="7">
        <v>62.439</v>
      </c>
      <c r="G4289" s="15" t="s">
        <v>6</v>
      </c>
    </row>
    <row r="4290" spans="1:7" x14ac:dyDescent="0.3">
      <c r="A4290" s="7">
        <v>301.28906320145995</v>
      </c>
      <c r="B4290" s="41" t="s">
        <v>86</v>
      </c>
      <c r="C4290" s="41"/>
      <c r="D4290" s="39" t="s">
        <v>98</v>
      </c>
      <c r="E4290" s="39">
        <v>2019</v>
      </c>
      <c r="F4290" s="7">
        <v>123.154</v>
      </c>
      <c r="G4290" s="15" t="s">
        <v>6</v>
      </c>
    </row>
    <row r="4291" spans="1:7" x14ac:dyDescent="0.3">
      <c r="A4291" s="7">
        <v>772.39451616368672</v>
      </c>
      <c r="B4291" s="41" t="s">
        <v>87</v>
      </c>
      <c r="C4291" s="41"/>
      <c r="D4291" s="39" t="s">
        <v>98</v>
      </c>
      <c r="E4291" s="39">
        <v>2019</v>
      </c>
      <c r="F4291" s="7">
        <v>348.26299999999998</v>
      </c>
      <c r="G4291" s="15" t="s">
        <v>6</v>
      </c>
    </row>
    <row r="4292" spans="1:7" x14ac:dyDescent="0.3">
      <c r="A4292" s="7">
        <v>157.27768767585229</v>
      </c>
      <c r="B4292" s="41" t="s">
        <v>88</v>
      </c>
      <c r="C4292" s="41"/>
      <c r="D4292" s="39" t="s">
        <v>98</v>
      </c>
      <c r="E4292" s="39">
        <v>2019</v>
      </c>
      <c r="F4292" s="7">
        <v>103.562</v>
      </c>
      <c r="G4292" s="15" t="s">
        <v>6</v>
      </c>
    </row>
    <row r="4293" spans="1:7" x14ac:dyDescent="0.3">
      <c r="A4293" s="7">
        <v>428.65982207075012</v>
      </c>
      <c r="B4293" s="41" t="s">
        <v>89</v>
      </c>
      <c r="C4293" s="41"/>
      <c r="D4293" s="39" t="s">
        <v>98</v>
      </c>
      <c r="E4293" s="39">
        <v>2019</v>
      </c>
      <c r="F4293" s="7">
        <v>139.03100000000001</v>
      </c>
      <c r="G4293" s="15" t="s">
        <v>6</v>
      </c>
    </row>
    <row r="4294" spans="1:7" x14ac:dyDescent="0.3">
      <c r="A4294" s="7">
        <v>734.3319918857859</v>
      </c>
      <c r="B4294" s="41" t="s">
        <v>90</v>
      </c>
      <c r="C4294" s="41"/>
      <c r="D4294" s="39" t="s">
        <v>98</v>
      </c>
      <c r="E4294" s="39">
        <v>2019</v>
      </c>
      <c r="F4294" s="7">
        <v>458.62</v>
      </c>
      <c r="G4294" s="15" t="s">
        <v>6</v>
      </c>
    </row>
    <row r="4295" spans="1:7" x14ac:dyDescent="0.3">
      <c r="A4295" s="7">
        <v>2285.6241954230372</v>
      </c>
      <c r="B4295" s="41" t="s">
        <v>10</v>
      </c>
      <c r="C4295" s="41"/>
      <c r="D4295" s="39" t="s">
        <v>99</v>
      </c>
      <c r="E4295" s="39">
        <v>2019</v>
      </c>
      <c r="F4295" s="7">
        <v>1134.4829999999999</v>
      </c>
      <c r="G4295" s="15" t="s">
        <v>6</v>
      </c>
    </row>
    <row r="4296" spans="1:7" x14ac:dyDescent="0.3">
      <c r="A4296" s="7">
        <v>267.91897160483614</v>
      </c>
      <c r="B4296" s="41" t="s">
        <v>11</v>
      </c>
      <c r="C4296" s="41"/>
      <c r="D4296" s="39" t="s">
        <v>99</v>
      </c>
      <c r="E4296" s="39">
        <v>2019</v>
      </c>
      <c r="F4296" s="7">
        <v>112.10299999999999</v>
      </c>
      <c r="G4296" s="15" t="s">
        <v>6</v>
      </c>
    </row>
    <row r="4297" spans="1:7" x14ac:dyDescent="0.3">
      <c r="A4297" s="7">
        <v>864.21099977728977</v>
      </c>
      <c r="B4297" s="41" t="s">
        <v>12</v>
      </c>
      <c r="C4297" s="41"/>
      <c r="D4297" s="39" t="s">
        <v>99</v>
      </c>
      <c r="E4297" s="39">
        <v>2019</v>
      </c>
      <c r="F4297" s="7">
        <v>397.65499999999997</v>
      </c>
      <c r="G4297" s="15" t="s">
        <v>6</v>
      </c>
    </row>
    <row r="4298" spans="1:7" x14ac:dyDescent="0.3">
      <c r="A4298" s="7">
        <v>200.80715113089022</v>
      </c>
      <c r="B4298" s="41" t="s">
        <v>13</v>
      </c>
      <c r="C4298" s="41"/>
      <c r="D4298" s="39" t="s">
        <v>99</v>
      </c>
      <c r="E4298" s="39">
        <v>2019</v>
      </c>
      <c r="F4298" s="7">
        <v>62.469000000000001</v>
      </c>
      <c r="G4298" s="15" t="s">
        <v>6</v>
      </c>
    </row>
    <row r="4299" spans="1:7" x14ac:dyDescent="0.3">
      <c r="A4299" s="7">
        <v>304.65859249803407</v>
      </c>
      <c r="B4299" s="41" t="s">
        <v>14</v>
      </c>
      <c r="C4299" s="41"/>
      <c r="D4299" s="39" t="s">
        <v>99</v>
      </c>
      <c r="E4299" s="39">
        <v>2019</v>
      </c>
      <c r="F4299" s="7">
        <v>150.36099999999999</v>
      </c>
      <c r="G4299" s="15" t="s">
        <v>6</v>
      </c>
    </row>
    <row r="4300" spans="1:7" x14ac:dyDescent="0.3">
      <c r="A4300" s="7">
        <v>276.40989253332776</v>
      </c>
      <c r="B4300" s="41" t="s">
        <v>15</v>
      </c>
      <c r="C4300" s="41"/>
      <c r="D4300" s="39" t="s">
        <v>99</v>
      </c>
      <c r="E4300" s="39">
        <v>2019</v>
      </c>
      <c r="F4300" s="7">
        <v>102.164</v>
      </c>
      <c r="G4300" s="15" t="s">
        <v>6</v>
      </c>
    </row>
    <row r="4301" spans="1:7" x14ac:dyDescent="0.3">
      <c r="A4301" s="7">
        <v>1906.5507902932789</v>
      </c>
      <c r="B4301" s="41" t="s">
        <v>16</v>
      </c>
      <c r="C4301" s="41"/>
      <c r="D4301" s="39" t="s">
        <v>99</v>
      </c>
      <c r="E4301" s="39">
        <v>2019</v>
      </c>
      <c r="F4301" s="7">
        <v>915.92100000000005</v>
      </c>
      <c r="G4301" s="15" t="s">
        <v>6</v>
      </c>
    </row>
    <row r="4302" spans="1:7" x14ac:dyDescent="0.3">
      <c r="A4302" s="7">
        <v>3551.8413703381111</v>
      </c>
      <c r="B4302" s="41" t="s">
        <v>17</v>
      </c>
      <c r="C4302" s="41"/>
      <c r="D4302" s="39" t="s">
        <v>99</v>
      </c>
      <c r="E4302" s="39">
        <v>2019</v>
      </c>
      <c r="F4302" s="7">
        <v>1566.317</v>
      </c>
      <c r="G4302" s="15" t="s">
        <v>6</v>
      </c>
    </row>
    <row r="4303" spans="1:7" x14ac:dyDescent="0.3">
      <c r="A4303" s="7">
        <v>163.05912438137878</v>
      </c>
      <c r="B4303" s="41" t="s">
        <v>18</v>
      </c>
      <c r="C4303" s="41"/>
      <c r="D4303" s="39" t="s">
        <v>99</v>
      </c>
      <c r="E4303" s="39">
        <v>2019</v>
      </c>
      <c r="F4303" s="7">
        <v>64.418999999999997</v>
      </c>
      <c r="G4303" s="15" t="s">
        <v>6</v>
      </c>
    </row>
    <row r="4304" spans="1:7" x14ac:dyDescent="0.3">
      <c r="A4304" s="7">
        <v>297.79671378706627</v>
      </c>
      <c r="B4304" s="41" t="s">
        <v>19</v>
      </c>
      <c r="C4304" s="41"/>
      <c r="D4304" s="39" t="s">
        <v>99</v>
      </c>
      <c r="E4304" s="39">
        <v>2019</v>
      </c>
      <c r="F4304" s="7">
        <v>134.20500000000001</v>
      </c>
      <c r="G4304" s="15" t="s">
        <v>6</v>
      </c>
    </row>
    <row r="4305" spans="1:7" x14ac:dyDescent="0.3">
      <c r="A4305" s="7">
        <v>1608.8638419453025</v>
      </c>
      <c r="B4305" s="41" t="s">
        <v>20</v>
      </c>
      <c r="C4305" s="41"/>
      <c r="D4305" s="39" t="s">
        <v>99</v>
      </c>
      <c r="E4305" s="39">
        <v>2019</v>
      </c>
      <c r="F4305" s="7">
        <v>624.60199999999998</v>
      </c>
      <c r="G4305" s="15" t="s">
        <v>6</v>
      </c>
    </row>
    <row r="4306" spans="1:7" x14ac:dyDescent="0.3">
      <c r="A4306" s="7">
        <v>1660.7162146952771</v>
      </c>
      <c r="B4306" s="41" t="s">
        <v>21</v>
      </c>
      <c r="C4306" s="41"/>
      <c r="D4306" s="39" t="s">
        <v>99</v>
      </c>
      <c r="E4306" s="39">
        <v>2019</v>
      </c>
      <c r="F4306" s="7">
        <v>800.97500000000002</v>
      </c>
      <c r="G4306" s="15" t="s">
        <v>6</v>
      </c>
    </row>
    <row r="4307" spans="1:7" x14ac:dyDescent="0.3">
      <c r="A4307" s="7">
        <v>298.690224978164</v>
      </c>
      <c r="B4307" s="41" t="s">
        <v>22</v>
      </c>
      <c r="C4307" s="41"/>
      <c r="D4307" s="39" t="s">
        <v>99</v>
      </c>
      <c r="E4307" s="39">
        <v>2019</v>
      </c>
      <c r="F4307" s="7">
        <v>189.70099999999999</v>
      </c>
      <c r="G4307" s="15" t="s">
        <v>6</v>
      </c>
    </row>
    <row r="4308" spans="1:7" x14ac:dyDescent="0.3">
      <c r="A4308" s="7">
        <v>184.54134924105537</v>
      </c>
      <c r="B4308" s="41" t="s">
        <v>23</v>
      </c>
      <c r="C4308" s="41"/>
      <c r="D4308" s="39" t="s">
        <v>99</v>
      </c>
      <c r="E4308" s="39">
        <v>2019</v>
      </c>
      <c r="F4308" s="7">
        <v>65.244</v>
      </c>
      <c r="G4308" s="15" t="s">
        <v>6</v>
      </c>
    </row>
    <row r="4309" spans="1:7" x14ac:dyDescent="0.3">
      <c r="A4309" s="7">
        <v>72.008179733543685</v>
      </c>
      <c r="B4309" s="41" t="s">
        <v>24</v>
      </c>
      <c r="C4309" s="41"/>
      <c r="D4309" s="39" t="s">
        <v>99</v>
      </c>
      <c r="E4309" s="39">
        <v>2019</v>
      </c>
      <c r="F4309" s="7">
        <v>36.465000000000003</v>
      </c>
      <c r="G4309" s="15" t="s">
        <v>6</v>
      </c>
    </row>
    <row r="4310" spans="1:7" x14ac:dyDescent="0.3">
      <c r="A4310" s="7">
        <v>123.35583663274868</v>
      </c>
      <c r="B4310" s="41" t="s">
        <v>25</v>
      </c>
      <c r="C4310" s="41"/>
      <c r="D4310" s="39" t="s">
        <v>99</v>
      </c>
      <c r="E4310" s="39">
        <v>2019</v>
      </c>
      <c r="F4310" s="7">
        <v>75.120999999999995</v>
      </c>
      <c r="G4310" s="15" t="s">
        <v>6</v>
      </c>
    </row>
    <row r="4311" spans="1:7" x14ac:dyDescent="0.3">
      <c r="A4311" s="7">
        <v>187.02799806679704</v>
      </c>
      <c r="B4311" s="41" t="s">
        <v>26</v>
      </c>
      <c r="C4311" s="41"/>
      <c r="D4311" s="39" t="s">
        <v>99</v>
      </c>
      <c r="E4311" s="39">
        <v>2019</v>
      </c>
      <c r="F4311" s="7">
        <v>123.578</v>
      </c>
      <c r="G4311" s="15" t="s">
        <v>6</v>
      </c>
    </row>
    <row r="4312" spans="1:7" x14ac:dyDescent="0.3">
      <c r="A4312" s="7">
        <v>218.92357780687939</v>
      </c>
      <c r="B4312" s="41" t="s">
        <v>27</v>
      </c>
      <c r="C4312" s="41"/>
      <c r="D4312" s="39" t="s">
        <v>99</v>
      </c>
      <c r="E4312" s="39">
        <v>2019</v>
      </c>
      <c r="F4312" s="7">
        <v>108.637</v>
      </c>
      <c r="G4312" s="15" t="s">
        <v>6</v>
      </c>
    </row>
    <row r="4313" spans="1:7" x14ac:dyDescent="0.3">
      <c r="A4313" s="7">
        <v>242.76011745825446</v>
      </c>
      <c r="B4313" s="41" t="s">
        <v>28</v>
      </c>
      <c r="C4313" s="41"/>
      <c r="D4313" s="39" t="s">
        <v>99</v>
      </c>
      <c r="E4313" s="39">
        <v>2019</v>
      </c>
      <c r="F4313" s="7">
        <v>120.181</v>
      </c>
      <c r="G4313" s="15" t="s">
        <v>6</v>
      </c>
    </row>
    <row r="4314" spans="1:7" x14ac:dyDescent="0.3">
      <c r="A4314" s="7">
        <v>317.7042662261515</v>
      </c>
      <c r="B4314" s="41" t="s">
        <v>29</v>
      </c>
      <c r="C4314" s="41"/>
      <c r="D4314" s="39" t="s">
        <v>99</v>
      </c>
      <c r="E4314" s="39">
        <v>2019</v>
      </c>
      <c r="F4314" s="7">
        <v>106.619</v>
      </c>
      <c r="G4314" s="15" t="s">
        <v>6</v>
      </c>
    </row>
    <row r="4315" spans="1:7" x14ac:dyDescent="0.3">
      <c r="A4315" s="7">
        <v>1444.4824030687171</v>
      </c>
      <c r="B4315" s="41" t="s">
        <v>30</v>
      </c>
      <c r="C4315" s="41"/>
      <c r="D4315" s="39" t="s">
        <v>99</v>
      </c>
      <c r="E4315" s="39">
        <v>2019</v>
      </c>
      <c r="F4315" s="7">
        <v>708.21199999999999</v>
      </c>
      <c r="G4315" s="15" t="s">
        <v>6</v>
      </c>
    </row>
    <row r="4316" spans="1:7" x14ac:dyDescent="0.3">
      <c r="A4316" s="7">
        <v>739.5061766734807</v>
      </c>
      <c r="B4316" s="41" t="s">
        <v>31</v>
      </c>
      <c r="C4316" s="41"/>
      <c r="D4316" s="39" t="s">
        <v>99</v>
      </c>
      <c r="E4316" s="39">
        <v>2019</v>
      </c>
      <c r="F4316" s="7">
        <v>359.35899999999998</v>
      </c>
      <c r="G4316" s="15" t="s">
        <v>6</v>
      </c>
    </row>
    <row r="4317" spans="1:7" x14ac:dyDescent="0.3">
      <c r="A4317" s="7">
        <v>150.59510489591625</v>
      </c>
      <c r="B4317" s="41" t="s">
        <v>32</v>
      </c>
      <c r="C4317" s="41"/>
      <c r="D4317" s="39" t="s">
        <v>99</v>
      </c>
      <c r="E4317" s="39">
        <v>2019</v>
      </c>
      <c r="F4317" s="7">
        <v>82.376999999999995</v>
      </c>
      <c r="G4317" s="15" t="s">
        <v>6</v>
      </c>
    </row>
    <row r="4318" spans="1:7" x14ac:dyDescent="0.3">
      <c r="A4318" s="7">
        <v>397.83201091668576</v>
      </c>
      <c r="B4318" s="41" t="s">
        <v>33</v>
      </c>
      <c r="C4318" s="41"/>
      <c r="D4318" s="39" t="s">
        <v>99</v>
      </c>
      <c r="E4318" s="39">
        <v>2019</v>
      </c>
      <c r="F4318" s="7">
        <v>244.001</v>
      </c>
      <c r="G4318" s="15" t="s">
        <v>6</v>
      </c>
    </row>
    <row r="4319" spans="1:7" x14ac:dyDescent="0.3">
      <c r="A4319" s="7">
        <v>992.818138117535</v>
      </c>
      <c r="B4319" s="41" t="s">
        <v>34</v>
      </c>
      <c r="C4319" s="41"/>
      <c r="D4319" s="39" t="s">
        <v>99</v>
      </c>
      <c r="E4319" s="39">
        <v>2019</v>
      </c>
      <c r="F4319" s="7">
        <v>421.10399999999998</v>
      </c>
      <c r="G4319" s="15" t="s">
        <v>6</v>
      </c>
    </row>
    <row r="4320" spans="1:7" x14ac:dyDescent="0.3">
      <c r="A4320" s="7">
        <v>693.19131644881725</v>
      </c>
      <c r="B4320" s="41" t="s">
        <v>35</v>
      </c>
      <c r="C4320" s="41"/>
      <c r="D4320" s="39" t="s">
        <v>99</v>
      </c>
      <c r="E4320" s="39">
        <v>2019</v>
      </c>
      <c r="F4320" s="7">
        <v>209.75700000000001</v>
      </c>
      <c r="G4320" s="15" t="s">
        <v>6</v>
      </c>
    </row>
    <row r="4321" spans="1:7" x14ac:dyDescent="0.3">
      <c r="A4321" s="7">
        <v>332.9001115461644</v>
      </c>
      <c r="B4321" s="41" t="s">
        <v>36</v>
      </c>
      <c r="C4321" s="41"/>
      <c r="D4321" s="39" t="s">
        <v>99</v>
      </c>
      <c r="E4321" s="39">
        <v>2019</v>
      </c>
      <c r="F4321" s="7">
        <v>124.035</v>
      </c>
      <c r="G4321" s="15" t="s">
        <v>6</v>
      </c>
    </row>
    <row r="4322" spans="1:7" x14ac:dyDescent="0.3">
      <c r="A4322" s="7">
        <v>495.37347830398772</v>
      </c>
      <c r="B4322" s="41" t="s">
        <v>37</v>
      </c>
      <c r="C4322" s="41"/>
      <c r="D4322" s="39" t="s">
        <v>99</v>
      </c>
      <c r="E4322" s="39">
        <v>2019</v>
      </c>
      <c r="F4322" s="7">
        <v>260.923</v>
      </c>
      <c r="G4322" s="15" t="s">
        <v>6</v>
      </c>
    </row>
    <row r="4323" spans="1:7" x14ac:dyDescent="0.3">
      <c r="A4323" s="7">
        <v>434.70601753437711</v>
      </c>
      <c r="B4323" s="41" t="s">
        <v>38</v>
      </c>
      <c r="C4323" s="41"/>
      <c r="D4323" s="39" t="s">
        <v>99</v>
      </c>
      <c r="E4323" s="39">
        <v>2019</v>
      </c>
      <c r="F4323" s="7">
        <v>259.07799999999997</v>
      </c>
      <c r="G4323" s="15" t="s">
        <v>6</v>
      </c>
    </row>
    <row r="4324" spans="1:7" x14ac:dyDescent="0.3">
      <c r="A4324" s="7">
        <v>202.66700852407075</v>
      </c>
      <c r="B4324" s="41" t="s">
        <v>39</v>
      </c>
      <c r="C4324" s="41"/>
      <c r="D4324" s="39" t="s">
        <v>99</v>
      </c>
      <c r="E4324" s="39">
        <v>2019</v>
      </c>
      <c r="F4324" s="7">
        <v>96.98</v>
      </c>
      <c r="G4324" s="15" t="s">
        <v>6</v>
      </c>
    </row>
    <row r="4325" spans="1:7" x14ac:dyDescent="0.3">
      <c r="A4325" s="7">
        <v>443.28105777133032</v>
      </c>
      <c r="B4325" s="41" t="s">
        <v>40</v>
      </c>
      <c r="C4325" s="41"/>
      <c r="D4325" s="39" t="s">
        <v>99</v>
      </c>
      <c r="E4325" s="39">
        <v>2019</v>
      </c>
      <c r="F4325" s="7">
        <v>113.952</v>
      </c>
      <c r="G4325" s="15" t="s">
        <v>6</v>
      </c>
    </row>
    <row r="4326" spans="1:7" x14ac:dyDescent="0.3">
      <c r="A4326" s="7">
        <v>443.63087099310337</v>
      </c>
      <c r="B4326" s="41" t="s">
        <v>41</v>
      </c>
      <c r="C4326" s="41"/>
      <c r="D4326" s="39" t="s">
        <v>99</v>
      </c>
      <c r="E4326" s="39">
        <v>2019</v>
      </c>
      <c r="F4326" s="7">
        <v>293.10899999999998</v>
      </c>
      <c r="G4326" s="15" t="s">
        <v>6</v>
      </c>
    </row>
    <row r="4327" spans="1:7" x14ac:dyDescent="0.3">
      <c r="A4327" s="7">
        <v>1592.0697297645202</v>
      </c>
      <c r="B4327" s="41" t="s">
        <v>42</v>
      </c>
      <c r="C4327" s="41"/>
      <c r="D4327" s="39" t="s">
        <v>99</v>
      </c>
      <c r="E4327" s="39">
        <v>2019</v>
      </c>
      <c r="F4327" s="7">
        <v>572.95600000000002</v>
      </c>
      <c r="G4327" s="15" t="s">
        <v>6</v>
      </c>
    </row>
    <row r="4328" spans="1:7" x14ac:dyDescent="0.3">
      <c r="A4328" s="7">
        <v>673.9331240372461</v>
      </c>
      <c r="B4328" s="41" t="s">
        <v>43</v>
      </c>
      <c r="C4328" s="41"/>
      <c r="D4328" s="39" t="s">
        <v>99</v>
      </c>
      <c r="E4328" s="39">
        <v>2019</v>
      </c>
      <c r="F4328" s="7">
        <v>388.20100000000002</v>
      </c>
      <c r="G4328" s="15" t="s">
        <v>6</v>
      </c>
    </row>
    <row r="4329" spans="1:7" x14ac:dyDescent="0.3">
      <c r="A4329" s="7">
        <v>149.15892158071895</v>
      </c>
      <c r="B4329" s="41" t="s">
        <v>44</v>
      </c>
      <c r="C4329" s="41"/>
      <c r="D4329" s="39" t="s">
        <v>99</v>
      </c>
      <c r="E4329" s="39">
        <v>2019</v>
      </c>
      <c r="F4329" s="7">
        <v>100.19</v>
      </c>
      <c r="G4329" s="15" t="s">
        <v>6</v>
      </c>
    </row>
    <row r="4330" spans="1:7" x14ac:dyDescent="0.3">
      <c r="A4330" s="7">
        <v>246.62037304045981</v>
      </c>
      <c r="B4330" s="41" t="s">
        <v>45</v>
      </c>
      <c r="C4330" s="41"/>
      <c r="D4330" s="39" t="s">
        <v>99</v>
      </c>
      <c r="E4330" s="39">
        <v>2019</v>
      </c>
      <c r="F4330" s="7">
        <v>81.622</v>
      </c>
      <c r="G4330" s="15" t="s">
        <v>6</v>
      </c>
    </row>
    <row r="4331" spans="1:7" x14ac:dyDescent="0.3">
      <c r="A4331" s="7">
        <v>1668.1299981373706</v>
      </c>
      <c r="B4331" s="41" t="s">
        <v>46</v>
      </c>
      <c r="C4331" s="41"/>
      <c r="D4331" s="39" t="s">
        <v>99</v>
      </c>
      <c r="E4331" s="39">
        <v>2019</v>
      </c>
      <c r="F4331" s="7">
        <v>487.92</v>
      </c>
      <c r="G4331" s="15" t="s">
        <v>6</v>
      </c>
    </row>
    <row r="4332" spans="1:7" x14ac:dyDescent="0.3">
      <c r="A4332" s="7">
        <v>192.813765136592</v>
      </c>
      <c r="B4332" s="41" t="s">
        <v>47</v>
      </c>
      <c r="C4332" s="41"/>
      <c r="D4332" s="39" t="s">
        <v>99</v>
      </c>
      <c r="E4332" s="39">
        <v>2019</v>
      </c>
      <c r="F4332" s="7">
        <v>63.268000000000001</v>
      </c>
      <c r="G4332" s="15" t="s">
        <v>6</v>
      </c>
    </row>
    <row r="4333" spans="1:7" x14ac:dyDescent="0.3">
      <c r="A4333" s="7">
        <v>434.83322234229468</v>
      </c>
      <c r="B4333" s="41" t="s">
        <v>48</v>
      </c>
      <c r="C4333" s="41"/>
      <c r="D4333" s="39" t="s">
        <v>99</v>
      </c>
      <c r="E4333" s="39">
        <v>2019</v>
      </c>
      <c r="F4333" s="7">
        <v>220.57499999999999</v>
      </c>
      <c r="G4333" s="15" t="s">
        <v>6</v>
      </c>
    </row>
    <row r="4334" spans="1:7" x14ac:dyDescent="0.3">
      <c r="A4334" s="7">
        <v>3737.1090179985667</v>
      </c>
      <c r="B4334" s="41" t="s">
        <v>49</v>
      </c>
      <c r="C4334" s="41"/>
      <c r="D4334" s="39" t="s">
        <v>99</v>
      </c>
      <c r="E4334" s="39">
        <v>2019</v>
      </c>
      <c r="F4334" s="7">
        <v>1544.106</v>
      </c>
      <c r="G4334" s="15" t="s">
        <v>6</v>
      </c>
    </row>
    <row r="4335" spans="1:7" x14ac:dyDescent="0.3">
      <c r="A4335" s="7">
        <v>4989.9686622370809</v>
      </c>
      <c r="B4335" s="41" t="s">
        <v>50</v>
      </c>
      <c r="C4335" s="41"/>
      <c r="D4335" s="39" t="s">
        <v>99</v>
      </c>
      <c r="E4335" s="39">
        <v>2019</v>
      </c>
      <c r="F4335" s="7">
        <v>1714.68</v>
      </c>
      <c r="G4335" s="15" t="s">
        <v>6</v>
      </c>
    </row>
    <row r="4336" spans="1:7" x14ac:dyDescent="0.3">
      <c r="A4336" s="7">
        <v>969.30371386685408</v>
      </c>
      <c r="B4336" s="41" t="s">
        <v>91</v>
      </c>
      <c r="C4336" s="41"/>
      <c r="D4336" s="39" t="s">
        <v>99</v>
      </c>
      <c r="E4336" s="39">
        <v>2019</v>
      </c>
      <c r="F4336" s="7">
        <v>276.976</v>
      </c>
      <c r="G4336" s="15" t="s">
        <v>6</v>
      </c>
    </row>
    <row r="4337" spans="1:7" x14ac:dyDescent="0.3">
      <c r="A4337" s="7">
        <v>204.9843928876642</v>
      </c>
      <c r="B4337" s="41" t="s">
        <v>52</v>
      </c>
      <c r="C4337" s="41"/>
      <c r="D4337" s="39" t="s">
        <v>99</v>
      </c>
      <c r="E4337" s="39">
        <v>2019</v>
      </c>
      <c r="F4337" s="7">
        <v>134.74</v>
      </c>
      <c r="G4337" s="15" t="s">
        <v>6</v>
      </c>
    </row>
    <row r="4338" spans="1:7" x14ac:dyDescent="0.3">
      <c r="A4338" s="7">
        <v>157.04049044547685</v>
      </c>
      <c r="B4338" s="41" t="s">
        <v>53</v>
      </c>
      <c r="C4338" s="41"/>
      <c r="D4338" s="39" t="s">
        <v>99</v>
      </c>
      <c r="E4338" s="39">
        <v>2019</v>
      </c>
      <c r="F4338" s="7">
        <v>47.488999999999997</v>
      </c>
      <c r="G4338" s="15" t="s">
        <v>6</v>
      </c>
    </row>
    <row r="4339" spans="1:7" x14ac:dyDescent="0.3">
      <c r="A4339" s="7">
        <v>253.44942470422311</v>
      </c>
      <c r="B4339" s="41" t="s">
        <v>54</v>
      </c>
      <c r="C4339" s="41"/>
      <c r="D4339" s="39" t="s">
        <v>99</v>
      </c>
      <c r="E4339" s="39">
        <v>2019</v>
      </c>
      <c r="F4339" s="7">
        <v>99.683999999999997</v>
      </c>
      <c r="G4339" s="15" t="s">
        <v>6</v>
      </c>
    </row>
    <row r="4340" spans="1:7" x14ac:dyDescent="0.3">
      <c r="A4340" s="7">
        <v>552.48330783280937</v>
      </c>
      <c r="B4340" s="41" t="s">
        <v>55</v>
      </c>
      <c r="C4340" s="41"/>
      <c r="D4340" s="39" t="s">
        <v>99</v>
      </c>
      <c r="E4340" s="39">
        <v>2019</v>
      </c>
      <c r="F4340" s="7">
        <v>409.452</v>
      </c>
      <c r="G4340" s="15" t="s">
        <v>6</v>
      </c>
    </row>
    <row r="4341" spans="1:7" x14ac:dyDescent="0.3">
      <c r="A4341" s="7">
        <v>1033.0743564425161</v>
      </c>
      <c r="B4341" s="41" t="s">
        <v>56</v>
      </c>
      <c r="C4341" s="41"/>
      <c r="D4341" s="39" t="s">
        <v>99</v>
      </c>
      <c r="E4341" s="39">
        <v>2019</v>
      </c>
      <c r="F4341" s="7">
        <v>478.709</v>
      </c>
      <c r="G4341" s="15" t="s">
        <v>6</v>
      </c>
    </row>
    <row r="4342" spans="1:7" x14ac:dyDescent="0.3">
      <c r="A4342" s="7">
        <v>202.43619334841406</v>
      </c>
      <c r="B4342" s="41" t="s">
        <v>57</v>
      </c>
      <c r="C4342" s="41"/>
      <c r="D4342" s="39" t="s">
        <v>99</v>
      </c>
      <c r="E4342" s="39">
        <v>2019</v>
      </c>
      <c r="F4342" s="7">
        <v>45.347999999999999</v>
      </c>
      <c r="G4342" s="15" t="s">
        <v>6</v>
      </c>
    </row>
    <row r="4343" spans="1:7" x14ac:dyDescent="0.3">
      <c r="A4343" s="7">
        <v>350.60414844164688</v>
      </c>
      <c r="B4343" s="41" t="s">
        <v>58</v>
      </c>
      <c r="C4343" s="41"/>
      <c r="D4343" s="39" t="s">
        <v>99</v>
      </c>
      <c r="E4343" s="39">
        <v>2019</v>
      </c>
      <c r="F4343" s="7">
        <v>144.523</v>
      </c>
      <c r="G4343" s="15" t="s">
        <v>6</v>
      </c>
    </row>
    <row r="4344" spans="1:7" x14ac:dyDescent="0.3">
      <c r="A4344" s="7">
        <v>125.46087103473791</v>
      </c>
      <c r="B4344" s="41" t="s">
        <v>59</v>
      </c>
      <c r="C4344" s="41"/>
      <c r="D4344" s="39" t="s">
        <v>99</v>
      </c>
      <c r="E4344" s="39">
        <v>2019</v>
      </c>
      <c r="F4344" s="7">
        <v>66.465999999999994</v>
      </c>
      <c r="G4344" s="15" t="s">
        <v>6</v>
      </c>
    </row>
    <row r="4345" spans="1:7" x14ac:dyDescent="0.3">
      <c r="A4345" s="7">
        <v>125.92044969560105</v>
      </c>
      <c r="B4345" s="41" t="s">
        <v>60</v>
      </c>
      <c r="C4345" s="41"/>
      <c r="D4345" s="39" t="s">
        <v>99</v>
      </c>
      <c r="E4345" s="39">
        <v>2019</v>
      </c>
      <c r="F4345" s="7">
        <v>54.314999999999998</v>
      </c>
      <c r="G4345" s="15" t="s">
        <v>6</v>
      </c>
    </row>
    <row r="4346" spans="1:7" x14ac:dyDescent="0.3">
      <c r="A4346" s="7">
        <v>698.22411312335873</v>
      </c>
      <c r="B4346" s="41" t="s">
        <v>61</v>
      </c>
      <c r="C4346" s="41"/>
      <c r="D4346" s="39" t="s">
        <v>99</v>
      </c>
      <c r="E4346" s="39">
        <v>2019</v>
      </c>
      <c r="F4346" s="7">
        <v>340.90199999999999</v>
      </c>
      <c r="G4346" s="15" t="s">
        <v>6</v>
      </c>
    </row>
    <row r="4347" spans="1:7" x14ac:dyDescent="0.3">
      <c r="A4347" s="7">
        <v>1782.8348819865057</v>
      </c>
      <c r="B4347" s="41" t="s">
        <v>62</v>
      </c>
      <c r="C4347" s="41"/>
      <c r="D4347" s="39" t="s">
        <v>99</v>
      </c>
      <c r="E4347" s="39">
        <v>2019</v>
      </c>
      <c r="F4347" s="7">
        <v>656.30200000000002</v>
      </c>
      <c r="G4347" s="15" t="s">
        <v>6</v>
      </c>
    </row>
    <row r="4348" spans="1:7" x14ac:dyDescent="0.3">
      <c r="A4348" s="7">
        <v>480.0545315569579</v>
      </c>
      <c r="B4348" s="41" t="s">
        <v>63</v>
      </c>
      <c r="C4348" s="41"/>
      <c r="D4348" s="39" t="s">
        <v>99</v>
      </c>
      <c r="E4348" s="39">
        <v>2019</v>
      </c>
      <c r="F4348" s="7">
        <v>303.52699999999999</v>
      </c>
      <c r="G4348" s="15" t="s">
        <v>6</v>
      </c>
    </row>
    <row r="4349" spans="1:7" x14ac:dyDescent="0.3">
      <c r="A4349" s="7">
        <v>476.01783059602826</v>
      </c>
      <c r="B4349" s="41" t="s">
        <v>64</v>
      </c>
      <c r="C4349" s="41"/>
      <c r="D4349" s="39" t="s">
        <v>99</v>
      </c>
      <c r="E4349" s="39">
        <v>2019</v>
      </c>
      <c r="F4349" s="7">
        <v>201.55799999999999</v>
      </c>
      <c r="G4349" s="15" t="s">
        <v>6</v>
      </c>
    </row>
    <row r="4350" spans="1:7" x14ac:dyDescent="0.3">
      <c r="A4350" s="7">
        <v>1709.9834574778961</v>
      </c>
      <c r="B4350" s="41" t="s">
        <v>65</v>
      </c>
      <c r="C4350" s="41"/>
      <c r="D4350" s="39" t="s">
        <v>99</v>
      </c>
      <c r="E4350" s="39">
        <v>2019</v>
      </c>
      <c r="F4350" s="7">
        <v>707.24300000000005</v>
      </c>
      <c r="G4350" s="15" t="s">
        <v>6</v>
      </c>
    </row>
    <row r="4351" spans="1:7" x14ac:dyDescent="0.3">
      <c r="A4351" s="7">
        <v>302.7443653079211</v>
      </c>
      <c r="B4351" s="41" t="s">
        <v>66</v>
      </c>
      <c r="C4351" s="41"/>
      <c r="D4351" s="39" t="s">
        <v>99</v>
      </c>
      <c r="E4351" s="39">
        <v>2019</v>
      </c>
      <c r="F4351" s="7">
        <v>108.408</v>
      </c>
      <c r="G4351" s="15" t="s">
        <v>6</v>
      </c>
    </row>
    <row r="4352" spans="1:7" x14ac:dyDescent="0.3">
      <c r="A4352" s="7">
        <v>2438.1078813784384</v>
      </c>
      <c r="B4352" s="41" t="s">
        <v>67</v>
      </c>
      <c r="C4352" s="41"/>
      <c r="D4352" s="39" t="s">
        <v>99</v>
      </c>
      <c r="E4352" s="39">
        <v>2019</v>
      </c>
      <c r="F4352" s="7">
        <v>868.00400000000002</v>
      </c>
      <c r="G4352" s="15" t="s">
        <v>6</v>
      </c>
    </row>
    <row r="4353" spans="1:7" x14ac:dyDescent="0.3">
      <c r="A4353" s="7">
        <v>1971.3513814749822</v>
      </c>
      <c r="B4353" s="41" t="s">
        <v>68</v>
      </c>
      <c r="C4353" s="41"/>
      <c r="D4353" s="39" t="s">
        <v>99</v>
      </c>
      <c r="E4353" s="39">
        <v>2019</v>
      </c>
      <c r="F4353" s="7">
        <v>685.66700000000003</v>
      </c>
      <c r="G4353" s="15" t="s">
        <v>6</v>
      </c>
    </row>
    <row r="4354" spans="1:7" x14ac:dyDescent="0.3">
      <c r="A4354" s="7">
        <v>159.04704370585256</v>
      </c>
      <c r="B4354" s="41" t="s">
        <v>69</v>
      </c>
      <c r="C4354" s="41"/>
      <c r="D4354" s="39" t="s">
        <v>99</v>
      </c>
      <c r="E4354" s="39">
        <v>2019</v>
      </c>
      <c r="F4354" s="7">
        <v>55.283000000000001</v>
      </c>
      <c r="G4354" s="15" t="s">
        <v>6</v>
      </c>
    </row>
    <row r="4355" spans="1:7" x14ac:dyDescent="0.3">
      <c r="A4355" s="7">
        <v>182.56044211130822</v>
      </c>
      <c r="B4355" s="41" t="s">
        <v>70</v>
      </c>
      <c r="C4355" s="41"/>
      <c r="D4355" s="39" t="s">
        <v>99</v>
      </c>
      <c r="E4355" s="39">
        <v>2019</v>
      </c>
      <c r="F4355" s="7">
        <v>102.64400000000001</v>
      </c>
      <c r="G4355" s="15" t="s">
        <v>6</v>
      </c>
    </row>
    <row r="4356" spans="1:7" x14ac:dyDescent="0.3">
      <c r="A4356" s="7">
        <v>178.94638938313665</v>
      </c>
      <c r="B4356" s="41" t="s">
        <v>71</v>
      </c>
      <c r="C4356" s="41"/>
      <c r="D4356" s="39" t="s">
        <v>99</v>
      </c>
      <c r="E4356" s="39">
        <v>2019</v>
      </c>
      <c r="F4356" s="7">
        <v>83.801000000000002</v>
      </c>
      <c r="G4356" s="15" t="s">
        <v>6</v>
      </c>
    </row>
    <row r="4357" spans="1:7" x14ac:dyDescent="0.3">
      <c r="A4357" s="7">
        <v>930.86939666172327</v>
      </c>
      <c r="B4357" s="41" t="s">
        <v>72</v>
      </c>
      <c r="C4357" s="41"/>
      <c r="D4357" s="39" t="s">
        <v>99</v>
      </c>
      <c r="E4357" s="39">
        <v>2019</v>
      </c>
      <c r="F4357" s="7">
        <v>536.55899999999997</v>
      </c>
      <c r="G4357" s="15" t="s">
        <v>6</v>
      </c>
    </row>
    <row r="4358" spans="1:7" x14ac:dyDescent="0.3">
      <c r="A4358" s="7">
        <v>388.10699818234957</v>
      </c>
      <c r="B4358" s="41" t="s">
        <v>73</v>
      </c>
      <c r="C4358" s="41"/>
      <c r="D4358" s="39" t="s">
        <v>99</v>
      </c>
      <c r="E4358" s="39">
        <v>2019</v>
      </c>
      <c r="F4358" s="7">
        <v>110.833</v>
      </c>
      <c r="G4358" s="15" t="s">
        <v>6</v>
      </c>
    </row>
    <row r="4359" spans="1:7" x14ac:dyDescent="0.3">
      <c r="A4359" s="7">
        <v>541.2051654276097</v>
      </c>
      <c r="B4359" s="41" t="s">
        <v>74</v>
      </c>
      <c r="C4359" s="41"/>
      <c r="D4359" s="39" t="s">
        <v>99</v>
      </c>
      <c r="E4359" s="39">
        <v>2019</v>
      </c>
      <c r="F4359" s="7">
        <v>197.923</v>
      </c>
      <c r="G4359" s="15" t="s">
        <v>6</v>
      </c>
    </row>
    <row r="4360" spans="1:7" x14ac:dyDescent="0.3">
      <c r="A4360" s="7">
        <v>845.86786130654446</v>
      </c>
      <c r="B4360" s="41" t="s">
        <v>75</v>
      </c>
      <c r="C4360" s="41"/>
      <c r="D4360" s="39" t="s">
        <v>99</v>
      </c>
      <c r="E4360" s="39">
        <v>2019</v>
      </c>
      <c r="F4360" s="7">
        <v>336.62400000000002</v>
      </c>
      <c r="G4360" s="15" t="s">
        <v>6</v>
      </c>
    </row>
    <row r="4361" spans="1:7" x14ac:dyDescent="0.3">
      <c r="A4361" s="7">
        <v>977.85003043750328</v>
      </c>
      <c r="B4361" s="41" t="s">
        <v>76</v>
      </c>
      <c r="C4361" s="41"/>
      <c r="D4361" s="39" t="s">
        <v>99</v>
      </c>
      <c r="E4361" s="39">
        <v>2019</v>
      </c>
      <c r="F4361" s="7">
        <v>498.63099999999997</v>
      </c>
      <c r="G4361" s="15" t="s">
        <v>6</v>
      </c>
    </row>
    <row r="4362" spans="1:7" x14ac:dyDescent="0.3">
      <c r="A4362" s="7">
        <v>136.7472202017386</v>
      </c>
      <c r="B4362" s="41" t="s">
        <v>77</v>
      </c>
      <c r="C4362" s="41"/>
      <c r="D4362" s="39" t="s">
        <v>99</v>
      </c>
      <c r="E4362" s="39">
        <v>2019</v>
      </c>
      <c r="F4362" s="7">
        <v>72.599999999999994</v>
      </c>
      <c r="G4362" s="15" t="s">
        <v>6</v>
      </c>
    </row>
    <row r="4363" spans="1:7" x14ac:dyDescent="0.3">
      <c r="A4363" s="7">
        <v>324.53434373513994</v>
      </c>
      <c r="B4363" s="41" t="s">
        <v>78</v>
      </c>
      <c r="C4363" s="41"/>
      <c r="D4363" s="39" t="s">
        <v>99</v>
      </c>
      <c r="E4363" s="39">
        <v>2019</v>
      </c>
      <c r="F4363" s="7">
        <v>189.136</v>
      </c>
      <c r="G4363" s="15" t="s">
        <v>6</v>
      </c>
    </row>
    <row r="4364" spans="1:7" x14ac:dyDescent="0.3">
      <c r="A4364" s="7">
        <v>416.50444570470131</v>
      </c>
      <c r="B4364" s="41" t="s">
        <v>79</v>
      </c>
      <c r="C4364" s="41"/>
      <c r="D4364" s="39" t="s">
        <v>99</v>
      </c>
      <c r="E4364" s="39">
        <v>2019</v>
      </c>
      <c r="F4364" s="7">
        <v>178.80199999999999</v>
      </c>
      <c r="G4364" s="15" t="s">
        <v>6</v>
      </c>
    </row>
    <row r="4365" spans="1:7" x14ac:dyDescent="0.3">
      <c r="A4365" s="7">
        <v>788.35590044946753</v>
      </c>
      <c r="B4365" s="41" t="s">
        <v>80</v>
      </c>
      <c r="C4365" s="41"/>
      <c r="D4365" s="39" t="s">
        <v>99</v>
      </c>
      <c r="E4365" s="39">
        <v>2019</v>
      </c>
      <c r="F4365" s="7">
        <v>419.524</v>
      </c>
      <c r="G4365" s="15" t="s">
        <v>6</v>
      </c>
    </row>
    <row r="4366" spans="1:7" x14ac:dyDescent="0.3">
      <c r="A4366" s="7">
        <v>211.6841880530597</v>
      </c>
      <c r="B4366" s="41" t="s">
        <v>81</v>
      </c>
      <c r="C4366" s="41"/>
      <c r="D4366" s="39" t="s">
        <v>99</v>
      </c>
      <c r="E4366" s="39">
        <v>2019</v>
      </c>
      <c r="F4366" s="7">
        <v>105.134</v>
      </c>
      <c r="G4366" s="15" t="s">
        <v>6</v>
      </c>
    </row>
    <row r="4367" spans="1:7" x14ac:dyDescent="0.3">
      <c r="A4367" s="7">
        <v>827.98737903233769</v>
      </c>
      <c r="B4367" s="41" t="s">
        <v>82</v>
      </c>
      <c r="C4367" s="41"/>
      <c r="D4367" s="39" t="s">
        <v>99</v>
      </c>
      <c r="E4367" s="39">
        <v>2019</v>
      </c>
      <c r="F4367" s="7">
        <v>429.762</v>
      </c>
      <c r="G4367" s="15" t="s">
        <v>6</v>
      </c>
    </row>
    <row r="4368" spans="1:7" x14ac:dyDescent="0.3">
      <c r="A4368" s="7">
        <v>432.23885976791325</v>
      </c>
      <c r="B4368" s="41" t="s">
        <v>83</v>
      </c>
      <c r="C4368" s="41"/>
      <c r="D4368" s="39" t="s">
        <v>99</v>
      </c>
      <c r="E4368" s="39">
        <v>2019</v>
      </c>
      <c r="F4368" s="7">
        <v>226.834</v>
      </c>
      <c r="G4368" s="15" t="s">
        <v>6</v>
      </c>
    </row>
    <row r="4369" spans="1:7" x14ac:dyDescent="0.3">
      <c r="A4369" s="7">
        <v>1019.0736208097924</v>
      </c>
      <c r="B4369" s="41" t="s">
        <v>84</v>
      </c>
      <c r="C4369" s="41"/>
      <c r="D4369" s="39" t="s">
        <v>99</v>
      </c>
      <c r="E4369" s="39">
        <v>2019</v>
      </c>
      <c r="F4369" s="7">
        <v>484.36099999999999</v>
      </c>
      <c r="G4369" s="15" t="s">
        <v>6</v>
      </c>
    </row>
    <row r="4370" spans="1:7" x14ac:dyDescent="0.3">
      <c r="A4370" s="7">
        <v>130.87220459735641</v>
      </c>
      <c r="B4370" s="41" t="s">
        <v>85</v>
      </c>
      <c r="C4370" s="41"/>
      <c r="D4370" s="39" t="s">
        <v>99</v>
      </c>
      <c r="E4370" s="39">
        <v>2019</v>
      </c>
      <c r="F4370" s="7">
        <v>59.435000000000002</v>
      </c>
      <c r="G4370" s="15" t="s">
        <v>6</v>
      </c>
    </row>
    <row r="4371" spans="1:7" x14ac:dyDescent="0.3">
      <c r="A4371" s="7">
        <v>315.12426548492198</v>
      </c>
      <c r="B4371" s="41" t="s">
        <v>86</v>
      </c>
      <c r="C4371" s="41"/>
      <c r="D4371" s="39" t="s">
        <v>99</v>
      </c>
      <c r="E4371" s="39">
        <v>2019</v>
      </c>
      <c r="F4371" s="7">
        <v>129.31899999999999</v>
      </c>
      <c r="G4371" s="15" t="s">
        <v>6</v>
      </c>
    </row>
    <row r="4372" spans="1:7" x14ac:dyDescent="0.3">
      <c r="A4372" s="7">
        <v>631.59956913135466</v>
      </c>
      <c r="B4372" s="41" t="s">
        <v>87</v>
      </c>
      <c r="C4372" s="41"/>
      <c r="D4372" s="39" t="s">
        <v>99</v>
      </c>
      <c r="E4372" s="39">
        <v>2019</v>
      </c>
      <c r="F4372" s="7">
        <v>271.2</v>
      </c>
      <c r="G4372" s="15" t="s">
        <v>6</v>
      </c>
    </row>
    <row r="4373" spans="1:7" x14ac:dyDescent="0.3">
      <c r="A4373" s="7">
        <v>166.69574570450342</v>
      </c>
      <c r="B4373" s="41" t="s">
        <v>88</v>
      </c>
      <c r="C4373" s="41"/>
      <c r="D4373" s="39" t="s">
        <v>99</v>
      </c>
      <c r="E4373" s="39">
        <v>2019</v>
      </c>
      <c r="F4373" s="7">
        <v>115.553</v>
      </c>
      <c r="G4373" s="15" t="s">
        <v>6</v>
      </c>
    </row>
    <row r="4374" spans="1:7" x14ac:dyDescent="0.3">
      <c r="A4374" s="7">
        <v>487.537046629136</v>
      </c>
      <c r="B4374" s="41" t="s">
        <v>89</v>
      </c>
      <c r="C4374" s="41"/>
      <c r="D4374" s="39" t="s">
        <v>99</v>
      </c>
      <c r="E4374" s="39">
        <v>2019</v>
      </c>
      <c r="F4374" s="7">
        <v>143.71299999999999</v>
      </c>
      <c r="G4374" s="15" t="s">
        <v>6</v>
      </c>
    </row>
    <row r="4375" spans="1:7" x14ac:dyDescent="0.3">
      <c r="A4375" s="7">
        <v>703.42617426004836</v>
      </c>
      <c r="B4375" s="41" t="s">
        <v>90</v>
      </c>
      <c r="C4375" s="41"/>
      <c r="D4375" s="39" t="s">
        <v>99</v>
      </c>
      <c r="E4375" s="39">
        <v>2019</v>
      </c>
      <c r="F4375" s="7">
        <v>447.79</v>
      </c>
      <c r="G4375" s="15" t="s">
        <v>6</v>
      </c>
    </row>
    <row r="4376" spans="1:7" x14ac:dyDescent="0.3">
      <c r="A4376" s="7">
        <v>2334.4316886214619</v>
      </c>
      <c r="B4376" s="41" t="s">
        <v>10</v>
      </c>
      <c r="C4376" s="41"/>
      <c r="D4376" s="39" t="s">
        <v>100</v>
      </c>
      <c r="E4376" s="39">
        <v>2019</v>
      </c>
      <c r="F4376" s="7">
        <v>1123.673</v>
      </c>
      <c r="G4376" s="15" t="s">
        <v>6</v>
      </c>
    </row>
    <row r="4377" spans="1:7" x14ac:dyDescent="0.3">
      <c r="A4377" s="7">
        <v>249.67173960449134</v>
      </c>
      <c r="B4377" s="41" t="s">
        <v>11</v>
      </c>
      <c r="C4377" s="41"/>
      <c r="D4377" s="39" t="s">
        <v>100</v>
      </c>
      <c r="E4377" s="39">
        <v>2019</v>
      </c>
      <c r="F4377" s="7">
        <v>137.99100000000001</v>
      </c>
      <c r="G4377" s="15" t="s">
        <v>6</v>
      </c>
    </row>
    <row r="4378" spans="1:7" x14ac:dyDescent="0.3">
      <c r="A4378" s="7">
        <v>973.70501134602853</v>
      </c>
      <c r="B4378" s="41" t="s">
        <v>12</v>
      </c>
      <c r="C4378" s="41"/>
      <c r="D4378" s="39" t="s">
        <v>100</v>
      </c>
      <c r="E4378" s="39">
        <v>2019</v>
      </c>
      <c r="F4378" s="7">
        <v>431.65100000000001</v>
      </c>
      <c r="G4378" s="15" t="s">
        <v>6</v>
      </c>
    </row>
    <row r="4379" spans="1:7" x14ac:dyDescent="0.3">
      <c r="A4379" s="7">
        <v>232.16560249162001</v>
      </c>
      <c r="B4379" s="41" t="s">
        <v>13</v>
      </c>
      <c r="C4379" s="41"/>
      <c r="D4379" s="39" t="s">
        <v>100</v>
      </c>
      <c r="E4379" s="39">
        <v>2019</v>
      </c>
      <c r="F4379" s="7">
        <v>80.935000000000002</v>
      </c>
      <c r="G4379" s="15" t="s">
        <v>6</v>
      </c>
    </row>
    <row r="4380" spans="1:7" x14ac:dyDescent="0.3">
      <c r="A4380" s="7">
        <v>428.08168267040622</v>
      </c>
      <c r="B4380" s="41" t="s">
        <v>14</v>
      </c>
      <c r="C4380" s="41"/>
      <c r="D4380" s="39" t="s">
        <v>100</v>
      </c>
      <c r="E4380" s="39">
        <v>2019</v>
      </c>
      <c r="F4380" s="7">
        <v>202.41</v>
      </c>
      <c r="G4380" s="15" t="s">
        <v>6</v>
      </c>
    </row>
    <row r="4381" spans="1:7" x14ac:dyDescent="0.3">
      <c r="A4381" s="7">
        <v>263.75133558064266</v>
      </c>
      <c r="B4381" s="41" t="s">
        <v>15</v>
      </c>
      <c r="C4381" s="41"/>
      <c r="D4381" s="39" t="s">
        <v>100</v>
      </c>
      <c r="E4381" s="39">
        <v>2019</v>
      </c>
      <c r="F4381" s="7">
        <v>92.100999999999999</v>
      </c>
      <c r="G4381" s="15" t="s">
        <v>6</v>
      </c>
    </row>
    <row r="4382" spans="1:7" x14ac:dyDescent="0.3">
      <c r="A4382" s="7">
        <v>2416.9313089958559</v>
      </c>
      <c r="B4382" s="41" t="s">
        <v>16</v>
      </c>
      <c r="C4382" s="41"/>
      <c r="D4382" s="39" t="s">
        <v>100</v>
      </c>
      <c r="E4382" s="39">
        <v>2019</v>
      </c>
      <c r="F4382" s="7">
        <v>1158.673</v>
      </c>
      <c r="G4382" s="15" t="s">
        <v>6</v>
      </c>
    </row>
    <row r="4383" spans="1:7" x14ac:dyDescent="0.3">
      <c r="A4383" s="7">
        <v>3771.5179118092324</v>
      </c>
      <c r="B4383" s="41" t="s">
        <v>17</v>
      </c>
      <c r="C4383" s="41"/>
      <c r="D4383" s="39" t="s">
        <v>100</v>
      </c>
      <c r="E4383" s="39">
        <v>2019</v>
      </c>
      <c r="F4383" s="7">
        <v>1571.385</v>
      </c>
      <c r="G4383" s="15" t="s">
        <v>6</v>
      </c>
    </row>
    <row r="4384" spans="1:7" x14ac:dyDescent="0.3">
      <c r="A4384" s="7">
        <v>154.52366842931261</v>
      </c>
      <c r="B4384" s="41" t="s">
        <v>18</v>
      </c>
      <c r="C4384" s="41"/>
      <c r="D4384" s="39" t="s">
        <v>100</v>
      </c>
      <c r="E4384" s="39">
        <v>2019</v>
      </c>
      <c r="F4384" s="7">
        <v>69.613</v>
      </c>
      <c r="G4384" s="15" t="s">
        <v>6</v>
      </c>
    </row>
    <row r="4385" spans="1:7" x14ac:dyDescent="0.3">
      <c r="A4385" s="7">
        <v>337.03520175409182</v>
      </c>
      <c r="B4385" s="41" t="s">
        <v>19</v>
      </c>
      <c r="C4385" s="41"/>
      <c r="D4385" s="39" t="s">
        <v>100</v>
      </c>
      <c r="E4385" s="39">
        <v>2019</v>
      </c>
      <c r="F4385" s="7">
        <v>157.20400000000001</v>
      </c>
      <c r="G4385" s="15" t="s">
        <v>6</v>
      </c>
    </row>
    <row r="4386" spans="1:7" x14ac:dyDescent="0.3">
      <c r="A4386" s="7">
        <v>1748.0715050186307</v>
      </c>
      <c r="B4386" s="41" t="s">
        <v>20</v>
      </c>
      <c r="C4386" s="41"/>
      <c r="D4386" s="39" t="s">
        <v>100</v>
      </c>
      <c r="E4386" s="39">
        <v>2019</v>
      </c>
      <c r="F4386" s="7">
        <v>644.90800000000002</v>
      </c>
      <c r="G4386" s="15" t="s">
        <v>6</v>
      </c>
    </row>
    <row r="4387" spans="1:7" x14ac:dyDescent="0.3">
      <c r="A4387" s="7">
        <v>1958.3616174928011</v>
      </c>
      <c r="B4387" s="41" t="s">
        <v>21</v>
      </c>
      <c r="C4387" s="41"/>
      <c r="D4387" s="39" t="s">
        <v>100</v>
      </c>
      <c r="E4387" s="39">
        <v>2019</v>
      </c>
      <c r="F4387" s="7">
        <v>937.25300000000004</v>
      </c>
      <c r="G4387" s="15" t="s">
        <v>6</v>
      </c>
    </row>
    <row r="4388" spans="1:7" x14ac:dyDescent="0.3">
      <c r="A4388" s="7">
        <v>340.80850064656374</v>
      </c>
      <c r="B4388" s="41" t="s">
        <v>22</v>
      </c>
      <c r="C4388" s="41"/>
      <c r="D4388" s="39" t="s">
        <v>100</v>
      </c>
      <c r="E4388" s="39">
        <v>2019</v>
      </c>
      <c r="F4388" s="7">
        <v>221.1</v>
      </c>
      <c r="G4388" s="15" t="s">
        <v>6</v>
      </c>
    </row>
    <row r="4389" spans="1:7" x14ac:dyDescent="0.3">
      <c r="A4389" s="7">
        <v>188.67520372879534</v>
      </c>
      <c r="B4389" s="41" t="s">
        <v>23</v>
      </c>
      <c r="C4389" s="41"/>
      <c r="D4389" s="39" t="s">
        <v>100</v>
      </c>
      <c r="E4389" s="39">
        <v>2019</v>
      </c>
      <c r="F4389" s="7">
        <v>65.903000000000006</v>
      </c>
      <c r="G4389" s="15" t="s">
        <v>6</v>
      </c>
    </row>
    <row r="4390" spans="1:7" x14ac:dyDescent="0.3">
      <c r="A4390" s="7">
        <v>106.89987618150437</v>
      </c>
      <c r="B4390" s="41" t="s">
        <v>24</v>
      </c>
      <c r="C4390" s="41"/>
      <c r="D4390" s="39" t="s">
        <v>100</v>
      </c>
      <c r="E4390" s="39">
        <v>2019</v>
      </c>
      <c r="F4390" s="7">
        <v>38.854999999999997</v>
      </c>
      <c r="G4390" s="15" t="s">
        <v>6</v>
      </c>
    </row>
    <row r="4391" spans="1:7" x14ac:dyDescent="0.3">
      <c r="A4391" s="7">
        <v>144.99193378821508</v>
      </c>
      <c r="B4391" s="41" t="s">
        <v>25</v>
      </c>
      <c r="C4391" s="41"/>
      <c r="D4391" s="39" t="s">
        <v>100</v>
      </c>
      <c r="E4391" s="39">
        <v>2019</v>
      </c>
      <c r="F4391" s="7">
        <v>89.69</v>
      </c>
      <c r="G4391" s="15" t="s">
        <v>6</v>
      </c>
    </row>
    <row r="4392" spans="1:7" x14ac:dyDescent="0.3">
      <c r="A4392" s="7">
        <v>183.87189067426746</v>
      </c>
      <c r="B4392" s="41" t="s">
        <v>26</v>
      </c>
      <c r="C4392" s="41"/>
      <c r="D4392" s="39" t="s">
        <v>100</v>
      </c>
      <c r="E4392" s="39">
        <v>2019</v>
      </c>
      <c r="F4392" s="7">
        <v>114.31</v>
      </c>
      <c r="G4392" s="15" t="s">
        <v>6</v>
      </c>
    </row>
    <row r="4393" spans="1:7" x14ac:dyDescent="0.3">
      <c r="A4393" s="7">
        <v>245.84304154394067</v>
      </c>
      <c r="B4393" s="41" t="s">
        <v>27</v>
      </c>
      <c r="C4393" s="41"/>
      <c r="D4393" s="39" t="s">
        <v>100</v>
      </c>
      <c r="E4393" s="39">
        <v>2019</v>
      </c>
      <c r="F4393" s="7">
        <v>129.09299999999999</v>
      </c>
      <c r="G4393" s="15" t="s">
        <v>6</v>
      </c>
    </row>
    <row r="4394" spans="1:7" x14ac:dyDescent="0.3">
      <c r="A4394" s="7">
        <v>310.62108359626842</v>
      </c>
      <c r="B4394" s="41" t="s">
        <v>28</v>
      </c>
      <c r="C4394" s="41"/>
      <c r="D4394" s="39" t="s">
        <v>100</v>
      </c>
      <c r="E4394" s="39">
        <v>2019</v>
      </c>
      <c r="F4394" s="7">
        <v>153.74600000000001</v>
      </c>
      <c r="G4394" s="15" t="s">
        <v>6</v>
      </c>
    </row>
    <row r="4395" spans="1:7" x14ac:dyDescent="0.3">
      <c r="A4395" s="7">
        <v>348.57361737226239</v>
      </c>
      <c r="B4395" s="41" t="s">
        <v>29</v>
      </c>
      <c r="C4395" s="41"/>
      <c r="D4395" s="39" t="s">
        <v>100</v>
      </c>
      <c r="E4395" s="39">
        <v>2019</v>
      </c>
      <c r="F4395" s="7">
        <v>117.96</v>
      </c>
      <c r="G4395" s="15" t="s">
        <v>6</v>
      </c>
    </row>
    <row r="4396" spans="1:7" x14ac:dyDescent="0.3">
      <c r="A4396" s="7">
        <v>1587.9330283134891</v>
      </c>
      <c r="B4396" s="41" t="s">
        <v>30</v>
      </c>
      <c r="C4396" s="41"/>
      <c r="D4396" s="39" t="s">
        <v>100</v>
      </c>
      <c r="E4396" s="39">
        <v>2019</v>
      </c>
      <c r="F4396" s="7">
        <v>814.654</v>
      </c>
      <c r="G4396" s="15" t="s">
        <v>6</v>
      </c>
    </row>
    <row r="4397" spans="1:7" x14ac:dyDescent="0.3">
      <c r="A4397" s="7">
        <v>736.19236322429322</v>
      </c>
      <c r="B4397" s="41" t="s">
        <v>31</v>
      </c>
      <c r="C4397" s="41"/>
      <c r="D4397" s="39" t="s">
        <v>100</v>
      </c>
      <c r="E4397" s="39">
        <v>2019</v>
      </c>
      <c r="F4397" s="7">
        <v>365.02499999999998</v>
      </c>
      <c r="G4397" s="15" t="s">
        <v>6</v>
      </c>
    </row>
    <row r="4398" spans="1:7" x14ac:dyDescent="0.3">
      <c r="A4398" s="7">
        <v>154.06508642688331</v>
      </c>
      <c r="B4398" s="41" t="s">
        <v>32</v>
      </c>
      <c r="C4398" s="41"/>
      <c r="D4398" s="39" t="s">
        <v>100</v>
      </c>
      <c r="E4398" s="39">
        <v>2019</v>
      </c>
      <c r="F4398" s="7">
        <v>87.5</v>
      </c>
      <c r="G4398" s="15" t="s">
        <v>6</v>
      </c>
    </row>
    <row r="4399" spans="1:7" x14ac:dyDescent="0.3">
      <c r="A4399" s="7">
        <v>441.34567978317665</v>
      </c>
      <c r="B4399" s="41" t="s">
        <v>33</v>
      </c>
      <c r="C4399" s="41"/>
      <c r="D4399" s="39" t="s">
        <v>100</v>
      </c>
      <c r="E4399" s="39">
        <v>2019</v>
      </c>
      <c r="F4399" s="7">
        <v>235.94900000000001</v>
      </c>
      <c r="G4399" s="15" t="s">
        <v>6</v>
      </c>
    </row>
    <row r="4400" spans="1:7" x14ac:dyDescent="0.3">
      <c r="A4400" s="7">
        <v>1054.0112350287138</v>
      </c>
      <c r="B4400" s="41" t="s">
        <v>34</v>
      </c>
      <c r="C4400" s="41"/>
      <c r="D4400" s="39" t="s">
        <v>100</v>
      </c>
      <c r="E4400" s="39">
        <v>2019</v>
      </c>
      <c r="F4400" s="7">
        <v>427.98</v>
      </c>
      <c r="G4400" s="15" t="s">
        <v>6</v>
      </c>
    </row>
    <row r="4401" spans="1:7" x14ac:dyDescent="0.3">
      <c r="A4401" s="7">
        <v>695.00718539985473</v>
      </c>
      <c r="B4401" s="41" t="s">
        <v>35</v>
      </c>
      <c r="C4401" s="41"/>
      <c r="D4401" s="39" t="s">
        <v>100</v>
      </c>
      <c r="E4401" s="39">
        <v>2019</v>
      </c>
      <c r="F4401" s="7">
        <v>221.01900000000001</v>
      </c>
      <c r="G4401" s="15" t="s">
        <v>6</v>
      </c>
    </row>
    <row r="4402" spans="1:7" x14ac:dyDescent="0.3">
      <c r="A4402" s="7">
        <v>338.18114380490499</v>
      </c>
      <c r="B4402" s="41" t="s">
        <v>36</v>
      </c>
      <c r="C4402" s="41"/>
      <c r="D4402" s="39" t="s">
        <v>100</v>
      </c>
      <c r="E4402" s="39">
        <v>2019</v>
      </c>
      <c r="F4402" s="7">
        <v>121.05200000000001</v>
      </c>
      <c r="G4402" s="15" t="s">
        <v>6</v>
      </c>
    </row>
    <row r="4403" spans="1:7" x14ac:dyDescent="0.3">
      <c r="A4403" s="7">
        <v>487.18130999466655</v>
      </c>
      <c r="B4403" s="41" t="s">
        <v>37</v>
      </c>
      <c r="C4403" s="41"/>
      <c r="D4403" s="39" t="s">
        <v>100</v>
      </c>
      <c r="E4403" s="39">
        <v>2019</v>
      </c>
      <c r="F4403" s="7">
        <v>231.50700000000001</v>
      </c>
      <c r="G4403" s="15" t="s">
        <v>6</v>
      </c>
    </row>
    <row r="4404" spans="1:7" x14ac:dyDescent="0.3">
      <c r="A4404" s="7">
        <v>483.04381286760309</v>
      </c>
      <c r="B4404" s="41" t="s">
        <v>38</v>
      </c>
      <c r="C4404" s="41"/>
      <c r="D4404" s="39" t="s">
        <v>100</v>
      </c>
      <c r="E4404" s="39">
        <v>2019</v>
      </c>
      <c r="F4404" s="7">
        <v>290.55599999999998</v>
      </c>
      <c r="G4404" s="15" t="s">
        <v>6</v>
      </c>
    </row>
    <row r="4405" spans="1:7" x14ac:dyDescent="0.3">
      <c r="A4405" s="7">
        <v>198.7250231824807</v>
      </c>
      <c r="B4405" s="41" t="s">
        <v>39</v>
      </c>
      <c r="C4405" s="41"/>
      <c r="D4405" s="39" t="s">
        <v>100</v>
      </c>
      <c r="E4405" s="39">
        <v>2019</v>
      </c>
      <c r="F4405" s="7">
        <v>88.51</v>
      </c>
      <c r="G4405" s="15" t="s">
        <v>6</v>
      </c>
    </row>
    <row r="4406" spans="1:7" x14ac:dyDescent="0.3">
      <c r="A4406" s="7">
        <v>540.46094693910277</v>
      </c>
      <c r="B4406" s="41" t="s">
        <v>40</v>
      </c>
      <c r="C4406" s="41"/>
      <c r="D4406" s="39" t="s">
        <v>100</v>
      </c>
      <c r="E4406" s="39">
        <v>2019</v>
      </c>
      <c r="F4406" s="7">
        <v>126.795</v>
      </c>
      <c r="G4406" s="15" t="s">
        <v>6</v>
      </c>
    </row>
    <row r="4407" spans="1:7" x14ac:dyDescent="0.3">
      <c r="A4407" s="7">
        <v>447.50935018719269</v>
      </c>
      <c r="B4407" s="41" t="s">
        <v>41</v>
      </c>
      <c r="C4407" s="41"/>
      <c r="D4407" s="39" t="s">
        <v>100</v>
      </c>
      <c r="E4407" s="39">
        <v>2019</v>
      </c>
      <c r="F4407" s="7">
        <v>285.02199999999999</v>
      </c>
      <c r="G4407" s="15" t="s">
        <v>6</v>
      </c>
    </row>
    <row r="4408" spans="1:7" x14ac:dyDescent="0.3">
      <c r="A4408" s="7">
        <v>1677.7432870532323</v>
      </c>
      <c r="B4408" s="41" t="s">
        <v>42</v>
      </c>
      <c r="C4408" s="41"/>
      <c r="D4408" s="39" t="s">
        <v>100</v>
      </c>
      <c r="E4408" s="39">
        <v>2019</v>
      </c>
      <c r="F4408" s="7">
        <v>579.649</v>
      </c>
      <c r="G4408" s="15" t="s">
        <v>6</v>
      </c>
    </row>
    <row r="4409" spans="1:7" x14ac:dyDescent="0.3">
      <c r="A4409" s="7">
        <v>792.74978428005306</v>
      </c>
      <c r="B4409" s="41" t="s">
        <v>43</v>
      </c>
      <c r="C4409" s="41"/>
      <c r="D4409" s="39" t="s">
        <v>100</v>
      </c>
      <c r="E4409" s="39">
        <v>2019</v>
      </c>
      <c r="F4409" s="7">
        <v>455.50700000000001</v>
      </c>
      <c r="G4409" s="15" t="s">
        <v>6</v>
      </c>
    </row>
    <row r="4410" spans="1:7" x14ac:dyDescent="0.3">
      <c r="A4410" s="7">
        <v>162.15644269793438</v>
      </c>
      <c r="B4410" s="41" t="s">
        <v>44</v>
      </c>
      <c r="C4410" s="41"/>
      <c r="D4410" s="39" t="s">
        <v>100</v>
      </c>
      <c r="E4410" s="39">
        <v>2019</v>
      </c>
      <c r="F4410" s="7">
        <v>107.803</v>
      </c>
      <c r="G4410" s="15" t="s">
        <v>6</v>
      </c>
    </row>
    <row r="4411" spans="1:7" x14ac:dyDescent="0.3">
      <c r="A4411" s="7">
        <v>196.72347175800741</v>
      </c>
      <c r="B4411" s="41" t="s">
        <v>45</v>
      </c>
      <c r="C4411" s="41"/>
      <c r="D4411" s="39" t="s">
        <v>100</v>
      </c>
      <c r="E4411" s="39">
        <v>2019</v>
      </c>
      <c r="F4411" s="7">
        <v>76.120999999999995</v>
      </c>
      <c r="G4411" s="15" t="s">
        <v>6</v>
      </c>
    </row>
    <row r="4412" spans="1:7" x14ac:dyDescent="0.3">
      <c r="A4412" s="7">
        <v>1837.3400830038267</v>
      </c>
      <c r="B4412" s="41" t="s">
        <v>46</v>
      </c>
      <c r="C4412" s="41"/>
      <c r="D4412" s="39" t="s">
        <v>100</v>
      </c>
      <c r="E4412" s="39">
        <v>2019</v>
      </c>
      <c r="F4412" s="7">
        <v>558.09799999999996</v>
      </c>
      <c r="G4412" s="15" t="s">
        <v>6</v>
      </c>
    </row>
    <row r="4413" spans="1:7" x14ac:dyDescent="0.3">
      <c r="A4413" s="7">
        <v>166.41807499791489</v>
      </c>
      <c r="B4413" s="41" t="s">
        <v>47</v>
      </c>
      <c r="C4413" s="41"/>
      <c r="D4413" s="39" t="s">
        <v>100</v>
      </c>
      <c r="E4413" s="39">
        <v>2019</v>
      </c>
      <c r="F4413" s="7">
        <v>52.244</v>
      </c>
      <c r="G4413" s="15" t="s">
        <v>6</v>
      </c>
    </row>
    <row r="4414" spans="1:7" x14ac:dyDescent="0.3">
      <c r="A4414" s="7">
        <v>472.10247717205857</v>
      </c>
      <c r="B4414" s="41" t="s">
        <v>48</v>
      </c>
      <c r="C4414" s="41"/>
      <c r="D4414" s="39" t="s">
        <v>100</v>
      </c>
      <c r="E4414" s="39">
        <v>2019</v>
      </c>
      <c r="F4414" s="7">
        <v>230.108</v>
      </c>
      <c r="G4414" s="15" t="s">
        <v>6</v>
      </c>
    </row>
    <row r="4415" spans="1:7" x14ac:dyDescent="0.3">
      <c r="A4415" s="7">
        <v>3917.2074647510317</v>
      </c>
      <c r="B4415" s="41" t="s">
        <v>49</v>
      </c>
      <c r="C4415" s="41"/>
      <c r="D4415" s="39" t="s">
        <v>100</v>
      </c>
      <c r="E4415" s="39">
        <v>2019</v>
      </c>
      <c r="F4415" s="7">
        <v>1601.33</v>
      </c>
      <c r="G4415" s="15" t="s">
        <v>6</v>
      </c>
    </row>
    <row r="4416" spans="1:7" x14ac:dyDescent="0.3">
      <c r="A4416" s="7">
        <v>5461.4264458083408</v>
      </c>
      <c r="B4416" s="41" t="s">
        <v>50</v>
      </c>
      <c r="C4416" s="41"/>
      <c r="D4416" s="39" t="s">
        <v>100</v>
      </c>
      <c r="E4416" s="39">
        <v>2019</v>
      </c>
      <c r="F4416" s="7">
        <v>1821.84</v>
      </c>
      <c r="G4416" s="15" t="s">
        <v>6</v>
      </c>
    </row>
    <row r="4417" spans="1:7" x14ac:dyDescent="0.3">
      <c r="A4417" s="7">
        <v>1056.0056050795472</v>
      </c>
      <c r="B4417" s="41" t="s">
        <v>91</v>
      </c>
      <c r="C4417" s="41"/>
      <c r="D4417" s="39" t="s">
        <v>100</v>
      </c>
      <c r="E4417" s="39">
        <v>2019</v>
      </c>
      <c r="F4417" s="7">
        <v>298.39999999999998</v>
      </c>
      <c r="G4417" s="15" t="s">
        <v>6</v>
      </c>
    </row>
    <row r="4418" spans="1:7" x14ac:dyDescent="0.3">
      <c r="A4418" s="7">
        <v>246.14260741577368</v>
      </c>
      <c r="B4418" s="41" t="s">
        <v>52</v>
      </c>
      <c r="C4418" s="41"/>
      <c r="D4418" s="39" t="s">
        <v>100</v>
      </c>
      <c r="E4418" s="39">
        <v>2019</v>
      </c>
      <c r="F4418" s="7">
        <v>169.81899999999999</v>
      </c>
      <c r="G4418" s="15" t="s">
        <v>6</v>
      </c>
    </row>
    <row r="4419" spans="1:7" x14ac:dyDescent="0.3">
      <c r="A4419" s="7">
        <v>185.33483907575328</v>
      </c>
      <c r="B4419" s="41" t="s">
        <v>53</v>
      </c>
      <c r="C4419" s="41"/>
      <c r="D4419" s="39" t="s">
        <v>100</v>
      </c>
      <c r="E4419" s="39">
        <v>2019</v>
      </c>
      <c r="F4419" s="7">
        <v>55.804000000000002</v>
      </c>
      <c r="G4419" s="15" t="s">
        <v>6</v>
      </c>
    </row>
    <row r="4420" spans="1:7" x14ac:dyDescent="0.3">
      <c r="A4420" s="7">
        <v>235.91427953161244</v>
      </c>
      <c r="B4420" s="41" t="s">
        <v>54</v>
      </c>
      <c r="C4420" s="41"/>
      <c r="D4420" s="39" t="s">
        <v>100</v>
      </c>
      <c r="E4420" s="39">
        <v>2019</v>
      </c>
      <c r="F4420" s="7">
        <v>85.382999999999996</v>
      </c>
      <c r="G4420" s="15" t="s">
        <v>6</v>
      </c>
    </row>
    <row r="4421" spans="1:7" x14ac:dyDescent="0.3">
      <c r="A4421" s="7">
        <v>587.31633220744891</v>
      </c>
      <c r="B4421" s="41" t="s">
        <v>55</v>
      </c>
      <c r="C4421" s="41"/>
      <c r="D4421" s="39" t="s">
        <v>100</v>
      </c>
      <c r="E4421" s="39">
        <v>2019</v>
      </c>
      <c r="F4421" s="7">
        <v>400.43200000000002</v>
      </c>
      <c r="G4421" s="15" t="s">
        <v>6</v>
      </c>
    </row>
    <row r="4422" spans="1:7" x14ac:dyDescent="0.3">
      <c r="A4422" s="7">
        <v>1233.178300058371</v>
      </c>
      <c r="B4422" s="41" t="s">
        <v>56</v>
      </c>
      <c r="C4422" s="41"/>
      <c r="D4422" s="39" t="s">
        <v>100</v>
      </c>
      <c r="E4422" s="39">
        <v>2019</v>
      </c>
      <c r="F4422" s="7">
        <v>587.52099999999996</v>
      </c>
      <c r="G4422" s="15" t="s">
        <v>6</v>
      </c>
    </row>
    <row r="4423" spans="1:7" x14ac:dyDescent="0.3">
      <c r="A4423" s="7">
        <v>266.15914757102644</v>
      </c>
      <c r="B4423" s="41" t="s">
        <v>57</v>
      </c>
      <c r="C4423" s="41"/>
      <c r="D4423" s="39" t="s">
        <v>100</v>
      </c>
      <c r="E4423" s="39">
        <v>2019</v>
      </c>
      <c r="F4423" s="7">
        <v>61.930999999999997</v>
      </c>
      <c r="G4423" s="15" t="s">
        <v>6</v>
      </c>
    </row>
    <row r="4424" spans="1:7" x14ac:dyDescent="0.3">
      <c r="A4424" s="7">
        <v>386.92112669844715</v>
      </c>
      <c r="B4424" s="41" t="s">
        <v>58</v>
      </c>
      <c r="C4424" s="41"/>
      <c r="D4424" s="39" t="s">
        <v>100</v>
      </c>
      <c r="E4424" s="39">
        <v>2019</v>
      </c>
      <c r="F4424" s="7">
        <v>153.41999999999999</v>
      </c>
      <c r="G4424" s="15" t="s">
        <v>6</v>
      </c>
    </row>
    <row r="4425" spans="1:7" x14ac:dyDescent="0.3">
      <c r="A4425" s="7">
        <v>152.69549588271525</v>
      </c>
      <c r="B4425" s="41" t="s">
        <v>59</v>
      </c>
      <c r="C4425" s="41"/>
      <c r="D4425" s="39" t="s">
        <v>100</v>
      </c>
      <c r="E4425" s="39">
        <v>2019</v>
      </c>
      <c r="F4425" s="7">
        <v>87.462000000000003</v>
      </c>
      <c r="G4425" s="15" t="s">
        <v>6</v>
      </c>
    </row>
    <row r="4426" spans="1:7" x14ac:dyDescent="0.3">
      <c r="A4426" s="7">
        <v>154.1071487582023</v>
      </c>
      <c r="B4426" s="41" t="s">
        <v>60</v>
      </c>
      <c r="C4426" s="41"/>
      <c r="D4426" s="39" t="s">
        <v>100</v>
      </c>
      <c r="E4426" s="39">
        <v>2019</v>
      </c>
      <c r="F4426" s="7">
        <v>59.863</v>
      </c>
      <c r="G4426" s="15" t="s">
        <v>6</v>
      </c>
    </row>
    <row r="4427" spans="1:7" x14ac:dyDescent="0.3">
      <c r="A4427" s="7">
        <v>820.10363647417444</v>
      </c>
      <c r="B4427" s="41" t="s">
        <v>61</v>
      </c>
      <c r="C4427" s="41"/>
      <c r="D4427" s="39" t="s">
        <v>100</v>
      </c>
      <c r="E4427" s="39">
        <v>2019</v>
      </c>
      <c r="F4427" s="7">
        <v>382.72500000000002</v>
      </c>
      <c r="G4427" s="15" t="s">
        <v>6</v>
      </c>
    </row>
    <row r="4428" spans="1:7" x14ac:dyDescent="0.3">
      <c r="A4428" s="7">
        <v>1996.3028662530755</v>
      </c>
      <c r="B4428" s="41" t="s">
        <v>62</v>
      </c>
      <c r="C4428" s="41"/>
      <c r="D4428" s="39" t="s">
        <v>100</v>
      </c>
      <c r="E4428" s="39">
        <v>2019</v>
      </c>
      <c r="F4428" s="7">
        <v>637.01099999999997</v>
      </c>
      <c r="G4428" s="15" t="s">
        <v>6</v>
      </c>
    </row>
    <row r="4429" spans="1:7" x14ac:dyDescent="0.3">
      <c r="A4429" s="7">
        <v>514.84190943426086</v>
      </c>
      <c r="B4429" s="41" t="s">
        <v>63</v>
      </c>
      <c r="C4429" s="41"/>
      <c r="D4429" s="39" t="s">
        <v>100</v>
      </c>
      <c r="E4429" s="39">
        <v>2019</v>
      </c>
      <c r="F4429" s="7">
        <v>338.61700000000002</v>
      </c>
      <c r="G4429" s="15" t="s">
        <v>6</v>
      </c>
    </row>
    <row r="4430" spans="1:7" x14ac:dyDescent="0.3">
      <c r="A4430" s="7">
        <v>563.31515559260913</v>
      </c>
      <c r="B4430" s="41" t="s">
        <v>64</v>
      </c>
      <c r="C4430" s="41"/>
      <c r="D4430" s="39" t="s">
        <v>100</v>
      </c>
      <c r="E4430" s="39">
        <v>2019</v>
      </c>
      <c r="F4430" s="7">
        <v>272.81</v>
      </c>
      <c r="G4430" s="15" t="s">
        <v>6</v>
      </c>
    </row>
    <row r="4431" spans="1:7" x14ac:dyDescent="0.3">
      <c r="A4431" s="7">
        <v>1750.971754058603</v>
      </c>
      <c r="B4431" s="41" t="s">
        <v>65</v>
      </c>
      <c r="C4431" s="41"/>
      <c r="D4431" s="39" t="s">
        <v>100</v>
      </c>
      <c r="E4431" s="39">
        <v>2019</v>
      </c>
      <c r="F4431" s="7">
        <v>695.60799999999995</v>
      </c>
      <c r="G4431" s="15" t="s">
        <v>6</v>
      </c>
    </row>
    <row r="4432" spans="1:7" x14ac:dyDescent="0.3">
      <c r="A4432" s="7">
        <v>282.53575720140407</v>
      </c>
      <c r="B4432" s="41" t="s">
        <v>66</v>
      </c>
      <c r="C4432" s="41"/>
      <c r="D4432" s="39" t="s">
        <v>100</v>
      </c>
      <c r="E4432" s="39">
        <v>2019</v>
      </c>
      <c r="F4432" s="7">
        <v>124.152</v>
      </c>
      <c r="G4432" s="15" t="s">
        <v>6</v>
      </c>
    </row>
    <row r="4433" spans="1:7" x14ac:dyDescent="0.3">
      <c r="A4433" s="7">
        <v>2693.2131156674859</v>
      </c>
      <c r="B4433" s="41" t="s">
        <v>67</v>
      </c>
      <c r="C4433" s="41"/>
      <c r="D4433" s="39" t="s">
        <v>100</v>
      </c>
      <c r="E4433" s="39">
        <v>2019</v>
      </c>
      <c r="F4433" s="7">
        <v>956.49400000000003</v>
      </c>
      <c r="G4433" s="15" t="s">
        <v>6</v>
      </c>
    </row>
    <row r="4434" spans="1:7" x14ac:dyDescent="0.3">
      <c r="A4434" s="7">
        <v>2241.4882991537115</v>
      </c>
      <c r="B4434" s="41" t="s">
        <v>68</v>
      </c>
      <c r="C4434" s="41"/>
      <c r="D4434" s="39" t="s">
        <v>100</v>
      </c>
      <c r="E4434" s="39">
        <v>2019</v>
      </c>
      <c r="F4434" s="7">
        <v>791.65499999999997</v>
      </c>
      <c r="G4434" s="15" t="s">
        <v>6</v>
      </c>
    </row>
    <row r="4435" spans="1:7" x14ac:dyDescent="0.3">
      <c r="A4435" s="7">
        <v>180.56230333682473</v>
      </c>
      <c r="B4435" s="41" t="s">
        <v>69</v>
      </c>
      <c r="C4435" s="41"/>
      <c r="D4435" s="39" t="s">
        <v>100</v>
      </c>
      <c r="E4435" s="39">
        <v>2019</v>
      </c>
      <c r="F4435" s="7">
        <v>60.244</v>
      </c>
      <c r="G4435" s="15" t="s">
        <v>6</v>
      </c>
    </row>
    <row r="4436" spans="1:7" x14ac:dyDescent="0.3">
      <c r="A4436" s="7">
        <v>232.4056655532944</v>
      </c>
      <c r="B4436" s="41" t="s">
        <v>70</v>
      </c>
      <c r="C4436" s="41"/>
      <c r="D4436" s="39" t="s">
        <v>100</v>
      </c>
      <c r="E4436" s="39">
        <v>2019</v>
      </c>
      <c r="F4436" s="7">
        <v>128.82300000000001</v>
      </c>
      <c r="G4436" s="15" t="s">
        <v>6</v>
      </c>
    </row>
    <row r="4437" spans="1:7" x14ac:dyDescent="0.3">
      <c r="A4437" s="7">
        <v>233.13919157507729</v>
      </c>
      <c r="B4437" s="41" t="s">
        <v>71</v>
      </c>
      <c r="C4437" s="41"/>
      <c r="D4437" s="39" t="s">
        <v>100</v>
      </c>
      <c r="E4437" s="39">
        <v>2019</v>
      </c>
      <c r="F4437" s="7">
        <v>119.22</v>
      </c>
      <c r="G4437" s="15" t="s">
        <v>6</v>
      </c>
    </row>
    <row r="4438" spans="1:7" x14ac:dyDescent="0.3">
      <c r="A4438" s="7">
        <v>1056.5062494132956</v>
      </c>
      <c r="B4438" s="41" t="s">
        <v>72</v>
      </c>
      <c r="C4438" s="41"/>
      <c r="D4438" s="39" t="s">
        <v>100</v>
      </c>
      <c r="E4438" s="39">
        <v>2019</v>
      </c>
      <c r="F4438" s="7">
        <v>596.57500000000005</v>
      </c>
      <c r="G4438" s="15" t="s">
        <v>6</v>
      </c>
    </row>
    <row r="4439" spans="1:7" x14ac:dyDescent="0.3">
      <c r="A4439" s="7">
        <v>428.98038028590531</v>
      </c>
      <c r="B4439" s="41" t="s">
        <v>73</v>
      </c>
      <c r="C4439" s="41"/>
      <c r="D4439" s="39" t="s">
        <v>100</v>
      </c>
      <c r="E4439" s="39">
        <v>2019</v>
      </c>
      <c r="F4439" s="7">
        <v>125.044</v>
      </c>
      <c r="G4439" s="15" t="s">
        <v>6</v>
      </c>
    </row>
    <row r="4440" spans="1:7" x14ac:dyDescent="0.3">
      <c r="A4440" s="7">
        <v>604.81733976772034</v>
      </c>
      <c r="B4440" s="41" t="s">
        <v>74</v>
      </c>
      <c r="C4440" s="41"/>
      <c r="D4440" s="39" t="s">
        <v>100</v>
      </c>
      <c r="E4440" s="39">
        <v>2019</v>
      </c>
      <c r="F4440" s="7">
        <v>203.321</v>
      </c>
      <c r="G4440" s="15" t="s">
        <v>6</v>
      </c>
    </row>
    <row r="4441" spans="1:7" x14ac:dyDescent="0.3">
      <c r="A4441" s="7">
        <v>1050.3118016936801</v>
      </c>
      <c r="B4441" s="41" t="s">
        <v>75</v>
      </c>
      <c r="C4441" s="41"/>
      <c r="D4441" s="39" t="s">
        <v>100</v>
      </c>
      <c r="E4441" s="39">
        <v>2019</v>
      </c>
      <c r="F4441" s="7">
        <v>441.80900000000003</v>
      </c>
      <c r="G4441" s="15" t="s">
        <v>6</v>
      </c>
    </row>
    <row r="4442" spans="1:7" x14ac:dyDescent="0.3">
      <c r="A4442" s="7">
        <v>1067.4137300616808</v>
      </c>
      <c r="B4442" s="41" t="s">
        <v>76</v>
      </c>
      <c r="C4442" s="41"/>
      <c r="D4442" s="39" t="s">
        <v>100</v>
      </c>
      <c r="E4442" s="39">
        <v>2019</v>
      </c>
      <c r="F4442" s="7">
        <v>547.221</v>
      </c>
      <c r="G4442" s="15" t="s">
        <v>6</v>
      </c>
    </row>
    <row r="4443" spans="1:7" x14ac:dyDescent="0.3">
      <c r="A4443" s="7">
        <v>117.94482883956654</v>
      </c>
      <c r="B4443" s="41" t="s">
        <v>77</v>
      </c>
      <c r="C4443" s="41"/>
      <c r="D4443" s="39" t="s">
        <v>100</v>
      </c>
      <c r="E4443" s="39">
        <v>2019</v>
      </c>
      <c r="F4443" s="7">
        <v>55.188000000000002</v>
      </c>
      <c r="G4443" s="15" t="s">
        <v>6</v>
      </c>
    </row>
    <row r="4444" spans="1:7" x14ac:dyDescent="0.3">
      <c r="A4444" s="7">
        <v>395.15200680021508</v>
      </c>
      <c r="B4444" s="41" t="s">
        <v>78</v>
      </c>
      <c r="C4444" s="41"/>
      <c r="D4444" s="39" t="s">
        <v>100</v>
      </c>
      <c r="E4444" s="39">
        <v>2019</v>
      </c>
      <c r="F4444" s="7">
        <v>229.625</v>
      </c>
      <c r="G4444" s="15" t="s">
        <v>6</v>
      </c>
    </row>
    <row r="4445" spans="1:7" x14ac:dyDescent="0.3">
      <c r="A4445" s="7">
        <v>541.38016276500127</v>
      </c>
      <c r="B4445" s="41" t="s">
        <v>79</v>
      </c>
      <c r="C4445" s="41"/>
      <c r="D4445" s="39" t="s">
        <v>100</v>
      </c>
      <c r="E4445" s="39">
        <v>2019</v>
      </c>
      <c r="F4445" s="7">
        <v>234.346</v>
      </c>
      <c r="G4445" s="15" t="s">
        <v>6</v>
      </c>
    </row>
    <row r="4446" spans="1:7" x14ac:dyDescent="0.3">
      <c r="A4446" s="7">
        <v>783.32577024355282</v>
      </c>
      <c r="B4446" s="41" t="s">
        <v>80</v>
      </c>
      <c r="C4446" s="41"/>
      <c r="D4446" s="39" t="s">
        <v>100</v>
      </c>
      <c r="E4446" s="39">
        <v>2019</v>
      </c>
      <c r="F4446" s="7">
        <v>416.19299999999998</v>
      </c>
      <c r="G4446" s="15" t="s">
        <v>6</v>
      </c>
    </row>
    <row r="4447" spans="1:7" x14ac:dyDescent="0.3">
      <c r="A4447" s="7">
        <v>213.50326422273568</v>
      </c>
      <c r="B4447" s="41" t="s">
        <v>81</v>
      </c>
      <c r="C4447" s="41"/>
      <c r="D4447" s="39" t="s">
        <v>100</v>
      </c>
      <c r="E4447" s="39">
        <v>2019</v>
      </c>
      <c r="F4447" s="7">
        <v>103.97199999999999</v>
      </c>
      <c r="G4447" s="15" t="s">
        <v>6</v>
      </c>
    </row>
    <row r="4448" spans="1:7" x14ac:dyDescent="0.3">
      <c r="A4448" s="7">
        <v>1044.1163280635446</v>
      </c>
      <c r="B4448" s="41" t="s">
        <v>82</v>
      </c>
      <c r="C4448" s="41"/>
      <c r="D4448" s="39" t="s">
        <v>100</v>
      </c>
      <c r="E4448" s="39">
        <v>2019</v>
      </c>
      <c r="F4448" s="7">
        <v>557.88199999999995</v>
      </c>
      <c r="G4448" s="15" t="s">
        <v>6</v>
      </c>
    </row>
    <row r="4449" spans="1:7" x14ac:dyDescent="0.3">
      <c r="A4449" s="7">
        <v>522.22641335704839</v>
      </c>
      <c r="B4449" s="41" t="s">
        <v>83</v>
      </c>
      <c r="C4449" s="41"/>
      <c r="D4449" s="39" t="s">
        <v>100</v>
      </c>
      <c r="E4449" s="39">
        <v>2019</v>
      </c>
      <c r="F4449" s="7">
        <v>276.17399999999998</v>
      </c>
      <c r="G4449" s="15" t="s">
        <v>6</v>
      </c>
    </row>
    <row r="4450" spans="1:7" x14ac:dyDescent="0.3">
      <c r="A4450" s="7">
        <v>1155.5866356115423</v>
      </c>
      <c r="B4450" s="41" t="s">
        <v>84</v>
      </c>
      <c r="C4450" s="41"/>
      <c r="D4450" s="39" t="s">
        <v>100</v>
      </c>
      <c r="E4450" s="39">
        <v>2019</v>
      </c>
      <c r="F4450" s="7">
        <v>540.57299999999998</v>
      </c>
      <c r="G4450" s="15" t="s">
        <v>6</v>
      </c>
    </row>
    <row r="4451" spans="1:7" x14ac:dyDescent="0.3">
      <c r="A4451" s="7">
        <v>142.84367715938524</v>
      </c>
      <c r="B4451" s="41" t="s">
        <v>85</v>
      </c>
      <c r="C4451" s="41"/>
      <c r="D4451" s="39" t="s">
        <v>100</v>
      </c>
      <c r="E4451" s="39">
        <v>2019</v>
      </c>
      <c r="F4451" s="7">
        <v>67.385000000000005</v>
      </c>
      <c r="G4451" s="15" t="s">
        <v>6</v>
      </c>
    </row>
    <row r="4452" spans="1:7" x14ac:dyDescent="0.3">
      <c r="A4452" s="7">
        <v>337.83028240707324</v>
      </c>
      <c r="B4452" s="41" t="s">
        <v>86</v>
      </c>
      <c r="C4452" s="41"/>
      <c r="D4452" s="39" t="s">
        <v>100</v>
      </c>
      <c r="E4452" s="39">
        <v>2019</v>
      </c>
      <c r="F4452" s="7">
        <v>155.33799999999999</v>
      </c>
      <c r="G4452" s="15" t="s">
        <v>6</v>
      </c>
    </row>
    <row r="4453" spans="1:7" x14ac:dyDescent="0.3">
      <c r="A4453" s="7">
        <v>661.73690723703135</v>
      </c>
      <c r="B4453" s="41" t="s">
        <v>87</v>
      </c>
      <c r="C4453" s="41"/>
      <c r="D4453" s="39" t="s">
        <v>100</v>
      </c>
      <c r="E4453" s="39">
        <v>2019</v>
      </c>
      <c r="F4453" s="7">
        <v>287.36399999999998</v>
      </c>
      <c r="G4453" s="15" t="s">
        <v>6</v>
      </c>
    </row>
    <row r="4454" spans="1:7" x14ac:dyDescent="0.3">
      <c r="A4454" s="7">
        <v>227.96142118075812</v>
      </c>
      <c r="B4454" s="41" t="s">
        <v>88</v>
      </c>
      <c r="C4454" s="41"/>
      <c r="D4454" s="39" t="s">
        <v>100</v>
      </c>
      <c r="E4454" s="39">
        <v>2019</v>
      </c>
      <c r="F4454" s="7">
        <v>161.02099999999999</v>
      </c>
      <c r="G4454" s="15" t="s">
        <v>6</v>
      </c>
    </row>
    <row r="4455" spans="1:7" x14ac:dyDescent="0.3">
      <c r="A4455" s="7">
        <v>546.31068872400624</v>
      </c>
      <c r="B4455" s="41" t="s">
        <v>89</v>
      </c>
      <c r="C4455" s="41"/>
      <c r="D4455" s="39" t="s">
        <v>100</v>
      </c>
      <c r="E4455" s="39">
        <v>2019</v>
      </c>
      <c r="F4455" s="7">
        <v>145.18199999999999</v>
      </c>
      <c r="G4455" s="15" t="s">
        <v>6</v>
      </c>
    </row>
    <row r="4456" spans="1:7" x14ac:dyDescent="0.3">
      <c r="A4456" s="7">
        <v>753.34045756569299</v>
      </c>
      <c r="B4456" s="41" t="s">
        <v>90</v>
      </c>
      <c r="C4456" s="41"/>
      <c r="D4456" s="39" t="s">
        <v>100</v>
      </c>
      <c r="E4456" s="39">
        <v>2019</v>
      </c>
      <c r="F4456" s="7">
        <v>459.33499999999998</v>
      </c>
      <c r="G4456" s="15" t="s">
        <v>6</v>
      </c>
    </row>
    <row r="4457" spans="1:7" x14ac:dyDescent="0.3">
      <c r="A4457" s="7">
        <v>2354.5845378145832</v>
      </c>
      <c r="B4457" s="41" t="s">
        <v>10</v>
      </c>
      <c r="C4457" s="41"/>
      <c r="D4457" s="39" t="s">
        <v>101</v>
      </c>
      <c r="E4457" s="39">
        <v>2019</v>
      </c>
      <c r="F4457" s="7">
        <v>1185.154</v>
      </c>
      <c r="G4457" s="15" t="s">
        <v>6</v>
      </c>
    </row>
    <row r="4458" spans="1:7" x14ac:dyDescent="0.3">
      <c r="A4458" s="7">
        <v>284.29243011868414</v>
      </c>
      <c r="B4458" s="41" t="s">
        <v>11</v>
      </c>
      <c r="C4458" s="41"/>
      <c r="D4458" s="39" t="s">
        <v>101</v>
      </c>
      <c r="E4458" s="39">
        <v>2019</v>
      </c>
      <c r="F4458" s="7">
        <v>128.149</v>
      </c>
      <c r="G4458" s="15" t="s">
        <v>6</v>
      </c>
    </row>
    <row r="4459" spans="1:7" x14ac:dyDescent="0.3">
      <c r="A4459" s="7">
        <v>1021.3569092401362</v>
      </c>
      <c r="B4459" s="41" t="s">
        <v>12</v>
      </c>
      <c r="C4459" s="41"/>
      <c r="D4459" s="39" t="s">
        <v>101</v>
      </c>
      <c r="E4459" s="39">
        <v>2019</v>
      </c>
      <c r="F4459" s="7">
        <v>458.85</v>
      </c>
      <c r="G4459" s="15" t="s">
        <v>6</v>
      </c>
    </row>
    <row r="4460" spans="1:7" x14ac:dyDescent="0.3">
      <c r="A4460" s="7">
        <v>246.62477310795671</v>
      </c>
      <c r="B4460" s="41" t="s">
        <v>13</v>
      </c>
      <c r="C4460" s="41"/>
      <c r="D4460" s="39" t="s">
        <v>101</v>
      </c>
      <c r="E4460" s="39">
        <v>2019</v>
      </c>
      <c r="F4460" s="7">
        <v>89.799000000000007</v>
      </c>
      <c r="G4460" s="15" t="s">
        <v>6</v>
      </c>
    </row>
    <row r="4461" spans="1:7" x14ac:dyDescent="0.3">
      <c r="A4461" s="7">
        <v>409.8191430972405</v>
      </c>
      <c r="B4461" s="41" t="s">
        <v>14</v>
      </c>
      <c r="C4461" s="41"/>
      <c r="D4461" s="39" t="s">
        <v>101</v>
      </c>
      <c r="E4461" s="39">
        <v>2019</v>
      </c>
      <c r="F4461" s="7">
        <v>194.63499999999999</v>
      </c>
      <c r="G4461" s="15" t="s">
        <v>6</v>
      </c>
    </row>
    <row r="4462" spans="1:7" x14ac:dyDescent="0.3">
      <c r="A4462" s="7">
        <v>292.18337237388641</v>
      </c>
      <c r="B4462" s="41" t="s">
        <v>15</v>
      </c>
      <c r="C4462" s="41"/>
      <c r="D4462" s="39" t="s">
        <v>101</v>
      </c>
      <c r="E4462" s="39">
        <v>2019</v>
      </c>
      <c r="F4462" s="7">
        <v>102.239</v>
      </c>
      <c r="G4462" s="15" t="s">
        <v>6</v>
      </c>
    </row>
    <row r="4463" spans="1:7" x14ac:dyDescent="0.3">
      <c r="A4463" s="7">
        <v>2294.2452968413018</v>
      </c>
      <c r="B4463" s="41" t="s">
        <v>16</v>
      </c>
      <c r="C4463" s="41"/>
      <c r="D4463" s="39" t="s">
        <v>101</v>
      </c>
      <c r="E4463" s="39">
        <v>2019</v>
      </c>
      <c r="F4463" s="7">
        <v>1145.462</v>
      </c>
      <c r="G4463" s="15" t="s">
        <v>6</v>
      </c>
    </row>
    <row r="4464" spans="1:7" x14ac:dyDescent="0.3">
      <c r="A4464" s="7">
        <v>3746.5736292566835</v>
      </c>
      <c r="B4464" s="41" t="s">
        <v>17</v>
      </c>
      <c r="C4464" s="41"/>
      <c r="D4464" s="39" t="s">
        <v>101</v>
      </c>
      <c r="E4464" s="39">
        <v>2019</v>
      </c>
      <c r="F4464" s="7">
        <v>1600.4949999999999</v>
      </c>
      <c r="G4464" s="15" t="s">
        <v>6</v>
      </c>
    </row>
    <row r="4465" spans="1:7" x14ac:dyDescent="0.3">
      <c r="A4465" s="7">
        <v>151.63699148601958</v>
      </c>
      <c r="B4465" s="41" t="s">
        <v>18</v>
      </c>
      <c r="C4465" s="41"/>
      <c r="D4465" s="39" t="s">
        <v>101</v>
      </c>
      <c r="E4465" s="39">
        <v>2019</v>
      </c>
      <c r="F4465" s="7">
        <v>62.255000000000003</v>
      </c>
      <c r="G4465" s="15" t="s">
        <v>6</v>
      </c>
    </row>
    <row r="4466" spans="1:7" x14ac:dyDescent="0.3">
      <c r="A4466" s="7">
        <v>320.13199832301922</v>
      </c>
      <c r="B4466" s="41" t="s">
        <v>19</v>
      </c>
      <c r="C4466" s="41"/>
      <c r="D4466" s="39" t="s">
        <v>101</v>
      </c>
      <c r="E4466" s="39">
        <v>2019</v>
      </c>
      <c r="F4466" s="7">
        <v>151.16</v>
      </c>
      <c r="G4466" s="15" t="s">
        <v>6</v>
      </c>
    </row>
    <row r="4467" spans="1:7" x14ac:dyDescent="0.3">
      <c r="A4467" s="7">
        <v>1792.4144022160322</v>
      </c>
      <c r="B4467" s="41" t="s">
        <v>20</v>
      </c>
      <c r="C4467" s="41"/>
      <c r="D4467" s="39" t="s">
        <v>101</v>
      </c>
      <c r="E4467" s="39">
        <v>2019</v>
      </c>
      <c r="F4467" s="7">
        <v>688.81700000000001</v>
      </c>
      <c r="G4467" s="15" t="s">
        <v>6</v>
      </c>
    </row>
    <row r="4468" spans="1:7" x14ac:dyDescent="0.3">
      <c r="A4468" s="7">
        <v>2042.8235858777384</v>
      </c>
      <c r="B4468" s="41" t="s">
        <v>21</v>
      </c>
      <c r="C4468" s="41"/>
      <c r="D4468" s="39" t="s">
        <v>101</v>
      </c>
      <c r="E4468" s="39">
        <v>2019</v>
      </c>
      <c r="F4468" s="7">
        <v>1000.256</v>
      </c>
      <c r="G4468" s="15" t="s">
        <v>6</v>
      </c>
    </row>
    <row r="4469" spans="1:7" x14ac:dyDescent="0.3">
      <c r="A4469" s="7">
        <v>392.66773077733336</v>
      </c>
      <c r="B4469" s="41" t="s">
        <v>22</v>
      </c>
      <c r="C4469" s="41"/>
      <c r="D4469" s="39" t="s">
        <v>101</v>
      </c>
      <c r="E4469" s="39">
        <v>2019</v>
      </c>
      <c r="F4469" s="7">
        <v>260.19</v>
      </c>
      <c r="G4469" s="15" t="s">
        <v>6</v>
      </c>
    </row>
    <row r="4470" spans="1:7" x14ac:dyDescent="0.3">
      <c r="A4470" s="7">
        <v>194.82071668528349</v>
      </c>
      <c r="B4470" s="41" t="s">
        <v>23</v>
      </c>
      <c r="C4470" s="41"/>
      <c r="D4470" s="39" t="s">
        <v>101</v>
      </c>
      <c r="E4470" s="39">
        <v>2019</v>
      </c>
      <c r="F4470" s="7">
        <v>69.638000000000005</v>
      </c>
      <c r="G4470" s="15" t="s">
        <v>6</v>
      </c>
    </row>
    <row r="4471" spans="1:7" x14ac:dyDescent="0.3">
      <c r="A4471" s="7">
        <v>112.82652250541496</v>
      </c>
      <c r="B4471" s="41" t="s">
        <v>24</v>
      </c>
      <c r="C4471" s="41"/>
      <c r="D4471" s="39" t="s">
        <v>101</v>
      </c>
      <c r="E4471" s="39">
        <v>2019</v>
      </c>
      <c r="F4471" s="7">
        <v>44.814999999999998</v>
      </c>
      <c r="G4471" s="15" t="s">
        <v>6</v>
      </c>
    </row>
    <row r="4472" spans="1:7" x14ac:dyDescent="0.3">
      <c r="A4472" s="7">
        <v>155.90868721543487</v>
      </c>
      <c r="B4472" s="41" t="s">
        <v>25</v>
      </c>
      <c r="C4472" s="41"/>
      <c r="D4472" s="39" t="s">
        <v>101</v>
      </c>
      <c r="E4472" s="39">
        <v>2019</v>
      </c>
      <c r="F4472" s="7">
        <v>98.632000000000005</v>
      </c>
      <c r="G4472" s="15" t="s">
        <v>6</v>
      </c>
    </row>
    <row r="4473" spans="1:7" x14ac:dyDescent="0.3">
      <c r="A4473" s="7">
        <v>180.81460194135786</v>
      </c>
      <c r="B4473" s="41" t="s">
        <v>26</v>
      </c>
      <c r="C4473" s="41"/>
      <c r="D4473" s="39" t="s">
        <v>101</v>
      </c>
      <c r="E4473" s="39">
        <v>2019</v>
      </c>
      <c r="F4473" s="7">
        <v>111.864</v>
      </c>
      <c r="G4473" s="15" t="s">
        <v>6</v>
      </c>
    </row>
    <row r="4474" spans="1:7" x14ac:dyDescent="0.3">
      <c r="A4474" s="7">
        <v>248.32360310985672</v>
      </c>
      <c r="B4474" s="41" t="s">
        <v>27</v>
      </c>
      <c r="C4474" s="41"/>
      <c r="D4474" s="39" t="s">
        <v>101</v>
      </c>
      <c r="E4474" s="39">
        <v>2019</v>
      </c>
      <c r="F4474" s="7">
        <v>129.542</v>
      </c>
      <c r="G4474" s="15" t="s">
        <v>6</v>
      </c>
    </row>
    <row r="4475" spans="1:7" x14ac:dyDescent="0.3">
      <c r="A4475" s="7">
        <v>297.54350930620984</v>
      </c>
      <c r="B4475" s="41" t="s">
        <v>28</v>
      </c>
      <c r="C4475" s="41"/>
      <c r="D4475" s="39" t="s">
        <v>101</v>
      </c>
      <c r="E4475" s="39">
        <v>2019</v>
      </c>
      <c r="F4475" s="7">
        <v>148.114</v>
      </c>
      <c r="G4475" s="15" t="s">
        <v>6</v>
      </c>
    </row>
    <row r="4476" spans="1:7" x14ac:dyDescent="0.3">
      <c r="A4476" s="7">
        <v>373.67284169811796</v>
      </c>
      <c r="B4476" s="41" t="s">
        <v>29</v>
      </c>
      <c r="C4476" s="41"/>
      <c r="D4476" s="39" t="s">
        <v>101</v>
      </c>
      <c r="E4476" s="39">
        <v>2019</v>
      </c>
      <c r="F4476" s="7">
        <v>121.364</v>
      </c>
      <c r="G4476" s="15" t="s">
        <v>6</v>
      </c>
    </row>
    <row r="4477" spans="1:7" x14ac:dyDescent="0.3">
      <c r="A4477" s="7">
        <v>1635.8686537498847</v>
      </c>
      <c r="B4477" s="41" t="s">
        <v>30</v>
      </c>
      <c r="C4477" s="41"/>
      <c r="D4477" s="39" t="s">
        <v>101</v>
      </c>
      <c r="E4477" s="39">
        <v>2019</v>
      </c>
      <c r="F4477" s="7">
        <v>819.16399999999999</v>
      </c>
      <c r="G4477" s="15" t="s">
        <v>6</v>
      </c>
    </row>
    <row r="4478" spans="1:7" x14ac:dyDescent="0.3">
      <c r="A4478" s="7">
        <v>826.68186517578874</v>
      </c>
      <c r="B4478" s="41" t="s">
        <v>31</v>
      </c>
      <c r="C4478" s="41"/>
      <c r="D4478" s="39" t="s">
        <v>101</v>
      </c>
      <c r="E4478" s="39">
        <v>2019</v>
      </c>
      <c r="F4478" s="7">
        <v>428.49400000000003</v>
      </c>
      <c r="G4478" s="15" t="s">
        <v>6</v>
      </c>
    </row>
    <row r="4479" spans="1:7" x14ac:dyDescent="0.3">
      <c r="A4479" s="7">
        <v>178.96291827382794</v>
      </c>
      <c r="B4479" s="41" t="s">
        <v>32</v>
      </c>
      <c r="C4479" s="41"/>
      <c r="D4479" s="39" t="s">
        <v>101</v>
      </c>
      <c r="E4479" s="39">
        <v>2019</v>
      </c>
      <c r="F4479" s="7">
        <v>105.721</v>
      </c>
      <c r="G4479" s="15" t="s">
        <v>6</v>
      </c>
    </row>
    <row r="4480" spans="1:7" x14ac:dyDescent="0.3">
      <c r="A4480" s="7">
        <v>488.3254012828699</v>
      </c>
      <c r="B4480" s="41" t="s">
        <v>33</v>
      </c>
      <c r="C4480" s="41"/>
      <c r="D4480" s="39" t="s">
        <v>101</v>
      </c>
      <c r="E4480" s="39">
        <v>2019</v>
      </c>
      <c r="F4480" s="7">
        <v>254.274</v>
      </c>
      <c r="G4480" s="15" t="s">
        <v>6</v>
      </c>
    </row>
    <row r="4481" spans="1:7" x14ac:dyDescent="0.3">
      <c r="A4481" s="7">
        <v>1089.8640756211041</v>
      </c>
      <c r="B4481" s="41" t="s">
        <v>34</v>
      </c>
      <c r="C4481" s="41"/>
      <c r="D4481" s="39" t="s">
        <v>101</v>
      </c>
      <c r="E4481" s="39">
        <v>2019</v>
      </c>
      <c r="F4481" s="7">
        <v>472.52</v>
      </c>
      <c r="G4481" s="15" t="s">
        <v>6</v>
      </c>
    </row>
    <row r="4482" spans="1:7" x14ac:dyDescent="0.3">
      <c r="A4482" s="7">
        <v>745.95769004323427</v>
      </c>
      <c r="B4482" s="41" t="s">
        <v>35</v>
      </c>
      <c r="C4482" s="41"/>
      <c r="D4482" s="39" t="s">
        <v>101</v>
      </c>
      <c r="E4482" s="39">
        <v>2019</v>
      </c>
      <c r="F4482" s="7">
        <v>240.077</v>
      </c>
      <c r="G4482" s="15" t="s">
        <v>6</v>
      </c>
    </row>
    <row r="4483" spans="1:7" x14ac:dyDescent="0.3">
      <c r="A4483" s="7">
        <v>405.3627919328361</v>
      </c>
      <c r="B4483" s="41" t="s">
        <v>36</v>
      </c>
      <c r="C4483" s="41"/>
      <c r="D4483" s="39" t="s">
        <v>101</v>
      </c>
      <c r="E4483" s="39">
        <v>2019</v>
      </c>
      <c r="F4483" s="7">
        <v>161.35</v>
      </c>
      <c r="G4483" s="15" t="s">
        <v>6</v>
      </c>
    </row>
    <row r="4484" spans="1:7" x14ac:dyDescent="0.3">
      <c r="A4484" s="7">
        <v>541.56771837140286</v>
      </c>
      <c r="B4484" s="41" t="s">
        <v>37</v>
      </c>
      <c r="C4484" s="41"/>
      <c r="D4484" s="39" t="s">
        <v>101</v>
      </c>
      <c r="E4484" s="39">
        <v>2019</v>
      </c>
      <c r="F4484" s="7">
        <v>276.72300000000001</v>
      </c>
      <c r="G4484" s="15" t="s">
        <v>6</v>
      </c>
    </row>
    <row r="4485" spans="1:7" x14ac:dyDescent="0.3">
      <c r="A4485" s="7">
        <v>507.88554116585755</v>
      </c>
      <c r="B4485" s="41" t="s">
        <v>38</v>
      </c>
      <c r="C4485" s="41"/>
      <c r="D4485" s="39" t="s">
        <v>101</v>
      </c>
      <c r="E4485" s="39">
        <v>2019</v>
      </c>
      <c r="F4485" s="7">
        <v>308.23599999999999</v>
      </c>
      <c r="G4485" s="15" t="s">
        <v>6</v>
      </c>
    </row>
    <row r="4486" spans="1:7" x14ac:dyDescent="0.3">
      <c r="A4486" s="7">
        <v>215.34722001138095</v>
      </c>
      <c r="B4486" s="41" t="s">
        <v>39</v>
      </c>
      <c r="C4486" s="41"/>
      <c r="D4486" s="39" t="s">
        <v>101</v>
      </c>
      <c r="E4486" s="39">
        <v>2019</v>
      </c>
      <c r="F4486" s="7">
        <v>91.661000000000001</v>
      </c>
      <c r="G4486" s="15" t="s">
        <v>6</v>
      </c>
    </row>
    <row r="4487" spans="1:7" x14ac:dyDescent="0.3">
      <c r="A4487" s="7">
        <v>571.19157946129815</v>
      </c>
      <c r="B4487" s="41" t="s">
        <v>40</v>
      </c>
      <c r="C4487" s="41"/>
      <c r="D4487" s="39" t="s">
        <v>101</v>
      </c>
      <c r="E4487" s="39">
        <v>2019</v>
      </c>
      <c r="F4487" s="7">
        <v>142.34899999999999</v>
      </c>
      <c r="G4487" s="15" t="s">
        <v>6</v>
      </c>
    </row>
    <row r="4488" spans="1:7" x14ac:dyDescent="0.3">
      <c r="A4488" s="7">
        <v>488.60956548004765</v>
      </c>
      <c r="B4488" s="41" t="s">
        <v>41</v>
      </c>
      <c r="C4488" s="41"/>
      <c r="D4488" s="39" t="s">
        <v>101</v>
      </c>
      <c r="E4488" s="39">
        <v>2019</v>
      </c>
      <c r="F4488" s="7">
        <v>321.05700000000002</v>
      </c>
      <c r="G4488" s="15" t="s">
        <v>6</v>
      </c>
    </row>
    <row r="4489" spans="1:7" x14ac:dyDescent="0.3">
      <c r="A4489" s="7">
        <v>1673.7035265156303</v>
      </c>
      <c r="B4489" s="41" t="s">
        <v>42</v>
      </c>
      <c r="C4489" s="41"/>
      <c r="D4489" s="39" t="s">
        <v>101</v>
      </c>
      <c r="E4489" s="39">
        <v>2019</v>
      </c>
      <c r="F4489" s="7">
        <v>620.19100000000003</v>
      </c>
      <c r="G4489" s="15" t="s">
        <v>6</v>
      </c>
    </row>
    <row r="4490" spans="1:7" x14ac:dyDescent="0.3">
      <c r="A4490" s="7">
        <v>876.0925819882973</v>
      </c>
      <c r="B4490" s="41" t="s">
        <v>43</v>
      </c>
      <c r="C4490" s="41"/>
      <c r="D4490" s="39" t="s">
        <v>101</v>
      </c>
      <c r="E4490" s="39">
        <v>2019</v>
      </c>
      <c r="F4490" s="7">
        <v>503.73200000000003</v>
      </c>
      <c r="G4490" s="15" t="s">
        <v>6</v>
      </c>
    </row>
    <row r="4491" spans="1:7" x14ac:dyDescent="0.3">
      <c r="A4491" s="7">
        <v>187.07749877807257</v>
      </c>
      <c r="B4491" s="41" t="s">
        <v>44</v>
      </c>
      <c r="C4491" s="41"/>
      <c r="D4491" s="39" t="s">
        <v>101</v>
      </c>
      <c r="E4491" s="39">
        <v>2019</v>
      </c>
      <c r="F4491" s="7">
        <v>118.666</v>
      </c>
      <c r="G4491" s="15" t="s">
        <v>6</v>
      </c>
    </row>
    <row r="4492" spans="1:7" x14ac:dyDescent="0.3">
      <c r="A4492" s="7">
        <v>232.22267504233213</v>
      </c>
      <c r="B4492" s="41" t="s">
        <v>45</v>
      </c>
      <c r="C4492" s="41"/>
      <c r="D4492" s="39" t="s">
        <v>101</v>
      </c>
      <c r="E4492" s="39">
        <v>2019</v>
      </c>
      <c r="F4492" s="7">
        <v>101.294</v>
      </c>
      <c r="G4492" s="15" t="s">
        <v>6</v>
      </c>
    </row>
    <row r="4493" spans="1:7" x14ac:dyDescent="0.3">
      <c r="A4493" s="7">
        <v>1941.9699166043135</v>
      </c>
      <c r="B4493" s="41" t="s">
        <v>46</v>
      </c>
      <c r="C4493" s="41"/>
      <c r="D4493" s="39" t="s">
        <v>101</v>
      </c>
      <c r="E4493" s="39">
        <v>2019</v>
      </c>
      <c r="F4493" s="7">
        <v>580.52300000000002</v>
      </c>
      <c r="G4493" s="15" t="s">
        <v>6</v>
      </c>
    </row>
    <row r="4494" spans="1:7" x14ac:dyDescent="0.3">
      <c r="A4494" s="7">
        <v>199.09343827822647</v>
      </c>
      <c r="B4494" s="41" t="s">
        <v>47</v>
      </c>
      <c r="C4494" s="41"/>
      <c r="D4494" s="39" t="s">
        <v>101</v>
      </c>
      <c r="E4494" s="39">
        <v>2019</v>
      </c>
      <c r="F4494" s="7">
        <v>61.137</v>
      </c>
      <c r="G4494" s="15" t="s">
        <v>6</v>
      </c>
    </row>
    <row r="4495" spans="1:7" x14ac:dyDescent="0.3">
      <c r="A4495" s="7">
        <v>497.16424143768302</v>
      </c>
      <c r="B4495" s="41" t="s">
        <v>48</v>
      </c>
      <c r="C4495" s="41"/>
      <c r="D4495" s="39" t="s">
        <v>101</v>
      </c>
      <c r="E4495" s="39">
        <v>2019</v>
      </c>
      <c r="F4495" s="7">
        <v>235.42599999999999</v>
      </c>
      <c r="G4495" s="15" t="s">
        <v>6</v>
      </c>
    </row>
    <row r="4496" spans="1:7" x14ac:dyDescent="0.3">
      <c r="A4496" s="7">
        <v>3845.3396662512041</v>
      </c>
      <c r="B4496" s="41" t="s">
        <v>49</v>
      </c>
      <c r="C4496" s="41"/>
      <c r="D4496" s="39" t="s">
        <v>101</v>
      </c>
      <c r="E4496" s="39">
        <v>2019</v>
      </c>
      <c r="F4496" s="7">
        <v>1605.223</v>
      </c>
      <c r="G4496" s="15" t="s">
        <v>6</v>
      </c>
    </row>
    <row r="4497" spans="1:7" x14ac:dyDescent="0.3">
      <c r="A4497" s="7">
        <v>5701.0662619438426</v>
      </c>
      <c r="B4497" s="41" t="s">
        <v>50</v>
      </c>
      <c r="C4497" s="41"/>
      <c r="D4497" s="39" t="s">
        <v>101</v>
      </c>
      <c r="E4497" s="39">
        <v>2019</v>
      </c>
      <c r="F4497" s="7">
        <v>1973.0730000000001</v>
      </c>
      <c r="G4497" s="15" t="s">
        <v>6</v>
      </c>
    </row>
    <row r="4498" spans="1:7" x14ac:dyDescent="0.3">
      <c r="A4498" s="7">
        <v>1101.0521432543901</v>
      </c>
      <c r="B4498" s="41" t="s">
        <v>91</v>
      </c>
      <c r="C4498" s="41"/>
      <c r="D4498" s="39" t="s">
        <v>101</v>
      </c>
      <c r="E4498" s="39">
        <v>2019</v>
      </c>
      <c r="F4498" s="7">
        <v>316.15300000000002</v>
      </c>
      <c r="G4498" s="15" t="s">
        <v>6</v>
      </c>
    </row>
    <row r="4499" spans="1:7" x14ac:dyDescent="0.3">
      <c r="A4499" s="7">
        <v>250.79798593871109</v>
      </c>
      <c r="B4499" s="41" t="s">
        <v>52</v>
      </c>
      <c r="C4499" s="41"/>
      <c r="D4499" s="39" t="s">
        <v>101</v>
      </c>
      <c r="E4499" s="39">
        <v>2019</v>
      </c>
      <c r="F4499" s="7">
        <v>168.79599999999999</v>
      </c>
      <c r="G4499" s="15" t="s">
        <v>6</v>
      </c>
    </row>
    <row r="4500" spans="1:7" x14ac:dyDescent="0.3">
      <c r="A4500" s="7">
        <v>180.63917927811815</v>
      </c>
      <c r="B4500" s="41" t="s">
        <v>53</v>
      </c>
      <c r="C4500" s="41"/>
      <c r="D4500" s="39" t="s">
        <v>101</v>
      </c>
      <c r="E4500" s="39">
        <v>2019</v>
      </c>
      <c r="F4500" s="7">
        <v>45.533999999999999</v>
      </c>
      <c r="G4500" s="15" t="s">
        <v>6</v>
      </c>
    </row>
    <row r="4501" spans="1:7" x14ac:dyDescent="0.3">
      <c r="A4501" s="7">
        <v>245.93847040791377</v>
      </c>
      <c r="B4501" s="41" t="s">
        <v>54</v>
      </c>
      <c r="C4501" s="41"/>
      <c r="D4501" s="39" t="s">
        <v>101</v>
      </c>
      <c r="E4501" s="39">
        <v>2019</v>
      </c>
      <c r="F4501" s="7">
        <v>80.951999999999998</v>
      </c>
      <c r="G4501" s="15" t="s">
        <v>6</v>
      </c>
    </row>
    <row r="4502" spans="1:7" x14ac:dyDescent="0.3">
      <c r="A4502" s="7">
        <v>716.25073400759379</v>
      </c>
      <c r="B4502" s="41" t="s">
        <v>55</v>
      </c>
      <c r="C4502" s="41"/>
      <c r="D4502" s="39" t="s">
        <v>101</v>
      </c>
      <c r="E4502" s="39">
        <v>2019</v>
      </c>
      <c r="F4502" s="7">
        <v>515.47900000000004</v>
      </c>
      <c r="G4502" s="15" t="s">
        <v>6</v>
      </c>
    </row>
    <row r="4503" spans="1:7" x14ac:dyDescent="0.3">
      <c r="A4503" s="7">
        <v>1363.4044301057822</v>
      </c>
      <c r="B4503" s="41" t="s">
        <v>56</v>
      </c>
      <c r="C4503" s="41"/>
      <c r="D4503" s="39" t="s">
        <v>101</v>
      </c>
      <c r="E4503" s="39">
        <v>2019</v>
      </c>
      <c r="F4503" s="7">
        <v>609.65800000000002</v>
      </c>
      <c r="G4503" s="15" t="s">
        <v>6</v>
      </c>
    </row>
    <row r="4504" spans="1:7" x14ac:dyDescent="0.3">
      <c r="A4504" s="7">
        <v>287.76702988706307</v>
      </c>
      <c r="B4504" s="41" t="s">
        <v>57</v>
      </c>
      <c r="C4504" s="41"/>
      <c r="D4504" s="39" t="s">
        <v>101</v>
      </c>
      <c r="E4504" s="39">
        <v>2019</v>
      </c>
      <c r="F4504" s="7">
        <v>63.845999999999997</v>
      </c>
      <c r="G4504" s="15" t="s">
        <v>6</v>
      </c>
    </row>
    <row r="4505" spans="1:7" x14ac:dyDescent="0.3">
      <c r="A4505" s="7">
        <v>386.78132585529085</v>
      </c>
      <c r="B4505" s="41" t="s">
        <v>58</v>
      </c>
      <c r="C4505" s="41"/>
      <c r="D4505" s="39" t="s">
        <v>101</v>
      </c>
      <c r="E4505" s="39">
        <v>2019</v>
      </c>
      <c r="F4505" s="7">
        <v>149.54499999999999</v>
      </c>
      <c r="G4505" s="15" t="s">
        <v>6</v>
      </c>
    </row>
    <row r="4506" spans="1:7" x14ac:dyDescent="0.3">
      <c r="A4506" s="7">
        <v>142.59195276213529</v>
      </c>
      <c r="B4506" s="41" t="s">
        <v>59</v>
      </c>
      <c r="C4506" s="41"/>
      <c r="D4506" s="39" t="s">
        <v>101</v>
      </c>
      <c r="E4506" s="39">
        <v>2019</v>
      </c>
      <c r="F4506" s="7">
        <v>77.965000000000003</v>
      </c>
      <c r="G4506" s="15" t="s">
        <v>6</v>
      </c>
    </row>
    <row r="4507" spans="1:7" x14ac:dyDescent="0.3">
      <c r="A4507" s="7">
        <v>148.52759913350818</v>
      </c>
      <c r="B4507" s="41" t="s">
        <v>60</v>
      </c>
      <c r="C4507" s="41"/>
      <c r="D4507" s="39" t="s">
        <v>101</v>
      </c>
      <c r="E4507" s="39">
        <v>2019</v>
      </c>
      <c r="F4507" s="7">
        <v>52.508000000000003</v>
      </c>
      <c r="G4507" s="15" t="s">
        <v>6</v>
      </c>
    </row>
    <row r="4508" spans="1:7" x14ac:dyDescent="0.3">
      <c r="A4508" s="7">
        <v>816.85204085320061</v>
      </c>
      <c r="B4508" s="41" t="s">
        <v>61</v>
      </c>
      <c r="C4508" s="41"/>
      <c r="D4508" s="39" t="s">
        <v>101</v>
      </c>
      <c r="E4508" s="39">
        <v>2019</v>
      </c>
      <c r="F4508" s="7">
        <v>411.495</v>
      </c>
      <c r="G4508" s="15" t="s">
        <v>6</v>
      </c>
    </row>
    <row r="4509" spans="1:7" x14ac:dyDescent="0.3">
      <c r="A4509" s="7">
        <v>2072.037101556547</v>
      </c>
      <c r="B4509" s="41" t="s">
        <v>62</v>
      </c>
      <c r="C4509" s="41"/>
      <c r="D4509" s="39" t="s">
        <v>101</v>
      </c>
      <c r="E4509" s="39">
        <v>2019</v>
      </c>
      <c r="F4509" s="7">
        <v>670.22400000000005</v>
      </c>
      <c r="G4509" s="15" t="s">
        <v>6</v>
      </c>
    </row>
    <row r="4510" spans="1:7" x14ac:dyDescent="0.3">
      <c r="A4510" s="7">
        <v>546.51340643852848</v>
      </c>
      <c r="B4510" s="41" t="s">
        <v>63</v>
      </c>
      <c r="C4510" s="41"/>
      <c r="D4510" s="39" t="s">
        <v>101</v>
      </c>
      <c r="E4510" s="39">
        <v>2019</v>
      </c>
      <c r="F4510" s="7">
        <v>352.99700000000001</v>
      </c>
      <c r="G4510" s="15" t="s">
        <v>6</v>
      </c>
    </row>
    <row r="4511" spans="1:7" x14ac:dyDescent="0.3">
      <c r="A4511" s="7">
        <v>574.08348874593355</v>
      </c>
      <c r="B4511" s="41" t="s">
        <v>64</v>
      </c>
      <c r="C4511" s="41"/>
      <c r="D4511" s="39" t="s">
        <v>101</v>
      </c>
      <c r="E4511" s="39">
        <v>2019</v>
      </c>
      <c r="F4511" s="7">
        <v>261.04899999999998</v>
      </c>
      <c r="G4511" s="15" t="s">
        <v>6</v>
      </c>
    </row>
    <row r="4512" spans="1:7" x14ac:dyDescent="0.3">
      <c r="A4512" s="7">
        <v>1778.3446839333881</v>
      </c>
      <c r="B4512" s="41" t="s">
        <v>65</v>
      </c>
      <c r="C4512" s="41"/>
      <c r="D4512" s="39" t="s">
        <v>101</v>
      </c>
      <c r="E4512" s="39">
        <v>2019</v>
      </c>
      <c r="F4512" s="7">
        <v>717.54</v>
      </c>
      <c r="G4512" s="15" t="s">
        <v>6</v>
      </c>
    </row>
    <row r="4513" spans="1:7" x14ac:dyDescent="0.3">
      <c r="A4513" s="7">
        <v>342.38092651215419</v>
      </c>
      <c r="B4513" s="41" t="s">
        <v>66</v>
      </c>
      <c r="C4513" s="41"/>
      <c r="D4513" s="39" t="s">
        <v>101</v>
      </c>
      <c r="E4513" s="39">
        <v>2019</v>
      </c>
      <c r="F4513" s="7">
        <v>120.307</v>
      </c>
      <c r="G4513" s="15" t="s">
        <v>6</v>
      </c>
    </row>
    <row r="4514" spans="1:7" x14ac:dyDescent="0.3">
      <c r="A4514" s="7">
        <v>2606.8238620097377</v>
      </c>
      <c r="B4514" s="41" t="s">
        <v>67</v>
      </c>
      <c r="C4514" s="41"/>
      <c r="D4514" s="39" t="s">
        <v>101</v>
      </c>
      <c r="E4514" s="39">
        <v>2019</v>
      </c>
      <c r="F4514" s="7">
        <v>936.03399999999999</v>
      </c>
      <c r="G4514" s="15" t="s">
        <v>6</v>
      </c>
    </row>
    <row r="4515" spans="1:7" x14ac:dyDescent="0.3">
      <c r="A4515" s="7">
        <v>2295.2003757856064</v>
      </c>
      <c r="B4515" s="41" t="s">
        <v>68</v>
      </c>
      <c r="C4515" s="41"/>
      <c r="D4515" s="39" t="s">
        <v>101</v>
      </c>
      <c r="E4515" s="39">
        <v>2019</v>
      </c>
      <c r="F4515" s="7">
        <v>843.55499999999995</v>
      </c>
      <c r="G4515" s="15" t="s">
        <v>6</v>
      </c>
    </row>
    <row r="4516" spans="1:7" x14ac:dyDescent="0.3">
      <c r="A4516" s="7">
        <v>185.94904889758342</v>
      </c>
      <c r="B4516" s="41" t="s">
        <v>69</v>
      </c>
      <c r="C4516" s="41"/>
      <c r="D4516" s="39" t="s">
        <v>101</v>
      </c>
      <c r="E4516" s="39">
        <v>2019</v>
      </c>
      <c r="F4516" s="7">
        <v>57.345999999999997</v>
      </c>
      <c r="G4516" s="15" t="s">
        <v>6</v>
      </c>
    </row>
    <row r="4517" spans="1:7" x14ac:dyDescent="0.3">
      <c r="A4517" s="7">
        <v>255.56619961554154</v>
      </c>
      <c r="B4517" s="41" t="s">
        <v>70</v>
      </c>
      <c r="C4517" s="41"/>
      <c r="D4517" s="39" t="s">
        <v>101</v>
      </c>
      <c r="E4517" s="39">
        <v>2019</v>
      </c>
      <c r="F4517" s="7">
        <v>149.792</v>
      </c>
      <c r="G4517" s="15" t="s">
        <v>6</v>
      </c>
    </row>
    <row r="4518" spans="1:7" x14ac:dyDescent="0.3">
      <c r="A4518" s="7">
        <v>231.95184707101473</v>
      </c>
      <c r="B4518" s="41" t="s">
        <v>71</v>
      </c>
      <c r="C4518" s="41"/>
      <c r="D4518" s="39" t="s">
        <v>101</v>
      </c>
      <c r="E4518" s="39">
        <v>2019</v>
      </c>
      <c r="F4518" s="7">
        <v>119.086</v>
      </c>
      <c r="G4518" s="15" t="s">
        <v>6</v>
      </c>
    </row>
    <row r="4519" spans="1:7" x14ac:dyDescent="0.3">
      <c r="A4519" s="7">
        <v>1236.8908364135616</v>
      </c>
      <c r="B4519" s="41" t="s">
        <v>72</v>
      </c>
      <c r="C4519" s="41"/>
      <c r="D4519" s="39" t="s">
        <v>101</v>
      </c>
      <c r="E4519" s="39">
        <v>2019</v>
      </c>
      <c r="F4519" s="7">
        <v>731.29399999999998</v>
      </c>
      <c r="G4519" s="15" t="s">
        <v>6</v>
      </c>
    </row>
    <row r="4520" spans="1:7" x14ac:dyDescent="0.3">
      <c r="A4520" s="7">
        <v>410.13305733672206</v>
      </c>
      <c r="B4520" s="41" t="s">
        <v>73</v>
      </c>
      <c r="C4520" s="41"/>
      <c r="D4520" s="39" t="s">
        <v>101</v>
      </c>
      <c r="E4520" s="39">
        <v>2019</v>
      </c>
      <c r="F4520" s="7">
        <v>116.837</v>
      </c>
      <c r="G4520" s="15" t="s">
        <v>6</v>
      </c>
    </row>
    <row r="4521" spans="1:7" x14ac:dyDescent="0.3">
      <c r="A4521" s="7">
        <v>626.57795132276055</v>
      </c>
      <c r="B4521" s="41" t="s">
        <v>74</v>
      </c>
      <c r="C4521" s="41"/>
      <c r="D4521" s="39" t="s">
        <v>101</v>
      </c>
      <c r="E4521" s="39">
        <v>2019</v>
      </c>
      <c r="F4521" s="7">
        <v>234.31700000000001</v>
      </c>
      <c r="G4521" s="15" t="s">
        <v>6</v>
      </c>
    </row>
    <row r="4522" spans="1:7" x14ac:dyDescent="0.3">
      <c r="A4522" s="7">
        <v>1097.5662589872065</v>
      </c>
      <c r="B4522" s="41" t="s">
        <v>75</v>
      </c>
      <c r="C4522" s="41"/>
      <c r="D4522" s="39" t="s">
        <v>101</v>
      </c>
      <c r="E4522" s="39">
        <v>2019</v>
      </c>
      <c r="F4522" s="7">
        <v>458.01600000000002</v>
      </c>
      <c r="G4522" s="15" t="s">
        <v>6</v>
      </c>
    </row>
    <row r="4523" spans="1:7" x14ac:dyDescent="0.3">
      <c r="A4523" s="7">
        <v>1219.1156990688025</v>
      </c>
      <c r="B4523" s="41" t="s">
        <v>76</v>
      </c>
      <c r="C4523" s="41"/>
      <c r="D4523" s="39" t="s">
        <v>101</v>
      </c>
      <c r="E4523" s="39">
        <v>2019</v>
      </c>
      <c r="F4523" s="7">
        <v>644.202</v>
      </c>
      <c r="G4523" s="15" t="s">
        <v>6</v>
      </c>
    </row>
    <row r="4524" spans="1:7" x14ac:dyDescent="0.3">
      <c r="A4524" s="10">
        <v>125.11739343099711</v>
      </c>
      <c r="B4524" s="41" t="s">
        <v>77</v>
      </c>
      <c r="C4524" s="41"/>
      <c r="D4524" s="39" t="s">
        <v>101</v>
      </c>
      <c r="E4524" s="39">
        <v>2019</v>
      </c>
      <c r="F4524" s="7">
        <v>62.851999999999997</v>
      </c>
      <c r="G4524" s="15" t="s">
        <v>6</v>
      </c>
    </row>
    <row r="4525" spans="1:7" x14ac:dyDescent="0.3">
      <c r="A4525" s="7">
        <v>435.73655926149291</v>
      </c>
      <c r="B4525" s="41" t="s">
        <v>78</v>
      </c>
      <c r="C4525" s="41"/>
      <c r="D4525" s="39" t="s">
        <v>101</v>
      </c>
      <c r="E4525" s="39">
        <v>2019</v>
      </c>
      <c r="F4525" s="7">
        <v>255.33600000000001</v>
      </c>
      <c r="G4525" s="15" t="s">
        <v>6</v>
      </c>
    </row>
    <row r="4526" spans="1:7" x14ac:dyDescent="0.3">
      <c r="A4526" s="7">
        <v>518.65197888925161</v>
      </c>
      <c r="B4526" s="41" t="s">
        <v>79</v>
      </c>
      <c r="C4526" s="41"/>
      <c r="D4526" s="39" t="s">
        <v>101</v>
      </c>
      <c r="E4526" s="39">
        <v>2019</v>
      </c>
      <c r="F4526" s="7">
        <v>217.03899999999999</v>
      </c>
      <c r="G4526" s="15" t="s">
        <v>6</v>
      </c>
    </row>
    <row r="4527" spans="1:7" x14ac:dyDescent="0.3">
      <c r="A4527" s="7">
        <v>939.80896569482491</v>
      </c>
      <c r="B4527" s="41" t="s">
        <v>80</v>
      </c>
      <c r="C4527" s="41"/>
      <c r="D4527" s="39" t="s">
        <v>101</v>
      </c>
      <c r="E4527" s="39">
        <v>2019</v>
      </c>
      <c r="F4527" s="7">
        <v>503.09199999999998</v>
      </c>
      <c r="G4527" s="15" t="s">
        <v>6</v>
      </c>
    </row>
    <row r="4528" spans="1:7" x14ac:dyDescent="0.3">
      <c r="A4528" s="7">
        <v>229.74008530525606</v>
      </c>
      <c r="B4528" s="41" t="s">
        <v>81</v>
      </c>
      <c r="C4528" s="41"/>
      <c r="D4528" s="39" t="s">
        <v>101</v>
      </c>
      <c r="E4528" s="39">
        <v>2019</v>
      </c>
      <c r="F4528" s="7">
        <v>112.15</v>
      </c>
      <c r="G4528" s="15" t="s">
        <v>6</v>
      </c>
    </row>
    <row r="4529" spans="1:7" x14ac:dyDescent="0.3">
      <c r="A4529" s="7">
        <v>991.93206567461812</v>
      </c>
      <c r="B4529" s="41" t="s">
        <v>82</v>
      </c>
      <c r="C4529" s="41"/>
      <c r="D4529" s="39" t="s">
        <v>101</v>
      </c>
      <c r="E4529" s="39">
        <v>2019</v>
      </c>
      <c r="F4529" s="7">
        <v>537.93899999999996</v>
      </c>
      <c r="G4529" s="15" t="s">
        <v>6</v>
      </c>
    </row>
    <row r="4530" spans="1:7" x14ac:dyDescent="0.3">
      <c r="A4530" s="7">
        <v>522.86827798817012</v>
      </c>
      <c r="B4530" s="41" t="s">
        <v>83</v>
      </c>
      <c r="C4530" s="41"/>
      <c r="D4530" s="39" t="s">
        <v>101</v>
      </c>
      <c r="E4530" s="39">
        <v>2019</v>
      </c>
      <c r="F4530" s="7">
        <v>273.77499999999998</v>
      </c>
      <c r="G4530" s="15" t="s">
        <v>6</v>
      </c>
    </row>
    <row r="4531" spans="1:7" x14ac:dyDescent="0.3">
      <c r="A4531" s="7">
        <v>1258.2616254229706</v>
      </c>
      <c r="B4531" s="41" t="s">
        <v>84</v>
      </c>
      <c r="C4531" s="41"/>
      <c r="D4531" s="39" t="s">
        <v>101</v>
      </c>
      <c r="E4531" s="39">
        <v>2019</v>
      </c>
      <c r="F4531" s="7">
        <v>612.60799999999995</v>
      </c>
      <c r="G4531" s="15" t="s">
        <v>6</v>
      </c>
    </row>
    <row r="4532" spans="1:7" x14ac:dyDescent="0.3">
      <c r="A4532" s="7">
        <v>114.49047314737258</v>
      </c>
      <c r="B4532" s="41" t="s">
        <v>85</v>
      </c>
      <c r="C4532" s="41"/>
      <c r="D4532" s="39" t="s">
        <v>101</v>
      </c>
      <c r="E4532" s="39">
        <v>2019</v>
      </c>
      <c r="F4532" s="7">
        <v>43.372</v>
      </c>
      <c r="G4532" s="15" t="s">
        <v>6</v>
      </c>
    </row>
    <row r="4533" spans="1:7" x14ac:dyDescent="0.3">
      <c r="A4533" s="7">
        <v>329.45299433585956</v>
      </c>
      <c r="B4533" s="41" t="s">
        <v>86</v>
      </c>
      <c r="C4533" s="41"/>
      <c r="D4533" s="39" t="s">
        <v>101</v>
      </c>
      <c r="E4533" s="39">
        <v>2019</v>
      </c>
      <c r="F4533" s="7">
        <v>143.745</v>
      </c>
      <c r="G4533" s="15" t="s">
        <v>6</v>
      </c>
    </row>
    <row r="4534" spans="1:7" x14ac:dyDescent="0.3">
      <c r="A4534" s="7">
        <v>696.12636918436169</v>
      </c>
      <c r="B4534" s="41" t="s">
        <v>87</v>
      </c>
      <c r="C4534" s="41"/>
      <c r="D4534" s="39" t="s">
        <v>101</v>
      </c>
      <c r="E4534" s="39">
        <v>2019</v>
      </c>
      <c r="F4534" s="7">
        <v>280.81900000000002</v>
      </c>
      <c r="G4534" s="15" t="s">
        <v>6</v>
      </c>
    </row>
    <row r="4535" spans="1:7" x14ac:dyDescent="0.3">
      <c r="A4535" s="7">
        <v>215.16564216697495</v>
      </c>
      <c r="B4535" s="41" t="s">
        <v>88</v>
      </c>
      <c r="C4535" s="41"/>
      <c r="D4535" s="39" t="s">
        <v>101</v>
      </c>
      <c r="E4535" s="39">
        <v>2019</v>
      </c>
      <c r="F4535" s="7">
        <v>155.62299999999999</v>
      </c>
      <c r="G4535" s="15" t="s">
        <v>6</v>
      </c>
    </row>
    <row r="4536" spans="1:7" x14ac:dyDescent="0.3">
      <c r="A4536" s="7">
        <v>598.35029049408865</v>
      </c>
      <c r="B4536" s="41" t="s">
        <v>89</v>
      </c>
      <c r="C4536" s="41"/>
      <c r="D4536" s="39" t="s">
        <v>101</v>
      </c>
      <c r="E4536" s="39">
        <v>2019</v>
      </c>
      <c r="F4536" s="7">
        <v>202.011</v>
      </c>
      <c r="G4536" s="15" t="s">
        <v>6</v>
      </c>
    </row>
    <row r="4537" spans="1:7" x14ac:dyDescent="0.3">
      <c r="A4537" s="7">
        <v>841.9395334235295</v>
      </c>
      <c r="B4537" s="41" t="s">
        <v>90</v>
      </c>
      <c r="C4537" s="41"/>
      <c r="D4537" s="39" t="s">
        <v>101</v>
      </c>
      <c r="E4537" s="39">
        <v>2019</v>
      </c>
      <c r="F4537" s="7">
        <v>524.76900000000001</v>
      </c>
      <c r="G4537" s="15" t="s">
        <v>6</v>
      </c>
    </row>
    <row r="4538" spans="1:7" x14ac:dyDescent="0.3">
      <c r="A4538" s="7">
        <v>2377.8661683857599</v>
      </c>
      <c r="B4538" s="41" t="s">
        <v>10</v>
      </c>
      <c r="C4538" s="41"/>
      <c r="D4538" s="39" t="s">
        <v>102</v>
      </c>
      <c r="E4538" s="39">
        <v>2019</v>
      </c>
      <c r="F4538" s="7">
        <v>1191.172</v>
      </c>
      <c r="G4538" s="15" t="s">
        <v>6</v>
      </c>
    </row>
    <row r="4539" spans="1:7" x14ac:dyDescent="0.3">
      <c r="A4539" s="7">
        <v>282.60554216327563</v>
      </c>
      <c r="B4539" s="41" t="s">
        <v>11</v>
      </c>
      <c r="C4539" s="41"/>
      <c r="D4539" s="39" t="s">
        <v>102</v>
      </c>
      <c r="E4539" s="39">
        <v>2019</v>
      </c>
      <c r="F4539" s="7">
        <v>133.57300000000001</v>
      </c>
      <c r="G4539" s="15" t="s">
        <v>6</v>
      </c>
    </row>
    <row r="4540" spans="1:7" x14ac:dyDescent="0.3">
      <c r="A4540" s="7">
        <v>896.20821831551916</v>
      </c>
      <c r="B4540" s="41" t="s">
        <v>12</v>
      </c>
      <c r="C4540" s="41"/>
      <c r="D4540" s="39" t="s">
        <v>102</v>
      </c>
      <c r="E4540" s="39">
        <v>2019</v>
      </c>
      <c r="F4540" s="7">
        <v>432.74599999999998</v>
      </c>
      <c r="G4540" s="15" t="s">
        <v>6</v>
      </c>
    </row>
    <row r="4541" spans="1:7" x14ac:dyDescent="0.3">
      <c r="A4541" s="7">
        <v>258.62876146792206</v>
      </c>
      <c r="B4541" s="41" t="s">
        <v>13</v>
      </c>
      <c r="C4541" s="41"/>
      <c r="D4541" s="39" t="s">
        <v>102</v>
      </c>
      <c r="E4541" s="39">
        <v>2019</v>
      </c>
      <c r="F4541" s="7">
        <v>93.003</v>
      </c>
      <c r="G4541" s="15" t="s">
        <v>6</v>
      </c>
    </row>
    <row r="4542" spans="1:7" x14ac:dyDescent="0.3">
      <c r="A4542" s="7">
        <v>317.40280301841119</v>
      </c>
      <c r="B4542" s="41" t="s">
        <v>14</v>
      </c>
      <c r="C4542" s="41"/>
      <c r="D4542" s="39" t="s">
        <v>102</v>
      </c>
      <c r="E4542" s="39">
        <v>2019</v>
      </c>
      <c r="F4542" s="7">
        <v>151.65199999999999</v>
      </c>
      <c r="G4542" s="15" t="s">
        <v>6</v>
      </c>
    </row>
    <row r="4543" spans="1:7" x14ac:dyDescent="0.3">
      <c r="A4543" s="7">
        <v>247.41436166637311</v>
      </c>
      <c r="B4543" s="41" t="s">
        <v>15</v>
      </c>
      <c r="C4543" s="41"/>
      <c r="D4543" s="39" t="s">
        <v>102</v>
      </c>
      <c r="E4543" s="39">
        <v>2019</v>
      </c>
      <c r="F4543" s="7">
        <v>97.466999999999999</v>
      </c>
      <c r="G4543" s="15" t="s">
        <v>6</v>
      </c>
    </row>
    <row r="4544" spans="1:7" x14ac:dyDescent="0.3">
      <c r="A4544" s="7">
        <v>2228.161317028364</v>
      </c>
      <c r="B4544" s="41" t="s">
        <v>16</v>
      </c>
      <c r="C4544" s="41"/>
      <c r="D4544" s="39" t="s">
        <v>102</v>
      </c>
      <c r="E4544" s="39">
        <v>2019</v>
      </c>
      <c r="F4544" s="7">
        <v>1119.162</v>
      </c>
      <c r="G4544" s="15" t="s">
        <v>6</v>
      </c>
    </row>
    <row r="4545" spans="1:7" x14ac:dyDescent="0.3">
      <c r="A4545" s="7">
        <v>3693.5218677529033</v>
      </c>
      <c r="B4545" s="41" t="s">
        <v>17</v>
      </c>
      <c r="C4545" s="41"/>
      <c r="D4545" s="39" t="s">
        <v>102</v>
      </c>
      <c r="E4545" s="39">
        <v>2019</v>
      </c>
      <c r="F4545" s="7">
        <v>1574.1569999999999</v>
      </c>
      <c r="G4545" s="15" t="s">
        <v>6</v>
      </c>
    </row>
    <row r="4546" spans="1:7" x14ac:dyDescent="0.3">
      <c r="A4546" s="7">
        <v>136.46648422978976</v>
      </c>
      <c r="B4546" s="41" t="s">
        <v>18</v>
      </c>
      <c r="C4546" s="41"/>
      <c r="D4546" s="39" t="s">
        <v>102</v>
      </c>
      <c r="E4546" s="39">
        <v>2019</v>
      </c>
      <c r="F4546" s="7">
        <v>61.32</v>
      </c>
      <c r="G4546" s="15" t="s">
        <v>6</v>
      </c>
    </row>
    <row r="4547" spans="1:7" x14ac:dyDescent="0.3">
      <c r="A4547" s="7">
        <v>308.97353818404167</v>
      </c>
      <c r="B4547" s="41" t="s">
        <v>19</v>
      </c>
      <c r="C4547" s="41"/>
      <c r="D4547" s="39" t="s">
        <v>102</v>
      </c>
      <c r="E4547" s="39">
        <v>2019</v>
      </c>
      <c r="F4547" s="7">
        <v>137.10599999999999</v>
      </c>
      <c r="G4547" s="15" t="s">
        <v>6</v>
      </c>
    </row>
    <row r="4548" spans="1:7" x14ac:dyDescent="0.3">
      <c r="A4548" s="7">
        <v>1638.5384990686755</v>
      </c>
      <c r="B4548" s="41" t="s">
        <v>20</v>
      </c>
      <c r="C4548" s="41"/>
      <c r="D4548" s="39" t="s">
        <v>102</v>
      </c>
      <c r="E4548" s="39">
        <v>2019</v>
      </c>
      <c r="F4548" s="7">
        <v>635.29600000000005</v>
      </c>
      <c r="G4548" s="15" t="s">
        <v>6</v>
      </c>
    </row>
    <row r="4549" spans="1:7" x14ac:dyDescent="0.3">
      <c r="A4549" s="7">
        <v>1663.6047137732903</v>
      </c>
      <c r="B4549" s="41" t="s">
        <v>21</v>
      </c>
      <c r="C4549" s="41"/>
      <c r="D4549" s="39" t="s">
        <v>102</v>
      </c>
      <c r="E4549" s="39">
        <v>2019</v>
      </c>
      <c r="F4549" s="7">
        <v>814.91200000000003</v>
      </c>
      <c r="G4549" s="15" t="s">
        <v>6</v>
      </c>
    </row>
    <row r="4550" spans="1:7" x14ac:dyDescent="0.3">
      <c r="A4550" s="7">
        <v>335.29742341158914</v>
      </c>
      <c r="B4550" s="41" t="s">
        <v>22</v>
      </c>
      <c r="C4550" s="41"/>
      <c r="D4550" s="39" t="s">
        <v>102</v>
      </c>
      <c r="E4550" s="39">
        <v>2019</v>
      </c>
      <c r="F4550" s="7">
        <v>217.11199999999999</v>
      </c>
      <c r="G4550" s="15" t="s">
        <v>6</v>
      </c>
    </row>
    <row r="4551" spans="1:7" x14ac:dyDescent="0.3">
      <c r="A4551" s="7">
        <v>196.73413775531142</v>
      </c>
      <c r="B4551" s="41" t="s">
        <v>23</v>
      </c>
      <c r="C4551" s="41"/>
      <c r="D4551" s="39" t="s">
        <v>102</v>
      </c>
      <c r="E4551" s="39">
        <v>2019</v>
      </c>
      <c r="F4551" s="7">
        <v>67.164000000000001</v>
      </c>
      <c r="G4551" s="15" t="s">
        <v>6</v>
      </c>
    </row>
    <row r="4552" spans="1:7" x14ac:dyDescent="0.3">
      <c r="A4552" s="7">
        <v>92.511617535976086</v>
      </c>
      <c r="B4552" s="41" t="s">
        <v>24</v>
      </c>
      <c r="C4552" s="41"/>
      <c r="D4552" s="39" t="s">
        <v>102</v>
      </c>
      <c r="E4552" s="39">
        <v>2019</v>
      </c>
      <c r="F4552" s="7">
        <v>38.503</v>
      </c>
      <c r="G4552" s="15" t="s">
        <v>6</v>
      </c>
    </row>
    <row r="4553" spans="1:7" x14ac:dyDescent="0.3">
      <c r="A4553" s="7">
        <v>131.35989054042724</v>
      </c>
      <c r="B4553" s="41" t="s">
        <v>25</v>
      </c>
      <c r="C4553" s="41"/>
      <c r="D4553" s="39" t="s">
        <v>102</v>
      </c>
      <c r="E4553" s="39">
        <v>2019</v>
      </c>
      <c r="F4553" s="7">
        <v>83.986999999999995</v>
      </c>
      <c r="G4553" s="15" t="s">
        <v>6</v>
      </c>
    </row>
    <row r="4554" spans="1:7" x14ac:dyDescent="0.3">
      <c r="A4554" s="7">
        <v>192.14969275777005</v>
      </c>
      <c r="B4554" s="41" t="s">
        <v>26</v>
      </c>
      <c r="C4554" s="41"/>
      <c r="D4554" s="39" t="s">
        <v>102</v>
      </c>
      <c r="E4554" s="39">
        <v>2019</v>
      </c>
      <c r="F4554" s="7">
        <v>122.123</v>
      </c>
      <c r="G4554" s="15" t="s">
        <v>6</v>
      </c>
    </row>
    <row r="4555" spans="1:7" x14ac:dyDescent="0.3">
      <c r="A4555" s="7">
        <v>260.68145210119133</v>
      </c>
      <c r="B4555" s="41" t="s">
        <v>27</v>
      </c>
      <c r="C4555" s="41"/>
      <c r="D4555" s="39" t="s">
        <v>102</v>
      </c>
      <c r="E4555" s="39">
        <v>2019</v>
      </c>
      <c r="F4555" s="7">
        <v>120.968</v>
      </c>
      <c r="G4555" s="15" t="s">
        <v>6</v>
      </c>
    </row>
    <row r="4556" spans="1:7" x14ac:dyDescent="0.3">
      <c r="A4556" s="7">
        <v>292.46994652585289</v>
      </c>
      <c r="B4556" s="41" t="s">
        <v>28</v>
      </c>
      <c r="C4556" s="41"/>
      <c r="D4556" s="39" t="s">
        <v>102</v>
      </c>
      <c r="E4556" s="39">
        <v>2019</v>
      </c>
      <c r="F4556" s="7">
        <v>137.09700000000001</v>
      </c>
      <c r="G4556" s="15" t="s">
        <v>6</v>
      </c>
    </row>
    <row r="4557" spans="1:7" x14ac:dyDescent="0.3">
      <c r="A4557" s="7">
        <v>331.03303812298327</v>
      </c>
      <c r="B4557" s="41" t="s">
        <v>29</v>
      </c>
      <c r="C4557" s="41"/>
      <c r="D4557" s="39" t="s">
        <v>102</v>
      </c>
      <c r="E4557" s="39">
        <v>2019</v>
      </c>
      <c r="F4557" s="7">
        <v>123.057</v>
      </c>
      <c r="G4557" s="15" t="s">
        <v>6</v>
      </c>
    </row>
    <row r="4558" spans="1:7" x14ac:dyDescent="0.3">
      <c r="A4558" s="7">
        <v>1496.9972219539368</v>
      </c>
      <c r="B4558" s="41" t="s">
        <v>30</v>
      </c>
      <c r="C4558" s="41"/>
      <c r="D4558" s="39" t="s">
        <v>102</v>
      </c>
      <c r="E4558" s="39">
        <v>2019</v>
      </c>
      <c r="F4558" s="7">
        <v>738.12</v>
      </c>
      <c r="G4558" s="15" t="s">
        <v>6</v>
      </c>
    </row>
    <row r="4559" spans="1:7" x14ac:dyDescent="0.3">
      <c r="A4559" s="7">
        <v>691.45104535641019</v>
      </c>
      <c r="B4559" s="41" t="s">
        <v>31</v>
      </c>
      <c r="C4559" s="41"/>
      <c r="D4559" s="39" t="s">
        <v>102</v>
      </c>
      <c r="E4559" s="39">
        <v>2019</v>
      </c>
      <c r="F4559" s="7">
        <v>361.38299999999998</v>
      </c>
      <c r="G4559" s="15" t="s">
        <v>6</v>
      </c>
    </row>
    <row r="4560" spans="1:7" x14ac:dyDescent="0.3">
      <c r="A4560" s="7">
        <v>135.70223909146611</v>
      </c>
      <c r="B4560" s="41" t="s">
        <v>32</v>
      </c>
      <c r="C4560" s="41"/>
      <c r="D4560" s="39" t="s">
        <v>102</v>
      </c>
      <c r="E4560" s="39">
        <v>2019</v>
      </c>
      <c r="F4560" s="7">
        <v>77.561999999999998</v>
      </c>
      <c r="G4560" s="15" t="s">
        <v>6</v>
      </c>
    </row>
    <row r="4561" spans="1:7" x14ac:dyDescent="0.3">
      <c r="A4561" s="7">
        <v>417.57225942363021</v>
      </c>
      <c r="B4561" s="41" t="s">
        <v>33</v>
      </c>
      <c r="C4561" s="41"/>
      <c r="D4561" s="39" t="s">
        <v>102</v>
      </c>
      <c r="E4561" s="39">
        <v>2019</v>
      </c>
      <c r="F4561" s="7">
        <v>216.346</v>
      </c>
      <c r="G4561" s="15" t="s">
        <v>6</v>
      </c>
    </row>
    <row r="4562" spans="1:7" x14ac:dyDescent="0.3">
      <c r="A4562" s="7">
        <v>1012.0349546485685</v>
      </c>
      <c r="B4562" s="41" t="s">
        <v>34</v>
      </c>
      <c r="C4562" s="41"/>
      <c r="D4562" s="39" t="s">
        <v>102</v>
      </c>
      <c r="E4562" s="39">
        <v>2019</v>
      </c>
      <c r="F4562" s="7">
        <v>452.654</v>
      </c>
      <c r="G4562" s="15" t="s">
        <v>6</v>
      </c>
    </row>
    <row r="4563" spans="1:7" x14ac:dyDescent="0.3">
      <c r="A4563" s="7">
        <v>720.84422112605739</v>
      </c>
      <c r="B4563" s="41" t="s">
        <v>35</v>
      </c>
      <c r="C4563" s="41"/>
      <c r="D4563" s="39" t="s">
        <v>102</v>
      </c>
      <c r="E4563" s="39">
        <v>2019</v>
      </c>
      <c r="F4563" s="7">
        <v>246.601</v>
      </c>
      <c r="G4563" s="15" t="s">
        <v>6</v>
      </c>
    </row>
    <row r="4564" spans="1:7" x14ac:dyDescent="0.3">
      <c r="A4564" s="7">
        <v>369.57253557490367</v>
      </c>
      <c r="B4564" s="41" t="s">
        <v>36</v>
      </c>
      <c r="C4564" s="41"/>
      <c r="D4564" s="39" t="s">
        <v>102</v>
      </c>
      <c r="E4564" s="39">
        <v>2019</v>
      </c>
      <c r="F4564" s="7">
        <v>136.80600000000001</v>
      </c>
      <c r="G4564" s="15" t="s">
        <v>6</v>
      </c>
    </row>
    <row r="4565" spans="1:7" x14ac:dyDescent="0.3">
      <c r="A4565" s="7">
        <v>480.95946927887286</v>
      </c>
      <c r="B4565" s="41" t="s">
        <v>37</v>
      </c>
      <c r="C4565" s="41"/>
      <c r="D4565" s="39" t="s">
        <v>102</v>
      </c>
      <c r="E4565" s="39">
        <v>2019</v>
      </c>
      <c r="F4565" s="7">
        <v>234.74799999999999</v>
      </c>
      <c r="G4565" s="15" t="s">
        <v>6</v>
      </c>
    </row>
    <row r="4566" spans="1:7" x14ac:dyDescent="0.3">
      <c r="A4566" s="7">
        <v>472.32503796441648</v>
      </c>
      <c r="B4566" s="41" t="s">
        <v>38</v>
      </c>
      <c r="C4566" s="41"/>
      <c r="D4566" s="39" t="s">
        <v>102</v>
      </c>
      <c r="E4566" s="39">
        <v>2019</v>
      </c>
      <c r="F4566" s="7">
        <v>294.38200000000001</v>
      </c>
      <c r="G4566" s="15" t="s">
        <v>6</v>
      </c>
    </row>
    <row r="4567" spans="1:7" x14ac:dyDescent="0.3">
      <c r="A4567" s="7">
        <v>193.35914915788223</v>
      </c>
      <c r="B4567" s="41" t="s">
        <v>39</v>
      </c>
      <c r="C4567" s="41"/>
      <c r="D4567" s="39" t="s">
        <v>102</v>
      </c>
      <c r="E4567" s="39">
        <v>2019</v>
      </c>
      <c r="F4567" s="7">
        <v>92.418000000000006</v>
      </c>
      <c r="G4567" s="15" t="s">
        <v>6</v>
      </c>
    </row>
    <row r="4568" spans="1:7" x14ac:dyDescent="0.3">
      <c r="A4568" s="7">
        <v>486.47126676640704</v>
      </c>
      <c r="B4568" s="41" t="s">
        <v>40</v>
      </c>
      <c r="C4568" s="41"/>
      <c r="D4568" s="39" t="s">
        <v>102</v>
      </c>
      <c r="E4568" s="39">
        <v>2019</v>
      </c>
      <c r="F4568" s="7">
        <v>125.46899999999999</v>
      </c>
      <c r="G4568" s="15" t="s">
        <v>6</v>
      </c>
    </row>
    <row r="4569" spans="1:7" x14ac:dyDescent="0.3">
      <c r="A4569" s="7">
        <v>482.71466851601622</v>
      </c>
      <c r="B4569" s="41" t="s">
        <v>41</v>
      </c>
      <c r="C4569" s="41"/>
      <c r="D4569" s="39" t="s">
        <v>102</v>
      </c>
      <c r="E4569" s="39">
        <v>2019</v>
      </c>
      <c r="F4569" s="7">
        <v>322.77800000000002</v>
      </c>
      <c r="G4569" s="15" t="s">
        <v>6</v>
      </c>
    </row>
    <row r="4570" spans="1:7" x14ac:dyDescent="0.3">
      <c r="A4570" s="7">
        <v>1762.0630817345843</v>
      </c>
      <c r="B4570" s="41" t="s">
        <v>42</v>
      </c>
      <c r="C4570" s="41"/>
      <c r="D4570" s="39" t="s">
        <v>102</v>
      </c>
      <c r="E4570" s="39">
        <v>2019</v>
      </c>
      <c r="F4570" s="7">
        <v>665.37900000000002</v>
      </c>
      <c r="G4570" s="15" t="s">
        <v>6</v>
      </c>
    </row>
    <row r="4571" spans="1:7" x14ac:dyDescent="0.3">
      <c r="A4571" s="7">
        <v>802.79797159676264</v>
      </c>
      <c r="B4571" s="41" t="s">
        <v>43</v>
      </c>
      <c r="C4571" s="41"/>
      <c r="D4571" s="39" t="s">
        <v>102</v>
      </c>
      <c r="E4571" s="39">
        <v>2019</v>
      </c>
      <c r="F4571" s="7">
        <v>491.43</v>
      </c>
      <c r="G4571" s="15" t="s">
        <v>6</v>
      </c>
    </row>
    <row r="4572" spans="1:7" x14ac:dyDescent="0.3">
      <c r="A4572" s="7">
        <v>150.39933989248993</v>
      </c>
      <c r="B4572" s="41" t="s">
        <v>44</v>
      </c>
      <c r="C4572" s="41"/>
      <c r="D4572" s="39" t="s">
        <v>102</v>
      </c>
      <c r="E4572" s="39">
        <v>2019</v>
      </c>
      <c r="F4572" s="7">
        <v>97.093999999999994</v>
      </c>
      <c r="G4572" s="15" t="s">
        <v>6</v>
      </c>
    </row>
    <row r="4573" spans="1:7" x14ac:dyDescent="0.3">
      <c r="A4573" s="7">
        <v>264.32623461993478</v>
      </c>
      <c r="B4573" s="41" t="s">
        <v>45</v>
      </c>
      <c r="C4573" s="41"/>
      <c r="D4573" s="39" t="s">
        <v>102</v>
      </c>
      <c r="E4573" s="39">
        <v>2019</v>
      </c>
      <c r="F4573" s="7">
        <v>98.51</v>
      </c>
      <c r="G4573" s="15" t="s">
        <v>6</v>
      </c>
    </row>
    <row r="4574" spans="1:7" x14ac:dyDescent="0.3">
      <c r="A4574" s="7">
        <v>1834.4950558644575</v>
      </c>
      <c r="B4574" s="41" t="s">
        <v>46</v>
      </c>
      <c r="C4574" s="41"/>
      <c r="D4574" s="39" t="s">
        <v>102</v>
      </c>
      <c r="E4574" s="39">
        <v>2019</v>
      </c>
      <c r="F4574" s="7">
        <v>560.97699999999998</v>
      </c>
      <c r="G4574" s="15" t="s">
        <v>6</v>
      </c>
    </row>
    <row r="4575" spans="1:7" x14ac:dyDescent="0.3">
      <c r="A4575" s="7">
        <v>202.07872456157472</v>
      </c>
      <c r="B4575" s="41" t="s">
        <v>47</v>
      </c>
      <c r="C4575" s="41"/>
      <c r="D4575" s="39" t="s">
        <v>102</v>
      </c>
      <c r="E4575" s="39">
        <v>2019</v>
      </c>
      <c r="F4575" s="7">
        <v>69.34</v>
      </c>
      <c r="G4575" s="15" t="s">
        <v>6</v>
      </c>
    </row>
    <row r="4576" spans="1:7" x14ac:dyDescent="0.3">
      <c r="A4576" s="7">
        <v>492.41596552692442</v>
      </c>
      <c r="B4576" s="41" t="s">
        <v>48</v>
      </c>
      <c r="C4576" s="41"/>
      <c r="D4576" s="39" t="s">
        <v>102</v>
      </c>
      <c r="E4576" s="39">
        <v>2019</v>
      </c>
      <c r="F4576" s="7">
        <v>239.708</v>
      </c>
      <c r="G4576" s="15" t="s">
        <v>6</v>
      </c>
    </row>
    <row r="4577" spans="1:7" x14ac:dyDescent="0.3">
      <c r="A4577" s="7">
        <v>4356.8969061418238</v>
      </c>
      <c r="B4577" s="41" t="s">
        <v>49</v>
      </c>
      <c r="C4577" s="41"/>
      <c r="D4577" s="39" t="s">
        <v>102</v>
      </c>
      <c r="E4577" s="39">
        <v>2019</v>
      </c>
      <c r="F4577" s="7">
        <v>1831.425</v>
      </c>
      <c r="G4577" s="15" t="s">
        <v>6</v>
      </c>
    </row>
    <row r="4578" spans="1:7" x14ac:dyDescent="0.3">
      <c r="A4578" s="7">
        <v>5619.9940824727109</v>
      </c>
      <c r="B4578" s="41" t="s">
        <v>50</v>
      </c>
      <c r="C4578" s="41"/>
      <c r="D4578" s="39" t="s">
        <v>102</v>
      </c>
      <c r="E4578" s="39">
        <v>2019</v>
      </c>
      <c r="F4578" s="7">
        <v>2012.9659999999999</v>
      </c>
      <c r="G4578" s="15" t="s">
        <v>6</v>
      </c>
    </row>
    <row r="4579" spans="1:7" x14ac:dyDescent="0.3">
      <c r="A4579" s="7">
        <v>991.49778999187163</v>
      </c>
      <c r="B4579" s="41" t="s">
        <v>91</v>
      </c>
      <c r="C4579" s="41"/>
      <c r="D4579" s="39" t="s">
        <v>102</v>
      </c>
      <c r="E4579" s="39">
        <v>2019</v>
      </c>
      <c r="F4579" s="7">
        <v>296.13099999999997</v>
      </c>
      <c r="G4579" s="15" t="s">
        <v>6</v>
      </c>
    </row>
    <row r="4580" spans="1:7" x14ac:dyDescent="0.3">
      <c r="A4580" s="7">
        <v>234.59658582294512</v>
      </c>
      <c r="B4580" s="41" t="s">
        <v>52</v>
      </c>
      <c r="C4580" s="41"/>
      <c r="D4580" s="39" t="s">
        <v>102</v>
      </c>
      <c r="E4580" s="39">
        <v>2019</v>
      </c>
      <c r="F4580" s="7">
        <v>162.71899999999999</v>
      </c>
      <c r="G4580" s="15" t="s">
        <v>6</v>
      </c>
    </row>
    <row r="4581" spans="1:7" x14ac:dyDescent="0.3">
      <c r="A4581" s="7">
        <v>177.48336692875927</v>
      </c>
      <c r="B4581" s="41" t="s">
        <v>53</v>
      </c>
      <c r="C4581" s="41"/>
      <c r="D4581" s="39" t="s">
        <v>102</v>
      </c>
      <c r="E4581" s="39">
        <v>2019</v>
      </c>
      <c r="F4581" s="7">
        <v>60.02</v>
      </c>
      <c r="G4581" s="15" t="s">
        <v>6</v>
      </c>
    </row>
    <row r="4582" spans="1:7" x14ac:dyDescent="0.3">
      <c r="A4582" s="7">
        <v>246.91067795775976</v>
      </c>
      <c r="B4582" s="41" t="s">
        <v>54</v>
      </c>
      <c r="C4582" s="41"/>
      <c r="D4582" s="39" t="s">
        <v>102</v>
      </c>
      <c r="E4582" s="39">
        <v>2019</v>
      </c>
      <c r="F4582" s="7">
        <v>91.683000000000007</v>
      </c>
      <c r="G4582" s="15" t="s">
        <v>6</v>
      </c>
    </row>
    <row r="4583" spans="1:7" x14ac:dyDescent="0.3">
      <c r="A4583" s="7">
        <v>572.82378657017489</v>
      </c>
      <c r="B4583" s="41" t="s">
        <v>55</v>
      </c>
      <c r="C4583" s="41"/>
      <c r="D4583" s="39" t="s">
        <v>102</v>
      </c>
      <c r="E4583" s="39">
        <v>2019</v>
      </c>
      <c r="F4583" s="7">
        <v>403.64600000000002</v>
      </c>
      <c r="G4583" s="15" t="s">
        <v>6</v>
      </c>
    </row>
    <row r="4584" spans="1:7" x14ac:dyDescent="0.3">
      <c r="A4584" s="7">
        <v>1120.0889588835264</v>
      </c>
      <c r="B4584" s="41" t="s">
        <v>56</v>
      </c>
      <c r="C4584" s="41"/>
      <c r="D4584" s="39" t="s">
        <v>102</v>
      </c>
      <c r="E4584" s="39">
        <v>2019</v>
      </c>
      <c r="F4584" s="7">
        <v>494.94299999999998</v>
      </c>
      <c r="G4584" s="15" t="s">
        <v>6</v>
      </c>
    </row>
    <row r="4585" spans="1:7" x14ac:dyDescent="0.3">
      <c r="A4585" s="7">
        <v>201.48579343412362</v>
      </c>
      <c r="B4585" s="41" t="s">
        <v>57</v>
      </c>
      <c r="C4585" s="41"/>
      <c r="D4585" s="39" t="s">
        <v>102</v>
      </c>
      <c r="E4585" s="39">
        <v>2019</v>
      </c>
      <c r="F4585" s="7">
        <v>48.768999999999998</v>
      </c>
      <c r="G4585" s="15" t="s">
        <v>6</v>
      </c>
    </row>
    <row r="4586" spans="1:7" x14ac:dyDescent="0.3">
      <c r="A4586" s="7">
        <v>400.72911724089766</v>
      </c>
      <c r="B4586" s="41" t="s">
        <v>58</v>
      </c>
      <c r="C4586" s="41"/>
      <c r="D4586" s="39" t="s">
        <v>102</v>
      </c>
      <c r="E4586" s="39">
        <v>2019</v>
      </c>
      <c r="F4586" s="7">
        <v>176.535</v>
      </c>
      <c r="G4586" s="15" t="s">
        <v>6</v>
      </c>
    </row>
    <row r="4587" spans="1:7" x14ac:dyDescent="0.3">
      <c r="A4587" s="7">
        <v>111.71212257490697</v>
      </c>
      <c r="B4587" s="41" t="s">
        <v>59</v>
      </c>
      <c r="C4587" s="41"/>
      <c r="D4587" s="39" t="s">
        <v>102</v>
      </c>
      <c r="E4587" s="39">
        <v>2019</v>
      </c>
      <c r="F4587" s="7">
        <v>58.829000000000001</v>
      </c>
      <c r="G4587" s="15" t="s">
        <v>6</v>
      </c>
    </row>
    <row r="4588" spans="1:7" x14ac:dyDescent="0.3">
      <c r="A4588" s="7">
        <v>154.89966663319569</v>
      </c>
      <c r="B4588" s="41" t="s">
        <v>60</v>
      </c>
      <c r="C4588" s="41"/>
      <c r="D4588" s="39" t="s">
        <v>102</v>
      </c>
      <c r="E4588" s="39">
        <v>2019</v>
      </c>
      <c r="F4588" s="7">
        <v>57.576999999999998</v>
      </c>
      <c r="G4588" s="15" t="s">
        <v>6</v>
      </c>
    </row>
    <row r="4589" spans="1:7" x14ac:dyDescent="0.3">
      <c r="A4589" s="7">
        <v>727.50084757247635</v>
      </c>
      <c r="B4589" s="41" t="s">
        <v>61</v>
      </c>
      <c r="C4589" s="41"/>
      <c r="D4589" s="39" t="s">
        <v>102</v>
      </c>
      <c r="E4589" s="39">
        <v>2019</v>
      </c>
      <c r="F4589" s="7">
        <v>347.35300000000001</v>
      </c>
      <c r="G4589" s="15" t="s">
        <v>6</v>
      </c>
    </row>
    <row r="4590" spans="1:7" x14ac:dyDescent="0.3">
      <c r="A4590" s="7">
        <v>1831.0995506190197</v>
      </c>
      <c r="B4590" s="41" t="s">
        <v>62</v>
      </c>
      <c r="C4590" s="41"/>
      <c r="D4590" s="39" t="s">
        <v>102</v>
      </c>
      <c r="E4590" s="39">
        <v>2019</v>
      </c>
      <c r="F4590" s="7">
        <v>635.85799999999995</v>
      </c>
      <c r="G4590" s="15" t="s">
        <v>6</v>
      </c>
    </row>
    <row r="4591" spans="1:7" x14ac:dyDescent="0.3">
      <c r="A4591" s="7">
        <v>527.31170629250187</v>
      </c>
      <c r="B4591" s="41" t="s">
        <v>63</v>
      </c>
      <c r="C4591" s="41"/>
      <c r="D4591" s="39" t="s">
        <v>102</v>
      </c>
      <c r="E4591" s="39">
        <v>2019</v>
      </c>
      <c r="F4591" s="7">
        <v>347.89699999999999</v>
      </c>
      <c r="G4591" s="15" t="s">
        <v>6</v>
      </c>
    </row>
    <row r="4592" spans="1:7" x14ac:dyDescent="0.3">
      <c r="A4592" s="7">
        <v>498.84075385084515</v>
      </c>
      <c r="B4592" s="41" t="s">
        <v>64</v>
      </c>
      <c r="C4592" s="41"/>
      <c r="D4592" s="39" t="s">
        <v>102</v>
      </c>
      <c r="E4592" s="39">
        <v>2019</v>
      </c>
      <c r="F4592" s="7">
        <v>238.33600000000001</v>
      </c>
      <c r="G4592" s="15" t="s">
        <v>6</v>
      </c>
    </row>
    <row r="4593" spans="1:7" x14ac:dyDescent="0.3">
      <c r="A4593" s="7">
        <v>1791.33418344858</v>
      </c>
      <c r="B4593" s="41" t="s">
        <v>65</v>
      </c>
      <c r="C4593" s="41"/>
      <c r="D4593" s="39" t="s">
        <v>102</v>
      </c>
      <c r="E4593" s="39">
        <v>2019</v>
      </c>
      <c r="F4593" s="7">
        <v>753.61099999999999</v>
      </c>
      <c r="G4593" s="15" t="s">
        <v>6</v>
      </c>
    </row>
    <row r="4594" spans="1:7" x14ac:dyDescent="0.3">
      <c r="A4594" s="7">
        <v>296.58250861919441</v>
      </c>
      <c r="B4594" s="41" t="s">
        <v>66</v>
      </c>
      <c r="C4594" s="41"/>
      <c r="D4594" s="39" t="s">
        <v>102</v>
      </c>
      <c r="E4594" s="39">
        <v>2019</v>
      </c>
      <c r="F4594" s="7">
        <v>136.73099999999999</v>
      </c>
      <c r="G4594" s="15" t="s">
        <v>6</v>
      </c>
    </row>
    <row r="4595" spans="1:7" x14ac:dyDescent="0.3">
      <c r="A4595" s="7">
        <v>2457.2543120229784</v>
      </c>
      <c r="B4595" s="41" t="s">
        <v>67</v>
      </c>
      <c r="C4595" s="41"/>
      <c r="D4595" s="39" t="s">
        <v>102</v>
      </c>
      <c r="E4595" s="39">
        <v>2019</v>
      </c>
      <c r="F4595" s="7">
        <v>867.92600000000004</v>
      </c>
      <c r="G4595" s="15" t="s">
        <v>6</v>
      </c>
    </row>
    <row r="4596" spans="1:7" x14ac:dyDescent="0.3">
      <c r="A4596" s="7">
        <v>1980.2042900221616</v>
      </c>
      <c r="B4596" s="41" t="s">
        <v>68</v>
      </c>
      <c r="C4596" s="41"/>
      <c r="D4596" s="39" t="s">
        <v>102</v>
      </c>
      <c r="E4596" s="39">
        <v>2019</v>
      </c>
      <c r="F4596" s="7">
        <v>739.01199999999994</v>
      </c>
      <c r="G4596" s="15" t="s">
        <v>6</v>
      </c>
    </row>
    <row r="4597" spans="1:7" x14ac:dyDescent="0.3">
      <c r="A4597" s="7">
        <v>180.61831074448682</v>
      </c>
      <c r="B4597" s="41" t="s">
        <v>69</v>
      </c>
      <c r="C4597" s="41"/>
      <c r="D4597" s="39" t="s">
        <v>102</v>
      </c>
      <c r="E4597" s="39">
        <v>2019</v>
      </c>
      <c r="F4597" s="7">
        <v>66.796999999999997</v>
      </c>
      <c r="G4597" s="15" t="s">
        <v>6</v>
      </c>
    </row>
    <row r="4598" spans="1:7" x14ac:dyDescent="0.3">
      <c r="A4598" s="7">
        <v>200.60562923455089</v>
      </c>
      <c r="B4598" s="41" t="s">
        <v>70</v>
      </c>
      <c r="C4598" s="41"/>
      <c r="D4598" s="39" t="s">
        <v>102</v>
      </c>
      <c r="E4598" s="39">
        <v>2019</v>
      </c>
      <c r="F4598" s="7">
        <v>113.744</v>
      </c>
      <c r="G4598" s="15" t="s">
        <v>6</v>
      </c>
    </row>
    <row r="4599" spans="1:7" x14ac:dyDescent="0.3">
      <c r="A4599" s="7">
        <v>181.51283659766563</v>
      </c>
      <c r="B4599" s="41" t="s">
        <v>71</v>
      </c>
      <c r="C4599" s="41"/>
      <c r="D4599" s="39" t="s">
        <v>102</v>
      </c>
      <c r="E4599" s="39">
        <v>2019</v>
      </c>
      <c r="F4599" s="7">
        <v>88.694000000000003</v>
      </c>
      <c r="G4599" s="15" t="s">
        <v>6</v>
      </c>
    </row>
    <row r="4600" spans="1:7" x14ac:dyDescent="0.3">
      <c r="A4600" s="7">
        <v>1023.7807356335426</v>
      </c>
      <c r="B4600" s="41" t="s">
        <v>72</v>
      </c>
      <c r="C4600" s="41"/>
      <c r="D4600" s="39" t="s">
        <v>102</v>
      </c>
      <c r="E4600" s="39">
        <v>2019</v>
      </c>
      <c r="F4600" s="7">
        <v>608.97400000000005</v>
      </c>
      <c r="G4600" s="15" t="s">
        <v>6</v>
      </c>
    </row>
    <row r="4601" spans="1:7" x14ac:dyDescent="0.3">
      <c r="A4601" s="7">
        <v>396.96841566090501</v>
      </c>
      <c r="B4601" s="41" t="s">
        <v>73</v>
      </c>
      <c r="C4601" s="41"/>
      <c r="D4601" s="39" t="s">
        <v>102</v>
      </c>
      <c r="E4601" s="39">
        <v>2019</v>
      </c>
      <c r="F4601" s="7">
        <v>120.369</v>
      </c>
      <c r="G4601" s="15" t="s">
        <v>6</v>
      </c>
    </row>
    <row r="4602" spans="1:7" x14ac:dyDescent="0.3">
      <c r="A4602" s="7">
        <v>559.50643034773543</v>
      </c>
      <c r="B4602" s="41" t="s">
        <v>74</v>
      </c>
      <c r="C4602" s="41"/>
      <c r="D4602" s="39" t="s">
        <v>102</v>
      </c>
      <c r="E4602" s="39">
        <v>2019</v>
      </c>
      <c r="F4602" s="7">
        <v>197.97</v>
      </c>
      <c r="G4602" s="15" t="s">
        <v>6</v>
      </c>
    </row>
    <row r="4603" spans="1:7" x14ac:dyDescent="0.3">
      <c r="A4603" s="7">
        <v>877.10208985742827</v>
      </c>
      <c r="B4603" s="41" t="s">
        <v>75</v>
      </c>
      <c r="C4603" s="41"/>
      <c r="D4603" s="39" t="s">
        <v>102</v>
      </c>
      <c r="E4603" s="39">
        <v>2019</v>
      </c>
      <c r="F4603" s="7">
        <v>353.00099999999998</v>
      </c>
      <c r="G4603" s="15" t="s">
        <v>6</v>
      </c>
    </row>
    <row r="4604" spans="1:7" x14ac:dyDescent="0.3">
      <c r="A4604" s="7">
        <v>1081.0211577453822</v>
      </c>
      <c r="B4604" s="41" t="s">
        <v>76</v>
      </c>
      <c r="C4604" s="41"/>
      <c r="D4604" s="39" t="s">
        <v>102</v>
      </c>
      <c r="E4604" s="39">
        <v>2019</v>
      </c>
      <c r="F4604" s="7">
        <v>584.76900000000001</v>
      </c>
      <c r="G4604" s="15" t="s">
        <v>6</v>
      </c>
    </row>
    <row r="4605" spans="1:7" x14ac:dyDescent="0.3">
      <c r="A4605" s="7">
        <v>120.57121118505854</v>
      </c>
      <c r="B4605" s="41" t="s">
        <v>77</v>
      </c>
      <c r="C4605" s="41"/>
      <c r="D4605" s="39" t="s">
        <v>102</v>
      </c>
      <c r="E4605" s="39">
        <v>2019</v>
      </c>
      <c r="F4605" s="7">
        <v>56.194000000000003</v>
      </c>
      <c r="G4605" s="15" t="s">
        <v>6</v>
      </c>
    </row>
    <row r="4606" spans="1:7" x14ac:dyDescent="0.3">
      <c r="A4606" s="7">
        <v>359.17469836410049</v>
      </c>
      <c r="B4606" s="41" t="s">
        <v>78</v>
      </c>
      <c r="C4606" s="41"/>
      <c r="D4606" s="39" t="s">
        <v>102</v>
      </c>
      <c r="E4606" s="39">
        <v>2019</v>
      </c>
      <c r="F4606" s="7">
        <v>205.30500000000001</v>
      </c>
      <c r="G4606" s="15" t="s">
        <v>6</v>
      </c>
    </row>
    <row r="4607" spans="1:7" x14ac:dyDescent="0.3">
      <c r="A4607" s="7">
        <v>415.21387073503155</v>
      </c>
      <c r="B4607" s="41" t="s">
        <v>79</v>
      </c>
      <c r="C4607" s="41"/>
      <c r="D4607" s="39" t="s">
        <v>102</v>
      </c>
      <c r="E4607" s="39">
        <v>2019</v>
      </c>
      <c r="F4607" s="7">
        <v>188.37100000000001</v>
      </c>
      <c r="G4607" s="15" t="s">
        <v>6</v>
      </c>
    </row>
    <row r="4608" spans="1:7" x14ac:dyDescent="0.3">
      <c r="A4608" s="7">
        <v>925.57472244275516</v>
      </c>
      <c r="B4608" s="41" t="s">
        <v>80</v>
      </c>
      <c r="C4608" s="41"/>
      <c r="D4608" s="39" t="s">
        <v>102</v>
      </c>
      <c r="E4608" s="39">
        <v>2019</v>
      </c>
      <c r="F4608" s="7">
        <v>510.61700000000002</v>
      </c>
      <c r="G4608" s="15" t="s">
        <v>6</v>
      </c>
    </row>
    <row r="4609" spans="1:7" x14ac:dyDescent="0.3">
      <c r="A4609" s="7">
        <v>349.23027907428934</v>
      </c>
      <c r="B4609" s="41" t="s">
        <v>81</v>
      </c>
      <c r="C4609" s="41"/>
      <c r="D4609" s="39" t="s">
        <v>102</v>
      </c>
      <c r="E4609" s="39">
        <v>2019</v>
      </c>
      <c r="F4609" s="7">
        <v>133.54900000000001</v>
      </c>
      <c r="G4609" s="15" t="s">
        <v>6</v>
      </c>
    </row>
    <row r="4610" spans="1:7" x14ac:dyDescent="0.3">
      <c r="A4610" s="7">
        <v>920.35528718934495</v>
      </c>
      <c r="B4610" s="41" t="s">
        <v>82</v>
      </c>
      <c r="C4610" s="41"/>
      <c r="D4610" s="39" t="s">
        <v>102</v>
      </c>
      <c r="E4610" s="39">
        <v>2019</v>
      </c>
      <c r="F4610" s="7">
        <v>460.10700000000003</v>
      </c>
      <c r="G4610" s="15" t="s">
        <v>6</v>
      </c>
    </row>
    <row r="4611" spans="1:7" x14ac:dyDescent="0.3">
      <c r="A4611" s="7">
        <v>513.27216406015646</v>
      </c>
      <c r="B4611" s="41" t="s">
        <v>83</v>
      </c>
      <c r="C4611" s="41"/>
      <c r="D4611" s="39" t="s">
        <v>102</v>
      </c>
      <c r="E4611" s="39">
        <v>2019</v>
      </c>
      <c r="F4611" s="7">
        <v>291.52600000000001</v>
      </c>
      <c r="G4611" s="15" t="s">
        <v>6</v>
      </c>
    </row>
    <row r="4612" spans="1:7" x14ac:dyDescent="0.3">
      <c r="A4612" s="7">
        <v>1093.8584244044187</v>
      </c>
      <c r="B4612" s="41" t="s">
        <v>84</v>
      </c>
      <c r="C4612" s="41"/>
      <c r="D4612" s="39" t="s">
        <v>102</v>
      </c>
      <c r="E4612" s="39">
        <v>2019</v>
      </c>
      <c r="F4612" s="7">
        <v>521.66499999999996</v>
      </c>
      <c r="G4612" s="15" t="s">
        <v>6</v>
      </c>
    </row>
    <row r="4613" spans="1:7" x14ac:dyDescent="0.3">
      <c r="A4613" s="7">
        <v>131.15472406034038</v>
      </c>
      <c r="B4613" s="41" t="s">
        <v>85</v>
      </c>
      <c r="C4613" s="41"/>
      <c r="D4613" s="39" t="s">
        <v>102</v>
      </c>
      <c r="E4613" s="39">
        <v>2019</v>
      </c>
      <c r="F4613" s="7">
        <v>58.094000000000001</v>
      </c>
      <c r="G4613" s="15" t="s">
        <v>6</v>
      </c>
    </row>
    <row r="4614" spans="1:7" x14ac:dyDescent="0.3">
      <c r="A4614" s="7">
        <v>304.08339513117085</v>
      </c>
      <c r="B4614" s="41" t="s">
        <v>86</v>
      </c>
      <c r="C4614" s="41"/>
      <c r="D4614" s="39" t="s">
        <v>102</v>
      </c>
      <c r="E4614" s="39">
        <v>2019</v>
      </c>
      <c r="F4614" s="7">
        <v>136.20699999999999</v>
      </c>
      <c r="G4614" s="15" t="s">
        <v>6</v>
      </c>
    </row>
    <row r="4615" spans="1:7" x14ac:dyDescent="0.3">
      <c r="A4615" s="7">
        <v>720.58571136114801</v>
      </c>
      <c r="B4615" s="41" t="s">
        <v>87</v>
      </c>
      <c r="C4615" s="41"/>
      <c r="D4615" s="39" t="s">
        <v>102</v>
      </c>
      <c r="E4615" s="39">
        <v>2019</v>
      </c>
      <c r="F4615" s="7">
        <v>294.93</v>
      </c>
      <c r="G4615" s="15" t="s">
        <v>6</v>
      </c>
    </row>
    <row r="4616" spans="1:7" x14ac:dyDescent="0.3">
      <c r="A4616" s="7">
        <v>152.31662064890185</v>
      </c>
      <c r="B4616" s="41" t="s">
        <v>88</v>
      </c>
      <c r="C4616" s="41"/>
      <c r="D4616" s="39" t="s">
        <v>102</v>
      </c>
      <c r="E4616" s="39">
        <v>2019</v>
      </c>
      <c r="F4616" s="7">
        <v>97.436999999999998</v>
      </c>
      <c r="G4616" s="15" t="s">
        <v>6</v>
      </c>
    </row>
    <row r="4617" spans="1:7" x14ac:dyDescent="0.3">
      <c r="A4617" s="7">
        <v>370.52758553970813</v>
      </c>
      <c r="B4617" s="41" t="s">
        <v>89</v>
      </c>
      <c r="C4617" s="41"/>
      <c r="D4617" s="39" t="s">
        <v>102</v>
      </c>
      <c r="E4617" s="39">
        <v>2019</v>
      </c>
      <c r="F4617" s="7">
        <v>114.654</v>
      </c>
      <c r="G4617" s="15" t="s">
        <v>6</v>
      </c>
    </row>
    <row r="4618" spans="1:7" x14ac:dyDescent="0.3">
      <c r="A4618" s="7">
        <v>753.50877642068997</v>
      </c>
      <c r="B4618" s="41" t="s">
        <v>90</v>
      </c>
      <c r="C4618" s="41"/>
      <c r="D4618" s="39" t="s">
        <v>102</v>
      </c>
      <c r="E4618" s="39">
        <v>2019</v>
      </c>
      <c r="F4618" s="7">
        <v>489.62599999999998</v>
      </c>
      <c r="G4618" s="15" t="s">
        <v>6</v>
      </c>
    </row>
    <row r="4619" spans="1:7" x14ac:dyDescent="0.3">
      <c r="A4619" s="7">
        <v>2551.1688274932881</v>
      </c>
      <c r="B4619" s="41" t="s">
        <v>10</v>
      </c>
      <c r="C4619" s="41"/>
      <c r="D4619" s="39" t="s">
        <v>103</v>
      </c>
      <c r="E4619" s="39">
        <v>2019</v>
      </c>
      <c r="F4619" s="7">
        <v>1217.4960000000001</v>
      </c>
      <c r="G4619" s="15" t="s">
        <v>6</v>
      </c>
    </row>
    <row r="4620" spans="1:7" x14ac:dyDescent="0.3">
      <c r="A4620" s="7">
        <v>261.05616517523987</v>
      </c>
      <c r="B4620" s="41" t="s">
        <v>11</v>
      </c>
      <c r="C4620" s="41"/>
      <c r="D4620" s="39" t="s">
        <v>103</v>
      </c>
      <c r="E4620" s="39">
        <v>2019</v>
      </c>
      <c r="F4620" s="7">
        <v>123.45099999999999</v>
      </c>
      <c r="G4620" s="15" t="s">
        <v>6</v>
      </c>
    </row>
    <row r="4621" spans="1:7" x14ac:dyDescent="0.3">
      <c r="A4621" s="7">
        <v>789.38106537015062</v>
      </c>
      <c r="B4621" s="41" t="s">
        <v>12</v>
      </c>
      <c r="C4621" s="41"/>
      <c r="D4621" s="39" t="s">
        <v>103</v>
      </c>
      <c r="E4621" s="39">
        <v>2019</v>
      </c>
      <c r="F4621" s="7">
        <v>344.93099999999998</v>
      </c>
      <c r="G4621" s="15" t="s">
        <v>6</v>
      </c>
    </row>
    <row r="4622" spans="1:7" x14ac:dyDescent="0.3">
      <c r="A4622" s="7">
        <v>238.91208778721372</v>
      </c>
      <c r="B4622" s="41" t="s">
        <v>13</v>
      </c>
      <c r="C4622" s="41"/>
      <c r="D4622" s="39" t="s">
        <v>103</v>
      </c>
      <c r="E4622" s="39">
        <v>2019</v>
      </c>
      <c r="F4622" s="7">
        <v>86.613</v>
      </c>
      <c r="G4622" s="15" t="s">
        <v>6</v>
      </c>
    </row>
    <row r="4623" spans="1:7" x14ac:dyDescent="0.3">
      <c r="A4623" s="7">
        <v>334.58730475732722</v>
      </c>
      <c r="B4623" s="41" t="s">
        <v>14</v>
      </c>
      <c r="C4623" s="41"/>
      <c r="D4623" s="39" t="s">
        <v>103</v>
      </c>
      <c r="E4623" s="39">
        <v>2019</v>
      </c>
      <c r="F4623" s="7">
        <v>152.86699999999999</v>
      </c>
      <c r="G4623" s="15" t="s">
        <v>6</v>
      </c>
    </row>
    <row r="4624" spans="1:7" x14ac:dyDescent="0.3">
      <c r="A4624" s="7">
        <v>200.83034773355368</v>
      </c>
      <c r="B4624" s="41" t="s">
        <v>15</v>
      </c>
      <c r="C4624" s="41"/>
      <c r="D4624" s="39" t="s">
        <v>103</v>
      </c>
      <c r="E4624" s="39">
        <v>2019</v>
      </c>
      <c r="F4624" s="7">
        <v>78.203999999999994</v>
      </c>
      <c r="G4624" s="15" t="s">
        <v>6</v>
      </c>
    </row>
    <row r="4625" spans="1:7" x14ac:dyDescent="0.3">
      <c r="A4625" s="7">
        <v>2267.9019044412694</v>
      </c>
      <c r="B4625" s="41" t="s">
        <v>16</v>
      </c>
      <c r="C4625" s="41"/>
      <c r="D4625" s="39" t="s">
        <v>103</v>
      </c>
      <c r="E4625" s="39">
        <v>2019</v>
      </c>
      <c r="F4625" s="7">
        <v>1026.3119999999999</v>
      </c>
      <c r="G4625" s="15" t="s">
        <v>6</v>
      </c>
    </row>
    <row r="4626" spans="1:7" x14ac:dyDescent="0.3">
      <c r="A4626" s="7">
        <v>3785.4780187018414</v>
      </c>
      <c r="B4626" s="41" t="s">
        <v>17</v>
      </c>
      <c r="C4626" s="41"/>
      <c r="D4626" s="39" t="s">
        <v>103</v>
      </c>
      <c r="E4626" s="39">
        <v>2019</v>
      </c>
      <c r="F4626" s="7">
        <v>1528.2270000000001</v>
      </c>
      <c r="G4626" s="15" t="s">
        <v>6</v>
      </c>
    </row>
    <row r="4627" spans="1:7" x14ac:dyDescent="0.3">
      <c r="A4627" s="7">
        <v>117.91469874974005</v>
      </c>
      <c r="B4627" s="41" t="s">
        <v>18</v>
      </c>
      <c r="C4627" s="41"/>
      <c r="D4627" s="39" t="s">
        <v>103</v>
      </c>
      <c r="E4627" s="39">
        <v>2019</v>
      </c>
      <c r="F4627" s="7">
        <v>42.654000000000003</v>
      </c>
      <c r="G4627" s="15" t="s">
        <v>6</v>
      </c>
    </row>
    <row r="4628" spans="1:7" x14ac:dyDescent="0.3">
      <c r="A4628" s="7">
        <v>284.81596209843428</v>
      </c>
      <c r="B4628" s="41" t="s">
        <v>19</v>
      </c>
      <c r="C4628" s="41"/>
      <c r="D4628" s="39" t="s">
        <v>103</v>
      </c>
      <c r="E4628" s="39">
        <v>2019</v>
      </c>
      <c r="F4628" s="7">
        <v>124.723</v>
      </c>
      <c r="G4628" s="15" t="s">
        <v>6</v>
      </c>
    </row>
    <row r="4629" spans="1:7" x14ac:dyDescent="0.3">
      <c r="A4629" s="7">
        <v>1530.1315373659206</v>
      </c>
      <c r="B4629" s="41" t="s">
        <v>20</v>
      </c>
      <c r="C4629" s="41"/>
      <c r="D4629" s="39" t="s">
        <v>103</v>
      </c>
      <c r="E4629" s="39">
        <v>2019</v>
      </c>
      <c r="F4629" s="7">
        <v>515.61099999999999</v>
      </c>
      <c r="G4629" s="15" t="s">
        <v>6</v>
      </c>
    </row>
    <row r="4630" spans="1:7" x14ac:dyDescent="0.3">
      <c r="A4630" s="7">
        <v>1402.988258972769</v>
      </c>
      <c r="B4630" s="41" t="s">
        <v>21</v>
      </c>
      <c r="C4630" s="41"/>
      <c r="D4630" s="39" t="s">
        <v>103</v>
      </c>
      <c r="E4630" s="39">
        <v>2019</v>
      </c>
      <c r="F4630" s="7">
        <v>611.04100000000005</v>
      </c>
      <c r="G4630" s="15" t="s">
        <v>6</v>
      </c>
    </row>
    <row r="4631" spans="1:7" x14ac:dyDescent="0.3">
      <c r="A4631" s="7">
        <v>304.22306188656904</v>
      </c>
      <c r="B4631" s="41" t="s">
        <v>22</v>
      </c>
      <c r="C4631" s="41"/>
      <c r="D4631" s="39" t="s">
        <v>103</v>
      </c>
      <c r="E4631" s="39">
        <v>2019</v>
      </c>
      <c r="F4631" s="7">
        <v>181.06899999999999</v>
      </c>
      <c r="G4631" s="15" t="s">
        <v>6</v>
      </c>
    </row>
    <row r="4632" spans="1:7" x14ac:dyDescent="0.3">
      <c r="A4632" s="7">
        <v>209.82092932480083</v>
      </c>
      <c r="B4632" s="41" t="s">
        <v>23</v>
      </c>
      <c r="C4632" s="41"/>
      <c r="D4632" s="39" t="s">
        <v>103</v>
      </c>
      <c r="E4632" s="39">
        <v>2019</v>
      </c>
      <c r="F4632" s="7">
        <v>77.346000000000004</v>
      </c>
      <c r="G4632" s="15" t="s">
        <v>6</v>
      </c>
    </row>
    <row r="4633" spans="1:7" x14ac:dyDescent="0.3">
      <c r="A4633" s="7">
        <v>78.994836245138742</v>
      </c>
      <c r="B4633" s="41" t="s">
        <v>24</v>
      </c>
      <c r="C4633" s="41"/>
      <c r="D4633" s="39" t="s">
        <v>103</v>
      </c>
      <c r="E4633" s="39">
        <v>2019</v>
      </c>
      <c r="F4633" s="7">
        <v>30.763000000000002</v>
      </c>
      <c r="G4633" s="15" t="s">
        <v>6</v>
      </c>
    </row>
    <row r="4634" spans="1:7" x14ac:dyDescent="0.3">
      <c r="A4634" s="7">
        <v>123.93133054260454</v>
      </c>
      <c r="B4634" s="41" t="s">
        <v>25</v>
      </c>
      <c r="C4634" s="41"/>
      <c r="D4634" s="39" t="s">
        <v>103</v>
      </c>
      <c r="E4634" s="39">
        <v>2019</v>
      </c>
      <c r="F4634" s="7">
        <v>66.162999999999997</v>
      </c>
      <c r="G4634" s="15" t="s">
        <v>6</v>
      </c>
    </row>
    <row r="4635" spans="1:7" x14ac:dyDescent="0.3">
      <c r="A4635" s="7">
        <v>176.07136933273785</v>
      </c>
      <c r="B4635" s="41" t="s">
        <v>26</v>
      </c>
      <c r="C4635" s="41"/>
      <c r="D4635" s="39" t="s">
        <v>103</v>
      </c>
      <c r="E4635" s="39">
        <v>2019</v>
      </c>
      <c r="F4635" s="7">
        <v>114.229</v>
      </c>
      <c r="G4635" s="15" t="s">
        <v>6</v>
      </c>
    </row>
    <row r="4636" spans="1:7" x14ac:dyDescent="0.3">
      <c r="A4636" s="7">
        <v>255.12570509091768</v>
      </c>
      <c r="B4636" s="41" t="s">
        <v>27</v>
      </c>
      <c r="C4636" s="41"/>
      <c r="D4636" s="39" t="s">
        <v>103</v>
      </c>
      <c r="E4636" s="39">
        <v>2019</v>
      </c>
      <c r="F4636" s="7">
        <v>127.875</v>
      </c>
      <c r="G4636" s="15" t="s">
        <v>6</v>
      </c>
    </row>
    <row r="4637" spans="1:7" x14ac:dyDescent="0.3">
      <c r="A4637" s="7">
        <v>255.47244363243314</v>
      </c>
      <c r="B4637" s="41" t="s">
        <v>28</v>
      </c>
      <c r="C4637" s="41"/>
      <c r="D4637" s="39" t="s">
        <v>103</v>
      </c>
      <c r="E4637" s="39">
        <v>2019</v>
      </c>
      <c r="F4637" s="7">
        <v>100.208</v>
      </c>
      <c r="G4637" s="15" t="s">
        <v>6</v>
      </c>
    </row>
    <row r="4638" spans="1:7" x14ac:dyDescent="0.3">
      <c r="A4638" s="7">
        <v>319.74833137560768</v>
      </c>
      <c r="B4638" s="41" t="s">
        <v>29</v>
      </c>
      <c r="C4638" s="41"/>
      <c r="D4638" s="39" t="s">
        <v>103</v>
      </c>
      <c r="E4638" s="39">
        <v>2019</v>
      </c>
      <c r="F4638" s="7">
        <v>93.838999999999999</v>
      </c>
      <c r="G4638" s="15" t="s">
        <v>6</v>
      </c>
    </row>
    <row r="4639" spans="1:7" x14ac:dyDescent="0.3">
      <c r="A4639" s="7">
        <v>1500.6341408489511</v>
      </c>
      <c r="B4639" s="41" t="s">
        <v>30</v>
      </c>
      <c r="C4639" s="41"/>
      <c r="D4639" s="39" t="s">
        <v>103</v>
      </c>
      <c r="E4639" s="39">
        <v>2019</v>
      </c>
      <c r="F4639" s="7">
        <v>706.31899999999996</v>
      </c>
      <c r="G4639" s="15" t="s">
        <v>6</v>
      </c>
    </row>
    <row r="4640" spans="1:7" x14ac:dyDescent="0.3">
      <c r="A4640" s="7">
        <v>541.74409209302848</v>
      </c>
      <c r="B4640" s="41" t="s">
        <v>31</v>
      </c>
      <c r="C4640" s="41"/>
      <c r="D4640" s="39" t="s">
        <v>103</v>
      </c>
      <c r="E4640" s="39">
        <v>2019</v>
      </c>
      <c r="F4640" s="7">
        <v>218.90199999999999</v>
      </c>
      <c r="G4640" s="15" t="s">
        <v>6</v>
      </c>
    </row>
    <row r="4641" spans="1:7" x14ac:dyDescent="0.3">
      <c r="A4641" s="7">
        <v>87.402732950052226</v>
      </c>
      <c r="B4641" s="41" t="s">
        <v>32</v>
      </c>
      <c r="C4641" s="41"/>
      <c r="D4641" s="39" t="s">
        <v>103</v>
      </c>
      <c r="E4641" s="39">
        <v>2019</v>
      </c>
      <c r="F4641" s="7">
        <v>42.573</v>
      </c>
      <c r="G4641" s="15" t="s">
        <v>6</v>
      </c>
    </row>
    <row r="4642" spans="1:7" x14ac:dyDescent="0.3">
      <c r="A4642" s="7">
        <v>339.27545604349791</v>
      </c>
      <c r="B4642" s="41" t="s">
        <v>33</v>
      </c>
      <c r="C4642" s="41"/>
      <c r="D4642" s="39" t="s">
        <v>103</v>
      </c>
      <c r="E4642" s="39">
        <v>2019</v>
      </c>
      <c r="F4642" s="7">
        <v>151.886</v>
      </c>
      <c r="G4642" s="15" t="s">
        <v>6</v>
      </c>
    </row>
    <row r="4643" spans="1:7" x14ac:dyDescent="0.3">
      <c r="A4643" s="7">
        <v>1057.3873891807966</v>
      </c>
      <c r="B4643" s="41" t="s">
        <v>34</v>
      </c>
      <c r="C4643" s="41"/>
      <c r="D4643" s="39" t="s">
        <v>103</v>
      </c>
      <c r="E4643" s="39">
        <v>2019</v>
      </c>
      <c r="F4643" s="7">
        <v>406.84800000000001</v>
      </c>
      <c r="G4643" s="15" t="s">
        <v>6</v>
      </c>
    </row>
    <row r="4644" spans="1:7" x14ac:dyDescent="0.3">
      <c r="A4644" s="7">
        <v>760.79667862226017</v>
      </c>
      <c r="B4644" s="41" t="s">
        <v>35</v>
      </c>
      <c r="C4644" s="41"/>
      <c r="D4644" s="39" t="s">
        <v>103</v>
      </c>
      <c r="E4644" s="39">
        <v>2019</v>
      </c>
      <c r="F4644" s="7">
        <v>233.494</v>
      </c>
      <c r="G4644" s="15" t="s">
        <v>6</v>
      </c>
    </row>
    <row r="4645" spans="1:7" x14ac:dyDescent="0.3">
      <c r="A4645" s="7">
        <v>320.92703724602563</v>
      </c>
      <c r="B4645" s="41" t="s">
        <v>36</v>
      </c>
      <c r="C4645" s="41"/>
      <c r="D4645" s="39" t="s">
        <v>103</v>
      </c>
      <c r="E4645" s="39">
        <v>2019</v>
      </c>
      <c r="F4645" s="7">
        <v>109.71</v>
      </c>
      <c r="G4645" s="15" t="s">
        <v>6</v>
      </c>
    </row>
    <row r="4646" spans="1:7" x14ac:dyDescent="0.3">
      <c r="A4646" s="7">
        <v>468.33605495171582</v>
      </c>
      <c r="B4646" s="41" t="s">
        <v>37</v>
      </c>
      <c r="C4646" s="41"/>
      <c r="D4646" s="39" t="s">
        <v>103</v>
      </c>
      <c r="E4646" s="39">
        <v>2019</v>
      </c>
      <c r="F4646" s="7">
        <v>197.02600000000001</v>
      </c>
      <c r="G4646" s="15" t="s">
        <v>6</v>
      </c>
    </row>
    <row r="4647" spans="1:7" x14ac:dyDescent="0.3">
      <c r="A4647" s="7">
        <v>411.65558780434156</v>
      </c>
      <c r="B4647" s="41" t="s">
        <v>38</v>
      </c>
      <c r="C4647" s="41"/>
      <c r="D4647" s="39" t="s">
        <v>103</v>
      </c>
      <c r="E4647" s="39">
        <v>2019</v>
      </c>
      <c r="F4647" s="7">
        <v>240.29599999999999</v>
      </c>
      <c r="G4647" s="15" t="s">
        <v>6</v>
      </c>
    </row>
    <row r="4648" spans="1:7" x14ac:dyDescent="0.3">
      <c r="A4648" s="7">
        <v>151.80274898767462</v>
      </c>
      <c r="B4648" s="41" t="s">
        <v>39</v>
      </c>
      <c r="C4648" s="41"/>
      <c r="D4648" s="39" t="s">
        <v>103</v>
      </c>
      <c r="E4648" s="39">
        <v>2019</v>
      </c>
      <c r="F4648" s="7">
        <v>63.008000000000003</v>
      </c>
      <c r="G4648" s="15" t="s">
        <v>6</v>
      </c>
    </row>
    <row r="4649" spans="1:7" x14ac:dyDescent="0.3">
      <c r="A4649" s="7">
        <v>476.39105799307509</v>
      </c>
      <c r="B4649" s="41" t="s">
        <v>40</v>
      </c>
      <c r="C4649" s="41"/>
      <c r="D4649" s="39" t="s">
        <v>103</v>
      </c>
      <c r="E4649" s="39">
        <v>2019</v>
      </c>
      <c r="F4649" s="7">
        <v>106.85</v>
      </c>
      <c r="G4649" s="15" t="s">
        <v>6</v>
      </c>
    </row>
    <row r="4650" spans="1:7" x14ac:dyDescent="0.3">
      <c r="A4650" s="7">
        <v>373.64463165412701</v>
      </c>
      <c r="B4650" s="41" t="s">
        <v>41</v>
      </c>
      <c r="C4650" s="41"/>
      <c r="D4650" s="39" t="s">
        <v>103</v>
      </c>
      <c r="E4650" s="39">
        <v>2019</v>
      </c>
      <c r="F4650" s="7">
        <v>222.34899999999999</v>
      </c>
      <c r="G4650" s="15" t="s">
        <v>6</v>
      </c>
    </row>
    <row r="4651" spans="1:7" x14ac:dyDescent="0.3">
      <c r="A4651" s="7">
        <v>1850.4153643588984</v>
      </c>
      <c r="B4651" s="41" t="s">
        <v>42</v>
      </c>
      <c r="C4651" s="41"/>
      <c r="D4651" s="39" t="s">
        <v>103</v>
      </c>
      <c r="E4651" s="39">
        <v>2019</v>
      </c>
      <c r="F4651" s="7">
        <v>605.03300000000002</v>
      </c>
      <c r="G4651" s="15" t="s">
        <v>6</v>
      </c>
    </row>
    <row r="4652" spans="1:7" x14ac:dyDescent="0.3">
      <c r="A4652" s="7">
        <v>611.59959796431735</v>
      </c>
      <c r="B4652" s="41" t="s">
        <v>43</v>
      </c>
      <c r="C4652" s="41"/>
      <c r="D4652" s="39" t="s">
        <v>103</v>
      </c>
      <c r="E4652" s="39">
        <v>2019</v>
      </c>
      <c r="F4652" s="7">
        <v>304.15800000000002</v>
      </c>
      <c r="G4652" s="15" t="s">
        <v>6</v>
      </c>
    </row>
    <row r="4653" spans="1:7" x14ac:dyDescent="0.3">
      <c r="A4653" s="7">
        <v>106.17175175350474</v>
      </c>
      <c r="B4653" s="41" t="s">
        <v>44</v>
      </c>
      <c r="C4653" s="41"/>
      <c r="D4653" s="39" t="s">
        <v>103</v>
      </c>
      <c r="E4653" s="39">
        <v>2019</v>
      </c>
      <c r="F4653" s="7">
        <v>64.575999999999993</v>
      </c>
      <c r="G4653" s="15" t="s">
        <v>6</v>
      </c>
    </row>
    <row r="4654" spans="1:7" x14ac:dyDescent="0.3">
      <c r="A4654" s="7">
        <v>262.5097998300547</v>
      </c>
      <c r="B4654" s="41" t="s">
        <v>45</v>
      </c>
      <c r="C4654" s="41"/>
      <c r="D4654" s="39" t="s">
        <v>103</v>
      </c>
      <c r="E4654" s="39">
        <v>2019</v>
      </c>
      <c r="F4654" s="7">
        <v>83.364000000000004</v>
      </c>
      <c r="G4654" s="15" t="s">
        <v>6</v>
      </c>
    </row>
    <row r="4655" spans="1:7" x14ac:dyDescent="0.3">
      <c r="A4655" s="7">
        <v>1890.2307971201358</v>
      </c>
      <c r="B4655" s="41" t="s">
        <v>46</v>
      </c>
      <c r="C4655" s="41"/>
      <c r="D4655" s="39" t="s">
        <v>103</v>
      </c>
      <c r="E4655" s="39">
        <v>2019</v>
      </c>
      <c r="F4655" s="7">
        <v>581.77200000000005</v>
      </c>
      <c r="G4655" s="15" t="s">
        <v>6</v>
      </c>
    </row>
    <row r="4656" spans="1:7" x14ac:dyDescent="0.3">
      <c r="A4656" s="7">
        <v>213.89151669975161</v>
      </c>
      <c r="B4656" s="41" t="s">
        <v>47</v>
      </c>
      <c r="C4656" s="41"/>
      <c r="D4656" s="39" t="s">
        <v>103</v>
      </c>
      <c r="E4656" s="39">
        <v>2019</v>
      </c>
      <c r="F4656" s="7">
        <v>71.158000000000001</v>
      </c>
      <c r="G4656" s="15" t="s">
        <v>6</v>
      </c>
    </row>
    <row r="4657" spans="1:7" x14ac:dyDescent="0.3">
      <c r="A4657" s="7">
        <v>419.0725098610186</v>
      </c>
      <c r="B4657" s="41" t="s">
        <v>48</v>
      </c>
      <c r="C4657" s="41"/>
      <c r="D4657" s="39" t="s">
        <v>103</v>
      </c>
      <c r="E4657" s="39">
        <v>2019</v>
      </c>
      <c r="F4657" s="7">
        <v>186.46600000000001</v>
      </c>
      <c r="G4657" s="15" t="s">
        <v>6</v>
      </c>
    </row>
    <row r="4658" spans="1:7" x14ac:dyDescent="0.3">
      <c r="A4658" s="7">
        <v>4489.3408443194658</v>
      </c>
      <c r="B4658" s="41" t="s">
        <v>49</v>
      </c>
      <c r="C4658" s="41"/>
      <c r="D4658" s="39" t="s">
        <v>103</v>
      </c>
      <c r="E4658" s="39">
        <v>2019</v>
      </c>
      <c r="F4658" s="7">
        <v>1845.749</v>
      </c>
      <c r="G4658" s="15" t="s">
        <v>6</v>
      </c>
    </row>
    <row r="4659" spans="1:7" x14ac:dyDescent="0.3">
      <c r="A4659" s="7">
        <v>5657.2136999492477</v>
      </c>
      <c r="B4659" s="41" t="s">
        <v>50</v>
      </c>
      <c r="C4659" s="41"/>
      <c r="D4659" s="39" t="s">
        <v>103</v>
      </c>
      <c r="E4659" s="39">
        <v>2019</v>
      </c>
      <c r="F4659" s="7">
        <v>1823.886</v>
      </c>
      <c r="G4659" s="15" t="s">
        <v>6</v>
      </c>
    </row>
    <row r="4660" spans="1:7" x14ac:dyDescent="0.3">
      <c r="A4660" s="7">
        <v>1056.4159057523493</v>
      </c>
      <c r="B4660" s="41" t="s">
        <v>91</v>
      </c>
      <c r="C4660" s="41"/>
      <c r="D4660" s="39" t="s">
        <v>103</v>
      </c>
      <c r="E4660" s="39">
        <v>2019</v>
      </c>
      <c r="F4660" s="7">
        <v>269.43299999999999</v>
      </c>
      <c r="G4660" s="15" t="s">
        <v>6</v>
      </c>
    </row>
    <row r="4661" spans="1:7" x14ac:dyDescent="0.3">
      <c r="A4661" s="7">
        <v>188.93044512533058</v>
      </c>
      <c r="B4661" s="41" t="s">
        <v>52</v>
      </c>
      <c r="C4661" s="41"/>
      <c r="D4661" s="39" t="s">
        <v>103</v>
      </c>
      <c r="E4661" s="39">
        <v>2019</v>
      </c>
      <c r="F4661" s="7">
        <v>108.45</v>
      </c>
      <c r="G4661" s="15" t="s">
        <v>6</v>
      </c>
    </row>
    <row r="4662" spans="1:7" x14ac:dyDescent="0.3">
      <c r="A4662" s="7">
        <v>157.80399297544227</v>
      </c>
      <c r="B4662" s="41" t="s">
        <v>53</v>
      </c>
      <c r="C4662" s="41"/>
      <c r="D4662" s="39" t="s">
        <v>103</v>
      </c>
      <c r="E4662" s="39">
        <v>2019</v>
      </c>
      <c r="F4662" s="7">
        <v>48.899000000000001</v>
      </c>
      <c r="G4662" s="15" t="s">
        <v>6</v>
      </c>
    </row>
    <row r="4663" spans="1:7" x14ac:dyDescent="0.3">
      <c r="A4663" s="7">
        <v>218.32012700662222</v>
      </c>
      <c r="B4663" s="41" t="s">
        <v>54</v>
      </c>
      <c r="C4663" s="41"/>
      <c r="D4663" s="39" t="s">
        <v>103</v>
      </c>
      <c r="E4663" s="39">
        <v>2019</v>
      </c>
      <c r="F4663" s="7">
        <v>66.744</v>
      </c>
      <c r="G4663" s="15" t="s">
        <v>6</v>
      </c>
    </row>
    <row r="4664" spans="1:7" x14ac:dyDescent="0.3">
      <c r="A4664" s="7">
        <v>446.37047610281309</v>
      </c>
      <c r="B4664" s="41" t="s">
        <v>55</v>
      </c>
      <c r="C4664" s="41"/>
      <c r="D4664" s="39" t="s">
        <v>103</v>
      </c>
      <c r="E4664" s="39">
        <v>2019</v>
      </c>
      <c r="F4664" s="7">
        <v>282.65300000000002</v>
      </c>
      <c r="G4664" s="15" t="s">
        <v>6</v>
      </c>
    </row>
    <row r="4665" spans="1:7" x14ac:dyDescent="0.3">
      <c r="A4665" s="7">
        <v>1074.8781943075383</v>
      </c>
      <c r="B4665" s="41" t="s">
        <v>56</v>
      </c>
      <c r="C4665" s="41"/>
      <c r="D4665" s="39" t="s">
        <v>103</v>
      </c>
      <c r="E4665" s="39">
        <v>2019</v>
      </c>
      <c r="F4665" s="7">
        <v>433.12799999999999</v>
      </c>
      <c r="G4665" s="15" t="s">
        <v>6</v>
      </c>
    </row>
    <row r="4666" spans="1:7" x14ac:dyDescent="0.3">
      <c r="A4666" s="7">
        <v>222.14553535369669</v>
      </c>
      <c r="B4666" s="41" t="s">
        <v>57</v>
      </c>
      <c r="C4666" s="41"/>
      <c r="D4666" s="39" t="s">
        <v>103</v>
      </c>
      <c r="E4666" s="39">
        <v>2019</v>
      </c>
      <c r="F4666" s="7">
        <v>50.78</v>
      </c>
      <c r="G4666" s="15" t="s">
        <v>6</v>
      </c>
    </row>
    <row r="4667" spans="1:7" x14ac:dyDescent="0.3">
      <c r="A4667" s="7">
        <v>296.43580665389487</v>
      </c>
      <c r="B4667" s="41" t="s">
        <v>58</v>
      </c>
      <c r="C4667" s="41"/>
      <c r="D4667" s="39" t="s">
        <v>103</v>
      </c>
      <c r="E4667" s="39">
        <v>2019</v>
      </c>
      <c r="F4667" s="7">
        <v>141.61000000000001</v>
      </c>
      <c r="G4667" s="15" t="s">
        <v>6</v>
      </c>
    </row>
    <row r="4668" spans="1:7" x14ac:dyDescent="0.3">
      <c r="A4668" s="7">
        <v>111.75239573529213</v>
      </c>
      <c r="B4668" s="41" t="s">
        <v>59</v>
      </c>
      <c r="C4668" s="41"/>
      <c r="D4668" s="39" t="s">
        <v>103</v>
      </c>
      <c r="E4668" s="39">
        <v>2019</v>
      </c>
      <c r="F4668" s="7">
        <v>60.146999999999998</v>
      </c>
      <c r="G4668" s="15" t="s">
        <v>6</v>
      </c>
    </row>
    <row r="4669" spans="1:7" x14ac:dyDescent="0.3">
      <c r="A4669" s="7">
        <v>159.08015494480688</v>
      </c>
      <c r="B4669" s="41" t="s">
        <v>60</v>
      </c>
      <c r="C4669" s="41"/>
      <c r="D4669" s="39" t="s">
        <v>103</v>
      </c>
      <c r="E4669" s="39">
        <v>2019</v>
      </c>
      <c r="F4669" s="7">
        <v>58.598999999999997</v>
      </c>
      <c r="G4669" s="15" t="s">
        <v>6</v>
      </c>
    </row>
    <row r="4670" spans="1:7" x14ac:dyDescent="0.3">
      <c r="A4670" s="7">
        <v>748.73058771899127</v>
      </c>
      <c r="B4670" s="41" t="s">
        <v>61</v>
      </c>
      <c r="C4670" s="41"/>
      <c r="D4670" s="39" t="s">
        <v>103</v>
      </c>
      <c r="E4670" s="39">
        <v>2019</v>
      </c>
      <c r="F4670" s="7">
        <v>339.39499999999998</v>
      </c>
      <c r="G4670" s="15" t="s">
        <v>6</v>
      </c>
    </row>
    <row r="4671" spans="1:7" x14ac:dyDescent="0.3">
      <c r="A4671" s="7">
        <v>1838.5647027269849</v>
      </c>
      <c r="B4671" s="41" t="s">
        <v>62</v>
      </c>
      <c r="C4671" s="41"/>
      <c r="D4671" s="39" t="s">
        <v>103</v>
      </c>
      <c r="E4671" s="39">
        <v>2019</v>
      </c>
      <c r="F4671" s="7">
        <v>546.63900000000001</v>
      </c>
      <c r="G4671" s="15" t="s">
        <v>6</v>
      </c>
    </row>
    <row r="4672" spans="1:7" x14ac:dyDescent="0.3">
      <c r="A4672" s="7">
        <v>446.62488781374742</v>
      </c>
      <c r="B4672" s="41" t="s">
        <v>63</v>
      </c>
      <c r="C4672" s="41"/>
      <c r="D4672" s="39" t="s">
        <v>103</v>
      </c>
      <c r="E4672" s="39">
        <v>2019</v>
      </c>
      <c r="F4672" s="7">
        <v>254.66399999999999</v>
      </c>
      <c r="G4672" s="15" t="s">
        <v>6</v>
      </c>
    </row>
    <row r="4673" spans="1:7" x14ac:dyDescent="0.3">
      <c r="A4673" s="7">
        <v>461.75110022394136</v>
      </c>
      <c r="B4673" s="41" t="s">
        <v>64</v>
      </c>
      <c r="C4673" s="41"/>
      <c r="D4673" s="39" t="s">
        <v>103</v>
      </c>
      <c r="E4673" s="39">
        <v>2019</v>
      </c>
      <c r="F4673" s="7">
        <v>213.97800000000001</v>
      </c>
      <c r="G4673" s="15" t="s">
        <v>6</v>
      </c>
    </row>
    <row r="4674" spans="1:7" x14ac:dyDescent="0.3">
      <c r="A4674" s="7">
        <v>1841.4637652072299</v>
      </c>
      <c r="B4674" s="41" t="s">
        <v>65</v>
      </c>
      <c r="C4674" s="41"/>
      <c r="D4674" s="39" t="s">
        <v>103</v>
      </c>
      <c r="E4674" s="39">
        <v>2019</v>
      </c>
      <c r="F4674" s="7">
        <v>756.50900000000001</v>
      </c>
      <c r="G4674" s="15" t="s">
        <v>6</v>
      </c>
    </row>
    <row r="4675" spans="1:7" x14ac:dyDescent="0.3">
      <c r="A4675" s="7">
        <v>426.62484460254768</v>
      </c>
      <c r="B4675" s="41" t="s">
        <v>66</v>
      </c>
      <c r="C4675" s="41"/>
      <c r="D4675" s="39" t="s">
        <v>103</v>
      </c>
      <c r="E4675" s="39">
        <v>2019</v>
      </c>
      <c r="F4675" s="7">
        <v>119.867</v>
      </c>
      <c r="G4675" s="15" t="s">
        <v>6</v>
      </c>
    </row>
    <row r="4676" spans="1:7" x14ac:dyDescent="0.3">
      <c r="A4676" s="7">
        <v>2704.1533599124004</v>
      </c>
      <c r="B4676" s="41" t="s">
        <v>67</v>
      </c>
      <c r="C4676" s="41"/>
      <c r="D4676" s="39" t="s">
        <v>103</v>
      </c>
      <c r="E4676" s="39">
        <v>2019</v>
      </c>
      <c r="F4676" s="7">
        <v>926.17</v>
      </c>
      <c r="G4676" s="15" t="s">
        <v>6</v>
      </c>
    </row>
    <row r="4677" spans="1:7" x14ac:dyDescent="0.3">
      <c r="A4677" s="7">
        <v>1749.8755492708372</v>
      </c>
      <c r="B4677" s="41" t="s">
        <v>68</v>
      </c>
      <c r="C4677" s="41"/>
      <c r="D4677" s="39" t="s">
        <v>103</v>
      </c>
      <c r="E4677" s="39">
        <v>2019</v>
      </c>
      <c r="F4677" s="7">
        <v>592.48900000000003</v>
      </c>
      <c r="G4677" s="15" t="s">
        <v>6</v>
      </c>
    </row>
    <row r="4678" spans="1:7" x14ac:dyDescent="0.3">
      <c r="A4678" s="7">
        <v>162.49317011528603</v>
      </c>
      <c r="B4678" s="41" t="s">
        <v>69</v>
      </c>
      <c r="C4678" s="41"/>
      <c r="D4678" s="39" t="s">
        <v>103</v>
      </c>
      <c r="E4678" s="39">
        <v>2019</v>
      </c>
      <c r="F4678" s="7">
        <v>63.835999999999999</v>
      </c>
      <c r="G4678" s="15" t="s">
        <v>6</v>
      </c>
    </row>
    <row r="4679" spans="1:7" x14ac:dyDescent="0.3">
      <c r="A4679" s="7">
        <v>192.00595443735239</v>
      </c>
      <c r="B4679" s="41" t="s">
        <v>70</v>
      </c>
      <c r="C4679" s="41"/>
      <c r="D4679" s="39" t="s">
        <v>103</v>
      </c>
      <c r="E4679" s="39">
        <v>2019</v>
      </c>
      <c r="F4679" s="7">
        <v>109.658</v>
      </c>
      <c r="G4679" s="15" t="s">
        <v>6</v>
      </c>
    </row>
    <row r="4680" spans="1:7" x14ac:dyDescent="0.3">
      <c r="A4680" s="7">
        <v>176.95155178427709</v>
      </c>
      <c r="B4680" s="41" t="s">
        <v>71</v>
      </c>
      <c r="C4680" s="41"/>
      <c r="D4680" s="39" t="s">
        <v>103</v>
      </c>
      <c r="E4680" s="39">
        <v>2019</v>
      </c>
      <c r="F4680" s="7">
        <v>83.784999999999997</v>
      </c>
      <c r="G4680" s="15" t="s">
        <v>6</v>
      </c>
    </row>
    <row r="4681" spans="1:7" x14ac:dyDescent="0.3">
      <c r="A4681" s="7">
        <v>793.61989274749351</v>
      </c>
      <c r="B4681" s="41" t="s">
        <v>72</v>
      </c>
      <c r="C4681" s="41"/>
      <c r="D4681" s="39" t="s">
        <v>103</v>
      </c>
      <c r="E4681" s="39">
        <v>2019</v>
      </c>
      <c r="F4681" s="7">
        <v>373.673</v>
      </c>
      <c r="G4681" s="15" t="s">
        <v>6</v>
      </c>
    </row>
    <row r="4682" spans="1:7" x14ac:dyDescent="0.3">
      <c r="A4682" s="7">
        <v>392.52546850794988</v>
      </c>
      <c r="B4682" s="41" t="s">
        <v>73</v>
      </c>
      <c r="C4682" s="41"/>
      <c r="D4682" s="39" t="s">
        <v>103</v>
      </c>
      <c r="E4682" s="39">
        <v>2019</v>
      </c>
      <c r="F4682" s="7">
        <v>113.274</v>
      </c>
      <c r="G4682" s="15" t="s">
        <v>6</v>
      </c>
    </row>
    <row r="4683" spans="1:7" x14ac:dyDescent="0.3">
      <c r="A4683" s="7">
        <v>485.77248983378195</v>
      </c>
      <c r="B4683" s="41" t="s">
        <v>74</v>
      </c>
      <c r="C4683" s="41"/>
      <c r="D4683" s="39" t="s">
        <v>103</v>
      </c>
      <c r="E4683" s="39">
        <v>2019</v>
      </c>
      <c r="F4683" s="7">
        <v>148.99</v>
      </c>
      <c r="G4683" s="15" t="s">
        <v>6</v>
      </c>
    </row>
    <row r="4684" spans="1:7" x14ac:dyDescent="0.3">
      <c r="A4684" s="7">
        <v>914.79578032409052</v>
      </c>
      <c r="B4684" s="41" t="s">
        <v>75</v>
      </c>
      <c r="C4684" s="41"/>
      <c r="D4684" s="39" t="s">
        <v>103</v>
      </c>
      <c r="E4684" s="39">
        <v>2019</v>
      </c>
      <c r="F4684" s="7">
        <v>315.95999999999998</v>
      </c>
      <c r="G4684" s="15" t="s">
        <v>6</v>
      </c>
    </row>
    <row r="4685" spans="1:7" x14ac:dyDescent="0.3">
      <c r="A4685" s="7">
        <v>916.17042424607496</v>
      </c>
      <c r="B4685" s="41" t="s">
        <v>76</v>
      </c>
      <c r="C4685" s="41"/>
      <c r="D4685" s="39" t="s">
        <v>103</v>
      </c>
      <c r="E4685" s="39">
        <v>2019</v>
      </c>
      <c r="F4685" s="7">
        <v>458.99900000000002</v>
      </c>
      <c r="G4685" s="15" t="s">
        <v>6</v>
      </c>
    </row>
    <row r="4686" spans="1:7" x14ac:dyDescent="0.3">
      <c r="A4686" s="7">
        <v>141.29492981387898</v>
      </c>
      <c r="B4686" s="41" t="s">
        <v>77</v>
      </c>
      <c r="C4686" s="41"/>
      <c r="D4686" s="39" t="s">
        <v>103</v>
      </c>
      <c r="E4686" s="39">
        <v>2019</v>
      </c>
      <c r="F4686" s="7">
        <v>82.981999999999999</v>
      </c>
      <c r="G4686" s="15" t="s">
        <v>6</v>
      </c>
    </row>
    <row r="4687" spans="1:7" x14ac:dyDescent="0.3">
      <c r="A4687" s="7">
        <v>281.26958595044914</v>
      </c>
      <c r="B4687" s="41" t="s">
        <v>78</v>
      </c>
      <c r="C4687" s="41"/>
      <c r="D4687" s="39" t="s">
        <v>103</v>
      </c>
      <c r="E4687" s="39">
        <v>2019</v>
      </c>
      <c r="F4687" s="7">
        <v>145.99799999999999</v>
      </c>
      <c r="G4687" s="15" t="s">
        <v>6</v>
      </c>
    </row>
    <row r="4688" spans="1:7" x14ac:dyDescent="0.3">
      <c r="A4688" s="7">
        <v>341.40820582991989</v>
      </c>
      <c r="B4688" s="41" t="s">
        <v>79</v>
      </c>
      <c r="C4688" s="41"/>
      <c r="D4688" s="39" t="s">
        <v>103</v>
      </c>
      <c r="E4688" s="39">
        <v>2019</v>
      </c>
      <c r="F4688" s="7">
        <v>155.19300000000001</v>
      </c>
      <c r="G4688" s="15" t="s">
        <v>6</v>
      </c>
    </row>
    <row r="4689" spans="1:7" x14ac:dyDescent="0.3">
      <c r="A4689" s="7">
        <v>1003.6039328063207</v>
      </c>
      <c r="B4689" s="41" t="s">
        <v>80</v>
      </c>
      <c r="C4689" s="41"/>
      <c r="D4689" s="39" t="s">
        <v>103</v>
      </c>
      <c r="E4689" s="39">
        <v>2019</v>
      </c>
      <c r="F4689" s="7">
        <v>553.71699999999998</v>
      </c>
      <c r="G4689" s="15" t="s">
        <v>6</v>
      </c>
    </row>
    <row r="4690" spans="1:7" x14ac:dyDescent="0.3">
      <c r="A4690" s="7">
        <v>310.63567319725894</v>
      </c>
      <c r="B4690" s="41" t="s">
        <v>81</v>
      </c>
      <c r="C4690" s="41"/>
      <c r="D4690" s="39" t="s">
        <v>103</v>
      </c>
      <c r="E4690" s="39">
        <v>2019</v>
      </c>
      <c r="F4690" s="7">
        <v>169.35499999999999</v>
      </c>
      <c r="G4690" s="15" t="s">
        <v>6</v>
      </c>
    </row>
    <row r="4691" spans="1:7" x14ac:dyDescent="0.3">
      <c r="A4691" s="7">
        <v>730.68787331610952</v>
      </c>
      <c r="B4691" s="41" t="s">
        <v>82</v>
      </c>
      <c r="C4691" s="41"/>
      <c r="D4691" s="39" t="s">
        <v>103</v>
      </c>
      <c r="E4691" s="39">
        <v>2019</v>
      </c>
      <c r="F4691" s="7">
        <v>322.01</v>
      </c>
      <c r="G4691" s="15" t="s">
        <v>6</v>
      </c>
    </row>
    <row r="4692" spans="1:7" x14ac:dyDescent="0.3">
      <c r="A4692" s="7">
        <v>391.33650410080077</v>
      </c>
      <c r="B4692" s="41" t="s">
        <v>83</v>
      </c>
      <c r="C4692" s="41"/>
      <c r="D4692" s="39" t="s">
        <v>103</v>
      </c>
      <c r="E4692" s="39">
        <v>2019</v>
      </c>
      <c r="F4692" s="7">
        <v>161.02000000000001</v>
      </c>
      <c r="G4692" s="15" t="s">
        <v>6</v>
      </c>
    </row>
    <row r="4693" spans="1:7" x14ac:dyDescent="0.3">
      <c r="A4693" s="7">
        <v>972.86525334487283</v>
      </c>
      <c r="B4693" s="41" t="s">
        <v>84</v>
      </c>
      <c r="C4693" s="41"/>
      <c r="D4693" s="39" t="s">
        <v>103</v>
      </c>
      <c r="E4693" s="39">
        <v>2019</v>
      </c>
      <c r="F4693" s="7">
        <v>416.33800000000002</v>
      </c>
      <c r="G4693" s="15" t="s">
        <v>6</v>
      </c>
    </row>
    <row r="4694" spans="1:7" x14ac:dyDescent="0.3">
      <c r="A4694" s="7">
        <v>131.71653406793254</v>
      </c>
      <c r="B4694" s="41" t="s">
        <v>85</v>
      </c>
      <c r="C4694" s="41"/>
      <c r="D4694" s="39" t="s">
        <v>103</v>
      </c>
      <c r="E4694" s="39">
        <v>2019</v>
      </c>
      <c r="F4694" s="7">
        <v>55.718000000000004</v>
      </c>
      <c r="G4694" s="15" t="s">
        <v>6</v>
      </c>
    </row>
    <row r="4695" spans="1:7" x14ac:dyDescent="0.3">
      <c r="A4695" s="7">
        <v>316.46765132896132</v>
      </c>
      <c r="B4695" s="41" t="s">
        <v>86</v>
      </c>
      <c r="C4695" s="41"/>
      <c r="D4695" s="39" t="s">
        <v>103</v>
      </c>
      <c r="E4695" s="39">
        <v>2019</v>
      </c>
      <c r="F4695" s="7">
        <v>137.49199999999999</v>
      </c>
      <c r="G4695" s="15" t="s">
        <v>6</v>
      </c>
    </row>
    <row r="4696" spans="1:7" x14ac:dyDescent="0.3">
      <c r="A4696" s="7">
        <v>731.62550357334385</v>
      </c>
      <c r="B4696" s="41" t="s">
        <v>87</v>
      </c>
      <c r="C4696" s="41"/>
      <c r="D4696" s="39" t="s">
        <v>103</v>
      </c>
      <c r="E4696" s="39">
        <v>2019</v>
      </c>
      <c r="F4696" s="7">
        <v>283.76</v>
      </c>
      <c r="G4696" s="15" t="s">
        <v>6</v>
      </c>
    </row>
    <row r="4697" spans="1:7" x14ac:dyDescent="0.3">
      <c r="A4697" s="7">
        <v>132.62441456864616</v>
      </c>
      <c r="B4697" s="41" t="s">
        <v>88</v>
      </c>
      <c r="C4697" s="41"/>
      <c r="D4697" s="39" t="s">
        <v>103</v>
      </c>
      <c r="E4697" s="39">
        <v>2019</v>
      </c>
      <c r="F4697" s="7">
        <v>81.153000000000006</v>
      </c>
      <c r="G4697" s="15" t="s">
        <v>6</v>
      </c>
    </row>
    <row r="4698" spans="1:7" x14ac:dyDescent="0.3">
      <c r="A4698" s="7">
        <v>380.71071175459599</v>
      </c>
      <c r="B4698" s="41" t="s">
        <v>89</v>
      </c>
      <c r="C4698" s="41"/>
      <c r="D4698" s="39" t="s">
        <v>103</v>
      </c>
      <c r="E4698" s="39">
        <v>2019</v>
      </c>
      <c r="F4698" s="7">
        <v>113.43300000000001</v>
      </c>
      <c r="G4698" s="15" t="s">
        <v>6</v>
      </c>
    </row>
    <row r="4699" spans="1:7" x14ac:dyDescent="0.3">
      <c r="A4699" s="7">
        <v>670.49898660665588</v>
      </c>
      <c r="B4699" s="41" t="s">
        <v>90</v>
      </c>
      <c r="C4699" s="41"/>
      <c r="D4699" s="39" t="s">
        <v>103</v>
      </c>
      <c r="E4699" s="39">
        <v>2019</v>
      </c>
      <c r="F4699" s="7">
        <v>392.10199999999998</v>
      </c>
      <c r="G4699" s="15" t="s">
        <v>6</v>
      </c>
    </row>
    <row r="4700" spans="1:7" x14ac:dyDescent="0.3">
      <c r="A4700" s="7">
        <v>2523.9563705418877</v>
      </c>
      <c r="B4700" s="41" t="s">
        <v>10</v>
      </c>
      <c r="C4700" s="41"/>
      <c r="D4700" s="39" t="s">
        <v>104</v>
      </c>
      <c r="E4700" s="39">
        <v>2019</v>
      </c>
      <c r="F4700" s="7">
        <v>1211.99</v>
      </c>
      <c r="G4700" s="15" t="s">
        <v>6</v>
      </c>
    </row>
    <row r="4701" spans="1:7" x14ac:dyDescent="0.3">
      <c r="A4701" s="7">
        <v>215.36205823485881</v>
      </c>
      <c r="B4701" s="41" t="s">
        <v>11</v>
      </c>
      <c r="C4701" s="41"/>
      <c r="D4701" s="39" t="s">
        <v>104</v>
      </c>
      <c r="E4701" s="39">
        <v>2019</v>
      </c>
      <c r="F4701" s="7">
        <v>90.960999999999999</v>
      </c>
      <c r="G4701" s="15" t="s">
        <v>6</v>
      </c>
    </row>
    <row r="4702" spans="1:7" x14ac:dyDescent="0.3">
      <c r="A4702" s="7">
        <v>684.95194110759951</v>
      </c>
      <c r="B4702" s="41" t="s">
        <v>12</v>
      </c>
      <c r="C4702" s="41"/>
      <c r="D4702" s="39" t="s">
        <v>104</v>
      </c>
      <c r="E4702" s="39">
        <v>2019</v>
      </c>
      <c r="F4702" s="7">
        <v>284.27699999999999</v>
      </c>
      <c r="G4702" s="15" t="s">
        <v>6</v>
      </c>
    </row>
    <row r="4703" spans="1:7" x14ac:dyDescent="0.3">
      <c r="A4703" s="7">
        <v>191.70365394867073</v>
      </c>
      <c r="B4703" s="41" t="s">
        <v>13</v>
      </c>
      <c r="C4703" s="41"/>
      <c r="D4703" s="39" t="s">
        <v>104</v>
      </c>
      <c r="E4703" s="39">
        <v>2019</v>
      </c>
      <c r="F4703" s="7">
        <v>86.710999999999999</v>
      </c>
      <c r="G4703" s="15" t="s">
        <v>6</v>
      </c>
    </row>
    <row r="4704" spans="1:7" x14ac:dyDescent="0.3">
      <c r="A4704" s="7">
        <v>250.88146635232368</v>
      </c>
      <c r="B4704" s="41" t="s">
        <v>14</v>
      </c>
      <c r="C4704" s="41"/>
      <c r="D4704" s="39" t="s">
        <v>104</v>
      </c>
      <c r="E4704" s="39">
        <v>2019</v>
      </c>
      <c r="F4704" s="7">
        <v>114.57899999999999</v>
      </c>
      <c r="G4704" s="15" t="s">
        <v>6</v>
      </c>
    </row>
    <row r="4705" spans="1:7" x14ac:dyDescent="0.3">
      <c r="A4705" s="7">
        <v>158.91919101492707</v>
      </c>
      <c r="B4705" s="41" t="s">
        <v>15</v>
      </c>
      <c r="C4705" s="41"/>
      <c r="D4705" s="39" t="s">
        <v>104</v>
      </c>
      <c r="E4705" s="39">
        <v>2019</v>
      </c>
      <c r="F4705" s="7">
        <v>52.311</v>
      </c>
      <c r="G4705" s="15" t="s">
        <v>6</v>
      </c>
    </row>
    <row r="4706" spans="1:7" x14ac:dyDescent="0.3">
      <c r="A4706" s="7">
        <v>2054.7481079273412</v>
      </c>
      <c r="B4706" s="41" t="s">
        <v>16</v>
      </c>
      <c r="C4706" s="41"/>
      <c r="D4706" s="39" t="s">
        <v>104</v>
      </c>
      <c r="E4706" s="39">
        <v>2019</v>
      </c>
      <c r="F4706" s="7">
        <v>967.53200000000004</v>
      </c>
      <c r="G4706" s="15" t="s">
        <v>6</v>
      </c>
    </row>
    <row r="4707" spans="1:7" x14ac:dyDescent="0.3">
      <c r="A4707" s="7">
        <v>3568.0273366624397</v>
      </c>
      <c r="B4707" s="41" t="s">
        <v>17</v>
      </c>
      <c r="C4707" s="41"/>
      <c r="D4707" s="39" t="s">
        <v>104</v>
      </c>
      <c r="E4707" s="39">
        <v>2019</v>
      </c>
      <c r="F4707" s="7">
        <v>1517.038</v>
      </c>
      <c r="G4707" s="15" t="s">
        <v>6</v>
      </c>
    </row>
    <row r="4708" spans="1:7" x14ac:dyDescent="0.3">
      <c r="A4708" s="7">
        <v>75.789578105077013</v>
      </c>
      <c r="B4708" s="41" t="s">
        <v>18</v>
      </c>
      <c r="C4708" s="41"/>
      <c r="D4708" s="39" t="s">
        <v>104</v>
      </c>
      <c r="E4708" s="39">
        <v>2019</v>
      </c>
      <c r="F4708" s="7">
        <v>37.362000000000002</v>
      </c>
      <c r="G4708" s="15" t="s">
        <v>6</v>
      </c>
    </row>
    <row r="4709" spans="1:7" x14ac:dyDescent="0.3">
      <c r="A4709" s="7">
        <v>271.6151411866029</v>
      </c>
      <c r="B4709" s="41" t="s">
        <v>19</v>
      </c>
      <c r="C4709" s="41"/>
      <c r="D4709" s="39" t="s">
        <v>104</v>
      </c>
      <c r="E4709" s="39">
        <v>2019</v>
      </c>
      <c r="F4709" s="7">
        <v>118.563</v>
      </c>
      <c r="G4709" s="15" t="s">
        <v>6</v>
      </c>
    </row>
    <row r="4710" spans="1:7" x14ac:dyDescent="0.3">
      <c r="A4710" s="7">
        <v>1493.5231993472137</v>
      </c>
      <c r="B4710" s="41" t="s">
        <v>20</v>
      </c>
      <c r="C4710" s="41"/>
      <c r="D4710" s="39" t="s">
        <v>104</v>
      </c>
      <c r="E4710" s="39">
        <v>2019</v>
      </c>
      <c r="F4710" s="7">
        <v>511.97899999999998</v>
      </c>
      <c r="G4710" s="15" t="s">
        <v>6</v>
      </c>
    </row>
    <row r="4711" spans="1:7" x14ac:dyDescent="0.3">
      <c r="A4711" s="7">
        <v>1384.5675380501991</v>
      </c>
      <c r="B4711" s="41" t="s">
        <v>21</v>
      </c>
      <c r="C4711" s="41"/>
      <c r="D4711" s="39" t="s">
        <v>104</v>
      </c>
      <c r="E4711" s="39">
        <v>2019</v>
      </c>
      <c r="F4711" s="7">
        <v>618.87</v>
      </c>
      <c r="G4711" s="15" t="s">
        <v>6</v>
      </c>
    </row>
    <row r="4712" spans="1:7" x14ac:dyDescent="0.3">
      <c r="A4712" s="7">
        <v>276.85113526676514</v>
      </c>
      <c r="B4712" s="41" t="s">
        <v>22</v>
      </c>
      <c r="C4712" s="41"/>
      <c r="D4712" s="39" t="s">
        <v>104</v>
      </c>
      <c r="E4712" s="39">
        <v>2019</v>
      </c>
      <c r="F4712" s="7">
        <v>162.43799999999999</v>
      </c>
      <c r="G4712" s="15" t="s">
        <v>6</v>
      </c>
    </row>
    <row r="4713" spans="1:7" x14ac:dyDescent="0.3">
      <c r="A4713" s="7">
        <v>221.31718081231617</v>
      </c>
      <c r="B4713" s="41" t="s">
        <v>23</v>
      </c>
      <c r="C4713" s="41"/>
      <c r="D4713" s="39" t="s">
        <v>104</v>
      </c>
      <c r="E4713" s="39">
        <v>2019</v>
      </c>
      <c r="F4713" s="7">
        <v>80.975999999999999</v>
      </c>
      <c r="G4713" s="15" t="s">
        <v>6</v>
      </c>
    </row>
    <row r="4714" spans="1:7" x14ac:dyDescent="0.3">
      <c r="A4714" s="7">
        <v>52.609225002540164</v>
      </c>
      <c r="B4714" s="41" t="s">
        <v>24</v>
      </c>
      <c r="C4714" s="41"/>
      <c r="D4714" s="39" t="s">
        <v>104</v>
      </c>
      <c r="E4714" s="39">
        <v>2019</v>
      </c>
      <c r="F4714" s="7">
        <v>20.013000000000002</v>
      </c>
      <c r="G4714" s="15" t="s">
        <v>6</v>
      </c>
    </row>
    <row r="4715" spans="1:7" x14ac:dyDescent="0.3">
      <c r="A4715" s="7">
        <v>112.72570013804034</v>
      </c>
      <c r="B4715" s="41" t="s">
        <v>25</v>
      </c>
      <c r="C4715" s="41"/>
      <c r="D4715" s="39" t="s">
        <v>104</v>
      </c>
      <c r="E4715" s="39">
        <v>2019</v>
      </c>
      <c r="F4715" s="7">
        <v>66.200999999999993</v>
      </c>
      <c r="G4715" s="15" t="s">
        <v>6</v>
      </c>
    </row>
    <row r="4716" spans="1:7" x14ac:dyDescent="0.3">
      <c r="A4716" s="7">
        <v>163.37347908233787</v>
      </c>
      <c r="B4716" s="41" t="s">
        <v>26</v>
      </c>
      <c r="C4716" s="41"/>
      <c r="D4716" s="39" t="s">
        <v>104</v>
      </c>
      <c r="E4716" s="39">
        <v>2019</v>
      </c>
      <c r="F4716" s="7">
        <v>102.554</v>
      </c>
      <c r="G4716" s="15" t="s">
        <v>6</v>
      </c>
    </row>
    <row r="4717" spans="1:7" x14ac:dyDescent="0.3">
      <c r="A4717" s="7">
        <v>203.71853691631603</v>
      </c>
      <c r="B4717" s="41" t="s">
        <v>27</v>
      </c>
      <c r="C4717" s="41"/>
      <c r="D4717" s="39" t="s">
        <v>104</v>
      </c>
      <c r="E4717" s="39">
        <v>2019</v>
      </c>
      <c r="F4717" s="7">
        <v>99.885000000000005</v>
      </c>
      <c r="G4717" s="15" t="s">
        <v>6</v>
      </c>
    </row>
    <row r="4718" spans="1:7" x14ac:dyDescent="0.3">
      <c r="A4718" s="7">
        <v>204.53101875634118</v>
      </c>
      <c r="B4718" s="41" t="s">
        <v>28</v>
      </c>
      <c r="C4718" s="41"/>
      <c r="D4718" s="39" t="s">
        <v>104</v>
      </c>
      <c r="E4718" s="39">
        <v>2019</v>
      </c>
      <c r="F4718" s="7">
        <v>88.311000000000007</v>
      </c>
      <c r="G4718" s="15" t="s">
        <v>6</v>
      </c>
    </row>
    <row r="4719" spans="1:7" x14ac:dyDescent="0.3">
      <c r="A4719" s="7">
        <v>249.69762286319605</v>
      </c>
      <c r="B4719" s="41" t="s">
        <v>29</v>
      </c>
      <c r="C4719" s="41"/>
      <c r="D4719" s="39" t="s">
        <v>104</v>
      </c>
      <c r="E4719" s="39">
        <v>2019</v>
      </c>
      <c r="F4719" s="7">
        <v>79.501000000000005</v>
      </c>
      <c r="G4719" s="15" t="s">
        <v>6</v>
      </c>
    </row>
    <row r="4720" spans="1:7" x14ac:dyDescent="0.3">
      <c r="A4720" s="7">
        <v>1345.4011944008032</v>
      </c>
      <c r="B4720" s="41" t="s">
        <v>30</v>
      </c>
      <c r="C4720" s="41"/>
      <c r="D4720" s="39" t="s">
        <v>104</v>
      </c>
      <c r="E4720" s="39">
        <v>2019</v>
      </c>
      <c r="F4720" s="7">
        <v>645.22799999999995</v>
      </c>
      <c r="G4720" s="15" t="s">
        <v>6</v>
      </c>
    </row>
    <row r="4721" spans="1:7" x14ac:dyDescent="0.3">
      <c r="A4721" s="7">
        <v>551.29354911891016</v>
      </c>
      <c r="B4721" s="41" t="s">
        <v>31</v>
      </c>
      <c r="C4721" s="41"/>
      <c r="D4721" s="39" t="s">
        <v>104</v>
      </c>
      <c r="E4721" s="39">
        <v>2019</v>
      </c>
      <c r="F4721" s="7">
        <v>253.584</v>
      </c>
      <c r="G4721" s="15" t="s">
        <v>6</v>
      </c>
    </row>
    <row r="4722" spans="1:7" x14ac:dyDescent="0.3">
      <c r="A4722" s="7">
        <v>59.00444191001116</v>
      </c>
      <c r="B4722" s="41" t="s">
        <v>32</v>
      </c>
      <c r="C4722" s="41"/>
      <c r="D4722" s="39" t="s">
        <v>104</v>
      </c>
      <c r="E4722" s="39">
        <v>2019</v>
      </c>
      <c r="F4722" s="7">
        <v>30.440999999999999</v>
      </c>
      <c r="G4722" s="15" t="s">
        <v>6</v>
      </c>
    </row>
    <row r="4723" spans="1:7" x14ac:dyDescent="0.3">
      <c r="A4723" s="7">
        <v>293.08128070999561</v>
      </c>
      <c r="B4723" s="41" t="s">
        <v>33</v>
      </c>
      <c r="C4723" s="41"/>
      <c r="D4723" s="39" t="s">
        <v>104</v>
      </c>
      <c r="E4723" s="39">
        <v>2019</v>
      </c>
      <c r="F4723" s="7">
        <v>143.52799999999999</v>
      </c>
      <c r="G4723" s="15" t="s">
        <v>6</v>
      </c>
    </row>
    <row r="4724" spans="1:7" x14ac:dyDescent="0.3">
      <c r="A4724" s="7">
        <v>960.75464652524136</v>
      </c>
      <c r="B4724" s="41" t="s">
        <v>34</v>
      </c>
      <c r="C4724" s="41"/>
      <c r="D4724" s="39" t="s">
        <v>104</v>
      </c>
      <c r="E4724" s="39">
        <v>2019</v>
      </c>
      <c r="F4724" s="7">
        <v>398.65199999999999</v>
      </c>
      <c r="G4724" s="15" t="s">
        <v>6</v>
      </c>
    </row>
    <row r="4725" spans="1:7" x14ac:dyDescent="0.3">
      <c r="A4725" s="7">
        <v>858.81074454208067</v>
      </c>
      <c r="B4725" s="41" t="s">
        <v>35</v>
      </c>
      <c r="C4725" s="41"/>
      <c r="D4725" s="39" t="s">
        <v>104</v>
      </c>
      <c r="E4725" s="39">
        <v>2019</v>
      </c>
      <c r="F4725" s="7">
        <v>268.29199999999997</v>
      </c>
      <c r="G4725" s="15" t="s">
        <v>6</v>
      </c>
    </row>
    <row r="4726" spans="1:7" x14ac:dyDescent="0.3">
      <c r="A4726" s="7">
        <v>269.63112618835953</v>
      </c>
      <c r="B4726" s="41" t="s">
        <v>36</v>
      </c>
      <c r="C4726" s="41"/>
      <c r="D4726" s="39" t="s">
        <v>104</v>
      </c>
      <c r="E4726" s="39">
        <v>2019</v>
      </c>
      <c r="F4726" s="7">
        <v>98.566999999999993</v>
      </c>
      <c r="G4726" s="15" t="s">
        <v>6</v>
      </c>
    </row>
    <row r="4727" spans="1:7" x14ac:dyDescent="0.3">
      <c r="A4727" s="7">
        <v>452.81090184312967</v>
      </c>
      <c r="B4727" s="41" t="s">
        <v>37</v>
      </c>
      <c r="C4727" s="41"/>
      <c r="D4727" s="39" t="s">
        <v>104</v>
      </c>
      <c r="E4727" s="39">
        <v>2019</v>
      </c>
      <c r="F4727" s="7">
        <v>186.68299999999999</v>
      </c>
      <c r="G4727" s="15" t="s">
        <v>6</v>
      </c>
    </row>
    <row r="4728" spans="1:7" x14ac:dyDescent="0.3">
      <c r="A4728" s="7">
        <v>391.63266066668746</v>
      </c>
      <c r="B4728" s="41" t="s">
        <v>38</v>
      </c>
      <c r="C4728" s="41"/>
      <c r="D4728" s="39" t="s">
        <v>104</v>
      </c>
      <c r="E4728" s="39">
        <v>2019</v>
      </c>
      <c r="F4728" s="7">
        <v>230.96600000000001</v>
      </c>
      <c r="G4728" s="15" t="s">
        <v>6</v>
      </c>
    </row>
    <row r="4729" spans="1:7" x14ac:dyDescent="0.3">
      <c r="A4729" s="7">
        <v>109.19468688883997</v>
      </c>
      <c r="B4729" s="41" t="s">
        <v>39</v>
      </c>
      <c r="C4729" s="41"/>
      <c r="D4729" s="39" t="s">
        <v>104</v>
      </c>
      <c r="E4729" s="39">
        <v>2019</v>
      </c>
      <c r="F4729" s="7">
        <v>41.835000000000001</v>
      </c>
      <c r="G4729" s="15" t="s">
        <v>6</v>
      </c>
    </row>
    <row r="4730" spans="1:7" x14ac:dyDescent="0.3">
      <c r="A4730" s="7">
        <v>367.50133450139384</v>
      </c>
      <c r="B4730" s="41" t="s">
        <v>40</v>
      </c>
      <c r="C4730" s="41"/>
      <c r="D4730" s="39" t="s">
        <v>104</v>
      </c>
      <c r="E4730" s="39">
        <v>2019</v>
      </c>
      <c r="F4730" s="7">
        <v>92.944999999999993</v>
      </c>
      <c r="G4730" s="15" t="s">
        <v>6</v>
      </c>
    </row>
    <row r="4731" spans="1:7" x14ac:dyDescent="0.3">
      <c r="A4731" s="7">
        <v>359.43088672932544</v>
      </c>
      <c r="B4731" s="41" t="s">
        <v>41</v>
      </c>
      <c r="C4731" s="41"/>
      <c r="D4731" s="39" t="s">
        <v>104</v>
      </c>
      <c r="E4731" s="39">
        <v>2019</v>
      </c>
      <c r="F4731" s="7">
        <v>218.23500000000001</v>
      </c>
      <c r="G4731" s="15" t="s">
        <v>6</v>
      </c>
    </row>
    <row r="4732" spans="1:7" x14ac:dyDescent="0.3">
      <c r="A4732" s="7">
        <v>1921.2425692141107</v>
      </c>
      <c r="B4732" s="41" t="s">
        <v>42</v>
      </c>
      <c r="C4732" s="41"/>
      <c r="D4732" s="39" t="s">
        <v>104</v>
      </c>
      <c r="E4732" s="39">
        <v>2019</v>
      </c>
      <c r="F4732" s="7">
        <v>671.86099999999999</v>
      </c>
      <c r="G4732" s="15" t="s">
        <v>6</v>
      </c>
    </row>
    <row r="4733" spans="1:7" x14ac:dyDescent="0.3">
      <c r="A4733" s="7">
        <v>540.27067365038658</v>
      </c>
      <c r="B4733" s="41" t="s">
        <v>43</v>
      </c>
      <c r="C4733" s="41"/>
      <c r="D4733" s="39" t="s">
        <v>104</v>
      </c>
      <c r="E4733" s="39">
        <v>2019</v>
      </c>
      <c r="F4733" s="7">
        <v>273.82799999999997</v>
      </c>
      <c r="G4733" s="15" t="s">
        <v>6</v>
      </c>
    </row>
    <row r="4734" spans="1:7" x14ac:dyDescent="0.3">
      <c r="A4734" s="7">
        <v>89.160649194582476</v>
      </c>
      <c r="B4734" s="41" t="s">
        <v>44</v>
      </c>
      <c r="C4734" s="41"/>
      <c r="D4734" s="39" t="s">
        <v>104</v>
      </c>
      <c r="E4734" s="39">
        <v>2019</v>
      </c>
      <c r="F4734" s="7">
        <v>53.878999999999998</v>
      </c>
      <c r="G4734" s="15" t="s">
        <v>6</v>
      </c>
    </row>
    <row r="4735" spans="1:7" x14ac:dyDescent="0.3">
      <c r="A4735" s="7">
        <v>247.43354783676224</v>
      </c>
      <c r="B4735" s="41" t="s">
        <v>45</v>
      </c>
      <c r="C4735" s="41"/>
      <c r="D4735" s="39" t="s">
        <v>104</v>
      </c>
      <c r="E4735" s="39">
        <v>2019</v>
      </c>
      <c r="F4735" s="7">
        <v>83.176000000000002</v>
      </c>
      <c r="G4735" s="15" t="s">
        <v>6</v>
      </c>
    </row>
    <row r="4736" spans="1:7" x14ac:dyDescent="0.3">
      <c r="A4736" s="7">
        <v>1914.5601112520851</v>
      </c>
      <c r="B4736" s="41" t="s">
        <v>46</v>
      </c>
      <c r="C4736" s="41"/>
      <c r="D4736" s="39" t="s">
        <v>104</v>
      </c>
      <c r="E4736" s="39">
        <v>2019</v>
      </c>
      <c r="F4736" s="7">
        <v>618.048</v>
      </c>
      <c r="G4736" s="15" t="s">
        <v>6</v>
      </c>
    </row>
    <row r="4737" spans="1:7" x14ac:dyDescent="0.3">
      <c r="A4737" s="7">
        <v>165.37595957694541</v>
      </c>
      <c r="B4737" s="41" t="s">
        <v>47</v>
      </c>
      <c r="C4737" s="41"/>
      <c r="D4737" s="39" t="s">
        <v>104</v>
      </c>
      <c r="E4737" s="39">
        <v>2019</v>
      </c>
      <c r="F4737" s="7">
        <v>62.453000000000003</v>
      </c>
      <c r="G4737" s="15" t="s">
        <v>6</v>
      </c>
    </row>
    <row r="4738" spans="1:7" x14ac:dyDescent="0.3">
      <c r="A4738" s="7">
        <v>388.01444924021166</v>
      </c>
      <c r="B4738" s="41" t="s">
        <v>48</v>
      </c>
      <c r="C4738" s="41"/>
      <c r="D4738" s="39" t="s">
        <v>104</v>
      </c>
      <c r="E4738" s="39">
        <v>2019</v>
      </c>
      <c r="F4738" s="7">
        <v>177.25700000000001</v>
      </c>
      <c r="G4738" s="15" t="s">
        <v>6</v>
      </c>
    </row>
    <row r="4739" spans="1:7" x14ac:dyDescent="0.3">
      <c r="A4739" s="7">
        <v>4358.157719199663</v>
      </c>
      <c r="B4739" s="41" t="s">
        <v>49</v>
      </c>
      <c r="C4739" s="41"/>
      <c r="D4739" s="39" t="s">
        <v>104</v>
      </c>
      <c r="E4739" s="39">
        <v>2019</v>
      </c>
      <c r="F4739" s="7">
        <v>1859.472</v>
      </c>
      <c r="G4739" s="15" t="s">
        <v>6</v>
      </c>
    </row>
    <row r="4740" spans="1:7" x14ac:dyDescent="0.3">
      <c r="A4740" s="7">
        <v>5289.6394246830878</v>
      </c>
      <c r="B4740" s="41" t="s">
        <v>50</v>
      </c>
      <c r="C4740" s="41"/>
      <c r="D4740" s="39" t="s">
        <v>104</v>
      </c>
      <c r="E4740" s="39">
        <v>2019</v>
      </c>
      <c r="F4740" s="7">
        <v>1717.624</v>
      </c>
      <c r="G4740" s="15" t="s">
        <v>6</v>
      </c>
    </row>
    <row r="4741" spans="1:7" x14ac:dyDescent="0.3">
      <c r="A4741" s="7">
        <v>919.59505512941973</v>
      </c>
      <c r="B4741" s="41" t="s">
        <v>91</v>
      </c>
      <c r="C4741" s="41"/>
      <c r="D4741" s="39" t="s">
        <v>104</v>
      </c>
      <c r="E4741" s="39">
        <v>2019</v>
      </c>
      <c r="F4741" s="7">
        <v>242.55099999999999</v>
      </c>
      <c r="G4741" s="15" t="s">
        <v>6</v>
      </c>
    </row>
    <row r="4742" spans="1:7" x14ac:dyDescent="0.3">
      <c r="A4742" s="7">
        <v>168.39506823249357</v>
      </c>
      <c r="B4742" s="41" t="s">
        <v>52</v>
      </c>
      <c r="C4742" s="41"/>
      <c r="D4742" s="39" t="s">
        <v>104</v>
      </c>
      <c r="E4742" s="39">
        <v>2019</v>
      </c>
      <c r="F4742" s="7">
        <v>106.255</v>
      </c>
      <c r="G4742" s="15" t="s">
        <v>6</v>
      </c>
    </row>
    <row r="4743" spans="1:7" x14ac:dyDescent="0.3">
      <c r="A4743" s="7">
        <v>143.43176886990145</v>
      </c>
      <c r="B4743" s="41" t="s">
        <v>53</v>
      </c>
      <c r="C4743" s="41"/>
      <c r="D4743" s="39" t="s">
        <v>104</v>
      </c>
      <c r="E4743" s="39">
        <v>2019</v>
      </c>
      <c r="F4743" s="7">
        <v>39.938000000000002</v>
      </c>
      <c r="G4743" s="15" t="s">
        <v>6</v>
      </c>
    </row>
    <row r="4744" spans="1:7" x14ac:dyDescent="0.3">
      <c r="A4744" s="7">
        <v>176.6204210018395</v>
      </c>
      <c r="B4744" s="41" t="s">
        <v>54</v>
      </c>
      <c r="C4744" s="41"/>
      <c r="D4744" s="39" t="s">
        <v>104</v>
      </c>
      <c r="E4744" s="39">
        <v>2019</v>
      </c>
      <c r="F4744" s="7">
        <v>57.466000000000001</v>
      </c>
      <c r="G4744" s="15" t="s">
        <v>6</v>
      </c>
    </row>
    <row r="4745" spans="1:7" x14ac:dyDescent="0.3">
      <c r="A4745" s="7">
        <v>380.46206122725022</v>
      </c>
      <c r="B4745" s="41" t="s">
        <v>55</v>
      </c>
      <c r="C4745" s="41"/>
      <c r="D4745" s="39" t="s">
        <v>104</v>
      </c>
      <c r="E4745" s="39">
        <v>2019</v>
      </c>
      <c r="F4745" s="7">
        <v>237.43899999999999</v>
      </c>
      <c r="G4745" s="15" t="s">
        <v>6</v>
      </c>
    </row>
    <row r="4746" spans="1:7" x14ac:dyDescent="0.3">
      <c r="A4746" s="7">
        <v>912.73204564738876</v>
      </c>
      <c r="B4746" s="41" t="s">
        <v>56</v>
      </c>
      <c r="C4746" s="41"/>
      <c r="D4746" s="39" t="s">
        <v>104</v>
      </c>
      <c r="E4746" s="39">
        <v>2019</v>
      </c>
      <c r="F4746" s="7">
        <v>358.01799999999997</v>
      </c>
      <c r="G4746" s="15" t="s">
        <v>6</v>
      </c>
    </row>
    <row r="4747" spans="1:7" x14ac:dyDescent="0.3">
      <c r="A4747" s="7">
        <v>223.00985131236865</v>
      </c>
      <c r="B4747" s="41" t="s">
        <v>57</v>
      </c>
      <c r="C4747" s="41"/>
      <c r="D4747" s="39" t="s">
        <v>104</v>
      </c>
      <c r="E4747" s="39">
        <v>2019</v>
      </c>
      <c r="F4747" s="7">
        <v>44.173999999999999</v>
      </c>
      <c r="G4747" s="15" t="s">
        <v>6</v>
      </c>
    </row>
    <row r="4748" spans="1:7" x14ac:dyDescent="0.3">
      <c r="A4748" s="7">
        <v>295.55976066643615</v>
      </c>
      <c r="B4748" s="41" t="s">
        <v>58</v>
      </c>
      <c r="C4748" s="41"/>
      <c r="D4748" s="39" t="s">
        <v>104</v>
      </c>
      <c r="E4748" s="39">
        <v>2019</v>
      </c>
      <c r="F4748" s="7">
        <v>137.547</v>
      </c>
      <c r="G4748" s="15" t="s">
        <v>6</v>
      </c>
    </row>
    <row r="4749" spans="1:7" x14ac:dyDescent="0.3">
      <c r="A4749" s="7">
        <v>97.876363478489054</v>
      </c>
      <c r="B4749" s="41" t="s">
        <v>59</v>
      </c>
      <c r="C4749" s="41"/>
      <c r="D4749" s="39" t="s">
        <v>104</v>
      </c>
      <c r="E4749" s="39">
        <v>2019</v>
      </c>
      <c r="F4749" s="7">
        <v>43.262</v>
      </c>
      <c r="G4749" s="15" t="s">
        <v>6</v>
      </c>
    </row>
    <row r="4750" spans="1:7" x14ac:dyDescent="0.3">
      <c r="A4750" s="7">
        <v>150.01164074101453</v>
      </c>
      <c r="B4750" s="41" t="s">
        <v>60</v>
      </c>
      <c r="C4750" s="41"/>
      <c r="D4750" s="39" t="s">
        <v>104</v>
      </c>
      <c r="E4750" s="39">
        <v>2019</v>
      </c>
      <c r="F4750" s="7">
        <v>53.347999999999999</v>
      </c>
      <c r="G4750" s="15" t="s">
        <v>6</v>
      </c>
    </row>
    <row r="4751" spans="1:7" x14ac:dyDescent="0.3">
      <c r="A4751" s="7">
        <v>686.13988804036364</v>
      </c>
      <c r="B4751" s="41" t="s">
        <v>61</v>
      </c>
      <c r="C4751" s="41"/>
      <c r="D4751" s="39" t="s">
        <v>104</v>
      </c>
      <c r="E4751" s="39">
        <v>2019</v>
      </c>
      <c r="F4751" s="7">
        <v>324.21699999999998</v>
      </c>
      <c r="G4751" s="15" t="s">
        <v>6</v>
      </c>
    </row>
    <row r="4752" spans="1:7" x14ac:dyDescent="0.3">
      <c r="A4752" s="7">
        <v>1565.7879193685446</v>
      </c>
      <c r="B4752" s="41" t="s">
        <v>62</v>
      </c>
      <c r="C4752" s="41"/>
      <c r="D4752" s="39" t="s">
        <v>104</v>
      </c>
      <c r="E4752" s="39">
        <v>2019</v>
      </c>
      <c r="F4752" s="7">
        <v>517.42899999999997</v>
      </c>
      <c r="G4752" s="15" t="s">
        <v>6</v>
      </c>
    </row>
    <row r="4753" spans="1:7" x14ac:dyDescent="0.3">
      <c r="A4753" s="7">
        <v>391.66241063305199</v>
      </c>
      <c r="B4753" s="41" t="s">
        <v>63</v>
      </c>
      <c r="C4753" s="41"/>
      <c r="D4753" s="39" t="s">
        <v>104</v>
      </c>
      <c r="E4753" s="39">
        <v>2019</v>
      </c>
      <c r="F4753" s="7">
        <v>241.72200000000001</v>
      </c>
      <c r="G4753" s="15" t="s">
        <v>6</v>
      </c>
    </row>
    <row r="4754" spans="1:7" x14ac:dyDescent="0.3">
      <c r="A4754" s="7">
        <v>419.36065517936527</v>
      </c>
      <c r="B4754" s="41" t="s">
        <v>64</v>
      </c>
      <c r="C4754" s="41"/>
      <c r="D4754" s="39" t="s">
        <v>104</v>
      </c>
      <c r="E4754" s="39">
        <v>2019</v>
      </c>
      <c r="F4754" s="7">
        <v>179.44499999999999</v>
      </c>
      <c r="G4754" s="15" t="s">
        <v>6</v>
      </c>
    </row>
    <row r="4755" spans="1:7" x14ac:dyDescent="0.3">
      <c r="A4755" s="7">
        <v>1709.3181708857219</v>
      </c>
      <c r="B4755" s="41" t="s">
        <v>65</v>
      </c>
      <c r="C4755" s="41"/>
      <c r="D4755" s="39" t="s">
        <v>104</v>
      </c>
      <c r="E4755" s="39">
        <v>2019</v>
      </c>
      <c r="F4755" s="7">
        <v>708.63199999999995</v>
      </c>
      <c r="G4755" s="15" t="s">
        <v>6</v>
      </c>
    </row>
    <row r="4756" spans="1:7" x14ac:dyDescent="0.3">
      <c r="A4756" s="7">
        <v>441.31407863459134</v>
      </c>
      <c r="B4756" s="41" t="s">
        <v>66</v>
      </c>
      <c r="C4756" s="41"/>
      <c r="D4756" s="39" t="s">
        <v>104</v>
      </c>
      <c r="E4756" s="39">
        <v>2019</v>
      </c>
      <c r="F4756" s="7">
        <v>145.56899999999999</v>
      </c>
      <c r="G4756" s="15" t="s">
        <v>6</v>
      </c>
    </row>
    <row r="4757" spans="1:7" x14ac:dyDescent="0.3">
      <c r="A4757" s="7">
        <v>2560.4924068202931</v>
      </c>
      <c r="B4757" s="41" t="s">
        <v>67</v>
      </c>
      <c r="C4757" s="41"/>
      <c r="D4757" s="39" t="s">
        <v>104</v>
      </c>
      <c r="E4757" s="39">
        <v>2019</v>
      </c>
      <c r="F4757" s="7">
        <v>893.77099999999996</v>
      </c>
      <c r="G4757" s="15" t="s">
        <v>6</v>
      </c>
    </row>
    <row r="4758" spans="1:7" x14ac:dyDescent="0.3">
      <c r="A4758" s="7">
        <v>1559.4922109692588</v>
      </c>
      <c r="B4758" s="41" t="s">
        <v>68</v>
      </c>
      <c r="C4758" s="41"/>
      <c r="D4758" s="39" t="s">
        <v>104</v>
      </c>
      <c r="E4758" s="39">
        <v>2019</v>
      </c>
      <c r="F4758" s="7">
        <v>587.63599999999997</v>
      </c>
      <c r="G4758" s="15" t="s">
        <v>6</v>
      </c>
    </row>
    <row r="4759" spans="1:7" x14ac:dyDescent="0.3">
      <c r="A4759" s="7">
        <v>161.82955841410819</v>
      </c>
      <c r="B4759" s="41" t="s">
        <v>69</v>
      </c>
      <c r="C4759" s="41"/>
      <c r="D4759" s="39" t="s">
        <v>104</v>
      </c>
      <c r="E4759" s="39">
        <v>2019</v>
      </c>
      <c r="F4759" s="7">
        <v>61.819000000000003</v>
      </c>
      <c r="G4759" s="15" t="s">
        <v>6</v>
      </c>
    </row>
    <row r="4760" spans="1:7" x14ac:dyDescent="0.3">
      <c r="A4760" s="7">
        <v>168.92441246160089</v>
      </c>
      <c r="B4760" s="41" t="s">
        <v>70</v>
      </c>
      <c r="C4760" s="41"/>
      <c r="D4760" s="39" t="s">
        <v>104</v>
      </c>
      <c r="E4760" s="39">
        <v>2019</v>
      </c>
      <c r="F4760" s="7">
        <v>97.968000000000004</v>
      </c>
      <c r="G4760" s="15" t="s">
        <v>6</v>
      </c>
    </row>
    <row r="4761" spans="1:7" x14ac:dyDescent="0.3">
      <c r="A4761" s="7">
        <v>129.0225265403638</v>
      </c>
      <c r="B4761" s="41" t="s">
        <v>71</v>
      </c>
      <c r="C4761" s="41"/>
      <c r="D4761" s="39" t="s">
        <v>104</v>
      </c>
      <c r="E4761" s="39">
        <v>2019</v>
      </c>
      <c r="F4761" s="7">
        <v>51.390999999999998</v>
      </c>
      <c r="G4761" s="15" t="s">
        <v>6</v>
      </c>
    </row>
    <row r="4762" spans="1:7" x14ac:dyDescent="0.3">
      <c r="A4762" s="7">
        <v>689.34365165955387</v>
      </c>
      <c r="B4762" s="41" t="s">
        <v>72</v>
      </c>
      <c r="C4762" s="41"/>
      <c r="D4762" s="39" t="s">
        <v>104</v>
      </c>
      <c r="E4762" s="39">
        <v>2019</v>
      </c>
      <c r="F4762" s="7">
        <v>340.72500000000002</v>
      </c>
      <c r="G4762" s="15" t="s">
        <v>6</v>
      </c>
    </row>
    <row r="4763" spans="1:7" x14ac:dyDescent="0.3">
      <c r="A4763" s="7">
        <v>395.38936331589485</v>
      </c>
      <c r="B4763" s="41" t="s">
        <v>73</v>
      </c>
      <c r="C4763" s="41"/>
      <c r="D4763" s="39" t="s">
        <v>104</v>
      </c>
      <c r="E4763" s="39">
        <v>2019</v>
      </c>
      <c r="F4763" s="7">
        <v>116.81100000000001</v>
      </c>
      <c r="G4763" s="15" t="s">
        <v>6</v>
      </c>
    </row>
    <row r="4764" spans="1:7" x14ac:dyDescent="0.3">
      <c r="A4764" s="7">
        <v>412.24118047005368</v>
      </c>
      <c r="B4764" s="41" t="s">
        <v>74</v>
      </c>
      <c r="C4764" s="41"/>
      <c r="D4764" s="39" t="s">
        <v>104</v>
      </c>
      <c r="E4764" s="39">
        <v>2019</v>
      </c>
      <c r="F4764" s="7">
        <v>131.73400000000001</v>
      </c>
      <c r="G4764" s="15" t="s">
        <v>6</v>
      </c>
    </row>
    <row r="4765" spans="1:7" x14ac:dyDescent="0.3">
      <c r="A4765" s="7">
        <v>792.42933683456806</v>
      </c>
      <c r="B4765" s="41" t="s">
        <v>75</v>
      </c>
      <c r="C4765" s="41"/>
      <c r="D4765" s="39" t="s">
        <v>104</v>
      </c>
      <c r="E4765" s="39">
        <v>2019</v>
      </c>
      <c r="F4765" s="7">
        <v>280.49299999999999</v>
      </c>
      <c r="G4765" s="15" t="s">
        <v>6</v>
      </c>
    </row>
    <row r="4766" spans="1:7" x14ac:dyDescent="0.3">
      <c r="A4766" s="7">
        <v>833.53045415856968</v>
      </c>
      <c r="B4766" s="41" t="s">
        <v>76</v>
      </c>
      <c r="C4766" s="41"/>
      <c r="D4766" s="39" t="s">
        <v>104</v>
      </c>
      <c r="E4766" s="39">
        <v>2019</v>
      </c>
      <c r="F4766" s="7">
        <v>417.49599999999998</v>
      </c>
      <c r="G4766" s="15" t="s">
        <v>6</v>
      </c>
    </row>
    <row r="4767" spans="1:7" x14ac:dyDescent="0.3">
      <c r="A4767" s="7">
        <v>141.42210734893004</v>
      </c>
      <c r="B4767" s="41" t="s">
        <v>77</v>
      </c>
      <c r="C4767" s="41"/>
      <c r="D4767" s="39" t="s">
        <v>104</v>
      </c>
      <c r="E4767" s="39">
        <v>2019</v>
      </c>
      <c r="F4767" s="7">
        <v>75.986000000000004</v>
      </c>
      <c r="G4767" s="15" t="s">
        <v>6</v>
      </c>
    </row>
    <row r="4768" spans="1:7" x14ac:dyDescent="0.3">
      <c r="A4768" s="7">
        <v>265.28045007277007</v>
      </c>
      <c r="B4768" s="41" t="s">
        <v>78</v>
      </c>
      <c r="C4768" s="41"/>
      <c r="D4768" s="39" t="s">
        <v>104</v>
      </c>
      <c r="E4768" s="39">
        <v>2019</v>
      </c>
      <c r="F4768" s="7">
        <v>135.72499999999999</v>
      </c>
      <c r="G4768" s="15" t="s">
        <v>6</v>
      </c>
    </row>
    <row r="4769" spans="1:7" x14ac:dyDescent="0.3">
      <c r="A4769" s="7">
        <v>200.7066092871317</v>
      </c>
      <c r="B4769" s="41" t="s">
        <v>79</v>
      </c>
      <c r="C4769" s="41"/>
      <c r="D4769" s="39" t="s">
        <v>104</v>
      </c>
      <c r="E4769" s="39">
        <v>2019</v>
      </c>
      <c r="F4769" s="7">
        <v>77.057000000000002</v>
      </c>
      <c r="G4769" s="15" t="s">
        <v>6</v>
      </c>
    </row>
    <row r="4770" spans="1:7" x14ac:dyDescent="0.3">
      <c r="A4770" s="7">
        <v>1117.0968749364522</v>
      </c>
      <c r="B4770" s="41" t="s">
        <v>80</v>
      </c>
      <c r="C4770" s="41"/>
      <c r="D4770" s="39" t="s">
        <v>104</v>
      </c>
      <c r="E4770" s="39">
        <v>2019</v>
      </c>
      <c r="F4770" s="7">
        <v>560.10599999999999</v>
      </c>
      <c r="G4770" s="15" t="s">
        <v>6</v>
      </c>
    </row>
    <row r="4771" spans="1:7" x14ac:dyDescent="0.3">
      <c r="A4771" s="7">
        <v>327.17679388559816</v>
      </c>
      <c r="B4771" s="41" t="s">
        <v>81</v>
      </c>
      <c r="C4771" s="41"/>
      <c r="D4771" s="39" t="s">
        <v>104</v>
      </c>
      <c r="E4771" s="39">
        <v>2019</v>
      </c>
      <c r="F4771" s="7">
        <v>148.249</v>
      </c>
      <c r="G4771" s="15" t="s">
        <v>6</v>
      </c>
    </row>
    <row r="4772" spans="1:7" x14ac:dyDescent="0.3">
      <c r="A4772" s="7">
        <v>675.18779697456944</v>
      </c>
      <c r="B4772" s="41" t="s">
        <v>82</v>
      </c>
      <c r="C4772" s="41"/>
      <c r="D4772" s="39" t="s">
        <v>104</v>
      </c>
      <c r="E4772" s="39">
        <v>2019</v>
      </c>
      <c r="F4772" s="7">
        <v>313.59899999999999</v>
      </c>
      <c r="G4772" s="15" t="s">
        <v>6</v>
      </c>
    </row>
    <row r="4773" spans="1:7" x14ac:dyDescent="0.3">
      <c r="A4773" s="7">
        <v>302.76745941393233</v>
      </c>
      <c r="B4773" s="41" t="s">
        <v>83</v>
      </c>
      <c r="C4773" s="41"/>
      <c r="D4773" s="39" t="s">
        <v>104</v>
      </c>
      <c r="E4773" s="39">
        <v>2019</v>
      </c>
      <c r="F4773" s="7">
        <v>142.93199999999999</v>
      </c>
      <c r="G4773" s="15" t="s">
        <v>6</v>
      </c>
    </row>
    <row r="4774" spans="1:7" x14ac:dyDescent="0.3">
      <c r="A4774" s="7">
        <v>852.07801939550825</v>
      </c>
      <c r="B4774" s="41" t="s">
        <v>84</v>
      </c>
      <c r="C4774" s="41"/>
      <c r="D4774" s="39" t="s">
        <v>104</v>
      </c>
      <c r="E4774" s="39">
        <v>2019</v>
      </c>
      <c r="F4774" s="7">
        <v>372.30900000000003</v>
      </c>
      <c r="G4774" s="15" t="s">
        <v>6</v>
      </c>
    </row>
    <row r="4775" spans="1:7" x14ac:dyDescent="0.3">
      <c r="A4775" s="7">
        <v>119.8995454755355</v>
      </c>
      <c r="B4775" s="41" t="s">
        <v>85</v>
      </c>
      <c r="C4775" s="41"/>
      <c r="D4775" s="39" t="s">
        <v>104</v>
      </c>
      <c r="E4775" s="39">
        <v>2019</v>
      </c>
      <c r="F4775" s="7">
        <v>47.911999999999999</v>
      </c>
      <c r="G4775" s="15" t="s">
        <v>6</v>
      </c>
    </row>
    <row r="4776" spans="1:7" x14ac:dyDescent="0.3">
      <c r="A4776" s="7">
        <v>240.90496901110527</v>
      </c>
      <c r="B4776" s="41" t="s">
        <v>86</v>
      </c>
      <c r="C4776" s="41"/>
      <c r="D4776" s="39" t="s">
        <v>104</v>
      </c>
      <c r="E4776" s="39">
        <v>2019</v>
      </c>
      <c r="F4776" s="7">
        <v>98.072000000000003</v>
      </c>
      <c r="G4776" s="15" t="s">
        <v>6</v>
      </c>
    </row>
    <row r="4777" spans="1:7" x14ac:dyDescent="0.3">
      <c r="A4777" s="7">
        <v>621.25623726017022</v>
      </c>
      <c r="B4777" s="41" t="s">
        <v>87</v>
      </c>
      <c r="C4777" s="41"/>
      <c r="D4777" s="39" t="s">
        <v>104</v>
      </c>
      <c r="E4777" s="39">
        <v>2019</v>
      </c>
      <c r="F4777" s="7">
        <v>254.25700000000001</v>
      </c>
      <c r="G4777" s="15" t="s">
        <v>6</v>
      </c>
    </row>
    <row r="4778" spans="1:7" x14ac:dyDescent="0.3">
      <c r="A4778" s="7">
        <v>129.0779230294564</v>
      </c>
      <c r="B4778" s="41" t="s">
        <v>88</v>
      </c>
      <c r="C4778" s="41"/>
      <c r="D4778" s="39" t="s">
        <v>104</v>
      </c>
      <c r="E4778" s="39">
        <v>2019</v>
      </c>
      <c r="F4778" s="7">
        <v>82.634</v>
      </c>
      <c r="G4778" s="15" t="s">
        <v>6</v>
      </c>
    </row>
    <row r="4779" spans="1:7" x14ac:dyDescent="0.3">
      <c r="A4779" s="7">
        <v>279.29576181320459</v>
      </c>
      <c r="B4779" s="41" t="s">
        <v>89</v>
      </c>
      <c r="C4779" s="41"/>
      <c r="D4779" s="39" t="s">
        <v>104</v>
      </c>
      <c r="E4779" s="39">
        <v>2019</v>
      </c>
      <c r="F4779" s="7">
        <v>83.114999999999995</v>
      </c>
      <c r="G4779" s="15" t="s">
        <v>6</v>
      </c>
    </row>
    <row r="4780" spans="1:7" x14ac:dyDescent="0.3">
      <c r="A4780" s="7">
        <v>612.60515221353842</v>
      </c>
      <c r="B4780" s="41" t="s">
        <v>90</v>
      </c>
      <c r="C4780" s="41"/>
      <c r="D4780" s="39" t="s">
        <v>104</v>
      </c>
      <c r="E4780" s="39">
        <v>2019</v>
      </c>
      <c r="F4780" s="7">
        <v>368.33199999999999</v>
      </c>
      <c r="G4780" s="15" t="s">
        <v>6</v>
      </c>
    </row>
    <row r="4781" spans="1:7" x14ac:dyDescent="0.3">
      <c r="A4781" s="7">
        <v>2395.1982514876076</v>
      </c>
      <c r="B4781" s="41" t="s">
        <v>10</v>
      </c>
      <c r="C4781" s="41"/>
      <c r="D4781" s="39" t="s">
        <v>105</v>
      </c>
      <c r="E4781" s="39">
        <v>2019</v>
      </c>
      <c r="F4781" s="7">
        <v>1146.2360000000001</v>
      </c>
      <c r="G4781" s="15" t="s">
        <v>6</v>
      </c>
    </row>
    <row r="4782" spans="1:7" x14ac:dyDescent="0.3">
      <c r="A4782" s="7">
        <v>211.56619778088873</v>
      </c>
      <c r="B4782" s="41" t="s">
        <v>11</v>
      </c>
      <c r="C4782" s="41"/>
      <c r="D4782" s="39" t="s">
        <v>105</v>
      </c>
      <c r="E4782" s="39">
        <v>2019</v>
      </c>
      <c r="F4782" s="7">
        <v>103.425</v>
      </c>
      <c r="G4782" s="15" t="s">
        <v>6</v>
      </c>
    </row>
    <row r="4783" spans="1:7" x14ac:dyDescent="0.3">
      <c r="A4783" s="7">
        <v>625.6400889334468</v>
      </c>
      <c r="B4783" s="41" t="s">
        <v>12</v>
      </c>
      <c r="C4783" s="41"/>
      <c r="D4783" s="39" t="s">
        <v>105</v>
      </c>
      <c r="E4783" s="39">
        <v>2019</v>
      </c>
      <c r="F4783" s="7">
        <v>237.15799999999999</v>
      </c>
      <c r="G4783" s="15" t="s">
        <v>6</v>
      </c>
    </row>
    <row r="4784" spans="1:7" x14ac:dyDescent="0.3">
      <c r="A4784" s="7">
        <v>183.92180512011129</v>
      </c>
      <c r="B4784" s="41" t="s">
        <v>13</v>
      </c>
      <c r="C4784" s="41"/>
      <c r="D4784" s="39" t="s">
        <v>105</v>
      </c>
      <c r="E4784" s="39">
        <v>2019</v>
      </c>
      <c r="F4784" s="7">
        <v>62.039000000000001</v>
      </c>
      <c r="G4784" s="15" t="s">
        <v>6</v>
      </c>
    </row>
    <row r="4785" spans="1:7" x14ac:dyDescent="0.3">
      <c r="A4785" s="7">
        <v>215.46600243140887</v>
      </c>
      <c r="B4785" s="41" t="s">
        <v>14</v>
      </c>
      <c r="C4785" s="41"/>
      <c r="D4785" s="39" t="s">
        <v>105</v>
      </c>
      <c r="E4785" s="39">
        <v>2019</v>
      </c>
      <c r="F4785" s="7">
        <v>91.317999999999998</v>
      </c>
      <c r="G4785" s="15" t="s">
        <v>6</v>
      </c>
    </row>
    <row r="4786" spans="1:7" x14ac:dyDescent="0.3">
      <c r="A4786" s="7">
        <v>171.05173157732659</v>
      </c>
      <c r="B4786" s="41" t="s">
        <v>15</v>
      </c>
      <c r="C4786" s="41"/>
      <c r="D4786" s="39" t="s">
        <v>105</v>
      </c>
      <c r="E4786" s="39">
        <v>2019</v>
      </c>
      <c r="F4786" s="7">
        <v>39.728999999999999</v>
      </c>
      <c r="G4786" s="15" t="s">
        <v>6</v>
      </c>
    </row>
    <row r="4787" spans="1:7" x14ac:dyDescent="0.3">
      <c r="A4787" s="7">
        <v>1901.3091792832436</v>
      </c>
      <c r="B4787" s="41" t="s">
        <v>16</v>
      </c>
      <c r="C4787" s="41"/>
      <c r="D4787" s="39" t="s">
        <v>105</v>
      </c>
      <c r="E4787" s="39">
        <v>2019</v>
      </c>
      <c r="F4787" s="7">
        <v>886.16399999999999</v>
      </c>
      <c r="G4787" s="15" t="s">
        <v>6</v>
      </c>
    </row>
    <row r="4788" spans="1:7" x14ac:dyDescent="0.3">
      <c r="A4788" s="7">
        <v>3544.689526597831</v>
      </c>
      <c r="B4788" s="41" t="s">
        <v>17</v>
      </c>
      <c r="C4788" s="41"/>
      <c r="D4788" s="39" t="s">
        <v>105</v>
      </c>
      <c r="E4788" s="39">
        <v>2019</v>
      </c>
      <c r="F4788" s="7">
        <v>1433.8979999999999</v>
      </c>
      <c r="G4788" s="15" t="s">
        <v>6</v>
      </c>
    </row>
    <row r="4789" spans="1:7" x14ac:dyDescent="0.3">
      <c r="A4789" s="7">
        <v>72.635272358214678</v>
      </c>
      <c r="B4789" s="41" t="s">
        <v>18</v>
      </c>
      <c r="C4789" s="41"/>
      <c r="D4789" s="39" t="s">
        <v>105</v>
      </c>
      <c r="E4789" s="39">
        <v>2019</v>
      </c>
      <c r="F4789" s="7">
        <v>39.329000000000001</v>
      </c>
      <c r="G4789" s="15" t="s">
        <v>6</v>
      </c>
    </row>
    <row r="4790" spans="1:7" x14ac:dyDescent="0.3">
      <c r="A4790" s="7">
        <v>240.41613384191896</v>
      </c>
      <c r="B4790" s="41" t="s">
        <v>19</v>
      </c>
      <c r="C4790" s="41"/>
      <c r="D4790" s="39" t="s">
        <v>105</v>
      </c>
      <c r="E4790" s="39">
        <v>2019</v>
      </c>
      <c r="F4790" s="7">
        <v>108.79</v>
      </c>
      <c r="G4790" s="15" t="s">
        <v>6</v>
      </c>
    </row>
    <row r="4791" spans="1:7" x14ac:dyDescent="0.3">
      <c r="A4791" s="7">
        <v>1458.1134635581086</v>
      </c>
      <c r="B4791" s="41" t="s">
        <v>20</v>
      </c>
      <c r="C4791" s="41"/>
      <c r="D4791" s="39" t="s">
        <v>105</v>
      </c>
      <c r="E4791" s="39">
        <v>2019</v>
      </c>
      <c r="F4791" s="7">
        <v>509.58699999999999</v>
      </c>
      <c r="G4791" s="15" t="s">
        <v>6</v>
      </c>
    </row>
    <row r="4792" spans="1:7" x14ac:dyDescent="0.3">
      <c r="A4792" s="7">
        <v>1192.347060496234</v>
      </c>
      <c r="B4792" s="41" t="s">
        <v>21</v>
      </c>
      <c r="C4792" s="41"/>
      <c r="D4792" s="39" t="s">
        <v>105</v>
      </c>
      <c r="E4792" s="39">
        <v>2019</v>
      </c>
      <c r="F4792" s="7">
        <v>437.01499999999999</v>
      </c>
      <c r="G4792" s="15" t="s">
        <v>6</v>
      </c>
    </row>
    <row r="4793" spans="1:7" x14ac:dyDescent="0.3">
      <c r="A4793" s="7">
        <v>267.44698186154642</v>
      </c>
      <c r="B4793" s="41" t="s">
        <v>22</v>
      </c>
      <c r="C4793" s="41"/>
      <c r="D4793" s="39" t="s">
        <v>105</v>
      </c>
      <c r="E4793" s="39">
        <v>2019</v>
      </c>
      <c r="F4793" s="7">
        <v>143.51</v>
      </c>
      <c r="G4793" s="15" t="s">
        <v>6</v>
      </c>
    </row>
    <row r="4794" spans="1:7" x14ac:dyDescent="0.3">
      <c r="A4794" s="7">
        <v>216.78235322504662</v>
      </c>
      <c r="B4794" s="41" t="s">
        <v>23</v>
      </c>
      <c r="C4794" s="41"/>
      <c r="D4794" s="39" t="s">
        <v>105</v>
      </c>
      <c r="E4794" s="39">
        <v>2019</v>
      </c>
      <c r="F4794" s="7">
        <v>76.822999999999993</v>
      </c>
      <c r="G4794" s="15" t="s">
        <v>6</v>
      </c>
    </row>
    <row r="4795" spans="1:7" x14ac:dyDescent="0.3">
      <c r="A4795" s="7">
        <v>40.596545754217644</v>
      </c>
      <c r="B4795" s="41" t="s">
        <v>24</v>
      </c>
      <c r="C4795" s="41"/>
      <c r="D4795" s="39" t="s">
        <v>105</v>
      </c>
      <c r="E4795" s="39">
        <v>2019</v>
      </c>
      <c r="F4795" s="7">
        <v>14.016999999999999</v>
      </c>
      <c r="G4795" s="15" t="s">
        <v>6</v>
      </c>
    </row>
    <row r="4796" spans="1:7" x14ac:dyDescent="0.3">
      <c r="A4796" s="7">
        <v>107.30054458318818</v>
      </c>
      <c r="B4796" s="41" t="s">
        <v>25</v>
      </c>
      <c r="C4796" s="41"/>
      <c r="D4796" s="39" t="s">
        <v>105</v>
      </c>
      <c r="E4796" s="39">
        <v>2019</v>
      </c>
      <c r="F4796" s="7">
        <v>51.289000000000001</v>
      </c>
      <c r="G4796" s="15" t="s">
        <v>6</v>
      </c>
    </row>
    <row r="4797" spans="1:7" x14ac:dyDescent="0.3">
      <c r="A4797" s="7">
        <v>142.63168716285455</v>
      </c>
      <c r="B4797" s="41" t="s">
        <v>26</v>
      </c>
      <c r="C4797" s="41"/>
      <c r="D4797" s="39" t="s">
        <v>105</v>
      </c>
      <c r="E4797" s="39">
        <v>2019</v>
      </c>
      <c r="F4797" s="7">
        <v>87.426000000000002</v>
      </c>
      <c r="G4797" s="15" t="s">
        <v>6</v>
      </c>
    </row>
    <row r="4798" spans="1:7" x14ac:dyDescent="0.3">
      <c r="A4798" s="7">
        <v>185.70908733563513</v>
      </c>
      <c r="B4798" s="41" t="s">
        <v>27</v>
      </c>
      <c r="C4798" s="41"/>
      <c r="D4798" s="39" t="s">
        <v>105</v>
      </c>
      <c r="E4798" s="39">
        <v>2019</v>
      </c>
      <c r="F4798" s="7">
        <v>92.200999999999993</v>
      </c>
      <c r="G4798" s="15" t="s">
        <v>6</v>
      </c>
    </row>
    <row r="4799" spans="1:7" x14ac:dyDescent="0.3">
      <c r="A4799" s="7">
        <v>204.54531821669261</v>
      </c>
      <c r="B4799" s="41" t="s">
        <v>28</v>
      </c>
      <c r="C4799" s="41"/>
      <c r="D4799" s="39" t="s">
        <v>105</v>
      </c>
      <c r="E4799" s="39">
        <v>2019</v>
      </c>
      <c r="F4799" s="7">
        <v>77.673000000000002</v>
      </c>
      <c r="G4799" s="15" t="s">
        <v>6</v>
      </c>
    </row>
    <row r="4800" spans="1:7" x14ac:dyDescent="0.3">
      <c r="A4800" s="7">
        <v>220.51492079110619</v>
      </c>
      <c r="B4800" s="41" t="s">
        <v>29</v>
      </c>
      <c r="C4800" s="41"/>
      <c r="D4800" s="39" t="s">
        <v>105</v>
      </c>
      <c r="E4800" s="39">
        <v>2019</v>
      </c>
      <c r="F4800" s="7">
        <v>66.296000000000006</v>
      </c>
      <c r="G4800" s="15" t="s">
        <v>6</v>
      </c>
    </row>
    <row r="4801" spans="1:7" x14ac:dyDescent="0.3">
      <c r="A4801" s="7">
        <v>1210.0259697130489</v>
      </c>
      <c r="B4801" s="41" t="s">
        <v>30</v>
      </c>
      <c r="C4801" s="41"/>
      <c r="D4801" s="39" t="s">
        <v>105</v>
      </c>
      <c r="E4801" s="39">
        <v>2019</v>
      </c>
      <c r="F4801" s="7">
        <v>493.899</v>
      </c>
      <c r="G4801" s="15" t="s">
        <v>6</v>
      </c>
    </row>
    <row r="4802" spans="1:7" x14ac:dyDescent="0.3">
      <c r="A4802" s="7">
        <v>502.74955969762686</v>
      </c>
      <c r="B4802" s="41" t="s">
        <v>31</v>
      </c>
      <c r="C4802" s="41"/>
      <c r="D4802" s="39" t="s">
        <v>105</v>
      </c>
      <c r="E4802" s="39">
        <v>2019</v>
      </c>
      <c r="F4802" s="7">
        <v>214.87899999999999</v>
      </c>
      <c r="G4802" s="15" t="s">
        <v>6</v>
      </c>
    </row>
    <row r="4803" spans="1:7" x14ac:dyDescent="0.3">
      <c r="A4803" s="7">
        <v>51.97687545260478</v>
      </c>
      <c r="B4803" s="41" t="s">
        <v>32</v>
      </c>
      <c r="C4803" s="41"/>
      <c r="D4803" s="39" t="s">
        <v>105</v>
      </c>
      <c r="E4803" s="39">
        <v>2019</v>
      </c>
      <c r="F4803" s="7">
        <v>17.507999999999999</v>
      </c>
      <c r="G4803" s="15" t="s">
        <v>6</v>
      </c>
    </row>
    <row r="4804" spans="1:7" x14ac:dyDescent="0.3">
      <c r="A4804" s="7">
        <v>211.46462433695254</v>
      </c>
      <c r="B4804" s="41" t="s">
        <v>33</v>
      </c>
      <c r="C4804" s="41"/>
      <c r="D4804" s="39" t="s">
        <v>105</v>
      </c>
      <c r="E4804" s="39">
        <v>2019</v>
      </c>
      <c r="F4804" s="7">
        <v>90.093000000000004</v>
      </c>
      <c r="G4804" s="15" t="s">
        <v>6</v>
      </c>
    </row>
    <row r="4805" spans="1:7" x14ac:dyDescent="0.3">
      <c r="A4805" s="7">
        <v>860.29423831934866</v>
      </c>
      <c r="B4805" s="41" t="s">
        <v>34</v>
      </c>
      <c r="C4805" s="41"/>
      <c r="D4805" s="39" t="s">
        <v>105</v>
      </c>
      <c r="E4805" s="39">
        <v>2019</v>
      </c>
      <c r="F4805" s="7">
        <v>348.19099999999997</v>
      </c>
      <c r="G4805" s="15" t="s">
        <v>6</v>
      </c>
    </row>
    <row r="4806" spans="1:7" x14ac:dyDescent="0.3">
      <c r="A4806" s="7">
        <v>851.84209659059707</v>
      </c>
      <c r="B4806" s="41" t="s">
        <v>35</v>
      </c>
      <c r="C4806" s="41"/>
      <c r="D4806" s="39" t="s">
        <v>105</v>
      </c>
      <c r="E4806" s="39">
        <v>2019</v>
      </c>
      <c r="F4806" s="7">
        <v>279.80599999999998</v>
      </c>
      <c r="G4806" s="15" t="s">
        <v>6</v>
      </c>
    </row>
    <row r="4807" spans="1:7" x14ac:dyDescent="0.3">
      <c r="A4807" s="7">
        <v>222.19652558516108</v>
      </c>
      <c r="B4807" s="41" t="s">
        <v>36</v>
      </c>
      <c r="C4807" s="41"/>
      <c r="D4807" s="39" t="s">
        <v>105</v>
      </c>
      <c r="E4807" s="39">
        <v>2019</v>
      </c>
      <c r="F4807" s="7">
        <v>84.200999999999993</v>
      </c>
      <c r="G4807" s="15" t="s">
        <v>6</v>
      </c>
    </row>
    <row r="4808" spans="1:7" x14ac:dyDescent="0.3">
      <c r="A4808" s="7">
        <v>390.39188879967571</v>
      </c>
      <c r="B4808" s="41" t="s">
        <v>37</v>
      </c>
      <c r="C4808" s="41"/>
      <c r="D4808" s="39" t="s">
        <v>105</v>
      </c>
      <c r="E4808" s="39">
        <v>2019</v>
      </c>
      <c r="F4808" s="7">
        <v>160.35</v>
      </c>
      <c r="G4808" s="15" t="s">
        <v>6</v>
      </c>
    </row>
    <row r="4809" spans="1:7" x14ac:dyDescent="0.3">
      <c r="A4809" s="7">
        <v>336.91398356445825</v>
      </c>
      <c r="B4809" s="41" t="s">
        <v>38</v>
      </c>
      <c r="C4809" s="41"/>
      <c r="D4809" s="39" t="s">
        <v>105</v>
      </c>
      <c r="E4809" s="39">
        <v>2019</v>
      </c>
      <c r="F4809" s="7">
        <v>188.708</v>
      </c>
      <c r="G4809" s="15" t="s">
        <v>6</v>
      </c>
    </row>
    <row r="4810" spans="1:7" x14ac:dyDescent="0.3">
      <c r="A4810" s="7">
        <v>92.340520481837416</v>
      </c>
      <c r="B4810" s="41" t="s">
        <v>39</v>
      </c>
      <c r="C4810" s="41"/>
      <c r="D4810" s="39" t="s">
        <v>105</v>
      </c>
      <c r="E4810" s="39">
        <v>2019</v>
      </c>
      <c r="F4810" s="7">
        <v>45.164999999999999</v>
      </c>
      <c r="G4810" s="15" t="s">
        <v>6</v>
      </c>
    </row>
    <row r="4811" spans="1:7" x14ac:dyDescent="0.3">
      <c r="A4811" s="7">
        <v>268.12619014322081</v>
      </c>
      <c r="B4811" s="41" t="s">
        <v>40</v>
      </c>
      <c r="C4811" s="41"/>
      <c r="D4811" s="39" t="s">
        <v>105</v>
      </c>
      <c r="E4811" s="39">
        <v>2019</v>
      </c>
      <c r="F4811" s="7">
        <v>58.779000000000003</v>
      </c>
      <c r="G4811" s="15" t="s">
        <v>6</v>
      </c>
    </row>
    <row r="4812" spans="1:7" x14ac:dyDescent="0.3">
      <c r="A4812" s="7">
        <v>354.50260527555184</v>
      </c>
      <c r="B4812" s="41" t="s">
        <v>41</v>
      </c>
      <c r="C4812" s="41"/>
      <c r="D4812" s="39" t="s">
        <v>105</v>
      </c>
      <c r="E4812" s="39">
        <v>2019</v>
      </c>
      <c r="F4812" s="7">
        <v>217.85300000000001</v>
      </c>
      <c r="G4812" s="15" t="s">
        <v>6</v>
      </c>
    </row>
    <row r="4813" spans="1:7" x14ac:dyDescent="0.3">
      <c r="A4813" s="7">
        <v>1762.4367355404115</v>
      </c>
      <c r="B4813" s="41" t="s">
        <v>42</v>
      </c>
      <c r="C4813" s="41"/>
      <c r="D4813" s="39" t="s">
        <v>105</v>
      </c>
      <c r="E4813" s="39">
        <v>2019</v>
      </c>
      <c r="F4813" s="7">
        <v>586.23299999999995</v>
      </c>
      <c r="G4813" s="15" t="s">
        <v>6</v>
      </c>
    </row>
    <row r="4814" spans="1:7" x14ac:dyDescent="0.3">
      <c r="A4814" s="7">
        <v>498.3326538779769</v>
      </c>
      <c r="B4814" s="41" t="s">
        <v>43</v>
      </c>
      <c r="C4814" s="41"/>
      <c r="D4814" s="39" t="s">
        <v>105</v>
      </c>
      <c r="E4814" s="39">
        <v>2019</v>
      </c>
      <c r="F4814" s="7">
        <v>234.245</v>
      </c>
      <c r="G4814" s="15" t="s">
        <v>6</v>
      </c>
    </row>
    <row r="4815" spans="1:7" x14ac:dyDescent="0.3">
      <c r="A4815" s="7">
        <v>60.156102675426844</v>
      </c>
      <c r="B4815" s="41" t="s">
        <v>44</v>
      </c>
      <c r="C4815" s="41"/>
      <c r="D4815" s="39" t="s">
        <v>105</v>
      </c>
      <c r="E4815" s="39">
        <v>2019</v>
      </c>
      <c r="F4815" s="7">
        <v>37.048000000000002</v>
      </c>
      <c r="G4815" s="15" t="s">
        <v>6</v>
      </c>
    </row>
    <row r="4816" spans="1:7" x14ac:dyDescent="0.3">
      <c r="A4816" s="7">
        <v>232.65140834990729</v>
      </c>
      <c r="B4816" s="41" t="s">
        <v>45</v>
      </c>
      <c r="C4816" s="41"/>
      <c r="D4816" s="39" t="s">
        <v>105</v>
      </c>
      <c r="E4816" s="39">
        <v>2019</v>
      </c>
      <c r="F4816" s="7">
        <v>68.108999999999995</v>
      </c>
      <c r="G4816" s="15" t="s">
        <v>6</v>
      </c>
    </row>
    <row r="4817" spans="1:7" x14ac:dyDescent="0.3">
      <c r="A4817" s="7">
        <v>1901.4558964800403</v>
      </c>
      <c r="B4817" s="41" t="s">
        <v>46</v>
      </c>
      <c r="C4817" s="41"/>
      <c r="D4817" s="39" t="s">
        <v>105</v>
      </c>
      <c r="E4817" s="39">
        <v>2019</v>
      </c>
      <c r="F4817" s="7">
        <v>595.57100000000003</v>
      </c>
      <c r="G4817" s="15" t="s">
        <v>6</v>
      </c>
    </row>
    <row r="4818" spans="1:7" x14ac:dyDescent="0.3">
      <c r="A4818" s="7">
        <v>146.08723624545175</v>
      </c>
      <c r="B4818" s="41" t="s">
        <v>47</v>
      </c>
      <c r="C4818" s="41"/>
      <c r="D4818" s="39" t="s">
        <v>105</v>
      </c>
      <c r="E4818" s="39">
        <v>2019</v>
      </c>
      <c r="F4818" s="7">
        <v>41.32</v>
      </c>
      <c r="G4818" s="15" t="s">
        <v>6</v>
      </c>
    </row>
    <row r="4819" spans="1:7" x14ac:dyDescent="0.3">
      <c r="A4819" s="7">
        <v>338.69716180244927</v>
      </c>
      <c r="B4819" s="41" t="s">
        <v>48</v>
      </c>
      <c r="C4819" s="41"/>
      <c r="D4819" s="39" t="s">
        <v>105</v>
      </c>
      <c r="E4819" s="39">
        <v>2019</v>
      </c>
      <c r="F4819" s="7">
        <v>130.078</v>
      </c>
      <c r="G4819" s="15" t="s">
        <v>6</v>
      </c>
    </row>
    <row r="4820" spans="1:7" x14ac:dyDescent="0.3">
      <c r="A4820" s="7">
        <v>4629.3646325441605</v>
      </c>
      <c r="B4820" s="41" t="s">
        <v>49</v>
      </c>
      <c r="C4820" s="41"/>
      <c r="D4820" s="39" t="s">
        <v>105</v>
      </c>
      <c r="E4820" s="39">
        <v>2019</v>
      </c>
      <c r="F4820" s="7">
        <v>1950.5229999999999</v>
      </c>
      <c r="G4820" s="15" t="s">
        <v>6</v>
      </c>
    </row>
    <row r="4821" spans="1:7" x14ac:dyDescent="0.3">
      <c r="A4821" s="7">
        <v>5429.0964744123376</v>
      </c>
      <c r="B4821" s="41" t="s">
        <v>50</v>
      </c>
      <c r="C4821" s="41"/>
      <c r="D4821" s="39" t="s">
        <v>105</v>
      </c>
      <c r="E4821" s="39">
        <v>2019</v>
      </c>
      <c r="F4821" s="7">
        <v>1748.5719999999999</v>
      </c>
      <c r="G4821" s="15" t="s">
        <v>6</v>
      </c>
    </row>
    <row r="4822" spans="1:7" x14ac:dyDescent="0.3">
      <c r="A4822" s="7">
        <v>842.6543168890953</v>
      </c>
      <c r="B4822" s="41" t="s">
        <v>91</v>
      </c>
      <c r="C4822" s="41"/>
      <c r="D4822" s="39" t="s">
        <v>105</v>
      </c>
      <c r="E4822" s="39">
        <v>2019</v>
      </c>
      <c r="F4822" s="7">
        <v>210.072</v>
      </c>
      <c r="G4822" s="15" t="s">
        <v>6</v>
      </c>
    </row>
    <row r="4823" spans="1:7" x14ac:dyDescent="0.3">
      <c r="A4823" s="7">
        <v>168.44057587209801</v>
      </c>
      <c r="B4823" s="41" t="s">
        <v>52</v>
      </c>
      <c r="C4823" s="41"/>
      <c r="D4823" s="39" t="s">
        <v>105</v>
      </c>
      <c r="E4823" s="39">
        <v>2019</v>
      </c>
      <c r="F4823" s="7">
        <v>102.887</v>
      </c>
      <c r="G4823" s="15" t="s">
        <v>6</v>
      </c>
    </row>
    <row r="4824" spans="1:7" x14ac:dyDescent="0.3">
      <c r="A4824" s="7">
        <v>114.80569349625181</v>
      </c>
      <c r="B4824" s="41" t="s">
        <v>53</v>
      </c>
      <c r="C4824" s="41"/>
      <c r="D4824" s="39" t="s">
        <v>105</v>
      </c>
      <c r="E4824" s="39">
        <v>2019</v>
      </c>
      <c r="F4824" s="7">
        <v>28.891999999999999</v>
      </c>
      <c r="G4824" s="15" t="s">
        <v>6</v>
      </c>
    </row>
    <row r="4825" spans="1:7" x14ac:dyDescent="0.3">
      <c r="A4825" s="7">
        <v>155.7346614306243</v>
      </c>
      <c r="B4825" s="41" t="s">
        <v>54</v>
      </c>
      <c r="C4825" s="41"/>
      <c r="D4825" s="39" t="s">
        <v>105</v>
      </c>
      <c r="E4825" s="39">
        <v>2019</v>
      </c>
      <c r="F4825" s="7">
        <v>46.814</v>
      </c>
      <c r="G4825" s="15" t="s">
        <v>6</v>
      </c>
    </row>
    <row r="4826" spans="1:7" x14ac:dyDescent="0.3">
      <c r="A4826" s="7">
        <v>316.93787292367227</v>
      </c>
      <c r="B4826" s="41" t="s">
        <v>55</v>
      </c>
      <c r="C4826" s="41"/>
      <c r="D4826" s="39" t="s">
        <v>105</v>
      </c>
      <c r="E4826" s="39">
        <v>2019</v>
      </c>
      <c r="F4826" s="7">
        <v>175.572</v>
      </c>
      <c r="G4826" s="15" t="s">
        <v>6</v>
      </c>
    </row>
    <row r="4827" spans="1:7" x14ac:dyDescent="0.3">
      <c r="A4827" s="7">
        <v>867.09350309677484</v>
      </c>
      <c r="B4827" s="41" t="s">
        <v>56</v>
      </c>
      <c r="C4827" s="41"/>
      <c r="D4827" s="39" t="s">
        <v>105</v>
      </c>
      <c r="E4827" s="39">
        <v>2019</v>
      </c>
      <c r="F4827" s="7">
        <v>323.89</v>
      </c>
      <c r="G4827" s="15" t="s">
        <v>6</v>
      </c>
    </row>
    <row r="4828" spans="1:7" x14ac:dyDescent="0.3">
      <c r="A4828" s="7">
        <v>164.96861087936972</v>
      </c>
      <c r="B4828" s="41" t="s">
        <v>57</v>
      </c>
      <c r="C4828" s="41"/>
      <c r="D4828" s="39" t="s">
        <v>105</v>
      </c>
      <c r="E4828" s="39">
        <v>2019</v>
      </c>
      <c r="F4828" s="7">
        <v>32.719000000000001</v>
      </c>
      <c r="G4828" s="15" t="s">
        <v>6</v>
      </c>
    </row>
    <row r="4829" spans="1:7" x14ac:dyDescent="0.3">
      <c r="A4829" s="7">
        <v>264.57009361107055</v>
      </c>
      <c r="B4829" s="41" t="s">
        <v>58</v>
      </c>
      <c r="C4829" s="41"/>
      <c r="D4829" s="39" t="s">
        <v>105</v>
      </c>
      <c r="E4829" s="39">
        <v>2019</v>
      </c>
      <c r="F4829" s="7">
        <v>133.96299999999999</v>
      </c>
      <c r="G4829" s="15" t="s">
        <v>6</v>
      </c>
    </row>
    <row r="4830" spans="1:7" x14ac:dyDescent="0.3">
      <c r="A4830" s="7">
        <v>78.714289078638743</v>
      </c>
      <c r="B4830" s="41" t="s">
        <v>59</v>
      </c>
      <c r="C4830" s="41"/>
      <c r="D4830" s="39" t="s">
        <v>105</v>
      </c>
      <c r="E4830" s="39">
        <v>2019</v>
      </c>
      <c r="F4830" s="7">
        <v>35.539000000000001</v>
      </c>
      <c r="G4830" s="15" t="s">
        <v>6</v>
      </c>
    </row>
    <row r="4831" spans="1:7" x14ac:dyDescent="0.3">
      <c r="A4831" s="7">
        <v>144.11835302410259</v>
      </c>
      <c r="B4831" s="41" t="s">
        <v>60</v>
      </c>
      <c r="C4831" s="41"/>
      <c r="D4831" s="39" t="s">
        <v>105</v>
      </c>
      <c r="E4831" s="39">
        <v>2019</v>
      </c>
      <c r="F4831" s="7">
        <v>46.883000000000003</v>
      </c>
      <c r="G4831" s="15" t="s">
        <v>6</v>
      </c>
    </row>
    <row r="4832" spans="1:7" x14ac:dyDescent="0.3">
      <c r="A4832" s="7">
        <v>759.196855776951</v>
      </c>
      <c r="B4832" s="41" t="s">
        <v>61</v>
      </c>
      <c r="C4832" s="41"/>
      <c r="D4832" s="39" t="s">
        <v>105</v>
      </c>
      <c r="E4832" s="39">
        <v>2019</v>
      </c>
      <c r="F4832" s="7">
        <v>294.07</v>
      </c>
      <c r="G4832" s="15" t="s">
        <v>6</v>
      </c>
    </row>
    <row r="4833" spans="1:7" x14ac:dyDescent="0.3">
      <c r="A4833" s="7">
        <v>1578.3035755773624</v>
      </c>
      <c r="B4833" s="41" t="s">
        <v>62</v>
      </c>
      <c r="C4833" s="41"/>
      <c r="D4833" s="39" t="s">
        <v>105</v>
      </c>
      <c r="E4833" s="39">
        <v>2019</v>
      </c>
      <c r="F4833" s="7">
        <v>457.16</v>
      </c>
      <c r="G4833" s="15" t="s">
        <v>6</v>
      </c>
    </row>
    <row r="4834" spans="1:7" x14ac:dyDescent="0.3">
      <c r="A4834" s="7">
        <v>392.88813313398657</v>
      </c>
      <c r="B4834" s="41" t="s">
        <v>63</v>
      </c>
      <c r="C4834" s="41"/>
      <c r="D4834" s="39" t="s">
        <v>105</v>
      </c>
      <c r="E4834" s="39">
        <v>2019</v>
      </c>
      <c r="F4834" s="7">
        <v>245.96600000000001</v>
      </c>
      <c r="G4834" s="15" t="s">
        <v>6</v>
      </c>
    </row>
    <row r="4835" spans="1:7" x14ac:dyDescent="0.3">
      <c r="A4835" s="7">
        <v>364.77793902323907</v>
      </c>
      <c r="B4835" s="41" t="s">
        <v>64</v>
      </c>
      <c r="C4835" s="41"/>
      <c r="D4835" s="39" t="s">
        <v>105</v>
      </c>
      <c r="E4835" s="39">
        <v>2019</v>
      </c>
      <c r="F4835" s="7">
        <v>158.328</v>
      </c>
      <c r="G4835" s="15" t="s">
        <v>6</v>
      </c>
    </row>
    <row r="4836" spans="1:7" x14ac:dyDescent="0.3">
      <c r="A4836" s="7">
        <v>1698.8240577880042</v>
      </c>
      <c r="B4836" s="41" t="s">
        <v>65</v>
      </c>
      <c r="C4836" s="41"/>
      <c r="D4836" s="39" t="s">
        <v>105</v>
      </c>
      <c r="E4836" s="39">
        <v>2019</v>
      </c>
      <c r="F4836" s="7">
        <v>680.82500000000005</v>
      </c>
      <c r="G4836" s="15" t="s">
        <v>6</v>
      </c>
    </row>
    <row r="4837" spans="1:7" x14ac:dyDescent="0.3">
      <c r="A4837" s="7">
        <v>384.32826199499959</v>
      </c>
      <c r="B4837" s="41" t="s">
        <v>66</v>
      </c>
      <c r="C4837" s="41"/>
      <c r="D4837" s="39" t="s">
        <v>105</v>
      </c>
      <c r="E4837" s="39">
        <v>2019</v>
      </c>
      <c r="F4837" s="7">
        <v>146.04</v>
      </c>
      <c r="G4837" s="15" t="s">
        <v>6</v>
      </c>
    </row>
    <row r="4838" spans="1:7" x14ac:dyDescent="0.3">
      <c r="A4838" s="7">
        <v>2613.2723316410957</v>
      </c>
      <c r="B4838" s="41" t="s">
        <v>67</v>
      </c>
      <c r="C4838" s="41"/>
      <c r="D4838" s="39" t="s">
        <v>105</v>
      </c>
      <c r="E4838" s="39">
        <v>2019</v>
      </c>
      <c r="F4838" s="7">
        <v>888.851</v>
      </c>
      <c r="G4838" s="15" t="s">
        <v>6</v>
      </c>
    </row>
    <row r="4839" spans="1:7" x14ac:dyDescent="0.3">
      <c r="A4839" s="7">
        <v>1534.8896492468941</v>
      </c>
      <c r="B4839" s="41" t="s">
        <v>68</v>
      </c>
      <c r="C4839" s="41"/>
      <c r="D4839" s="39" t="s">
        <v>105</v>
      </c>
      <c r="E4839" s="39">
        <v>2019</v>
      </c>
      <c r="F4839" s="7">
        <v>571.654</v>
      </c>
      <c r="G4839" s="15" t="s">
        <v>6</v>
      </c>
    </row>
    <row r="4840" spans="1:7" x14ac:dyDescent="0.3">
      <c r="A4840" s="7">
        <v>135.13064222732368</v>
      </c>
      <c r="B4840" s="41" t="s">
        <v>69</v>
      </c>
      <c r="C4840" s="41"/>
      <c r="D4840" s="39" t="s">
        <v>105</v>
      </c>
      <c r="E4840" s="39">
        <v>2019</v>
      </c>
      <c r="F4840" s="7">
        <v>44.936999999999998</v>
      </c>
      <c r="G4840" s="15" t="s">
        <v>6</v>
      </c>
    </row>
    <row r="4841" spans="1:7" x14ac:dyDescent="0.3">
      <c r="A4841" s="7">
        <v>144.17067873764546</v>
      </c>
      <c r="B4841" s="41" t="s">
        <v>70</v>
      </c>
      <c r="C4841" s="41"/>
      <c r="D4841" s="39" t="s">
        <v>105</v>
      </c>
      <c r="E4841" s="39">
        <v>2019</v>
      </c>
      <c r="F4841" s="7">
        <v>75.037000000000006</v>
      </c>
      <c r="G4841" s="15" t="s">
        <v>6</v>
      </c>
    </row>
    <row r="4842" spans="1:7" x14ac:dyDescent="0.3">
      <c r="A4842" s="7">
        <v>108.21675756738036</v>
      </c>
      <c r="B4842" s="41" t="s">
        <v>71</v>
      </c>
      <c r="C4842" s="41"/>
      <c r="D4842" s="39" t="s">
        <v>105</v>
      </c>
      <c r="E4842" s="39">
        <v>2019</v>
      </c>
      <c r="F4842" s="7">
        <v>45.999000000000002</v>
      </c>
      <c r="G4842" s="15" t="s">
        <v>6</v>
      </c>
    </row>
    <row r="4843" spans="1:7" x14ac:dyDescent="0.3">
      <c r="A4843" s="7">
        <v>580.26651333107827</v>
      </c>
      <c r="B4843" s="41" t="s">
        <v>72</v>
      </c>
      <c r="C4843" s="41"/>
      <c r="D4843" s="39" t="s">
        <v>105</v>
      </c>
      <c r="E4843" s="39">
        <v>2019</v>
      </c>
      <c r="F4843" s="7">
        <v>238.96600000000001</v>
      </c>
      <c r="G4843" s="15" t="s">
        <v>6</v>
      </c>
    </row>
    <row r="4844" spans="1:7" x14ac:dyDescent="0.3">
      <c r="A4844" s="7">
        <v>413.18230203356262</v>
      </c>
      <c r="B4844" s="41" t="s">
        <v>73</v>
      </c>
      <c r="C4844" s="41"/>
      <c r="D4844" s="39" t="s">
        <v>105</v>
      </c>
      <c r="E4844" s="39">
        <v>2019</v>
      </c>
      <c r="F4844" s="7">
        <v>104.449</v>
      </c>
      <c r="G4844" s="15" t="s">
        <v>6</v>
      </c>
    </row>
    <row r="4845" spans="1:7" x14ac:dyDescent="0.3">
      <c r="A4845" s="7">
        <v>372.3877393633885</v>
      </c>
      <c r="B4845" s="41" t="s">
        <v>74</v>
      </c>
      <c r="C4845" s="41"/>
      <c r="D4845" s="39" t="s">
        <v>105</v>
      </c>
      <c r="E4845" s="39">
        <v>2019</v>
      </c>
      <c r="F4845" s="7">
        <v>112.248</v>
      </c>
      <c r="G4845" s="15" t="s">
        <v>6</v>
      </c>
    </row>
    <row r="4846" spans="1:7" x14ac:dyDescent="0.3">
      <c r="A4846" s="7">
        <v>649.22769980307544</v>
      </c>
      <c r="B4846" s="41" t="s">
        <v>75</v>
      </c>
      <c r="C4846" s="41"/>
      <c r="D4846" s="39" t="s">
        <v>105</v>
      </c>
      <c r="E4846" s="39">
        <v>2019</v>
      </c>
      <c r="F4846" s="7">
        <v>217.864</v>
      </c>
      <c r="G4846" s="15" t="s">
        <v>6</v>
      </c>
    </row>
    <row r="4847" spans="1:7" x14ac:dyDescent="0.3">
      <c r="A4847" s="7">
        <v>708.74358198338928</v>
      </c>
      <c r="B4847" s="41" t="s">
        <v>76</v>
      </c>
      <c r="C4847" s="41"/>
      <c r="D4847" s="39" t="s">
        <v>105</v>
      </c>
      <c r="E4847" s="39">
        <v>2019</v>
      </c>
      <c r="F4847" s="7">
        <v>304.173</v>
      </c>
      <c r="G4847" s="15" t="s">
        <v>6</v>
      </c>
    </row>
    <row r="4848" spans="1:7" x14ac:dyDescent="0.3">
      <c r="A4848" s="7">
        <v>116.87820215030357</v>
      </c>
      <c r="B4848" s="41" t="s">
        <v>77</v>
      </c>
      <c r="C4848" s="41"/>
      <c r="D4848" s="39" t="s">
        <v>105</v>
      </c>
      <c r="E4848" s="39">
        <v>2019</v>
      </c>
      <c r="F4848" s="7">
        <v>46.914999999999999</v>
      </c>
      <c r="G4848" s="15" t="s">
        <v>6</v>
      </c>
    </row>
    <row r="4849" spans="1:7" x14ac:dyDescent="0.3">
      <c r="A4849" s="7">
        <v>215.86101026893851</v>
      </c>
      <c r="B4849" s="41" t="s">
        <v>78</v>
      </c>
      <c r="C4849" s="41"/>
      <c r="D4849" s="39" t="s">
        <v>105</v>
      </c>
      <c r="E4849" s="39">
        <v>2019</v>
      </c>
      <c r="F4849" s="7">
        <v>99.287000000000006</v>
      </c>
      <c r="G4849" s="15" t="s">
        <v>6</v>
      </c>
    </row>
    <row r="4850" spans="1:7" x14ac:dyDescent="0.3">
      <c r="A4850" s="7">
        <v>125.5847904860873</v>
      </c>
      <c r="B4850" s="41" t="s">
        <v>79</v>
      </c>
      <c r="C4850" s="41"/>
      <c r="D4850" s="39" t="s">
        <v>105</v>
      </c>
      <c r="E4850" s="39">
        <v>2019</v>
      </c>
      <c r="F4850" s="7">
        <v>49.314</v>
      </c>
      <c r="G4850" s="15" t="s">
        <v>6</v>
      </c>
    </row>
    <row r="4851" spans="1:7" x14ac:dyDescent="0.3">
      <c r="A4851" s="7">
        <v>1157.4119517484805</v>
      </c>
      <c r="B4851" s="41" t="s">
        <v>80</v>
      </c>
      <c r="C4851" s="41"/>
      <c r="D4851" s="39" t="s">
        <v>105</v>
      </c>
      <c r="E4851" s="39">
        <v>2019</v>
      </c>
      <c r="F4851" s="7">
        <v>582.79300000000001</v>
      </c>
      <c r="G4851" s="15" t="s">
        <v>6</v>
      </c>
    </row>
    <row r="4852" spans="1:7" x14ac:dyDescent="0.3">
      <c r="A4852" s="7">
        <v>344.02720262314176</v>
      </c>
      <c r="B4852" s="41" t="s">
        <v>81</v>
      </c>
      <c r="C4852" s="41"/>
      <c r="D4852" s="39" t="s">
        <v>105</v>
      </c>
      <c r="E4852" s="39">
        <v>2019</v>
      </c>
      <c r="F4852" s="7">
        <v>143.58699999999999</v>
      </c>
      <c r="G4852" s="15" t="s">
        <v>6</v>
      </c>
    </row>
    <row r="4853" spans="1:7" x14ac:dyDescent="0.3">
      <c r="A4853" s="7">
        <v>639.613106438165</v>
      </c>
      <c r="B4853" s="41" t="s">
        <v>82</v>
      </c>
      <c r="C4853" s="41"/>
      <c r="D4853" s="39" t="s">
        <v>105</v>
      </c>
      <c r="E4853" s="39">
        <v>2019</v>
      </c>
      <c r="F4853" s="7">
        <v>280.04199999999997</v>
      </c>
      <c r="G4853" s="15" t="s">
        <v>6</v>
      </c>
    </row>
    <row r="4854" spans="1:7" x14ac:dyDescent="0.3">
      <c r="A4854" s="7">
        <v>219.17086814912216</v>
      </c>
      <c r="B4854" s="41" t="s">
        <v>83</v>
      </c>
      <c r="C4854" s="41"/>
      <c r="D4854" s="39" t="s">
        <v>105</v>
      </c>
      <c r="E4854" s="39">
        <v>2019</v>
      </c>
      <c r="F4854" s="7">
        <v>86.003</v>
      </c>
      <c r="G4854" s="15" t="s">
        <v>6</v>
      </c>
    </row>
    <row r="4855" spans="1:7" x14ac:dyDescent="0.3">
      <c r="A4855" s="7">
        <v>802.92986636059254</v>
      </c>
      <c r="B4855" s="41" t="s">
        <v>84</v>
      </c>
      <c r="C4855" s="41"/>
      <c r="D4855" s="39" t="s">
        <v>105</v>
      </c>
      <c r="E4855" s="39">
        <v>2019</v>
      </c>
      <c r="F4855" s="7">
        <v>333.13400000000001</v>
      </c>
      <c r="G4855" s="15" t="s">
        <v>6</v>
      </c>
    </row>
    <row r="4856" spans="1:7" x14ac:dyDescent="0.3">
      <c r="A4856" s="7">
        <v>111.68974855449186</v>
      </c>
      <c r="B4856" s="41" t="s">
        <v>85</v>
      </c>
      <c r="C4856" s="41"/>
      <c r="D4856" s="39" t="s">
        <v>105</v>
      </c>
      <c r="E4856" s="39">
        <v>2019</v>
      </c>
      <c r="F4856" s="7">
        <v>43.24</v>
      </c>
      <c r="G4856" s="15" t="s">
        <v>6</v>
      </c>
    </row>
    <row r="4857" spans="1:7" x14ac:dyDescent="0.3">
      <c r="A4857" s="7">
        <v>255.03450181366614</v>
      </c>
      <c r="B4857" s="41" t="s">
        <v>86</v>
      </c>
      <c r="C4857" s="41"/>
      <c r="D4857" s="39" t="s">
        <v>105</v>
      </c>
      <c r="E4857" s="39">
        <v>2019</v>
      </c>
      <c r="F4857" s="7">
        <v>103.51</v>
      </c>
      <c r="G4857" s="15" t="s">
        <v>6</v>
      </c>
    </row>
    <row r="4858" spans="1:7" x14ac:dyDescent="0.3">
      <c r="A4858" s="7">
        <v>582.8007194575672</v>
      </c>
      <c r="B4858" s="41" t="s">
        <v>87</v>
      </c>
      <c r="C4858" s="41"/>
      <c r="D4858" s="39" t="s">
        <v>105</v>
      </c>
      <c r="E4858" s="39">
        <v>2019</v>
      </c>
      <c r="F4858" s="7">
        <v>242.03299999999999</v>
      </c>
      <c r="G4858" s="15" t="s">
        <v>6</v>
      </c>
    </row>
    <row r="4859" spans="1:7" x14ac:dyDescent="0.3">
      <c r="A4859" s="7">
        <v>127.28486317903966</v>
      </c>
      <c r="B4859" s="41" t="s">
        <v>88</v>
      </c>
      <c r="C4859" s="41"/>
      <c r="D4859" s="39" t="s">
        <v>105</v>
      </c>
      <c r="E4859" s="39">
        <v>2019</v>
      </c>
      <c r="F4859" s="7">
        <v>69.596000000000004</v>
      </c>
      <c r="G4859" s="15" t="s">
        <v>6</v>
      </c>
    </row>
    <row r="4860" spans="1:7" x14ac:dyDescent="0.3">
      <c r="A4860" s="7">
        <v>199.73750853704584</v>
      </c>
      <c r="B4860" s="41" t="s">
        <v>89</v>
      </c>
      <c r="C4860" s="41"/>
      <c r="D4860" s="39" t="s">
        <v>105</v>
      </c>
      <c r="E4860" s="39">
        <v>2019</v>
      </c>
      <c r="F4860" s="7">
        <v>55.423000000000002</v>
      </c>
      <c r="G4860" s="15" t="s">
        <v>6</v>
      </c>
    </row>
    <row r="4861" spans="1:7" x14ac:dyDescent="0.3">
      <c r="A4861" s="7">
        <v>577.14543841740226</v>
      </c>
      <c r="B4861" s="41" t="s">
        <v>90</v>
      </c>
      <c r="C4861" s="41"/>
      <c r="D4861" s="39" t="s">
        <v>105</v>
      </c>
      <c r="E4861" s="39">
        <v>2019</v>
      </c>
      <c r="F4861" s="7">
        <v>342.72399999999999</v>
      </c>
      <c r="G4861" s="15" t="s">
        <v>6</v>
      </c>
    </row>
    <row r="4862" spans="1:7" x14ac:dyDescent="0.3">
      <c r="A4862" s="7">
        <v>2426.7440395731833</v>
      </c>
      <c r="B4862" s="41" t="s">
        <v>10</v>
      </c>
      <c r="C4862" s="41"/>
      <c r="D4862" s="39" t="s">
        <v>94</v>
      </c>
      <c r="E4862" s="39">
        <v>2020</v>
      </c>
      <c r="F4862" s="7">
        <v>1203.2529999999999</v>
      </c>
      <c r="G4862" s="15" t="s">
        <v>6</v>
      </c>
    </row>
    <row r="4863" spans="1:7" x14ac:dyDescent="0.3">
      <c r="A4863" s="7">
        <v>218.66702131307423</v>
      </c>
      <c r="B4863" s="41" t="s">
        <v>11</v>
      </c>
      <c r="C4863" s="41"/>
      <c r="D4863" s="39" t="s">
        <v>94</v>
      </c>
      <c r="E4863" s="39">
        <v>2020</v>
      </c>
      <c r="F4863" s="7">
        <v>116.907</v>
      </c>
      <c r="G4863" s="15" t="s">
        <v>6</v>
      </c>
    </row>
    <row r="4864" spans="1:7" x14ac:dyDescent="0.3">
      <c r="A4864" s="7">
        <v>686.44064422381439</v>
      </c>
      <c r="B4864" s="41" t="s">
        <v>12</v>
      </c>
      <c r="C4864" s="41"/>
      <c r="D4864" s="39" t="s">
        <v>94</v>
      </c>
      <c r="E4864" s="39">
        <v>2020</v>
      </c>
      <c r="F4864" s="7">
        <v>316.61200000000002</v>
      </c>
      <c r="G4864" s="15" t="s">
        <v>6</v>
      </c>
    </row>
    <row r="4865" spans="1:7" x14ac:dyDescent="0.3">
      <c r="A4865" s="7">
        <v>149.98099885504843</v>
      </c>
      <c r="B4865" s="41" t="s">
        <v>13</v>
      </c>
      <c r="C4865" s="41"/>
      <c r="D4865" s="39" t="s">
        <v>94</v>
      </c>
      <c r="E4865" s="39">
        <v>2020</v>
      </c>
      <c r="F4865" s="7">
        <v>72.081000000000003</v>
      </c>
      <c r="G4865" s="15" t="s">
        <v>6</v>
      </c>
    </row>
    <row r="4866" spans="1:7" x14ac:dyDescent="0.3">
      <c r="A4866" s="7">
        <v>213.23607166267561</v>
      </c>
      <c r="B4866" s="41" t="s">
        <v>14</v>
      </c>
      <c r="C4866" s="41"/>
      <c r="D4866" s="39" t="s">
        <v>94</v>
      </c>
      <c r="E4866" s="39">
        <v>2020</v>
      </c>
      <c r="F4866" s="7">
        <v>108.655</v>
      </c>
      <c r="G4866" s="15" t="s">
        <v>6</v>
      </c>
    </row>
    <row r="4867" spans="1:7" x14ac:dyDescent="0.3">
      <c r="A4867" s="7">
        <v>149.21775243648088</v>
      </c>
      <c r="B4867" s="41" t="s">
        <v>15</v>
      </c>
      <c r="C4867" s="41"/>
      <c r="D4867" s="39" t="s">
        <v>94</v>
      </c>
      <c r="E4867" s="39">
        <v>2020</v>
      </c>
      <c r="F4867" s="7">
        <v>54.149000000000001</v>
      </c>
      <c r="G4867" s="15" t="s">
        <v>6</v>
      </c>
    </row>
    <row r="4868" spans="1:7" x14ac:dyDescent="0.3">
      <c r="A4868" s="7">
        <v>1900.5123065607597</v>
      </c>
      <c r="B4868" s="41" t="s">
        <v>16</v>
      </c>
      <c r="C4868" s="41"/>
      <c r="D4868" s="39" t="s">
        <v>94</v>
      </c>
      <c r="E4868" s="39">
        <v>2020</v>
      </c>
      <c r="F4868" s="7">
        <v>908.51</v>
      </c>
      <c r="G4868" s="15" t="s">
        <v>6</v>
      </c>
    </row>
    <row r="4869" spans="1:7" x14ac:dyDescent="0.3">
      <c r="A4869" s="7">
        <v>3825.4382398272592</v>
      </c>
      <c r="B4869" s="41" t="s">
        <v>17</v>
      </c>
      <c r="C4869" s="41"/>
      <c r="D4869" s="39" t="s">
        <v>94</v>
      </c>
      <c r="E4869" s="39">
        <v>2020</v>
      </c>
      <c r="F4869" s="7">
        <v>1643.5730000000001</v>
      </c>
      <c r="G4869" s="15" t="s">
        <v>6</v>
      </c>
    </row>
    <row r="4870" spans="1:7" x14ac:dyDescent="0.3">
      <c r="A4870" s="7">
        <v>64.465598041376779</v>
      </c>
      <c r="B4870" s="41" t="s">
        <v>18</v>
      </c>
      <c r="C4870" s="41"/>
      <c r="D4870" s="39" t="s">
        <v>94</v>
      </c>
      <c r="E4870" s="39">
        <v>2020</v>
      </c>
      <c r="F4870" s="7">
        <v>20.86</v>
      </c>
      <c r="G4870" s="15" t="s">
        <v>6</v>
      </c>
    </row>
    <row r="4871" spans="1:7" x14ac:dyDescent="0.3">
      <c r="A4871" s="7">
        <v>245.17444632566392</v>
      </c>
      <c r="B4871" s="41" t="s">
        <v>19</v>
      </c>
      <c r="C4871" s="41"/>
      <c r="D4871" s="39" t="s">
        <v>94</v>
      </c>
      <c r="E4871" s="39">
        <v>2020</v>
      </c>
      <c r="F4871" s="7">
        <v>112.229</v>
      </c>
      <c r="G4871" s="15" t="s">
        <v>6</v>
      </c>
    </row>
    <row r="4872" spans="1:7" x14ac:dyDescent="0.3">
      <c r="A4872" s="7">
        <v>1482.0080865324703</v>
      </c>
      <c r="B4872" s="41" t="s">
        <v>20</v>
      </c>
      <c r="C4872" s="41"/>
      <c r="D4872" s="39" t="s">
        <v>94</v>
      </c>
      <c r="E4872" s="39">
        <v>2020</v>
      </c>
      <c r="F4872" s="7">
        <v>540.53700000000003</v>
      </c>
      <c r="G4872" s="15" t="s">
        <v>6</v>
      </c>
    </row>
    <row r="4873" spans="1:7" x14ac:dyDescent="0.3">
      <c r="A4873" s="7">
        <v>1346.2692248131386</v>
      </c>
      <c r="B4873" s="41" t="s">
        <v>21</v>
      </c>
      <c r="C4873" s="41"/>
      <c r="D4873" s="39" t="s">
        <v>94</v>
      </c>
      <c r="E4873" s="39">
        <v>2020</v>
      </c>
      <c r="F4873" s="7">
        <v>629.39099999999996</v>
      </c>
      <c r="G4873" s="15" t="s">
        <v>6</v>
      </c>
    </row>
    <row r="4874" spans="1:7" x14ac:dyDescent="0.3">
      <c r="A4874" s="7">
        <v>252.02725019129721</v>
      </c>
      <c r="B4874" s="41" t="s">
        <v>22</v>
      </c>
      <c r="C4874" s="41"/>
      <c r="D4874" s="39" t="s">
        <v>94</v>
      </c>
      <c r="E4874" s="39">
        <v>2020</v>
      </c>
      <c r="F4874" s="7">
        <v>145.989</v>
      </c>
      <c r="G4874" s="15" t="s">
        <v>6</v>
      </c>
    </row>
    <row r="4875" spans="1:7" x14ac:dyDescent="0.3">
      <c r="A4875" s="7">
        <v>201.22622512750064</v>
      </c>
      <c r="B4875" s="41" t="s">
        <v>23</v>
      </c>
      <c r="C4875" s="41"/>
      <c r="D4875" s="39" t="s">
        <v>94</v>
      </c>
      <c r="E4875" s="39">
        <v>2020</v>
      </c>
      <c r="F4875" s="7">
        <v>71.548000000000002</v>
      </c>
      <c r="G4875" s="15" t="s">
        <v>6</v>
      </c>
    </row>
    <row r="4876" spans="1:7" x14ac:dyDescent="0.3">
      <c r="A4876" s="7">
        <v>26.574106487330113</v>
      </c>
      <c r="B4876" s="41" t="s">
        <v>24</v>
      </c>
      <c r="C4876" s="41"/>
      <c r="D4876" s="39" t="s">
        <v>94</v>
      </c>
      <c r="E4876" s="39">
        <v>2020</v>
      </c>
      <c r="F4876" s="7">
        <v>13.675000000000001</v>
      </c>
      <c r="G4876" s="15" t="s">
        <v>6</v>
      </c>
    </row>
    <row r="4877" spans="1:7" x14ac:dyDescent="0.3">
      <c r="A4877" s="7">
        <v>95.729976875065503</v>
      </c>
      <c r="B4877" s="41" t="s">
        <v>25</v>
      </c>
      <c r="C4877" s="41"/>
      <c r="D4877" s="39" t="s">
        <v>94</v>
      </c>
      <c r="E4877" s="39">
        <v>2020</v>
      </c>
      <c r="F4877" s="7">
        <v>55.015000000000001</v>
      </c>
      <c r="G4877" s="15" t="s">
        <v>6</v>
      </c>
    </row>
    <row r="4878" spans="1:7" x14ac:dyDescent="0.3">
      <c r="A4878" s="7">
        <v>99.484656837373564</v>
      </c>
      <c r="B4878" s="41" t="s">
        <v>26</v>
      </c>
      <c r="C4878" s="41"/>
      <c r="D4878" s="39" t="s">
        <v>94</v>
      </c>
      <c r="E4878" s="39">
        <v>2020</v>
      </c>
      <c r="F4878" s="7">
        <v>56.756</v>
      </c>
      <c r="G4878" s="15" t="s">
        <v>6</v>
      </c>
    </row>
    <row r="4879" spans="1:7" x14ac:dyDescent="0.3">
      <c r="A4879" s="7">
        <v>165.87170722011732</v>
      </c>
      <c r="B4879" s="41" t="s">
        <v>27</v>
      </c>
      <c r="C4879" s="41"/>
      <c r="D4879" s="39" t="s">
        <v>94</v>
      </c>
      <c r="E4879" s="39">
        <v>2020</v>
      </c>
      <c r="F4879" s="7">
        <v>82.751999999999995</v>
      </c>
      <c r="G4879" s="15" t="s">
        <v>6</v>
      </c>
    </row>
    <row r="4880" spans="1:7" x14ac:dyDescent="0.3">
      <c r="A4880" s="7">
        <v>186.54604199618134</v>
      </c>
      <c r="B4880" s="41" t="s">
        <v>28</v>
      </c>
      <c r="C4880" s="41"/>
      <c r="D4880" s="39" t="s">
        <v>94</v>
      </c>
      <c r="E4880" s="39">
        <v>2020</v>
      </c>
      <c r="F4880" s="7">
        <v>89.795000000000002</v>
      </c>
      <c r="G4880" s="15" t="s">
        <v>6</v>
      </c>
    </row>
    <row r="4881" spans="1:7" x14ac:dyDescent="0.3">
      <c r="A4881" s="7">
        <v>250.7685091219661</v>
      </c>
      <c r="B4881" s="41" t="s">
        <v>29</v>
      </c>
      <c r="C4881" s="41"/>
      <c r="D4881" s="39" t="s">
        <v>94</v>
      </c>
      <c r="E4881" s="39">
        <v>2020</v>
      </c>
      <c r="F4881" s="7">
        <v>90.879000000000005</v>
      </c>
      <c r="G4881" s="15" t="s">
        <v>6</v>
      </c>
    </row>
    <row r="4882" spans="1:7" x14ac:dyDescent="0.3">
      <c r="A4882" s="7">
        <v>1275.8823118148105</v>
      </c>
      <c r="B4882" s="41" t="s">
        <v>30</v>
      </c>
      <c r="C4882" s="41"/>
      <c r="D4882" s="39" t="s">
        <v>94</v>
      </c>
      <c r="E4882" s="39">
        <v>2020</v>
      </c>
      <c r="F4882" s="7">
        <v>606.26300000000003</v>
      </c>
      <c r="G4882" s="15" t="s">
        <v>6</v>
      </c>
    </row>
    <row r="4883" spans="1:7" x14ac:dyDescent="0.3">
      <c r="A4883" s="7">
        <v>551.99745485213134</v>
      </c>
      <c r="B4883" s="41" t="s">
        <v>31</v>
      </c>
      <c r="C4883" s="41"/>
      <c r="D4883" s="39" t="s">
        <v>94</v>
      </c>
      <c r="E4883" s="39">
        <v>2020</v>
      </c>
      <c r="F4883" s="7">
        <v>277.99900000000002</v>
      </c>
      <c r="G4883" s="15" t="s">
        <v>6</v>
      </c>
    </row>
    <row r="4884" spans="1:7" x14ac:dyDescent="0.3">
      <c r="A4884" s="7">
        <v>58.670464952011137</v>
      </c>
      <c r="B4884" s="41" t="s">
        <v>32</v>
      </c>
      <c r="C4884" s="41"/>
      <c r="D4884" s="39" t="s">
        <v>94</v>
      </c>
      <c r="E4884" s="39">
        <v>2020</v>
      </c>
      <c r="F4884" s="7">
        <v>35.295000000000002</v>
      </c>
      <c r="G4884" s="15" t="s">
        <v>6</v>
      </c>
    </row>
    <row r="4885" spans="1:7" x14ac:dyDescent="0.3">
      <c r="A4885" s="7">
        <v>220.99574358477898</v>
      </c>
      <c r="B4885" s="41" t="s">
        <v>33</v>
      </c>
      <c r="C4885" s="41"/>
      <c r="D4885" s="39" t="s">
        <v>94</v>
      </c>
      <c r="E4885" s="39">
        <v>2020</v>
      </c>
      <c r="F4885" s="7">
        <v>116.857</v>
      </c>
      <c r="G4885" s="15" t="s">
        <v>6</v>
      </c>
    </row>
    <row r="4886" spans="1:7" x14ac:dyDescent="0.3">
      <c r="A4886" s="7">
        <v>952.01859595121186</v>
      </c>
      <c r="B4886" s="41" t="s">
        <v>34</v>
      </c>
      <c r="C4886" s="41"/>
      <c r="D4886" s="39" t="s">
        <v>94</v>
      </c>
      <c r="E4886" s="39">
        <v>2020</v>
      </c>
      <c r="F4886" s="7">
        <v>411.62900000000002</v>
      </c>
      <c r="G4886" s="15" t="s">
        <v>6</v>
      </c>
    </row>
    <row r="4887" spans="1:7" x14ac:dyDescent="0.3">
      <c r="A4887" s="7">
        <v>760.96591213141858</v>
      </c>
      <c r="B4887" s="41" t="s">
        <v>35</v>
      </c>
      <c r="C4887" s="41"/>
      <c r="D4887" s="39" t="s">
        <v>94</v>
      </c>
      <c r="E4887" s="39">
        <v>2020</v>
      </c>
      <c r="F4887" s="7">
        <v>267.38200000000001</v>
      </c>
      <c r="G4887" s="15" t="s">
        <v>6</v>
      </c>
    </row>
    <row r="4888" spans="1:7" x14ac:dyDescent="0.3">
      <c r="A4888" s="7">
        <v>212.96729402602955</v>
      </c>
      <c r="B4888" s="41" t="s">
        <v>36</v>
      </c>
      <c r="C4888" s="41"/>
      <c r="D4888" s="39" t="s">
        <v>94</v>
      </c>
      <c r="E4888" s="39">
        <v>2020</v>
      </c>
      <c r="F4888" s="7">
        <v>60.826999999999998</v>
      </c>
      <c r="G4888" s="15" t="s">
        <v>6</v>
      </c>
    </row>
    <row r="4889" spans="1:7" x14ac:dyDescent="0.3">
      <c r="A4889" s="7">
        <v>395.377032850619</v>
      </c>
      <c r="B4889" s="41" t="s">
        <v>37</v>
      </c>
      <c r="C4889" s="41"/>
      <c r="D4889" s="39" t="s">
        <v>94</v>
      </c>
      <c r="E4889" s="39">
        <v>2020</v>
      </c>
      <c r="F4889" s="7">
        <v>164.67</v>
      </c>
      <c r="G4889" s="15" t="s">
        <v>6</v>
      </c>
    </row>
    <row r="4890" spans="1:7" x14ac:dyDescent="0.3">
      <c r="A4890" s="7">
        <v>302.81801656667221</v>
      </c>
      <c r="B4890" s="41" t="s">
        <v>38</v>
      </c>
      <c r="C4890" s="41"/>
      <c r="D4890" s="39" t="s">
        <v>94</v>
      </c>
      <c r="E4890" s="39">
        <v>2020</v>
      </c>
      <c r="F4890" s="7">
        <v>158.97900000000001</v>
      </c>
      <c r="G4890" s="15" t="s">
        <v>6</v>
      </c>
    </row>
    <row r="4891" spans="1:7" x14ac:dyDescent="0.3">
      <c r="A4891" s="7">
        <v>85.287657930712001</v>
      </c>
      <c r="B4891" s="41" t="s">
        <v>39</v>
      </c>
      <c r="C4891" s="41"/>
      <c r="D4891" s="39" t="s">
        <v>94</v>
      </c>
      <c r="E4891" s="39">
        <v>2020</v>
      </c>
      <c r="F4891" s="7">
        <v>26.071999999999999</v>
      </c>
      <c r="G4891" s="15" t="s">
        <v>6</v>
      </c>
    </row>
    <row r="4892" spans="1:7" x14ac:dyDescent="0.3">
      <c r="A4892" s="7">
        <v>276.81839663095212</v>
      </c>
      <c r="B4892" s="41" t="s">
        <v>40</v>
      </c>
      <c r="C4892" s="41"/>
      <c r="D4892" s="39" t="s">
        <v>94</v>
      </c>
      <c r="E4892" s="39">
        <v>2020</v>
      </c>
      <c r="F4892" s="7">
        <v>69.947000000000003</v>
      </c>
      <c r="G4892" s="15" t="s">
        <v>6</v>
      </c>
    </row>
    <row r="4893" spans="1:7" x14ac:dyDescent="0.3">
      <c r="A4893" s="7">
        <v>344.90633755399824</v>
      </c>
      <c r="B4893" s="41" t="s">
        <v>41</v>
      </c>
      <c r="C4893" s="41"/>
      <c r="D4893" s="39" t="s">
        <v>94</v>
      </c>
      <c r="E4893" s="39">
        <v>2020</v>
      </c>
      <c r="F4893" s="7">
        <v>222.87299999999999</v>
      </c>
      <c r="G4893" s="15" t="s">
        <v>6</v>
      </c>
    </row>
    <row r="4894" spans="1:7" x14ac:dyDescent="0.3">
      <c r="A4894" s="7">
        <v>1741.0533054729885</v>
      </c>
      <c r="B4894" s="41" t="s">
        <v>42</v>
      </c>
      <c r="C4894" s="41"/>
      <c r="D4894" s="39" t="s">
        <v>94</v>
      </c>
      <c r="E4894" s="39">
        <v>2020</v>
      </c>
      <c r="F4894" s="7">
        <v>621.20000000000005</v>
      </c>
      <c r="G4894" s="15" t="s">
        <v>6</v>
      </c>
    </row>
    <row r="4895" spans="1:7" x14ac:dyDescent="0.3">
      <c r="A4895" s="7">
        <v>476.30782580867469</v>
      </c>
      <c r="B4895" s="41" t="s">
        <v>43</v>
      </c>
      <c r="C4895" s="41"/>
      <c r="D4895" s="39" t="s">
        <v>94</v>
      </c>
      <c r="E4895" s="39">
        <v>2020</v>
      </c>
      <c r="F4895" s="7">
        <v>260.71600000000001</v>
      </c>
      <c r="G4895" s="15" t="s">
        <v>6</v>
      </c>
    </row>
    <row r="4896" spans="1:7" x14ac:dyDescent="0.3">
      <c r="A4896" s="7">
        <v>42.633057342513304</v>
      </c>
      <c r="B4896" s="41" t="s">
        <v>44</v>
      </c>
      <c r="C4896" s="41"/>
      <c r="D4896" s="39" t="s">
        <v>94</v>
      </c>
      <c r="E4896" s="39">
        <v>2020</v>
      </c>
      <c r="F4896" s="7">
        <v>23.704999999999998</v>
      </c>
      <c r="G4896" s="15" t="s">
        <v>6</v>
      </c>
    </row>
    <row r="4897" spans="1:7" x14ac:dyDescent="0.3">
      <c r="A4897" s="7">
        <v>213.67514352712044</v>
      </c>
      <c r="B4897" s="41" t="s">
        <v>45</v>
      </c>
      <c r="C4897" s="41"/>
      <c r="D4897" s="39" t="s">
        <v>94</v>
      </c>
      <c r="E4897" s="39">
        <v>2020</v>
      </c>
      <c r="F4897" s="7">
        <v>67.930000000000007</v>
      </c>
      <c r="G4897" s="15" t="s">
        <v>6</v>
      </c>
    </row>
    <row r="4898" spans="1:7" x14ac:dyDescent="0.3">
      <c r="A4898" s="7">
        <v>1824.7919014520376</v>
      </c>
      <c r="B4898" s="41" t="s">
        <v>46</v>
      </c>
      <c r="C4898" s="41"/>
      <c r="D4898" s="39" t="s">
        <v>94</v>
      </c>
      <c r="E4898" s="39">
        <v>2020</v>
      </c>
      <c r="F4898" s="7">
        <v>571.74699999999996</v>
      </c>
      <c r="G4898" s="15" t="s">
        <v>6</v>
      </c>
    </row>
    <row r="4899" spans="1:7" x14ac:dyDescent="0.3">
      <c r="A4899" s="7">
        <v>139.83823361260588</v>
      </c>
      <c r="B4899" s="41" t="s">
        <v>47</v>
      </c>
      <c r="C4899" s="41"/>
      <c r="D4899" s="39" t="s">
        <v>94</v>
      </c>
      <c r="E4899" s="39">
        <v>2020</v>
      </c>
      <c r="F4899" s="7">
        <v>51.375</v>
      </c>
      <c r="G4899" s="15" t="s">
        <v>6</v>
      </c>
    </row>
    <row r="4900" spans="1:7" x14ac:dyDescent="0.3">
      <c r="A4900" s="7">
        <v>322.7526999075385</v>
      </c>
      <c r="B4900" s="41" t="s">
        <v>48</v>
      </c>
      <c r="C4900" s="41"/>
      <c r="D4900" s="39" t="s">
        <v>94</v>
      </c>
      <c r="E4900" s="39">
        <v>2020</v>
      </c>
      <c r="F4900" s="7">
        <v>167.19300000000001</v>
      </c>
      <c r="G4900" s="15" t="s">
        <v>6</v>
      </c>
    </row>
    <row r="4901" spans="1:7" x14ac:dyDescent="0.3">
      <c r="A4901" s="7">
        <v>4625.0958212096093</v>
      </c>
      <c r="B4901" s="41" t="s">
        <v>49</v>
      </c>
      <c r="C4901" s="41"/>
      <c r="D4901" s="39" t="s">
        <v>94</v>
      </c>
      <c r="E4901" s="39">
        <v>2020</v>
      </c>
      <c r="F4901" s="7">
        <v>2008.2570000000001</v>
      </c>
      <c r="G4901" s="15" t="s">
        <v>6</v>
      </c>
    </row>
    <row r="4902" spans="1:7" x14ac:dyDescent="0.3">
      <c r="A4902" s="7">
        <v>5462.9003354877041</v>
      </c>
      <c r="B4902" s="41" t="s">
        <v>50</v>
      </c>
      <c r="C4902" s="41"/>
      <c r="D4902" s="39" t="s">
        <v>94</v>
      </c>
      <c r="E4902" s="39">
        <v>2020</v>
      </c>
      <c r="F4902" s="7">
        <v>1856.453</v>
      </c>
      <c r="G4902" s="15" t="s">
        <v>6</v>
      </c>
    </row>
    <row r="4903" spans="1:7" x14ac:dyDescent="0.3">
      <c r="A4903" s="7">
        <v>784.78145730217864</v>
      </c>
      <c r="B4903" s="41" t="s">
        <v>91</v>
      </c>
      <c r="C4903" s="41"/>
      <c r="D4903" s="39" t="s">
        <v>94</v>
      </c>
      <c r="E4903" s="39">
        <v>2020</v>
      </c>
      <c r="F4903" s="7">
        <v>227.911</v>
      </c>
      <c r="G4903" s="15" t="s">
        <v>6</v>
      </c>
    </row>
    <row r="4904" spans="1:7" x14ac:dyDescent="0.3">
      <c r="A4904" s="7">
        <v>162.02469906201475</v>
      </c>
      <c r="B4904" s="41" t="s">
        <v>52</v>
      </c>
      <c r="C4904" s="41"/>
      <c r="D4904" s="39" t="s">
        <v>94</v>
      </c>
      <c r="E4904" s="39">
        <v>2020</v>
      </c>
      <c r="F4904" s="7">
        <v>103.398</v>
      </c>
      <c r="G4904" s="15" t="s">
        <v>6</v>
      </c>
    </row>
    <row r="4905" spans="1:7" x14ac:dyDescent="0.3">
      <c r="A4905" s="7">
        <v>97.577566659796858</v>
      </c>
      <c r="B4905" s="41" t="s">
        <v>53</v>
      </c>
      <c r="C4905" s="41"/>
      <c r="D4905" s="39" t="s">
        <v>94</v>
      </c>
      <c r="E4905" s="39">
        <v>2020</v>
      </c>
      <c r="F4905" s="7">
        <v>32.652000000000001</v>
      </c>
      <c r="G4905" s="15" t="s">
        <v>6</v>
      </c>
    </row>
    <row r="4906" spans="1:7" x14ac:dyDescent="0.3">
      <c r="A4906" s="7">
        <v>116.4976657157662</v>
      </c>
      <c r="B4906" s="41" t="s">
        <v>54</v>
      </c>
      <c r="C4906" s="41"/>
      <c r="D4906" s="39" t="s">
        <v>94</v>
      </c>
      <c r="E4906" s="39">
        <v>2020</v>
      </c>
      <c r="F4906" s="7">
        <v>33.158999999999999</v>
      </c>
      <c r="G4906" s="15" t="s">
        <v>6</v>
      </c>
    </row>
    <row r="4907" spans="1:7" x14ac:dyDescent="0.3">
      <c r="A4907" s="7">
        <v>345.80602452857312</v>
      </c>
      <c r="B4907" s="41" t="s">
        <v>55</v>
      </c>
      <c r="C4907" s="41"/>
      <c r="D4907" s="39" t="s">
        <v>94</v>
      </c>
      <c r="E4907" s="39">
        <v>2020</v>
      </c>
      <c r="F4907" s="7">
        <v>216.64400000000001</v>
      </c>
      <c r="G4907" s="15" t="s">
        <v>6</v>
      </c>
    </row>
    <row r="4908" spans="1:7" x14ac:dyDescent="0.3">
      <c r="A4908" s="7">
        <v>805.63839673214738</v>
      </c>
      <c r="B4908" s="41" t="s">
        <v>56</v>
      </c>
      <c r="C4908" s="41"/>
      <c r="D4908" s="39" t="s">
        <v>94</v>
      </c>
      <c r="E4908" s="39">
        <v>2020</v>
      </c>
      <c r="F4908" s="7">
        <v>311.00700000000001</v>
      </c>
      <c r="G4908" s="15" t="s">
        <v>6</v>
      </c>
    </row>
    <row r="4909" spans="1:7" x14ac:dyDescent="0.3">
      <c r="A4909" s="7">
        <v>159.11328328796276</v>
      </c>
      <c r="B4909" s="41" t="s">
        <v>57</v>
      </c>
      <c r="C4909" s="41"/>
      <c r="D4909" s="39" t="s">
        <v>94</v>
      </c>
      <c r="E4909" s="39">
        <v>2020</v>
      </c>
      <c r="F4909" s="7">
        <v>30.231999999999999</v>
      </c>
      <c r="G4909" s="15" t="s">
        <v>6</v>
      </c>
    </row>
    <row r="4910" spans="1:7" x14ac:dyDescent="0.3">
      <c r="A4910" s="7">
        <v>300.07279154505028</v>
      </c>
      <c r="B4910" s="41" t="s">
        <v>58</v>
      </c>
      <c r="C4910" s="41"/>
      <c r="D4910" s="39" t="s">
        <v>94</v>
      </c>
      <c r="E4910" s="39">
        <v>2020</v>
      </c>
      <c r="F4910" s="7">
        <v>111.086</v>
      </c>
      <c r="G4910" s="15" t="s">
        <v>6</v>
      </c>
    </row>
    <row r="4911" spans="1:7" x14ac:dyDescent="0.3">
      <c r="A4911" s="7">
        <v>73.206000576585737</v>
      </c>
      <c r="B4911" s="41" t="s">
        <v>59</v>
      </c>
      <c r="C4911" s="41"/>
      <c r="D4911" s="39" t="s">
        <v>94</v>
      </c>
      <c r="E4911" s="39">
        <v>2020</v>
      </c>
      <c r="F4911" s="7">
        <v>36.606000000000002</v>
      </c>
      <c r="G4911" s="15" t="s">
        <v>6</v>
      </c>
    </row>
    <row r="4912" spans="1:7" x14ac:dyDescent="0.3">
      <c r="A4912" s="7">
        <v>138.48408674095376</v>
      </c>
      <c r="B4912" s="41" t="s">
        <v>60</v>
      </c>
      <c r="C4912" s="41"/>
      <c r="D4912" s="39" t="s">
        <v>94</v>
      </c>
      <c r="E4912" s="39">
        <v>2020</v>
      </c>
      <c r="F4912" s="7">
        <v>54.034999999999997</v>
      </c>
      <c r="G4912" s="15" t="s">
        <v>6</v>
      </c>
    </row>
    <row r="4913" spans="1:7" x14ac:dyDescent="0.3">
      <c r="A4913" s="7">
        <v>648.94513804284179</v>
      </c>
      <c r="B4913" s="41" t="s">
        <v>61</v>
      </c>
      <c r="C4913" s="41"/>
      <c r="D4913" s="39" t="s">
        <v>94</v>
      </c>
      <c r="E4913" s="39">
        <v>2020</v>
      </c>
      <c r="F4913" s="7">
        <v>309.65600000000001</v>
      </c>
      <c r="G4913" s="15" t="s">
        <v>6</v>
      </c>
    </row>
    <row r="4914" spans="1:7" x14ac:dyDescent="0.3">
      <c r="A4914" s="7">
        <v>1388.3247179975153</v>
      </c>
      <c r="B4914" s="41" t="s">
        <v>62</v>
      </c>
      <c r="C4914" s="41"/>
      <c r="D4914" s="39" t="s">
        <v>94</v>
      </c>
      <c r="E4914" s="39">
        <v>2020</v>
      </c>
      <c r="F4914" s="7">
        <v>411.31599999999997</v>
      </c>
      <c r="G4914" s="15" t="s">
        <v>6</v>
      </c>
    </row>
    <row r="4915" spans="1:7" x14ac:dyDescent="0.3">
      <c r="A4915" s="7">
        <v>319.05854620691787</v>
      </c>
      <c r="B4915" s="41" t="s">
        <v>63</v>
      </c>
      <c r="C4915" s="41"/>
      <c r="D4915" s="39" t="s">
        <v>94</v>
      </c>
      <c r="E4915" s="39">
        <v>2020</v>
      </c>
      <c r="F4915" s="7">
        <v>188.102</v>
      </c>
      <c r="G4915" s="15" t="s">
        <v>6</v>
      </c>
    </row>
    <row r="4916" spans="1:7" x14ac:dyDescent="0.3">
      <c r="A4916" s="7">
        <v>286.85447151380998</v>
      </c>
      <c r="B4916" s="41" t="s">
        <v>64</v>
      </c>
      <c r="C4916" s="41"/>
      <c r="D4916" s="39" t="s">
        <v>94</v>
      </c>
      <c r="E4916" s="39">
        <v>2020</v>
      </c>
      <c r="F4916" s="7">
        <v>127.325</v>
      </c>
      <c r="G4916" s="15" t="s">
        <v>6</v>
      </c>
    </row>
    <row r="4917" spans="1:7" x14ac:dyDescent="0.3">
      <c r="A4917" s="7">
        <v>1605.2180120824939</v>
      </c>
      <c r="B4917" s="41" t="s">
        <v>65</v>
      </c>
      <c r="C4917" s="41"/>
      <c r="D4917" s="39" t="s">
        <v>94</v>
      </c>
      <c r="E4917" s="39">
        <v>2020</v>
      </c>
      <c r="F4917" s="7">
        <v>620.98800000000006</v>
      </c>
      <c r="G4917" s="15" t="s">
        <v>6</v>
      </c>
    </row>
    <row r="4918" spans="1:7" x14ac:dyDescent="0.3">
      <c r="A4918" s="7">
        <v>441.15027471898617</v>
      </c>
      <c r="B4918" s="41" t="s">
        <v>66</v>
      </c>
      <c r="C4918" s="41"/>
      <c r="D4918" s="39" t="s">
        <v>94</v>
      </c>
      <c r="E4918" s="39">
        <v>2020</v>
      </c>
      <c r="F4918" s="7">
        <v>134.22300000000001</v>
      </c>
      <c r="G4918" s="15" t="s">
        <v>6</v>
      </c>
    </row>
    <row r="4919" spans="1:7" x14ac:dyDescent="0.3">
      <c r="A4919" s="7">
        <v>2573.7274496714385</v>
      </c>
      <c r="B4919" s="41" t="s">
        <v>67</v>
      </c>
      <c r="C4919" s="41"/>
      <c r="D4919" s="39" t="s">
        <v>94</v>
      </c>
      <c r="E4919" s="39">
        <v>2020</v>
      </c>
      <c r="F4919" s="7">
        <v>923.83900000000006</v>
      </c>
      <c r="G4919" s="15" t="s">
        <v>6</v>
      </c>
    </row>
    <row r="4920" spans="1:7" x14ac:dyDescent="0.3">
      <c r="A4920" s="7">
        <v>1605.1964688368082</v>
      </c>
      <c r="B4920" s="41" t="s">
        <v>68</v>
      </c>
      <c r="C4920" s="41"/>
      <c r="D4920" s="39" t="s">
        <v>94</v>
      </c>
      <c r="E4920" s="39">
        <v>2020</v>
      </c>
      <c r="F4920" s="7">
        <v>587.51499999999999</v>
      </c>
      <c r="G4920" s="15" t="s">
        <v>6</v>
      </c>
    </row>
    <row r="4921" spans="1:7" x14ac:dyDescent="0.3">
      <c r="A4921" s="7">
        <v>95.247818519250004</v>
      </c>
      <c r="B4921" s="41" t="s">
        <v>69</v>
      </c>
      <c r="C4921" s="41"/>
      <c r="D4921" s="39" t="s">
        <v>94</v>
      </c>
      <c r="E4921" s="39">
        <v>2020</v>
      </c>
      <c r="F4921" s="7">
        <v>39.841000000000001</v>
      </c>
      <c r="G4921" s="15" t="s">
        <v>6</v>
      </c>
    </row>
    <row r="4922" spans="1:7" x14ac:dyDescent="0.3">
      <c r="A4922" s="7">
        <v>152.92832003857603</v>
      </c>
      <c r="B4922" s="41" t="s">
        <v>70</v>
      </c>
      <c r="C4922" s="41"/>
      <c r="D4922" s="39" t="s">
        <v>94</v>
      </c>
      <c r="E4922" s="39">
        <v>2020</v>
      </c>
      <c r="F4922" s="7">
        <v>91.539000000000001</v>
      </c>
      <c r="G4922" s="15" t="s">
        <v>6</v>
      </c>
    </row>
    <row r="4923" spans="1:7" x14ac:dyDescent="0.3">
      <c r="A4923" s="7">
        <v>113.19847151937746</v>
      </c>
      <c r="B4923" s="41" t="s">
        <v>71</v>
      </c>
      <c r="C4923" s="41"/>
      <c r="D4923" s="39" t="s">
        <v>94</v>
      </c>
      <c r="E4923" s="39">
        <v>2020</v>
      </c>
      <c r="F4923" s="7">
        <v>52.381999999999998</v>
      </c>
      <c r="G4923" s="15" t="s">
        <v>6</v>
      </c>
    </row>
    <row r="4924" spans="1:7" x14ac:dyDescent="0.3">
      <c r="A4924" s="7">
        <v>572.47995215471144</v>
      </c>
      <c r="B4924" s="41" t="s">
        <v>72</v>
      </c>
      <c r="C4924" s="41"/>
      <c r="D4924" s="39" t="s">
        <v>94</v>
      </c>
      <c r="E4924" s="39">
        <v>2020</v>
      </c>
      <c r="F4924" s="7">
        <v>276.048</v>
      </c>
      <c r="G4924" s="15" t="s">
        <v>6</v>
      </c>
    </row>
    <row r="4925" spans="1:7" x14ac:dyDescent="0.3">
      <c r="A4925" s="7">
        <v>407.2401801413651</v>
      </c>
      <c r="B4925" s="41" t="s">
        <v>73</v>
      </c>
      <c r="C4925" s="41"/>
      <c r="D4925" s="39" t="s">
        <v>94</v>
      </c>
      <c r="E4925" s="39">
        <v>2020</v>
      </c>
      <c r="F4925" s="7">
        <v>106.65900000000001</v>
      </c>
      <c r="G4925" s="15" t="s">
        <v>6</v>
      </c>
    </row>
    <row r="4926" spans="1:7" x14ac:dyDescent="0.3">
      <c r="A4926" s="7">
        <v>351.20106876949615</v>
      </c>
      <c r="B4926" s="41" t="s">
        <v>74</v>
      </c>
      <c r="C4926" s="41"/>
      <c r="D4926" s="39" t="s">
        <v>94</v>
      </c>
      <c r="E4926" s="39">
        <v>2020</v>
      </c>
      <c r="F4926" s="7">
        <v>111.28400000000001</v>
      </c>
      <c r="G4926" s="15" t="s">
        <v>6</v>
      </c>
    </row>
    <row r="4927" spans="1:7" x14ac:dyDescent="0.3">
      <c r="A4927" s="7">
        <v>610.50891013360763</v>
      </c>
      <c r="B4927" s="41" t="s">
        <v>75</v>
      </c>
      <c r="C4927" s="41"/>
      <c r="D4927" s="39" t="s">
        <v>94</v>
      </c>
      <c r="E4927" s="39">
        <v>2020</v>
      </c>
      <c r="F4927" s="7">
        <v>196.429</v>
      </c>
      <c r="G4927" s="15" t="s">
        <v>6</v>
      </c>
    </row>
    <row r="4928" spans="1:7" x14ac:dyDescent="0.3">
      <c r="A4928" s="7">
        <v>710.71680450470456</v>
      </c>
      <c r="B4928" s="41" t="s">
        <v>76</v>
      </c>
      <c r="C4928" s="41"/>
      <c r="D4928" s="39" t="s">
        <v>94</v>
      </c>
      <c r="E4928" s="39">
        <v>2020</v>
      </c>
      <c r="F4928" s="7">
        <v>360.88200000000001</v>
      </c>
      <c r="G4928" s="15" t="s">
        <v>6</v>
      </c>
    </row>
    <row r="4929" spans="1:7" x14ac:dyDescent="0.3">
      <c r="A4929" s="7">
        <v>127.13797734665671</v>
      </c>
      <c r="B4929" s="41" t="s">
        <v>77</v>
      </c>
      <c r="C4929" s="41"/>
      <c r="D4929" s="39" t="s">
        <v>94</v>
      </c>
      <c r="E4929" s="39">
        <v>2020</v>
      </c>
      <c r="F4929" s="7">
        <v>58.436999999999998</v>
      </c>
      <c r="G4929" s="15" t="s">
        <v>6</v>
      </c>
    </row>
    <row r="4930" spans="1:7" x14ac:dyDescent="0.3">
      <c r="A4930" s="7">
        <v>233.69599985072813</v>
      </c>
      <c r="B4930" s="41" t="s">
        <v>78</v>
      </c>
      <c r="C4930" s="41"/>
      <c r="D4930" s="39" t="s">
        <v>94</v>
      </c>
      <c r="E4930" s="39">
        <v>2020</v>
      </c>
      <c r="F4930" s="7">
        <v>121.84</v>
      </c>
      <c r="G4930" s="15" t="s">
        <v>6</v>
      </c>
    </row>
    <row r="4931" spans="1:7" x14ac:dyDescent="0.3">
      <c r="A4931" s="7">
        <v>245.31499035703996</v>
      </c>
      <c r="B4931" s="41" t="s">
        <v>79</v>
      </c>
      <c r="C4931" s="41"/>
      <c r="D4931" s="39" t="s">
        <v>94</v>
      </c>
      <c r="E4931" s="39">
        <v>2020</v>
      </c>
      <c r="F4931" s="7">
        <v>79.353999999999999</v>
      </c>
      <c r="G4931" s="15" t="s">
        <v>6</v>
      </c>
    </row>
    <row r="4932" spans="1:7" x14ac:dyDescent="0.3">
      <c r="A4932" s="7">
        <v>1136.7037118677138</v>
      </c>
      <c r="B4932" s="41" t="s">
        <v>80</v>
      </c>
      <c r="C4932" s="41"/>
      <c r="D4932" s="39" t="s">
        <v>94</v>
      </c>
      <c r="E4932" s="39">
        <v>2020</v>
      </c>
      <c r="F4932" s="7">
        <v>525.86300000000006</v>
      </c>
      <c r="G4932" s="15" t="s">
        <v>6</v>
      </c>
    </row>
    <row r="4933" spans="1:7" x14ac:dyDescent="0.3">
      <c r="A4933" s="7">
        <v>283.76455456122198</v>
      </c>
      <c r="B4933" s="41" t="s">
        <v>81</v>
      </c>
      <c r="C4933" s="41"/>
      <c r="D4933" s="39" t="s">
        <v>94</v>
      </c>
      <c r="E4933" s="39">
        <v>2020</v>
      </c>
      <c r="F4933" s="7">
        <v>134.18899999999999</v>
      </c>
      <c r="G4933" s="15" t="s">
        <v>6</v>
      </c>
    </row>
    <row r="4934" spans="1:7" x14ac:dyDescent="0.3">
      <c r="A4934" s="7">
        <v>643.1797551498986</v>
      </c>
      <c r="B4934" s="41" t="s">
        <v>82</v>
      </c>
      <c r="C4934" s="41"/>
      <c r="D4934" s="39" t="s">
        <v>94</v>
      </c>
      <c r="E4934" s="39">
        <v>2020</v>
      </c>
      <c r="F4934" s="7">
        <v>309.27699999999999</v>
      </c>
      <c r="G4934" s="15" t="s">
        <v>6</v>
      </c>
    </row>
    <row r="4935" spans="1:7" x14ac:dyDescent="0.3">
      <c r="A4935" s="7">
        <v>214.62714981264548</v>
      </c>
      <c r="B4935" s="41" t="s">
        <v>83</v>
      </c>
      <c r="C4935" s="41"/>
      <c r="D4935" s="39" t="s">
        <v>94</v>
      </c>
      <c r="E4935" s="39">
        <v>2020</v>
      </c>
      <c r="F4935" s="7">
        <v>117.514</v>
      </c>
      <c r="G4935" s="15" t="s">
        <v>6</v>
      </c>
    </row>
    <row r="4936" spans="1:7" x14ac:dyDescent="0.3">
      <c r="A4936" s="7">
        <v>758.85262231656759</v>
      </c>
      <c r="B4936" s="41" t="s">
        <v>84</v>
      </c>
      <c r="C4936" s="41"/>
      <c r="D4936" s="39" t="s">
        <v>94</v>
      </c>
      <c r="E4936" s="39">
        <v>2020</v>
      </c>
      <c r="F4936" s="7">
        <v>316.86799999999999</v>
      </c>
      <c r="G4936" s="15" t="s">
        <v>6</v>
      </c>
    </row>
    <row r="4937" spans="1:7" x14ac:dyDescent="0.3">
      <c r="A4937" s="7">
        <v>96.914855387761079</v>
      </c>
      <c r="B4937" s="41" t="s">
        <v>85</v>
      </c>
      <c r="C4937" s="41"/>
      <c r="D4937" s="39" t="s">
        <v>94</v>
      </c>
      <c r="E4937" s="39">
        <v>2020</v>
      </c>
      <c r="F4937" s="7">
        <v>41.533999999999999</v>
      </c>
      <c r="G4937" s="15" t="s">
        <v>6</v>
      </c>
    </row>
    <row r="4938" spans="1:7" x14ac:dyDescent="0.3">
      <c r="A4938" s="7">
        <v>257.96087557435453</v>
      </c>
      <c r="B4938" s="41" t="s">
        <v>86</v>
      </c>
      <c r="C4938" s="41"/>
      <c r="D4938" s="39" t="s">
        <v>94</v>
      </c>
      <c r="E4938" s="39">
        <v>2020</v>
      </c>
      <c r="F4938" s="7">
        <v>117.785</v>
      </c>
      <c r="G4938" s="15" t="s">
        <v>6</v>
      </c>
    </row>
    <row r="4939" spans="1:7" x14ac:dyDescent="0.3">
      <c r="A4939" s="7">
        <v>523.5983276945974</v>
      </c>
      <c r="B4939" s="41" t="s">
        <v>87</v>
      </c>
      <c r="C4939" s="41"/>
      <c r="D4939" s="39" t="s">
        <v>94</v>
      </c>
      <c r="E4939" s="39">
        <v>2020</v>
      </c>
      <c r="F4939" s="7">
        <v>201.30199999999999</v>
      </c>
      <c r="G4939" s="15" t="s">
        <v>6</v>
      </c>
    </row>
    <row r="4940" spans="1:7" x14ac:dyDescent="0.3">
      <c r="A4940" s="7">
        <v>103.01261978556411</v>
      </c>
      <c r="B4940" s="41" t="s">
        <v>88</v>
      </c>
      <c r="C4940" s="41"/>
      <c r="D4940" s="39" t="s">
        <v>94</v>
      </c>
      <c r="E4940" s="39">
        <v>2020</v>
      </c>
      <c r="F4940" s="7">
        <v>54.006999999999998</v>
      </c>
      <c r="G4940" s="15" t="s">
        <v>6</v>
      </c>
    </row>
    <row r="4941" spans="1:7" x14ac:dyDescent="0.3">
      <c r="A4941" s="7">
        <v>203.56725782531132</v>
      </c>
      <c r="B4941" s="41" t="s">
        <v>89</v>
      </c>
      <c r="C4941" s="41"/>
      <c r="D4941" s="39" t="s">
        <v>94</v>
      </c>
      <c r="E4941" s="39">
        <v>2020</v>
      </c>
      <c r="F4941" s="7">
        <v>46.734999999999999</v>
      </c>
      <c r="G4941" s="15" t="s">
        <v>6</v>
      </c>
    </row>
    <row r="4942" spans="1:7" x14ac:dyDescent="0.3">
      <c r="A4942" s="7">
        <v>572.3342787791247</v>
      </c>
      <c r="B4942" s="41" t="s">
        <v>90</v>
      </c>
      <c r="C4942" s="41"/>
      <c r="D4942" s="39" t="s">
        <v>94</v>
      </c>
      <c r="E4942" s="39">
        <v>2020</v>
      </c>
      <c r="F4942" s="7">
        <v>334.64400000000001</v>
      </c>
      <c r="G4942" s="15" t="s">
        <v>6</v>
      </c>
    </row>
    <row r="4943" spans="1:7" x14ac:dyDescent="0.3">
      <c r="A4943" s="7">
        <v>2301.6770561163521</v>
      </c>
      <c r="B4943" s="41" t="s">
        <v>10</v>
      </c>
      <c r="C4943" s="41"/>
      <c r="D4943" s="39" t="s">
        <v>95</v>
      </c>
      <c r="E4943" s="39">
        <v>2020</v>
      </c>
      <c r="F4943" s="7">
        <v>1090.913</v>
      </c>
      <c r="G4943" s="15" t="s">
        <v>6</v>
      </c>
    </row>
    <row r="4944" spans="1:7" x14ac:dyDescent="0.3">
      <c r="A4944" s="7">
        <v>185.16881006611453</v>
      </c>
      <c r="B4944" s="41" t="s">
        <v>11</v>
      </c>
      <c r="C4944" s="41"/>
      <c r="D4944" s="39" t="s">
        <v>95</v>
      </c>
      <c r="E4944" s="39">
        <v>2020</v>
      </c>
      <c r="F4944" s="7">
        <v>98.805000000000007</v>
      </c>
      <c r="G4944" s="15" t="s">
        <v>6</v>
      </c>
    </row>
    <row r="4945" spans="1:7" x14ac:dyDescent="0.3">
      <c r="A4945" s="7">
        <v>645.54854213751082</v>
      </c>
      <c r="B4945" s="41" t="s">
        <v>12</v>
      </c>
      <c r="C4945" s="41"/>
      <c r="D4945" s="39" t="s">
        <v>95</v>
      </c>
      <c r="E4945" s="39">
        <v>2020</v>
      </c>
      <c r="F4945" s="7">
        <v>260.625</v>
      </c>
      <c r="G4945" s="15" t="s">
        <v>6</v>
      </c>
    </row>
    <row r="4946" spans="1:7" x14ac:dyDescent="0.3">
      <c r="A4946" s="7">
        <v>170.92458193230951</v>
      </c>
      <c r="B4946" s="41" t="s">
        <v>13</v>
      </c>
      <c r="C4946" s="41"/>
      <c r="D4946" s="39" t="s">
        <v>95</v>
      </c>
      <c r="E4946" s="39">
        <v>2020</v>
      </c>
      <c r="F4946" s="7">
        <v>53.85</v>
      </c>
      <c r="G4946" s="15" t="s">
        <v>6</v>
      </c>
    </row>
    <row r="4947" spans="1:7" x14ac:dyDescent="0.3">
      <c r="A4947" s="7">
        <v>211.14985538882257</v>
      </c>
      <c r="B4947" s="41" t="s">
        <v>14</v>
      </c>
      <c r="C4947" s="41"/>
      <c r="D4947" s="39" t="s">
        <v>95</v>
      </c>
      <c r="E4947" s="39">
        <v>2020</v>
      </c>
      <c r="F4947" s="7">
        <v>89.224999999999994</v>
      </c>
      <c r="G4947" s="15" t="s">
        <v>6</v>
      </c>
    </row>
    <row r="4948" spans="1:7" x14ac:dyDescent="0.3">
      <c r="A4948" s="7">
        <v>152.78073473075793</v>
      </c>
      <c r="B4948" s="41" t="s">
        <v>15</v>
      </c>
      <c r="C4948" s="41"/>
      <c r="D4948" s="39" t="s">
        <v>95</v>
      </c>
      <c r="E4948" s="39">
        <v>2020</v>
      </c>
      <c r="F4948" s="7">
        <v>53.335000000000001</v>
      </c>
      <c r="G4948" s="15" t="s">
        <v>6</v>
      </c>
    </row>
    <row r="4949" spans="1:7" x14ac:dyDescent="0.3">
      <c r="A4949" s="7">
        <v>1653.4487441801161</v>
      </c>
      <c r="B4949" s="41" t="s">
        <v>16</v>
      </c>
      <c r="C4949" s="41"/>
      <c r="D4949" s="39" t="s">
        <v>95</v>
      </c>
      <c r="E4949" s="39">
        <v>2020</v>
      </c>
      <c r="F4949" s="7">
        <v>736.71</v>
      </c>
      <c r="G4949" s="15" t="s">
        <v>6</v>
      </c>
    </row>
    <row r="4950" spans="1:7" x14ac:dyDescent="0.3">
      <c r="A4950" s="7">
        <v>3521.4801575876972</v>
      </c>
      <c r="B4950" s="41" t="s">
        <v>17</v>
      </c>
      <c r="C4950" s="41"/>
      <c r="D4950" s="39" t="s">
        <v>95</v>
      </c>
      <c r="E4950" s="39">
        <v>2020</v>
      </c>
      <c r="F4950" s="7">
        <v>1413.751</v>
      </c>
      <c r="G4950" s="15" t="s">
        <v>6</v>
      </c>
    </row>
    <row r="4951" spans="1:7" x14ac:dyDescent="0.3">
      <c r="A4951" s="7">
        <v>62.754011974967739</v>
      </c>
      <c r="B4951" s="41" t="s">
        <v>18</v>
      </c>
      <c r="C4951" s="41"/>
      <c r="D4951" s="39" t="s">
        <v>95</v>
      </c>
      <c r="E4951" s="39">
        <v>2020</v>
      </c>
      <c r="F4951" s="7">
        <v>22.463000000000001</v>
      </c>
      <c r="G4951" s="15" t="s">
        <v>6</v>
      </c>
    </row>
    <row r="4952" spans="1:7" x14ac:dyDescent="0.3">
      <c r="A4952" s="7">
        <v>224.94677125913444</v>
      </c>
      <c r="B4952" s="41" t="s">
        <v>19</v>
      </c>
      <c r="C4952" s="41"/>
      <c r="D4952" s="39" t="s">
        <v>95</v>
      </c>
      <c r="E4952" s="39">
        <v>2020</v>
      </c>
      <c r="F4952" s="7">
        <v>100.423</v>
      </c>
      <c r="G4952" s="15" t="s">
        <v>6</v>
      </c>
    </row>
    <row r="4953" spans="1:7" x14ac:dyDescent="0.3">
      <c r="A4953" s="7">
        <v>1450.8388596200023</v>
      </c>
      <c r="B4953" s="41" t="s">
        <v>20</v>
      </c>
      <c r="C4953" s="41"/>
      <c r="D4953" s="39" t="s">
        <v>95</v>
      </c>
      <c r="E4953" s="39">
        <v>2020</v>
      </c>
      <c r="F4953" s="7">
        <v>512.80899999999997</v>
      </c>
      <c r="G4953" s="15" t="s">
        <v>6</v>
      </c>
    </row>
    <row r="4954" spans="1:7" x14ac:dyDescent="0.3">
      <c r="A4954" s="7">
        <v>1133.605207539767</v>
      </c>
      <c r="B4954" s="41" t="s">
        <v>21</v>
      </c>
      <c r="C4954" s="41"/>
      <c r="D4954" s="39" t="s">
        <v>95</v>
      </c>
      <c r="E4954" s="39">
        <v>2020</v>
      </c>
      <c r="F4954" s="7">
        <v>499.14400000000001</v>
      </c>
      <c r="G4954" s="15" t="s">
        <v>6</v>
      </c>
    </row>
    <row r="4955" spans="1:7" x14ac:dyDescent="0.3">
      <c r="A4955" s="7">
        <v>229.53172195993932</v>
      </c>
      <c r="B4955" s="41" t="s">
        <v>22</v>
      </c>
      <c r="C4955" s="41"/>
      <c r="D4955" s="39" t="s">
        <v>95</v>
      </c>
      <c r="E4955" s="39">
        <v>2020</v>
      </c>
      <c r="F4955" s="7">
        <v>125.217</v>
      </c>
      <c r="G4955" s="15" t="s">
        <v>6</v>
      </c>
    </row>
    <row r="4956" spans="1:7" x14ac:dyDescent="0.3">
      <c r="A4956" s="7">
        <v>200.73343013367113</v>
      </c>
      <c r="B4956" s="41" t="s">
        <v>23</v>
      </c>
      <c r="C4956" s="41"/>
      <c r="D4956" s="39" t="s">
        <v>95</v>
      </c>
      <c r="E4956" s="39">
        <v>2020</v>
      </c>
      <c r="F4956" s="7">
        <v>68.864999999999995</v>
      </c>
      <c r="G4956" s="15" t="s">
        <v>6</v>
      </c>
    </row>
    <row r="4957" spans="1:7" x14ac:dyDescent="0.3">
      <c r="A4957" s="7">
        <v>34.405084303309678</v>
      </c>
      <c r="B4957" s="41" t="s">
        <v>24</v>
      </c>
      <c r="C4957" s="41"/>
      <c r="D4957" s="39" t="s">
        <v>95</v>
      </c>
      <c r="E4957" s="39">
        <v>2020</v>
      </c>
      <c r="F4957" s="7">
        <v>14.154</v>
      </c>
      <c r="G4957" s="15" t="s">
        <v>6</v>
      </c>
    </row>
    <row r="4958" spans="1:7" x14ac:dyDescent="0.3">
      <c r="A4958" s="7">
        <v>80.46491015084473</v>
      </c>
      <c r="B4958" s="41" t="s">
        <v>25</v>
      </c>
      <c r="C4958" s="41"/>
      <c r="D4958" s="39" t="s">
        <v>95</v>
      </c>
      <c r="E4958" s="39">
        <v>2020</v>
      </c>
      <c r="F4958" s="7">
        <v>35.192999999999998</v>
      </c>
      <c r="G4958" s="15" t="s">
        <v>6</v>
      </c>
    </row>
    <row r="4959" spans="1:7" x14ac:dyDescent="0.3">
      <c r="A4959" s="7">
        <v>122.2157646528035</v>
      </c>
      <c r="B4959" s="41" t="s">
        <v>26</v>
      </c>
      <c r="C4959" s="41"/>
      <c r="D4959" s="39" t="s">
        <v>95</v>
      </c>
      <c r="E4959" s="39">
        <v>2020</v>
      </c>
      <c r="F4959" s="7">
        <v>72.864000000000004</v>
      </c>
      <c r="G4959" s="15" t="s">
        <v>6</v>
      </c>
    </row>
    <row r="4960" spans="1:7" x14ac:dyDescent="0.3">
      <c r="A4960" s="7">
        <v>146.14389291301197</v>
      </c>
      <c r="B4960" s="41" t="s">
        <v>27</v>
      </c>
      <c r="C4960" s="41"/>
      <c r="D4960" s="39" t="s">
        <v>95</v>
      </c>
      <c r="E4960" s="39">
        <v>2020</v>
      </c>
      <c r="F4960" s="7">
        <v>75.230999999999995</v>
      </c>
      <c r="G4960" s="15" t="s">
        <v>6</v>
      </c>
    </row>
    <row r="4961" spans="1:7" x14ac:dyDescent="0.3">
      <c r="A4961" s="7">
        <v>148.46971149406471</v>
      </c>
      <c r="B4961" s="41" t="s">
        <v>28</v>
      </c>
      <c r="C4961" s="41"/>
      <c r="D4961" s="39" t="s">
        <v>95</v>
      </c>
      <c r="E4961" s="39">
        <v>2020</v>
      </c>
      <c r="F4961" s="7">
        <v>60.069000000000003</v>
      </c>
      <c r="G4961" s="15" t="s">
        <v>6</v>
      </c>
    </row>
    <row r="4962" spans="1:7" x14ac:dyDescent="0.3">
      <c r="A4962" s="7">
        <v>210.6974133975371</v>
      </c>
      <c r="B4962" s="41" t="s">
        <v>29</v>
      </c>
      <c r="C4962" s="41"/>
      <c r="D4962" s="39" t="s">
        <v>95</v>
      </c>
      <c r="E4962" s="39">
        <v>2020</v>
      </c>
      <c r="F4962" s="7">
        <v>71.783000000000001</v>
      </c>
      <c r="G4962" s="15" t="s">
        <v>6</v>
      </c>
    </row>
    <row r="4963" spans="1:7" x14ac:dyDescent="0.3">
      <c r="A4963" s="7">
        <v>1111.4930029180514</v>
      </c>
      <c r="B4963" s="41" t="s">
        <v>30</v>
      </c>
      <c r="C4963" s="41"/>
      <c r="D4963" s="39" t="s">
        <v>95</v>
      </c>
      <c r="E4963" s="39">
        <v>2020</v>
      </c>
      <c r="F4963" s="7">
        <v>501.47899999999998</v>
      </c>
      <c r="G4963" s="15" t="s">
        <v>6</v>
      </c>
    </row>
    <row r="4964" spans="1:7" x14ac:dyDescent="0.3">
      <c r="A4964" s="7">
        <v>464.66921045136166</v>
      </c>
      <c r="B4964" s="41" t="s">
        <v>31</v>
      </c>
      <c r="C4964" s="41"/>
      <c r="D4964" s="39" t="s">
        <v>95</v>
      </c>
      <c r="E4964" s="39">
        <v>2020</v>
      </c>
      <c r="F4964" s="7">
        <v>219.809</v>
      </c>
      <c r="G4964" s="15" t="s">
        <v>6</v>
      </c>
    </row>
    <row r="4965" spans="1:7" x14ac:dyDescent="0.3">
      <c r="A4965" s="7">
        <v>40.66335220997999</v>
      </c>
      <c r="B4965" s="41" t="s">
        <v>32</v>
      </c>
      <c r="C4965" s="41"/>
      <c r="D4965" s="39" t="s">
        <v>95</v>
      </c>
      <c r="E4965" s="39">
        <v>2020</v>
      </c>
      <c r="F4965" s="7">
        <v>9.9789999999999992</v>
      </c>
      <c r="G4965" s="15" t="s">
        <v>6</v>
      </c>
    </row>
    <row r="4966" spans="1:7" x14ac:dyDescent="0.3">
      <c r="A4966" s="7">
        <v>194.95427880280658</v>
      </c>
      <c r="B4966" s="41" t="s">
        <v>33</v>
      </c>
      <c r="C4966" s="41"/>
      <c r="D4966" s="39" t="s">
        <v>95</v>
      </c>
      <c r="E4966" s="39">
        <v>2020</v>
      </c>
      <c r="F4966" s="7">
        <v>76.411000000000001</v>
      </c>
      <c r="G4966" s="15" t="s">
        <v>6</v>
      </c>
    </row>
    <row r="4967" spans="1:7" x14ac:dyDescent="0.3">
      <c r="A4967" s="7">
        <v>878.73160434004683</v>
      </c>
      <c r="B4967" s="41" t="s">
        <v>34</v>
      </c>
      <c r="C4967" s="41"/>
      <c r="D4967" s="39" t="s">
        <v>95</v>
      </c>
      <c r="E4967" s="39">
        <v>2020</v>
      </c>
      <c r="F4967" s="7">
        <v>376.27300000000002</v>
      </c>
      <c r="G4967" s="15" t="s">
        <v>6</v>
      </c>
    </row>
    <row r="4968" spans="1:7" x14ac:dyDescent="0.3">
      <c r="A4968" s="7">
        <v>751.87138414404717</v>
      </c>
      <c r="B4968" s="41" t="s">
        <v>35</v>
      </c>
      <c r="C4968" s="41"/>
      <c r="D4968" s="39" t="s">
        <v>95</v>
      </c>
      <c r="E4968" s="39">
        <v>2020</v>
      </c>
      <c r="F4968" s="7">
        <v>236.88399999999999</v>
      </c>
      <c r="G4968" s="15" t="s">
        <v>6</v>
      </c>
    </row>
    <row r="4969" spans="1:7" x14ac:dyDescent="0.3">
      <c r="A4969" s="7">
        <v>205.04240147924742</v>
      </c>
      <c r="B4969" s="41" t="s">
        <v>36</v>
      </c>
      <c r="C4969" s="41"/>
      <c r="D4969" s="39" t="s">
        <v>95</v>
      </c>
      <c r="E4969" s="39">
        <v>2020</v>
      </c>
      <c r="F4969" s="7">
        <v>65.912000000000006</v>
      </c>
      <c r="G4969" s="15" t="s">
        <v>6</v>
      </c>
    </row>
    <row r="4970" spans="1:7" x14ac:dyDescent="0.3">
      <c r="A4970" s="7">
        <v>386.13820767823387</v>
      </c>
      <c r="B4970" s="41" t="s">
        <v>37</v>
      </c>
      <c r="C4970" s="41"/>
      <c r="D4970" s="39" t="s">
        <v>95</v>
      </c>
      <c r="E4970" s="39">
        <v>2020</v>
      </c>
      <c r="F4970" s="7">
        <v>147.31</v>
      </c>
      <c r="G4970" s="15" t="s">
        <v>6</v>
      </c>
    </row>
    <row r="4971" spans="1:7" x14ac:dyDescent="0.3">
      <c r="A4971" s="7">
        <v>314.59286821273207</v>
      </c>
      <c r="B4971" s="41" t="s">
        <v>38</v>
      </c>
      <c r="C4971" s="41"/>
      <c r="D4971" s="39" t="s">
        <v>95</v>
      </c>
      <c r="E4971" s="39">
        <v>2020</v>
      </c>
      <c r="F4971" s="7">
        <v>171.06700000000001</v>
      </c>
      <c r="G4971" s="15" t="s">
        <v>6</v>
      </c>
    </row>
    <row r="4972" spans="1:7" x14ac:dyDescent="0.3">
      <c r="A4972" s="7">
        <v>76.271870653375629</v>
      </c>
      <c r="B4972" s="41" t="s">
        <v>39</v>
      </c>
      <c r="C4972" s="41"/>
      <c r="D4972" s="39" t="s">
        <v>95</v>
      </c>
      <c r="E4972" s="39">
        <v>2020</v>
      </c>
      <c r="F4972" s="7">
        <v>30.059000000000001</v>
      </c>
      <c r="G4972" s="15" t="s">
        <v>6</v>
      </c>
    </row>
    <row r="4973" spans="1:7" x14ac:dyDescent="0.3">
      <c r="A4973" s="7">
        <v>252.58779649544783</v>
      </c>
      <c r="B4973" s="41" t="s">
        <v>40</v>
      </c>
      <c r="C4973" s="41"/>
      <c r="D4973" s="39" t="s">
        <v>95</v>
      </c>
      <c r="E4973" s="39">
        <v>2020</v>
      </c>
      <c r="F4973" s="7">
        <v>56.56</v>
      </c>
      <c r="G4973" s="15" t="s">
        <v>6</v>
      </c>
    </row>
    <row r="4974" spans="1:7" x14ac:dyDescent="0.3">
      <c r="A4974" s="7">
        <v>308.72445961828055</v>
      </c>
      <c r="B4974" s="41" t="s">
        <v>41</v>
      </c>
      <c r="C4974" s="41"/>
      <c r="D4974" s="39" t="s">
        <v>95</v>
      </c>
      <c r="E4974" s="39">
        <v>2020</v>
      </c>
      <c r="F4974" s="7">
        <v>183.84399999999999</v>
      </c>
      <c r="G4974" s="15" t="s">
        <v>6</v>
      </c>
    </row>
    <row r="4975" spans="1:7" x14ac:dyDescent="0.3">
      <c r="A4975" s="7">
        <v>1585.3905936678557</v>
      </c>
      <c r="B4975" s="41" t="s">
        <v>42</v>
      </c>
      <c r="C4975" s="41"/>
      <c r="D4975" s="39" t="s">
        <v>95</v>
      </c>
      <c r="E4975" s="39">
        <v>2020</v>
      </c>
      <c r="F4975" s="7">
        <v>553.30899999999997</v>
      </c>
      <c r="G4975" s="15" t="s">
        <v>6</v>
      </c>
    </row>
    <row r="4976" spans="1:7" x14ac:dyDescent="0.3">
      <c r="A4976" s="7">
        <v>439.7510447272291</v>
      </c>
      <c r="B4976" s="41" t="s">
        <v>43</v>
      </c>
      <c r="C4976" s="41"/>
      <c r="D4976" s="39" t="s">
        <v>95</v>
      </c>
      <c r="E4976" s="39">
        <v>2020</v>
      </c>
      <c r="F4976" s="7">
        <v>215.559</v>
      </c>
      <c r="G4976" s="15" t="s">
        <v>6</v>
      </c>
    </row>
    <row r="4977" spans="1:7" x14ac:dyDescent="0.3">
      <c r="A4977" s="7">
        <v>56.946134168465996</v>
      </c>
      <c r="B4977" s="41" t="s">
        <v>44</v>
      </c>
      <c r="C4977" s="41"/>
      <c r="D4977" s="39" t="s">
        <v>95</v>
      </c>
      <c r="E4977" s="39">
        <v>2020</v>
      </c>
      <c r="F4977" s="7">
        <v>27.236000000000001</v>
      </c>
      <c r="G4977" s="15" t="s">
        <v>6</v>
      </c>
    </row>
    <row r="4978" spans="1:7" x14ac:dyDescent="0.3">
      <c r="A4978" s="7">
        <v>228.62991581404367</v>
      </c>
      <c r="B4978" s="41" t="s">
        <v>45</v>
      </c>
      <c r="C4978" s="41"/>
      <c r="D4978" s="39" t="s">
        <v>95</v>
      </c>
      <c r="E4978" s="39">
        <v>2020</v>
      </c>
      <c r="F4978" s="7">
        <v>83.47</v>
      </c>
      <c r="G4978" s="15" t="s">
        <v>6</v>
      </c>
    </row>
    <row r="4979" spans="1:7" x14ac:dyDescent="0.3">
      <c r="A4979" s="7">
        <v>1742.3838608616938</v>
      </c>
      <c r="B4979" s="41" t="s">
        <v>46</v>
      </c>
      <c r="C4979" s="41"/>
      <c r="D4979" s="39" t="s">
        <v>95</v>
      </c>
      <c r="E4979" s="39">
        <v>2020</v>
      </c>
      <c r="F4979" s="7">
        <v>524.76900000000001</v>
      </c>
      <c r="G4979" s="15" t="s">
        <v>6</v>
      </c>
    </row>
    <row r="4980" spans="1:7" x14ac:dyDescent="0.3">
      <c r="A4980" s="7">
        <v>133.50526957821339</v>
      </c>
      <c r="B4980" s="41" t="s">
        <v>47</v>
      </c>
      <c r="C4980" s="41"/>
      <c r="D4980" s="39" t="s">
        <v>95</v>
      </c>
      <c r="E4980" s="39">
        <v>2020</v>
      </c>
      <c r="F4980" s="7">
        <v>41.182000000000002</v>
      </c>
      <c r="G4980" s="15" t="s">
        <v>6</v>
      </c>
    </row>
    <row r="4981" spans="1:7" x14ac:dyDescent="0.3">
      <c r="A4981" s="7">
        <v>325.04109778019614</v>
      </c>
      <c r="B4981" s="41" t="s">
        <v>48</v>
      </c>
      <c r="C4981" s="41"/>
      <c r="D4981" s="39" t="s">
        <v>95</v>
      </c>
      <c r="E4981" s="39">
        <v>2020</v>
      </c>
      <c r="F4981" s="7">
        <v>137.12799999999999</v>
      </c>
      <c r="G4981" s="15" t="s">
        <v>6</v>
      </c>
    </row>
    <row r="4982" spans="1:7" x14ac:dyDescent="0.3">
      <c r="A4982" s="7">
        <v>4227.9873069728519</v>
      </c>
      <c r="B4982" s="41" t="s">
        <v>49</v>
      </c>
      <c r="C4982" s="41"/>
      <c r="D4982" s="39" t="s">
        <v>95</v>
      </c>
      <c r="E4982" s="39">
        <v>2020</v>
      </c>
      <c r="F4982" s="7">
        <v>1816.289</v>
      </c>
      <c r="G4982" s="15" t="s">
        <v>6</v>
      </c>
    </row>
    <row r="4983" spans="1:7" x14ac:dyDescent="0.3">
      <c r="A4983" s="7">
        <v>5016.9568825111946</v>
      </c>
      <c r="B4983" s="41" t="s">
        <v>50</v>
      </c>
      <c r="C4983" s="41"/>
      <c r="D4983" s="39" t="s">
        <v>95</v>
      </c>
      <c r="E4983" s="39">
        <v>2020</v>
      </c>
      <c r="F4983" s="7">
        <v>1663.325</v>
      </c>
      <c r="G4983" s="15" t="s">
        <v>6</v>
      </c>
    </row>
    <row r="4984" spans="1:7" x14ac:dyDescent="0.3">
      <c r="A4984" s="7">
        <v>695.80448531919035</v>
      </c>
      <c r="B4984" s="41" t="s">
        <v>91</v>
      </c>
      <c r="C4984" s="41"/>
      <c r="D4984" s="39" t="s">
        <v>95</v>
      </c>
      <c r="E4984" s="39">
        <v>2020</v>
      </c>
      <c r="F4984" s="7">
        <v>198.84200000000001</v>
      </c>
      <c r="G4984" s="15" t="s">
        <v>6</v>
      </c>
    </row>
    <row r="4985" spans="1:7" x14ac:dyDescent="0.3">
      <c r="A4985" s="7">
        <v>164.4785659884391</v>
      </c>
      <c r="B4985" s="41" t="s">
        <v>52</v>
      </c>
      <c r="C4985" s="41"/>
      <c r="D4985" s="39" t="s">
        <v>95</v>
      </c>
      <c r="E4985" s="39">
        <v>2020</v>
      </c>
      <c r="F4985" s="7">
        <v>112.751</v>
      </c>
      <c r="G4985" s="15" t="s">
        <v>6</v>
      </c>
    </row>
    <row r="4986" spans="1:7" x14ac:dyDescent="0.3">
      <c r="A4986" s="7">
        <v>95.711487095275473</v>
      </c>
      <c r="B4986" s="41" t="s">
        <v>53</v>
      </c>
      <c r="C4986" s="41"/>
      <c r="D4986" s="39" t="s">
        <v>95</v>
      </c>
      <c r="E4986" s="39">
        <v>2020</v>
      </c>
      <c r="F4986" s="7">
        <v>33.610999999999997</v>
      </c>
      <c r="G4986" s="15" t="s">
        <v>6</v>
      </c>
    </row>
    <row r="4987" spans="1:7" x14ac:dyDescent="0.3">
      <c r="A4987" s="7">
        <v>123.41817284733098</v>
      </c>
      <c r="B4987" s="41" t="s">
        <v>54</v>
      </c>
      <c r="C4987" s="41"/>
      <c r="D4987" s="39" t="s">
        <v>95</v>
      </c>
      <c r="E4987" s="39">
        <v>2020</v>
      </c>
      <c r="F4987" s="7">
        <v>44.753</v>
      </c>
      <c r="G4987" s="15" t="s">
        <v>6</v>
      </c>
    </row>
    <row r="4988" spans="1:7" x14ac:dyDescent="0.3">
      <c r="A4988" s="7">
        <v>293.02646662812276</v>
      </c>
      <c r="B4988" s="41" t="s">
        <v>55</v>
      </c>
      <c r="C4988" s="41"/>
      <c r="D4988" s="39" t="s">
        <v>95</v>
      </c>
      <c r="E4988" s="39">
        <v>2020</v>
      </c>
      <c r="F4988" s="7">
        <v>172.667</v>
      </c>
      <c r="G4988" s="15" t="s">
        <v>6</v>
      </c>
    </row>
    <row r="4989" spans="1:7" x14ac:dyDescent="0.3">
      <c r="A4989" s="7">
        <v>695.94811769737623</v>
      </c>
      <c r="B4989" s="41" t="s">
        <v>56</v>
      </c>
      <c r="C4989" s="41"/>
      <c r="D4989" s="39" t="s">
        <v>95</v>
      </c>
      <c r="E4989" s="39">
        <v>2020</v>
      </c>
      <c r="F4989" s="7">
        <v>256.38099999999997</v>
      </c>
      <c r="G4989" s="15" t="s">
        <v>6</v>
      </c>
    </row>
    <row r="4990" spans="1:7" x14ac:dyDescent="0.3">
      <c r="A4990" s="7">
        <v>145.54166287018978</v>
      </c>
      <c r="B4990" s="41" t="s">
        <v>57</v>
      </c>
      <c r="C4990" s="41"/>
      <c r="D4990" s="39" t="s">
        <v>95</v>
      </c>
      <c r="E4990" s="39">
        <v>2020</v>
      </c>
      <c r="F4990" s="7">
        <v>34.183</v>
      </c>
      <c r="G4990" s="15" t="s">
        <v>6</v>
      </c>
    </row>
    <row r="4991" spans="1:7" x14ac:dyDescent="0.3">
      <c r="A4991" s="7">
        <v>248.54762288619082</v>
      </c>
      <c r="B4991" s="41" t="s">
        <v>58</v>
      </c>
      <c r="C4991" s="41"/>
      <c r="D4991" s="39" t="s">
        <v>95</v>
      </c>
      <c r="E4991" s="39">
        <v>2020</v>
      </c>
      <c r="F4991" s="7">
        <v>108.892</v>
      </c>
      <c r="G4991" s="15" t="s">
        <v>6</v>
      </c>
    </row>
    <row r="4992" spans="1:7" x14ac:dyDescent="0.3">
      <c r="A4992" s="7">
        <v>77.93390245809789</v>
      </c>
      <c r="B4992" s="41" t="s">
        <v>59</v>
      </c>
      <c r="C4992" s="41"/>
      <c r="D4992" s="39" t="s">
        <v>95</v>
      </c>
      <c r="E4992" s="39">
        <v>2020</v>
      </c>
      <c r="F4992" s="7">
        <v>32.036999999999999</v>
      </c>
      <c r="G4992" s="15" t="s">
        <v>6</v>
      </c>
    </row>
    <row r="4993" spans="1:7" x14ac:dyDescent="0.3">
      <c r="A4993" s="7">
        <v>123.66645167248086</v>
      </c>
      <c r="B4993" s="41" t="s">
        <v>60</v>
      </c>
      <c r="C4993" s="41"/>
      <c r="D4993" s="39" t="s">
        <v>95</v>
      </c>
      <c r="E4993" s="39">
        <v>2020</v>
      </c>
      <c r="F4993" s="7">
        <v>32.816000000000003</v>
      </c>
      <c r="G4993" s="15" t="s">
        <v>6</v>
      </c>
    </row>
    <row r="4994" spans="1:7" x14ac:dyDescent="0.3">
      <c r="A4994" s="7">
        <v>588.57470743896613</v>
      </c>
      <c r="B4994" s="41" t="s">
        <v>61</v>
      </c>
      <c r="C4994" s="41"/>
      <c r="D4994" s="39" t="s">
        <v>95</v>
      </c>
      <c r="E4994" s="39">
        <v>2020</v>
      </c>
      <c r="F4994" s="7">
        <v>260.39999999999998</v>
      </c>
      <c r="G4994" s="15" t="s">
        <v>6</v>
      </c>
    </row>
    <row r="4995" spans="1:7" x14ac:dyDescent="0.3">
      <c r="A4995" s="7">
        <v>1223.2030850521169</v>
      </c>
      <c r="B4995" s="41" t="s">
        <v>62</v>
      </c>
      <c r="C4995" s="41"/>
      <c r="D4995" s="39" t="s">
        <v>95</v>
      </c>
      <c r="E4995" s="39">
        <v>2020</v>
      </c>
      <c r="F4995" s="7">
        <v>347.21600000000001</v>
      </c>
      <c r="G4995" s="15" t="s">
        <v>6</v>
      </c>
    </row>
    <row r="4996" spans="1:7" x14ac:dyDescent="0.3">
      <c r="A4996" s="7">
        <v>330.40781899655553</v>
      </c>
      <c r="B4996" s="41" t="s">
        <v>63</v>
      </c>
      <c r="C4996" s="41"/>
      <c r="D4996" s="39" t="s">
        <v>95</v>
      </c>
      <c r="E4996" s="39">
        <v>2020</v>
      </c>
      <c r="F4996" s="7">
        <v>189.68</v>
      </c>
      <c r="G4996" s="15" t="s">
        <v>6</v>
      </c>
    </row>
    <row r="4997" spans="1:7" x14ac:dyDescent="0.3">
      <c r="A4997" s="7">
        <v>295.71957371910793</v>
      </c>
      <c r="B4997" s="41" t="s">
        <v>64</v>
      </c>
      <c r="C4997" s="41"/>
      <c r="D4997" s="39" t="s">
        <v>95</v>
      </c>
      <c r="E4997" s="39">
        <v>2020</v>
      </c>
      <c r="F4997" s="7">
        <v>139.39500000000001</v>
      </c>
      <c r="G4997" s="15" t="s">
        <v>6</v>
      </c>
    </row>
    <row r="4998" spans="1:7" x14ac:dyDescent="0.3">
      <c r="A4998" s="7">
        <v>1470.8222272078917</v>
      </c>
      <c r="B4998" s="41" t="s">
        <v>65</v>
      </c>
      <c r="C4998" s="41"/>
      <c r="D4998" s="39" t="s">
        <v>95</v>
      </c>
      <c r="E4998" s="39">
        <v>2020</v>
      </c>
      <c r="F4998" s="7">
        <v>594.13300000000004</v>
      </c>
      <c r="G4998" s="15" t="s">
        <v>6</v>
      </c>
    </row>
    <row r="4999" spans="1:7" x14ac:dyDescent="0.3">
      <c r="A4999" s="7">
        <v>414.71386931831393</v>
      </c>
      <c r="B4999" s="41" t="s">
        <v>66</v>
      </c>
      <c r="C4999" s="41"/>
      <c r="D4999" s="39" t="s">
        <v>95</v>
      </c>
      <c r="E4999" s="39">
        <v>2020</v>
      </c>
      <c r="F4999" s="7">
        <v>142.911</v>
      </c>
      <c r="G4999" s="15" t="s">
        <v>6</v>
      </c>
    </row>
    <row r="5000" spans="1:7" x14ac:dyDescent="0.3">
      <c r="A5000" s="7">
        <v>2427.2979340777192</v>
      </c>
      <c r="B5000" s="41" t="s">
        <v>67</v>
      </c>
      <c r="C5000" s="41"/>
      <c r="D5000" s="39" t="s">
        <v>95</v>
      </c>
      <c r="E5000" s="39">
        <v>2020</v>
      </c>
      <c r="F5000" s="7">
        <v>860.62300000000005</v>
      </c>
      <c r="G5000" s="15" t="s">
        <v>6</v>
      </c>
    </row>
    <row r="5001" spans="1:7" x14ac:dyDescent="0.3">
      <c r="A5001" s="7">
        <v>1490.6865851109981</v>
      </c>
      <c r="B5001" s="41" t="s">
        <v>68</v>
      </c>
      <c r="C5001" s="41"/>
      <c r="D5001" s="39" t="s">
        <v>95</v>
      </c>
      <c r="E5001" s="39">
        <v>2020</v>
      </c>
      <c r="F5001" s="7">
        <v>542.31899999999996</v>
      </c>
      <c r="G5001" s="15" t="s">
        <v>6</v>
      </c>
    </row>
    <row r="5002" spans="1:7" x14ac:dyDescent="0.3">
      <c r="A5002" s="7">
        <v>103.43583120500021</v>
      </c>
      <c r="B5002" s="41" t="s">
        <v>69</v>
      </c>
      <c r="C5002" s="41"/>
      <c r="D5002" s="39" t="s">
        <v>95</v>
      </c>
      <c r="E5002" s="39">
        <v>2020</v>
      </c>
      <c r="F5002" s="7">
        <v>38.267000000000003</v>
      </c>
      <c r="G5002" s="15" t="s">
        <v>6</v>
      </c>
    </row>
    <row r="5003" spans="1:7" x14ac:dyDescent="0.3">
      <c r="A5003" s="7">
        <v>119.35440249022918</v>
      </c>
      <c r="B5003" s="41" t="s">
        <v>70</v>
      </c>
      <c r="C5003" s="41"/>
      <c r="D5003" s="39" t="s">
        <v>95</v>
      </c>
      <c r="E5003" s="39">
        <v>2020</v>
      </c>
      <c r="F5003" s="7">
        <v>60.939</v>
      </c>
      <c r="G5003" s="15" t="s">
        <v>6</v>
      </c>
    </row>
    <row r="5004" spans="1:7" x14ac:dyDescent="0.3">
      <c r="A5004" s="7">
        <v>93.029665405433477</v>
      </c>
      <c r="B5004" s="41" t="s">
        <v>71</v>
      </c>
      <c r="C5004" s="41"/>
      <c r="D5004" s="39" t="s">
        <v>95</v>
      </c>
      <c r="E5004" s="39">
        <v>2020</v>
      </c>
      <c r="F5004" s="7">
        <v>32.64</v>
      </c>
      <c r="G5004" s="15" t="s">
        <v>6</v>
      </c>
    </row>
    <row r="5005" spans="1:7" x14ac:dyDescent="0.3">
      <c r="A5005" s="7">
        <v>505.09351734621799</v>
      </c>
      <c r="B5005" s="41" t="s">
        <v>72</v>
      </c>
      <c r="C5005" s="41"/>
      <c r="D5005" s="39" t="s">
        <v>95</v>
      </c>
      <c r="E5005" s="39">
        <v>2020</v>
      </c>
      <c r="F5005" s="7">
        <v>250.46899999999999</v>
      </c>
      <c r="G5005" s="15" t="s">
        <v>6</v>
      </c>
    </row>
    <row r="5006" spans="1:7" x14ac:dyDescent="0.3">
      <c r="A5006" s="7">
        <v>370.84546318367194</v>
      </c>
      <c r="B5006" s="41" t="s">
        <v>73</v>
      </c>
      <c r="C5006" s="41"/>
      <c r="D5006" s="39" t="s">
        <v>95</v>
      </c>
      <c r="E5006" s="39">
        <v>2020</v>
      </c>
      <c r="F5006" s="7">
        <v>92.421000000000006</v>
      </c>
      <c r="G5006" s="15" t="s">
        <v>6</v>
      </c>
    </row>
    <row r="5007" spans="1:7" x14ac:dyDescent="0.3">
      <c r="A5007" s="7">
        <v>303.11664119568059</v>
      </c>
      <c r="B5007" s="41" t="s">
        <v>74</v>
      </c>
      <c r="C5007" s="41"/>
      <c r="D5007" s="39" t="s">
        <v>95</v>
      </c>
      <c r="E5007" s="39">
        <v>2020</v>
      </c>
      <c r="F5007" s="7">
        <v>94.3</v>
      </c>
      <c r="G5007" s="15" t="s">
        <v>6</v>
      </c>
    </row>
    <row r="5008" spans="1:7" x14ac:dyDescent="0.3">
      <c r="A5008" s="7">
        <v>618.01524118483678</v>
      </c>
      <c r="B5008" s="41" t="s">
        <v>75</v>
      </c>
      <c r="C5008" s="41"/>
      <c r="D5008" s="39" t="s">
        <v>95</v>
      </c>
      <c r="E5008" s="39">
        <v>2020</v>
      </c>
      <c r="F5008" s="7">
        <v>181.488</v>
      </c>
      <c r="G5008" s="15" t="s">
        <v>6</v>
      </c>
    </row>
    <row r="5009" spans="1:7" x14ac:dyDescent="0.3">
      <c r="A5009" s="7">
        <v>649.19372670675659</v>
      </c>
      <c r="B5009" s="41" t="s">
        <v>76</v>
      </c>
      <c r="C5009" s="41"/>
      <c r="D5009" s="39" t="s">
        <v>95</v>
      </c>
      <c r="E5009" s="39">
        <v>2020</v>
      </c>
      <c r="F5009" s="7">
        <v>298.745</v>
      </c>
      <c r="G5009" s="15" t="s">
        <v>6</v>
      </c>
    </row>
    <row r="5010" spans="1:7" x14ac:dyDescent="0.3">
      <c r="A5010" s="7">
        <v>93.816565648780397</v>
      </c>
      <c r="B5010" s="41" t="s">
        <v>77</v>
      </c>
      <c r="C5010" s="41"/>
      <c r="D5010" s="39" t="s">
        <v>95</v>
      </c>
      <c r="E5010" s="39">
        <v>2020</v>
      </c>
      <c r="F5010" s="7">
        <v>34.911000000000001</v>
      </c>
      <c r="G5010" s="15" t="s">
        <v>6</v>
      </c>
    </row>
    <row r="5011" spans="1:7" x14ac:dyDescent="0.3">
      <c r="A5011" s="7">
        <v>191.00028462046112</v>
      </c>
      <c r="B5011" s="41" t="s">
        <v>78</v>
      </c>
      <c r="C5011" s="41"/>
      <c r="D5011" s="39" t="s">
        <v>95</v>
      </c>
      <c r="E5011" s="39">
        <v>2020</v>
      </c>
      <c r="F5011" s="7">
        <v>86.65</v>
      </c>
      <c r="G5011" s="15" t="s">
        <v>6</v>
      </c>
    </row>
    <row r="5012" spans="1:7" x14ac:dyDescent="0.3">
      <c r="A5012" s="7">
        <v>191.04234838835839</v>
      </c>
      <c r="B5012" s="41" t="s">
        <v>79</v>
      </c>
      <c r="C5012" s="41"/>
      <c r="D5012" s="39" t="s">
        <v>95</v>
      </c>
      <c r="E5012" s="39">
        <v>2020</v>
      </c>
      <c r="F5012" s="7">
        <v>56.941000000000003</v>
      </c>
      <c r="G5012" s="15" t="s">
        <v>6</v>
      </c>
    </row>
    <row r="5013" spans="1:7" x14ac:dyDescent="0.3">
      <c r="A5013" s="7">
        <v>999.79318023957103</v>
      </c>
      <c r="B5013" s="41" t="s">
        <v>80</v>
      </c>
      <c r="C5013" s="41"/>
      <c r="D5013" s="39" t="s">
        <v>95</v>
      </c>
      <c r="E5013" s="39">
        <v>2020</v>
      </c>
      <c r="F5013" s="7">
        <v>439.69600000000003</v>
      </c>
      <c r="G5013" s="15" t="s">
        <v>6</v>
      </c>
    </row>
    <row r="5014" spans="1:7" x14ac:dyDescent="0.3">
      <c r="A5014" s="7">
        <v>230.89315171602968</v>
      </c>
      <c r="B5014" s="41" t="s">
        <v>81</v>
      </c>
      <c r="C5014" s="41"/>
      <c r="D5014" s="39" t="s">
        <v>95</v>
      </c>
      <c r="E5014" s="39">
        <v>2020</v>
      </c>
      <c r="F5014" s="7">
        <v>134.75899999999999</v>
      </c>
      <c r="G5014" s="15" t="s">
        <v>6</v>
      </c>
    </row>
    <row r="5015" spans="1:7" x14ac:dyDescent="0.3">
      <c r="A5015" s="7">
        <v>540.21676354045701</v>
      </c>
      <c r="B5015" s="41" t="s">
        <v>82</v>
      </c>
      <c r="C5015" s="41"/>
      <c r="D5015" s="39" t="s">
        <v>95</v>
      </c>
      <c r="E5015" s="39">
        <v>2020</v>
      </c>
      <c r="F5015" s="7">
        <v>280.84699999999998</v>
      </c>
      <c r="G5015" s="15" t="s">
        <v>6</v>
      </c>
    </row>
    <row r="5016" spans="1:7" x14ac:dyDescent="0.3">
      <c r="A5016" s="7">
        <v>220.57726912560844</v>
      </c>
      <c r="B5016" s="41" t="s">
        <v>83</v>
      </c>
      <c r="C5016" s="41"/>
      <c r="D5016" s="39" t="s">
        <v>95</v>
      </c>
      <c r="E5016" s="39">
        <v>2020</v>
      </c>
      <c r="F5016" s="7">
        <v>110.02800000000001</v>
      </c>
      <c r="G5016" s="15" t="s">
        <v>6</v>
      </c>
    </row>
    <row r="5017" spans="1:7" x14ac:dyDescent="0.3">
      <c r="A5017" s="7">
        <v>705.5950837836748</v>
      </c>
      <c r="B5017" s="41" t="s">
        <v>84</v>
      </c>
      <c r="C5017" s="41"/>
      <c r="D5017" s="39" t="s">
        <v>95</v>
      </c>
      <c r="E5017" s="39">
        <v>2020</v>
      </c>
      <c r="F5017" s="7">
        <v>289.96100000000001</v>
      </c>
      <c r="G5017" s="15" t="s">
        <v>6</v>
      </c>
    </row>
    <row r="5018" spans="1:7" x14ac:dyDescent="0.3">
      <c r="A5018" s="7">
        <v>86.297410650749782</v>
      </c>
      <c r="B5018" s="41" t="s">
        <v>85</v>
      </c>
      <c r="C5018" s="41"/>
      <c r="D5018" s="39" t="s">
        <v>95</v>
      </c>
      <c r="E5018" s="39">
        <v>2020</v>
      </c>
      <c r="F5018" s="7">
        <v>33.619999999999997</v>
      </c>
      <c r="G5018" s="15" t="s">
        <v>6</v>
      </c>
    </row>
    <row r="5019" spans="1:7" x14ac:dyDescent="0.3">
      <c r="A5019" s="7">
        <v>228.78483359337278</v>
      </c>
      <c r="B5019" s="41" t="s">
        <v>86</v>
      </c>
      <c r="C5019" s="41"/>
      <c r="D5019" s="39" t="s">
        <v>95</v>
      </c>
      <c r="E5019" s="39">
        <v>2020</v>
      </c>
      <c r="F5019" s="7">
        <v>103.875</v>
      </c>
      <c r="G5019" s="15" t="s">
        <v>6</v>
      </c>
    </row>
    <row r="5020" spans="1:7" x14ac:dyDescent="0.3">
      <c r="A5020" s="7">
        <v>507.4562699673757</v>
      </c>
      <c r="B5020" s="41" t="s">
        <v>87</v>
      </c>
      <c r="C5020" s="41"/>
      <c r="D5020" s="39" t="s">
        <v>95</v>
      </c>
      <c r="E5020" s="39">
        <v>2020</v>
      </c>
      <c r="F5020" s="7">
        <v>191.93199999999999</v>
      </c>
      <c r="G5020" s="15" t="s">
        <v>6</v>
      </c>
    </row>
    <row r="5021" spans="1:7" x14ac:dyDescent="0.3">
      <c r="A5021" s="7">
        <v>93.876070491171689</v>
      </c>
      <c r="B5021" s="41" t="s">
        <v>88</v>
      </c>
      <c r="C5021" s="41"/>
      <c r="D5021" s="39" t="s">
        <v>95</v>
      </c>
      <c r="E5021" s="39">
        <v>2020</v>
      </c>
      <c r="F5021" s="7">
        <v>49.17</v>
      </c>
      <c r="G5021" s="15" t="s">
        <v>6</v>
      </c>
    </row>
    <row r="5022" spans="1:7" x14ac:dyDescent="0.3">
      <c r="A5022" s="7">
        <v>197.04720774208647</v>
      </c>
      <c r="B5022" s="41" t="s">
        <v>89</v>
      </c>
      <c r="C5022" s="41"/>
      <c r="D5022" s="39" t="s">
        <v>95</v>
      </c>
      <c r="E5022" s="39">
        <v>2020</v>
      </c>
      <c r="F5022" s="7">
        <v>54.750999999999998</v>
      </c>
      <c r="G5022" s="15" t="s">
        <v>6</v>
      </c>
    </row>
    <row r="5023" spans="1:7" x14ac:dyDescent="0.3">
      <c r="A5023" s="7">
        <v>466.6985307660164</v>
      </c>
      <c r="B5023" s="41" t="s">
        <v>90</v>
      </c>
      <c r="C5023" s="41"/>
      <c r="D5023" s="39" t="s">
        <v>95</v>
      </c>
      <c r="E5023" s="39">
        <v>2020</v>
      </c>
      <c r="F5023" s="7">
        <v>274.12400000000002</v>
      </c>
      <c r="G5023" s="15" t="s">
        <v>6</v>
      </c>
    </row>
    <row r="5024" spans="1:7" x14ac:dyDescent="0.3">
      <c r="A5024" s="7">
        <v>2404.763879668255</v>
      </c>
      <c r="B5024" s="41" t="s">
        <v>10</v>
      </c>
      <c r="C5024" s="41"/>
      <c r="D5024" s="39" t="s">
        <v>96</v>
      </c>
      <c r="E5024" s="39">
        <v>2020</v>
      </c>
      <c r="F5024" s="7">
        <v>1093.9190000000001</v>
      </c>
      <c r="G5024" s="15" t="s">
        <v>6</v>
      </c>
    </row>
    <row r="5025" spans="1:7" x14ac:dyDescent="0.3">
      <c r="A5025" s="7">
        <v>218.3452077986648</v>
      </c>
      <c r="B5025" s="41" t="s">
        <v>11</v>
      </c>
      <c r="C5025" s="41"/>
      <c r="D5025" s="39" t="s">
        <v>96</v>
      </c>
      <c r="E5025" s="39">
        <v>2020</v>
      </c>
      <c r="F5025" s="7">
        <v>118.36499999999999</v>
      </c>
      <c r="G5025" s="15" t="s">
        <v>6</v>
      </c>
    </row>
    <row r="5026" spans="1:7" x14ac:dyDescent="0.3">
      <c r="A5026" s="7">
        <v>606.62639154128294</v>
      </c>
      <c r="B5026" s="41" t="s">
        <v>12</v>
      </c>
      <c r="C5026" s="41"/>
      <c r="D5026" s="39" t="s">
        <v>96</v>
      </c>
      <c r="E5026" s="39">
        <v>2020</v>
      </c>
      <c r="F5026" s="7">
        <v>250.798</v>
      </c>
      <c r="G5026" s="15" t="s">
        <v>6</v>
      </c>
    </row>
    <row r="5027" spans="1:7" x14ac:dyDescent="0.3">
      <c r="A5027" s="7">
        <v>149.59757452033577</v>
      </c>
      <c r="B5027" s="41" t="s">
        <v>13</v>
      </c>
      <c r="C5027" s="41"/>
      <c r="D5027" s="39" t="s">
        <v>96</v>
      </c>
      <c r="E5027" s="39">
        <v>2020</v>
      </c>
      <c r="F5027" s="7">
        <v>54.634</v>
      </c>
      <c r="G5027" s="15" t="s">
        <v>6</v>
      </c>
    </row>
    <row r="5028" spans="1:7" x14ac:dyDescent="0.3">
      <c r="A5028" s="7">
        <v>195.54079956502159</v>
      </c>
      <c r="B5028" s="41" t="s">
        <v>14</v>
      </c>
      <c r="C5028" s="41"/>
      <c r="D5028" s="39" t="s">
        <v>96</v>
      </c>
      <c r="E5028" s="39">
        <v>2020</v>
      </c>
      <c r="F5028" s="7">
        <v>83.778999999999996</v>
      </c>
      <c r="G5028" s="15" t="s">
        <v>6</v>
      </c>
    </row>
    <row r="5029" spans="1:7" x14ac:dyDescent="0.3">
      <c r="A5029" s="7">
        <v>136.42844164716269</v>
      </c>
      <c r="B5029" s="41" t="s">
        <v>15</v>
      </c>
      <c r="C5029" s="41"/>
      <c r="D5029" s="39" t="s">
        <v>96</v>
      </c>
      <c r="E5029" s="39">
        <v>2020</v>
      </c>
      <c r="F5029" s="7">
        <v>41.152999999999999</v>
      </c>
      <c r="G5029" s="15" t="s">
        <v>6</v>
      </c>
    </row>
    <row r="5030" spans="1:7" x14ac:dyDescent="0.3">
      <c r="A5030" s="7">
        <v>1600.7317965566981</v>
      </c>
      <c r="B5030" s="41" t="s">
        <v>16</v>
      </c>
      <c r="C5030" s="41"/>
      <c r="D5030" s="39" t="s">
        <v>96</v>
      </c>
      <c r="E5030" s="39">
        <v>2020</v>
      </c>
      <c r="F5030" s="7">
        <v>784.45799999999997</v>
      </c>
      <c r="G5030" s="15" t="s">
        <v>6</v>
      </c>
    </row>
    <row r="5031" spans="1:7" x14ac:dyDescent="0.3">
      <c r="A5031" s="7">
        <v>3668.0281835561391</v>
      </c>
      <c r="B5031" s="41" t="s">
        <v>17</v>
      </c>
      <c r="C5031" s="41"/>
      <c r="D5031" s="39" t="s">
        <v>96</v>
      </c>
      <c r="E5031" s="39">
        <v>2020</v>
      </c>
      <c r="F5031" s="7">
        <v>1376.682</v>
      </c>
      <c r="G5031" s="15" t="s">
        <v>6</v>
      </c>
    </row>
    <row r="5032" spans="1:7" x14ac:dyDescent="0.3">
      <c r="A5032" s="7">
        <v>75.903566517404812</v>
      </c>
      <c r="B5032" s="41" t="s">
        <v>18</v>
      </c>
      <c r="C5032" s="41"/>
      <c r="D5032" s="39" t="s">
        <v>96</v>
      </c>
      <c r="E5032" s="39">
        <v>2020</v>
      </c>
      <c r="F5032" s="7">
        <v>32.344999999999999</v>
      </c>
      <c r="G5032" s="15" t="s">
        <v>6</v>
      </c>
    </row>
    <row r="5033" spans="1:7" x14ac:dyDescent="0.3">
      <c r="A5033" s="7">
        <v>253.55863615746566</v>
      </c>
      <c r="B5033" s="41" t="s">
        <v>19</v>
      </c>
      <c r="C5033" s="41"/>
      <c r="D5033" s="39" t="s">
        <v>96</v>
      </c>
      <c r="E5033" s="39">
        <v>2020</v>
      </c>
      <c r="F5033" s="7">
        <v>113.616</v>
      </c>
      <c r="G5033" s="15" t="s">
        <v>6</v>
      </c>
    </row>
    <row r="5034" spans="1:7" x14ac:dyDescent="0.3">
      <c r="A5034" s="7">
        <v>1366.9104470180769</v>
      </c>
      <c r="B5034" s="41" t="s">
        <v>20</v>
      </c>
      <c r="C5034" s="41"/>
      <c r="D5034" s="39" t="s">
        <v>96</v>
      </c>
      <c r="E5034" s="39">
        <v>2020</v>
      </c>
      <c r="F5034" s="7">
        <v>479.77499999999998</v>
      </c>
      <c r="G5034" s="15" t="s">
        <v>6</v>
      </c>
    </row>
    <row r="5035" spans="1:7" x14ac:dyDescent="0.3">
      <c r="A5035" s="7">
        <v>1113.2297414719285</v>
      </c>
      <c r="B5035" s="41" t="s">
        <v>21</v>
      </c>
      <c r="C5035" s="41"/>
      <c r="D5035" s="39" t="s">
        <v>96</v>
      </c>
      <c r="E5035" s="39">
        <v>2020</v>
      </c>
      <c r="F5035" s="7">
        <v>461.69299999999998</v>
      </c>
      <c r="G5035" s="15" t="s">
        <v>6</v>
      </c>
    </row>
    <row r="5036" spans="1:7" x14ac:dyDescent="0.3">
      <c r="A5036" s="7">
        <v>240.54337226162363</v>
      </c>
      <c r="B5036" s="41" t="s">
        <v>22</v>
      </c>
      <c r="C5036" s="41"/>
      <c r="D5036" s="39" t="s">
        <v>96</v>
      </c>
      <c r="E5036" s="39">
        <v>2020</v>
      </c>
      <c r="F5036" s="7">
        <v>154.15299999999999</v>
      </c>
      <c r="G5036" s="15" t="s">
        <v>6</v>
      </c>
    </row>
    <row r="5037" spans="1:7" x14ac:dyDescent="0.3">
      <c r="A5037" s="7">
        <v>195.80340261966657</v>
      </c>
      <c r="B5037" s="41" t="s">
        <v>23</v>
      </c>
      <c r="C5037" s="41"/>
      <c r="D5037" s="39" t="s">
        <v>96</v>
      </c>
      <c r="E5037" s="39">
        <v>2020</v>
      </c>
      <c r="F5037" s="7">
        <v>61.804000000000002</v>
      </c>
      <c r="G5037" s="15" t="s">
        <v>6</v>
      </c>
    </row>
    <row r="5038" spans="1:7" x14ac:dyDescent="0.3">
      <c r="A5038" s="7">
        <v>18.653023225251559</v>
      </c>
      <c r="B5038" s="41" t="s">
        <v>24</v>
      </c>
      <c r="C5038" s="41"/>
      <c r="D5038" s="39" t="s">
        <v>96</v>
      </c>
      <c r="E5038" s="39">
        <v>2020</v>
      </c>
      <c r="F5038" s="7">
        <v>9.6080000000000005</v>
      </c>
      <c r="G5038" s="15" t="s">
        <v>6</v>
      </c>
    </row>
    <row r="5039" spans="1:7" x14ac:dyDescent="0.3">
      <c r="A5039" s="7">
        <v>96.694342734375695</v>
      </c>
      <c r="B5039" s="41" t="s">
        <v>25</v>
      </c>
      <c r="C5039" s="41"/>
      <c r="D5039" s="39" t="s">
        <v>96</v>
      </c>
      <c r="E5039" s="39">
        <v>2020</v>
      </c>
      <c r="F5039" s="7">
        <v>56.247999999999998</v>
      </c>
      <c r="G5039" s="15" t="s">
        <v>6</v>
      </c>
    </row>
    <row r="5040" spans="1:7" x14ac:dyDescent="0.3">
      <c r="A5040" s="7">
        <v>112.23305785844688</v>
      </c>
      <c r="B5040" s="41" t="s">
        <v>26</v>
      </c>
      <c r="C5040" s="41"/>
      <c r="D5040" s="39" t="s">
        <v>96</v>
      </c>
      <c r="E5040" s="39">
        <v>2020</v>
      </c>
      <c r="F5040" s="7">
        <v>65.673000000000002</v>
      </c>
      <c r="G5040" s="15" t="s">
        <v>6</v>
      </c>
    </row>
    <row r="5041" spans="1:7" x14ac:dyDescent="0.3">
      <c r="A5041" s="7">
        <v>166.25132683346595</v>
      </c>
      <c r="B5041" s="41" t="s">
        <v>27</v>
      </c>
      <c r="C5041" s="41"/>
      <c r="D5041" s="39" t="s">
        <v>96</v>
      </c>
      <c r="E5041" s="39">
        <v>2020</v>
      </c>
      <c r="F5041" s="7">
        <v>86.55</v>
      </c>
      <c r="G5041" s="15" t="s">
        <v>6</v>
      </c>
    </row>
    <row r="5042" spans="1:7" x14ac:dyDescent="0.3">
      <c r="A5042" s="7">
        <v>161.76861062722151</v>
      </c>
      <c r="B5042" s="41" t="s">
        <v>28</v>
      </c>
      <c r="C5042" s="41"/>
      <c r="D5042" s="39" t="s">
        <v>96</v>
      </c>
      <c r="E5042" s="39">
        <v>2020</v>
      </c>
      <c r="F5042" s="7">
        <v>68.203000000000003</v>
      </c>
      <c r="G5042" s="15" t="s">
        <v>6</v>
      </c>
    </row>
    <row r="5043" spans="1:7" x14ac:dyDescent="0.3">
      <c r="A5043" s="7">
        <v>202.05048309930706</v>
      </c>
      <c r="B5043" s="41" t="s">
        <v>29</v>
      </c>
      <c r="C5043" s="41"/>
      <c r="D5043" s="39" t="s">
        <v>96</v>
      </c>
      <c r="E5043" s="39">
        <v>2020</v>
      </c>
      <c r="F5043" s="7">
        <v>50.393999999999998</v>
      </c>
      <c r="G5043" s="15" t="s">
        <v>6</v>
      </c>
    </row>
    <row r="5044" spans="1:7" x14ac:dyDescent="0.3">
      <c r="A5044" s="7">
        <v>1086.5745056322803</v>
      </c>
      <c r="B5044" s="41" t="s">
        <v>30</v>
      </c>
      <c r="C5044" s="41"/>
      <c r="D5044" s="39" t="s">
        <v>96</v>
      </c>
      <c r="E5044" s="39">
        <v>2020</v>
      </c>
      <c r="F5044" s="7">
        <v>524.375</v>
      </c>
      <c r="G5044" s="15" t="s">
        <v>6</v>
      </c>
    </row>
    <row r="5045" spans="1:7" x14ac:dyDescent="0.3">
      <c r="A5045" s="7">
        <v>376.54200656544162</v>
      </c>
      <c r="B5045" s="41" t="s">
        <v>31</v>
      </c>
      <c r="C5045" s="41"/>
      <c r="D5045" s="39" t="s">
        <v>96</v>
      </c>
      <c r="E5045" s="39">
        <v>2020</v>
      </c>
      <c r="F5045" s="7">
        <v>126.039</v>
      </c>
      <c r="G5045" s="15" t="s">
        <v>6</v>
      </c>
    </row>
    <row r="5046" spans="1:7" x14ac:dyDescent="0.3">
      <c r="A5046" s="7">
        <v>49.659673743821664</v>
      </c>
      <c r="B5046" s="41" t="s">
        <v>32</v>
      </c>
      <c r="C5046" s="41"/>
      <c r="D5046" s="39" t="s">
        <v>96</v>
      </c>
      <c r="E5046" s="39">
        <v>2020</v>
      </c>
      <c r="F5046" s="7">
        <v>23.128</v>
      </c>
      <c r="G5046" s="15" t="s">
        <v>6</v>
      </c>
    </row>
    <row r="5047" spans="1:7" x14ac:dyDescent="0.3">
      <c r="A5047" s="7">
        <v>188.76235821699797</v>
      </c>
      <c r="B5047" s="41" t="s">
        <v>33</v>
      </c>
      <c r="C5047" s="41"/>
      <c r="D5047" s="39" t="s">
        <v>96</v>
      </c>
      <c r="E5047" s="39">
        <v>2020</v>
      </c>
      <c r="F5047" s="7">
        <v>94.426000000000002</v>
      </c>
      <c r="G5047" s="15" t="s">
        <v>6</v>
      </c>
    </row>
    <row r="5048" spans="1:7" x14ac:dyDescent="0.3">
      <c r="A5048" s="7">
        <v>826.10920397901521</v>
      </c>
      <c r="B5048" s="41" t="s">
        <v>34</v>
      </c>
      <c r="C5048" s="41"/>
      <c r="D5048" s="39" t="s">
        <v>96</v>
      </c>
      <c r="E5048" s="39">
        <v>2020</v>
      </c>
      <c r="F5048" s="7">
        <v>314.10599999999999</v>
      </c>
      <c r="G5048" s="15" t="s">
        <v>6</v>
      </c>
    </row>
    <row r="5049" spans="1:7" x14ac:dyDescent="0.3">
      <c r="A5049" s="7">
        <v>715.51433783255288</v>
      </c>
      <c r="B5049" s="41" t="s">
        <v>35</v>
      </c>
      <c r="C5049" s="41"/>
      <c r="D5049" s="39" t="s">
        <v>96</v>
      </c>
      <c r="E5049" s="39">
        <v>2020</v>
      </c>
      <c r="F5049" s="7">
        <v>249.87200000000001</v>
      </c>
      <c r="G5049" s="15" t="s">
        <v>6</v>
      </c>
    </row>
    <row r="5050" spans="1:7" x14ac:dyDescent="0.3">
      <c r="A5050" s="7">
        <v>176.90316323750315</v>
      </c>
      <c r="B5050" s="41" t="s">
        <v>36</v>
      </c>
      <c r="C5050" s="41"/>
      <c r="D5050" s="39" t="s">
        <v>96</v>
      </c>
      <c r="E5050" s="39">
        <v>2020</v>
      </c>
      <c r="F5050" s="7">
        <v>39.585000000000001</v>
      </c>
      <c r="G5050" s="15" t="s">
        <v>6</v>
      </c>
    </row>
    <row r="5051" spans="1:7" x14ac:dyDescent="0.3">
      <c r="A5051" s="7">
        <v>369.92153736747781</v>
      </c>
      <c r="B5051" s="41" t="s">
        <v>37</v>
      </c>
      <c r="C5051" s="41"/>
      <c r="D5051" s="39" t="s">
        <v>96</v>
      </c>
      <c r="E5051" s="39">
        <v>2020</v>
      </c>
      <c r="F5051" s="7">
        <v>152.04900000000001</v>
      </c>
      <c r="G5051" s="15" t="s">
        <v>6</v>
      </c>
    </row>
    <row r="5052" spans="1:7" x14ac:dyDescent="0.3">
      <c r="A5052" s="7">
        <v>322.54322766088444</v>
      </c>
      <c r="B5052" s="41" t="s">
        <v>38</v>
      </c>
      <c r="C5052" s="41"/>
      <c r="D5052" s="39" t="s">
        <v>96</v>
      </c>
      <c r="E5052" s="39">
        <v>2020</v>
      </c>
      <c r="F5052" s="7">
        <v>177.21</v>
      </c>
      <c r="G5052" s="15" t="s">
        <v>6</v>
      </c>
    </row>
    <row r="5053" spans="1:7" x14ac:dyDescent="0.3">
      <c r="A5053" s="7">
        <v>63.635080058209432</v>
      </c>
      <c r="B5053" s="41" t="s">
        <v>39</v>
      </c>
      <c r="C5053" s="41"/>
      <c r="D5053" s="39" t="s">
        <v>96</v>
      </c>
      <c r="E5053" s="39">
        <v>2020</v>
      </c>
      <c r="F5053" s="7">
        <v>9.7560000000000002</v>
      </c>
      <c r="G5053" s="15" t="s">
        <v>6</v>
      </c>
    </row>
    <row r="5054" spans="1:7" x14ac:dyDescent="0.3">
      <c r="A5054" s="7">
        <v>302.60283399196317</v>
      </c>
      <c r="B5054" s="41" t="s">
        <v>40</v>
      </c>
      <c r="C5054" s="41"/>
      <c r="D5054" s="39" t="s">
        <v>96</v>
      </c>
      <c r="E5054" s="39">
        <v>2020</v>
      </c>
      <c r="F5054" s="7">
        <v>63.820999999999998</v>
      </c>
      <c r="G5054" s="15" t="s">
        <v>6</v>
      </c>
    </row>
    <row r="5055" spans="1:7" x14ac:dyDescent="0.3">
      <c r="A5055" s="7">
        <v>307.43842305288678</v>
      </c>
      <c r="B5055" s="41" t="s">
        <v>41</v>
      </c>
      <c r="C5055" s="41"/>
      <c r="D5055" s="39" t="s">
        <v>96</v>
      </c>
      <c r="E5055" s="39">
        <v>2020</v>
      </c>
      <c r="F5055" s="7">
        <v>191.73099999999999</v>
      </c>
      <c r="G5055" s="15" t="s">
        <v>6</v>
      </c>
    </row>
    <row r="5056" spans="1:7" x14ac:dyDescent="0.3">
      <c r="A5056" s="7">
        <v>1557.0422391333209</v>
      </c>
      <c r="B5056" s="41" t="s">
        <v>42</v>
      </c>
      <c r="C5056" s="41"/>
      <c r="D5056" s="39" t="s">
        <v>96</v>
      </c>
      <c r="E5056" s="39">
        <v>2020</v>
      </c>
      <c r="F5056" s="7">
        <v>473.041</v>
      </c>
      <c r="G5056" s="15" t="s">
        <v>6</v>
      </c>
    </row>
    <row r="5057" spans="1:7" x14ac:dyDescent="0.3">
      <c r="A5057" s="7">
        <v>457.61351913480507</v>
      </c>
      <c r="B5057" s="41" t="s">
        <v>43</v>
      </c>
      <c r="C5057" s="41"/>
      <c r="D5057" s="39" t="s">
        <v>96</v>
      </c>
      <c r="E5057" s="39">
        <v>2020</v>
      </c>
      <c r="F5057" s="7">
        <v>211.79900000000001</v>
      </c>
      <c r="G5057" s="15" t="s">
        <v>6</v>
      </c>
    </row>
    <row r="5058" spans="1:7" x14ac:dyDescent="0.3">
      <c r="A5058" s="7">
        <v>55.649280134728166</v>
      </c>
      <c r="B5058" s="41" t="s">
        <v>44</v>
      </c>
      <c r="C5058" s="41"/>
      <c r="D5058" s="39" t="s">
        <v>96</v>
      </c>
      <c r="E5058" s="39">
        <v>2020</v>
      </c>
      <c r="F5058" s="7">
        <v>32.686</v>
      </c>
      <c r="G5058" s="15" t="s">
        <v>6</v>
      </c>
    </row>
    <row r="5059" spans="1:7" x14ac:dyDescent="0.3">
      <c r="A5059" s="7">
        <v>250.24634997211936</v>
      </c>
      <c r="B5059" s="41" t="s">
        <v>45</v>
      </c>
      <c r="C5059" s="41"/>
      <c r="D5059" s="39" t="s">
        <v>96</v>
      </c>
      <c r="E5059" s="39">
        <v>2020</v>
      </c>
      <c r="F5059" s="7">
        <v>91.861000000000004</v>
      </c>
      <c r="G5059" s="15" t="s">
        <v>6</v>
      </c>
    </row>
    <row r="5060" spans="1:7" x14ac:dyDescent="0.3">
      <c r="A5060" s="7">
        <v>1705.2693539622285</v>
      </c>
      <c r="B5060" s="41" t="s">
        <v>46</v>
      </c>
      <c r="C5060" s="41"/>
      <c r="D5060" s="39" t="s">
        <v>96</v>
      </c>
      <c r="E5060" s="39">
        <v>2020</v>
      </c>
      <c r="F5060" s="7">
        <v>559.99199999999996</v>
      </c>
      <c r="G5060" s="15" t="s">
        <v>6</v>
      </c>
    </row>
    <row r="5061" spans="1:7" x14ac:dyDescent="0.3">
      <c r="A5061" s="7">
        <v>164.54543277145578</v>
      </c>
      <c r="B5061" s="41" t="s">
        <v>47</v>
      </c>
      <c r="C5061" s="41"/>
      <c r="D5061" s="39" t="s">
        <v>96</v>
      </c>
      <c r="E5061" s="39">
        <v>2020</v>
      </c>
      <c r="F5061" s="7">
        <v>45.963999999999999</v>
      </c>
      <c r="G5061" s="15" t="s">
        <v>6</v>
      </c>
    </row>
    <row r="5062" spans="1:7" x14ac:dyDescent="0.3">
      <c r="A5062" s="7">
        <v>276.58461571846556</v>
      </c>
      <c r="B5062" s="41" t="s">
        <v>48</v>
      </c>
      <c r="C5062" s="41"/>
      <c r="D5062" s="39" t="s">
        <v>96</v>
      </c>
      <c r="E5062" s="39">
        <v>2020</v>
      </c>
      <c r="F5062" s="7">
        <v>124.02200000000001</v>
      </c>
      <c r="G5062" s="15" t="s">
        <v>6</v>
      </c>
    </row>
    <row r="5063" spans="1:7" x14ac:dyDescent="0.3">
      <c r="A5063" s="7">
        <v>3960.8746985921321</v>
      </c>
      <c r="B5063" s="41" t="s">
        <v>49</v>
      </c>
      <c r="C5063" s="41"/>
      <c r="D5063" s="39" t="s">
        <v>96</v>
      </c>
      <c r="E5063" s="39">
        <v>2020</v>
      </c>
      <c r="F5063" s="7">
        <v>1680.88</v>
      </c>
      <c r="G5063" s="15" t="s">
        <v>6</v>
      </c>
    </row>
    <row r="5064" spans="1:7" x14ac:dyDescent="0.3">
      <c r="A5064" s="7">
        <v>5252.3072832634198</v>
      </c>
      <c r="B5064" s="41" t="s">
        <v>50</v>
      </c>
      <c r="C5064" s="41"/>
      <c r="D5064" s="39" t="s">
        <v>96</v>
      </c>
      <c r="E5064" s="39">
        <v>2020</v>
      </c>
      <c r="F5064" s="7">
        <v>1559.2080000000001</v>
      </c>
      <c r="G5064" s="15" t="s">
        <v>6</v>
      </c>
    </row>
    <row r="5065" spans="1:7" x14ac:dyDescent="0.3">
      <c r="A5065" s="7">
        <v>734.92337063309105</v>
      </c>
      <c r="B5065" s="41" t="s">
        <v>91</v>
      </c>
      <c r="C5065" s="41"/>
      <c r="D5065" s="39" t="s">
        <v>96</v>
      </c>
      <c r="E5065" s="39">
        <v>2020</v>
      </c>
      <c r="F5065" s="7">
        <v>195.393</v>
      </c>
      <c r="G5065" s="15" t="s">
        <v>6</v>
      </c>
    </row>
    <row r="5066" spans="1:7" x14ac:dyDescent="0.3">
      <c r="A5066" s="7">
        <v>153.36941605131082</v>
      </c>
      <c r="B5066" s="41" t="s">
        <v>52</v>
      </c>
      <c r="C5066" s="41"/>
      <c r="D5066" s="39" t="s">
        <v>96</v>
      </c>
      <c r="E5066" s="39">
        <v>2020</v>
      </c>
      <c r="F5066" s="7">
        <v>105.64</v>
      </c>
      <c r="G5066" s="15" t="s">
        <v>6</v>
      </c>
    </row>
    <row r="5067" spans="1:7" x14ac:dyDescent="0.3">
      <c r="A5067" s="7">
        <v>91.161214309551283</v>
      </c>
      <c r="B5067" s="41" t="s">
        <v>53</v>
      </c>
      <c r="C5067" s="41"/>
      <c r="D5067" s="39" t="s">
        <v>96</v>
      </c>
      <c r="E5067" s="39">
        <v>2020</v>
      </c>
      <c r="F5067" s="7">
        <v>30.734999999999999</v>
      </c>
      <c r="G5067" s="15" t="s">
        <v>6</v>
      </c>
    </row>
    <row r="5068" spans="1:7" x14ac:dyDescent="0.3">
      <c r="A5068" s="7">
        <v>142.89914504052425</v>
      </c>
      <c r="B5068" s="41" t="s">
        <v>54</v>
      </c>
      <c r="C5068" s="41"/>
      <c r="D5068" s="39" t="s">
        <v>96</v>
      </c>
      <c r="E5068" s="39">
        <v>2020</v>
      </c>
      <c r="F5068" s="7">
        <v>40.656999999999996</v>
      </c>
      <c r="G5068" s="15" t="s">
        <v>6</v>
      </c>
    </row>
    <row r="5069" spans="1:7" x14ac:dyDescent="0.3">
      <c r="A5069" s="7">
        <v>301.99043546218559</v>
      </c>
      <c r="B5069" s="41" t="s">
        <v>55</v>
      </c>
      <c r="C5069" s="41"/>
      <c r="D5069" s="39" t="s">
        <v>96</v>
      </c>
      <c r="E5069" s="39">
        <v>2020</v>
      </c>
      <c r="F5069" s="7">
        <v>181.28899999999999</v>
      </c>
      <c r="G5069" s="15" t="s">
        <v>6</v>
      </c>
    </row>
    <row r="5070" spans="1:7" x14ac:dyDescent="0.3">
      <c r="A5070" s="7">
        <v>718.96613189067943</v>
      </c>
      <c r="B5070" s="41" t="s">
        <v>56</v>
      </c>
      <c r="C5070" s="41"/>
      <c r="D5070" s="39" t="s">
        <v>96</v>
      </c>
      <c r="E5070" s="39">
        <v>2020</v>
      </c>
      <c r="F5070" s="7">
        <v>309.48</v>
      </c>
      <c r="G5070" s="15" t="s">
        <v>6</v>
      </c>
    </row>
    <row r="5071" spans="1:7" x14ac:dyDescent="0.3">
      <c r="A5071" s="7">
        <v>146.38273868729914</v>
      </c>
      <c r="B5071" s="41" t="s">
        <v>57</v>
      </c>
      <c r="C5071" s="41"/>
      <c r="D5071" s="39" t="s">
        <v>96</v>
      </c>
      <c r="E5071" s="39">
        <v>2020</v>
      </c>
      <c r="F5071" s="7">
        <v>18.812000000000001</v>
      </c>
      <c r="G5071" s="15" t="s">
        <v>6</v>
      </c>
    </row>
    <row r="5072" spans="1:7" x14ac:dyDescent="0.3">
      <c r="A5072" s="7">
        <v>277.97661706672034</v>
      </c>
      <c r="B5072" s="41" t="s">
        <v>58</v>
      </c>
      <c r="C5072" s="41"/>
      <c r="D5072" s="39" t="s">
        <v>96</v>
      </c>
      <c r="E5072" s="39">
        <v>2020</v>
      </c>
      <c r="F5072" s="7">
        <v>109.101</v>
      </c>
      <c r="G5072" s="15" t="s">
        <v>6</v>
      </c>
    </row>
    <row r="5073" spans="1:7" x14ac:dyDescent="0.3">
      <c r="A5073" s="7">
        <v>66.539100557037372</v>
      </c>
      <c r="B5073" s="41" t="s">
        <v>59</v>
      </c>
      <c r="C5073" s="41"/>
      <c r="D5073" s="39" t="s">
        <v>96</v>
      </c>
      <c r="E5073" s="39">
        <v>2020</v>
      </c>
      <c r="F5073" s="7">
        <v>26.056999999999999</v>
      </c>
      <c r="G5073" s="15" t="s">
        <v>6</v>
      </c>
    </row>
    <row r="5074" spans="1:7" x14ac:dyDescent="0.3">
      <c r="A5074" s="7">
        <v>141.26710808763298</v>
      </c>
      <c r="B5074" s="41" t="s">
        <v>60</v>
      </c>
      <c r="C5074" s="41"/>
      <c r="D5074" s="39" t="s">
        <v>96</v>
      </c>
      <c r="E5074" s="39">
        <v>2020</v>
      </c>
      <c r="F5074" s="7">
        <v>47.042000000000002</v>
      </c>
      <c r="G5074" s="15" t="s">
        <v>6</v>
      </c>
    </row>
    <row r="5075" spans="1:7" x14ac:dyDescent="0.3">
      <c r="A5075" s="7">
        <v>641.48899863176894</v>
      </c>
      <c r="B5075" s="41" t="s">
        <v>61</v>
      </c>
      <c r="C5075" s="41"/>
      <c r="D5075" s="39" t="s">
        <v>96</v>
      </c>
      <c r="E5075" s="39">
        <v>2020</v>
      </c>
      <c r="F5075" s="7">
        <v>273.44</v>
      </c>
      <c r="G5075" s="15" t="s">
        <v>6</v>
      </c>
    </row>
    <row r="5076" spans="1:7" x14ac:dyDescent="0.3">
      <c r="A5076" s="7">
        <v>1309.1131559598073</v>
      </c>
      <c r="B5076" s="41" t="s">
        <v>62</v>
      </c>
      <c r="C5076" s="41"/>
      <c r="D5076" s="39" t="s">
        <v>96</v>
      </c>
      <c r="E5076" s="39">
        <v>2020</v>
      </c>
      <c r="F5076" s="7">
        <v>357.18599999999998</v>
      </c>
      <c r="G5076" s="15" t="s">
        <v>6</v>
      </c>
    </row>
    <row r="5077" spans="1:7" x14ac:dyDescent="0.3">
      <c r="A5077" s="7">
        <v>333.5407563673254</v>
      </c>
      <c r="B5077" s="41" t="s">
        <v>63</v>
      </c>
      <c r="C5077" s="41"/>
      <c r="D5077" s="39" t="s">
        <v>96</v>
      </c>
      <c r="E5077" s="39">
        <v>2020</v>
      </c>
      <c r="F5077" s="7">
        <v>191.691</v>
      </c>
      <c r="G5077" s="15" t="s">
        <v>6</v>
      </c>
    </row>
    <row r="5078" spans="1:7" x14ac:dyDescent="0.3">
      <c r="A5078" s="7">
        <v>314.878501003434</v>
      </c>
      <c r="B5078" s="41" t="s">
        <v>64</v>
      </c>
      <c r="C5078" s="41"/>
      <c r="D5078" s="39" t="s">
        <v>96</v>
      </c>
      <c r="E5078" s="39">
        <v>2020</v>
      </c>
      <c r="F5078" s="7">
        <v>164.63300000000001</v>
      </c>
      <c r="G5078" s="15" t="s">
        <v>6</v>
      </c>
    </row>
    <row r="5079" spans="1:7" x14ac:dyDescent="0.3">
      <c r="A5079" s="7">
        <v>1465.2645231212632</v>
      </c>
      <c r="B5079" s="41" t="s">
        <v>65</v>
      </c>
      <c r="C5079" s="41"/>
      <c r="D5079" s="39" t="s">
        <v>96</v>
      </c>
      <c r="E5079" s="39">
        <v>2020</v>
      </c>
      <c r="F5079" s="7">
        <v>557.01599999999996</v>
      </c>
      <c r="G5079" s="15" t="s">
        <v>6</v>
      </c>
    </row>
    <row r="5080" spans="1:7" x14ac:dyDescent="0.3">
      <c r="A5080" s="7">
        <v>405.43860050821195</v>
      </c>
      <c r="B5080" s="41" t="s">
        <v>66</v>
      </c>
      <c r="C5080" s="41"/>
      <c r="D5080" s="39" t="s">
        <v>96</v>
      </c>
      <c r="E5080" s="39">
        <v>2020</v>
      </c>
      <c r="F5080" s="7">
        <v>127.53</v>
      </c>
      <c r="G5080" s="15" t="s">
        <v>6</v>
      </c>
    </row>
    <row r="5081" spans="1:7" x14ac:dyDescent="0.3">
      <c r="A5081" s="7">
        <v>2522.2910561400718</v>
      </c>
      <c r="B5081" s="41" t="s">
        <v>67</v>
      </c>
      <c r="C5081" s="41"/>
      <c r="D5081" s="39" t="s">
        <v>96</v>
      </c>
      <c r="E5081" s="39">
        <v>2020</v>
      </c>
      <c r="F5081" s="7">
        <v>823.43299999999999</v>
      </c>
      <c r="G5081" s="15" t="s">
        <v>6</v>
      </c>
    </row>
    <row r="5082" spans="1:7" x14ac:dyDescent="0.3">
      <c r="A5082" s="7">
        <v>1542.7888428665553</v>
      </c>
      <c r="B5082" s="41" t="s">
        <v>68</v>
      </c>
      <c r="C5082" s="41"/>
      <c r="D5082" s="39" t="s">
        <v>96</v>
      </c>
      <c r="E5082" s="39">
        <v>2020</v>
      </c>
      <c r="F5082" s="7">
        <v>518.98500000000001</v>
      </c>
      <c r="G5082" s="15" t="s">
        <v>6</v>
      </c>
    </row>
    <row r="5083" spans="1:7" x14ac:dyDescent="0.3">
      <c r="A5083" s="7">
        <v>123.29008256945582</v>
      </c>
      <c r="B5083" s="41" t="s">
        <v>69</v>
      </c>
      <c r="C5083" s="41"/>
      <c r="D5083" s="39" t="s">
        <v>96</v>
      </c>
      <c r="E5083" s="39">
        <v>2020</v>
      </c>
      <c r="F5083" s="7">
        <v>41.503</v>
      </c>
      <c r="G5083" s="15" t="s">
        <v>6</v>
      </c>
    </row>
    <row r="5084" spans="1:7" x14ac:dyDescent="0.3">
      <c r="A5084" s="7">
        <v>143.2273988588305</v>
      </c>
      <c r="B5084" s="41" t="s">
        <v>70</v>
      </c>
      <c r="C5084" s="41"/>
      <c r="D5084" s="39" t="s">
        <v>96</v>
      </c>
      <c r="E5084" s="39">
        <v>2020</v>
      </c>
      <c r="F5084" s="7">
        <v>54.92</v>
      </c>
      <c r="G5084" s="15" t="s">
        <v>6</v>
      </c>
    </row>
    <row r="5085" spans="1:7" x14ac:dyDescent="0.3">
      <c r="A5085" s="7">
        <v>94.193458956155098</v>
      </c>
      <c r="B5085" s="41" t="s">
        <v>71</v>
      </c>
      <c r="C5085" s="41"/>
      <c r="D5085" s="39" t="s">
        <v>96</v>
      </c>
      <c r="E5085" s="39">
        <v>2020</v>
      </c>
      <c r="F5085" s="7">
        <v>48.686999999999998</v>
      </c>
      <c r="G5085" s="15" t="s">
        <v>6</v>
      </c>
    </row>
    <row r="5086" spans="1:7" x14ac:dyDescent="0.3">
      <c r="A5086" s="7">
        <v>488.7217231784137</v>
      </c>
      <c r="B5086" s="41" t="s">
        <v>72</v>
      </c>
      <c r="C5086" s="41"/>
      <c r="D5086" s="39" t="s">
        <v>96</v>
      </c>
      <c r="E5086" s="39">
        <v>2020</v>
      </c>
      <c r="F5086" s="7">
        <v>225.07499999999999</v>
      </c>
      <c r="G5086" s="15" t="s">
        <v>6</v>
      </c>
    </row>
    <row r="5087" spans="1:7" x14ac:dyDescent="0.3">
      <c r="A5087" s="7">
        <v>372.75785551628002</v>
      </c>
      <c r="B5087" s="41" t="s">
        <v>73</v>
      </c>
      <c r="C5087" s="41"/>
      <c r="D5087" s="39" t="s">
        <v>96</v>
      </c>
      <c r="E5087" s="39">
        <v>2020</v>
      </c>
      <c r="F5087" s="7">
        <v>79.575000000000003</v>
      </c>
      <c r="G5087" s="15" t="s">
        <v>6</v>
      </c>
    </row>
    <row r="5088" spans="1:7" x14ac:dyDescent="0.3">
      <c r="A5088" s="7">
        <v>368.77470058977036</v>
      </c>
      <c r="B5088" s="41" t="s">
        <v>74</v>
      </c>
      <c r="C5088" s="41"/>
      <c r="D5088" s="39" t="s">
        <v>96</v>
      </c>
      <c r="E5088" s="39">
        <v>2020</v>
      </c>
      <c r="F5088" s="7">
        <v>110.559</v>
      </c>
      <c r="G5088" s="15" t="s">
        <v>6</v>
      </c>
    </row>
    <row r="5089" spans="1:7" x14ac:dyDescent="0.3">
      <c r="A5089" s="7">
        <v>618.85897523910103</v>
      </c>
      <c r="B5089" s="41" t="s">
        <v>75</v>
      </c>
      <c r="C5089" s="41"/>
      <c r="D5089" s="39" t="s">
        <v>96</v>
      </c>
      <c r="E5089" s="39">
        <v>2020</v>
      </c>
      <c r="F5089" s="7">
        <v>199.93600000000001</v>
      </c>
      <c r="G5089" s="15" t="s">
        <v>6</v>
      </c>
    </row>
    <row r="5090" spans="1:7" x14ac:dyDescent="0.3">
      <c r="A5090" s="7">
        <v>663.59279012196475</v>
      </c>
      <c r="B5090" s="41" t="s">
        <v>76</v>
      </c>
      <c r="C5090" s="41"/>
      <c r="D5090" s="39" t="s">
        <v>96</v>
      </c>
      <c r="E5090" s="39">
        <v>2020</v>
      </c>
      <c r="F5090" s="7">
        <v>316.911</v>
      </c>
      <c r="G5090" s="15" t="s">
        <v>6</v>
      </c>
    </row>
    <row r="5091" spans="1:7" x14ac:dyDescent="0.3">
      <c r="A5091" s="7">
        <v>128.38417151229564</v>
      </c>
      <c r="B5091" s="41" t="s">
        <v>77</v>
      </c>
      <c r="C5091" s="41"/>
      <c r="D5091" s="39" t="s">
        <v>96</v>
      </c>
      <c r="E5091" s="39">
        <v>2020</v>
      </c>
      <c r="F5091" s="7">
        <v>53.649000000000001</v>
      </c>
      <c r="G5091" s="15" t="s">
        <v>6</v>
      </c>
    </row>
    <row r="5092" spans="1:7" x14ac:dyDescent="0.3">
      <c r="A5092" s="7">
        <v>179.06450947241325</v>
      </c>
      <c r="B5092" s="41" t="s">
        <v>78</v>
      </c>
      <c r="C5092" s="41"/>
      <c r="D5092" s="39" t="s">
        <v>96</v>
      </c>
      <c r="E5092" s="39">
        <v>2020</v>
      </c>
      <c r="F5092" s="7">
        <v>78.41</v>
      </c>
      <c r="G5092" s="15" t="s">
        <v>6</v>
      </c>
    </row>
    <row r="5093" spans="1:7" x14ac:dyDescent="0.3">
      <c r="A5093" s="7">
        <v>131.7785211522185</v>
      </c>
      <c r="B5093" s="41" t="s">
        <v>79</v>
      </c>
      <c r="C5093" s="41"/>
      <c r="D5093" s="39" t="s">
        <v>96</v>
      </c>
      <c r="E5093" s="39">
        <v>2020</v>
      </c>
      <c r="F5093" s="7">
        <v>25.395</v>
      </c>
      <c r="G5093" s="15" t="s">
        <v>6</v>
      </c>
    </row>
    <row r="5094" spans="1:7" x14ac:dyDescent="0.3">
      <c r="A5094" s="7">
        <v>1044.538526818621</v>
      </c>
      <c r="B5094" s="41" t="s">
        <v>80</v>
      </c>
      <c r="C5094" s="41"/>
      <c r="D5094" s="39" t="s">
        <v>96</v>
      </c>
      <c r="E5094" s="39">
        <v>2020</v>
      </c>
      <c r="F5094" s="7">
        <v>546.02700000000004</v>
      </c>
      <c r="G5094" s="15" t="s">
        <v>6</v>
      </c>
    </row>
    <row r="5095" spans="1:7" x14ac:dyDescent="0.3">
      <c r="A5095" s="7">
        <v>285.60544096279364</v>
      </c>
      <c r="B5095" s="41" t="s">
        <v>81</v>
      </c>
      <c r="C5095" s="41"/>
      <c r="D5095" s="39" t="s">
        <v>96</v>
      </c>
      <c r="E5095" s="39">
        <v>2020</v>
      </c>
      <c r="F5095" s="7">
        <v>123.895</v>
      </c>
      <c r="G5095" s="15" t="s">
        <v>6</v>
      </c>
    </row>
    <row r="5096" spans="1:7" x14ac:dyDescent="0.3">
      <c r="A5096" s="7">
        <v>547.17654766647797</v>
      </c>
      <c r="B5096" s="41" t="s">
        <v>82</v>
      </c>
      <c r="C5096" s="41"/>
      <c r="D5096" s="39" t="s">
        <v>96</v>
      </c>
      <c r="E5096" s="39">
        <v>2020</v>
      </c>
      <c r="F5096" s="7">
        <v>246.69</v>
      </c>
      <c r="G5096" s="15" t="s">
        <v>6</v>
      </c>
    </row>
    <row r="5097" spans="1:7" x14ac:dyDescent="0.3">
      <c r="A5097" s="7">
        <v>166.0092396424651</v>
      </c>
      <c r="B5097" s="41" t="s">
        <v>83</v>
      </c>
      <c r="C5097" s="41"/>
      <c r="D5097" s="39" t="s">
        <v>96</v>
      </c>
      <c r="E5097" s="39">
        <v>2020</v>
      </c>
      <c r="F5097" s="7">
        <v>63.156999999999996</v>
      </c>
      <c r="G5097" s="15" t="s">
        <v>6</v>
      </c>
    </row>
    <row r="5098" spans="1:7" x14ac:dyDescent="0.3">
      <c r="A5098" s="7">
        <v>770.97282043539053</v>
      </c>
      <c r="B5098" s="41" t="s">
        <v>84</v>
      </c>
      <c r="C5098" s="41"/>
      <c r="D5098" s="39" t="s">
        <v>96</v>
      </c>
      <c r="E5098" s="39">
        <v>2020</v>
      </c>
      <c r="F5098" s="7">
        <v>308.755</v>
      </c>
      <c r="G5098" s="15" t="s">
        <v>6</v>
      </c>
    </row>
    <row r="5099" spans="1:7" x14ac:dyDescent="0.3">
      <c r="A5099" s="7">
        <v>102.46032621156107</v>
      </c>
      <c r="B5099" s="41" t="s">
        <v>85</v>
      </c>
      <c r="C5099" s="41"/>
      <c r="D5099" s="39" t="s">
        <v>96</v>
      </c>
      <c r="E5099" s="39">
        <v>2020</v>
      </c>
      <c r="F5099" s="7">
        <v>42.667000000000002</v>
      </c>
      <c r="G5099" s="15" t="s">
        <v>6</v>
      </c>
    </row>
    <row r="5100" spans="1:7" x14ac:dyDescent="0.3">
      <c r="A5100" s="7">
        <v>219.67668734916941</v>
      </c>
      <c r="B5100" s="41" t="s">
        <v>86</v>
      </c>
      <c r="C5100" s="41"/>
      <c r="D5100" s="39" t="s">
        <v>96</v>
      </c>
      <c r="E5100" s="39">
        <v>2020</v>
      </c>
      <c r="F5100" s="7">
        <v>77.78</v>
      </c>
      <c r="G5100" s="15" t="s">
        <v>6</v>
      </c>
    </row>
    <row r="5101" spans="1:7" x14ac:dyDescent="0.3">
      <c r="A5101" s="7">
        <v>556.47331127681969</v>
      </c>
      <c r="B5101" s="41" t="s">
        <v>87</v>
      </c>
      <c r="C5101" s="41"/>
      <c r="D5101" s="39" t="s">
        <v>96</v>
      </c>
      <c r="E5101" s="39">
        <v>2020</v>
      </c>
      <c r="F5101" s="7">
        <v>207.935</v>
      </c>
      <c r="G5101" s="15" t="s">
        <v>6</v>
      </c>
    </row>
    <row r="5102" spans="1:7" x14ac:dyDescent="0.3">
      <c r="A5102" s="7">
        <v>96.045015650038678</v>
      </c>
      <c r="B5102" s="41" t="s">
        <v>88</v>
      </c>
      <c r="C5102" s="41"/>
      <c r="D5102" s="39" t="s">
        <v>96</v>
      </c>
      <c r="E5102" s="39">
        <v>2020</v>
      </c>
      <c r="F5102" s="7">
        <v>55.591999999999999</v>
      </c>
      <c r="G5102" s="15" t="s">
        <v>6</v>
      </c>
    </row>
    <row r="5103" spans="1:7" x14ac:dyDescent="0.3">
      <c r="A5103" s="7">
        <v>180.41240171383319</v>
      </c>
      <c r="B5103" s="41" t="s">
        <v>89</v>
      </c>
      <c r="C5103" s="41"/>
      <c r="D5103" s="39" t="s">
        <v>96</v>
      </c>
      <c r="E5103" s="39">
        <v>2020</v>
      </c>
      <c r="F5103" s="7">
        <v>50.530999999999999</v>
      </c>
      <c r="G5103" s="15" t="s">
        <v>6</v>
      </c>
    </row>
    <row r="5104" spans="1:7" x14ac:dyDescent="0.3">
      <c r="A5104" s="7">
        <v>537.70437342197874</v>
      </c>
      <c r="B5104" s="41" t="s">
        <v>90</v>
      </c>
      <c r="C5104" s="41"/>
      <c r="D5104" s="39" t="s">
        <v>96</v>
      </c>
      <c r="E5104" s="39">
        <v>2020</v>
      </c>
      <c r="F5104" s="7">
        <v>300.05200000000002</v>
      </c>
      <c r="G5104" s="15" t="s">
        <v>6</v>
      </c>
    </row>
    <row r="5105" spans="1:7" x14ac:dyDescent="0.3">
      <c r="A5105" s="7">
        <v>2855.3975849911972</v>
      </c>
      <c r="B5105" s="41" t="s">
        <v>10</v>
      </c>
      <c r="C5105" s="41"/>
      <c r="D5105" s="39" t="s">
        <v>97</v>
      </c>
      <c r="E5105" s="39">
        <v>2020</v>
      </c>
      <c r="F5105" s="7">
        <v>1425.979</v>
      </c>
      <c r="G5105" s="15" t="s">
        <v>6</v>
      </c>
    </row>
    <row r="5106" spans="1:7" x14ac:dyDescent="0.3">
      <c r="A5106" s="7">
        <v>279.84090444949976</v>
      </c>
      <c r="B5106" s="41" t="s">
        <v>11</v>
      </c>
      <c r="C5106" s="41"/>
      <c r="D5106" s="39" t="s">
        <v>97</v>
      </c>
      <c r="E5106" s="39">
        <v>2020</v>
      </c>
      <c r="F5106" s="7">
        <v>138.631</v>
      </c>
      <c r="G5106" s="15" t="s">
        <v>6</v>
      </c>
    </row>
    <row r="5107" spans="1:7" x14ac:dyDescent="0.3">
      <c r="A5107" s="7">
        <v>918.77802776223086</v>
      </c>
      <c r="B5107" s="41" t="s">
        <v>12</v>
      </c>
      <c r="C5107" s="41"/>
      <c r="D5107" s="39" t="s">
        <v>97</v>
      </c>
      <c r="E5107" s="39">
        <v>2020</v>
      </c>
      <c r="F5107" s="7">
        <v>392.15899999999999</v>
      </c>
      <c r="G5107" s="15" t="s">
        <v>6</v>
      </c>
    </row>
    <row r="5108" spans="1:7" x14ac:dyDescent="0.3">
      <c r="A5108" s="7">
        <v>211.37485692224453</v>
      </c>
      <c r="B5108" s="41" t="s">
        <v>13</v>
      </c>
      <c r="C5108" s="41"/>
      <c r="D5108" s="39" t="s">
        <v>97</v>
      </c>
      <c r="E5108" s="39">
        <v>2020</v>
      </c>
      <c r="F5108" s="7">
        <v>69.644999999999996</v>
      </c>
      <c r="G5108" s="15" t="s">
        <v>6</v>
      </c>
    </row>
    <row r="5109" spans="1:7" x14ac:dyDescent="0.3">
      <c r="A5109" s="7">
        <v>360.99169991715377</v>
      </c>
      <c r="B5109" s="41" t="s">
        <v>14</v>
      </c>
      <c r="C5109" s="41"/>
      <c r="D5109" s="39" t="s">
        <v>97</v>
      </c>
      <c r="E5109" s="39">
        <v>2020</v>
      </c>
      <c r="F5109" s="7">
        <v>176.02600000000001</v>
      </c>
      <c r="G5109" s="15" t="s">
        <v>6</v>
      </c>
    </row>
    <row r="5110" spans="1:7" x14ac:dyDescent="0.3">
      <c r="A5110" s="7">
        <v>214.219104196339</v>
      </c>
      <c r="B5110" s="41" t="s">
        <v>15</v>
      </c>
      <c r="C5110" s="41"/>
      <c r="D5110" s="39" t="s">
        <v>97</v>
      </c>
      <c r="E5110" s="39">
        <v>2020</v>
      </c>
      <c r="F5110" s="7">
        <v>86.733000000000004</v>
      </c>
      <c r="G5110" s="15" t="s">
        <v>6</v>
      </c>
    </row>
    <row r="5111" spans="1:7" x14ac:dyDescent="0.3">
      <c r="A5111" s="7">
        <v>2338.3733310443481</v>
      </c>
      <c r="B5111" s="41" t="s">
        <v>16</v>
      </c>
      <c r="C5111" s="41"/>
      <c r="D5111" s="39" t="s">
        <v>97</v>
      </c>
      <c r="E5111" s="39">
        <v>2020</v>
      </c>
      <c r="F5111" s="7">
        <v>1275.213</v>
      </c>
      <c r="G5111" s="15" t="s">
        <v>6</v>
      </c>
    </row>
    <row r="5112" spans="1:7" x14ac:dyDescent="0.3">
      <c r="A5112" s="7">
        <v>4137.6525673208271</v>
      </c>
      <c r="B5112" s="41" t="s">
        <v>17</v>
      </c>
      <c r="C5112" s="41"/>
      <c r="D5112" s="39" t="s">
        <v>97</v>
      </c>
      <c r="E5112" s="39">
        <v>2020</v>
      </c>
      <c r="F5112" s="7">
        <v>1605.643</v>
      </c>
      <c r="G5112" s="15" t="s">
        <v>6</v>
      </c>
    </row>
    <row r="5113" spans="1:7" x14ac:dyDescent="0.3">
      <c r="A5113" s="7">
        <v>102.6852244325343</v>
      </c>
      <c r="B5113" s="41" t="s">
        <v>18</v>
      </c>
      <c r="C5113" s="41"/>
      <c r="D5113" s="39" t="s">
        <v>97</v>
      </c>
      <c r="E5113" s="39">
        <v>2020</v>
      </c>
      <c r="F5113" s="7">
        <v>40.817999999999998</v>
      </c>
      <c r="G5113" s="15" t="s">
        <v>6</v>
      </c>
    </row>
    <row r="5114" spans="1:7" x14ac:dyDescent="0.3">
      <c r="A5114" s="7">
        <v>240.70147721106838</v>
      </c>
      <c r="B5114" s="41" t="s">
        <v>19</v>
      </c>
      <c r="C5114" s="41"/>
      <c r="D5114" s="39" t="s">
        <v>97</v>
      </c>
      <c r="E5114" s="39">
        <v>2020</v>
      </c>
      <c r="F5114" s="7">
        <v>105.226</v>
      </c>
      <c r="G5114" s="15" t="s">
        <v>6</v>
      </c>
    </row>
    <row r="5115" spans="1:7" x14ac:dyDescent="0.3">
      <c r="A5115" s="7">
        <v>1592.8143727552765</v>
      </c>
      <c r="B5115" s="41" t="s">
        <v>20</v>
      </c>
      <c r="C5115" s="41"/>
      <c r="D5115" s="39" t="s">
        <v>97</v>
      </c>
      <c r="E5115" s="39">
        <v>2020</v>
      </c>
      <c r="F5115" s="7">
        <v>597.03499999999997</v>
      </c>
      <c r="G5115" s="15" t="s">
        <v>6</v>
      </c>
    </row>
    <row r="5116" spans="1:7" x14ac:dyDescent="0.3">
      <c r="A5116" s="7">
        <v>1487.3936245290136</v>
      </c>
      <c r="B5116" s="41" t="s">
        <v>21</v>
      </c>
      <c r="C5116" s="41"/>
      <c r="D5116" s="39" t="s">
        <v>97</v>
      </c>
      <c r="E5116" s="39">
        <v>2020</v>
      </c>
      <c r="F5116" s="7">
        <v>629.84299999999996</v>
      </c>
      <c r="G5116" s="15" t="s">
        <v>6</v>
      </c>
    </row>
    <row r="5117" spans="1:7" x14ac:dyDescent="0.3">
      <c r="A5117" s="7">
        <v>289.58806703360341</v>
      </c>
      <c r="B5117" s="41" t="s">
        <v>22</v>
      </c>
      <c r="C5117" s="41"/>
      <c r="D5117" s="39" t="s">
        <v>97</v>
      </c>
      <c r="E5117" s="39">
        <v>2020</v>
      </c>
      <c r="F5117" s="7">
        <v>182.19900000000001</v>
      </c>
      <c r="G5117" s="15" t="s">
        <v>6</v>
      </c>
    </row>
    <row r="5118" spans="1:7" x14ac:dyDescent="0.3">
      <c r="A5118" s="7">
        <v>206.87411511239009</v>
      </c>
      <c r="B5118" s="41" t="s">
        <v>23</v>
      </c>
      <c r="C5118" s="41"/>
      <c r="D5118" s="39" t="s">
        <v>97</v>
      </c>
      <c r="E5118" s="39">
        <v>2020</v>
      </c>
      <c r="F5118" s="7">
        <v>72.614999999999995</v>
      </c>
      <c r="G5118" s="15" t="s">
        <v>6</v>
      </c>
    </row>
    <row r="5119" spans="1:7" x14ac:dyDescent="0.3">
      <c r="A5119" s="7">
        <v>73.994533934528562</v>
      </c>
      <c r="B5119" s="41" t="s">
        <v>24</v>
      </c>
      <c r="C5119" s="41"/>
      <c r="D5119" s="39" t="s">
        <v>97</v>
      </c>
      <c r="E5119" s="39">
        <v>2020</v>
      </c>
      <c r="F5119" s="7">
        <v>25.581</v>
      </c>
      <c r="G5119" s="15" t="s">
        <v>6</v>
      </c>
    </row>
    <row r="5120" spans="1:7" x14ac:dyDescent="0.3">
      <c r="A5120" s="7">
        <v>123.52423340035864</v>
      </c>
      <c r="B5120" s="41" t="s">
        <v>25</v>
      </c>
      <c r="C5120" s="41"/>
      <c r="D5120" s="39" t="s">
        <v>97</v>
      </c>
      <c r="E5120" s="39">
        <v>2020</v>
      </c>
      <c r="F5120" s="7">
        <v>68.891999999999996</v>
      </c>
      <c r="G5120" s="15" t="s">
        <v>6</v>
      </c>
    </row>
    <row r="5121" spans="1:7" x14ac:dyDescent="0.3">
      <c r="A5121" s="7">
        <v>160.48611395184355</v>
      </c>
      <c r="B5121" s="41" t="s">
        <v>26</v>
      </c>
      <c r="C5121" s="41"/>
      <c r="D5121" s="39" t="s">
        <v>97</v>
      </c>
      <c r="E5121" s="39">
        <v>2020</v>
      </c>
      <c r="F5121" s="7">
        <v>103.27800000000001</v>
      </c>
      <c r="G5121" s="15" t="s">
        <v>6</v>
      </c>
    </row>
    <row r="5122" spans="1:7" x14ac:dyDescent="0.3">
      <c r="A5122" s="7">
        <v>206.95411918284785</v>
      </c>
      <c r="B5122" s="41" t="s">
        <v>27</v>
      </c>
      <c r="C5122" s="41"/>
      <c r="D5122" s="39" t="s">
        <v>97</v>
      </c>
      <c r="E5122" s="39">
        <v>2020</v>
      </c>
      <c r="F5122" s="7">
        <v>106.03</v>
      </c>
      <c r="G5122" s="15" t="s">
        <v>6</v>
      </c>
    </row>
    <row r="5123" spans="1:7" x14ac:dyDescent="0.3">
      <c r="A5123" s="7">
        <v>224.5765542409859</v>
      </c>
      <c r="B5123" s="41" t="s">
        <v>28</v>
      </c>
      <c r="C5123" s="41"/>
      <c r="D5123" s="39" t="s">
        <v>97</v>
      </c>
      <c r="E5123" s="39">
        <v>2020</v>
      </c>
      <c r="F5123" s="7">
        <v>107.393</v>
      </c>
      <c r="G5123" s="15" t="s">
        <v>6</v>
      </c>
    </row>
    <row r="5124" spans="1:7" x14ac:dyDescent="0.3">
      <c r="A5124" s="7">
        <v>288.64648066590826</v>
      </c>
      <c r="B5124" s="41" t="s">
        <v>29</v>
      </c>
      <c r="C5124" s="41"/>
      <c r="D5124" s="39" t="s">
        <v>97</v>
      </c>
      <c r="E5124" s="39">
        <v>2020</v>
      </c>
      <c r="F5124" s="7">
        <v>111.529</v>
      </c>
      <c r="G5124" s="15" t="s">
        <v>6</v>
      </c>
    </row>
    <row r="5125" spans="1:7" x14ac:dyDescent="0.3">
      <c r="A5125" s="7">
        <v>1439.9573649068284</v>
      </c>
      <c r="B5125" s="41" t="s">
        <v>30</v>
      </c>
      <c r="C5125" s="41"/>
      <c r="D5125" s="39" t="s">
        <v>97</v>
      </c>
      <c r="E5125" s="39">
        <v>2020</v>
      </c>
      <c r="F5125" s="7">
        <v>732.89099999999996</v>
      </c>
      <c r="G5125" s="15" t="s">
        <v>6</v>
      </c>
    </row>
    <row r="5126" spans="1:7" x14ac:dyDescent="0.3">
      <c r="A5126" s="7">
        <v>562.87479186483279</v>
      </c>
      <c r="B5126" s="41" t="s">
        <v>31</v>
      </c>
      <c r="C5126" s="41"/>
      <c r="D5126" s="39" t="s">
        <v>97</v>
      </c>
      <c r="E5126" s="39">
        <v>2020</v>
      </c>
      <c r="F5126" s="7">
        <v>268.51499999999999</v>
      </c>
      <c r="G5126" s="15" t="s">
        <v>6</v>
      </c>
    </row>
    <row r="5127" spans="1:7" x14ac:dyDescent="0.3">
      <c r="A5127" s="7">
        <v>98.793744390012009</v>
      </c>
      <c r="B5127" s="41" t="s">
        <v>32</v>
      </c>
      <c r="C5127" s="41"/>
      <c r="D5127" s="39" t="s">
        <v>97</v>
      </c>
      <c r="E5127" s="39">
        <v>2020</v>
      </c>
      <c r="F5127" s="7">
        <v>55.75</v>
      </c>
      <c r="G5127" s="15" t="s">
        <v>6</v>
      </c>
    </row>
    <row r="5128" spans="1:7" x14ac:dyDescent="0.3">
      <c r="A5128" s="7">
        <v>445.92730333338636</v>
      </c>
      <c r="B5128" s="41" t="s">
        <v>33</v>
      </c>
      <c r="C5128" s="41"/>
      <c r="D5128" s="39" t="s">
        <v>97</v>
      </c>
      <c r="E5128" s="39">
        <v>2020</v>
      </c>
      <c r="F5128" s="7">
        <v>215.148</v>
      </c>
      <c r="G5128" s="15" t="s">
        <v>6</v>
      </c>
    </row>
    <row r="5129" spans="1:7" x14ac:dyDescent="0.3">
      <c r="A5129" s="7">
        <v>997.43023456789638</v>
      </c>
      <c r="B5129" s="41" t="s">
        <v>34</v>
      </c>
      <c r="C5129" s="41"/>
      <c r="D5129" s="39" t="s">
        <v>97</v>
      </c>
      <c r="E5129" s="39">
        <v>2020</v>
      </c>
      <c r="F5129" s="7">
        <v>445.21</v>
      </c>
      <c r="G5129" s="15" t="s">
        <v>6</v>
      </c>
    </row>
    <row r="5130" spans="1:7" x14ac:dyDescent="0.3">
      <c r="A5130" s="7">
        <v>910.54889113040269</v>
      </c>
      <c r="B5130" s="41" t="s">
        <v>35</v>
      </c>
      <c r="C5130" s="41"/>
      <c r="D5130" s="39" t="s">
        <v>97</v>
      </c>
      <c r="E5130" s="39">
        <v>2020</v>
      </c>
      <c r="F5130" s="7">
        <v>305.70600000000002</v>
      </c>
      <c r="G5130" s="15" t="s">
        <v>6</v>
      </c>
    </row>
    <row r="5131" spans="1:7" x14ac:dyDescent="0.3">
      <c r="A5131" s="7">
        <v>291.06711664386091</v>
      </c>
      <c r="B5131" s="41" t="s">
        <v>36</v>
      </c>
      <c r="C5131" s="41"/>
      <c r="D5131" s="39" t="s">
        <v>97</v>
      </c>
      <c r="E5131" s="39">
        <v>2020</v>
      </c>
      <c r="F5131" s="7">
        <v>111.91</v>
      </c>
      <c r="G5131" s="15" t="s">
        <v>6</v>
      </c>
    </row>
    <row r="5132" spans="1:7" x14ac:dyDescent="0.3">
      <c r="A5132" s="7">
        <v>484.44721187237565</v>
      </c>
      <c r="B5132" s="41" t="s">
        <v>37</v>
      </c>
      <c r="C5132" s="41"/>
      <c r="D5132" s="39" t="s">
        <v>97</v>
      </c>
      <c r="E5132" s="39">
        <v>2020</v>
      </c>
      <c r="F5132" s="7">
        <v>205.828</v>
      </c>
      <c r="G5132" s="15" t="s">
        <v>6</v>
      </c>
    </row>
    <row r="5133" spans="1:7" x14ac:dyDescent="0.3">
      <c r="A5133" s="7">
        <v>567.24834771652365</v>
      </c>
      <c r="B5133" s="41" t="s">
        <v>38</v>
      </c>
      <c r="C5133" s="41"/>
      <c r="D5133" s="39" t="s">
        <v>97</v>
      </c>
      <c r="E5133" s="39">
        <v>2020</v>
      </c>
      <c r="F5133" s="7">
        <v>319.63499999999999</v>
      </c>
      <c r="G5133" s="15" t="s">
        <v>6</v>
      </c>
    </row>
    <row r="5134" spans="1:7" x14ac:dyDescent="0.3">
      <c r="A5134" s="7">
        <v>150.65484452443809</v>
      </c>
      <c r="B5134" s="41" t="s">
        <v>39</v>
      </c>
      <c r="C5134" s="41"/>
      <c r="D5134" s="39" t="s">
        <v>97</v>
      </c>
      <c r="E5134" s="39">
        <v>2020</v>
      </c>
      <c r="F5134" s="7">
        <v>60.103000000000002</v>
      </c>
      <c r="G5134" s="15" t="s">
        <v>6</v>
      </c>
    </row>
    <row r="5135" spans="1:7" x14ac:dyDescent="0.3">
      <c r="A5135" s="7">
        <v>468.06996837238785</v>
      </c>
      <c r="B5135" s="41" t="s">
        <v>40</v>
      </c>
      <c r="C5135" s="41"/>
      <c r="D5135" s="39" t="s">
        <v>97</v>
      </c>
      <c r="E5135" s="39">
        <v>2020</v>
      </c>
      <c r="F5135" s="7">
        <v>97.801000000000002</v>
      </c>
      <c r="G5135" s="15" t="s">
        <v>6</v>
      </c>
    </row>
    <row r="5136" spans="1:7" x14ac:dyDescent="0.3">
      <c r="A5136" s="7">
        <v>389.50597118286805</v>
      </c>
      <c r="B5136" s="41" t="s">
        <v>41</v>
      </c>
      <c r="C5136" s="41"/>
      <c r="D5136" s="39" t="s">
        <v>97</v>
      </c>
      <c r="E5136" s="39">
        <v>2020</v>
      </c>
      <c r="F5136" s="7">
        <v>265.94</v>
      </c>
      <c r="G5136" s="15" t="s">
        <v>6</v>
      </c>
    </row>
    <row r="5137" spans="1:7" x14ac:dyDescent="0.3">
      <c r="A5137" s="7">
        <v>2044.4250421707968</v>
      </c>
      <c r="B5137" s="41" t="s">
        <v>42</v>
      </c>
      <c r="C5137" s="41"/>
      <c r="D5137" s="39" t="s">
        <v>97</v>
      </c>
      <c r="E5137" s="39">
        <v>2020</v>
      </c>
      <c r="F5137" s="7">
        <v>689.81500000000005</v>
      </c>
      <c r="G5137" s="15" t="s">
        <v>6</v>
      </c>
    </row>
    <row r="5138" spans="1:7" x14ac:dyDescent="0.3">
      <c r="A5138" s="7">
        <v>606.08519545771094</v>
      </c>
      <c r="B5138" s="41" t="s">
        <v>43</v>
      </c>
      <c r="C5138" s="41"/>
      <c r="D5138" s="39" t="s">
        <v>97</v>
      </c>
      <c r="E5138" s="39">
        <v>2020</v>
      </c>
      <c r="F5138" s="7">
        <v>311.721</v>
      </c>
      <c r="G5138" s="15" t="s">
        <v>6</v>
      </c>
    </row>
    <row r="5139" spans="1:7" x14ac:dyDescent="0.3">
      <c r="A5139" s="7">
        <v>106.45362128973697</v>
      </c>
      <c r="B5139" s="41" t="s">
        <v>44</v>
      </c>
      <c r="C5139" s="41"/>
      <c r="D5139" s="39" t="s">
        <v>97</v>
      </c>
      <c r="E5139" s="39">
        <v>2020</v>
      </c>
      <c r="F5139" s="7">
        <v>64.259</v>
      </c>
      <c r="G5139" s="15" t="s">
        <v>6</v>
      </c>
    </row>
    <row r="5140" spans="1:7" x14ac:dyDescent="0.3">
      <c r="A5140" s="7">
        <v>230.58198799137278</v>
      </c>
      <c r="B5140" s="41" t="s">
        <v>45</v>
      </c>
      <c r="C5140" s="41"/>
      <c r="D5140" s="39" t="s">
        <v>97</v>
      </c>
      <c r="E5140" s="39">
        <v>2020</v>
      </c>
      <c r="F5140" s="7">
        <v>76.912000000000006</v>
      </c>
      <c r="G5140" s="15" t="s">
        <v>6</v>
      </c>
    </row>
    <row r="5141" spans="1:7" x14ac:dyDescent="0.3">
      <c r="A5141" s="7">
        <v>2334.6162168124661</v>
      </c>
      <c r="B5141" s="41" t="s">
        <v>46</v>
      </c>
      <c r="C5141" s="41"/>
      <c r="D5141" s="39" t="s">
        <v>97</v>
      </c>
      <c r="E5141" s="39">
        <v>2020</v>
      </c>
      <c r="F5141" s="7">
        <v>715.54899999999998</v>
      </c>
      <c r="G5141" s="15" t="s">
        <v>6</v>
      </c>
    </row>
    <row r="5142" spans="1:7" x14ac:dyDescent="0.3">
      <c r="A5142" s="7">
        <v>214.32987906312667</v>
      </c>
      <c r="B5142" s="41" t="s">
        <v>47</v>
      </c>
      <c r="C5142" s="41"/>
      <c r="D5142" s="39" t="s">
        <v>97</v>
      </c>
      <c r="E5142" s="39">
        <v>2020</v>
      </c>
      <c r="F5142" s="7">
        <v>79.025999999999996</v>
      </c>
      <c r="G5142" s="15" t="s">
        <v>6</v>
      </c>
    </row>
    <row r="5143" spans="1:7" x14ac:dyDescent="0.3">
      <c r="A5143" s="7">
        <v>436.50528549716876</v>
      </c>
      <c r="B5143" s="41" t="s">
        <v>48</v>
      </c>
      <c r="C5143" s="41"/>
      <c r="D5143" s="39" t="s">
        <v>97</v>
      </c>
      <c r="E5143" s="39">
        <v>2020</v>
      </c>
      <c r="F5143" s="7">
        <v>219.66800000000001</v>
      </c>
      <c r="G5143" s="15" t="s">
        <v>6</v>
      </c>
    </row>
    <row r="5144" spans="1:7" x14ac:dyDescent="0.3">
      <c r="A5144" s="7">
        <v>3971.6718148376735</v>
      </c>
      <c r="B5144" s="41" t="s">
        <v>49</v>
      </c>
      <c r="C5144" s="41"/>
      <c r="D5144" s="39" t="s">
        <v>97</v>
      </c>
      <c r="E5144" s="39">
        <v>2020</v>
      </c>
      <c r="F5144" s="7">
        <v>1767.0830000000001</v>
      </c>
      <c r="G5144" s="15" t="s">
        <v>6</v>
      </c>
    </row>
    <row r="5145" spans="1:7" x14ac:dyDescent="0.3">
      <c r="A5145" s="7">
        <v>6086.0952901929541</v>
      </c>
      <c r="B5145" s="41" t="s">
        <v>50</v>
      </c>
      <c r="C5145" s="41"/>
      <c r="D5145" s="39" t="s">
        <v>97</v>
      </c>
      <c r="E5145" s="39">
        <v>2020</v>
      </c>
      <c r="F5145" s="7">
        <v>1903.797</v>
      </c>
      <c r="G5145" s="15" t="s">
        <v>6</v>
      </c>
    </row>
    <row r="5146" spans="1:7" x14ac:dyDescent="0.3">
      <c r="A5146" s="7">
        <v>1205.0664397360572</v>
      </c>
      <c r="B5146" s="41" t="s">
        <v>91</v>
      </c>
      <c r="C5146" s="41"/>
      <c r="D5146" s="39" t="s">
        <v>97</v>
      </c>
      <c r="E5146" s="39">
        <v>2020</v>
      </c>
      <c r="F5146" s="7">
        <v>338.51799999999997</v>
      </c>
      <c r="G5146" s="15" t="s">
        <v>6</v>
      </c>
    </row>
    <row r="5147" spans="1:7" x14ac:dyDescent="0.3">
      <c r="A5147" s="7">
        <v>230.519420705502</v>
      </c>
      <c r="B5147" s="41" t="s">
        <v>52</v>
      </c>
      <c r="C5147" s="41"/>
      <c r="D5147" s="39" t="s">
        <v>97</v>
      </c>
      <c r="E5147" s="39">
        <v>2020</v>
      </c>
      <c r="F5147" s="7">
        <v>159.54400000000001</v>
      </c>
      <c r="G5147" s="15" t="s">
        <v>6</v>
      </c>
    </row>
    <row r="5148" spans="1:7" x14ac:dyDescent="0.3">
      <c r="A5148" s="7">
        <v>184.16219034128534</v>
      </c>
      <c r="B5148" s="41" t="s">
        <v>53</v>
      </c>
      <c r="C5148" s="41"/>
      <c r="D5148" s="39" t="s">
        <v>97</v>
      </c>
      <c r="E5148" s="39">
        <v>2020</v>
      </c>
      <c r="F5148" s="7">
        <v>59.22</v>
      </c>
      <c r="G5148" s="15" t="s">
        <v>6</v>
      </c>
    </row>
    <row r="5149" spans="1:7" x14ac:dyDescent="0.3">
      <c r="A5149" s="7">
        <v>224.49244739768415</v>
      </c>
      <c r="B5149" s="41" t="s">
        <v>54</v>
      </c>
      <c r="C5149" s="41"/>
      <c r="D5149" s="39" t="s">
        <v>97</v>
      </c>
      <c r="E5149" s="39">
        <v>2020</v>
      </c>
      <c r="F5149" s="7">
        <v>75.409000000000006</v>
      </c>
      <c r="G5149" s="15" t="s">
        <v>6</v>
      </c>
    </row>
    <row r="5150" spans="1:7" x14ac:dyDescent="0.3">
      <c r="A5150" s="7">
        <v>489.96441565432809</v>
      </c>
      <c r="B5150" s="41" t="s">
        <v>55</v>
      </c>
      <c r="C5150" s="41"/>
      <c r="D5150" s="39" t="s">
        <v>97</v>
      </c>
      <c r="E5150" s="39">
        <v>2020</v>
      </c>
      <c r="F5150" s="7">
        <v>322.15699999999998</v>
      </c>
      <c r="G5150" s="15" t="s">
        <v>6</v>
      </c>
    </row>
    <row r="5151" spans="1:7" x14ac:dyDescent="0.3">
      <c r="A5151" s="7">
        <v>1369.0542703102442</v>
      </c>
      <c r="B5151" s="41" t="s">
        <v>56</v>
      </c>
      <c r="C5151" s="41"/>
      <c r="D5151" s="39" t="s">
        <v>97</v>
      </c>
      <c r="E5151" s="39">
        <v>2020</v>
      </c>
      <c r="F5151" s="7">
        <v>618.88</v>
      </c>
      <c r="G5151" s="15" t="s">
        <v>6</v>
      </c>
    </row>
    <row r="5152" spans="1:7" x14ac:dyDescent="0.3">
      <c r="A5152" s="7">
        <v>323.07079621338676</v>
      </c>
      <c r="B5152" s="41" t="s">
        <v>57</v>
      </c>
      <c r="C5152" s="41"/>
      <c r="D5152" s="39" t="s">
        <v>97</v>
      </c>
      <c r="E5152" s="39">
        <v>2020</v>
      </c>
      <c r="F5152" s="7">
        <v>46.887</v>
      </c>
      <c r="G5152" s="15" t="s">
        <v>6</v>
      </c>
    </row>
    <row r="5153" spans="1:7" x14ac:dyDescent="0.3">
      <c r="A5153" s="7">
        <v>390.57064073588288</v>
      </c>
      <c r="B5153" s="41" t="s">
        <v>58</v>
      </c>
      <c r="C5153" s="41"/>
      <c r="D5153" s="39" t="s">
        <v>97</v>
      </c>
      <c r="E5153" s="39">
        <v>2020</v>
      </c>
      <c r="F5153" s="7">
        <v>183.94800000000001</v>
      </c>
      <c r="G5153" s="15" t="s">
        <v>6</v>
      </c>
    </row>
    <row r="5154" spans="1:7" x14ac:dyDescent="0.3">
      <c r="A5154" s="7">
        <v>128.85886379075362</v>
      </c>
      <c r="B5154" s="41" t="s">
        <v>59</v>
      </c>
      <c r="C5154" s="41"/>
      <c r="D5154" s="39" t="s">
        <v>97</v>
      </c>
      <c r="E5154" s="39">
        <v>2020</v>
      </c>
      <c r="F5154" s="7">
        <v>64.930999999999997</v>
      </c>
      <c r="G5154" s="15" t="s">
        <v>6</v>
      </c>
    </row>
    <row r="5155" spans="1:7" x14ac:dyDescent="0.3">
      <c r="A5155" s="7">
        <v>176.66847574174187</v>
      </c>
      <c r="B5155" s="41" t="s">
        <v>60</v>
      </c>
      <c r="C5155" s="41"/>
      <c r="D5155" s="39" t="s">
        <v>97</v>
      </c>
      <c r="E5155" s="39">
        <v>2020</v>
      </c>
      <c r="F5155" s="7">
        <v>47.347000000000001</v>
      </c>
      <c r="G5155" s="15" t="s">
        <v>6</v>
      </c>
    </row>
    <row r="5156" spans="1:7" x14ac:dyDescent="0.3">
      <c r="A5156" s="7">
        <v>738.26935663851668</v>
      </c>
      <c r="B5156" s="41" t="s">
        <v>61</v>
      </c>
      <c r="C5156" s="41"/>
      <c r="D5156" s="39" t="s">
        <v>97</v>
      </c>
      <c r="E5156" s="39">
        <v>2020</v>
      </c>
      <c r="F5156" s="7">
        <v>369.11799999999999</v>
      </c>
      <c r="G5156" s="15" t="s">
        <v>6</v>
      </c>
    </row>
    <row r="5157" spans="1:7" x14ac:dyDescent="0.3">
      <c r="A5157" s="7">
        <v>2047.8580373480036</v>
      </c>
      <c r="B5157" s="41" t="s">
        <v>62</v>
      </c>
      <c r="C5157" s="41"/>
      <c r="D5157" s="39" t="s">
        <v>97</v>
      </c>
      <c r="E5157" s="39">
        <v>2020</v>
      </c>
      <c r="F5157" s="7">
        <v>686.39499999999998</v>
      </c>
      <c r="G5157" s="15" t="s">
        <v>6</v>
      </c>
    </row>
    <row r="5158" spans="1:7" x14ac:dyDescent="0.3">
      <c r="A5158" s="7">
        <v>448.31511712858725</v>
      </c>
      <c r="B5158" s="41" t="s">
        <v>63</v>
      </c>
      <c r="C5158" s="41"/>
      <c r="D5158" s="39" t="s">
        <v>97</v>
      </c>
      <c r="E5158" s="39">
        <v>2020</v>
      </c>
      <c r="F5158" s="7">
        <v>289.16899999999998</v>
      </c>
      <c r="G5158" s="15" t="s">
        <v>6</v>
      </c>
    </row>
    <row r="5159" spans="1:7" x14ac:dyDescent="0.3">
      <c r="A5159" s="7">
        <v>498.93000001165211</v>
      </c>
      <c r="B5159" s="41" t="s">
        <v>64</v>
      </c>
      <c r="C5159" s="41"/>
      <c r="D5159" s="39" t="s">
        <v>97</v>
      </c>
      <c r="E5159" s="39">
        <v>2020</v>
      </c>
      <c r="F5159" s="7">
        <v>239.25899999999999</v>
      </c>
      <c r="G5159" s="15" t="s">
        <v>6</v>
      </c>
    </row>
    <row r="5160" spans="1:7" x14ac:dyDescent="0.3">
      <c r="A5160" s="7">
        <v>2005.9010308589636</v>
      </c>
      <c r="B5160" s="41" t="s">
        <v>65</v>
      </c>
      <c r="C5160" s="41"/>
      <c r="D5160" s="39" t="s">
        <v>97</v>
      </c>
      <c r="E5160" s="39">
        <v>2020</v>
      </c>
      <c r="F5160" s="7">
        <v>876.93600000000004</v>
      </c>
      <c r="G5160" s="15" t="s">
        <v>6</v>
      </c>
    </row>
    <row r="5161" spans="1:7" x14ac:dyDescent="0.3">
      <c r="A5161" s="7">
        <v>328.94699261918811</v>
      </c>
      <c r="B5161" s="41" t="s">
        <v>66</v>
      </c>
      <c r="C5161" s="41"/>
      <c r="D5161" s="39" t="s">
        <v>97</v>
      </c>
      <c r="E5161" s="39">
        <v>2020</v>
      </c>
      <c r="F5161" s="7">
        <v>129.69999999999999</v>
      </c>
      <c r="G5161" s="15" t="s">
        <v>6</v>
      </c>
    </row>
    <row r="5162" spans="1:7" x14ac:dyDescent="0.3">
      <c r="A5162" s="7">
        <v>3054.7749084244106</v>
      </c>
      <c r="B5162" s="41" t="s">
        <v>67</v>
      </c>
      <c r="C5162" s="41"/>
      <c r="D5162" s="39" t="s">
        <v>97</v>
      </c>
      <c r="E5162" s="39">
        <v>2020</v>
      </c>
      <c r="F5162" s="7">
        <v>1017.698</v>
      </c>
      <c r="G5162" s="15" t="s">
        <v>6</v>
      </c>
    </row>
    <row r="5163" spans="1:7" x14ac:dyDescent="0.3">
      <c r="A5163" s="7">
        <v>1689.5198057676987</v>
      </c>
      <c r="B5163" s="41" t="s">
        <v>68</v>
      </c>
      <c r="C5163" s="41"/>
      <c r="D5163" s="39" t="s">
        <v>97</v>
      </c>
      <c r="E5163" s="39">
        <v>2020</v>
      </c>
      <c r="F5163" s="7">
        <v>622.41499999999996</v>
      </c>
      <c r="G5163" s="15" t="s">
        <v>6</v>
      </c>
    </row>
    <row r="5164" spans="1:7" x14ac:dyDescent="0.3">
      <c r="A5164" s="7">
        <v>179.04398121841078</v>
      </c>
      <c r="B5164" s="41" t="s">
        <v>69</v>
      </c>
      <c r="C5164" s="41"/>
      <c r="D5164" s="39" t="s">
        <v>97</v>
      </c>
      <c r="E5164" s="39">
        <v>2020</v>
      </c>
      <c r="F5164" s="7">
        <v>54.051000000000002</v>
      </c>
      <c r="G5164" s="15" t="s">
        <v>6</v>
      </c>
    </row>
    <row r="5165" spans="1:7" x14ac:dyDescent="0.3">
      <c r="A5165" s="7">
        <v>201.69641578327764</v>
      </c>
      <c r="B5165" s="41" t="s">
        <v>70</v>
      </c>
      <c r="C5165" s="41"/>
      <c r="D5165" s="39" t="s">
        <v>97</v>
      </c>
      <c r="E5165" s="39">
        <v>2020</v>
      </c>
      <c r="F5165" s="7">
        <v>103.212</v>
      </c>
      <c r="G5165" s="15" t="s">
        <v>6</v>
      </c>
    </row>
    <row r="5166" spans="1:7" x14ac:dyDescent="0.3">
      <c r="A5166" s="7">
        <v>186.7725795632725</v>
      </c>
      <c r="B5166" s="41" t="s">
        <v>71</v>
      </c>
      <c r="C5166" s="41"/>
      <c r="D5166" s="39" t="s">
        <v>97</v>
      </c>
      <c r="E5166" s="39">
        <v>2020</v>
      </c>
      <c r="F5166" s="7">
        <v>84.903999999999996</v>
      </c>
      <c r="G5166" s="15" t="s">
        <v>6</v>
      </c>
    </row>
    <row r="5167" spans="1:7" x14ac:dyDescent="0.3">
      <c r="A5167" s="7">
        <v>790.44431889550776</v>
      </c>
      <c r="B5167" s="41" t="s">
        <v>72</v>
      </c>
      <c r="C5167" s="41"/>
      <c r="D5167" s="39" t="s">
        <v>97</v>
      </c>
      <c r="E5167" s="39">
        <v>2020</v>
      </c>
      <c r="F5167" s="7">
        <v>438.71499999999997</v>
      </c>
      <c r="G5167" s="15" t="s">
        <v>6</v>
      </c>
    </row>
    <row r="5168" spans="1:7" x14ac:dyDescent="0.3">
      <c r="A5168" s="7">
        <v>550.09157737617829</v>
      </c>
      <c r="B5168" s="41" t="s">
        <v>73</v>
      </c>
      <c r="C5168" s="41"/>
      <c r="D5168" s="39" t="s">
        <v>97</v>
      </c>
      <c r="E5168" s="39">
        <v>2020</v>
      </c>
      <c r="F5168" s="7">
        <v>143.18100000000001</v>
      </c>
      <c r="G5168" s="15" t="s">
        <v>6</v>
      </c>
    </row>
    <row r="5169" spans="1:7" x14ac:dyDescent="0.3">
      <c r="A5169" s="7">
        <v>452.48148295165669</v>
      </c>
      <c r="B5169" s="41" t="s">
        <v>74</v>
      </c>
      <c r="C5169" s="41"/>
      <c r="D5169" s="39" t="s">
        <v>97</v>
      </c>
      <c r="E5169" s="39">
        <v>2020</v>
      </c>
      <c r="F5169" s="7">
        <v>141.05099999999999</v>
      </c>
      <c r="G5169" s="15" t="s">
        <v>6</v>
      </c>
    </row>
    <row r="5170" spans="1:7" x14ac:dyDescent="0.3">
      <c r="A5170" s="7">
        <v>852.46593597806918</v>
      </c>
      <c r="B5170" s="41" t="s">
        <v>75</v>
      </c>
      <c r="C5170" s="41"/>
      <c r="D5170" s="39" t="s">
        <v>97</v>
      </c>
      <c r="E5170" s="39">
        <v>2020</v>
      </c>
      <c r="F5170" s="7">
        <v>330.16300000000001</v>
      </c>
      <c r="G5170" s="15" t="s">
        <v>6</v>
      </c>
    </row>
    <row r="5171" spans="1:7" x14ac:dyDescent="0.3">
      <c r="A5171" s="7">
        <v>1010.8709184048001</v>
      </c>
      <c r="B5171" s="41" t="s">
        <v>76</v>
      </c>
      <c r="C5171" s="41"/>
      <c r="D5171" s="39" t="s">
        <v>97</v>
      </c>
      <c r="E5171" s="39">
        <v>2020</v>
      </c>
      <c r="F5171" s="7">
        <v>481.57100000000003</v>
      </c>
      <c r="G5171" s="15" t="s">
        <v>6</v>
      </c>
    </row>
    <row r="5172" spans="1:7" x14ac:dyDescent="0.3">
      <c r="A5172" s="7">
        <v>169.33271789669195</v>
      </c>
      <c r="B5172" s="41" t="s">
        <v>77</v>
      </c>
      <c r="C5172" s="41"/>
      <c r="D5172" s="39" t="s">
        <v>97</v>
      </c>
      <c r="E5172" s="39">
        <v>2020</v>
      </c>
      <c r="F5172" s="7">
        <v>74.632999999999996</v>
      </c>
      <c r="G5172" s="15" t="s">
        <v>6</v>
      </c>
    </row>
    <row r="5173" spans="1:7" x14ac:dyDescent="0.3">
      <c r="A5173" s="7">
        <v>300.69222173585604</v>
      </c>
      <c r="B5173" s="41" t="s">
        <v>78</v>
      </c>
      <c r="C5173" s="41"/>
      <c r="D5173" s="39" t="s">
        <v>97</v>
      </c>
      <c r="E5173" s="39">
        <v>2020</v>
      </c>
      <c r="F5173" s="7">
        <v>173.74600000000001</v>
      </c>
      <c r="G5173" s="15" t="s">
        <v>6</v>
      </c>
    </row>
    <row r="5174" spans="1:7" x14ac:dyDescent="0.3">
      <c r="A5174" s="7">
        <v>432.11736994052393</v>
      </c>
      <c r="B5174" s="41" t="s">
        <v>79</v>
      </c>
      <c r="C5174" s="41"/>
      <c r="D5174" s="39" t="s">
        <v>97</v>
      </c>
      <c r="E5174" s="39">
        <v>2020</v>
      </c>
      <c r="F5174" s="7">
        <v>164.72499999999999</v>
      </c>
      <c r="G5174" s="15" t="s">
        <v>6</v>
      </c>
    </row>
    <row r="5175" spans="1:7" x14ac:dyDescent="0.3">
      <c r="A5175" s="7">
        <v>1393.2657585558266</v>
      </c>
      <c r="B5175" s="41" t="s">
        <v>80</v>
      </c>
      <c r="C5175" s="41"/>
      <c r="D5175" s="39" t="s">
        <v>97</v>
      </c>
      <c r="E5175" s="39">
        <v>2020</v>
      </c>
      <c r="F5175" s="7">
        <v>699.65300000000002</v>
      </c>
      <c r="G5175" s="15" t="s">
        <v>6</v>
      </c>
    </row>
    <row r="5176" spans="1:7" x14ac:dyDescent="0.3">
      <c r="A5176" s="7">
        <v>313.08157003148784</v>
      </c>
      <c r="B5176" s="41" t="s">
        <v>81</v>
      </c>
      <c r="C5176" s="41"/>
      <c r="D5176" s="39" t="s">
        <v>97</v>
      </c>
      <c r="E5176" s="39">
        <v>2020</v>
      </c>
      <c r="F5176" s="7">
        <v>152.69800000000001</v>
      </c>
      <c r="G5176" s="15" t="s">
        <v>6</v>
      </c>
    </row>
    <row r="5177" spans="1:7" x14ac:dyDescent="0.3">
      <c r="A5177" s="7">
        <v>749.7971226369109</v>
      </c>
      <c r="B5177" s="41" t="s">
        <v>82</v>
      </c>
      <c r="C5177" s="41"/>
      <c r="D5177" s="39" t="s">
        <v>97</v>
      </c>
      <c r="E5177" s="39">
        <v>2020</v>
      </c>
      <c r="F5177" s="7">
        <v>412.13400000000001</v>
      </c>
      <c r="G5177" s="15" t="s">
        <v>6</v>
      </c>
    </row>
    <row r="5178" spans="1:7" x14ac:dyDescent="0.3">
      <c r="A5178" s="7">
        <v>438.60180242044646</v>
      </c>
      <c r="B5178" s="41" t="s">
        <v>83</v>
      </c>
      <c r="C5178" s="41"/>
      <c r="D5178" s="39" t="s">
        <v>97</v>
      </c>
      <c r="E5178" s="39">
        <v>2020</v>
      </c>
      <c r="F5178" s="7">
        <v>200.244</v>
      </c>
      <c r="G5178" s="15" t="s">
        <v>6</v>
      </c>
    </row>
    <row r="5179" spans="1:7" x14ac:dyDescent="0.3">
      <c r="A5179" s="7">
        <v>920.58837627964044</v>
      </c>
      <c r="B5179" s="41" t="s">
        <v>84</v>
      </c>
      <c r="C5179" s="41"/>
      <c r="D5179" s="39" t="s">
        <v>97</v>
      </c>
      <c r="E5179" s="39">
        <v>2020</v>
      </c>
      <c r="F5179" s="7">
        <v>371.976</v>
      </c>
      <c r="G5179" s="15" t="s">
        <v>6</v>
      </c>
    </row>
    <row r="5180" spans="1:7" x14ac:dyDescent="0.3">
      <c r="A5180" s="7">
        <v>116.24796576154654</v>
      </c>
      <c r="B5180" s="41" t="s">
        <v>85</v>
      </c>
      <c r="C5180" s="41"/>
      <c r="D5180" s="39" t="s">
        <v>97</v>
      </c>
      <c r="E5180" s="39">
        <v>2020</v>
      </c>
      <c r="F5180" s="7">
        <v>55.325000000000003</v>
      </c>
      <c r="G5180" s="15" t="s">
        <v>6</v>
      </c>
    </row>
    <row r="5181" spans="1:7" x14ac:dyDescent="0.3">
      <c r="A5181" s="7">
        <v>284.09035142265992</v>
      </c>
      <c r="B5181" s="41" t="s">
        <v>86</v>
      </c>
      <c r="C5181" s="41"/>
      <c r="D5181" s="39" t="s">
        <v>97</v>
      </c>
      <c r="E5181" s="39">
        <v>2020</v>
      </c>
      <c r="F5181" s="7">
        <v>122.733</v>
      </c>
      <c r="G5181" s="15" t="s">
        <v>6</v>
      </c>
    </row>
    <row r="5182" spans="1:7" x14ac:dyDescent="0.3">
      <c r="A5182" s="7">
        <v>738.59860415924652</v>
      </c>
      <c r="B5182" s="41" t="s">
        <v>87</v>
      </c>
      <c r="C5182" s="41"/>
      <c r="D5182" s="39" t="s">
        <v>97</v>
      </c>
      <c r="E5182" s="39">
        <v>2020</v>
      </c>
      <c r="F5182" s="7">
        <v>267.16899999999998</v>
      </c>
      <c r="G5182" s="15" t="s">
        <v>6</v>
      </c>
    </row>
    <row r="5183" spans="1:7" x14ac:dyDescent="0.3">
      <c r="A5183" s="7">
        <v>134.16477477124067</v>
      </c>
      <c r="B5183" s="41" t="s">
        <v>88</v>
      </c>
      <c r="C5183" s="41"/>
      <c r="D5183" s="39" t="s">
        <v>97</v>
      </c>
      <c r="E5183" s="39">
        <v>2020</v>
      </c>
      <c r="F5183" s="7">
        <v>78.873999999999995</v>
      </c>
      <c r="G5183" s="15" t="s">
        <v>6</v>
      </c>
    </row>
    <row r="5184" spans="1:7" x14ac:dyDescent="0.3">
      <c r="A5184" s="7">
        <v>392.86716783530488</v>
      </c>
      <c r="B5184" s="41" t="s">
        <v>89</v>
      </c>
      <c r="C5184" s="41"/>
      <c r="D5184" s="39" t="s">
        <v>97</v>
      </c>
      <c r="E5184" s="39">
        <v>2020</v>
      </c>
      <c r="F5184" s="7">
        <v>129.17099999999999</v>
      </c>
      <c r="G5184" s="15" t="s">
        <v>6</v>
      </c>
    </row>
    <row r="5185" spans="1:7" x14ac:dyDescent="0.3">
      <c r="A5185" s="7">
        <v>725.58666008453974</v>
      </c>
      <c r="B5185" s="41" t="s">
        <v>90</v>
      </c>
      <c r="C5185" s="41"/>
      <c r="D5185" s="39" t="s">
        <v>97</v>
      </c>
      <c r="E5185" s="39">
        <v>2020</v>
      </c>
      <c r="F5185" s="7">
        <v>464.23700000000002</v>
      </c>
      <c r="G5185" s="15" t="s">
        <v>6</v>
      </c>
    </row>
    <row r="5186" spans="1:7" x14ac:dyDescent="0.3">
      <c r="A5186" s="7">
        <v>2583.8814502864607</v>
      </c>
      <c r="B5186" s="41" t="s">
        <v>10</v>
      </c>
      <c r="C5186" s="41"/>
      <c r="D5186" s="39" t="s">
        <v>98</v>
      </c>
      <c r="E5186" s="39">
        <v>2020</v>
      </c>
      <c r="F5186" s="7">
        <v>1229.569</v>
      </c>
      <c r="G5186" s="15" t="s">
        <v>6</v>
      </c>
    </row>
    <row r="5187" spans="1:7" x14ac:dyDescent="0.3">
      <c r="A5187" s="7">
        <v>289.40326449072126</v>
      </c>
      <c r="B5187" s="41" t="s">
        <v>11</v>
      </c>
      <c r="C5187" s="41"/>
      <c r="D5187" s="39" t="s">
        <v>98</v>
      </c>
      <c r="E5187" s="39">
        <v>2020</v>
      </c>
      <c r="F5187" s="7">
        <v>127.67700000000001</v>
      </c>
      <c r="G5187" s="15" t="s">
        <v>6</v>
      </c>
    </row>
    <row r="5188" spans="1:7" x14ac:dyDescent="0.3">
      <c r="A5188" s="7">
        <v>859.61337254969044</v>
      </c>
      <c r="B5188" s="41" t="s">
        <v>12</v>
      </c>
      <c r="C5188" s="41"/>
      <c r="D5188" s="39" t="s">
        <v>98</v>
      </c>
      <c r="E5188" s="39">
        <v>2020</v>
      </c>
      <c r="F5188" s="7">
        <v>359.983</v>
      </c>
      <c r="G5188" s="15" t="s">
        <v>6</v>
      </c>
    </row>
    <row r="5189" spans="1:7" x14ac:dyDescent="0.3">
      <c r="A5189" s="7">
        <v>196.92891523557077</v>
      </c>
      <c r="B5189" s="41" t="s">
        <v>13</v>
      </c>
      <c r="C5189" s="41"/>
      <c r="D5189" s="39" t="s">
        <v>98</v>
      </c>
      <c r="E5189" s="39">
        <v>2020</v>
      </c>
      <c r="F5189" s="7">
        <v>72.870999999999995</v>
      </c>
      <c r="G5189" s="15" t="s">
        <v>6</v>
      </c>
    </row>
    <row r="5190" spans="1:7" x14ac:dyDescent="0.3">
      <c r="A5190" s="7">
        <v>302.36507945281335</v>
      </c>
      <c r="B5190" s="41" t="s">
        <v>14</v>
      </c>
      <c r="C5190" s="41"/>
      <c r="D5190" s="39" t="s">
        <v>98</v>
      </c>
      <c r="E5190" s="39">
        <v>2020</v>
      </c>
      <c r="F5190" s="7">
        <v>154.386</v>
      </c>
      <c r="G5190" s="15" t="s">
        <v>6</v>
      </c>
    </row>
    <row r="5191" spans="1:7" x14ac:dyDescent="0.3">
      <c r="A5191" s="7">
        <v>196.02321905676828</v>
      </c>
      <c r="B5191" s="41" t="s">
        <v>15</v>
      </c>
      <c r="C5191" s="41"/>
      <c r="D5191" s="39" t="s">
        <v>98</v>
      </c>
      <c r="E5191" s="39">
        <v>2020</v>
      </c>
      <c r="F5191" s="7">
        <v>67.915999999999997</v>
      </c>
      <c r="G5191" s="15" t="s">
        <v>6</v>
      </c>
    </row>
    <row r="5192" spans="1:7" x14ac:dyDescent="0.3">
      <c r="A5192" s="7">
        <v>1946.9113793852275</v>
      </c>
      <c r="B5192" s="41" t="s">
        <v>16</v>
      </c>
      <c r="C5192" s="41"/>
      <c r="D5192" s="39" t="s">
        <v>98</v>
      </c>
      <c r="E5192" s="39">
        <v>2020</v>
      </c>
      <c r="F5192" s="7">
        <v>1049.5029999999999</v>
      </c>
      <c r="G5192" s="15" t="s">
        <v>6</v>
      </c>
    </row>
    <row r="5193" spans="1:7" x14ac:dyDescent="0.3">
      <c r="A5193" s="7">
        <v>3835.7176819494089</v>
      </c>
      <c r="B5193" s="41" t="s">
        <v>17</v>
      </c>
      <c r="C5193" s="41"/>
      <c r="D5193" s="39" t="s">
        <v>98</v>
      </c>
      <c r="E5193" s="39">
        <v>2020</v>
      </c>
      <c r="F5193" s="7">
        <v>1501.086</v>
      </c>
      <c r="G5193" s="15" t="s">
        <v>6</v>
      </c>
    </row>
    <row r="5194" spans="1:7" x14ac:dyDescent="0.3">
      <c r="A5194" s="7">
        <v>94.476522461291466</v>
      </c>
      <c r="B5194" s="41" t="s">
        <v>18</v>
      </c>
      <c r="C5194" s="41"/>
      <c r="D5194" s="39" t="s">
        <v>98</v>
      </c>
      <c r="E5194" s="39">
        <v>2020</v>
      </c>
      <c r="F5194" s="7">
        <v>51.276000000000003</v>
      </c>
      <c r="G5194" s="15" t="s">
        <v>6</v>
      </c>
    </row>
    <row r="5195" spans="1:7" x14ac:dyDescent="0.3">
      <c r="A5195" s="7">
        <v>306.68534253901515</v>
      </c>
      <c r="B5195" s="41" t="s">
        <v>19</v>
      </c>
      <c r="C5195" s="41"/>
      <c r="D5195" s="39" t="s">
        <v>98</v>
      </c>
      <c r="E5195" s="39">
        <v>2020</v>
      </c>
      <c r="F5195" s="7">
        <v>150.75899999999999</v>
      </c>
      <c r="G5195" s="15" t="s">
        <v>6</v>
      </c>
    </row>
    <row r="5196" spans="1:7" x14ac:dyDescent="0.3">
      <c r="A5196" s="7">
        <v>1628.5309656902596</v>
      </c>
      <c r="B5196" s="41" t="s">
        <v>20</v>
      </c>
      <c r="C5196" s="41"/>
      <c r="D5196" s="39" t="s">
        <v>98</v>
      </c>
      <c r="E5196" s="39">
        <v>2020</v>
      </c>
      <c r="F5196" s="7">
        <v>607.15099999999995</v>
      </c>
      <c r="G5196" s="15" t="s">
        <v>6</v>
      </c>
    </row>
    <row r="5197" spans="1:7" x14ac:dyDescent="0.3">
      <c r="A5197" s="7">
        <v>1542.7442031687358</v>
      </c>
      <c r="B5197" s="41" t="s">
        <v>21</v>
      </c>
      <c r="C5197" s="41"/>
      <c r="D5197" s="39" t="s">
        <v>98</v>
      </c>
      <c r="E5197" s="39">
        <v>2020</v>
      </c>
      <c r="F5197" s="7">
        <v>708.154</v>
      </c>
      <c r="G5197" s="15" t="s">
        <v>6</v>
      </c>
    </row>
    <row r="5198" spans="1:7" x14ac:dyDescent="0.3">
      <c r="A5198" s="7">
        <v>292.14804702127111</v>
      </c>
      <c r="B5198" s="41" t="s">
        <v>22</v>
      </c>
      <c r="C5198" s="41"/>
      <c r="D5198" s="39" t="s">
        <v>98</v>
      </c>
      <c r="E5198" s="39">
        <v>2020</v>
      </c>
      <c r="F5198" s="7">
        <v>177.99299999999999</v>
      </c>
      <c r="G5198" s="15" t="s">
        <v>6</v>
      </c>
    </row>
    <row r="5199" spans="1:7" x14ac:dyDescent="0.3">
      <c r="A5199" s="7">
        <v>200.98557252567718</v>
      </c>
      <c r="B5199" s="41" t="s">
        <v>23</v>
      </c>
      <c r="C5199" s="41"/>
      <c r="D5199" s="39" t="s">
        <v>98</v>
      </c>
      <c r="E5199" s="39">
        <v>2020</v>
      </c>
      <c r="F5199" s="7">
        <v>74.751000000000005</v>
      </c>
      <c r="G5199" s="15" t="s">
        <v>6</v>
      </c>
    </row>
    <row r="5200" spans="1:7" x14ac:dyDescent="0.3">
      <c r="A5200" s="7">
        <v>72.471079856502058</v>
      </c>
      <c r="B5200" s="41" t="s">
        <v>24</v>
      </c>
      <c r="C5200" s="41"/>
      <c r="D5200" s="39" t="s">
        <v>98</v>
      </c>
      <c r="E5200" s="39">
        <v>2020</v>
      </c>
      <c r="F5200" s="7">
        <v>36.872</v>
      </c>
      <c r="G5200" s="15" t="s">
        <v>6</v>
      </c>
    </row>
    <row r="5201" spans="1:7" x14ac:dyDescent="0.3">
      <c r="A5201" s="7">
        <v>125.86202345243301</v>
      </c>
      <c r="B5201" s="41" t="s">
        <v>25</v>
      </c>
      <c r="C5201" s="41"/>
      <c r="D5201" s="39" t="s">
        <v>98</v>
      </c>
      <c r="E5201" s="39">
        <v>2020</v>
      </c>
      <c r="F5201" s="7">
        <v>81.551000000000002</v>
      </c>
      <c r="G5201" s="15" t="s">
        <v>6</v>
      </c>
    </row>
    <row r="5202" spans="1:7" x14ac:dyDescent="0.3">
      <c r="A5202" s="7">
        <v>152.54569966030084</v>
      </c>
      <c r="B5202" s="41" t="s">
        <v>26</v>
      </c>
      <c r="C5202" s="41"/>
      <c r="D5202" s="39" t="s">
        <v>98</v>
      </c>
      <c r="E5202" s="39">
        <v>2020</v>
      </c>
      <c r="F5202" s="7">
        <v>100.97799999999999</v>
      </c>
      <c r="G5202" s="15" t="s">
        <v>6</v>
      </c>
    </row>
    <row r="5203" spans="1:7" x14ac:dyDescent="0.3">
      <c r="A5203" s="7">
        <v>212.60474162361015</v>
      </c>
      <c r="B5203" s="41" t="s">
        <v>27</v>
      </c>
      <c r="C5203" s="41"/>
      <c r="D5203" s="39" t="s">
        <v>98</v>
      </c>
      <c r="E5203" s="39">
        <v>2020</v>
      </c>
      <c r="F5203" s="7">
        <v>105.883</v>
      </c>
      <c r="G5203" s="15" t="s">
        <v>6</v>
      </c>
    </row>
    <row r="5204" spans="1:7" x14ac:dyDescent="0.3">
      <c r="A5204" s="7">
        <v>253.72416870403347</v>
      </c>
      <c r="B5204" s="41" t="s">
        <v>28</v>
      </c>
      <c r="C5204" s="41"/>
      <c r="D5204" s="39" t="s">
        <v>98</v>
      </c>
      <c r="E5204" s="39">
        <v>2020</v>
      </c>
      <c r="F5204" s="7">
        <v>129.012</v>
      </c>
      <c r="G5204" s="15" t="s">
        <v>6</v>
      </c>
    </row>
    <row r="5205" spans="1:7" x14ac:dyDescent="0.3">
      <c r="A5205" s="7">
        <v>296.54523786897937</v>
      </c>
      <c r="B5205" s="41" t="s">
        <v>29</v>
      </c>
      <c r="C5205" s="41"/>
      <c r="D5205" s="39" t="s">
        <v>98</v>
      </c>
      <c r="E5205" s="39">
        <v>2020</v>
      </c>
      <c r="F5205" s="7">
        <v>98.384</v>
      </c>
      <c r="G5205" s="15" t="s">
        <v>6</v>
      </c>
    </row>
    <row r="5206" spans="1:7" x14ac:dyDescent="0.3">
      <c r="A5206" s="7">
        <v>1426.7340617065613</v>
      </c>
      <c r="B5206" s="41" t="s">
        <v>30</v>
      </c>
      <c r="C5206" s="41"/>
      <c r="D5206" s="39" t="s">
        <v>98</v>
      </c>
      <c r="E5206" s="39">
        <v>2020</v>
      </c>
      <c r="F5206" s="7">
        <v>746.74800000000005</v>
      </c>
      <c r="G5206" s="15" t="s">
        <v>6</v>
      </c>
    </row>
    <row r="5207" spans="1:7" x14ac:dyDescent="0.3">
      <c r="A5207" s="7">
        <v>603.24596596029562</v>
      </c>
      <c r="B5207" s="41" t="s">
        <v>31</v>
      </c>
      <c r="C5207" s="41"/>
      <c r="D5207" s="39" t="s">
        <v>98</v>
      </c>
      <c r="E5207" s="39">
        <v>2020</v>
      </c>
      <c r="F5207" s="7">
        <v>320.142</v>
      </c>
      <c r="G5207" s="15" t="s">
        <v>6</v>
      </c>
    </row>
    <row r="5208" spans="1:7" x14ac:dyDescent="0.3">
      <c r="A5208" s="7">
        <v>93.77391557286596</v>
      </c>
      <c r="B5208" s="41" t="s">
        <v>32</v>
      </c>
      <c r="C5208" s="41"/>
      <c r="D5208" s="39" t="s">
        <v>98</v>
      </c>
      <c r="E5208" s="39">
        <v>2020</v>
      </c>
      <c r="F5208" s="7">
        <v>53.276000000000003</v>
      </c>
      <c r="G5208" s="15" t="s">
        <v>6</v>
      </c>
    </row>
    <row r="5209" spans="1:7" x14ac:dyDescent="0.3">
      <c r="A5209" s="7">
        <v>418.75062839113946</v>
      </c>
      <c r="B5209" s="41" t="s">
        <v>33</v>
      </c>
      <c r="C5209" s="41"/>
      <c r="D5209" s="39" t="s">
        <v>98</v>
      </c>
      <c r="E5209" s="39">
        <v>2020</v>
      </c>
      <c r="F5209" s="7">
        <v>217.49</v>
      </c>
      <c r="G5209" s="15" t="s">
        <v>6</v>
      </c>
    </row>
    <row r="5210" spans="1:7" x14ac:dyDescent="0.3">
      <c r="A5210" s="7">
        <v>1055.3217006360258</v>
      </c>
      <c r="B5210" s="41" t="s">
        <v>34</v>
      </c>
      <c r="C5210" s="41"/>
      <c r="D5210" s="39" t="s">
        <v>98</v>
      </c>
      <c r="E5210" s="39">
        <v>2020</v>
      </c>
      <c r="F5210" s="7">
        <v>422.57900000000001</v>
      </c>
      <c r="G5210" s="15" t="s">
        <v>6</v>
      </c>
    </row>
    <row r="5211" spans="1:7" x14ac:dyDescent="0.3">
      <c r="A5211" s="7">
        <v>765.58815962257029</v>
      </c>
      <c r="B5211" s="41" t="s">
        <v>35</v>
      </c>
      <c r="C5211" s="41"/>
      <c r="D5211" s="39" t="s">
        <v>98</v>
      </c>
      <c r="E5211" s="39">
        <v>2020</v>
      </c>
      <c r="F5211" s="7">
        <v>259.39499999999998</v>
      </c>
      <c r="G5211" s="15" t="s">
        <v>6</v>
      </c>
    </row>
    <row r="5212" spans="1:7" x14ac:dyDescent="0.3">
      <c r="A5212" s="7">
        <v>303.0020413180867</v>
      </c>
      <c r="B5212" s="41" t="s">
        <v>36</v>
      </c>
      <c r="C5212" s="41"/>
      <c r="D5212" s="39" t="s">
        <v>98</v>
      </c>
      <c r="E5212" s="39">
        <v>2020</v>
      </c>
      <c r="F5212" s="7">
        <v>119.928</v>
      </c>
      <c r="G5212" s="15" t="s">
        <v>6</v>
      </c>
    </row>
    <row r="5213" spans="1:7" x14ac:dyDescent="0.3">
      <c r="A5213" s="7">
        <v>507.22986256538871</v>
      </c>
      <c r="B5213" s="41" t="s">
        <v>37</v>
      </c>
      <c r="C5213" s="41"/>
      <c r="D5213" s="39" t="s">
        <v>98</v>
      </c>
      <c r="E5213" s="39">
        <v>2020</v>
      </c>
      <c r="F5213" s="7">
        <v>207.256</v>
      </c>
      <c r="G5213" s="15" t="s">
        <v>6</v>
      </c>
    </row>
    <row r="5214" spans="1:7" x14ac:dyDescent="0.3">
      <c r="A5214" s="7">
        <v>482.57913066826444</v>
      </c>
      <c r="B5214" s="41" t="s">
        <v>38</v>
      </c>
      <c r="C5214" s="41"/>
      <c r="D5214" s="39" t="s">
        <v>98</v>
      </c>
      <c r="E5214" s="39">
        <v>2020</v>
      </c>
      <c r="F5214" s="7">
        <v>270.822</v>
      </c>
      <c r="G5214" s="15" t="s">
        <v>6</v>
      </c>
    </row>
    <row r="5215" spans="1:7" x14ac:dyDescent="0.3">
      <c r="A5215" s="7">
        <v>158.59324741819393</v>
      </c>
      <c r="B5215" s="41" t="s">
        <v>39</v>
      </c>
      <c r="C5215" s="41"/>
      <c r="D5215" s="39" t="s">
        <v>98</v>
      </c>
      <c r="E5215" s="39">
        <v>2020</v>
      </c>
      <c r="F5215" s="7">
        <v>90.825999999999993</v>
      </c>
      <c r="G5215" s="15" t="s">
        <v>6</v>
      </c>
    </row>
    <row r="5216" spans="1:7" x14ac:dyDescent="0.3">
      <c r="A5216" s="7">
        <v>436.61633172339549</v>
      </c>
      <c r="B5216" s="41" t="s">
        <v>40</v>
      </c>
      <c r="C5216" s="41"/>
      <c r="D5216" s="39" t="s">
        <v>98</v>
      </c>
      <c r="E5216" s="39">
        <v>2020</v>
      </c>
      <c r="F5216" s="7">
        <v>93.611999999999995</v>
      </c>
      <c r="G5216" s="15" t="s">
        <v>6</v>
      </c>
    </row>
    <row r="5217" spans="1:7" x14ac:dyDescent="0.3">
      <c r="A5217" s="7">
        <v>384.63675612523616</v>
      </c>
      <c r="B5217" s="41" t="s">
        <v>41</v>
      </c>
      <c r="C5217" s="41"/>
      <c r="D5217" s="39" t="s">
        <v>98</v>
      </c>
      <c r="E5217" s="39">
        <v>2020</v>
      </c>
      <c r="F5217" s="7">
        <v>265.75900000000001</v>
      </c>
      <c r="G5217" s="15" t="s">
        <v>6</v>
      </c>
    </row>
    <row r="5218" spans="1:7" x14ac:dyDescent="0.3">
      <c r="A5218" s="7">
        <v>1811.0805437450463</v>
      </c>
      <c r="B5218" s="41" t="s">
        <v>42</v>
      </c>
      <c r="C5218" s="41"/>
      <c r="D5218" s="39" t="s">
        <v>98</v>
      </c>
      <c r="E5218" s="39">
        <v>2020</v>
      </c>
      <c r="F5218" s="7">
        <v>588.09299999999996</v>
      </c>
      <c r="G5218" s="15" t="s">
        <v>6</v>
      </c>
    </row>
    <row r="5219" spans="1:7" x14ac:dyDescent="0.3">
      <c r="A5219" s="7">
        <v>619.13821578403997</v>
      </c>
      <c r="B5219" s="41" t="s">
        <v>43</v>
      </c>
      <c r="C5219" s="41"/>
      <c r="D5219" s="39" t="s">
        <v>98</v>
      </c>
      <c r="E5219" s="39">
        <v>2020</v>
      </c>
      <c r="F5219" s="7">
        <v>333.142</v>
      </c>
      <c r="G5219" s="15" t="s">
        <v>6</v>
      </c>
    </row>
    <row r="5220" spans="1:7" x14ac:dyDescent="0.3">
      <c r="A5220" s="7">
        <v>116.54453297877276</v>
      </c>
      <c r="B5220" s="41" t="s">
        <v>44</v>
      </c>
      <c r="C5220" s="41"/>
      <c r="D5220" s="39" t="s">
        <v>98</v>
      </c>
      <c r="E5220" s="39">
        <v>2020</v>
      </c>
      <c r="F5220" s="7">
        <v>78.311000000000007</v>
      </c>
      <c r="G5220" s="15" t="s">
        <v>6</v>
      </c>
    </row>
    <row r="5221" spans="1:7" x14ac:dyDescent="0.3">
      <c r="A5221" s="7">
        <v>227.29794407134057</v>
      </c>
      <c r="B5221" s="41" t="s">
        <v>45</v>
      </c>
      <c r="C5221" s="41"/>
      <c r="D5221" s="39" t="s">
        <v>98</v>
      </c>
      <c r="E5221" s="39">
        <v>2020</v>
      </c>
      <c r="F5221" s="7">
        <v>82.566000000000003</v>
      </c>
      <c r="G5221" s="15" t="s">
        <v>6</v>
      </c>
    </row>
    <row r="5222" spans="1:7" x14ac:dyDescent="0.3">
      <c r="A5222" s="7">
        <v>2016.4417673452099</v>
      </c>
      <c r="B5222" s="41" t="s">
        <v>46</v>
      </c>
      <c r="C5222" s="41"/>
      <c r="D5222" s="39" t="s">
        <v>98</v>
      </c>
      <c r="E5222" s="39">
        <v>2020</v>
      </c>
      <c r="F5222" s="7">
        <v>600.01400000000001</v>
      </c>
      <c r="G5222" s="15" t="s">
        <v>6</v>
      </c>
    </row>
    <row r="5223" spans="1:7" x14ac:dyDescent="0.3">
      <c r="A5223" s="7">
        <v>256.83410167586726</v>
      </c>
      <c r="B5223" s="41" t="s">
        <v>47</v>
      </c>
      <c r="C5223" s="41"/>
      <c r="D5223" s="39" t="s">
        <v>98</v>
      </c>
      <c r="E5223" s="39">
        <v>2020</v>
      </c>
      <c r="F5223" s="7">
        <v>70.323999999999998</v>
      </c>
      <c r="G5223" s="15" t="s">
        <v>6</v>
      </c>
    </row>
    <row r="5224" spans="1:7" x14ac:dyDescent="0.3">
      <c r="A5224" s="7">
        <v>433.68794826871698</v>
      </c>
      <c r="B5224" s="41" t="s">
        <v>48</v>
      </c>
      <c r="C5224" s="41"/>
      <c r="D5224" s="39" t="s">
        <v>98</v>
      </c>
      <c r="E5224" s="39">
        <v>2020</v>
      </c>
      <c r="F5224" s="7">
        <v>194.21600000000001</v>
      </c>
      <c r="G5224" s="15" t="s">
        <v>6</v>
      </c>
    </row>
    <row r="5225" spans="1:7" x14ac:dyDescent="0.3">
      <c r="A5225" s="7">
        <v>3680.9841567518652</v>
      </c>
      <c r="B5225" s="41" t="s">
        <v>49</v>
      </c>
      <c r="C5225" s="41"/>
      <c r="D5225" s="39" t="s">
        <v>98</v>
      </c>
      <c r="E5225" s="39">
        <v>2020</v>
      </c>
      <c r="F5225" s="7">
        <v>1592.8530000000001</v>
      </c>
      <c r="G5225" s="15" t="s">
        <v>6</v>
      </c>
    </row>
    <row r="5226" spans="1:7" x14ac:dyDescent="0.3">
      <c r="A5226" s="7">
        <v>5384.9279198986342</v>
      </c>
      <c r="B5226" s="41" t="s">
        <v>50</v>
      </c>
      <c r="C5226" s="41"/>
      <c r="D5226" s="39" t="s">
        <v>98</v>
      </c>
      <c r="E5226" s="39">
        <v>2020</v>
      </c>
      <c r="F5226" s="7">
        <v>1758.683</v>
      </c>
      <c r="G5226" s="15" t="s">
        <v>6</v>
      </c>
    </row>
    <row r="5227" spans="1:7" x14ac:dyDescent="0.3">
      <c r="A5227" s="7">
        <v>1089.9289362790571</v>
      </c>
      <c r="B5227" s="41" t="s">
        <v>91</v>
      </c>
      <c r="C5227" s="41"/>
      <c r="D5227" s="39" t="s">
        <v>98</v>
      </c>
      <c r="E5227" s="39">
        <v>2020</v>
      </c>
      <c r="F5227" s="7">
        <v>312.30700000000002</v>
      </c>
      <c r="G5227" s="15" t="s">
        <v>6</v>
      </c>
    </row>
    <row r="5228" spans="1:7" x14ac:dyDescent="0.3">
      <c r="A5228" s="7">
        <v>201.75485014074158</v>
      </c>
      <c r="B5228" s="41" t="s">
        <v>52</v>
      </c>
      <c r="C5228" s="41"/>
      <c r="D5228" s="39" t="s">
        <v>98</v>
      </c>
      <c r="E5228" s="39">
        <v>2020</v>
      </c>
      <c r="F5228" s="7">
        <v>131.55799999999999</v>
      </c>
      <c r="G5228" s="15" t="s">
        <v>6</v>
      </c>
    </row>
    <row r="5229" spans="1:7" x14ac:dyDescent="0.3">
      <c r="A5229" s="7">
        <v>149.54551696154959</v>
      </c>
      <c r="B5229" s="41" t="s">
        <v>53</v>
      </c>
      <c r="C5229" s="41"/>
      <c r="D5229" s="39" t="s">
        <v>98</v>
      </c>
      <c r="E5229" s="39">
        <v>2020</v>
      </c>
      <c r="F5229" s="7">
        <v>50.36</v>
      </c>
      <c r="G5229" s="15" t="s">
        <v>6</v>
      </c>
    </row>
    <row r="5230" spans="1:7" x14ac:dyDescent="0.3">
      <c r="A5230" s="7">
        <v>209.28146232653185</v>
      </c>
      <c r="B5230" s="41" t="s">
        <v>54</v>
      </c>
      <c r="C5230" s="41"/>
      <c r="D5230" s="39" t="s">
        <v>98</v>
      </c>
      <c r="E5230" s="39">
        <v>2020</v>
      </c>
      <c r="F5230" s="7">
        <v>82.087000000000003</v>
      </c>
      <c r="G5230" s="15" t="s">
        <v>6</v>
      </c>
    </row>
    <row r="5231" spans="1:7" x14ac:dyDescent="0.3">
      <c r="A5231" s="7">
        <v>431.76167712059566</v>
      </c>
      <c r="B5231" s="41" t="s">
        <v>55</v>
      </c>
      <c r="C5231" s="41"/>
      <c r="D5231" s="39" t="s">
        <v>98</v>
      </c>
      <c r="E5231" s="39">
        <v>2020</v>
      </c>
      <c r="F5231" s="7">
        <v>296.61099999999999</v>
      </c>
      <c r="G5231" s="15" t="s">
        <v>6</v>
      </c>
    </row>
    <row r="5232" spans="1:7" x14ac:dyDescent="0.3">
      <c r="A5232" s="7">
        <v>1271.3030581380253</v>
      </c>
      <c r="B5232" s="41" t="s">
        <v>56</v>
      </c>
      <c r="C5232" s="41"/>
      <c r="D5232" s="39" t="s">
        <v>98</v>
      </c>
      <c r="E5232" s="39">
        <v>2020</v>
      </c>
      <c r="F5232" s="7">
        <v>561.79</v>
      </c>
      <c r="G5232" s="15" t="s">
        <v>6</v>
      </c>
    </row>
    <row r="5233" spans="1:7" x14ac:dyDescent="0.3">
      <c r="A5233" s="7">
        <v>267.2952515372566</v>
      </c>
      <c r="B5233" s="41" t="s">
        <v>57</v>
      </c>
      <c r="C5233" s="41"/>
      <c r="D5233" s="39" t="s">
        <v>98</v>
      </c>
      <c r="E5233" s="39">
        <v>2020</v>
      </c>
      <c r="F5233" s="7">
        <v>45.015999999999998</v>
      </c>
      <c r="G5233" s="15" t="s">
        <v>6</v>
      </c>
    </row>
    <row r="5234" spans="1:7" x14ac:dyDescent="0.3">
      <c r="A5234" s="7">
        <v>373.44633108476563</v>
      </c>
      <c r="B5234" s="41" t="s">
        <v>58</v>
      </c>
      <c r="C5234" s="41"/>
      <c r="D5234" s="39" t="s">
        <v>98</v>
      </c>
      <c r="E5234" s="39">
        <v>2020</v>
      </c>
      <c r="F5234" s="7">
        <v>156.18199999999999</v>
      </c>
      <c r="G5234" s="15" t="s">
        <v>6</v>
      </c>
    </row>
    <row r="5235" spans="1:7" x14ac:dyDescent="0.3">
      <c r="A5235" s="7">
        <v>100.71587677120728</v>
      </c>
      <c r="B5235" s="41" t="s">
        <v>59</v>
      </c>
      <c r="C5235" s="41"/>
      <c r="D5235" s="39" t="s">
        <v>98</v>
      </c>
      <c r="E5235" s="39">
        <v>2020</v>
      </c>
      <c r="F5235" s="7">
        <v>47.826000000000001</v>
      </c>
      <c r="G5235" s="15" t="s">
        <v>6</v>
      </c>
    </row>
    <row r="5236" spans="1:7" x14ac:dyDescent="0.3">
      <c r="A5236" s="7">
        <v>154.02373838471127</v>
      </c>
      <c r="B5236" s="41" t="s">
        <v>60</v>
      </c>
      <c r="C5236" s="41"/>
      <c r="D5236" s="39" t="s">
        <v>98</v>
      </c>
      <c r="E5236" s="39">
        <v>2020</v>
      </c>
      <c r="F5236" s="7">
        <v>53.893000000000001</v>
      </c>
      <c r="G5236" s="15" t="s">
        <v>6</v>
      </c>
    </row>
    <row r="5237" spans="1:7" x14ac:dyDescent="0.3">
      <c r="A5237" s="7">
        <v>667.74835542821711</v>
      </c>
      <c r="B5237" s="41" t="s">
        <v>61</v>
      </c>
      <c r="C5237" s="41"/>
      <c r="D5237" s="39" t="s">
        <v>98</v>
      </c>
      <c r="E5237" s="39">
        <v>2020</v>
      </c>
      <c r="F5237" s="7">
        <v>357.19600000000003</v>
      </c>
      <c r="G5237" s="15" t="s">
        <v>6</v>
      </c>
    </row>
    <row r="5238" spans="1:7" x14ac:dyDescent="0.3">
      <c r="A5238" s="7">
        <v>1826.1655649247164</v>
      </c>
      <c r="B5238" s="41" t="s">
        <v>62</v>
      </c>
      <c r="C5238" s="41"/>
      <c r="D5238" s="39" t="s">
        <v>98</v>
      </c>
      <c r="E5238" s="39">
        <v>2020</v>
      </c>
      <c r="F5238" s="7">
        <v>650.34799999999996</v>
      </c>
      <c r="G5238" s="15" t="s">
        <v>6</v>
      </c>
    </row>
    <row r="5239" spans="1:7" x14ac:dyDescent="0.3">
      <c r="A5239" s="7">
        <v>413.85494564886949</v>
      </c>
      <c r="B5239" s="41" t="s">
        <v>63</v>
      </c>
      <c r="C5239" s="41"/>
      <c r="D5239" s="39" t="s">
        <v>98</v>
      </c>
      <c r="E5239" s="39">
        <v>2020</v>
      </c>
      <c r="F5239" s="7">
        <v>287.41399999999999</v>
      </c>
      <c r="G5239" s="15" t="s">
        <v>6</v>
      </c>
    </row>
    <row r="5240" spans="1:7" x14ac:dyDescent="0.3">
      <c r="A5240" s="7">
        <v>501.48182022562742</v>
      </c>
      <c r="B5240" s="41" t="s">
        <v>64</v>
      </c>
      <c r="C5240" s="41"/>
      <c r="D5240" s="39" t="s">
        <v>98</v>
      </c>
      <c r="E5240" s="39">
        <v>2020</v>
      </c>
      <c r="F5240" s="7">
        <v>249.88200000000001</v>
      </c>
      <c r="G5240" s="15" t="s">
        <v>6</v>
      </c>
    </row>
    <row r="5241" spans="1:7" x14ac:dyDescent="0.3">
      <c r="A5241" s="7">
        <v>1850.7721915719101</v>
      </c>
      <c r="B5241" s="41" t="s">
        <v>65</v>
      </c>
      <c r="C5241" s="41"/>
      <c r="D5241" s="39" t="s">
        <v>98</v>
      </c>
      <c r="E5241" s="39">
        <v>2020</v>
      </c>
      <c r="F5241" s="7">
        <v>813.98299999999995</v>
      </c>
      <c r="G5241" s="15" t="s">
        <v>6</v>
      </c>
    </row>
    <row r="5242" spans="1:7" x14ac:dyDescent="0.3">
      <c r="A5242" s="7">
        <v>391.74693269540478</v>
      </c>
      <c r="B5242" s="41" t="s">
        <v>66</v>
      </c>
      <c r="C5242" s="41"/>
      <c r="D5242" s="39" t="s">
        <v>98</v>
      </c>
      <c r="E5242" s="39">
        <v>2020</v>
      </c>
      <c r="F5242" s="7">
        <v>142.16999999999999</v>
      </c>
      <c r="G5242" s="15" t="s">
        <v>6</v>
      </c>
    </row>
    <row r="5243" spans="1:7" x14ac:dyDescent="0.3">
      <c r="A5243" s="7">
        <v>2789.5073053862066</v>
      </c>
      <c r="B5243" s="41" t="s">
        <v>67</v>
      </c>
      <c r="C5243" s="41"/>
      <c r="D5243" s="39" t="s">
        <v>98</v>
      </c>
      <c r="E5243" s="39">
        <v>2020</v>
      </c>
      <c r="F5243" s="7">
        <v>907.60400000000004</v>
      </c>
      <c r="G5243" s="15" t="s">
        <v>6</v>
      </c>
    </row>
    <row r="5244" spans="1:7" x14ac:dyDescent="0.3">
      <c r="A5244" s="7">
        <v>1671.9366858426547</v>
      </c>
      <c r="B5244" s="41" t="s">
        <v>68</v>
      </c>
      <c r="C5244" s="41"/>
      <c r="D5244" s="39" t="s">
        <v>98</v>
      </c>
      <c r="E5244" s="39">
        <v>2020</v>
      </c>
      <c r="F5244" s="7">
        <v>567.09100000000001</v>
      </c>
      <c r="G5244" s="15" t="s">
        <v>6</v>
      </c>
    </row>
    <row r="5245" spans="1:7" x14ac:dyDescent="0.3">
      <c r="A5245" s="7">
        <v>132.96604580168122</v>
      </c>
      <c r="B5245" s="41" t="s">
        <v>69</v>
      </c>
      <c r="C5245" s="41"/>
      <c r="D5245" s="39" t="s">
        <v>98</v>
      </c>
      <c r="E5245" s="39">
        <v>2020</v>
      </c>
      <c r="F5245" s="7">
        <v>47.277999999999999</v>
      </c>
      <c r="G5245" s="15" t="s">
        <v>6</v>
      </c>
    </row>
    <row r="5246" spans="1:7" x14ac:dyDescent="0.3">
      <c r="A5246" s="7">
        <v>210.62410819069098</v>
      </c>
      <c r="B5246" s="41" t="s">
        <v>70</v>
      </c>
      <c r="C5246" s="41"/>
      <c r="D5246" s="39" t="s">
        <v>98</v>
      </c>
      <c r="E5246" s="39">
        <v>2020</v>
      </c>
      <c r="F5246" s="7">
        <v>94.680999999999997</v>
      </c>
      <c r="G5246" s="15" t="s">
        <v>6</v>
      </c>
    </row>
    <row r="5247" spans="1:7" x14ac:dyDescent="0.3">
      <c r="A5247" s="7">
        <v>145.70118029320102</v>
      </c>
      <c r="B5247" s="41" t="s">
        <v>71</v>
      </c>
      <c r="C5247" s="41"/>
      <c r="D5247" s="39" t="s">
        <v>98</v>
      </c>
      <c r="E5247" s="39">
        <v>2020</v>
      </c>
      <c r="F5247" s="7">
        <v>58.658000000000001</v>
      </c>
      <c r="G5247" s="15" t="s">
        <v>6</v>
      </c>
    </row>
    <row r="5248" spans="1:7" x14ac:dyDescent="0.3">
      <c r="A5248" s="7">
        <v>805.61418678611528</v>
      </c>
      <c r="B5248" s="41" t="s">
        <v>72</v>
      </c>
      <c r="C5248" s="41"/>
      <c r="D5248" s="39" t="s">
        <v>98</v>
      </c>
      <c r="E5248" s="39">
        <v>2020</v>
      </c>
      <c r="F5248" s="7">
        <v>449.29</v>
      </c>
      <c r="G5248" s="15" t="s">
        <v>6</v>
      </c>
    </row>
    <row r="5249" spans="1:7" x14ac:dyDescent="0.3">
      <c r="A5249" s="7">
        <v>496.26201518154357</v>
      </c>
      <c r="B5249" s="41" t="s">
        <v>73</v>
      </c>
      <c r="C5249" s="41"/>
      <c r="D5249" s="39" t="s">
        <v>98</v>
      </c>
      <c r="E5249" s="39">
        <v>2020</v>
      </c>
      <c r="F5249" s="7">
        <v>118.718</v>
      </c>
      <c r="G5249" s="15" t="s">
        <v>6</v>
      </c>
    </row>
    <row r="5250" spans="1:7" x14ac:dyDescent="0.3">
      <c r="A5250" s="7">
        <v>492.59102240245613</v>
      </c>
      <c r="B5250" s="41" t="s">
        <v>74</v>
      </c>
      <c r="C5250" s="41"/>
      <c r="D5250" s="39" t="s">
        <v>98</v>
      </c>
      <c r="E5250" s="39">
        <v>2020</v>
      </c>
      <c r="F5250" s="7">
        <v>171.494</v>
      </c>
      <c r="G5250" s="15" t="s">
        <v>6</v>
      </c>
    </row>
    <row r="5251" spans="1:7" x14ac:dyDescent="0.3">
      <c r="A5251" s="7">
        <v>896.49254141587892</v>
      </c>
      <c r="B5251" s="41" t="s">
        <v>75</v>
      </c>
      <c r="C5251" s="41"/>
      <c r="D5251" s="39" t="s">
        <v>98</v>
      </c>
      <c r="E5251" s="39">
        <v>2020</v>
      </c>
      <c r="F5251" s="7">
        <v>355.44200000000001</v>
      </c>
      <c r="G5251" s="15" t="s">
        <v>6</v>
      </c>
    </row>
    <row r="5252" spans="1:7" x14ac:dyDescent="0.3">
      <c r="A5252" s="7">
        <v>925.72816789878698</v>
      </c>
      <c r="B5252" s="41" t="s">
        <v>76</v>
      </c>
      <c r="C5252" s="41"/>
      <c r="D5252" s="39" t="s">
        <v>98</v>
      </c>
      <c r="E5252" s="39">
        <v>2020</v>
      </c>
      <c r="F5252" s="7">
        <v>455.83300000000003</v>
      </c>
      <c r="G5252" s="15" t="s">
        <v>6</v>
      </c>
    </row>
    <row r="5253" spans="1:7" x14ac:dyDescent="0.3">
      <c r="A5253" s="7">
        <v>161.4457288148528</v>
      </c>
      <c r="B5253" s="41" t="s">
        <v>77</v>
      </c>
      <c r="C5253" s="41"/>
      <c r="D5253" s="39" t="s">
        <v>98</v>
      </c>
      <c r="E5253" s="39">
        <v>2020</v>
      </c>
      <c r="F5253" s="7">
        <v>63.408000000000001</v>
      </c>
      <c r="G5253" s="15" t="s">
        <v>6</v>
      </c>
    </row>
    <row r="5254" spans="1:7" x14ac:dyDescent="0.3">
      <c r="A5254" s="7">
        <v>281.35251782320046</v>
      </c>
      <c r="B5254" s="41" t="s">
        <v>78</v>
      </c>
      <c r="C5254" s="41"/>
      <c r="D5254" s="39" t="s">
        <v>98</v>
      </c>
      <c r="E5254" s="39">
        <v>2020</v>
      </c>
      <c r="F5254" s="7">
        <v>145.54499999999999</v>
      </c>
      <c r="G5254" s="15" t="s">
        <v>6</v>
      </c>
    </row>
    <row r="5255" spans="1:7" x14ac:dyDescent="0.3">
      <c r="A5255" s="7">
        <v>363.2262215427632</v>
      </c>
      <c r="B5255" s="41" t="s">
        <v>79</v>
      </c>
      <c r="C5255" s="41"/>
      <c r="D5255" s="39" t="s">
        <v>98</v>
      </c>
      <c r="E5255" s="39">
        <v>2020</v>
      </c>
      <c r="F5255" s="7">
        <v>121.642</v>
      </c>
      <c r="G5255" s="15" t="s">
        <v>6</v>
      </c>
    </row>
    <row r="5256" spans="1:7" x14ac:dyDescent="0.3">
      <c r="A5256" s="7">
        <v>1172.7350044680779</v>
      </c>
      <c r="B5256" s="41" t="s">
        <v>80</v>
      </c>
      <c r="C5256" s="41"/>
      <c r="D5256" s="39" t="s">
        <v>98</v>
      </c>
      <c r="E5256" s="39">
        <v>2020</v>
      </c>
      <c r="F5256" s="7">
        <v>567.84</v>
      </c>
      <c r="G5256" s="15" t="s">
        <v>6</v>
      </c>
    </row>
    <row r="5257" spans="1:7" x14ac:dyDescent="0.3">
      <c r="A5257" s="7">
        <v>365.61816207387017</v>
      </c>
      <c r="B5257" s="41" t="s">
        <v>81</v>
      </c>
      <c r="C5257" s="41"/>
      <c r="D5257" s="39" t="s">
        <v>98</v>
      </c>
      <c r="E5257" s="39">
        <v>2020</v>
      </c>
      <c r="F5257" s="7">
        <v>176.47499999999999</v>
      </c>
      <c r="G5257" s="15" t="s">
        <v>6</v>
      </c>
    </row>
    <row r="5258" spans="1:7" x14ac:dyDescent="0.3">
      <c r="A5258" s="7">
        <v>720.39361258927897</v>
      </c>
      <c r="B5258" s="41" t="s">
        <v>82</v>
      </c>
      <c r="C5258" s="41"/>
      <c r="D5258" s="39" t="s">
        <v>98</v>
      </c>
      <c r="E5258" s="39">
        <v>2020</v>
      </c>
      <c r="F5258" s="7">
        <v>398.89100000000002</v>
      </c>
      <c r="G5258" s="15" t="s">
        <v>6</v>
      </c>
    </row>
    <row r="5259" spans="1:7" x14ac:dyDescent="0.3">
      <c r="A5259" s="7">
        <v>369.40300793998711</v>
      </c>
      <c r="B5259" s="41" t="s">
        <v>83</v>
      </c>
      <c r="C5259" s="41"/>
      <c r="D5259" s="39" t="s">
        <v>98</v>
      </c>
      <c r="E5259" s="39">
        <v>2020</v>
      </c>
      <c r="F5259" s="7">
        <v>175.63300000000001</v>
      </c>
      <c r="G5259" s="15" t="s">
        <v>6</v>
      </c>
    </row>
    <row r="5260" spans="1:7" x14ac:dyDescent="0.3">
      <c r="A5260" s="7">
        <v>894.55088471545628</v>
      </c>
      <c r="B5260" s="41" t="s">
        <v>84</v>
      </c>
      <c r="C5260" s="41"/>
      <c r="D5260" s="39" t="s">
        <v>98</v>
      </c>
      <c r="E5260" s="39">
        <v>2020</v>
      </c>
      <c r="F5260" s="7">
        <v>385.26100000000002</v>
      </c>
      <c r="G5260" s="15" t="s">
        <v>6</v>
      </c>
    </row>
    <row r="5261" spans="1:7" x14ac:dyDescent="0.3">
      <c r="A5261" s="7">
        <v>114.70442092353868</v>
      </c>
      <c r="B5261" s="41" t="s">
        <v>85</v>
      </c>
      <c r="C5261" s="41"/>
      <c r="D5261" s="39" t="s">
        <v>98</v>
      </c>
      <c r="E5261" s="39">
        <v>2020</v>
      </c>
      <c r="F5261" s="7">
        <v>43.12</v>
      </c>
      <c r="G5261" s="15" t="s">
        <v>6</v>
      </c>
    </row>
    <row r="5262" spans="1:7" x14ac:dyDescent="0.3">
      <c r="A5262" s="7">
        <v>293.006560839683</v>
      </c>
      <c r="B5262" s="41" t="s">
        <v>86</v>
      </c>
      <c r="C5262" s="41"/>
      <c r="D5262" s="39" t="s">
        <v>98</v>
      </c>
      <c r="E5262" s="39">
        <v>2020</v>
      </c>
      <c r="F5262" s="7">
        <v>124.012</v>
      </c>
      <c r="G5262" s="15" t="s">
        <v>6</v>
      </c>
    </row>
    <row r="5263" spans="1:7" x14ac:dyDescent="0.3">
      <c r="A5263" s="7">
        <v>702.60483701852945</v>
      </c>
      <c r="B5263" s="41" t="s">
        <v>87</v>
      </c>
      <c r="C5263" s="41"/>
      <c r="D5263" s="39" t="s">
        <v>98</v>
      </c>
      <c r="E5263" s="39">
        <v>2020</v>
      </c>
      <c r="F5263" s="7">
        <v>253.36500000000001</v>
      </c>
      <c r="G5263" s="15" t="s">
        <v>6</v>
      </c>
    </row>
    <row r="5264" spans="1:7" x14ac:dyDescent="0.3">
      <c r="A5264" s="7">
        <v>143.08768780895548</v>
      </c>
      <c r="B5264" s="41" t="s">
        <v>88</v>
      </c>
      <c r="C5264" s="41"/>
      <c r="D5264" s="39" t="s">
        <v>98</v>
      </c>
      <c r="E5264" s="39">
        <v>2020</v>
      </c>
      <c r="F5264" s="7">
        <v>85.299000000000007</v>
      </c>
      <c r="G5264" s="15" t="s">
        <v>6</v>
      </c>
    </row>
    <row r="5265" spans="1:7" x14ac:dyDescent="0.3">
      <c r="A5265" s="7">
        <v>310.95534615436605</v>
      </c>
      <c r="B5265" s="41" t="s">
        <v>89</v>
      </c>
      <c r="C5265" s="41"/>
      <c r="D5265" s="39" t="s">
        <v>98</v>
      </c>
      <c r="E5265" s="39">
        <v>2020</v>
      </c>
      <c r="F5265" s="7">
        <v>113.715</v>
      </c>
      <c r="G5265" s="15" t="s">
        <v>6</v>
      </c>
    </row>
    <row r="5266" spans="1:7" x14ac:dyDescent="0.3">
      <c r="A5266" s="7">
        <v>675.48933964273874</v>
      </c>
      <c r="B5266" s="41" t="s">
        <v>90</v>
      </c>
      <c r="C5266" s="41"/>
      <c r="D5266" s="39" t="s">
        <v>98</v>
      </c>
      <c r="E5266" s="39">
        <v>2020</v>
      </c>
      <c r="F5266" s="7">
        <v>419.71300000000002</v>
      </c>
      <c r="G5266" s="15" t="s">
        <v>6</v>
      </c>
    </row>
    <row r="5267" spans="1:7" x14ac:dyDescent="0.3">
      <c r="A5267" s="7">
        <v>2356.8564480736877</v>
      </c>
      <c r="B5267" s="41" t="s">
        <v>10</v>
      </c>
      <c r="C5267" s="41"/>
      <c r="D5267" s="39" t="s">
        <v>99</v>
      </c>
      <c r="E5267" s="39">
        <v>2020</v>
      </c>
      <c r="F5267" s="7">
        <v>1133.874</v>
      </c>
      <c r="G5267" s="15" t="s">
        <v>6</v>
      </c>
    </row>
    <row r="5268" spans="1:7" x14ac:dyDescent="0.3">
      <c r="A5268" s="7">
        <v>233.96724076448044</v>
      </c>
      <c r="B5268" s="41" t="s">
        <v>11</v>
      </c>
      <c r="C5268" s="41"/>
      <c r="D5268" s="39" t="s">
        <v>99</v>
      </c>
      <c r="E5268" s="39">
        <v>2020</v>
      </c>
      <c r="F5268" s="7">
        <v>116.221</v>
      </c>
      <c r="G5268" s="15" t="s">
        <v>6</v>
      </c>
    </row>
    <row r="5269" spans="1:7" x14ac:dyDescent="0.3">
      <c r="A5269" s="7">
        <v>939.19106723779657</v>
      </c>
      <c r="B5269" s="41" t="s">
        <v>12</v>
      </c>
      <c r="C5269" s="41"/>
      <c r="D5269" s="39" t="s">
        <v>99</v>
      </c>
      <c r="E5269" s="39">
        <v>2020</v>
      </c>
      <c r="F5269" s="7">
        <v>427.47300000000001</v>
      </c>
      <c r="G5269" s="15" t="s">
        <v>6</v>
      </c>
    </row>
    <row r="5270" spans="1:7" x14ac:dyDescent="0.3">
      <c r="A5270" s="7">
        <v>197.41486101883422</v>
      </c>
      <c r="B5270" s="41" t="s">
        <v>13</v>
      </c>
      <c r="C5270" s="41"/>
      <c r="D5270" s="39" t="s">
        <v>99</v>
      </c>
      <c r="E5270" s="39">
        <v>2020</v>
      </c>
      <c r="F5270" s="7">
        <v>62.805999999999997</v>
      </c>
      <c r="G5270" s="15" t="s">
        <v>6</v>
      </c>
    </row>
    <row r="5271" spans="1:7" x14ac:dyDescent="0.3">
      <c r="A5271" s="7">
        <v>328.61950858984704</v>
      </c>
      <c r="B5271" s="41" t="s">
        <v>14</v>
      </c>
      <c r="C5271" s="41"/>
      <c r="D5271" s="39" t="s">
        <v>99</v>
      </c>
      <c r="E5271" s="39">
        <v>2020</v>
      </c>
      <c r="F5271" s="7">
        <v>157.52000000000001</v>
      </c>
      <c r="G5271" s="15" t="s">
        <v>6</v>
      </c>
    </row>
    <row r="5272" spans="1:7" x14ac:dyDescent="0.3">
      <c r="A5272" s="7">
        <v>215.38890151519865</v>
      </c>
      <c r="B5272" s="41" t="s">
        <v>15</v>
      </c>
      <c r="C5272" s="41"/>
      <c r="D5272" s="39" t="s">
        <v>99</v>
      </c>
      <c r="E5272" s="39">
        <v>2020</v>
      </c>
      <c r="F5272" s="7">
        <v>84.049000000000007</v>
      </c>
      <c r="G5272" s="15" t="s">
        <v>6</v>
      </c>
    </row>
    <row r="5273" spans="1:7" x14ac:dyDescent="0.3">
      <c r="A5273" s="7">
        <v>2103.6480887825323</v>
      </c>
      <c r="B5273" s="41" t="s">
        <v>16</v>
      </c>
      <c r="C5273" s="41"/>
      <c r="D5273" s="39" t="s">
        <v>99</v>
      </c>
      <c r="E5273" s="39">
        <v>2020</v>
      </c>
      <c r="F5273" s="7">
        <v>1074.8779999999999</v>
      </c>
      <c r="G5273" s="15" t="s">
        <v>6</v>
      </c>
    </row>
    <row r="5274" spans="1:7" x14ac:dyDescent="0.3">
      <c r="A5274" s="7">
        <v>3515.6860016052628</v>
      </c>
      <c r="B5274" s="41" t="s">
        <v>17</v>
      </c>
      <c r="C5274" s="41"/>
      <c r="D5274" s="39" t="s">
        <v>99</v>
      </c>
      <c r="E5274" s="39">
        <v>2020</v>
      </c>
      <c r="F5274" s="7">
        <v>1418.663</v>
      </c>
      <c r="G5274" s="15" t="s">
        <v>6</v>
      </c>
    </row>
    <row r="5275" spans="1:7" x14ac:dyDescent="0.3">
      <c r="A5275" s="7">
        <v>140.27733665768162</v>
      </c>
      <c r="B5275" s="41" t="s">
        <v>18</v>
      </c>
      <c r="C5275" s="41"/>
      <c r="D5275" s="39" t="s">
        <v>99</v>
      </c>
      <c r="E5275" s="39">
        <v>2020</v>
      </c>
      <c r="F5275" s="7">
        <v>52.517000000000003</v>
      </c>
      <c r="G5275" s="15" t="s">
        <v>6</v>
      </c>
    </row>
    <row r="5276" spans="1:7" x14ac:dyDescent="0.3">
      <c r="A5276" s="7">
        <v>326.12433954554319</v>
      </c>
      <c r="B5276" s="41" t="s">
        <v>19</v>
      </c>
      <c r="C5276" s="41"/>
      <c r="D5276" s="39" t="s">
        <v>99</v>
      </c>
      <c r="E5276" s="39">
        <v>2020</v>
      </c>
      <c r="F5276" s="7">
        <v>157.01599999999999</v>
      </c>
      <c r="G5276" s="15" t="s">
        <v>6</v>
      </c>
    </row>
    <row r="5277" spans="1:7" x14ac:dyDescent="0.3">
      <c r="A5277" s="7">
        <v>1521.6837663444192</v>
      </c>
      <c r="B5277" s="41" t="s">
        <v>20</v>
      </c>
      <c r="C5277" s="41"/>
      <c r="D5277" s="39" t="s">
        <v>99</v>
      </c>
      <c r="E5277" s="39">
        <v>2020</v>
      </c>
      <c r="F5277" s="7">
        <v>588.51400000000001</v>
      </c>
      <c r="G5277" s="15" t="s">
        <v>6</v>
      </c>
    </row>
    <row r="5278" spans="1:7" x14ac:dyDescent="0.3">
      <c r="A5278" s="7">
        <v>1674.2399611938063</v>
      </c>
      <c r="B5278" s="41" t="s">
        <v>21</v>
      </c>
      <c r="C5278" s="41"/>
      <c r="D5278" s="39" t="s">
        <v>99</v>
      </c>
      <c r="E5278" s="39">
        <v>2020</v>
      </c>
      <c r="F5278" s="7">
        <v>784.452</v>
      </c>
      <c r="G5278" s="15" t="s">
        <v>6</v>
      </c>
    </row>
    <row r="5279" spans="1:7" x14ac:dyDescent="0.3">
      <c r="A5279" s="7">
        <v>321.83884567298685</v>
      </c>
      <c r="B5279" s="41" t="s">
        <v>22</v>
      </c>
      <c r="C5279" s="41"/>
      <c r="D5279" s="39" t="s">
        <v>99</v>
      </c>
      <c r="E5279" s="39">
        <v>2020</v>
      </c>
      <c r="F5279" s="7">
        <v>191.03899999999999</v>
      </c>
      <c r="G5279" s="15" t="s">
        <v>6</v>
      </c>
    </row>
    <row r="5280" spans="1:7" x14ac:dyDescent="0.3">
      <c r="A5280" s="7">
        <v>186.22866525812518</v>
      </c>
      <c r="B5280" s="41" t="s">
        <v>23</v>
      </c>
      <c r="C5280" s="41"/>
      <c r="D5280" s="39" t="s">
        <v>99</v>
      </c>
      <c r="E5280" s="39">
        <v>2020</v>
      </c>
      <c r="F5280" s="7">
        <v>60.070999999999998</v>
      </c>
      <c r="G5280" s="15" t="s">
        <v>6</v>
      </c>
    </row>
    <row r="5281" spans="1:7" x14ac:dyDescent="0.3">
      <c r="A5281" s="7">
        <v>76.421733800599227</v>
      </c>
      <c r="B5281" s="41" t="s">
        <v>24</v>
      </c>
      <c r="C5281" s="41"/>
      <c r="D5281" s="39" t="s">
        <v>99</v>
      </c>
      <c r="E5281" s="39">
        <v>2020</v>
      </c>
      <c r="F5281" s="7">
        <v>27.558</v>
      </c>
      <c r="G5281" s="15" t="s">
        <v>6</v>
      </c>
    </row>
    <row r="5282" spans="1:7" x14ac:dyDescent="0.3">
      <c r="A5282" s="7">
        <v>122.12375069143513</v>
      </c>
      <c r="B5282" s="41" t="s">
        <v>25</v>
      </c>
      <c r="C5282" s="41"/>
      <c r="D5282" s="39" t="s">
        <v>99</v>
      </c>
      <c r="E5282" s="39">
        <v>2020</v>
      </c>
      <c r="F5282" s="7">
        <v>70.674000000000007</v>
      </c>
      <c r="G5282" s="15" t="s">
        <v>6</v>
      </c>
    </row>
    <row r="5283" spans="1:7" x14ac:dyDescent="0.3">
      <c r="A5283" s="7">
        <v>163.0642217209988</v>
      </c>
      <c r="B5283" s="41" t="s">
        <v>26</v>
      </c>
      <c r="C5283" s="41"/>
      <c r="D5283" s="39" t="s">
        <v>99</v>
      </c>
      <c r="E5283" s="39">
        <v>2020</v>
      </c>
      <c r="F5283" s="7">
        <v>105.35299999999999</v>
      </c>
      <c r="G5283" s="15" t="s">
        <v>6</v>
      </c>
    </row>
    <row r="5284" spans="1:7" x14ac:dyDescent="0.3">
      <c r="A5284" s="7">
        <v>212.80857661946507</v>
      </c>
      <c r="B5284" s="41" t="s">
        <v>27</v>
      </c>
      <c r="C5284" s="41"/>
      <c r="D5284" s="39" t="s">
        <v>99</v>
      </c>
      <c r="E5284" s="39">
        <v>2020</v>
      </c>
      <c r="F5284" s="7">
        <v>108.095</v>
      </c>
      <c r="G5284" s="15" t="s">
        <v>6</v>
      </c>
    </row>
    <row r="5285" spans="1:7" x14ac:dyDescent="0.3">
      <c r="A5285" s="7">
        <v>256.62074919302808</v>
      </c>
      <c r="B5285" s="41" t="s">
        <v>28</v>
      </c>
      <c r="C5285" s="41"/>
      <c r="D5285" s="39" t="s">
        <v>99</v>
      </c>
      <c r="E5285" s="39">
        <v>2020</v>
      </c>
      <c r="F5285" s="7">
        <v>114.35899999999999</v>
      </c>
      <c r="G5285" s="15" t="s">
        <v>6</v>
      </c>
    </row>
    <row r="5286" spans="1:7" x14ac:dyDescent="0.3">
      <c r="A5286" s="7">
        <v>310.19096156115262</v>
      </c>
      <c r="B5286" s="41" t="s">
        <v>29</v>
      </c>
      <c r="C5286" s="41"/>
      <c r="D5286" s="39" t="s">
        <v>99</v>
      </c>
      <c r="E5286" s="39">
        <v>2020</v>
      </c>
      <c r="F5286" s="7">
        <v>103.663</v>
      </c>
      <c r="G5286" s="15" t="s">
        <v>6</v>
      </c>
    </row>
    <row r="5287" spans="1:7" x14ac:dyDescent="0.3">
      <c r="A5287" s="7">
        <v>1495.0823095266935</v>
      </c>
      <c r="B5287" s="41" t="s">
        <v>30</v>
      </c>
      <c r="C5287" s="41"/>
      <c r="D5287" s="39" t="s">
        <v>99</v>
      </c>
      <c r="E5287" s="39">
        <v>2020</v>
      </c>
      <c r="F5287" s="7">
        <v>755.25699999999995</v>
      </c>
      <c r="G5287" s="15" t="s">
        <v>6</v>
      </c>
    </row>
    <row r="5288" spans="1:7" x14ac:dyDescent="0.3">
      <c r="A5288" s="7">
        <v>645.72758762497006</v>
      </c>
      <c r="B5288" s="41" t="s">
        <v>31</v>
      </c>
      <c r="C5288" s="41"/>
      <c r="D5288" s="39" t="s">
        <v>99</v>
      </c>
      <c r="E5288" s="39">
        <v>2020</v>
      </c>
      <c r="F5288" s="7">
        <v>344.25400000000002</v>
      </c>
      <c r="G5288" s="15" t="s">
        <v>6</v>
      </c>
    </row>
    <row r="5289" spans="1:7" x14ac:dyDescent="0.3">
      <c r="A5289" s="7">
        <v>123.72529628278308</v>
      </c>
      <c r="B5289" s="41" t="s">
        <v>32</v>
      </c>
      <c r="C5289" s="41"/>
      <c r="D5289" s="39" t="s">
        <v>99</v>
      </c>
      <c r="E5289" s="39">
        <v>2020</v>
      </c>
      <c r="F5289" s="7">
        <v>72.025999999999996</v>
      </c>
      <c r="G5289" s="15" t="s">
        <v>6</v>
      </c>
    </row>
    <row r="5290" spans="1:7" x14ac:dyDescent="0.3">
      <c r="A5290" s="7">
        <v>388.59487734924977</v>
      </c>
      <c r="B5290" s="41" t="s">
        <v>33</v>
      </c>
      <c r="C5290" s="41"/>
      <c r="D5290" s="39" t="s">
        <v>99</v>
      </c>
      <c r="E5290" s="39">
        <v>2020</v>
      </c>
      <c r="F5290" s="7">
        <v>190.09399999999999</v>
      </c>
      <c r="G5290" s="15" t="s">
        <v>6</v>
      </c>
    </row>
    <row r="5291" spans="1:7" x14ac:dyDescent="0.3">
      <c r="A5291" s="7">
        <v>1010.4716447550873</v>
      </c>
      <c r="B5291" s="41" t="s">
        <v>34</v>
      </c>
      <c r="C5291" s="41"/>
      <c r="D5291" s="39" t="s">
        <v>99</v>
      </c>
      <c r="E5291" s="39">
        <v>2020</v>
      </c>
      <c r="F5291" s="7">
        <v>406.98500000000001</v>
      </c>
      <c r="G5291" s="15" t="s">
        <v>6</v>
      </c>
    </row>
    <row r="5292" spans="1:7" x14ac:dyDescent="0.3">
      <c r="A5292" s="7">
        <v>723.92425664211771</v>
      </c>
      <c r="B5292" s="41" t="s">
        <v>35</v>
      </c>
      <c r="C5292" s="41"/>
      <c r="D5292" s="39" t="s">
        <v>99</v>
      </c>
      <c r="E5292" s="39">
        <v>2020</v>
      </c>
      <c r="F5292" s="7">
        <v>254.077</v>
      </c>
      <c r="G5292" s="15" t="s">
        <v>6</v>
      </c>
    </row>
    <row r="5293" spans="1:7" x14ac:dyDescent="0.3">
      <c r="A5293" s="7">
        <v>328.01418386281608</v>
      </c>
      <c r="B5293" s="41" t="s">
        <v>36</v>
      </c>
      <c r="C5293" s="41"/>
      <c r="D5293" s="39" t="s">
        <v>99</v>
      </c>
      <c r="E5293" s="39">
        <v>2020</v>
      </c>
      <c r="F5293" s="7">
        <v>121.075</v>
      </c>
      <c r="G5293" s="15" t="s">
        <v>6</v>
      </c>
    </row>
    <row r="5294" spans="1:7" x14ac:dyDescent="0.3">
      <c r="A5294" s="7">
        <v>550.04421581542374</v>
      </c>
      <c r="B5294" s="41" t="s">
        <v>37</v>
      </c>
      <c r="C5294" s="41"/>
      <c r="D5294" s="39" t="s">
        <v>99</v>
      </c>
      <c r="E5294" s="39">
        <v>2020</v>
      </c>
      <c r="F5294" s="7">
        <v>230.739</v>
      </c>
      <c r="G5294" s="15" t="s">
        <v>6</v>
      </c>
    </row>
    <row r="5295" spans="1:7" x14ac:dyDescent="0.3">
      <c r="A5295" s="7">
        <v>494.58210718179913</v>
      </c>
      <c r="B5295" s="41" t="s">
        <v>38</v>
      </c>
      <c r="C5295" s="41"/>
      <c r="D5295" s="39" t="s">
        <v>99</v>
      </c>
      <c r="E5295" s="39">
        <v>2020</v>
      </c>
      <c r="F5295" s="7">
        <v>315.13400000000001</v>
      </c>
      <c r="G5295" s="15" t="s">
        <v>6</v>
      </c>
    </row>
    <row r="5296" spans="1:7" x14ac:dyDescent="0.3">
      <c r="A5296" s="7">
        <v>185.87573016304276</v>
      </c>
      <c r="B5296" s="41" t="s">
        <v>39</v>
      </c>
      <c r="C5296" s="41"/>
      <c r="D5296" s="39" t="s">
        <v>99</v>
      </c>
      <c r="E5296" s="39">
        <v>2020</v>
      </c>
      <c r="F5296" s="7">
        <v>76.376000000000005</v>
      </c>
      <c r="G5296" s="15" t="s">
        <v>6</v>
      </c>
    </row>
    <row r="5297" spans="1:7" x14ac:dyDescent="0.3">
      <c r="A5297" s="7">
        <v>483.24919712284355</v>
      </c>
      <c r="B5297" s="41" t="s">
        <v>40</v>
      </c>
      <c r="C5297" s="41"/>
      <c r="D5297" s="39" t="s">
        <v>99</v>
      </c>
      <c r="E5297" s="39">
        <v>2020</v>
      </c>
      <c r="F5297" s="7">
        <v>112.441</v>
      </c>
      <c r="G5297" s="15" t="s">
        <v>6</v>
      </c>
    </row>
    <row r="5298" spans="1:7" x14ac:dyDescent="0.3">
      <c r="A5298" s="7">
        <v>391.00694249035098</v>
      </c>
      <c r="B5298" s="41" t="s">
        <v>41</v>
      </c>
      <c r="C5298" s="41"/>
      <c r="D5298" s="39" t="s">
        <v>99</v>
      </c>
      <c r="E5298" s="39">
        <v>2020</v>
      </c>
      <c r="F5298" s="7">
        <v>259.96100000000001</v>
      </c>
      <c r="G5298" s="15" t="s">
        <v>6</v>
      </c>
    </row>
    <row r="5299" spans="1:7" x14ac:dyDescent="0.3">
      <c r="A5299" s="7">
        <v>1674.4492599129833</v>
      </c>
      <c r="B5299" s="41" t="s">
        <v>42</v>
      </c>
      <c r="C5299" s="41"/>
      <c r="D5299" s="39" t="s">
        <v>99</v>
      </c>
      <c r="E5299" s="39">
        <v>2020</v>
      </c>
      <c r="F5299" s="7">
        <v>521.77099999999996</v>
      </c>
      <c r="G5299" s="15" t="s">
        <v>6</v>
      </c>
    </row>
    <row r="5300" spans="1:7" x14ac:dyDescent="0.3">
      <c r="A5300" s="7">
        <v>728.34312714944349</v>
      </c>
      <c r="B5300" s="41" t="s">
        <v>43</v>
      </c>
      <c r="C5300" s="41"/>
      <c r="D5300" s="39" t="s">
        <v>99</v>
      </c>
      <c r="E5300" s="39">
        <v>2020</v>
      </c>
      <c r="F5300" s="7">
        <v>410.81799999999998</v>
      </c>
      <c r="G5300" s="15" t="s">
        <v>6</v>
      </c>
    </row>
    <row r="5301" spans="1:7" x14ac:dyDescent="0.3">
      <c r="A5301" s="7">
        <v>155.74492239449256</v>
      </c>
      <c r="B5301" s="41" t="s">
        <v>44</v>
      </c>
      <c r="C5301" s="41"/>
      <c r="D5301" s="39" t="s">
        <v>99</v>
      </c>
      <c r="E5301" s="39">
        <v>2020</v>
      </c>
      <c r="F5301" s="7">
        <v>100.28400000000001</v>
      </c>
      <c r="G5301" s="15" t="s">
        <v>6</v>
      </c>
    </row>
    <row r="5302" spans="1:7" x14ac:dyDescent="0.3">
      <c r="A5302" s="7">
        <v>260.91752878083412</v>
      </c>
      <c r="B5302" s="41" t="s">
        <v>45</v>
      </c>
      <c r="C5302" s="41"/>
      <c r="D5302" s="39" t="s">
        <v>99</v>
      </c>
      <c r="E5302" s="39">
        <v>2020</v>
      </c>
      <c r="F5302" s="7">
        <v>109.648</v>
      </c>
      <c r="G5302" s="15" t="s">
        <v>6</v>
      </c>
    </row>
    <row r="5303" spans="1:7" x14ac:dyDescent="0.3">
      <c r="A5303" s="7">
        <v>1864.2267696300914</v>
      </c>
      <c r="B5303" s="41" t="s">
        <v>46</v>
      </c>
      <c r="C5303" s="41"/>
      <c r="D5303" s="39" t="s">
        <v>99</v>
      </c>
      <c r="E5303" s="39">
        <v>2020</v>
      </c>
      <c r="F5303" s="7">
        <v>592.12800000000004</v>
      </c>
      <c r="G5303" s="15" t="s">
        <v>6</v>
      </c>
    </row>
    <row r="5304" spans="1:7" x14ac:dyDescent="0.3">
      <c r="A5304" s="7">
        <v>182.64083378282484</v>
      </c>
      <c r="B5304" s="41" t="s">
        <v>47</v>
      </c>
      <c r="C5304" s="41"/>
      <c r="D5304" s="39" t="s">
        <v>99</v>
      </c>
      <c r="E5304" s="39">
        <v>2020</v>
      </c>
      <c r="F5304" s="7">
        <v>74.084000000000003</v>
      </c>
      <c r="G5304" s="15" t="s">
        <v>6</v>
      </c>
    </row>
    <row r="5305" spans="1:7" x14ac:dyDescent="0.3">
      <c r="A5305" s="7">
        <v>402.33882657519291</v>
      </c>
      <c r="B5305" s="41" t="s">
        <v>48</v>
      </c>
      <c r="C5305" s="41"/>
      <c r="D5305" s="39" t="s">
        <v>99</v>
      </c>
      <c r="E5305" s="39">
        <v>2020</v>
      </c>
      <c r="F5305" s="7">
        <v>203.59399999999999</v>
      </c>
      <c r="G5305" s="15" t="s">
        <v>6</v>
      </c>
    </row>
    <row r="5306" spans="1:7" x14ac:dyDescent="0.3">
      <c r="A5306" s="7">
        <v>4080.3831797112894</v>
      </c>
      <c r="B5306" s="41" t="s">
        <v>49</v>
      </c>
      <c r="C5306" s="41"/>
      <c r="D5306" s="39" t="s">
        <v>99</v>
      </c>
      <c r="E5306" s="39">
        <v>2020</v>
      </c>
      <c r="F5306" s="7">
        <v>1712.6179999999999</v>
      </c>
      <c r="G5306" s="15" t="s">
        <v>6</v>
      </c>
    </row>
    <row r="5307" spans="1:7" x14ac:dyDescent="0.3">
      <c r="A5307" s="7">
        <v>5282.5180746043025</v>
      </c>
      <c r="B5307" s="41" t="s">
        <v>50</v>
      </c>
      <c r="C5307" s="41"/>
      <c r="D5307" s="39" t="s">
        <v>99</v>
      </c>
      <c r="E5307" s="39">
        <v>2020</v>
      </c>
      <c r="F5307" s="7">
        <v>1743.529</v>
      </c>
      <c r="G5307" s="15" t="s">
        <v>6</v>
      </c>
    </row>
    <row r="5308" spans="1:7" x14ac:dyDescent="0.3">
      <c r="A5308" s="7">
        <v>1018.616853243051</v>
      </c>
      <c r="B5308" s="41" t="s">
        <v>91</v>
      </c>
      <c r="C5308" s="41"/>
      <c r="D5308" s="39" t="s">
        <v>99</v>
      </c>
      <c r="E5308" s="39">
        <v>2020</v>
      </c>
      <c r="F5308" s="7">
        <v>280.75200000000001</v>
      </c>
      <c r="G5308" s="15" t="s">
        <v>6</v>
      </c>
    </row>
    <row r="5309" spans="1:7" x14ac:dyDescent="0.3">
      <c r="A5309" s="7">
        <v>225.27826599630242</v>
      </c>
      <c r="B5309" s="41" t="s">
        <v>52</v>
      </c>
      <c r="C5309" s="41"/>
      <c r="D5309" s="39" t="s">
        <v>99</v>
      </c>
      <c r="E5309" s="39">
        <v>2020</v>
      </c>
      <c r="F5309" s="7">
        <v>152.69200000000001</v>
      </c>
      <c r="G5309" s="15" t="s">
        <v>6</v>
      </c>
    </row>
    <row r="5310" spans="1:7" x14ac:dyDescent="0.3">
      <c r="A5310" s="7">
        <v>156.88888353116965</v>
      </c>
      <c r="B5310" s="41" t="s">
        <v>53</v>
      </c>
      <c r="C5310" s="41"/>
      <c r="D5310" s="39" t="s">
        <v>99</v>
      </c>
      <c r="E5310" s="39">
        <v>2020</v>
      </c>
      <c r="F5310" s="7">
        <v>48.518000000000001</v>
      </c>
      <c r="G5310" s="15" t="s">
        <v>6</v>
      </c>
    </row>
    <row r="5311" spans="1:7" x14ac:dyDescent="0.3">
      <c r="A5311" s="7">
        <v>252.69332028612226</v>
      </c>
      <c r="B5311" s="41" t="s">
        <v>54</v>
      </c>
      <c r="C5311" s="41"/>
      <c r="D5311" s="39" t="s">
        <v>99</v>
      </c>
      <c r="E5311" s="39">
        <v>2020</v>
      </c>
      <c r="F5311" s="7">
        <v>98.387</v>
      </c>
      <c r="G5311" s="15" t="s">
        <v>6</v>
      </c>
    </row>
    <row r="5312" spans="1:7" x14ac:dyDescent="0.3">
      <c r="A5312" s="7">
        <v>532.34411040739349</v>
      </c>
      <c r="B5312" s="41" t="s">
        <v>55</v>
      </c>
      <c r="C5312" s="41"/>
      <c r="D5312" s="39" t="s">
        <v>99</v>
      </c>
      <c r="E5312" s="39">
        <v>2020</v>
      </c>
      <c r="F5312" s="7">
        <v>375.71300000000002</v>
      </c>
      <c r="G5312" s="15" t="s">
        <v>6</v>
      </c>
    </row>
    <row r="5313" spans="1:7" x14ac:dyDescent="0.3">
      <c r="A5313" s="7">
        <v>1275.7557193634532</v>
      </c>
      <c r="B5313" s="41" t="s">
        <v>56</v>
      </c>
      <c r="C5313" s="41"/>
      <c r="D5313" s="39" t="s">
        <v>99</v>
      </c>
      <c r="E5313" s="39">
        <v>2020</v>
      </c>
      <c r="F5313" s="7">
        <v>556.18600000000004</v>
      </c>
      <c r="G5313" s="15" t="s">
        <v>6</v>
      </c>
    </row>
    <row r="5314" spans="1:7" x14ac:dyDescent="0.3">
      <c r="A5314" s="7">
        <v>307.17357169302045</v>
      </c>
      <c r="B5314" s="41" t="s">
        <v>57</v>
      </c>
      <c r="C5314" s="41"/>
      <c r="D5314" s="39" t="s">
        <v>99</v>
      </c>
      <c r="E5314" s="39">
        <v>2020</v>
      </c>
      <c r="F5314" s="7">
        <v>52.115000000000002</v>
      </c>
      <c r="G5314" s="15" t="s">
        <v>6</v>
      </c>
    </row>
    <row r="5315" spans="1:7" x14ac:dyDescent="0.3">
      <c r="A5315" s="7">
        <v>379.21439602849739</v>
      </c>
      <c r="B5315" s="41" t="s">
        <v>58</v>
      </c>
      <c r="C5315" s="41"/>
      <c r="D5315" s="39" t="s">
        <v>99</v>
      </c>
      <c r="E5315" s="39">
        <v>2020</v>
      </c>
      <c r="F5315" s="7">
        <v>144.73099999999999</v>
      </c>
      <c r="G5315" s="15" t="s">
        <v>6</v>
      </c>
    </row>
    <row r="5316" spans="1:7" x14ac:dyDescent="0.3">
      <c r="A5316" s="7">
        <v>114.64645135143262</v>
      </c>
      <c r="B5316" s="41" t="s">
        <v>59</v>
      </c>
      <c r="C5316" s="41"/>
      <c r="D5316" s="39" t="s">
        <v>99</v>
      </c>
      <c r="E5316" s="39">
        <v>2020</v>
      </c>
      <c r="F5316" s="7">
        <v>58.795999999999999</v>
      </c>
      <c r="G5316" s="15" t="s">
        <v>6</v>
      </c>
    </row>
    <row r="5317" spans="1:7" x14ac:dyDescent="0.3">
      <c r="A5317" s="7">
        <v>151.23884408750968</v>
      </c>
      <c r="B5317" s="41" t="s">
        <v>60</v>
      </c>
      <c r="C5317" s="41"/>
      <c r="D5317" s="39" t="s">
        <v>99</v>
      </c>
      <c r="E5317" s="39">
        <v>2020</v>
      </c>
      <c r="F5317" s="7">
        <v>50.484999999999999</v>
      </c>
      <c r="G5317" s="15" t="s">
        <v>6</v>
      </c>
    </row>
    <row r="5318" spans="1:7" x14ac:dyDescent="0.3">
      <c r="A5318" s="7">
        <v>700.0488130442584</v>
      </c>
      <c r="B5318" s="41" t="s">
        <v>61</v>
      </c>
      <c r="C5318" s="41"/>
      <c r="D5318" s="39" t="s">
        <v>99</v>
      </c>
      <c r="E5318" s="39">
        <v>2020</v>
      </c>
      <c r="F5318" s="7">
        <v>376.87900000000002</v>
      </c>
      <c r="G5318" s="15" t="s">
        <v>6</v>
      </c>
    </row>
    <row r="5319" spans="1:7" x14ac:dyDescent="0.3">
      <c r="A5319" s="7">
        <v>1882.9446413588246</v>
      </c>
      <c r="B5319" s="41" t="s">
        <v>62</v>
      </c>
      <c r="C5319" s="41"/>
      <c r="D5319" s="39" t="s">
        <v>99</v>
      </c>
      <c r="E5319" s="39">
        <v>2020</v>
      </c>
      <c r="F5319" s="7">
        <v>660.73</v>
      </c>
      <c r="G5319" s="15" t="s">
        <v>6</v>
      </c>
    </row>
    <row r="5320" spans="1:7" x14ac:dyDescent="0.3">
      <c r="A5320" s="7">
        <v>443.00331056819505</v>
      </c>
      <c r="B5320" s="41" t="s">
        <v>63</v>
      </c>
      <c r="C5320" s="41"/>
      <c r="D5320" s="39" t="s">
        <v>99</v>
      </c>
      <c r="E5320" s="39">
        <v>2020</v>
      </c>
      <c r="F5320" s="7">
        <v>294.25400000000002</v>
      </c>
      <c r="G5320" s="15" t="s">
        <v>6</v>
      </c>
    </row>
    <row r="5321" spans="1:7" x14ac:dyDescent="0.3">
      <c r="A5321" s="7">
        <v>536.57625362604199</v>
      </c>
      <c r="B5321" s="41" t="s">
        <v>64</v>
      </c>
      <c r="C5321" s="41"/>
      <c r="D5321" s="39" t="s">
        <v>99</v>
      </c>
      <c r="E5321" s="39">
        <v>2020</v>
      </c>
      <c r="F5321" s="7">
        <v>289.97800000000001</v>
      </c>
      <c r="G5321" s="15" t="s">
        <v>6</v>
      </c>
    </row>
    <row r="5322" spans="1:7" x14ac:dyDescent="0.3">
      <c r="A5322" s="7">
        <v>1786.8395941885838</v>
      </c>
      <c r="B5322" s="41" t="s">
        <v>65</v>
      </c>
      <c r="C5322" s="41"/>
      <c r="D5322" s="39" t="s">
        <v>99</v>
      </c>
      <c r="E5322" s="39">
        <v>2020</v>
      </c>
      <c r="F5322" s="7">
        <v>777.16200000000003</v>
      </c>
      <c r="G5322" s="15" t="s">
        <v>6</v>
      </c>
    </row>
    <row r="5323" spans="1:7" x14ac:dyDescent="0.3">
      <c r="A5323" s="7">
        <v>533.73225338311033</v>
      </c>
      <c r="B5323" s="41" t="s">
        <v>66</v>
      </c>
      <c r="C5323" s="41"/>
      <c r="D5323" s="39" t="s">
        <v>99</v>
      </c>
      <c r="E5323" s="39">
        <v>2020</v>
      </c>
      <c r="F5323" s="7">
        <v>96.451999999999998</v>
      </c>
      <c r="G5323" s="15" t="s">
        <v>6</v>
      </c>
    </row>
    <row r="5324" spans="1:7" x14ac:dyDescent="0.3">
      <c r="A5324" s="7">
        <v>2713.9641798761927</v>
      </c>
      <c r="B5324" s="41" t="s">
        <v>67</v>
      </c>
      <c r="C5324" s="41"/>
      <c r="D5324" s="39" t="s">
        <v>99</v>
      </c>
      <c r="E5324" s="39">
        <v>2020</v>
      </c>
      <c r="F5324" s="7">
        <v>914.21500000000003</v>
      </c>
      <c r="G5324" s="15" t="s">
        <v>6</v>
      </c>
    </row>
    <row r="5325" spans="1:7" x14ac:dyDescent="0.3">
      <c r="A5325" s="7">
        <v>1771.5956708085403</v>
      </c>
      <c r="B5325" s="41" t="s">
        <v>68</v>
      </c>
      <c r="C5325" s="41"/>
      <c r="D5325" s="39" t="s">
        <v>99</v>
      </c>
      <c r="E5325" s="39">
        <v>2020</v>
      </c>
      <c r="F5325" s="7">
        <v>655.98900000000003</v>
      </c>
      <c r="G5325" s="15" t="s">
        <v>6</v>
      </c>
    </row>
    <row r="5326" spans="1:7" x14ac:dyDescent="0.3">
      <c r="A5326" s="7">
        <v>175.28870328468298</v>
      </c>
      <c r="B5326" s="41" t="s">
        <v>69</v>
      </c>
      <c r="C5326" s="41"/>
      <c r="D5326" s="39" t="s">
        <v>99</v>
      </c>
      <c r="E5326" s="39">
        <v>2020</v>
      </c>
      <c r="F5326" s="7">
        <v>62.043999999999997</v>
      </c>
      <c r="G5326" s="15" t="s">
        <v>6</v>
      </c>
    </row>
    <row r="5327" spans="1:7" x14ac:dyDescent="0.3">
      <c r="A5327" s="7">
        <v>178.34097627267795</v>
      </c>
      <c r="B5327" s="41" t="s">
        <v>70</v>
      </c>
      <c r="C5327" s="41"/>
      <c r="D5327" s="39" t="s">
        <v>99</v>
      </c>
      <c r="E5327" s="39">
        <v>2020</v>
      </c>
      <c r="F5327" s="7">
        <v>79.363</v>
      </c>
      <c r="G5327" s="15" t="s">
        <v>6</v>
      </c>
    </row>
    <row r="5328" spans="1:7" x14ac:dyDescent="0.3">
      <c r="A5328" s="7">
        <v>169.11952093953545</v>
      </c>
      <c r="B5328" s="41" t="s">
        <v>71</v>
      </c>
      <c r="C5328" s="41"/>
      <c r="D5328" s="39" t="s">
        <v>99</v>
      </c>
      <c r="E5328" s="39">
        <v>2020</v>
      </c>
      <c r="F5328" s="7">
        <v>89.44</v>
      </c>
      <c r="G5328" s="15" t="s">
        <v>6</v>
      </c>
    </row>
    <row r="5329" spans="1:7" x14ac:dyDescent="0.3">
      <c r="A5329" s="7">
        <v>933.68979404061031</v>
      </c>
      <c r="B5329" s="41" t="s">
        <v>72</v>
      </c>
      <c r="C5329" s="41"/>
      <c r="D5329" s="39" t="s">
        <v>99</v>
      </c>
      <c r="E5329" s="39">
        <v>2020</v>
      </c>
      <c r="F5329" s="7">
        <v>530.38</v>
      </c>
      <c r="G5329" s="15" t="s">
        <v>6</v>
      </c>
    </row>
    <row r="5330" spans="1:7" x14ac:dyDescent="0.3">
      <c r="A5330" s="7">
        <v>471.15091037513378</v>
      </c>
      <c r="B5330" s="41" t="s">
        <v>73</v>
      </c>
      <c r="C5330" s="41"/>
      <c r="D5330" s="39" t="s">
        <v>99</v>
      </c>
      <c r="E5330" s="39">
        <v>2020</v>
      </c>
      <c r="F5330" s="7">
        <v>131.76300000000001</v>
      </c>
      <c r="G5330" s="15" t="s">
        <v>6</v>
      </c>
    </row>
    <row r="5331" spans="1:7" x14ac:dyDescent="0.3">
      <c r="A5331" s="7">
        <v>546.81239735754662</v>
      </c>
      <c r="B5331" s="41" t="s">
        <v>74</v>
      </c>
      <c r="C5331" s="41"/>
      <c r="D5331" s="39" t="s">
        <v>99</v>
      </c>
      <c r="E5331" s="39">
        <v>2020</v>
      </c>
      <c r="F5331" s="7">
        <v>193.74100000000001</v>
      </c>
      <c r="G5331" s="15" t="s">
        <v>6</v>
      </c>
    </row>
    <row r="5332" spans="1:7" x14ac:dyDescent="0.3">
      <c r="A5332" s="7">
        <v>892.1275826981979</v>
      </c>
      <c r="B5332" s="41" t="s">
        <v>75</v>
      </c>
      <c r="C5332" s="41"/>
      <c r="D5332" s="39" t="s">
        <v>99</v>
      </c>
      <c r="E5332" s="39">
        <v>2020</v>
      </c>
      <c r="F5332" s="7">
        <v>360.13600000000002</v>
      </c>
      <c r="G5332" s="15" t="s">
        <v>6</v>
      </c>
    </row>
    <row r="5333" spans="1:7" x14ac:dyDescent="0.3">
      <c r="A5333" s="7">
        <v>1029.3977892288833</v>
      </c>
      <c r="B5333" s="41" t="s">
        <v>76</v>
      </c>
      <c r="C5333" s="41"/>
      <c r="D5333" s="39" t="s">
        <v>99</v>
      </c>
      <c r="E5333" s="39">
        <v>2020</v>
      </c>
      <c r="F5333" s="7">
        <v>509.82900000000001</v>
      </c>
      <c r="G5333" s="15" t="s">
        <v>6</v>
      </c>
    </row>
    <row r="5334" spans="1:7" x14ac:dyDescent="0.3">
      <c r="A5334" s="7">
        <v>138.16075206130057</v>
      </c>
      <c r="B5334" s="41" t="s">
        <v>77</v>
      </c>
      <c r="C5334" s="41"/>
      <c r="D5334" s="39" t="s">
        <v>99</v>
      </c>
      <c r="E5334" s="39">
        <v>2020</v>
      </c>
      <c r="F5334" s="7">
        <v>41.637</v>
      </c>
      <c r="G5334" s="15" t="s">
        <v>6</v>
      </c>
    </row>
    <row r="5335" spans="1:7" x14ac:dyDescent="0.3">
      <c r="A5335" s="7">
        <v>295.6477785007059</v>
      </c>
      <c r="B5335" s="41" t="s">
        <v>78</v>
      </c>
      <c r="C5335" s="41"/>
      <c r="D5335" s="39" t="s">
        <v>99</v>
      </c>
      <c r="E5335" s="39">
        <v>2020</v>
      </c>
      <c r="F5335" s="7">
        <v>176.00200000000001</v>
      </c>
      <c r="G5335" s="15" t="s">
        <v>6</v>
      </c>
    </row>
    <row r="5336" spans="1:7" x14ac:dyDescent="0.3">
      <c r="A5336" s="7">
        <v>525.05251238195478</v>
      </c>
      <c r="B5336" s="41" t="s">
        <v>79</v>
      </c>
      <c r="C5336" s="41"/>
      <c r="D5336" s="39" t="s">
        <v>99</v>
      </c>
      <c r="E5336" s="39">
        <v>2020</v>
      </c>
      <c r="F5336" s="7">
        <v>207.59100000000001</v>
      </c>
      <c r="G5336" s="15" t="s">
        <v>6</v>
      </c>
    </row>
    <row r="5337" spans="1:7" x14ac:dyDescent="0.3">
      <c r="A5337" s="7">
        <v>931.13819642005785</v>
      </c>
      <c r="B5337" s="41" t="s">
        <v>80</v>
      </c>
      <c r="C5337" s="41"/>
      <c r="D5337" s="39" t="s">
        <v>99</v>
      </c>
      <c r="E5337" s="39">
        <v>2020</v>
      </c>
      <c r="F5337" s="7">
        <v>477.30599999999998</v>
      </c>
      <c r="G5337" s="15" t="s">
        <v>6</v>
      </c>
    </row>
    <row r="5338" spans="1:7" x14ac:dyDescent="0.3">
      <c r="A5338" s="7">
        <v>325.61750833341904</v>
      </c>
      <c r="B5338" s="41" t="s">
        <v>81</v>
      </c>
      <c r="C5338" s="41"/>
      <c r="D5338" s="39" t="s">
        <v>99</v>
      </c>
      <c r="E5338" s="39">
        <v>2020</v>
      </c>
      <c r="F5338" s="7">
        <v>130.32300000000001</v>
      </c>
      <c r="G5338" s="15" t="s">
        <v>6</v>
      </c>
    </row>
    <row r="5339" spans="1:7" x14ac:dyDescent="0.3">
      <c r="A5339" s="7">
        <v>823.98751194267265</v>
      </c>
      <c r="B5339" s="41" t="s">
        <v>82</v>
      </c>
      <c r="C5339" s="41"/>
      <c r="D5339" s="39" t="s">
        <v>99</v>
      </c>
      <c r="E5339" s="39">
        <v>2020</v>
      </c>
      <c r="F5339" s="7">
        <v>484.69900000000001</v>
      </c>
      <c r="G5339" s="15" t="s">
        <v>6</v>
      </c>
    </row>
    <row r="5340" spans="1:7" x14ac:dyDescent="0.3">
      <c r="A5340" s="7">
        <v>453.19225949047348</v>
      </c>
      <c r="B5340" s="41" t="s">
        <v>83</v>
      </c>
      <c r="C5340" s="41"/>
      <c r="D5340" s="39" t="s">
        <v>99</v>
      </c>
      <c r="E5340" s="39">
        <v>2020</v>
      </c>
      <c r="F5340" s="7">
        <v>213.51900000000001</v>
      </c>
      <c r="G5340" s="15" t="s">
        <v>6</v>
      </c>
    </row>
    <row r="5341" spans="1:7" x14ac:dyDescent="0.3">
      <c r="A5341" s="7">
        <v>1054.7639732138205</v>
      </c>
      <c r="B5341" s="41" t="s">
        <v>84</v>
      </c>
      <c r="C5341" s="41"/>
      <c r="D5341" s="39" t="s">
        <v>99</v>
      </c>
      <c r="E5341" s="39">
        <v>2020</v>
      </c>
      <c r="F5341" s="7">
        <v>470.75700000000001</v>
      </c>
      <c r="G5341" s="15" t="s">
        <v>6</v>
      </c>
    </row>
    <row r="5342" spans="1:7" x14ac:dyDescent="0.3">
      <c r="A5342" s="7">
        <v>132.60612821020649</v>
      </c>
      <c r="B5342" s="41" t="s">
        <v>85</v>
      </c>
      <c r="C5342" s="41"/>
      <c r="D5342" s="39" t="s">
        <v>99</v>
      </c>
      <c r="E5342" s="39">
        <v>2020</v>
      </c>
      <c r="F5342" s="7">
        <v>69.024000000000001</v>
      </c>
      <c r="G5342" s="15" t="s">
        <v>6</v>
      </c>
    </row>
    <row r="5343" spans="1:7" x14ac:dyDescent="0.3">
      <c r="A5343" s="7">
        <v>274.1782441992662</v>
      </c>
      <c r="B5343" s="41" t="s">
        <v>86</v>
      </c>
      <c r="C5343" s="41"/>
      <c r="D5343" s="39" t="s">
        <v>99</v>
      </c>
      <c r="E5343" s="39">
        <v>2020</v>
      </c>
      <c r="F5343" s="7">
        <v>121.108</v>
      </c>
      <c r="G5343" s="15" t="s">
        <v>6</v>
      </c>
    </row>
    <row r="5344" spans="1:7" x14ac:dyDescent="0.3">
      <c r="A5344" s="7">
        <v>643.11648350582823</v>
      </c>
      <c r="B5344" s="41" t="s">
        <v>87</v>
      </c>
      <c r="C5344" s="41"/>
      <c r="D5344" s="39" t="s">
        <v>99</v>
      </c>
      <c r="E5344" s="39">
        <v>2020</v>
      </c>
      <c r="F5344" s="7">
        <v>197.488</v>
      </c>
      <c r="G5344" s="15" t="s">
        <v>6</v>
      </c>
    </row>
    <row r="5345" spans="1:7" x14ac:dyDescent="0.3">
      <c r="A5345" s="7">
        <v>175.07940456550617</v>
      </c>
      <c r="B5345" s="41" t="s">
        <v>88</v>
      </c>
      <c r="C5345" s="41"/>
      <c r="D5345" s="39" t="s">
        <v>99</v>
      </c>
      <c r="E5345" s="39">
        <v>2020</v>
      </c>
      <c r="F5345" s="7">
        <v>116.607</v>
      </c>
      <c r="G5345" s="15" t="s">
        <v>6</v>
      </c>
    </row>
    <row r="5346" spans="1:7" x14ac:dyDescent="0.3">
      <c r="A5346" s="7">
        <v>359.91582295146014</v>
      </c>
      <c r="B5346" s="41" t="s">
        <v>89</v>
      </c>
      <c r="C5346" s="41"/>
      <c r="D5346" s="39" t="s">
        <v>99</v>
      </c>
      <c r="E5346" s="39">
        <v>2020</v>
      </c>
      <c r="F5346" s="7">
        <v>139.73400000000001</v>
      </c>
      <c r="G5346" s="15" t="s">
        <v>6</v>
      </c>
    </row>
    <row r="5347" spans="1:7" x14ac:dyDescent="0.3">
      <c r="A5347" s="7">
        <v>674.80471997884104</v>
      </c>
      <c r="B5347" s="41" t="s">
        <v>90</v>
      </c>
      <c r="C5347" s="41"/>
      <c r="D5347" s="39" t="s">
        <v>99</v>
      </c>
      <c r="E5347" s="39">
        <v>2020</v>
      </c>
      <c r="F5347" s="7">
        <v>391.97199999999998</v>
      </c>
      <c r="G5347" s="15" t="s">
        <v>6</v>
      </c>
    </row>
    <row r="5348" spans="1:7" x14ac:dyDescent="0.3">
      <c r="A5348" s="7">
        <v>2314.5241899693506</v>
      </c>
      <c r="B5348" s="41" t="s">
        <v>10</v>
      </c>
      <c r="C5348" s="41"/>
      <c r="D5348" s="39" t="s">
        <v>100</v>
      </c>
      <c r="E5348" s="39">
        <v>2020</v>
      </c>
      <c r="F5348" s="7">
        <v>1110.4960000000001</v>
      </c>
      <c r="G5348" s="15" t="s">
        <v>6</v>
      </c>
    </row>
    <row r="5349" spans="1:7" x14ac:dyDescent="0.3">
      <c r="A5349" s="7">
        <v>269.18415452208171</v>
      </c>
      <c r="B5349" s="41" t="s">
        <v>11</v>
      </c>
      <c r="C5349" s="41"/>
      <c r="D5349" s="39" t="s">
        <v>100</v>
      </c>
      <c r="E5349" s="39">
        <v>2020</v>
      </c>
      <c r="F5349" s="7">
        <v>124.871</v>
      </c>
      <c r="G5349" s="15" t="s">
        <v>6</v>
      </c>
    </row>
    <row r="5350" spans="1:7" x14ac:dyDescent="0.3">
      <c r="A5350" s="7">
        <v>924.70616712450362</v>
      </c>
      <c r="B5350" s="41" t="s">
        <v>12</v>
      </c>
      <c r="C5350" s="41"/>
      <c r="D5350" s="39" t="s">
        <v>100</v>
      </c>
      <c r="E5350" s="39">
        <v>2020</v>
      </c>
      <c r="F5350" s="7">
        <v>376.22</v>
      </c>
      <c r="G5350" s="15" t="s">
        <v>6</v>
      </c>
    </row>
    <row r="5351" spans="1:7" x14ac:dyDescent="0.3">
      <c r="A5351" s="7">
        <v>208.37217928785623</v>
      </c>
      <c r="B5351" s="41" t="s">
        <v>13</v>
      </c>
      <c r="C5351" s="41"/>
      <c r="D5351" s="39" t="s">
        <v>100</v>
      </c>
      <c r="E5351" s="39">
        <v>2020</v>
      </c>
      <c r="F5351" s="7">
        <v>73.971000000000004</v>
      </c>
      <c r="G5351" s="15" t="s">
        <v>6</v>
      </c>
    </row>
    <row r="5352" spans="1:7" x14ac:dyDescent="0.3">
      <c r="A5352" s="7">
        <v>349.95427434823301</v>
      </c>
      <c r="B5352" s="41" t="s">
        <v>14</v>
      </c>
      <c r="C5352" s="41"/>
      <c r="D5352" s="39" t="s">
        <v>100</v>
      </c>
      <c r="E5352" s="39">
        <v>2020</v>
      </c>
      <c r="F5352" s="7">
        <v>166.84</v>
      </c>
      <c r="G5352" s="15" t="s">
        <v>6</v>
      </c>
    </row>
    <row r="5353" spans="1:7" x14ac:dyDescent="0.3">
      <c r="A5353" s="7">
        <v>207.79980715020423</v>
      </c>
      <c r="B5353" s="41" t="s">
        <v>15</v>
      </c>
      <c r="C5353" s="41"/>
      <c r="D5353" s="39" t="s">
        <v>100</v>
      </c>
      <c r="E5353" s="39">
        <v>2020</v>
      </c>
      <c r="F5353" s="7">
        <v>81.722999999999999</v>
      </c>
      <c r="G5353" s="15" t="s">
        <v>6</v>
      </c>
    </row>
    <row r="5354" spans="1:7" x14ac:dyDescent="0.3">
      <c r="A5354" s="7">
        <v>2326.8589121114023</v>
      </c>
      <c r="B5354" s="41" t="s">
        <v>16</v>
      </c>
      <c r="C5354" s="41"/>
      <c r="D5354" s="39" t="s">
        <v>100</v>
      </c>
      <c r="E5354" s="39">
        <v>2020</v>
      </c>
      <c r="F5354" s="7">
        <v>1155.81</v>
      </c>
      <c r="G5354" s="15" t="s">
        <v>6</v>
      </c>
    </row>
    <row r="5355" spans="1:7" x14ac:dyDescent="0.3">
      <c r="A5355" s="7">
        <v>3549.104221215181</v>
      </c>
      <c r="B5355" s="41" t="s">
        <v>17</v>
      </c>
      <c r="C5355" s="41"/>
      <c r="D5355" s="39" t="s">
        <v>100</v>
      </c>
      <c r="E5355" s="39">
        <v>2020</v>
      </c>
      <c r="F5355" s="7">
        <v>1466.17</v>
      </c>
      <c r="G5355" s="15" t="s">
        <v>6</v>
      </c>
    </row>
    <row r="5356" spans="1:7" x14ac:dyDescent="0.3">
      <c r="A5356" s="7">
        <v>168.57590361673797</v>
      </c>
      <c r="B5356" s="41" t="s">
        <v>18</v>
      </c>
      <c r="C5356" s="41"/>
      <c r="D5356" s="39" t="s">
        <v>100</v>
      </c>
      <c r="E5356" s="39">
        <v>2020</v>
      </c>
      <c r="F5356" s="7">
        <v>68.046999999999997</v>
      </c>
      <c r="G5356" s="15" t="s">
        <v>6</v>
      </c>
    </row>
    <row r="5357" spans="1:7" x14ac:dyDescent="0.3">
      <c r="A5357" s="7">
        <v>324.99556672574545</v>
      </c>
      <c r="B5357" s="41" t="s">
        <v>19</v>
      </c>
      <c r="C5357" s="41"/>
      <c r="D5357" s="39" t="s">
        <v>100</v>
      </c>
      <c r="E5357" s="39">
        <v>2020</v>
      </c>
      <c r="F5357" s="7">
        <v>158.62899999999999</v>
      </c>
      <c r="G5357" s="15" t="s">
        <v>6</v>
      </c>
    </row>
    <row r="5358" spans="1:7" x14ac:dyDescent="0.3">
      <c r="A5358" s="7">
        <v>1605.6823277481333</v>
      </c>
      <c r="B5358" s="41" t="s">
        <v>20</v>
      </c>
      <c r="C5358" s="41"/>
      <c r="D5358" s="39" t="s">
        <v>100</v>
      </c>
      <c r="E5358" s="39">
        <v>2020</v>
      </c>
      <c r="F5358" s="7">
        <v>679.94899999999996</v>
      </c>
      <c r="G5358" s="15" t="s">
        <v>6</v>
      </c>
    </row>
    <row r="5359" spans="1:7" x14ac:dyDescent="0.3">
      <c r="A5359" s="7">
        <v>1904.1867066118714</v>
      </c>
      <c r="B5359" s="41" t="s">
        <v>21</v>
      </c>
      <c r="C5359" s="41"/>
      <c r="D5359" s="39" t="s">
        <v>100</v>
      </c>
      <c r="E5359" s="39">
        <v>2020</v>
      </c>
      <c r="F5359" s="7">
        <v>903.19100000000003</v>
      </c>
      <c r="G5359" s="15" t="s">
        <v>6</v>
      </c>
    </row>
    <row r="5360" spans="1:7" x14ac:dyDescent="0.3">
      <c r="A5360" s="7">
        <v>387.62415675527848</v>
      </c>
      <c r="B5360" s="41" t="s">
        <v>22</v>
      </c>
      <c r="C5360" s="41"/>
      <c r="D5360" s="39" t="s">
        <v>100</v>
      </c>
      <c r="E5360" s="39">
        <v>2020</v>
      </c>
      <c r="F5360" s="7">
        <v>245.078</v>
      </c>
      <c r="G5360" s="15" t="s">
        <v>6</v>
      </c>
    </row>
    <row r="5361" spans="1:7" x14ac:dyDescent="0.3">
      <c r="A5361" s="7">
        <v>198.8521330341859</v>
      </c>
      <c r="B5361" s="41" t="s">
        <v>23</v>
      </c>
      <c r="C5361" s="41"/>
      <c r="D5361" s="39" t="s">
        <v>100</v>
      </c>
      <c r="E5361" s="39">
        <v>2020</v>
      </c>
      <c r="F5361" s="7">
        <v>63.201999999999998</v>
      </c>
      <c r="G5361" s="15" t="s">
        <v>6</v>
      </c>
    </row>
    <row r="5362" spans="1:7" x14ac:dyDescent="0.3">
      <c r="A5362" s="7">
        <v>106.89203534128642</v>
      </c>
      <c r="B5362" s="41" t="s">
        <v>24</v>
      </c>
      <c r="C5362" s="41"/>
      <c r="D5362" s="39" t="s">
        <v>100</v>
      </c>
      <c r="E5362" s="39">
        <v>2020</v>
      </c>
      <c r="F5362" s="7">
        <v>44.137999999999998</v>
      </c>
      <c r="G5362" s="15" t="s">
        <v>6</v>
      </c>
    </row>
    <row r="5363" spans="1:7" x14ac:dyDescent="0.3">
      <c r="A5363" s="7">
        <v>168.26099636537751</v>
      </c>
      <c r="B5363" s="41" t="s">
        <v>25</v>
      </c>
      <c r="C5363" s="41"/>
      <c r="D5363" s="39" t="s">
        <v>100</v>
      </c>
      <c r="E5363" s="39">
        <v>2020</v>
      </c>
      <c r="F5363" s="7">
        <v>102.586</v>
      </c>
      <c r="G5363" s="15" t="s">
        <v>6</v>
      </c>
    </row>
    <row r="5364" spans="1:7" x14ac:dyDescent="0.3">
      <c r="A5364" s="7">
        <v>168.64155203395973</v>
      </c>
      <c r="B5364" s="41" t="s">
        <v>26</v>
      </c>
      <c r="C5364" s="41"/>
      <c r="D5364" s="39" t="s">
        <v>100</v>
      </c>
      <c r="E5364" s="39">
        <v>2020</v>
      </c>
      <c r="F5364" s="7">
        <v>112.08499999999999</v>
      </c>
      <c r="G5364" s="15" t="s">
        <v>6</v>
      </c>
    </row>
    <row r="5365" spans="1:7" x14ac:dyDescent="0.3">
      <c r="A5365" s="7">
        <v>233.06726748493776</v>
      </c>
      <c r="B5365" s="41" t="s">
        <v>27</v>
      </c>
      <c r="C5365" s="41"/>
      <c r="D5365" s="39" t="s">
        <v>100</v>
      </c>
      <c r="E5365" s="39">
        <v>2020</v>
      </c>
      <c r="F5365" s="7">
        <v>120.90300000000001</v>
      </c>
      <c r="G5365" s="15" t="s">
        <v>6</v>
      </c>
    </row>
    <row r="5366" spans="1:7" x14ac:dyDescent="0.3">
      <c r="A5366" s="7">
        <v>333.03236905281221</v>
      </c>
      <c r="B5366" s="41" t="s">
        <v>28</v>
      </c>
      <c r="C5366" s="41"/>
      <c r="D5366" s="39" t="s">
        <v>100</v>
      </c>
      <c r="E5366" s="39">
        <v>2020</v>
      </c>
      <c r="F5366" s="7">
        <v>157.22200000000001</v>
      </c>
      <c r="G5366" s="15" t="s">
        <v>6</v>
      </c>
    </row>
    <row r="5367" spans="1:7" x14ac:dyDescent="0.3">
      <c r="A5367" s="7">
        <v>328.27183304771756</v>
      </c>
      <c r="B5367" s="41" t="s">
        <v>29</v>
      </c>
      <c r="C5367" s="41"/>
      <c r="D5367" s="39" t="s">
        <v>100</v>
      </c>
      <c r="E5367" s="39">
        <v>2020</v>
      </c>
      <c r="F5367" s="7">
        <v>96.174999999999997</v>
      </c>
      <c r="G5367" s="15" t="s">
        <v>6</v>
      </c>
    </row>
    <row r="5368" spans="1:7" x14ac:dyDescent="0.3">
      <c r="A5368" s="7">
        <v>1619.2510349826503</v>
      </c>
      <c r="B5368" s="41" t="s">
        <v>30</v>
      </c>
      <c r="C5368" s="41"/>
      <c r="D5368" s="39" t="s">
        <v>100</v>
      </c>
      <c r="E5368" s="39">
        <v>2020</v>
      </c>
      <c r="F5368" s="7">
        <v>873.70600000000002</v>
      </c>
      <c r="G5368" s="15" t="s">
        <v>6</v>
      </c>
    </row>
    <row r="5369" spans="1:7" x14ac:dyDescent="0.3">
      <c r="A5369" s="7">
        <v>746.15580711613859</v>
      </c>
      <c r="B5369" s="41" t="s">
        <v>31</v>
      </c>
      <c r="C5369" s="41"/>
      <c r="D5369" s="39" t="s">
        <v>100</v>
      </c>
      <c r="E5369" s="39">
        <v>2020</v>
      </c>
      <c r="F5369" s="7">
        <v>389.75700000000001</v>
      </c>
      <c r="G5369" s="15" t="s">
        <v>6</v>
      </c>
    </row>
    <row r="5370" spans="1:7" x14ac:dyDescent="0.3">
      <c r="A5370" s="7">
        <v>155.79702890192007</v>
      </c>
      <c r="B5370" s="41" t="s">
        <v>32</v>
      </c>
      <c r="C5370" s="41"/>
      <c r="D5370" s="39" t="s">
        <v>100</v>
      </c>
      <c r="E5370" s="39">
        <v>2020</v>
      </c>
      <c r="F5370" s="7">
        <v>89.02</v>
      </c>
      <c r="G5370" s="15" t="s">
        <v>6</v>
      </c>
    </row>
    <row r="5371" spans="1:7" x14ac:dyDescent="0.3">
      <c r="A5371" s="7">
        <v>439.15816427433873</v>
      </c>
      <c r="B5371" s="41" t="s">
        <v>33</v>
      </c>
      <c r="C5371" s="41"/>
      <c r="D5371" s="39" t="s">
        <v>100</v>
      </c>
      <c r="E5371" s="39">
        <v>2020</v>
      </c>
      <c r="F5371" s="7">
        <v>226.93799999999999</v>
      </c>
      <c r="G5371" s="15" t="s">
        <v>6</v>
      </c>
    </row>
    <row r="5372" spans="1:7" x14ac:dyDescent="0.3">
      <c r="A5372" s="7">
        <v>1054.3864092938841</v>
      </c>
      <c r="B5372" s="41" t="s">
        <v>34</v>
      </c>
      <c r="C5372" s="41"/>
      <c r="D5372" s="39" t="s">
        <v>100</v>
      </c>
      <c r="E5372" s="39">
        <v>2020</v>
      </c>
      <c r="F5372" s="7">
        <v>425.46100000000001</v>
      </c>
      <c r="G5372" s="15" t="s">
        <v>6</v>
      </c>
    </row>
    <row r="5373" spans="1:7" x14ac:dyDescent="0.3">
      <c r="A5373" s="7">
        <v>674.69750497028235</v>
      </c>
      <c r="B5373" s="41" t="s">
        <v>35</v>
      </c>
      <c r="C5373" s="41"/>
      <c r="D5373" s="39" t="s">
        <v>100</v>
      </c>
      <c r="E5373" s="39">
        <v>2020</v>
      </c>
      <c r="F5373" s="7">
        <v>238.751</v>
      </c>
      <c r="G5373" s="15" t="s">
        <v>6</v>
      </c>
    </row>
    <row r="5374" spans="1:7" x14ac:dyDescent="0.3">
      <c r="A5374" s="7">
        <v>350.59537217266393</v>
      </c>
      <c r="B5374" s="41" t="s">
        <v>36</v>
      </c>
      <c r="C5374" s="41"/>
      <c r="D5374" s="39" t="s">
        <v>100</v>
      </c>
      <c r="E5374" s="39">
        <v>2020</v>
      </c>
      <c r="F5374" s="7">
        <v>130.202</v>
      </c>
      <c r="G5374" s="15" t="s">
        <v>6</v>
      </c>
    </row>
    <row r="5375" spans="1:7" x14ac:dyDescent="0.3">
      <c r="A5375" s="7">
        <v>602.41757185263543</v>
      </c>
      <c r="B5375" s="41" t="s">
        <v>37</v>
      </c>
      <c r="C5375" s="41"/>
      <c r="D5375" s="39" t="s">
        <v>100</v>
      </c>
      <c r="E5375" s="39">
        <v>2020</v>
      </c>
      <c r="F5375" s="7">
        <v>254.39699999999999</v>
      </c>
      <c r="G5375" s="15" t="s">
        <v>6</v>
      </c>
    </row>
    <row r="5376" spans="1:7" x14ac:dyDescent="0.3">
      <c r="A5376" s="7">
        <v>518.90252758140048</v>
      </c>
      <c r="B5376" s="41" t="s">
        <v>38</v>
      </c>
      <c r="C5376" s="41"/>
      <c r="D5376" s="39" t="s">
        <v>100</v>
      </c>
      <c r="E5376" s="39">
        <v>2020</v>
      </c>
      <c r="F5376" s="7">
        <v>320.42599999999999</v>
      </c>
      <c r="G5376" s="15" t="s">
        <v>6</v>
      </c>
    </row>
    <row r="5377" spans="1:7" x14ac:dyDescent="0.3">
      <c r="A5377" s="7">
        <v>215.09498751396933</v>
      </c>
      <c r="B5377" s="41" t="s">
        <v>39</v>
      </c>
      <c r="C5377" s="41"/>
      <c r="D5377" s="39" t="s">
        <v>100</v>
      </c>
      <c r="E5377" s="39">
        <v>2020</v>
      </c>
      <c r="F5377" s="7">
        <v>111.532</v>
      </c>
      <c r="G5377" s="15" t="s">
        <v>6</v>
      </c>
    </row>
    <row r="5378" spans="1:7" x14ac:dyDescent="0.3">
      <c r="A5378" s="7">
        <v>567.75828482911777</v>
      </c>
      <c r="B5378" s="41" t="s">
        <v>40</v>
      </c>
      <c r="C5378" s="41"/>
      <c r="D5378" s="39" t="s">
        <v>100</v>
      </c>
      <c r="E5378" s="39">
        <v>2020</v>
      </c>
      <c r="F5378" s="7">
        <v>126.18899999999999</v>
      </c>
      <c r="G5378" s="15" t="s">
        <v>6</v>
      </c>
    </row>
    <row r="5379" spans="1:7" x14ac:dyDescent="0.3">
      <c r="A5379" s="7">
        <v>432.33175463979762</v>
      </c>
      <c r="B5379" s="41" t="s">
        <v>41</v>
      </c>
      <c r="C5379" s="41"/>
      <c r="D5379" s="39" t="s">
        <v>100</v>
      </c>
      <c r="E5379" s="39">
        <v>2020</v>
      </c>
      <c r="F5379" s="7">
        <v>293.97800000000001</v>
      </c>
      <c r="G5379" s="15" t="s">
        <v>6</v>
      </c>
    </row>
    <row r="5380" spans="1:7" x14ac:dyDescent="0.3">
      <c r="A5380" s="7">
        <v>1587.1274180743221</v>
      </c>
      <c r="B5380" s="41" t="s">
        <v>42</v>
      </c>
      <c r="C5380" s="41"/>
      <c r="D5380" s="39" t="s">
        <v>100</v>
      </c>
      <c r="E5380" s="39">
        <v>2020</v>
      </c>
      <c r="F5380" s="7">
        <v>539.20899999999995</v>
      </c>
      <c r="G5380" s="15" t="s">
        <v>6</v>
      </c>
    </row>
    <row r="5381" spans="1:7" x14ac:dyDescent="0.3">
      <c r="A5381" s="7">
        <v>800.43576483680158</v>
      </c>
      <c r="B5381" s="41" t="s">
        <v>43</v>
      </c>
      <c r="C5381" s="41"/>
      <c r="D5381" s="39" t="s">
        <v>100</v>
      </c>
      <c r="E5381" s="39">
        <v>2020</v>
      </c>
      <c r="F5381" s="7">
        <v>450.9</v>
      </c>
      <c r="G5381" s="15" t="s">
        <v>6</v>
      </c>
    </row>
    <row r="5382" spans="1:7" x14ac:dyDescent="0.3">
      <c r="A5382" s="7">
        <v>161.65102135636425</v>
      </c>
      <c r="B5382" s="41" t="s">
        <v>44</v>
      </c>
      <c r="C5382" s="41"/>
      <c r="D5382" s="39" t="s">
        <v>100</v>
      </c>
      <c r="E5382" s="39">
        <v>2020</v>
      </c>
      <c r="F5382" s="7">
        <v>102.47799999999999</v>
      </c>
      <c r="G5382" s="15" t="s">
        <v>6</v>
      </c>
    </row>
    <row r="5383" spans="1:7" x14ac:dyDescent="0.3">
      <c r="A5383" s="7">
        <v>252.50637927820426</v>
      </c>
      <c r="B5383" s="41" t="s">
        <v>45</v>
      </c>
      <c r="C5383" s="41"/>
      <c r="D5383" s="39" t="s">
        <v>100</v>
      </c>
      <c r="E5383" s="39">
        <v>2020</v>
      </c>
      <c r="F5383" s="7">
        <v>106.57899999999999</v>
      </c>
      <c r="G5383" s="15" t="s">
        <v>6</v>
      </c>
    </row>
    <row r="5384" spans="1:7" x14ac:dyDescent="0.3">
      <c r="A5384" s="7">
        <v>1755.9936107859621</v>
      </c>
      <c r="B5384" s="41" t="s">
        <v>46</v>
      </c>
      <c r="C5384" s="41"/>
      <c r="D5384" s="39" t="s">
        <v>100</v>
      </c>
      <c r="E5384" s="39">
        <v>2020</v>
      </c>
      <c r="F5384" s="7">
        <v>605.26599999999996</v>
      </c>
      <c r="G5384" s="15" t="s">
        <v>6</v>
      </c>
    </row>
    <row r="5385" spans="1:7" x14ac:dyDescent="0.3">
      <c r="A5385" s="7">
        <v>203.9275762906411</v>
      </c>
      <c r="B5385" s="41" t="s">
        <v>47</v>
      </c>
      <c r="C5385" s="41"/>
      <c r="D5385" s="39" t="s">
        <v>100</v>
      </c>
      <c r="E5385" s="39">
        <v>2020</v>
      </c>
      <c r="F5385" s="7">
        <v>76.432000000000002</v>
      </c>
      <c r="G5385" s="15" t="s">
        <v>6</v>
      </c>
    </row>
    <row r="5386" spans="1:7" x14ac:dyDescent="0.3">
      <c r="A5386" s="7">
        <v>459.76048396025288</v>
      </c>
      <c r="B5386" s="41" t="s">
        <v>48</v>
      </c>
      <c r="C5386" s="41"/>
      <c r="D5386" s="39" t="s">
        <v>100</v>
      </c>
      <c r="E5386" s="39">
        <v>2020</v>
      </c>
      <c r="F5386" s="7">
        <v>214.77199999999999</v>
      </c>
      <c r="G5386" s="15" t="s">
        <v>6</v>
      </c>
    </row>
    <row r="5387" spans="1:7" x14ac:dyDescent="0.3">
      <c r="A5387" s="7">
        <v>3819.8034181159578</v>
      </c>
      <c r="B5387" s="41" t="s">
        <v>49</v>
      </c>
      <c r="C5387" s="41"/>
      <c r="D5387" s="39" t="s">
        <v>100</v>
      </c>
      <c r="E5387" s="39">
        <v>2020</v>
      </c>
      <c r="F5387" s="7">
        <v>1637.45</v>
      </c>
      <c r="G5387" s="15" t="s">
        <v>6</v>
      </c>
    </row>
    <row r="5388" spans="1:7" x14ac:dyDescent="0.3">
      <c r="A5388" s="7">
        <v>5402.4831559235072</v>
      </c>
      <c r="B5388" s="41" t="s">
        <v>50</v>
      </c>
      <c r="C5388" s="41"/>
      <c r="D5388" s="39" t="s">
        <v>100</v>
      </c>
      <c r="E5388" s="39">
        <v>2020</v>
      </c>
      <c r="F5388" s="7">
        <v>1739.8430000000001</v>
      </c>
      <c r="G5388" s="15" t="s">
        <v>6</v>
      </c>
    </row>
    <row r="5389" spans="1:7" x14ac:dyDescent="0.3">
      <c r="A5389" s="7">
        <v>1010.9158737713869</v>
      </c>
      <c r="B5389" s="41" t="s">
        <v>91</v>
      </c>
      <c r="C5389" s="41"/>
      <c r="D5389" s="39" t="s">
        <v>100</v>
      </c>
      <c r="E5389" s="39">
        <v>2020</v>
      </c>
      <c r="F5389" s="7">
        <v>259.55700000000002</v>
      </c>
      <c r="G5389" s="15" t="s">
        <v>6</v>
      </c>
    </row>
    <row r="5390" spans="1:7" x14ac:dyDescent="0.3">
      <c r="A5390" s="7">
        <v>256.25757086851485</v>
      </c>
      <c r="B5390" s="41" t="s">
        <v>52</v>
      </c>
      <c r="C5390" s="41"/>
      <c r="D5390" s="39" t="s">
        <v>100</v>
      </c>
      <c r="E5390" s="39">
        <v>2020</v>
      </c>
      <c r="F5390" s="7">
        <v>179.00899999999999</v>
      </c>
      <c r="G5390" s="15" t="s">
        <v>6</v>
      </c>
    </row>
    <row r="5391" spans="1:7" x14ac:dyDescent="0.3">
      <c r="A5391" s="7">
        <v>157.41054390644797</v>
      </c>
      <c r="B5391" s="41" t="s">
        <v>53</v>
      </c>
      <c r="C5391" s="41"/>
      <c r="D5391" s="39" t="s">
        <v>100</v>
      </c>
      <c r="E5391" s="39">
        <v>2020</v>
      </c>
      <c r="F5391" s="7">
        <v>58.945</v>
      </c>
      <c r="G5391" s="15" t="s">
        <v>6</v>
      </c>
    </row>
    <row r="5392" spans="1:7" x14ac:dyDescent="0.3">
      <c r="A5392" s="7">
        <v>244.93321889776595</v>
      </c>
      <c r="B5392" s="41" t="s">
        <v>54</v>
      </c>
      <c r="C5392" s="41"/>
      <c r="D5392" s="39" t="s">
        <v>100</v>
      </c>
      <c r="E5392" s="39">
        <v>2020</v>
      </c>
      <c r="F5392" s="7">
        <v>102.009</v>
      </c>
      <c r="G5392" s="15" t="s">
        <v>6</v>
      </c>
    </row>
    <row r="5393" spans="1:7" x14ac:dyDescent="0.3">
      <c r="A5393" s="7">
        <v>609.70146889469061</v>
      </c>
      <c r="B5393" s="41" t="s">
        <v>55</v>
      </c>
      <c r="C5393" s="41"/>
      <c r="D5393" s="39" t="s">
        <v>100</v>
      </c>
      <c r="E5393" s="39">
        <v>2020</v>
      </c>
      <c r="F5393" s="7">
        <v>438.71199999999999</v>
      </c>
      <c r="G5393" s="15" t="s">
        <v>6</v>
      </c>
    </row>
    <row r="5394" spans="1:7" x14ac:dyDescent="0.3">
      <c r="A5394" s="7">
        <v>1470.1050113505069</v>
      </c>
      <c r="B5394" s="41" t="s">
        <v>56</v>
      </c>
      <c r="C5394" s="41"/>
      <c r="D5394" s="39" t="s">
        <v>100</v>
      </c>
      <c r="E5394" s="39">
        <v>2020</v>
      </c>
      <c r="F5394" s="7">
        <v>637.75599999999997</v>
      </c>
      <c r="G5394" s="15" t="s">
        <v>6</v>
      </c>
    </row>
    <row r="5395" spans="1:7" x14ac:dyDescent="0.3">
      <c r="A5395" s="7">
        <v>346.13333131462434</v>
      </c>
      <c r="B5395" s="41" t="s">
        <v>57</v>
      </c>
      <c r="C5395" s="41"/>
      <c r="D5395" s="39" t="s">
        <v>100</v>
      </c>
      <c r="E5395" s="39">
        <v>2020</v>
      </c>
      <c r="F5395" s="7">
        <v>57.247</v>
      </c>
      <c r="G5395" s="15" t="s">
        <v>6</v>
      </c>
    </row>
    <row r="5396" spans="1:7" x14ac:dyDescent="0.3">
      <c r="A5396" s="7">
        <v>410.41749236596792</v>
      </c>
      <c r="B5396" s="41" t="s">
        <v>58</v>
      </c>
      <c r="C5396" s="41"/>
      <c r="D5396" s="39" t="s">
        <v>100</v>
      </c>
      <c r="E5396" s="39">
        <v>2020</v>
      </c>
      <c r="F5396" s="7">
        <v>163.50899999999999</v>
      </c>
      <c r="G5396" s="15" t="s">
        <v>6</v>
      </c>
    </row>
    <row r="5397" spans="1:7" x14ac:dyDescent="0.3">
      <c r="A5397" s="7">
        <v>137.17441929784886</v>
      </c>
      <c r="B5397" s="41" t="s">
        <v>59</v>
      </c>
      <c r="C5397" s="41"/>
      <c r="D5397" s="39" t="s">
        <v>100</v>
      </c>
      <c r="E5397" s="39">
        <v>2020</v>
      </c>
      <c r="F5397" s="7">
        <v>75.152000000000001</v>
      </c>
      <c r="G5397" s="15" t="s">
        <v>6</v>
      </c>
    </row>
    <row r="5398" spans="1:7" x14ac:dyDescent="0.3">
      <c r="A5398" s="7">
        <v>138.28839087758013</v>
      </c>
      <c r="B5398" s="41" t="s">
        <v>60</v>
      </c>
      <c r="C5398" s="41"/>
      <c r="D5398" s="39" t="s">
        <v>100</v>
      </c>
      <c r="E5398" s="39">
        <v>2020</v>
      </c>
      <c r="F5398" s="7">
        <v>53.41</v>
      </c>
      <c r="G5398" s="15" t="s">
        <v>6</v>
      </c>
    </row>
    <row r="5399" spans="1:7" x14ac:dyDescent="0.3">
      <c r="A5399" s="7">
        <v>764.2840020780086</v>
      </c>
      <c r="B5399" s="41" t="s">
        <v>61</v>
      </c>
      <c r="C5399" s="41"/>
      <c r="D5399" s="39" t="s">
        <v>100</v>
      </c>
      <c r="E5399" s="39">
        <v>2020</v>
      </c>
      <c r="F5399" s="7">
        <v>413.67899999999997</v>
      </c>
      <c r="G5399" s="15" t="s">
        <v>6</v>
      </c>
    </row>
    <row r="5400" spans="1:7" x14ac:dyDescent="0.3">
      <c r="A5400" s="7">
        <v>1918.3144511492922</v>
      </c>
      <c r="B5400" s="41" t="s">
        <v>62</v>
      </c>
      <c r="C5400" s="41"/>
      <c r="D5400" s="39" t="s">
        <v>100</v>
      </c>
      <c r="E5400" s="39">
        <v>2020</v>
      </c>
      <c r="F5400" s="7">
        <v>647.98500000000001</v>
      </c>
      <c r="G5400" s="15" t="s">
        <v>6</v>
      </c>
    </row>
    <row r="5401" spans="1:7" x14ac:dyDescent="0.3">
      <c r="A5401" s="7">
        <v>516.60791024819707</v>
      </c>
      <c r="B5401" s="41" t="s">
        <v>63</v>
      </c>
      <c r="C5401" s="41"/>
      <c r="D5401" s="39" t="s">
        <v>100</v>
      </c>
      <c r="E5401" s="39">
        <v>2020</v>
      </c>
      <c r="F5401" s="7">
        <v>355.476</v>
      </c>
      <c r="G5401" s="15" t="s">
        <v>6</v>
      </c>
    </row>
    <row r="5402" spans="1:7" x14ac:dyDescent="0.3">
      <c r="A5402" s="7">
        <v>552.10524034781088</v>
      </c>
      <c r="B5402" s="41" t="s">
        <v>64</v>
      </c>
      <c r="C5402" s="41"/>
      <c r="D5402" s="39" t="s">
        <v>100</v>
      </c>
      <c r="E5402" s="39">
        <v>2020</v>
      </c>
      <c r="F5402" s="7">
        <v>297.51400000000001</v>
      </c>
      <c r="G5402" s="15" t="s">
        <v>6</v>
      </c>
    </row>
    <row r="5403" spans="1:7" x14ac:dyDescent="0.3">
      <c r="A5403" s="7">
        <v>1656.9219431462147</v>
      </c>
      <c r="B5403" s="41" t="s">
        <v>65</v>
      </c>
      <c r="C5403" s="41"/>
      <c r="D5403" s="39" t="s">
        <v>100</v>
      </c>
      <c r="E5403" s="39">
        <v>2020</v>
      </c>
      <c r="F5403" s="7">
        <v>778.06200000000001</v>
      </c>
      <c r="G5403" s="15" t="s">
        <v>6</v>
      </c>
    </row>
    <row r="5404" spans="1:7" x14ac:dyDescent="0.3">
      <c r="A5404" s="7">
        <v>356.87505358253031</v>
      </c>
      <c r="B5404" s="41" t="s">
        <v>66</v>
      </c>
      <c r="C5404" s="41"/>
      <c r="D5404" s="39" t="s">
        <v>100</v>
      </c>
      <c r="E5404" s="39">
        <v>2020</v>
      </c>
      <c r="F5404" s="7">
        <v>102.624</v>
      </c>
      <c r="G5404" s="15" t="s">
        <v>6</v>
      </c>
    </row>
    <row r="5405" spans="1:7" x14ac:dyDescent="0.3">
      <c r="A5405" s="7">
        <v>2696.5302782695753</v>
      </c>
      <c r="B5405" s="41" t="s">
        <v>67</v>
      </c>
      <c r="C5405" s="41"/>
      <c r="D5405" s="39" t="s">
        <v>100</v>
      </c>
      <c r="E5405" s="39">
        <v>2020</v>
      </c>
      <c r="F5405" s="7">
        <v>936.61699999999996</v>
      </c>
      <c r="G5405" s="15" t="s">
        <v>6</v>
      </c>
    </row>
    <row r="5406" spans="1:7" x14ac:dyDescent="0.3">
      <c r="A5406" s="7">
        <v>1971.0352589609388</v>
      </c>
      <c r="B5406" s="41" t="s">
        <v>68</v>
      </c>
      <c r="C5406" s="41"/>
      <c r="D5406" s="39" t="s">
        <v>100</v>
      </c>
      <c r="E5406" s="39">
        <v>2020</v>
      </c>
      <c r="F5406" s="7">
        <v>766.98800000000006</v>
      </c>
      <c r="G5406" s="15" t="s">
        <v>6</v>
      </c>
    </row>
    <row r="5407" spans="1:7" x14ac:dyDescent="0.3">
      <c r="A5407" s="7">
        <v>166.2525651010001</v>
      </c>
      <c r="B5407" s="41" t="s">
        <v>69</v>
      </c>
      <c r="C5407" s="41"/>
      <c r="D5407" s="39" t="s">
        <v>100</v>
      </c>
      <c r="E5407" s="39">
        <v>2020</v>
      </c>
      <c r="F5407" s="7">
        <v>58.884</v>
      </c>
      <c r="G5407" s="15" t="s">
        <v>6</v>
      </c>
    </row>
    <row r="5408" spans="1:7" x14ac:dyDescent="0.3">
      <c r="A5408" s="7">
        <v>221.89370172249502</v>
      </c>
      <c r="B5408" s="41" t="s">
        <v>70</v>
      </c>
      <c r="C5408" s="41"/>
      <c r="D5408" s="39" t="s">
        <v>100</v>
      </c>
      <c r="E5408" s="39">
        <v>2020</v>
      </c>
      <c r="F5408" s="7">
        <v>97.507999999999996</v>
      </c>
      <c r="G5408" s="15" t="s">
        <v>6</v>
      </c>
    </row>
    <row r="5409" spans="1:7" x14ac:dyDescent="0.3">
      <c r="A5409" s="7">
        <v>193.26688878774314</v>
      </c>
      <c r="B5409" s="41" t="s">
        <v>71</v>
      </c>
      <c r="C5409" s="41"/>
      <c r="D5409" s="39" t="s">
        <v>100</v>
      </c>
      <c r="E5409" s="39">
        <v>2020</v>
      </c>
      <c r="F5409" s="7">
        <v>117.836</v>
      </c>
      <c r="G5409" s="15" t="s">
        <v>6</v>
      </c>
    </row>
    <row r="5410" spans="1:7" x14ac:dyDescent="0.3">
      <c r="A5410" s="7">
        <v>1027.3331068594155</v>
      </c>
      <c r="B5410" s="41" t="s">
        <v>72</v>
      </c>
      <c r="C5410" s="41"/>
      <c r="D5410" s="39" t="s">
        <v>100</v>
      </c>
      <c r="E5410" s="39">
        <v>2020</v>
      </c>
      <c r="F5410" s="7">
        <v>597.77599999999995</v>
      </c>
      <c r="G5410" s="15" t="s">
        <v>6</v>
      </c>
    </row>
    <row r="5411" spans="1:7" x14ac:dyDescent="0.3">
      <c r="A5411" s="7">
        <v>443.88895334037989</v>
      </c>
      <c r="B5411" s="41" t="s">
        <v>73</v>
      </c>
      <c r="C5411" s="41"/>
      <c r="D5411" s="39" t="s">
        <v>100</v>
      </c>
      <c r="E5411" s="39">
        <v>2020</v>
      </c>
      <c r="F5411" s="7">
        <v>116.879</v>
      </c>
      <c r="G5411" s="15" t="s">
        <v>6</v>
      </c>
    </row>
    <row r="5412" spans="1:7" x14ac:dyDescent="0.3">
      <c r="A5412" s="7">
        <v>611.81657883705327</v>
      </c>
      <c r="B5412" s="41" t="s">
        <v>74</v>
      </c>
      <c r="C5412" s="41"/>
      <c r="D5412" s="39" t="s">
        <v>100</v>
      </c>
      <c r="E5412" s="39">
        <v>2020</v>
      </c>
      <c r="F5412" s="7">
        <v>206.99199999999999</v>
      </c>
      <c r="G5412" s="15" t="s">
        <v>6</v>
      </c>
    </row>
    <row r="5413" spans="1:7" x14ac:dyDescent="0.3">
      <c r="A5413" s="7">
        <v>1049.7489640710799</v>
      </c>
      <c r="B5413" s="41" t="s">
        <v>75</v>
      </c>
      <c r="C5413" s="41"/>
      <c r="D5413" s="39" t="s">
        <v>100</v>
      </c>
      <c r="E5413" s="39">
        <v>2020</v>
      </c>
      <c r="F5413" s="7">
        <v>436.887</v>
      </c>
      <c r="G5413" s="15" t="s">
        <v>6</v>
      </c>
    </row>
    <row r="5414" spans="1:7" x14ac:dyDescent="0.3">
      <c r="A5414" s="7">
        <v>1156.54662981261</v>
      </c>
      <c r="B5414" s="41" t="s">
        <v>76</v>
      </c>
      <c r="C5414" s="41"/>
      <c r="D5414" s="39" t="s">
        <v>100</v>
      </c>
      <c r="E5414" s="39">
        <v>2020</v>
      </c>
      <c r="F5414" s="7">
        <v>606.47799999999995</v>
      </c>
      <c r="G5414" s="15" t="s">
        <v>6</v>
      </c>
    </row>
    <row r="5415" spans="1:7" x14ac:dyDescent="0.3">
      <c r="A5415" s="7">
        <v>141.86417810312636</v>
      </c>
      <c r="B5415" s="41" t="s">
        <v>77</v>
      </c>
      <c r="C5415" s="41"/>
      <c r="D5415" s="39" t="s">
        <v>100</v>
      </c>
      <c r="E5415" s="39">
        <v>2020</v>
      </c>
      <c r="F5415" s="7">
        <v>44.457999999999998</v>
      </c>
      <c r="G5415" s="15" t="s">
        <v>6</v>
      </c>
    </row>
    <row r="5416" spans="1:7" x14ac:dyDescent="0.3">
      <c r="A5416" s="7">
        <v>359.3389207413835</v>
      </c>
      <c r="B5416" s="41" t="s">
        <v>78</v>
      </c>
      <c r="C5416" s="41"/>
      <c r="D5416" s="39" t="s">
        <v>100</v>
      </c>
      <c r="E5416" s="39">
        <v>2020</v>
      </c>
      <c r="F5416" s="7">
        <v>204.52600000000001</v>
      </c>
      <c r="G5416" s="15" t="s">
        <v>6</v>
      </c>
    </row>
    <row r="5417" spans="1:7" x14ac:dyDescent="0.3">
      <c r="A5417" s="7">
        <v>472.11674698920586</v>
      </c>
      <c r="B5417" s="41" t="s">
        <v>79</v>
      </c>
      <c r="C5417" s="41"/>
      <c r="D5417" s="39" t="s">
        <v>100</v>
      </c>
      <c r="E5417" s="39">
        <v>2020</v>
      </c>
      <c r="F5417" s="7">
        <v>175.28</v>
      </c>
      <c r="G5417" s="15" t="s">
        <v>6</v>
      </c>
    </row>
    <row r="5418" spans="1:7" x14ac:dyDescent="0.3">
      <c r="A5418" s="7">
        <v>825.80374931040581</v>
      </c>
      <c r="B5418" s="41" t="s">
        <v>80</v>
      </c>
      <c r="C5418" s="41"/>
      <c r="D5418" s="39" t="s">
        <v>100</v>
      </c>
      <c r="E5418" s="39">
        <v>2020</v>
      </c>
      <c r="F5418" s="7">
        <v>463.44200000000001</v>
      </c>
      <c r="G5418" s="15" t="s">
        <v>6</v>
      </c>
    </row>
    <row r="5419" spans="1:7" x14ac:dyDescent="0.3">
      <c r="A5419" s="7">
        <v>220.70690142990836</v>
      </c>
      <c r="B5419" s="41" t="s">
        <v>81</v>
      </c>
      <c r="C5419" s="41"/>
      <c r="D5419" s="39" t="s">
        <v>100</v>
      </c>
      <c r="E5419" s="39">
        <v>2020</v>
      </c>
      <c r="F5419" s="7">
        <v>135.142</v>
      </c>
      <c r="G5419" s="15" t="s">
        <v>6</v>
      </c>
    </row>
    <row r="5420" spans="1:7" x14ac:dyDescent="0.3">
      <c r="A5420" s="7">
        <v>889.80377580596166</v>
      </c>
      <c r="B5420" s="41" t="s">
        <v>82</v>
      </c>
      <c r="C5420" s="41"/>
      <c r="D5420" s="39" t="s">
        <v>100</v>
      </c>
      <c r="E5420" s="39">
        <v>2020</v>
      </c>
      <c r="F5420" s="7">
        <v>542.99099999999999</v>
      </c>
      <c r="G5420" s="15" t="s">
        <v>6</v>
      </c>
    </row>
    <row r="5421" spans="1:7" x14ac:dyDescent="0.3">
      <c r="A5421" s="7">
        <v>509.36401771038652</v>
      </c>
      <c r="B5421" s="41" t="s">
        <v>83</v>
      </c>
      <c r="C5421" s="41"/>
      <c r="D5421" s="39" t="s">
        <v>100</v>
      </c>
      <c r="E5421" s="39">
        <v>2020</v>
      </c>
      <c r="F5421" s="7">
        <v>255.643</v>
      </c>
      <c r="G5421" s="15" t="s">
        <v>6</v>
      </c>
    </row>
    <row r="5422" spans="1:7" x14ac:dyDescent="0.3">
      <c r="A5422" s="7">
        <v>1134.9062445293775</v>
      </c>
      <c r="B5422" s="41" t="s">
        <v>84</v>
      </c>
      <c r="C5422" s="41"/>
      <c r="D5422" s="39" t="s">
        <v>100</v>
      </c>
      <c r="E5422" s="39">
        <v>2020</v>
      </c>
      <c r="F5422" s="7">
        <v>523.97199999999998</v>
      </c>
      <c r="G5422" s="15" t="s">
        <v>6</v>
      </c>
    </row>
    <row r="5423" spans="1:7" x14ac:dyDescent="0.3">
      <c r="A5423" s="7">
        <v>92.989957238065415</v>
      </c>
      <c r="B5423" s="41" t="s">
        <v>85</v>
      </c>
      <c r="C5423" s="41"/>
      <c r="D5423" s="39" t="s">
        <v>100</v>
      </c>
      <c r="E5423" s="39">
        <v>2020</v>
      </c>
      <c r="F5423" s="7">
        <v>38.697000000000003</v>
      </c>
      <c r="G5423" s="15" t="s">
        <v>6</v>
      </c>
    </row>
    <row r="5424" spans="1:7" x14ac:dyDescent="0.3">
      <c r="A5424" s="7">
        <v>269.73703728587094</v>
      </c>
      <c r="B5424" s="41" t="s">
        <v>86</v>
      </c>
      <c r="C5424" s="41"/>
      <c r="D5424" s="39" t="s">
        <v>100</v>
      </c>
      <c r="E5424" s="39">
        <v>2020</v>
      </c>
      <c r="F5424" s="7">
        <v>119.92100000000001</v>
      </c>
      <c r="G5424" s="15" t="s">
        <v>6</v>
      </c>
    </row>
    <row r="5425" spans="1:7" x14ac:dyDescent="0.3">
      <c r="A5425" s="7">
        <v>707.53504841589699</v>
      </c>
      <c r="B5425" s="41" t="s">
        <v>87</v>
      </c>
      <c r="C5425" s="41"/>
      <c r="D5425" s="39" t="s">
        <v>100</v>
      </c>
      <c r="E5425" s="39">
        <v>2020</v>
      </c>
      <c r="F5425" s="7">
        <v>249.703</v>
      </c>
      <c r="G5425" s="15" t="s">
        <v>6</v>
      </c>
    </row>
    <row r="5426" spans="1:7" x14ac:dyDescent="0.3">
      <c r="A5426" s="7">
        <v>221.2659387328122</v>
      </c>
      <c r="B5426" s="41" t="s">
        <v>88</v>
      </c>
      <c r="C5426" s="41"/>
      <c r="D5426" s="39" t="s">
        <v>100</v>
      </c>
      <c r="E5426" s="39">
        <v>2020</v>
      </c>
      <c r="F5426" s="7">
        <v>160.88200000000001</v>
      </c>
      <c r="G5426" s="15" t="s">
        <v>6</v>
      </c>
    </row>
    <row r="5427" spans="1:7" x14ac:dyDescent="0.3">
      <c r="A5427" s="7">
        <v>408.42855047545328</v>
      </c>
      <c r="B5427" s="41" t="s">
        <v>89</v>
      </c>
      <c r="C5427" s="41"/>
      <c r="D5427" s="39" t="s">
        <v>100</v>
      </c>
      <c r="E5427" s="39">
        <v>2020</v>
      </c>
      <c r="F5427" s="7">
        <v>154.589</v>
      </c>
      <c r="G5427" s="15" t="s">
        <v>6</v>
      </c>
    </row>
    <row r="5428" spans="1:7" x14ac:dyDescent="0.3">
      <c r="A5428" s="7">
        <v>802.55805507479784</v>
      </c>
      <c r="B5428" s="41" t="s">
        <v>90</v>
      </c>
      <c r="C5428" s="41"/>
      <c r="D5428" s="39" t="s">
        <v>100</v>
      </c>
      <c r="E5428" s="39">
        <v>2020</v>
      </c>
      <c r="F5428" s="7">
        <v>490.20800000000003</v>
      </c>
      <c r="G5428" s="15" t="s">
        <v>6</v>
      </c>
    </row>
    <row r="5429" spans="1:7" x14ac:dyDescent="0.3">
      <c r="A5429" s="7">
        <v>2282.3708949138768</v>
      </c>
      <c r="B5429" s="41" t="s">
        <v>10</v>
      </c>
      <c r="C5429" s="41"/>
      <c r="D5429" s="39" t="s">
        <v>101</v>
      </c>
      <c r="E5429" s="39">
        <v>2020</v>
      </c>
      <c r="F5429" s="7">
        <v>1107.2349999999999</v>
      </c>
      <c r="G5429" s="15" t="s">
        <v>6</v>
      </c>
    </row>
    <row r="5430" spans="1:7" x14ac:dyDescent="0.3">
      <c r="A5430" s="7">
        <v>275.54751697390356</v>
      </c>
      <c r="B5430" s="41" t="s">
        <v>11</v>
      </c>
      <c r="C5430" s="41"/>
      <c r="D5430" s="39" t="s">
        <v>101</v>
      </c>
      <c r="E5430" s="39">
        <v>2020</v>
      </c>
      <c r="F5430" s="7">
        <v>127.75700000000001</v>
      </c>
      <c r="G5430" s="15" t="s">
        <v>6</v>
      </c>
    </row>
    <row r="5431" spans="1:7" x14ac:dyDescent="0.3">
      <c r="A5431" s="7">
        <v>895.88332746753201</v>
      </c>
      <c r="B5431" s="41" t="s">
        <v>12</v>
      </c>
      <c r="C5431" s="41"/>
      <c r="D5431" s="39" t="s">
        <v>101</v>
      </c>
      <c r="E5431" s="39">
        <v>2020</v>
      </c>
      <c r="F5431" s="7">
        <v>412.47300000000001</v>
      </c>
      <c r="G5431" s="15" t="s">
        <v>6</v>
      </c>
    </row>
    <row r="5432" spans="1:7" x14ac:dyDescent="0.3">
      <c r="A5432" s="7">
        <v>238.60166439833552</v>
      </c>
      <c r="B5432" s="41" t="s">
        <v>13</v>
      </c>
      <c r="C5432" s="41"/>
      <c r="D5432" s="39" t="s">
        <v>101</v>
      </c>
      <c r="E5432" s="39">
        <v>2020</v>
      </c>
      <c r="F5432" s="7">
        <v>77.870999999999995</v>
      </c>
      <c r="G5432" s="15" t="s">
        <v>6</v>
      </c>
    </row>
    <row r="5433" spans="1:7" x14ac:dyDescent="0.3">
      <c r="A5433" s="7">
        <v>344.36669412475686</v>
      </c>
      <c r="B5433" s="41" t="s">
        <v>14</v>
      </c>
      <c r="C5433" s="41"/>
      <c r="D5433" s="39" t="s">
        <v>101</v>
      </c>
      <c r="E5433" s="39">
        <v>2020</v>
      </c>
      <c r="F5433" s="7">
        <v>159.82499999999999</v>
      </c>
      <c r="G5433" s="15" t="s">
        <v>6</v>
      </c>
    </row>
    <row r="5434" spans="1:7" x14ac:dyDescent="0.3">
      <c r="A5434" s="7">
        <v>215.2926545398067</v>
      </c>
      <c r="B5434" s="41" t="s">
        <v>15</v>
      </c>
      <c r="C5434" s="41"/>
      <c r="D5434" s="39" t="s">
        <v>101</v>
      </c>
      <c r="E5434" s="39">
        <v>2020</v>
      </c>
      <c r="F5434" s="7">
        <v>92.65</v>
      </c>
      <c r="G5434" s="15" t="s">
        <v>6</v>
      </c>
    </row>
    <row r="5435" spans="1:7" x14ac:dyDescent="0.3">
      <c r="A5435" s="7">
        <v>2345.2240815996861</v>
      </c>
      <c r="B5435" s="41" t="s">
        <v>16</v>
      </c>
      <c r="C5435" s="41"/>
      <c r="D5435" s="39" t="s">
        <v>101</v>
      </c>
      <c r="E5435" s="39">
        <v>2020</v>
      </c>
      <c r="F5435" s="7">
        <v>1131.9390000000001</v>
      </c>
      <c r="G5435" s="15" t="s">
        <v>6</v>
      </c>
    </row>
    <row r="5436" spans="1:7" x14ac:dyDescent="0.3">
      <c r="A5436" s="7">
        <v>3586.750185058982</v>
      </c>
      <c r="B5436" s="41" t="s">
        <v>17</v>
      </c>
      <c r="C5436" s="41"/>
      <c r="D5436" s="39" t="s">
        <v>101</v>
      </c>
      <c r="E5436" s="39">
        <v>2020</v>
      </c>
      <c r="F5436" s="7">
        <v>1568.192</v>
      </c>
      <c r="G5436" s="15" t="s">
        <v>6</v>
      </c>
    </row>
    <row r="5437" spans="1:7" x14ac:dyDescent="0.3">
      <c r="A5437" s="7">
        <v>135.76218570463539</v>
      </c>
      <c r="B5437" s="41" t="s">
        <v>18</v>
      </c>
      <c r="C5437" s="41"/>
      <c r="D5437" s="39" t="s">
        <v>101</v>
      </c>
      <c r="E5437" s="39">
        <v>2020</v>
      </c>
      <c r="F5437" s="7">
        <v>57.962000000000003</v>
      </c>
      <c r="G5437" s="15" t="s">
        <v>6</v>
      </c>
    </row>
    <row r="5438" spans="1:7" x14ac:dyDescent="0.3">
      <c r="A5438" s="7">
        <v>325.05108194167815</v>
      </c>
      <c r="B5438" s="41" t="s">
        <v>19</v>
      </c>
      <c r="C5438" s="41"/>
      <c r="D5438" s="39" t="s">
        <v>101</v>
      </c>
      <c r="E5438" s="39">
        <v>2020</v>
      </c>
      <c r="F5438" s="7">
        <v>147.76599999999999</v>
      </c>
      <c r="G5438" s="15" t="s">
        <v>6</v>
      </c>
    </row>
    <row r="5439" spans="1:7" x14ac:dyDescent="0.3">
      <c r="A5439" s="7">
        <v>1622.487830225122</v>
      </c>
      <c r="B5439" s="41" t="s">
        <v>20</v>
      </c>
      <c r="C5439" s="41"/>
      <c r="D5439" s="39" t="s">
        <v>101</v>
      </c>
      <c r="E5439" s="39">
        <v>2020</v>
      </c>
      <c r="F5439" s="7">
        <v>677.22299999999996</v>
      </c>
      <c r="G5439" s="15" t="s">
        <v>6</v>
      </c>
    </row>
    <row r="5440" spans="1:7" x14ac:dyDescent="0.3">
      <c r="A5440" s="7">
        <v>1932.0043592777643</v>
      </c>
      <c r="B5440" s="41" t="s">
        <v>21</v>
      </c>
      <c r="C5440" s="41"/>
      <c r="D5440" s="39" t="s">
        <v>101</v>
      </c>
      <c r="E5440" s="39">
        <v>2020</v>
      </c>
      <c r="F5440" s="7">
        <v>952.64099999999996</v>
      </c>
      <c r="G5440" s="15" t="s">
        <v>6</v>
      </c>
    </row>
    <row r="5441" spans="1:7" x14ac:dyDescent="0.3">
      <c r="A5441" s="7">
        <v>360.23462853049477</v>
      </c>
      <c r="B5441" s="41" t="s">
        <v>22</v>
      </c>
      <c r="C5441" s="41"/>
      <c r="D5441" s="39" t="s">
        <v>101</v>
      </c>
      <c r="E5441" s="39">
        <v>2020</v>
      </c>
      <c r="F5441" s="7">
        <v>220.91200000000001</v>
      </c>
      <c r="G5441" s="15" t="s">
        <v>6</v>
      </c>
    </row>
    <row r="5442" spans="1:7" x14ac:dyDescent="0.3">
      <c r="A5442" s="7">
        <v>203.04165314296608</v>
      </c>
      <c r="B5442" s="41" t="s">
        <v>23</v>
      </c>
      <c r="C5442" s="41"/>
      <c r="D5442" s="39" t="s">
        <v>101</v>
      </c>
      <c r="E5442" s="39">
        <v>2020</v>
      </c>
      <c r="F5442" s="7">
        <v>64.293000000000006</v>
      </c>
      <c r="G5442" s="15" t="s">
        <v>6</v>
      </c>
    </row>
    <row r="5443" spans="1:7" x14ac:dyDescent="0.3">
      <c r="A5443" s="7">
        <v>116.57171981398024</v>
      </c>
      <c r="B5443" s="41" t="s">
        <v>24</v>
      </c>
      <c r="C5443" s="41"/>
      <c r="D5443" s="39" t="s">
        <v>101</v>
      </c>
      <c r="E5443" s="39">
        <v>2020</v>
      </c>
      <c r="F5443" s="7">
        <v>50.375</v>
      </c>
      <c r="G5443" s="15" t="s">
        <v>6</v>
      </c>
    </row>
    <row r="5444" spans="1:7" x14ac:dyDescent="0.3">
      <c r="A5444" s="7">
        <v>140.62442690207527</v>
      </c>
      <c r="B5444" s="41" t="s">
        <v>25</v>
      </c>
      <c r="C5444" s="41"/>
      <c r="D5444" s="39" t="s">
        <v>101</v>
      </c>
      <c r="E5444" s="39">
        <v>2020</v>
      </c>
      <c r="F5444" s="7">
        <v>89.13</v>
      </c>
      <c r="G5444" s="15" t="s">
        <v>6</v>
      </c>
    </row>
    <row r="5445" spans="1:7" x14ac:dyDescent="0.3">
      <c r="A5445" s="7">
        <v>177.93546046209238</v>
      </c>
      <c r="B5445" s="41" t="s">
        <v>26</v>
      </c>
      <c r="C5445" s="41"/>
      <c r="D5445" s="39" t="s">
        <v>101</v>
      </c>
      <c r="E5445" s="39">
        <v>2020</v>
      </c>
      <c r="F5445" s="7">
        <v>114.357</v>
      </c>
      <c r="G5445" s="15" t="s">
        <v>6</v>
      </c>
    </row>
    <row r="5446" spans="1:7" x14ac:dyDescent="0.3">
      <c r="A5446" s="7">
        <v>246.71258025237711</v>
      </c>
      <c r="B5446" s="41" t="s">
        <v>27</v>
      </c>
      <c r="C5446" s="41"/>
      <c r="D5446" s="39" t="s">
        <v>101</v>
      </c>
      <c r="E5446" s="39">
        <v>2020</v>
      </c>
      <c r="F5446" s="7">
        <v>125.06100000000001</v>
      </c>
      <c r="G5446" s="15" t="s">
        <v>6</v>
      </c>
    </row>
    <row r="5447" spans="1:7" x14ac:dyDescent="0.3">
      <c r="A5447" s="7">
        <v>294.65694551126808</v>
      </c>
      <c r="B5447" s="41" t="s">
        <v>28</v>
      </c>
      <c r="C5447" s="41"/>
      <c r="D5447" s="39" t="s">
        <v>101</v>
      </c>
      <c r="E5447" s="39">
        <v>2020</v>
      </c>
      <c r="F5447" s="7">
        <v>138.904</v>
      </c>
      <c r="G5447" s="15" t="s">
        <v>6</v>
      </c>
    </row>
    <row r="5448" spans="1:7" x14ac:dyDescent="0.3">
      <c r="A5448" s="7">
        <v>326.86672897110191</v>
      </c>
      <c r="B5448" s="41" t="s">
        <v>29</v>
      </c>
      <c r="C5448" s="41"/>
      <c r="D5448" s="39" t="s">
        <v>101</v>
      </c>
      <c r="E5448" s="39">
        <v>2020</v>
      </c>
      <c r="F5448" s="7">
        <v>105.345</v>
      </c>
      <c r="G5448" s="15" t="s">
        <v>6</v>
      </c>
    </row>
    <row r="5449" spans="1:7" x14ac:dyDescent="0.3">
      <c r="A5449" s="7">
        <v>1543.1071266251461</v>
      </c>
      <c r="B5449" s="41" t="s">
        <v>30</v>
      </c>
      <c r="C5449" s="41"/>
      <c r="D5449" s="39" t="s">
        <v>101</v>
      </c>
      <c r="E5449" s="39">
        <v>2020</v>
      </c>
      <c r="F5449" s="7">
        <v>781.59400000000005</v>
      </c>
      <c r="G5449" s="15" t="s">
        <v>6</v>
      </c>
    </row>
    <row r="5450" spans="1:7" x14ac:dyDescent="0.3">
      <c r="A5450" s="7">
        <v>733.83016246112766</v>
      </c>
      <c r="B5450" s="41" t="s">
        <v>31</v>
      </c>
      <c r="C5450" s="41"/>
      <c r="D5450" s="39" t="s">
        <v>101</v>
      </c>
      <c r="E5450" s="39">
        <v>2020</v>
      </c>
      <c r="F5450" s="7">
        <v>383.27600000000001</v>
      </c>
      <c r="G5450" s="15" t="s">
        <v>6</v>
      </c>
    </row>
    <row r="5451" spans="1:7" x14ac:dyDescent="0.3">
      <c r="A5451" s="7">
        <v>125.54122129719003</v>
      </c>
      <c r="B5451" s="41" t="s">
        <v>32</v>
      </c>
      <c r="C5451" s="41"/>
      <c r="D5451" s="39" t="s">
        <v>101</v>
      </c>
      <c r="E5451" s="39">
        <v>2020</v>
      </c>
      <c r="F5451" s="7">
        <v>68.646000000000001</v>
      </c>
      <c r="G5451" s="15" t="s">
        <v>6</v>
      </c>
    </row>
    <row r="5452" spans="1:7" x14ac:dyDescent="0.3">
      <c r="A5452" s="7">
        <v>471.61688036602595</v>
      </c>
      <c r="B5452" s="41" t="s">
        <v>33</v>
      </c>
      <c r="C5452" s="41"/>
      <c r="D5452" s="39" t="s">
        <v>101</v>
      </c>
      <c r="E5452" s="39">
        <v>2020</v>
      </c>
      <c r="F5452" s="7">
        <v>252.27500000000001</v>
      </c>
      <c r="G5452" s="15" t="s">
        <v>6</v>
      </c>
    </row>
    <row r="5453" spans="1:7" x14ac:dyDescent="0.3">
      <c r="A5453" s="7">
        <v>1021.7353629172164</v>
      </c>
      <c r="B5453" s="41" t="s">
        <v>34</v>
      </c>
      <c r="C5453" s="41"/>
      <c r="D5453" s="39" t="s">
        <v>101</v>
      </c>
      <c r="E5453" s="39">
        <v>2020</v>
      </c>
      <c r="F5453" s="7">
        <v>443.71600000000001</v>
      </c>
      <c r="G5453" s="15" t="s">
        <v>6</v>
      </c>
    </row>
    <row r="5454" spans="1:7" x14ac:dyDescent="0.3">
      <c r="A5454" s="7">
        <v>715.86654055193605</v>
      </c>
      <c r="B5454" s="41" t="s">
        <v>35</v>
      </c>
      <c r="C5454" s="41"/>
      <c r="D5454" s="39" t="s">
        <v>101</v>
      </c>
      <c r="E5454" s="39">
        <v>2020</v>
      </c>
      <c r="F5454" s="7">
        <v>248.529</v>
      </c>
      <c r="G5454" s="15" t="s">
        <v>6</v>
      </c>
    </row>
    <row r="5455" spans="1:7" x14ac:dyDescent="0.3">
      <c r="A5455" s="7">
        <v>393.90513592812488</v>
      </c>
      <c r="B5455" s="41" t="s">
        <v>36</v>
      </c>
      <c r="C5455" s="41"/>
      <c r="D5455" s="39" t="s">
        <v>101</v>
      </c>
      <c r="E5455" s="39">
        <v>2020</v>
      </c>
      <c r="F5455" s="7">
        <v>159.304</v>
      </c>
      <c r="G5455" s="15" t="s">
        <v>6</v>
      </c>
    </row>
    <row r="5456" spans="1:7" x14ac:dyDescent="0.3">
      <c r="A5456" s="7">
        <v>562.27511133407222</v>
      </c>
      <c r="B5456" s="41" t="s">
        <v>37</v>
      </c>
      <c r="C5456" s="41"/>
      <c r="D5456" s="39" t="s">
        <v>101</v>
      </c>
      <c r="E5456" s="39">
        <v>2020</v>
      </c>
      <c r="F5456" s="7">
        <v>242.63200000000001</v>
      </c>
      <c r="G5456" s="15" t="s">
        <v>6</v>
      </c>
    </row>
    <row r="5457" spans="1:7" x14ac:dyDescent="0.3">
      <c r="A5457" s="7">
        <v>547.24011782544858</v>
      </c>
      <c r="B5457" s="41" t="s">
        <v>38</v>
      </c>
      <c r="C5457" s="41"/>
      <c r="D5457" s="39" t="s">
        <v>101</v>
      </c>
      <c r="E5457" s="39">
        <v>2020</v>
      </c>
      <c r="F5457" s="7">
        <v>368.47399999999999</v>
      </c>
      <c r="G5457" s="15" t="s">
        <v>6</v>
      </c>
    </row>
    <row r="5458" spans="1:7" x14ac:dyDescent="0.3">
      <c r="A5458" s="7">
        <v>225.67364207526907</v>
      </c>
      <c r="B5458" s="41" t="s">
        <v>39</v>
      </c>
      <c r="C5458" s="41"/>
      <c r="D5458" s="39" t="s">
        <v>101</v>
      </c>
      <c r="E5458" s="39">
        <v>2020</v>
      </c>
      <c r="F5458" s="7">
        <v>102.721</v>
      </c>
      <c r="G5458" s="15" t="s">
        <v>6</v>
      </c>
    </row>
    <row r="5459" spans="1:7" x14ac:dyDescent="0.3">
      <c r="A5459" s="7">
        <v>539.02354567534451</v>
      </c>
      <c r="B5459" s="41" t="s">
        <v>40</v>
      </c>
      <c r="C5459" s="41"/>
      <c r="D5459" s="39" t="s">
        <v>101</v>
      </c>
      <c r="E5459" s="39">
        <v>2020</v>
      </c>
      <c r="F5459" s="7">
        <v>125.26600000000001</v>
      </c>
      <c r="G5459" s="15" t="s">
        <v>6</v>
      </c>
    </row>
    <row r="5460" spans="1:7" x14ac:dyDescent="0.3">
      <c r="A5460" s="7">
        <v>408.66624369841179</v>
      </c>
      <c r="B5460" s="41" t="s">
        <v>41</v>
      </c>
      <c r="C5460" s="41"/>
      <c r="D5460" s="39" t="s">
        <v>101</v>
      </c>
      <c r="E5460" s="39">
        <v>2020</v>
      </c>
      <c r="F5460" s="7">
        <v>286.56</v>
      </c>
      <c r="G5460" s="15" t="s">
        <v>6</v>
      </c>
    </row>
    <row r="5461" spans="1:7" x14ac:dyDescent="0.3">
      <c r="A5461" s="7">
        <v>1583.3016538573161</v>
      </c>
      <c r="B5461" s="41" t="s">
        <v>42</v>
      </c>
      <c r="C5461" s="41"/>
      <c r="D5461" s="39" t="s">
        <v>101</v>
      </c>
      <c r="E5461" s="39">
        <v>2020</v>
      </c>
      <c r="F5461" s="7">
        <v>530.98699999999997</v>
      </c>
      <c r="G5461" s="15" t="s">
        <v>6</v>
      </c>
    </row>
    <row r="5462" spans="1:7" x14ac:dyDescent="0.3">
      <c r="A5462" s="7">
        <v>885.45105046796141</v>
      </c>
      <c r="B5462" s="41" t="s">
        <v>43</v>
      </c>
      <c r="C5462" s="41"/>
      <c r="D5462" s="39" t="s">
        <v>101</v>
      </c>
      <c r="E5462" s="39">
        <v>2020</v>
      </c>
      <c r="F5462" s="7">
        <v>507.02499999999998</v>
      </c>
      <c r="G5462" s="15" t="s">
        <v>6</v>
      </c>
    </row>
    <row r="5463" spans="1:7" x14ac:dyDescent="0.3">
      <c r="A5463" s="7">
        <v>181.90116182692415</v>
      </c>
      <c r="B5463" s="41" t="s">
        <v>44</v>
      </c>
      <c r="C5463" s="41"/>
      <c r="D5463" s="39" t="s">
        <v>101</v>
      </c>
      <c r="E5463" s="39">
        <v>2020</v>
      </c>
      <c r="F5463" s="7">
        <v>115.52</v>
      </c>
      <c r="G5463" s="15" t="s">
        <v>6</v>
      </c>
    </row>
    <row r="5464" spans="1:7" x14ac:dyDescent="0.3">
      <c r="A5464" s="7">
        <v>248.68106988484277</v>
      </c>
      <c r="B5464" s="41" t="s">
        <v>45</v>
      </c>
      <c r="C5464" s="41"/>
      <c r="D5464" s="39" t="s">
        <v>101</v>
      </c>
      <c r="E5464" s="39">
        <v>2020</v>
      </c>
      <c r="F5464" s="7">
        <v>96.299000000000007</v>
      </c>
      <c r="G5464" s="15" t="s">
        <v>6</v>
      </c>
    </row>
    <row r="5465" spans="1:7" x14ac:dyDescent="0.3">
      <c r="A5465" s="7">
        <v>1932.6465033683969</v>
      </c>
      <c r="B5465" s="41" t="s">
        <v>46</v>
      </c>
      <c r="C5465" s="41"/>
      <c r="D5465" s="39" t="s">
        <v>101</v>
      </c>
      <c r="E5465" s="39">
        <v>2020</v>
      </c>
      <c r="F5465" s="7">
        <v>604.56299999999999</v>
      </c>
      <c r="G5465" s="15" t="s">
        <v>6</v>
      </c>
    </row>
    <row r="5466" spans="1:7" x14ac:dyDescent="0.3">
      <c r="A5466" s="7">
        <v>202.48875271988166</v>
      </c>
      <c r="B5466" s="41" t="s">
        <v>47</v>
      </c>
      <c r="C5466" s="41"/>
      <c r="D5466" s="39" t="s">
        <v>101</v>
      </c>
      <c r="E5466" s="39">
        <v>2020</v>
      </c>
      <c r="F5466" s="7">
        <v>85.378</v>
      </c>
      <c r="G5466" s="15" t="s">
        <v>6</v>
      </c>
    </row>
    <row r="5467" spans="1:7" x14ac:dyDescent="0.3">
      <c r="A5467" s="7">
        <v>497.92734966415583</v>
      </c>
      <c r="B5467" s="41" t="s">
        <v>48</v>
      </c>
      <c r="C5467" s="41"/>
      <c r="D5467" s="39" t="s">
        <v>101</v>
      </c>
      <c r="E5467" s="39">
        <v>2020</v>
      </c>
      <c r="F5467" s="7">
        <v>226.542</v>
      </c>
      <c r="G5467" s="15" t="s">
        <v>6</v>
      </c>
    </row>
    <row r="5468" spans="1:7" x14ac:dyDescent="0.3">
      <c r="A5468" s="7">
        <v>3756.1008150186744</v>
      </c>
      <c r="B5468" s="41" t="s">
        <v>49</v>
      </c>
      <c r="C5468" s="41"/>
      <c r="D5468" s="39" t="s">
        <v>101</v>
      </c>
      <c r="E5468" s="39">
        <v>2020</v>
      </c>
      <c r="F5468" s="7">
        <v>1540.981</v>
      </c>
      <c r="G5468" s="15" t="s">
        <v>6</v>
      </c>
    </row>
    <row r="5469" spans="1:7" x14ac:dyDescent="0.3">
      <c r="A5469" s="7">
        <v>5555.8234916261736</v>
      </c>
      <c r="B5469" s="41" t="s">
        <v>50</v>
      </c>
      <c r="C5469" s="41"/>
      <c r="D5469" s="39" t="s">
        <v>101</v>
      </c>
      <c r="E5469" s="39">
        <v>2020</v>
      </c>
      <c r="F5469" s="7">
        <v>1787.7190000000001</v>
      </c>
      <c r="G5469" s="15" t="s">
        <v>6</v>
      </c>
    </row>
    <row r="5470" spans="1:7" x14ac:dyDescent="0.3">
      <c r="A5470" s="7">
        <v>1080.1417530648603</v>
      </c>
      <c r="B5470" s="41" t="s">
        <v>91</v>
      </c>
      <c r="C5470" s="41"/>
      <c r="D5470" s="39" t="s">
        <v>101</v>
      </c>
      <c r="E5470" s="39">
        <v>2020</v>
      </c>
      <c r="F5470" s="7">
        <v>294.31</v>
      </c>
      <c r="G5470" s="15" t="s">
        <v>6</v>
      </c>
    </row>
    <row r="5471" spans="1:7" x14ac:dyDescent="0.3">
      <c r="A5471" s="7">
        <v>283.3281286790895</v>
      </c>
      <c r="B5471" s="41" t="s">
        <v>52</v>
      </c>
      <c r="C5471" s="41"/>
      <c r="D5471" s="39" t="s">
        <v>101</v>
      </c>
      <c r="E5471" s="39">
        <v>2020</v>
      </c>
      <c r="F5471" s="7">
        <v>215.488</v>
      </c>
      <c r="G5471" s="15" t="s">
        <v>6</v>
      </c>
    </row>
    <row r="5472" spans="1:7" x14ac:dyDescent="0.3">
      <c r="A5472" s="7">
        <v>156.85036176728713</v>
      </c>
      <c r="B5472" s="41" t="s">
        <v>53</v>
      </c>
      <c r="C5472" s="41"/>
      <c r="D5472" s="39" t="s">
        <v>101</v>
      </c>
      <c r="E5472" s="39">
        <v>2020</v>
      </c>
      <c r="F5472" s="7">
        <v>52.896999999999998</v>
      </c>
      <c r="G5472" s="15" t="s">
        <v>6</v>
      </c>
    </row>
    <row r="5473" spans="1:7" x14ac:dyDescent="0.3">
      <c r="A5473" s="7">
        <v>258.64045802533724</v>
      </c>
      <c r="B5473" s="41" t="s">
        <v>54</v>
      </c>
      <c r="C5473" s="41"/>
      <c r="D5473" s="39" t="s">
        <v>101</v>
      </c>
      <c r="E5473" s="39">
        <v>2020</v>
      </c>
      <c r="F5473" s="7">
        <v>89.849000000000004</v>
      </c>
      <c r="G5473" s="15" t="s">
        <v>6</v>
      </c>
    </row>
    <row r="5474" spans="1:7" x14ac:dyDescent="0.3">
      <c r="A5474" s="7">
        <v>692.67857382870227</v>
      </c>
      <c r="B5474" s="41" t="s">
        <v>55</v>
      </c>
      <c r="C5474" s="41"/>
      <c r="D5474" s="39" t="s">
        <v>101</v>
      </c>
      <c r="E5474" s="39">
        <v>2020</v>
      </c>
      <c r="F5474" s="7">
        <v>495.06799999999998</v>
      </c>
      <c r="G5474" s="15" t="s">
        <v>6</v>
      </c>
    </row>
    <row r="5475" spans="1:7" x14ac:dyDescent="0.3">
      <c r="A5475" s="7">
        <v>1286.9070213020684</v>
      </c>
      <c r="B5475" s="41" t="s">
        <v>56</v>
      </c>
      <c r="C5475" s="41"/>
      <c r="D5475" s="39" t="s">
        <v>101</v>
      </c>
      <c r="E5475" s="39">
        <v>2020</v>
      </c>
      <c r="F5475" s="7">
        <v>595.15700000000004</v>
      </c>
      <c r="G5475" s="15" t="s">
        <v>6</v>
      </c>
    </row>
    <row r="5476" spans="1:7" x14ac:dyDescent="0.3">
      <c r="A5476" s="7">
        <v>324.60281202537408</v>
      </c>
      <c r="B5476" s="41" t="s">
        <v>57</v>
      </c>
      <c r="C5476" s="41"/>
      <c r="D5476" s="39" t="s">
        <v>101</v>
      </c>
      <c r="E5476" s="39">
        <v>2020</v>
      </c>
      <c r="F5476" s="7">
        <v>60.582999999999998</v>
      </c>
      <c r="G5476" s="15" t="s">
        <v>6</v>
      </c>
    </row>
    <row r="5477" spans="1:7" x14ac:dyDescent="0.3">
      <c r="A5477" s="7">
        <v>240.64298506983454</v>
      </c>
      <c r="B5477" s="41" t="s">
        <v>58</v>
      </c>
      <c r="C5477" s="41"/>
      <c r="D5477" s="39" t="s">
        <v>101</v>
      </c>
      <c r="E5477" s="39">
        <v>2020</v>
      </c>
      <c r="F5477" s="7">
        <v>42.277999999999999</v>
      </c>
      <c r="G5477" s="15" t="s">
        <v>6</v>
      </c>
    </row>
    <row r="5478" spans="1:7" x14ac:dyDescent="0.3">
      <c r="A5478" s="7">
        <v>235.93563805400086</v>
      </c>
      <c r="B5478" s="41" t="s">
        <v>59</v>
      </c>
      <c r="C5478" s="41"/>
      <c r="D5478" s="39" t="s">
        <v>101</v>
      </c>
      <c r="E5478" s="39">
        <v>2020</v>
      </c>
      <c r="F5478" s="7">
        <v>175.36699999999999</v>
      </c>
      <c r="G5478" s="15" t="s">
        <v>6</v>
      </c>
    </row>
    <row r="5479" spans="1:7" x14ac:dyDescent="0.3">
      <c r="A5479" s="7">
        <v>145.53282861721237</v>
      </c>
      <c r="B5479" s="41" t="s">
        <v>60</v>
      </c>
      <c r="C5479" s="41"/>
      <c r="D5479" s="39" t="s">
        <v>101</v>
      </c>
      <c r="E5479" s="39">
        <v>2020</v>
      </c>
      <c r="F5479" s="7">
        <v>57.433999999999997</v>
      </c>
      <c r="G5479" s="15" t="s">
        <v>6</v>
      </c>
    </row>
    <row r="5480" spans="1:7" x14ac:dyDescent="0.3">
      <c r="A5480" s="7">
        <v>731.52111078698476</v>
      </c>
      <c r="B5480" s="41" t="s">
        <v>61</v>
      </c>
      <c r="C5480" s="41"/>
      <c r="D5480" s="39" t="s">
        <v>101</v>
      </c>
      <c r="E5480" s="39">
        <v>2020</v>
      </c>
      <c r="F5480" s="7">
        <v>377.70299999999997</v>
      </c>
      <c r="G5480" s="15" t="s">
        <v>6</v>
      </c>
    </row>
    <row r="5481" spans="1:7" x14ac:dyDescent="0.3">
      <c r="A5481" s="7">
        <v>1903.4022767232884</v>
      </c>
      <c r="B5481" s="41" t="s">
        <v>62</v>
      </c>
      <c r="C5481" s="41"/>
      <c r="D5481" s="39" t="s">
        <v>101</v>
      </c>
      <c r="E5481" s="39">
        <v>2020</v>
      </c>
      <c r="F5481" s="7">
        <v>672.30499999999995</v>
      </c>
      <c r="G5481" s="15" t="s">
        <v>6</v>
      </c>
    </row>
    <row r="5482" spans="1:7" x14ac:dyDescent="0.3">
      <c r="A5482" s="7">
        <v>474.78246609077269</v>
      </c>
      <c r="B5482" s="41" t="s">
        <v>63</v>
      </c>
      <c r="C5482" s="41"/>
      <c r="D5482" s="39" t="s">
        <v>101</v>
      </c>
      <c r="E5482" s="39">
        <v>2020</v>
      </c>
      <c r="F5482" s="7">
        <v>325.55599999999998</v>
      </c>
      <c r="G5482" s="15" t="s">
        <v>6</v>
      </c>
    </row>
    <row r="5483" spans="1:7" x14ac:dyDescent="0.3">
      <c r="A5483" s="7">
        <v>544.2550710143621</v>
      </c>
      <c r="B5483" s="41" t="s">
        <v>64</v>
      </c>
      <c r="C5483" s="41"/>
      <c r="D5483" s="39" t="s">
        <v>101</v>
      </c>
      <c r="E5483" s="39">
        <v>2020</v>
      </c>
      <c r="F5483" s="7">
        <v>293.13900000000001</v>
      </c>
      <c r="G5483" s="15" t="s">
        <v>6</v>
      </c>
    </row>
    <row r="5484" spans="1:7" x14ac:dyDescent="0.3">
      <c r="A5484" s="7">
        <v>1695.8297123210205</v>
      </c>
      <c r="B5484" s="41" t="s">
        <v>65</v>
      </c>
      <c r="C5484" s="41"/>
      <c r="D5484" s="39" t="s">
        <v>101</v>
      </c>
      <c r="E5484" s="39">
        <v>2020</v>
      </c>
      <c r="F5484" s="7">
        <v>735.74400000000003</v>
      </c>
      <c r="G5484" s="15" t="s">
        <v>6</v>
      </c>
    </row>
    <row r="5485" spans="1:7" x14ac:dyDescent="0.3">
      <c r="A5485" s="7">
        <v>337.34926964549811</v>
      </c>
      <c r="B5485" s="41" t="s">
        <v>66</v>
      </c>
      <c r="C5485" s="41"/>
      <c r="D5485" s="39" t="s">
        <v>101</v>
      </c>
      <c r="E5485" s="39">
        <v>2020</v>
      </c>
      <c r="F5485" s="7">
        <v>122.84699999999999</v>
      </c>
      <c r="G5485" s="15" t="s">
        <v>6</v>
      </c>
    </row>
    <row r="5486" spans="1:7" x14ac:dyDescent="0.3">
      <c r="A5486" s="7">
        <v>2669.0206232492819</v>
      </c>
      <c r="B5486" s="41" t="s">
        <v>67</v>
      </c>
      <c r="C5486" s="41"/>
      <c r="D5486" s="39" t="s">
        <v>101</v>
      </c>
      <c r="E5486" s="39">
        <v>2020</v>
      </c>
      <c r="F5486" s="7">
        <v>916.24</v>
      </c>
      <c r="G5486" s="15" t="s">
        <v>6</v>
      </c>
    </row>
    <row r="5487" spans="1:7" x14ac:dyDescent="0.3">
      <c r="A5487" s="7">
        <v>2108.1405853389479</v>
      </c>
      <c r="B5487" s="41" t="s">
        <v>68</v>
      </c>
      <c r="C5487" s="41"/>
      <c r="D5487" s="39" t="s">
        <v>101</v>
      </c>
      <c r="E5487" s="39">
        <v>2020</v>
      </c>
      <c r="F5487" s="7">
        <v>799.34900000000005</v>
      </c>
      <c r="G5487" s="15" t="s">
        <v>6</v>
      </c>
    </row>
    <row r="5488" spans="1:7" x14ac:dyDescent="0.3">
      <c r="A5488" s="7">
        <v>165.14181653498895</v>
      </c>
      <c r="B5488" s="41" t="s">
        <v>69</v>
      </c>
      <c r="C5488" s="41"/>
      <c r="D5488" s="39" t="s">
        <v>101</v>
      </c>
      <c r="E5488" s="39">
        <v>2020</v>
      </c>
      <c r="F5488" s="7">
        <v>59.267000000000003</v>
      </c>
      <c r="G5488" s="15" t="s">
        <v>6</v>
      </c>
    </row>
    <row r="5489" spans="1:7" x14ac:dyDescent="0.3">
      <c r="A5489" s="7">
        <v>210.5709464740228</v>
      </c>
      <c r="B5489" s="41" t="s">
        <v>70</v>
      </c>
      <c r="C5489" s="41"/>
      <c r="D5489" s="39" t="s">
        <v>101</v>
      </c>
      <c r="E5489" s="39">
        <v>2020</v>
      </c>
      <c r="F5489" s="7">
        <v>109.16800000000001</v>
      </c>
      <c r="G5489" s="15" t="s">
        <v>6</v>
      </c>
    </row>
    <row r="5490" spans="1:7" x14ac:dyDescent="0.3">
      <c r="A5490" s="7">
        <v>178.43296826394015</v>
      </c>
      <c r="B5490" s="41" t="s">
        <v>71</v>
      </c>
      <c r="C5490" s="41"/>
      <c r="D5490" s="39" t="s">
        <v>101</v>
      </c>
      <c r="E5490" s="39">
        <v>2020</v>
      </c>
      <c r="F5490" s="7">
        <v>95.034999999999997</v>
      </c>
      <c r="G5490" s="15" t="s">
        <v>6</v>
      </c>
    </row>
    <row r="5491" spans="1:7" x14ac:dyDescent="0.3">
      <c r="A5491" s="7">
        <v>1204.5330645767488</v>
      </c>
      <c r="B5491" s="41" t="s">
        <v>72</v>
      </c>
      <c r="C5491" s="41"/>
      <c r="D5491" s="39" t="s">
        <v>101</v>
      </c>
      <c r="E5491" s="39">
        <v>2020</v>
      </c>
      <c r="F5491" s="7">
        <v>721.101</v>
      </c>
      <c r="G5491" s="15" t="s">
        <v>6</v>
      </c>
    </row>
    <row r="5492" spans="1:7" x14ac:dyDescent="0.3">
      <c r="A5492" s="7">
        <v>435.57372235875903</v>
      </c>
      <c r="B5492" s="41" t="s">
        <v>73</v>
      </c>
      <c r="C5492" s="41"/>
      <c r="D5492" s="39" t="s">
        <v>101</v>
      </c>
      <c r="E5492" s="39">
        <v>2020</v>
      </c>
      <c r="F5492" s="7">
        <v>127.91500000000001</v>
      </c>
      <c r="G5492" s="15" t="s">
        <v>6</v>
      </c>
    </row>
    <row r="5493" spans="1:7" x14ac:dyDescent="0.3">
      <c r="A5493" s="7">
        <v>638.7661665262026</v>
      </c>
      <c r="B5493" s="41" t="s">
        <v>74</v>
      </c>
      <c r="C5493" s="41"/>
      <c r="D5493" s="39" t="s">
        <v>101</v>
      </c>
      <c r="E5493" s="39">
        <v>2020</v>
      </c>
      <c r="F5493" s="7">
        <v>218.846</v>
      </c>
      <c r="G5493" s="15" t="s">
        <v>6</v>
      </c>
    </row>
    <row r="5494" spans="1:7" x14ac:dyDescent="0.3">
      <c r="A5494" s="7">
        <v>1009.2833068210723</v>
      </c>
      <c r="B5494" s="41" t="s">
        <v>75</v>
      </c>
      <c r="C5494" s="41"/>
      <c r="D5494" s="39" t="s">
        <v>101</v>
      </c>
      <c r="E5494" s="39">
        <v>2020</v>
      </c>
      <c r="F5494" s="7">
        <v>439.62700000000001</v>
      </c>
      <c r="G5494" s="15" t="s">
        <v>6</v>
      </c>
    </row>
    <row r="5495" spans="1:7" x14ac:dyDescent="0.3">
      <c r="A5495" s="7">
        <v>1160.4107901831871</v>
      </c>
      <c r="B5495" s="41" t="s">
        <v>76</v>
      </c>
      <c r="C5495" s="41"/>
      <c r="D5495" s="39" t="s">
        <v>101</v>
      </c>
      <c r="E5495" s="39">
        <v>2020</v>
      </c>
      <c r="F5495" s="7">
        <v>599.11300000000006</v>
      </c>
      <c r="G5495" s="15" t="s">
        <v>6</v>
      </c>
    </row>
    <row r="5496" spans="1:7" x14ac:dyDescent="0.3">
      <c r="A5496" s="7">
        <v>170.34297777450314</v>
      </c>
      <c r="B5496" s="41" t="s">
        <v>77</v>
      </c>
      <c r="C5496" s="41"/>
      <c r="D5496" s="39" t="s">
        <v>101</v>
      </c>
      <c r="E5496" s="39">
        <v>2020</v>
      </c>
      <c r="F5496" s="7">
        <v>60</v>
      </c>
      <c r="G5496" s="15" t="s">
        <v>6</v>
      </c>
    </row>
    <row r="5497" spans="1:7" x14ac:dyDescent="0.3">
      <c r="A5497" s="7">
        <v>187.72046442461962</v>
      </c>
      <c r="B5497" s="41" t="s">
        <v>78</v>
      </c>
      <c r="C5497" s="41"/>
      <c r="D5497" s="39" t="s">
        <v>101</v>
      </c>
      <c r="E5497" s="39">
        <v>2020</v>
      </c>
      <c r="F5497" s="7">
        <v>48.606999999999999</v>
      </c>
      <c r="G5497" s="15" t="s">
        <v>6</v>
      </c>
    </row>
    <row r="5498" spans="1:7" x14ac:dyDescent="0.3">
      <c r="A5498" s="7">
        <v>538.98046252549386</v>
      </c>
      <c r="B5498" s="41" t="s">
        <v>79</v>
      </c>
      <c r="C5498" s="41"/>
      <c r="D5498" s="39" t="s">
        <v>101</v>
      </c>
      <c r="E5498" s="39">
        <v>2020</v>
      </c>
      <c r="F5498" s="7">
        <v>242.08</v>
      </c>
      <c r="G5498" s="15" t="s">
        <v>6</v>
      </c>
    </row>
    <row r="5499" spans="1:7" x14ac:dyDescent="0.3">
      <c r="A5499" s="7">
        <v>981.3537324567319</v>
      </c>
      <c r="B5499" s="41" t="s">
        <v>80</v>
      </c>
      <c r="C5499" s="41"/>
      <c r="D5499" s="39" t="s">
        <v>101</v>
      </c>
      <c r="E5499" s="39">
        <v>2020</v>
      </c>
      <c r="F5499" s="7">
        <v>501.3</v>
      </c>
      <c r="G5499" s="15" t="s">
        <v>6</v>
      </c>
    </row>
    <row r="5500" spans="1:7" x14ac:dyDescent="0.3">
      <c r="A5500" s="7">
        <v>406.94907244007538</v>
      </c>
      <c r="B5500" s="41" t="s">
        <v>81</v>
      </c>
      <c r="C5500" s="41"/>
      <c r="D5500" s="39" t="s">
        <v>101</v>
      </c>
      <c r="E5500" s="39">
        <v>2020</v>
      </c>
      <c r="F5500" s="7">
        <v>245.04</v>
      </c>
      <c r="G5500" s="15" t="s">
        <v>6</v>
      </c>
    </row>
    <row r="5501" spans="1:7" x14ac:dyDescent="0.3">
      <c r="A5501" s="7">
        <v>944.72936150544172</v>
      </c>
      <c r="B5501" s="41" t="s">
        <v>82</v>
      </c>
      <c r="C5501" s="41"/>
      <c r="D5501" s="39" t="s">
        <v>101</v>
      </c>
      <c r="E5501" s="39">
        <v>2020</v>
      </c>
      <c r="F5501" s="7">
        <v>527.94000000000005</v>
      </c>
      <c r="G5501" s="15" t="s">
        <v>6</v>
      </c>
    </row>
    <row r="5502" spans="1:7" x14ac:dyDescent="0.3">
      <c r="A5502" s="7">
        <v>566.74447523644494</v>
      </c>
      <c r="B5502" s="41" t="s">
        <v>83</v>
      </c>
      <c r="C5502" s="41"/>
      <c r="D5502" s="39" t="s">
        <v>101</v>
      </c>
      <c r="E5502" s="39">
        <v>2020</v>
      </c>
      <c r="F5502" s="7">
        <v>273.48700000000002</v>
      </c>
      <c r="G5502" s="15" t="s">
        <v>6</v>
      </c>
    </row>
    <row r="5503" spans="1:7" x14ac:dyDescent="0.3">
      <c r="A5503" s="7">
        <v>1220.34560636125</v>
      </c>
      <c r="B5503" s="41" t="s">
        <v>84</v>
      </c>
      <c r="C5503" s="41"/>
      <c r="D5503" s="39" t="s">
        <v>101</v>
      </c>
      <c r="E5503" s="39">
        <v>2020</v>
      </c>
      <c r="F5503" s="7">
        <v>575.83500000000004</v>
      </c>
      <c r="G5503" s="15" t="s">
        <v>6</v>
      </c>
    </row>
    <row r="5504" spans="1:7" x14ac:dyDescent="0.3">
      <c r="A5504" s="7">
        <v>103.99759479325911</v>
      </c>
      <c r="B5504" s="41" t="s">
        <v>85</v>
      </c>
      <c r="C5504" s="41"/>
      <c r="D5504" s="39" t="s">
        <v>101</v>
      </c>
      <c r="E5504" s="39">
        <v>2020</v>
      </c>
      <c r="F5504" s="7">
        <v>38.411000000000001</v>
      </c>
      <c r="G5504" s="15" t="s">
        <v>6</v>
      </c>
    </row>
    <row r="5505" spans="1:7" x14ac:dyDescent="0.3">
      <c r="A5505" s="7">
        <v>272.22908864611492</v>
      </c>
      <c r="B5505" s="41" t="s">
        <v>86</v>
      </c>
      <c r="C5505" s="41"/>
      <c r="D5505" s="39" t="s">
        <v>101</v>
      </c>
      <c r="E5505" s="39">
        <v>2020</v>
      </c>
      <c r="F5505" s="7">
        <v>112.36199999999999</v>
      </c>
      <c r="G5505" s="15" t="s">
        <v>6</v>
      </c>
    </row>
    <row r="5506" spans="1:7" x14ac:dyDescent="0.3">
      <c r="A5506" s="7">
        <v>800.65623103674341</v>
      </c>
      <c r="B5506" s="41" t="s">
        <v>87</v>
      </c>
      <c r="C5506" s="41"/>
      <c r="D5506" s="39" t="s">
        <v>101</v>
      </c>
      <c r="E5506" s="39">
        <v>2020</v>
      </c>
      <c r="F5506" s="7">
        <v>280.09300000000002</v>
      </c>
      <c r="G5506" s="15" t="s">
        <v>6</v>
      </c>
    </row>
    <row r="5507" spans="1:7" x14ac:dyDescent="0.3">
      <c r="A5507" s="7">
        <v>199.50165433023082</v>
      </c>
      <c r="B5507" s="41" t="s">
        <v>88</v>
      </c>
      <c r="C5507" s="41"/>
      <c r="D5507" s="39" t="s">
        <v>101</v>
      </c>
      <c r="E5507" s="39">
        <v>2020</v>
      </c>
      <c r="F5507" s="7">
        <v>141.24600000000001</v>
      </c>
      <c r="G5507" s="15" t="s">
        <v>6</v>
      </c>
    </row>
    <row r="5508" spans="1:7" x14ac:dyDescent="0.3">
      <c r="A5508" s="7">
        <v>441.78179909439319</v>
      </c>
      <c r="B5508" s="41" t="s">
        <v>89</v>
      </c>
      <c r="C5508" s="41"/>
      <c r="D5508" s="39" t="s">
        <v>101</v>
      </c>
      <c r="E5508" s="39">
        <v>2020</v>
      </c>
      <c r="F5508" s="7">
        <v>153.65899999999999</v>
      </c>
      <c r="G5508" s="15" t="s">
        <v>6</v>
      </c>
    </row>
    <row r="5509" spans="1:7" x14ac:dyDescent="0.3">
      <c r="A5509" s="7">
        <v>733.60346302977018</v>
      </c>
      <c r="B5509" s="41" t="s">
        <v>90</v>
      </c>
      <c r="C5509" s="41"/>
      <c r="D5509" s="39" t="s">
        <v>101</v>
      </c>
      <c r="E5509" s="39">
        <v>2020</v>
      </c>
      <c r="F5509" s="7">
        <v>446.07799999999997</v>
      </c>
      <c r="G5509" s="15" t="s">
        <v>6</v>
      </c>
    </row>
    <row r="5510" spans="1:7" x14ac:dyDescent="0.3">
      <c r="A5510" s="11">
        <v>2317.3808269451151</v>
      </c>
      <c r="B5510" s="41" t="s">
        <v>10</v>
      </c>
      <c r="C5510" s="41"/>
      <c r="D5510" s="39" t="s">
        <v>102</v>
      </c>
      <c r="E5510" s="39">
        <v>2020</v>
      </c>
      <c r="F5510" s="13">
        <v>1149.9549999999999</v>
      </c>
      <c r="G5510" s="15" t="s">
        <v>6</v>
      </c>
    </row>
    <row r="5511" spans="1:7" x14ac:dyDescent="0.3">
      <c r="A5511" s="11">
        <v>252.43912281674523</v>
      </c>
      <c r="B5511" s="41" t="s">
        <v>11</v>
      </c>
      <c r="C5511" s="41"/>
      <c r="D5511" s="39" t="s">
        <v>102</v>
      </c>
      <c r="E5511" s="39">
        <v>2020</v>
      </c>
      <c r="F5511" s="13">
        <v>122.35899999999999</v>
      </c>
      <c r="G5511" s="15" t="s">
        <v>6</v>
      </c>
    </row>
    <row r="5512" spans="1:7" x14ac:dyDescent="0.3">
      <c r="A5512" s="11">
        <v>816.40384196610921</v>
      </c>
      <c r="B5512" s="41" t="s">
        <v>12</v>
      </c>
      <c r="C5512" s="41"/>
      <c r="D5512" s="39" t="s">
        <v>102</v>
      </c>
      <c r="E5512" s="39">
        <v>2020</v>
      </c>
      <c r="F5512" s="13">
        <v>352.01299999999998</v>
      </c>
      <c r="G5512" s="15" t="s">
        <v>6</v>
      </c>
    </row>
    <row r="5513" spans="1:7" x14ac:dyDescent="0.3">
      <c r="A5513" s="11">
        <v>228.19002177508014</v>
      </c>
      <c r="B5513" s="41" t="s">
        <v>13</v>
      </c>
      <c r="C5513" s="41"/>
      <c r="D5513" s="39" t="s">
        <v>102</v>
      </c>
      <c r="E5513" s="39">
        <v>2020</v>
      </c>
      <c r="F5513" s="13">
        <v>80.522000000000006</v>
      </c>
      <c r="G5513" s="15" t="s">
        <v>6</v>
      </c>
    </row>
    <row r="5514" spans="1:7" x14ac:dyDescent="0.3">
      <c r="A5514" s="11">
        <v>303.65800078798407</v>
      </c>
      <c r="B5514" s="41" t="s">
        <v>14</v>
      </c>
      <c r="C5514" s="41"/>
      <c r="D5514" s="39" t="s">
        <v>102</v>
      </c>
      <c r="E5514" s="39">
        <v>2020</v>
      </c>
      <c r="F5514" s="13">
        <v>161.84399999999999</v>
      </c>
      <c r="G5514" s="15" t="s">
        <v>6</v>
      </c>
    </row>
    <row r="5515" spans="1:7" x14ac:dyDescent="0.3">
      <c r="A5515" s="11">
        <v>198.74886165773424</v>
      </c>
      <c r="B5515" s="41" t="s">
        <v>15</v>
      </c>
      <c r="C5515" s="41"/>
      <c r="D5515" s="39" t="s">
        <v>102</v>
      </c>
      <c r="E5515" s="39">
        <v>2020</v>
      </c>
      <c r="F5515" s="13">
        <v>96.587000000000003</v>
      </c>
      <c r="G5515" s="15" t="s">
        <v>6</v>
      </c>
    </row>
    <row r="5516" spans="1:7" x14ac:dyDescent="0.3">
      <c r="A5516" s="11">
        <v>2274.4224626425939</v>
      </c>
      <c r="B5516" s="41" t="s">
        <v>16</v>
      </c>
      <c r="C5516" s="41"/>
      <c r="D5516" s="39" t="s">
        <v>102</v>
      </c>
      <c r="E5516" s="39">
        <v>2020</v>
      </c>
      <c r="F5516" s="13">
        <v>1029.58</v>
      </c>
      <c r="G5516" s="15" t="s">
        <v>6</v>
      </c>
    </row>
    <row r="5517" spans="1:7" x14ac:dyDescent="0.3">
      <c r="A5517" s="11">
        <v>3885.7448090482399</v>
      </c>
      <c r="B5517" s="41" t="s">
        <v>17</v>
      </c>
      <c r="C5517" s="41"/>
      <c r="D5517" s="39" t="s">
        <v>102</v>
      </c>
      <c r="E5517" s="39">
        <v>2020</v>
      </c>
      <c r="F5517" s="13">
        <v>1783.0530000000001</v>
      </c>
      <c r="G5517" s="15" t="s">
        <v>6</v>
      </c>
    </row>
    <row r="5518" spans="1:7" x14ac:dyDescent="0.3">
      <c r="A5518" s="11">
        <v>140.25330417181374</v>
      </c>
      <c r="B5518" s="41" t="s">
        <v>18</v>
      </c>
      <c r="C5518" s="41"/>
      <c r="D5518" s="39" t="s">
        <v>102</v>
      </c>
      <c r="E5518" s="39">
        <v>2020</v>
      </c>
      <c r="F5518" s="13">
        <v>61.752000000000002</v>
      </c>
      <c r="G5518" s="15" t="s">
        <v>6</v>
      </c>
    </row>
    <row r="5519" spans="1:7" x14ac:dyDescent="0.3">
      <c r="A5519" s="11">
        <v>331.38181119327908</v>
      </c>
      <c r="B5519" s="41" t="s">
        <v>19</v>
      </c>
      <c r="C5519" s="41"/>
      <c r="D5519" s="39" t="s">
        <v>102</v>
      </c>
      <c r="E5519" s="39">
        <v>2020</v>
      </c>
      <c r="F5519" s="13">
        <v>145.68100000000001</v>
      </c>
      <c r="G5519" s="15" t="s">
        <v>6</v>
      </c>
    </row>
    <row r="5520" spans="1:7" x14ac:dyDescent="0.3">
      <c r="A5520" s="11">
        <v>1510.5506453809523</v>
      </c>
      <c r="B5520" s="41" t="s">
        <v>20</v>
      </c>
      <c r="C5520" s="41"/>
      <c r="D5520" s="39" t="s">
        <v>102</v>
      </c>
      <c r="E5520" s="39">
        <v>2020</v>
      </c>
      <c r="F5520" s="13">
        <v>612.67999999999995</v>
      </c>
      <c r="G5520" s="15" t="s">
        <v>6</v>
      </c>
    </row>
    <row r="5521" spans="1:7" x14ac:dyDescent="0.3">
      <c r="A5521" s="11">
        <v>1620.1450510195273</v>
      </c>
      <c r="B5521" s="41" t="s">
        <v>21</v>
      </c>
      <c r="C5521" s="41"/>
      <c r="D5521" s="39" t="s">
        <v>102</v>
      </c>
      <c r="E5521" s="39">
        <v>2020</v>
      </c>
      <c r="F5521" s="13">
        <v>737.11099999999999</v>
      </c>
      <c r="G5521" s="15" t="s">
        <v>6</v>
      </c>
    </row>
    <row r="5522" spans="1:7" x14ac:dyDescent="0.3">
      <c r="A5522" s="11">
        <v>328.34515937268725</v>
      </c>
      <c r="B5522" s="41" t="s">
        <v>22</v>
      </c>
      <c r="C5522" s="41"/>
      <c r="D5522" s="39" t="s">
        <v>102</v>
      </c>
      <c r="E5522" s="39">
        <v>2020</v>
      </c>
      <c r="F5522" s="13">
        <v>198.453</v>
      </c>
      <c r="G5522" s="15" t="s">
        <v>6</v>
      </c>
    </row>
    <row r="5523" spans="1:7" x14ac:dyDescent="0.3">
      <c r="A5523" s="11">
        <v>197.59883237027358</v>
      </c>
      <c r="B5523" s="41" t="s">
        <v>23</v>
      </c>
      <c r="C5523" s="41"/>
      <c r="D5523" s="39" t="s">
        <v>102</v>
      </c>
      <c r="E5523" s="39">
        <v>2020</v>
      </c>
      <c r="F5523" s="13">
        <v>58.866999999999997</v>
      </c>
      <c r="G5523" s="15" t="s">
        <v>6</v>
      </c>
    </row>
    <row r="5524" spans="1:7" x14ac:dyDescent="0.3">
      <c r="A5524" s="11">
        <v>87.876189746031613</v>
      </c>
      <c r="B5524" s="41" t="s">
        <v>24</v>
      </c>
      <c r="C5524" s="41"/>
      <c r="D5524" s="39" t="s">
        <v>102</v>
      </c>
      <c r="E5524" s="39">
        <v>2020</v>
      </c>
      <c r="F5524" s="13">
        <v>39.933999999999997</v>
      </c>
      <c r="G5524" s="15" t="s">
        <v>6</v>
      </c>
    </row>
    <row r="5525" spans="1:7" x14ac:dyDescent="0.3">
      <c r="A5525" s="11">
        <v>133.27105677622325</v>
      </c>
      <c r="B5525" s="41" t="s">
        <v>25</v>
      </c>
      <c r="C5525" s="41"/>
      <c r="D5525" s="39" t="s">
        <v>102</v>
      </c>
      <c r="E5525" s="39">
        <v>2020</v>
      </c>
      <c r="F5525" s="13">
        <v>76.603999999999999</v>
      </c>
      <c r="G5525" s="15" t="s">
        <v>6</v>
      </c>
    </row>
    <row r="5526" spans="1:7" x14ac:dyDescent="0.3">
      <c r="A5526" s="11">
        <v>173.52105594145945</v>
      </c>
      <c r="B5526" s="41" t="s">
        <v>26</v>
      </c>
      <c r="C5526" s="41"/>
      <c r="D5526" s="39" t="s">
        <v>102</v>
      </c>
      <c r="E5526" s="39">
        <v>2020</v>
      </c>
      <c r="F5526" s="13">
        <v>110.405</v>
      </c>
      <c r="G5526" s="15" t="s">
        <v>6</v>
      </c>
    </row>
    <row r="5527" spans="1:7" x14ac:dyDescent="0.3">
      <c r="A5527" s="11">
        <v>215.81874329382447</v>
      </c>
      <c r="B5527" s="41" t="s">
        <v>27</v>
      </c>
      <c r="C5527" s="41"/>
      <c r="D5527" s="39" t="s">
        <v>102</v>
      </c>
      <c r="E5527" s="39">
        <v>2020</v>
      </c>
      <c r="F5527" s="13">
        <v>101.288</v>
      </c>
      <c r="G5527" s="15" t="s">
        <v>6</v>
      </c>
    </row>
    <row r="5528" spans="1:7" x14ac:dyDescent="0.3">
      <c r="A5528" s="11">
        <v>285.82074902966315</v>
      </c>
      <c r="B5528" s="41" t="s">
        <v>28</v>
      </c>
      <c r="C5528" s="41"/>
      <c r="D5528" s="39" t="s">
        <v>102</v>
      </c>
      <c r="E5528" s="39">
        <v>2020</v>
      </c>
      <c r="F5528" s="13">
        <v>112.376</v>
      </c>
      <c r="G5528" s="15" t="s">
        <v>6</v>
      </c>
    </row>
    <row r="5529" spans="1:7" x14ac:dyDescent="0.3">
      <c r="A5529" s="11">
        <v>305.1876115530186</v>
      </c>
      <c r="B5529" s="41" t="s">
        <v>29</v>
      </c>
      <c r="C5529" s="41"/>
      <c r="D5529" s="39" t="s">
        <v>102</v>
      </c>
      <c r="E5529" s="39">
        <v>2020</v>
      </c>
      <c r="F5529" s="13">
        <v>88.685000000000002</v>
      </c>
      <c r="G5529" s="15" t="s">
        <v>6</v>
      </c>
    </row>
    <row r="5530" spans="1:7" x14ac:dyDescent="0.3">
      <c r="A5530" s="11">
        <v>1528.2904370301667</v>
      </c>
      <c r="B5530" s="41" t="s">
        <v>30</v>
      </c>
      <c r="C5530" s="41"/>
      <c r="D5530" s="39" t="s">
        <v>102</v>
      </c>
      <c r="E5530" s="39">
        <v>2020</v>
      </c>
      <c r="F5530" s="13">
        <v>767.14800000000002</v>
      </c>
      <c r="G5530" s="15" t="s">
        <v>6</v>
      </c>
    </row>
    <row r="5531" spans="1:7" x14ac:dyDescent="0.3">
      <c r="A5531" s="11">
        <v>645.40341221491803</v>
      </c>
      <c r="B5531" s="41" t="s">
        <v>31</v>
      </c>
      <c r="C5531" s="41"/>
      <c r="D5531" s="39" t="s">
        <v>102</v>
      </c>
      <c r="E5531" s="39">
        <v>2020</v>
      </c>
      <c r="F5531" s="13">
        <v>348.55099999999999</v>
      </c>
      <c r="G5531" s="15" t="s">
        <v>6</v>
      </c>
    </row>
    <row r="5532" spans="1:7" x14ac:dyDescent="0.3">
      <c r="A5532" s="11">
        <v>128.66170656341276</v>
      </c>
      <c r="B5532" s="41" t="s">
        <v>32</v>
      </c>
      <c r="C5532" s="41"/>
      <c r="D5532" s="39" t="s">
        <v>102</v>
      </c>
      <c r="E5532" s="39">
        <v>2020</v>
      </c>
      <c r="F5532" s="13">
        <v>74.787000000000006</v>
      </c>
      <c r="G5532" s="15" t="s">
        <v>6</v>
      </c>
    </row>
    <row r="5533" spans="1:7" x14ac:dyDescent="0.3">
      <c r="A5533" s="11">
        <v>392.99916985827417</v>
      </c>
      <c r="B5533" s="41" t="s">
        <v>33</v>
      </c>
      <c r="C5533" s="41"/>
      <c r="D5533" s="39" t="s">
        <v>102</v>
      </c>
      <c r="E5533" s="39">
        <v>2020</v>
      </c>
      <c r="F5533" s="13">
        <v>182.964</v>
      </c>
      <c r="G5533" s="15" t="s">
        <v>6</v>
      </c>
    </row>
    <row r="5534" spans="1:7" x14ac:dyDescent="0.3">
      <c r="A5534" s="11">
        <v>1004.1304782318035</v>
      </c>
      <c r="B5534" s="41" t="s">
        <v>34</v>
      </c>
      <c r="C5534" s="41"/>
      <c r="D5534" s="39" t="s">
        <v>102</v>
      </c>
      <c r="E5534" s="39">
        <v>2020</v>
      </c>
      <c r="F5534" s="13">
        <v>448.78800000000001</v>
      </c>
      <c r="G5534" s="15" t="s">
        <v>6</v>
      </c>
    </row>
    <row r="5535" spans="1:7" x14ac:dyDescent="0.3">
      <c r="A5535" s="11">
        <v>672.28393620246754</v>
      </c>
      <c r="B5535" s="41" t="s">
        <v>35</v>
      </c>
      <c r="C5535" s="41"/>
      <c r="D5535" s="39" t="s">
        <v>102</v>
      </c>
      <c r="E5535" s="39">
        <v>2020</v>
      </c>
      <c r="F5535" s="13">
        <v>216.61799999999999</v>
      </c>
      <c r="G5535" s="15" t="s">
        <v>6</v>
      </c>
    </row>
    <row r="5536" spans="1:7" x14ac:dyDescent="0.3">
      <c r="A5536" s="11">
        <v>337.84392937500468</v>
      </c>
      <c r="B5536" s="41" t="s">
        <v>36</v>
      </c>
      <c r="C5536" s="41"/>
      <c r="D5536" s="39" t="s">
        <v>102</v>
      </c>
      <c r="E5536" s="39">
        <v>2020</v>
      </c>
      <c r="F5536" s="13">
        <v>133.31800000000001</v>
      </c>
      <c r="G5536" s="15" t="s">
        <v>6</v>
      </c>
    </row>
    <row r="5537" spans="1:7" x14ac:dyDescent="0.3">
      <c r="A5537" s="11">
        <v>508.93771565176132</v>
      </c>
      <c r="B5537" s="41" t="s">
        <v>37</v>
      </c>
      <c r="C5537" s="41"/>
      <c r="D5537" s="39" t="s">
        <v>102</v>
      </c>
      <c r="E5537" s="39">
        <v>2020</v>
      </c>
      <c r="F5537" s="13">
        <v>217.42</v>
      </c>
      <c r="G5537" s="15" t="s">
        <v>6</v>
      </c>
    </row>
    <row r="5538" spans="1:7" x14ac:dyDescent="0.3">
      <c r="A5538" s="11">
        <v>467.06474919592506</v>
      </c>
      <c r="B5538" s="41" t="s">
        <v>38</v>
      </c>
      <c r="C5538" s="41"/>
      <c r="D5538" s="39" t="s">
        <v>102</v>
      </c>
      <c r="E5538" s="39">
        <v>2020</v>
      </c>
      <c r="F5538" s="13">
        <v>313.66000000000003</v>
      </c>
      <c r="G5538" s="15" t="s">
        <v>6</v>
      </c>
    </row>
    <row r="5539" spans="1:7" x14ac:dyDescent="0.3">
      <c r="A5539" s="11">
        <v>174.2740635212954</v>
      </c>
      <c r="B5539" s="41" t="s">
        <v>39</v>
      </c>
      <c r="C5539" s="41"/>
      <c r="D5539" s="39" t="s">
        <v>102</v>
      </c>
      <c r="E5539" s="39">
        <v>2020</v>
      </c>
      <c r="F5539" s="13">
        <v>85.668000000000006</v>
      </c>
      <c r="G5539" s="15" t="s">
        <v>6</v>
      </c>
    </row>
    <row r="5540" spans="1:7" x14ac:dyDescent="0.3">
      <c r="A5540" s="11">
        <v>504.17961053557724</v>
      </c>
      <c r="B5540" s="41" t="s">
        <v>40</v>
      </c>
      <c r="C5540" s="41"/>
      <c r="D5540" s="39" t="s">
        <v>102</v>
      </c>
      <c r="E5540" s="39">
        <v>2020</v>
      </c>
      <c r="F5540" s="13">
        <v>109.905</v>
      </c>
      <c r="G5540" s="15" t="s">
        <v>6</v>
      </c>
    </row>
    <row r="5541" spans="1:7" x14ac:dyDescent="0.3">
      <c r="A5541" s="11">
        <v>430.76342329334346</v>
      </c>
      <c r="B5541" s="41" t="s">
        <v>41</v>
      </c>
      <c r="C5541" s="41"/>
      <c r="D5541" s="39" t="s">
        <v>102</v>
      </c>
      <c r="E5541" s="39">
        <v>2020</v>
      </c>
      <c r="F5541" s="13">
        <v>294.63799999999998</v>
      </c>
      <c r="G5541" s="15" t="s">
        <v>6</v>
      </c>
    </row>
    <row r="5542" spans="1:7" x14ac:dyDescent="0.3">
      <c r="A5542" s="11">
        <v>1588.6623580903649</v>
      </c>
      <c r="B5542" s="41" t="s">
        <v>42</v>
      </c>
      <c r="C5542" s="41"/>
      <c r="D5542" s="39" t="s">
        <v>102</v>
      </c>
      <c r="E5542" s="39">
        <v>2020</v>
      </c>
      <c r="F5542" s="13">
        <v>558.52700000000004</v>
      </c>
      <c r="G5542" s="15" t="s">
        <v>6</v>
      </c>
    </row>
    <row r="5543" spans="1:7" x14ac:dyDescent="0.3">
      <c r="A5543" s="11">
        <v>788.71080843737423</v>
      </c>
      <c r="B5543" s="41" t="s">
        <v>43</v>
      </c>
      <c r="C5543" s="41"/>
      <c r="D5543" s="39" t="s">
        <v>102</v>
      </c>
      <c r="E5543" s="39">
        <v>2020</v>
      </c>
      <c r="F5543" s="13">
        <v>455.68799999999999</v>
      </c>
      <c r="G5543" s="15" t="s">
        <v>6</v>
      </c>
    </row>
    <row r="5544" spans="1:7" x14ac:dyDescent="0.3">
      <c r="A5544" s="11">
        <v>154.17573723169599</v>
      </c>
      <c r="B5544" s="41" t="s">
        <v>44</v>
      </c>
      <c r="C5544" s="41"/>
      <c r="D5544" s="39" t="s">
        <v>102</v>
      </c>
      <c r="E5544" s="39">
        <v>2020</v>
      </c>
      <c r="F5544" s="13">
        <v>98.257999999999996</v>
      </c>
      <c r="G5544" s="15" t="s">
        <v>6</v>
      </c>
    </row>
    <row r="5545" spans="1:7" x14ac:dyDescent="0.3">
      <c r="A5545" s="11">
        <v>270.32253988990624</v>
      </c>
      <c r="B5545" s="41" t="s">
        <v>45</v>
      </c>
      <c r="C5545" s="41"/>
      <c r="D5545" s="39" t="s">
        <v>102</v>
      </c>
      <c r="E5545" s="39">
        <v>2020</v>
      </c>
      <c r="F5545" s="13">
        <v>112.48699999999999</v>
      </c>
      <c r="G5545" s="15" t="s">
        <v>6</v>
      </c>
    </row>
    <row r="5546" spans="1:7" x14ac:dyDescent="0.3">
      <c r="A5546" s="11">
        <v>1734.7683982880151</v>
      </c>
      <c r="B5546" s="41" t="s">
        <v>46</v>
      </c>
      <c r="C5546" s="41"/>
      <c r="D5546" s="39" t="s">
        <v>102</v>
      </c>
      <c r="E5546" s="39">
        <v>2020</v>
      </c>
      <c r="F5546" s="13">
        <v>539.62</v>
      </c>
      <c r="G5546" s="15" t="s">
        <v>6</v>
      </c>
    </row>
    <row r="5547" spans="1:7" x14ac:dyDescent="0.3">
      <c r="A5547" s="11">
        <v>208.50820921492678</v>
      </c>
      <c r="B5547" s="41" t="s">
        <v>47</v>
      </c>
      <c r="C5547" s="41"/>
      <c r="D5547" s="39" t="s">
        <v>102</v>
      </c>
      <c r="E5547" s="39">
        <v>2020</v>
      </c>
      <c r="F5547" s="13">
        <v>86.037000000000006</v>
      </c>
      <c r="G5547" s="15" t="s">
        <v>6</v>
      </c>
    </row>
    <row r="5548" spans="1:7" x14ac:dyDescent="0.3">
      <c r="A5548" s="11">
        <v>420.24080919746172</v>
      </c>
      <c r="B5548" s="41" t="s">
        <v>48</v>
      </c>
      <c r="C5548" s="41"/>
      <c r="D5548" s="39" t="s">
        <v>102</v>
      </c>
      <c r="E5548" s="39">
        <v>2020</v>
      </c>
      <c r="F5548" s="13">
        <v>186.749</v>
      </c>
      <c r="G5548" s="15" t="s">
        <v>6</v>
      </c>
    </row>
    <row r="5549" spans="1:7" x14ac:dyDescent="0.3">
      <c r="A5549" s="11">
        <v>4033.4963862459672</v>
      </c>
      <c r="B5549" s="41" t="s">
        <v>49</v>
      </c>
      <c r="C5549" s="41"/>
      <c r="D5549" s="39" t="s">
        <v>102</v>
      </c>
      <c r="E5549" s="39">
        <v>2020</v>
      </c>
      <c r="F5549" s="13">
        <v>1790.4349999999999</v>
      </c>
      <c r="G5549" s="15" t="s">
        <v>6</v>
      </c>
    </row>
    <row r="5550" spans="1:7" x14ac:dyDescent="0.3">
      <c r="A5550" s="11">
        <v>5326.6402015025969</v>
      </c>
      <c r="B5550" s="41" t="s">
        <v>50</v>
      </c>
      <c r="C5550" s="41"/>
      <c r="D5550" s="39" t="s">
        <v>102</v>
      </c>
      <c r="E5550" s="39">
        <v>2020</v>
      </c>
      <c r="F5550" s="13">
        <v>1627.615</v>
      </c>
      <c r="G5550" s="15" t="s">
        <v>6</v>
      </c>
    </row>
    <row r="5551" spans="1:7" x14ac:dyDescent="0.3">
      <c r="A5551" s="11">
        <v>935.66218684454077</v>
      </c>
      <c r="B5551" s="41" t="s">
        <v>91</v>
      </c>
      <c r="C5551" s="41"/>
      <c r="D5551" s="39" t="s">
        <v>102</v>
      </c>
      <c r="E5551" s="39">
        <v>2020</v>
      </c>
      <c r="F5551" s="13">
        <v>261.666</v>
      </c>
      <c r="G5551" s="15" t="s">
        <v>6</v>
      </c>
    </row>
    <row r="5552" spans="1:7" x14ac:dyDescent="0.3">
      <c r="A5552" s="11">
        <v>246.41095859451636</v>
      </c>
      <c r="B5552" s="41" t="s">
        <v>52</v>
      </c>
      <c r="C5552" s="41"/>
      <c r="D5552" s="39" t="s">
        <v>102</v>
      </c>
      <c r="E5552" s="39">
        <v>2020</v>
      </c>
      <c r="F5552" s="13">
        <v>183.19</v>
      </c>
      <c r="G5552" s="15" t="s">
        <v>6</v>
      </c>
    </row>
    <row r="5553" spans="1:7" x14ac:dyDescent="0.3">
      <c r="A5553" s="11">
        <v>147.30223479995101</v>
      </c>
      <c r="B5553" s="41" t="s">
        <v>53</v>
      </c>
      <c r="C5553" s="41"/>
      <c r="D5553" s="39" t="s">
        <v>102</v>
      </c>
      <c r="E5553" s="39">
        <v>2020</v>
      </c>
      <c r="F5553" s="13">
        <v>52.139000000000003</v>
      </c>
      <c r="G5553" s="15" t="s">
        <v>6</v>
      </c>
    </row>
    <row r="5554" spans="1:7" x14ac:dyDescent="0.3">
      <c r="A5554" s="11">
        <v>225.85713453182817</v>
      </c>
      <c r="B5554" s="41" t="s">
        <v>54</v>
      </c>
      <c r="C5554" s="41"/>
      <c r="D5554" s="39" t="s">
        <v>102</v>
      </c>
      <c r="E5554" s="39">
        <v>2020</v>
      </c>
      <c r="F5554" s="13">
        <v>93.272000000000006</v>
      </c>
      <c r="G5554" s="15" t="s">
        <v>6</v>
      </c>
    </row>
    <row r="5555" spans="1:7" x14ac:dyDescent="0.3">
      <c r="A5555" s="11">
        <v>547.07539518909266</v>
      </c>
      <c r="B5555" s="41" t="s">
        <v>55</v>
      </c>
      <c r="C5555" s="41"/>
      <c r="D5555" s="39" t="s">
        <v>102</v>
      </c>
      <c r="E5555" s="39">
        <v>2020</v>
      </c>
      <c r="F5555" s="13">
        <v>380.72699999999998</v>
      </c>
      <c r="G5555" s="15" t="s">
        <v>6</v>
      </c>
    </row>
    <row r="5556" spans="1:7" x14ac:dyDescent="0.3">
      <c r="A5556" s="11">
        <v>1148.122147009778</v>
      </c>
      <c r="B5556" s="41" t="s">
        <v>56</v>
      </c>
      <c r="C5556" s="41"/>
      <c r="D5556" s="39" t="s">
        <v>102</v>
      </c>
      <c r="E5556" s="39">
        <v>2020</v>
      </c>
      <c r="F5556" s="13">
        <v>563.75199999999995</v>
      </c>
      <c r="G5556" s="15" t="s">
        <v>6</v>
      </c>
    </row>
    <row r="5557" spans="1:7" x14ac:dyDescent="0.3">
      <c r="A5557" s="11">
        <v>253.31523790282139</v>
      </c>
      <c r="B5557" s="41" t="s">
        <v>57</v>
      </c>
      <c r="C5557" s="41"/>
      <c r="D5557" s="39" t="s">
        <v>102</v>
      </c>
      <c r="E5557" s="39">
        <v>2020</v>
      </c>
      <c r="F5557" s="13">
        <v>38.472000000000001</v>
      </c>
      <c r="G5557" s="15" t="s">
        <v>6</v>
      </c>
    </row>
    <row r="5558" spans="1:7" x14ac:dyDescent="0.3">
      <c r="A5558" s="11">
        <v>339.57256394179421</v>
      </c>
      <c r="B5558" s="41" t="s">
        <v>58</v>
      </c>
      <c r="C5558" s="41"/>
      <c r="D5558" s="39" t="s">
        <v>102</v>
      </c>
      <c r="E5558" s="39">
        <v>2020</v>
      </c>
      <c r="F5558" s="13">
        <v>163.82300000000001</v>
      </c>
      <c r="G5558" s="15" t="s">
        <v>6</v>
      </c>
    </row>
    <row r="5559" spans="1:7" x14ac:dyDescent="0.3">
      <c r="A5559" s="11">
        <v>99.132319399928022</v>
      </c>
      <c r="B5559" s="41" t="s">
        <v>59</v>
      </c>
      <c r="C5559" s="41"/>
      <c r="D5559" s="39" t="s">
        <v>102</v>
      </c>
      <c r="E5559" s="39">
        <v>2020</v>
      </c>
      <c r="F5559" s="13">
        <v>62.073</v>
      </c>
      <c r="G5559" s="15" t="s">
        <v>6</v>
      </c>
    </row>
    <row r="5560" spans="1:7" x14ac:dyDescent="0.3">
      <c r="A5560" s="11">
        <v>134.67037876382028</v>
      </c>
      <c r="B5560" s="41" t="s">
        <v>60</v>
      </c>
      <c r="C5560" s="41"/>
      <c r="D5560" s="39" t="s">
        <v>102</v>
      </c>
      <c r="E5560" s="39">
        <v>2020</v>
      </c>
      <c r="F5560" s="13">
        <v>45.607999999999997</v>
      </c>
      <c r="G5560" s="15" t="s">
        <v>6</v>
      </c>
    </row>
    <row r="5561" spans="1:7" x14ac:dyDescent="0.3">
      <c r="A5561" s="11">
        <v>672.26444418064625</v>
      </c>
      <c r="B5561" s="41" t="s">
        <v>61</v>
      </c>
      <c r="C5561" s="41"/>
      <c r="D5561" s="39" t="s">
        <v>102</v>
      </c>
      <c r="E5561" s="39">
        <v>2020</v>
      </c>
      <c r="F5561" s="13">
        <v>338.49</v>
      </c>
      <c r="G5561" s="15" t="s">
        <v>6</v>
      </c>
    </row>
    <row r="5562" spans="1:7" x14ac:dyDescent="0.3">
      <c r="A5562" s="11">
        <v>1792.9469539453673</v>
      </c>
      <c r="B5562" s="41" t="s">
        <v>62</v>
      </c>
      <c r="C5562" s="41"/>
      <c r="D5562" s="39" t="s">
        <v>102</v>
      </c>
      <c r="E5562" s="39">
        <v>2020</v>
      </c>
      <c r="F5562" s="13">
        <v>610.49400000000003</v>
      </c>
      <c r="G5562" s="15" t="s">
        <v>6</v>
      </c>
    </row>
    <row r="5563" spans="1:7" x14ac:dyDescent="0.3">
      <c r="A5563" s="11">
        <v>476.11622859223638</v>
      </c>
      <c r="B5563" s="41" t="s">
        <v>63</v>
      </c>
      <c r="C5563" s="41"/>
      <c r="D5563" s="39" t="s">
        <v>102</v>
      </c>
      <c r="E5563" s="39">
        <v>2020</v>
      </c>
      <c r="F5563" s="13">
        <v>323.83100000000002</v>
      </c>
      <c r="G5563" s="15" t="s">
        <v>6</v>
      </c>
    </row>
    <row r="5564" spans="1:7" x14ac:dyDescent="0.3">
      <c r="A5564" s="11">
        <v>493.69495458745286</v>
      </c>
      <c r="B5564" s="41" t="s">
        <v>64</v>
      </c>
      <c r="C5564" s="41"/>
      <c r="D5564" s="39" t="s">
        <v>102</v>
      </c>
      <c r="E5564" s="39">
        <v>2020</v>
      </c>
      <c r="F5564" s="13">
        <v>262.99299999999999</v>
      </c>
      <c r="G5564" s="15" t="s">
        <v>6</v>
      </c>
    </row>
    <row r="5565" spans="1:7" x14ac:dyDescent="0.3">
      <c r="A5565" s="11">
        <v>1609.8101758706623</v>
      </c>
      <c r="B5565" s="41" t="s">
        <v>65</v>
      </c>
      <c r="C5565" s="41"/>
      <c r="D5565" s="39" t="s">
        <v>102</v>
      </c>
      <c r="E5565" s="39">
        <v>2020</v>
      </c>
      <c r="F5565" s="13">
        <v>622.14700000000005</v>
      </c>
      <c r="G5565" s="15" t="s">
        <v>6</v>
      </c>
    </row>
    <row r="5566" spans="1:7" x14ac:dyDescent="0.3">
      <c r="A5566" s="11">
        <v>327.13255043622115</v>
      </c>
      <c r="B5566" s="41" t="s">
        <v>66</v>
      </c>
      <c r="C5566" s="41"/>
      <c r="D5566" s="39" t="s">
        <v>102</v>
      </c>
      <c r="E5566" s="39">
        <v>2020</v>
      </c>
      <c r="F5566" s="13">
        <v>98.272999999999996</v>
      </c>
      <c r="G5566" s="15" t="s">
        <v>6</v>
      </c>
    </row>
    <row r="5567" spans="1:7" x14ac:dyDescent="0.3">
      <c r="A5567" s="11">
        <v>2610.5059546783637</v>
      </c>
      <c r="B5567" s="41" t="s">
        <v>67</v>
      </c>
      <c r="C5567" s="41"/>
      <c r="D5567" s="39" t="s">
        <v>102</v>
      </c>
      <c r="E5567" s="39">
        <v>2020</v>
      </c>
      <c r="F5567" s="13">
        <v>853.76</v>
      </c>
      <c r="G5567" s="15" t="s">
        <v>6</v>
      </c>
    </row>
    <row r="5568" spans="1:7" x14ac:dyDescent="0.3">
      <c r="A5568" s="11">
        <v>1911.8934264746567</v>
      </c>
      <c r="B5568" s="41" t="s">
        <v>68</v>
      </c>
      <c r="C5568" s="41"/>
      <c r="D5568" s="39" t="s">
        <v>102</v>
      </c>
      <c r="E5568" s="39">
        <v>2020</v>
      </c>
      <c r="F5568" s="13">
        <v>712.69399999999996</v>
      </c>
      <c r="G5568" s="15" t="s">
        <v>6</v>
      </c>
    </row>
    <row r="5569" spans="1:7" x14ac:dyDescent="0.3">
      <c r="A5569" s="11">
        <v>169.72318937394903</v>
      </c>
      <c r="B5569" s="41" t="s">
        <v>69</v>
      </c>
      <c r="C5569" s="41"/>
      <c r="D5569" s="39" t="s">
        <v>102</v>
      </c>
      <c r="E5569" s="39">
        <v>2020</v>
      </c>
      <c r="F5569" s="13">
        <v>52.829000000000001</v>
      </c>
      <c r="G5569" s="15" t="s">
        <v>6</v>
      </c>
    </row>
    <row r="5570" spans="1:7" x14ac:dyDescent="0.3">
      <c r="A5570" s="11">
        <v>200.25385092152078</v>
      </c>
      <c r="B5570" s="41" t="s">
        <v>70</v>
      </c>
      <c r="C5570" s="41"/>
      <c r="D5570" s="39" t="s">
        <v>102</v>
      </c>
      <c r="E5570" s="39">
        <v>2020</v>
      </c>
      <c r="F5570" s="13">
        <v>86.7</v>
      </c>
      <c r="G5570" s="15" t="s">
        <v>6</v>
      </c>
    </row>
    <row r="5571" spans="1:7" x14ac:dyDescent="0.3">
      <c r="A5571" s="11">
        <v>171.08763090144467</v>
      </c>
      <c r="B5571" s="41" t="s">
        <v>71</v>
      </c>
      <c r="C5571" s="41"/>
      <c r="D5571" s="39" t="s">
        <v>102</v>
      </c>
      <c r="E5571" s="39">
        <v>2020</v>
      </c>
      <c r="F5571" s="13">
        <v>99.563999999999993</v>
      </c>
      <c r="G5571" s="15" t="s">
        <v>6</v>
      </c>
    </row>
    <row r="5572" spans="1:7" x14ac:dyDescent="0.3">
      <c r="A5572" s="11">
        <v>1056.1239075964702</v>
      </c>
      <c r="B5572" s="41" t="s">
        <v>72</v>
      </c>
      <c r="C5572" s="41"/>
      <c r="D5572" s="39" t="s">
        <v>102</v>
      </c>
      <c r="E5572" s="39">
        <v>2020</v>
      </c>
      <c r="F5572" s="13">
        <v>611.02499999999998</v>
      </c>
      <c r="G5572" s="15" t="s">
        <v>6</v>
      </c>
    </row>
    <row r="5573" spans="1:7" x14ac:dyDescent="0.3">
      <c r="A5573" s="11">
        <v>433.88522447241809</v>
      </c>
      <c r="B5573" s="41" t="s">
        <v>73</v>
      </c>
      <c r="C5573" s="41"/>
      <c r="D5573" s="39" t="s">
        <v>102</v>
      </c>
      <c r="E5573" s="39">
        <v>2020</v>
      </c>
      <c r="F5573" s="13">
        <v>121.074</v>
      </c>
      <c r="G5573" s="15" t="s">
        <v>6</v>
      </c>
    </row>
    <row r="5574" spans="1:7" x14ac:dyDescent="0.3">
      <c r="A5574" s="11">
        <v>586.17844275452433</v>
      </c>
      <c r="B5574" s="41" t="s">
        <v>74</v>
      </c>
      <c r="C5574" s="41"/>
      <c r="D5574" s="39" t="s">
        <v>102</v>
      </c>
      <c r="E5574" s="39">
        <v>2020</v>
      </c>
      <c r="F5574" s="13">
        <v>209.91300000000001</v>
      </c>
      <c r="G5574" s="15" t="s">
        <v>6</v>
      </c>
    </row>
    <row r="5575" spans="1:7" x14ac:dyDescent="0.3">
      <c r="A5575" s="11">
        <v>952.63358247563872</v>
      </c>
      <c r="B5575" s="41" t="s">
        <v>75</v>
      </c>
      <c r="C5575" s="41"/>
      <c r="D5575" s="39" t="s">
        <v>102</v>
      </c>
      <c r="E5575" s="39">
        <v>2020</v>
      </c>
      <c r="F5575" s="13">
        <v>367.642</v>
      </c>
      <c r="G5575" s="15" t="s">
        <v>6</v>
      </c>
    </row>
    <row r="5576" spans="1:7" x14ac:dyDescent="0.3">
      <c r="A5576" s="11">
        <v>1092.4129227484277</v>
      </c>
      <c r="B5576" s="41" t="s">
        <v>76</v>
      </c>
      <c r="C5576" s="41"/>
      <c r="D5576" s="39" t="s">
        <v>102</v>
      </c>
      <c r="E5576" s="39">
        <v>2020</v>
      </c>
      <c r="F5576" s="13">
        <v>555.995</v>
      </c>
      <c r="G5576" s="15" t="s">
        <v>6</v>
      </c>
    </row>
    <row r="5577" spans="1:7" x14ac:dyDescent="0.3">
      <c r="A5577" s="11">
        <v>155.26010918249517</v>
      </c>
      <c r="B5577" s="41" t="s">
        <v>77</v>
      </c>
      <c r="C5577" s="41"/>
      <c r="D5577" s="39" t="s">
        <v>102</v>
      </c>
      <c r="E5577" s="39">
        <v>2020</v>
      </c>
      <c r="F5577" s="13">
        <v>47.658000000000001</v>
      </c>
      <c r="G5577" s="15" t="s">
        <v>6</v>
      </c>
    </row>
    <row r="5578" spans="1:7" x14ac:dyDescent="0.3">
      <c r="A5578" s="11">
        <v>338.3620067970989</v>
      </c>
      <c r="B5578" s="41" t="s">
        <v>78</v>
      </c>
      <c r="C5578" s="41"/>
      <c r="D5578" s="39" t="s">
        <v>102</v>
      </c>
      <c r="E5578" s="39">
        <v>2020</v>
      </c>
      <c r="F5578" s="13">
        <v>199.58500000000001</v>
      </c>
      <c r="G5578" s="15" t="s">
        <v>6</v>
      </c>
    </row>
    <row r="5579" spans="1:7" x14ac:dyDescent="0.3">
      <c r="A5579" s="11">
        <v>457.95376783826424</v>
      </c>
      <c r="B5579" s="41" t="s">
        <v>79</v>
      </c>
      <c r="C5579" s="41"/>
      <c r="D5579" s="39" t="s">
        <v>102</v>
      </c>
      <c r="E5579" s="39">
        <v>2020</v>
      </c>
      <c r="F5579" s="13">
        <v>196.14500000000001</v>
      </c>
      <c r="G5579" s="15" t="s">
        <v>6</v>
      </c>
    </row>
    <row r="5580" spans="1:7" x14ac:dyDescent="0.3">
      <c r="A5580" s="11">
        <v>903.77016145712935</v>
      </c>
      <c r="B5580" s="41" t="s">
        <v>80</v>
      </c>
      <c r="C5580" s="41"/>
      <c r="D5580" s="39" t="s">
        <v>102</v>
      </c>
      <c r="E5580" s="39">
        <v>2020</v>
      </c>
      <c r="F5580" s="13">
        <v>428.22300000000001</v>
      </c>
      <c r="G5580" s="15" t="s">
        <v>6</v>
      </c>
    </row>
    <row r="5581" spans="1:7" x14ac:dyDescent="0.3">
      <c r="A5581" s="11">
        <v>252.01953139964317</v>
      </c>
      <c r="B5581" s="41" t="s">
        <v>81</v>
      </c>
      <c r="C5581" s="41"/>
      <c r="D5581" s="39" t="s">
        <v>102</v>
      </c>
      <c r="E5581" s="39">
        <v>2020</v>
      </c>
      <c r="F5581" s="13">
        <v>146.80799999999999</v>
      </c>
      <c r="G5581" s="15" t="s">
        <v>6</v>
      </c>
    </row>
    <row r="5582" spans="1:7" x14ac:dyDescent="0.3">
      <c r="A5582" s="11">
        <v>855.65256674725845</v>
      </c>
      <c r="B5582" s="41" t="s">
        <v>82</v>
      </c>
      <c r="C5582" s="41"/>
      <c r="D5582" s="39" t="s">
        <v>102</v>
      </c>
      <c r="E5582" s="39">
        <v>2020</v>
      </c>
      <c r="F5582" s="13">
        <v>462.82400000000001</v>
      </c>
      <c r="G5582" s="15" t="s">
        <v>6</v>
      </c>
    </row>
    <row r="5583" spans="1:7" x14ac:dyDescent="0.3">
      <c r="A5583" s="11">
        <v>473.40273397552505</v>
      </c>
      <c r="B5583" s="41" t="s">
        <v>83</v>
      </c>
      <c r="C5583" s="41"/>
      <c r="D5583" s="39" t="s">
        <v>102</v>
      </c>
      <c r="E5583" s="39">
        <v>2020</v>
      </c>
      <c r="F5583" s="13">
        <v>225.096</v>
      </c>
      <c r="G5583" s="15" t="s">
        <v>6</v>
      </c>
    </row>
    <row r="5584" spans="1:7" x14ac:dyDescent="0.3">
      <c r="A5584" s="11">
        <v>1088.6612214957574</v>
      </c>
      <c r="B5584" s="41" t="s">
        <v>84</v>
      </c>
      <c r="C5584" s="41"/>
      <c r="D5584" s="39" t="s">
        <v>102</v>
      </c>
      <c r="E5584" s="39">
        <v>2020</v>
      </c>
      <c r="F5584" s="13">
        <v>481.87400000000002</v>
      </c>
      <c r="G5584" s="15" t="s">
        <v>6</v>
      </c>
    </row>
    <row r="5585" spans="1:7" x14ac:dyDescent="0.3">
      <c r="A5585" s="11">
        <v>102.19667040942389</v>
      </c>
      <c r="B5585" s="41" t="s">
        <v>85</v>
      </c>
      <c r="C5585" s="41"/>
      <c r="D5585" s="39" t="s">
        <v>102</v>
      </c>
      <c r="E5585" s="39">
        <v>2020</v>
      </c>
      <c r="F5585" s="13">
        <v>33.951999999999998</v>
      </c>
      <c r="G5585" s="15" t="s">
        <v>6</v>
      </c>
    </row>
    <row r="5586" spans="1:7" x14ac:dyDescent="0.3">
      <c r="A5586" s="11">
        <v>266.41079887912355</v>
      </c>
      <c r="B5586" s="41" t="s">
        <v>86</v>
      </c>
      <c r="C5586" s="41"/>
      <c r="D5586" s="39" t="s">
        <v>102</v>
      </c>
      <c r="E5586" s="39">
        <v>2020</v>
      </c>
      <c r="F5586" s="13">
        <v>110.07</v>
      </c>
      <c r="G5586" s="15" t="s">
        <v>6</v>
      </c>
    </row>
    <row r="5587" spans="1:7" x14ac:dyDescent="0.3">
      <c r="A5587" s="11">
        <v>709.53831938252529</v>
      </c>
      <c r="B5587" s="41" t="s">
        <v>87</v>
      </c>
      <c r="C5587" s="41"/>
      <c r="D5587" s="39" t="s">
        <v>102</v>
      </c>
      <c r="E5587" s="39">
        <v>2020</v>
      </c>
      <c r="F5587" s="13">
        <v>236.227</v>
      </c>
      <c r="G5587" s="15" t="s">
        <v>6</v>
      </c>
    </row>
    <row r="5588" spans="1:7" x14ac:dyDescent="0.3">
      <c r="A5588" s="11">
        <v>144.90574201180829</v>
      </c>
      <c r="B5588" s="41" t="s">
        <v>88</v>
      </c>
      <c r="C5588" s="41"/>
      <c r="D5588" s="39" t="s">
        <v>102</v>
      </c>
      <c r="E5588" s="39">
        <v>2020</v>
      </c>
      <c r="F5588" s="13">
        <v>97.164000000000001</v>
      </c>
      <c r="G5588" s="15" t="s">
        <v>6</v>
      </c>
    </row>
    <row r="5589" spans="1:7" x14ac:dyDescent="0.3">
      <c r="A5589" s="11">
        <v>405.02677321794255</v>
      </c>
      <c r="B5589" s="41" t="s">
        <v>89</v>
      </c>
      <c r="C5589" s="41"/>
      <c r="D5589" s="39" t="s">
        <v>102</v>
      </c>
      <c r="E5589" s="39">
        <v>2020</v>
      </c>
      <c r="F5589" s="13">
        <v>137.941</v>
      </c>
      <c r="G5589" s="15" t="s">
        <v>6</v>
      </c>
    </row>
    <row r="5590" spans="1:7" x14ac:dyDescent="0.3">
      <c r="A5590" s="11">
        <v>655.93936295730919</v>
      </c>
      <c r="B5590" s="41" t="s">
        <v>90</v>
      </c>
      <c r="C5590" s="41"/>
      <c r="D5590" s="39" t="s">
        <v>102</v>
      </c>
      <c r="E5590" s="39">
        <v>2020</v>
      </c>
      <c r="F5590" s="13">
        <v>399.351</v>
      </c>
      <c r="G5590" s="15" t="s">
        <v>6</v>
      </c>
    </row>
    <row r="5591" spans="1:7" x14ac:dyDescent="0.3">
      <c r="A5591" s="11">
        <v>2243.1673113259903</v>
      </c>
      <c r="B5591" s="41" t="s">
        <v>10</v>
      </c>
      <c r="C5591" s="41"/>
      <c r="D5591" s="39" t="s">
        <v>103</v>
      </c>
      <c r="E5591" s="39">
        <v>2020</v>
      </c>
      <c r="F5591" s="13">
        <v>974.82799999999997</v>
      </c>
      <c r="G5591" s="15" t="s">
        <v>6</v>
      </c>
    </row>
    <row r="5592" spans="1:7" x14ac:dyDescent="0.3">
      <c r="A5592" s="11">
        <v>289.23904833513296</v>
      </c>
      <c r="B5592" s="41" t="s">
        <v>11</v>
      </c>
      <c r="C5592" s="41"/>
      <c r="D5592" s="39" t="s">
        <v>103</v>
      </c>
      <c r="E5592" s="39">
        <v>2020</v>
      </c>
      <c r="F5592" s="13">
        <v>136.59200000000001</v>
      </c>
      <c r="G5592" s="15" t="s">
        <v>6</v>
      </c>
    </row>
    <row r="5593" spans="1:7" x14ac:dyDescent="0.3">
      <c r="A5593" s="11">
        <v>794.34485266148647</v>
      </c>
      <c r="B5593" s="41" t="s">
        <v>12</v>
      </c>
      <c r="C5593" s="41"/>
      <c r="D5593" s="39" t="s">
        <v>103</v>
      </c>
      <c r="E5593" s="39">
        <v>2020</v>
      </c>
      <c r="F5593" s="13">
        <v>340.791</v>
      </c>
      <c r="G5593" s="15" t="s">
        <v>6</v>
      </c>
    </row>
    <row r="5594" spans="1:7" x14ac:dyDescent="0.3">
      <c r="A5594" s="11">
        <v>224.59063466091615</v>
      </c>
      <c r="B5594" s="41" t="s">
        <v>13</v>
      </c>
      <c r="C5594" s="41"/>
      <c r="D5594" s="39" t="s">
        <v>103</v>
      </c>
      <c r="E5594" s="39">
        <v>2020</v>
      </c>
      <c r="F5594" s="13">
        <v>78.275999999999996</v>
      </c>
      <c r="G5594" s="15" t="s">
        <v>6</v>
      </c>
    </row>
    <row r="5595" spans="1:7" x14ac:dyDescent="0.3">
      <c r="A5595" s="11">
        <v>297.65722194326094</v>
      </c>
      <c r="B5595" s="41" t="s">
        <v>14</v>
      </c>
      <c r="C5595" s="41"/>
      <c r="D5595" s="39" t="s">
        <v>103</v>
      </c>
      <c r="E5595" s="39">
        <v>2020</v>
      </c>
      <c r="F5595" s="13">
        <v>132.72999999999999</v>
      </c>
      <c r="G5595" s="15" t="s">
        <v>6</v>
      </c>
    </row>
    <row r="5596" spans="1:7" x14ac:dyDescent="0.3">
      <c r="A5596" s="11">
        <v>163.05774538931757</v>
      </c>
      <c r="B5596" s="41" t="s">
        <v>15</v>
      </c>
      <c r="C5596" s="41"/>
      <c r="D5596" s="39" t="s">
        <v>103</v>
      </c>
      <c r="E5596" s="39">
        <v>2020</v>
      </c>
      <c r="F5596" s="13">
        <v>51.392000000000003</v>
      </c>
      <c r="G5596" s="15" t="s">
        <v>6</v>
      </c>
    </row>
    <row r="5597" spans="1:7" x14ac:dyDescent="0.3">
      <c r="A5597" s="11">
        <v>2298.5419875620546</v>
      </c>
      <c r="B5597" s="41" t="s">
        <v>16</v>
      </c>
      <c r="C5597" s="41"/>
      <c r="D5597" s="39" t="s">
        <v>103</v>
      </c>
      <c r="E5597" s="39">
        <v>2020</v>
      </c>
      <c r="F5597" s="13">
        <v>1019.987</v>
      </c>
      <c r="G5597" s="15" t="s">
        <v>6</v>
      </c>
    </row>
    <row r="5598" spans="1:7" x14ac:dyDescent="0.3">
      <c r="A5598" s="11">
        <v>3645.8734433539125</v>
      </c>
      <c r="B5598" s="41" t="s">
        <v>17</v>
      </c>
      <c r="C5598" s="41"/>
      <c r="D5598" s="39" t="s">
        <v>103</v>
      </c>
      <c r="E5598" s="39">
        <v>2020</v>
      </c>
      <c r="F5598" s="13">
        <v>1503.14</v>
      </c>
      <c r="G5598" s="15" t="s">
        <v>6</v>
      </c>
    </row>
    <row r="5599" spans="1:7" x14ac:dyDescent="0.3">
      <c r="A5599" s="11">
        <v>115.66525399907867</v>
      </c>
      <c r="B5599" s="41" t="s">
        <v>18</v>
      </c>
      <c r="C5599" s="41"/>
      <c r="D5599" s="39" t="s">
        <v>103</v>
      </c>
      <c r="E5599" s="39">
        <v>2020</v>
      </c>
      <c r="F5599" s="13">
        <v>42.642000000000003</v>
      </c>
      <c r="G5599" s="15" t="s">
        <v>6</v>
      </c>
    </row>
    <row r="5600" spans="1:7" x14ac:dyDescent="0.3">
      <c r="A5600" s="11">
        <v>310.81177229386128</v>
      </c>
      <c r="B5600" s="41" t="s">
        <v>19</v>
      </c>
      <c r="C5600" s="41"/>
      <c r="D5600" s="39" t="s">
        <v>103</v>
      </c>
      <c r="E5600" s="39">
        <v>2020</v>
      </c>
      <c r="F5600" s="13">
        <v>142.899</v>
      </c>
      <c r="G5600" s="15" t="s">
        <v>6</v>
      </c>
    </row>
    <row r="5601" spans="1:7" x14ac:dyDescent="0.3">
      <c r="A5601" s="11">
        <v>1489.500723115284</v>
      </c>
      <c r="B5601" s="41" t="s">
        <v>20</v>
      </c>
      <c r="C5601" s="41"/>
      <c r="D5601" s="39" t="s">
        <v>103</v>
      </c>
      <c r="E5601" s="39">
        <v>2020</v>
      </c>
      <c r="F5601" s="13">
        <v>563.88800000000003</v>
      </c>
      <c r="G5601" s="15" t="s">
        <v>6</v>
      </c>
    </row>
    <row r="5602" spans="1:7" x14ac:dyDescent="0.3">
      <c r="A5602" s="11">
        <v>1626.605339804622</v>
      </c>
      <c r="B5602" s="41" t="s">
        <v>21</v>
      </c>
      <c r="C5602" s="41"/>
      <c r="D5602" s="39" t="s">
        <v>103</v>
      </c>
      <c r="E5602" s="39">
        <v>2020</v>
      </c>
      <c r="F5602" s="13">
        <v>775.47799999999995</v>
      </c>
      <c r="G5602" s="15" t="s">
        <v>6</v>
      </c>
    </row>
    <row r="5603" spans="1:7" x14ac:dyDescent="0.3">
      <c r="A5603" s="11">
        <v>306.02205104400139</v>
      </c>
      <c r="B5603" s="41" t="s">
        <v>22</v>
      </c>
      <c r="C5603" s="41"/>
      <c r="D5603" s="39" t="s">
        <v>103</v>
      </c>
      <c r="E5603" s="39">
        <v>2020</v>
      </c>
      <c r="F5603" s="13">
        <v>178.476</v>
      </c>
      <c r="G5603" s="15" t="s">
        <v>6</v>
      </c>
    </row>
    <row r="5604" spans="1:7" x14ac:dyDescent="0.3">
      <c r="A5604" s="11">
        <v>230.94068275186333</v>
      </c>
      <c r="B5604" s="41" t="s">
        <v>23</v>
      </c>
      <c r="C5604" s="41"/>
      <c r="D5604" s="39" t="s">
        <v>103</v>
      </c>
      <c r="E5604" s="39">
        <v>2020</v>
      </c>
      <c r="F5604" s="13">
        <v>79.438999999999993</v>
      </c>
      <c r="G5604" s="15" t="s">
        <v>6</v>
      </c>
    </row>
    <row r="5605" spans="1:7" x14ac:dyDescent="0.3">
      <c r="A5605" s="11">
        <v>84.099667608376663</v>
      </c>
      <c r="B5605" s="41" t="s">
        <v>24</v>
      </c>
      <c r="C5605" s="41"/>
      <c r="D5605" s="39" t="s">
        <v>103</v>
      </c>
      <c r="E5605" s="39">
        <v>2020</v>
      </c>
      <c r="F5605" s="13">
        <v>32.421999999999997</v>
      </c>
      <c r="G5605" s="15" t="s">
        <v>6</v>
      </c>
    </row>
    <row r="5606" spans="1:7" x14ac:dyDescent="0.3">
      <c r="A5606" s="11">
        <v>119.85587539673932</v>
      </c>
      <c r="B5606" s="41" t="s">
        <v>25</v>
      </c>
      <c r="C5606" s="41"/>
      <c r="D5606" s="39" t="s">
        <v>103</v>
      </c>
      <c r="E5606" s="39">
        <v>2020</v>
      </c>
      <c r="F5606" s="13">
        <v>67.628</v>
      </c>
      <c r="G5606" s="15" t="s">
        <v>6</v>
      </c>
    </row>
    <row r="5607" spans="1:7" x14ac:dyDescent="0.3">
      <c r="A5607" s="11">
        <v>164.61396880675974</v>
      </c>
      <c r="B5607" s="41" t="s">
        <v>26</v>
      </c>
      <c r="C5607" s="41"/>
      <c r="D5607" s="39" t="s">
        <v>103</v>
      </c>
      <c r="E5607" s="39">
        <v>2020</v>
      </c>
      <c r="F5607" s="13">
        <v>102.956</v>
      </c>
      <c r="G5607" s="15" t="s">
        <v>6</v>
      </c>
    </row>
    <row r="5608" spans="1:7" x14ac:dyDescent="0.3">
      <c r="A5608" s="11">
        <v>223.62940767202801</v>
      </c>
      <c r="B5608" s="41" t="s">
        <v>27</v>
      </c>
      <c r="C5608" s="41"/>
      <c r="D5608" s="39" t="s">
        <v>103</v>
      </c>
      <c r="E5608" s="39">
        <v>2020</v>
      </c>
      <c r="F5608" s="13">
        <v>115.10899999999999</v>
      </c>
      <c r="G5608" s="15" t="s">
        <v>6</v>
      </c>
    </row>
    <row r="5609" spans="1:7" x14ac:dyDescent="0.3">
      <c r="A5609" s="11">
        <v>243.57307244361195</v>
      </c>
      <c r="B5609" s="41" t="s">
        <v>28</v>
      </c>
      <c r="C5609" s="41"/>
      <c r="D5609" s="39" t="s">
        <v>103</v>
      </c>
      <c r="E5609" s="39">
        <v>2020</v>
      </c>
      <c r="F5609" s="13">
        <v>103.738</v>
      </c>
      <c r="G5609" s="15" t="s">
        <v>6</v>
      </c>
    </row>
    <row r="5610" spans="1:7" x14ac:dyDescent="0.3">
      <c r="A5610" s="11">
        <v>304.3355439258242</v>
      </c>
      <c r="B5610" s="41" t="s">
        <v>29</v>
      </c>
      <c r="C5610" s="41"/>
      <c r="D5610" s="39" t="s">
        <v>103</v>
      </c>
      <c r="E5610" s="39">
        <v>2020</v>
      </c>
      <c r="F5610" s="13">
        <v>99.603999999999999</v>
      </c>
      <c r="G5610" s="15" t="s">
        <v>6</v>
      </c>
    </row>
    <row r="5611" spans="1:7" x14ac:dyDescent="0.3">
      <c r="A5611" s="11">
        <v>1462.0611291998305</v>
      </c>
      <c r="B5611" s="41" t="s">
        <v>30</v>
      </c>
      <c r="C5611" s="41"/>
      <c r="D5611" s="39" t="s">
        <v>103</v>
      </c>
      <c r="E5611" s="39">
        <v>2020</v>
      </c>
      <c r="F5611" s="13">
        <v>729.20899999999995</v>
      </c>
      <c r="G5611" s="15" t="s">
        <v>6</v>
      </c>
    </row>
    <row r="5612" spans="1:7" x14ac:dyDescent="0.3">
      <c r="A5612" s="11">
        <v>608.1653408873774</v>
      </c>
      <c r="B5612" s="41" t="s">
        <v>31</v>
      </c>
      <c r="C5612" s="41"/>
      <c r="D5612" s="39" t="s">
        <v>103</v>
      </c>
      <c r="E5612" s="39">
        <v>2020</v>
      </c>
      <c r="F5612" s="13">
        <v>294.80500000000001</v>
      </c>
      <c r="G5612" s="15" t="s">
        <v>6</v>
      </c>
    </row>
    <row r="5613" spans="1:7" x14ac:dyDescent="0.3">
      <c r="A5613" s="11">
        <v>85.51842633370461</v>
      </c>
      <c r="B5613" s="41" t="s">
        <v>32</v>
      </c>
      <c r="C5613" s="41"/>
      <c r="D5613" s="39" t="s">
        <v>103</v>
      </c>
      <c r="E5613" s="39">
        <v>2020</v>
      </c>
      <c r="F5613" s="13">
        <v>39.159999999999997</v>
      </c>
      <c r="G5613" s="15" t="s">
        <v>6</v>
      </c>
    </row>
    <row r="5614" spans="1:7" x14ac:dyDescent="0.3">
      <c r="A5614" s="11">
        <v>385.00782693454738</v>
      </c>
      <c r="B5614" s="41" t="s">
        <v>33</v>
      </c>
      <c r="C5614" s="41"/>
      <c r="D5614" s="39" t="s">
        <v>103</v>
      </c>
      <c r="E5614" s="39">
        <v>2020</v>
      </c>
      <c r="F5614" s="13">
        <v>176.58099999999999</v>
      </c>
      <c r="G5614" s="15" t="s">
        <v>6</v>
      </c>
    </row>
    <row r="5615" spans="1:7" x14ac:dyDescent="0.3">
      <c r="A5615" s="11">
        <v>1018.4861624332532</v>
      </c>
      <c r="B5615" s="41" t="s">
        <v>34</v>
      </c>
      <c r="C5615" s="41"/>
      <c r="D5615" s="39" t="s">
        <v>103</v>
      </c>
      <c r="E5615" s="39">
        <v>2020</v>
      </c>
      <c r="F5615" s="13">
        <v>398.56700000000001</v>
      </c>
      <c r="G5615" s="15" t="s">
        <v>6</v>
      </c>
    </row>
    <row r="5616" spans="1:7" x14ac:dyDescent="0.3">
      <c r="A5616" s="11">
        <v>780.63839183060668</v>
      </c>
      <c r="B5616" s="41" t="s">
        <v>35</v>
      </c>
      <c r="C5616" s="41"/>
      <c r="D5616" s="39" t="s">
        <v>103</v>
      </c>
      <c r="E5616" s="39">
        <v>2020</v>
      </c>
      <c r="F5616" s="13">
        <v>270.72399999999999</v>
      </c>
      <c r="G5616" s="15" t="s">
        <v>6</v>
      </c>
    </row>
    <row r="5617" spans="1:7" x14ac:dyDescent="0.3">
      <c r="A5617" s="11">
        <v>332.69327888189099</v>
      </c>
      <c r="B5617" s="41" t="s">
        <v>36</v>
      </c>
      <c r="C5617" s="41"/>
      <c r="D5617" s="39" t="s">
        <v>103</v>
      </c>
      <c r="E5617" s="39">
        <v>2020</v>
      </c>
      <c r="F5617" s="13">
        <v>117.672</v>
      </c>
      <c r="G5617" s="15" t="s">
        <v>6</v>
      </c>
    </row>
    <row r="5618" spans="1:7" x14ac:dyDescent="0.3">
      <c r="A5618" s="11">
        <v>492.439561389532</v>
      </c>
      <c r="B5618" s="41" t="s">
        <v>37</v>
      </c>
      <c r="C5618" s="41"/>
      <c r="D5618" s="39" t="s">
        <v>103</v>
      </c>
      <c r="E5618" s="39">
        <v>2020</v>
      </c>
      <c r="F5618" s="13">
        <v>194.065</v>
      </c>
      <c r="G5618" s="15" t="s">
        <v>6</v>
      </c>
    </row>
    <row r="5619" spans="1:7" x14ac:dyDescent="0.3">
      <c r="A5619" s="11">
        <v>532.26944300166713</v>
      </c>
      <c r="B5619" s="41" t="s">
        <v>38</v>
      </c>
      <c r="C5619" s="41"/>
      <c r="D5619" s="39" t="s">
        <v>103</v>
      </c>
      <c r="E5619" s="39">
        <v>2020</v>
      </c>
      <c r="F5619" s="13">
        <v>334.70800000000003</v>
      </c>
      <c r="G5619" s="15" t="s">
        <v>6</v>
      </c>
    </row>
    <row r="5620" spans="1:7" x14ac:dyDescent="0.3">
      <c r="A5620" s="11">
        <v>170.31259839403143</v>
      </c>
      <c r="B5620" s="41" t="s">
        <v>39</v>
      </c>
      <c r="C5620" s="41"/>
      <c r="D5620" s="39" t="s">
        <v>103</v>
      </c>
      <c r="E5620" s="39">
        <v>2020</v>
      </c>
      <c r="F5620" s="13">
        <v>72.856999999999999</v>
      </c>
      <c r="G5620" s="15" t="s">
        <v>6</v>
      </c>
    </row>
    <row r="5621" spans="1:7" x14ac:dyDescent="0.3">
      <c r="A5621" s="11">
        <v>467.9749496168489</v>
      </c>
      <c r="B5621" s="41" t="s">
        <v>40</v>
      </c>
      <c r="C5621" s="41"/>
      <c r="D5621" s="39" t="s">
        <v>103</v>
      </c>
      <c r="E5621" s="39">
        <v>2020</v>
      </c>
      <c r="F5621" s="13">
        <v>96.29</v>
      </c>
      <c r="G5621" s="15" t="s">
        <v>6</v>
      </c>
    </row>
    <row r="5622" spans="1:7" x14ac:dyDescent="0.3">
      <c r="A5622" s="11">
        <v>341.23558105528633</v>
      </c>
      <c r="B5622" s="41" t="s">
        <v>41</v>
      </c>
      <c r="C5622" s="41"/>
      <c r="D5622" s="39" t="s">
        <v>103</v>
      </c>
      <c r="E5622" s="39">
        <v>2020</v>
      </c>
      <c r="F5622" s="13">
        <v>218.10300000000001</v>
      </c>
      <c r="G5622" s="15" t="s">
        <v>6</v>
      </c>
    </row>
    <row r="5623" spans="1:7" x14ac:dyDescent="0.3">
      <c r="A5623" s="11">
        <v>1821.5046268247813</v>
      </c>
      <c r="B5623" s="41" t="s">
        <v>42</v>
      </c>
      <c r="C5623" s="41"/>
      <c r="D5623" s="39" t="s">
        <v>103</v>
      </c>
      <c r="E5623" s="39">
        <v>2020</v>
      </c>
      <c r="F5623" s="13">
        <v>604.97900000000004</v>
      </c>
      <c r="G5623" s="15" t="s">
        <v>6</v>
      </c>
    </row>
    <row r="5624" spans="1:7" x14ac:dyDescent="0.3">
      <c r="A5624" s="11">
        <v>613.7613848835191</v>
      </c>
      <c r="B5624" s="41" t="s">
        <v>43</v>
      </c>
      <c r="C5624" s="41"/>
      <c r="D5624" s="39" t="s">
        <v>103</v>
      </c>
      <c r="E5624" s="39">
        <v>2020</v>
      </c>
      <c r="F5624" s="13">
        <v>300.97699999999998</v>
      </c>
      <c r="G5624" s="15" t="s">
        <v>6</v>
      </c>
    </row>
    <row r="5625" spans="1:7" x14ac:dyDescent="0.3">
      <c r="A5625" s="11">
        <v>112.75079735507528</v>
      </c>
      <c r="B5625" s="41" t="s">
        <v>44</v>
      </c>
      <c r="C5625" s="41"/>
      <c r="D5625" s="39" t="s">
        <v>103</v>
      </c>
      <c r="E5625" s="39">
        <v>2020</v>
      </c>
      <c r="F5625" s="13">
        <v>67.174999999999997</v>
      </c>
      <c r="G5625" s="15" t="s">
        <v>6</v>
      </c>
    </row>
    <row r="5626" spans="1:7" x14ac:dyDescent="0.3">
      <c r="A5626" s="11">
        <v>285.54391534263016</v>
      </c>
      <c r="B5626" s="41" t="s">
        <v>45</v>
      </c>
      <c r="C5626" s="41"/>
      <c r="D5626" s="39" t="s">
        <v>103</v>
      </c>
      <c r="E5626" s="39">
        <v>2020</v>
      </c>
      <c r="F5626" s="13">
        <v>110.47499999999999</v>
      </c>
      <c r="G5626" s="15" t="s">
        <v>6</v>
      </c>
    </row>
    <row r="5627" spans="1:7" x14ac:dyDescent="0.3">
      <c r="A5627" s="11">
        <v>1934.3323633732041</v>
      </c>
      <c r="B5627" s="41" t="s">
        <v>46</v>
      </c>
      <c r="C5627" s="41"/>
      <c r="D5627" s="39" t="s">
        <v>103</v>
      </c>
      <c r="E5627" s="39">
        <v>2020</v>
      </c>
      <c r="F5627" s="13">
        <v>633.58799999999997</v>
      </c>
      <c r="G5627" s="15" t="s">
        <v>6</v>
      </c>
    </row>
    <row r="5628" spans="1:7" x14ac:dyDescent="0.3">
      <c r="A5628" s="11">
        <v>216.47919197026678</v>
      </c>
      <c r="B5628" s="41" t="s">
        <v>47</v>
      </c>
      <c r="C5628" s="41"/>
      <c r="D5628" s="39" t="s">
        <v>103</v>
      </c>
      <c r="E5628" s="39">
        <v>2020</v>
      </c>
      <c r="F5628" s="13">
        <v>97.546999999999997</v>
      </c>
      <c r="G5628" s="15" t="s">
        <v>6</v>
      </c>
    </row>
    <row r="5629" spans="1:7" x14ac:dyDescent="0.3">
      <c r="A5629" s="11">
        <v>418.07629223530398</v>
      </c>
      <c r="B5629" s="41" t="s">
        <v>48</v>
      </c>
      <c r="C5629" s="41"/>
      <c r="D5629" s="39" t="s">
        <v>103</v>
      </c>
      <c r="E5629" s="39">
        <v>2020</v>
      </c>
      <c r="F5629" s="13">
        <v>183.61799999999999</v>
      </c>
      <c r="G5629" s="15" t="s">
        <v>6</v>
      </c>
    </row>
    <row r="5630" spans="1:7" x14ac:dyDescent="0.3">
      <c r="A5630" s="11">
        <v>4056.4209790561854</v>
      </c>
      <c r="B5630" s="41" t="s">
        <v>49</v>
      </c>
      <c r="C5630" s="41"/>
      <c r="D5630" s="39" t="s">
        <v>103</v>
      </c>
      <c r="E5630" s="39">
        <v>2020</v>
      </c>
      <c r="F5630" s="13">
        <v>1752.825</v>
      </c>
      <c r="G5630" s="15" t="s">
        <v>6</v>
      </c>
    </row>
    <row r="5631" spans="1:7" x14ac:dyDescent="0.3">
      <c r="A5631" s="11">
        <v>5361.8298071768568</v>
      </c>
      <c r="B5631" s="41" t="s">
        <v>50</v>
      </c>
      <c r="C5631" s="41"/>
      <c r="D5631" s="39" t="s">
        <v>103</v>
      </c>
      <c r="E5631" s="39">
        <v>2020</v>
      </c>
      <c r="F5631" s="13">
        <v>1542.45</v>
      </c>
      <c r="G5631" s="15" t="s">
        <v>6</v>
      </c>
    </row>
    <row r="5632" spans="1:7" x14ac:dyDescent="0.3">
      <c r="A5632" s="11">
        <v>1042.6573794153046</v>
      </c>
      <c r="B5632" s="41" t="s">
        <v>91</v>
      </c>
      <c r="C5632" s="41"/>
      <c r="D5632" s="39" t="s">
        <v>103</v>
      </c>
      <c r="E5632" s="39">
        <v>2020</v>
      </c>
      <c r="F5632" s="13">
        <v>267.48500000000001</v>
      </c>
      <c r="G5632" s="15" t="s">
        <v>6</v>
      </c>
    </row>
    <row r="5633" spans="1:7" x14ac:dyDescent="0.3">
      <c r="A5633" s="11">
        <v>206.05136663190194</v>
      </c>
      <c r="B5633" s="41" t="s">
        <v>52</v>
      </c>
      <c r="C5633" s="41"/>
      <c r="D5633" s="39" t="s">
        <v>103</v>
      </c>
      <c r="E5633" s="39">
        <v>2020</v>
      </c>
      <c r="F5633" s="13">
        <v>142.74100000000001</v>
      </c>
      <c r="G5633" s="15" t="s">
        <v>6</v>
      </c>
    </row>
    <row r="5634" spans="1:7" x14ac:dyDescent="0.3">
      <c r="A5634" s="11">
        <v>158.88148597441517</v>
      </c>
      <c r="B5634" s="41" t="s">
        <v>53</v>
      </c>
      <c r="C5634" s="41"/>
      <c r="D5634" s="39" t="s">
        <v>103</v>
      </c>
      <c r="E5634" s="39">
        <v>2020</v>
      </c>
      <c r="F5634" s="13">
        <v>41.926000000000002</v>
      </c>
      <c r="G5634" s="15" t="s">
        <v>6</v>
      </c>
    </row>
    <row r="5635" spans="1:7" x14ac:dyDescent="0.3">
      <c r="A5635" s="11">
        <v>212.48656076348703</v>
      </c>
      <c r="B5635" s="41" t="s">
        <v>54</v>
      </c>
      <c r="C5635" s="41"/>
      <c r="D5635" s="39" t="s">
        <v>103</v>
      </c>
      <c r="E5635" s="39">
        <v>2020</v>
      </c>
      <c r="F5635" s="13">
        <v>71.531999999999996</v>
      </c>
      <c r="G5635" s="15" t="s">
        <v>6</v>
      </c>
    </row>
    <row r="5636" spans="1:7" x14ac:dyDescent="0.3">
      <c r="A5636" s="11">
        <v>469.33010527567626</v>
      </c>
      <c r="B5636" s="41" t="s">
        <v>55</v>
      </c>
      <c r="C5636" s="41"/>
      <c r="D5636" s="39" t="s">
        <v>103</v>
      </c>
      <c r="E5636" s="39">
        <v>2020</v>
      </c>
      <c r="F5636" s="13">
        <v>311.36700000000002</v>
      </c>
      <c r="G5636" s="15" t="s">
        <v>6</v>
      </c>
    </row>
    <row r="5637" spans="1:7" x14ac:dyDescent="0.3">
      <c r="A5637" s="11">
        <v>1220.2002102721785</v>
      </c>
      <c r="B5637" s="41" t="s">
        <v>56</v>
      </c>
      <c r="C5637" s="41"/>
      <c r="D5637" s="39" t="s">
        <v>103</v>
      </c>
      <c r="E5637" s="39">
        <v>2020</v>
      </c>
      <c r="F5637" s="13">
        <v>566.38699999999994</v>
      </c>
      <c r="G5637" s="15" t="s">
        <v>6</v>
      </c>
    </row>
    <row r="5638" spans="1:7" x14ac:dyDescent="0.3">
      <c r="A5638" s="11">
        <v>268.81425714114926</v>
      </c>
      <c r="B5638" s="41" t="s">
        <v>57</v>
      </c>
      <c r="C5638" s="41"/>
      <c r="D5638" s="39" t="s">
        <v>103</v>
      </c>
      <c r="E5638" s="39">
        <v>2020</v>
      </c>
      <c r="F5638" s="13">
        <v>40.177</v>
      </c>
      <c r="G5638" s="15" t="s">
        <v>6</v>
      </c>
    </row>
    <row r="5639" spans="1:7" x14ac:dyDescent="0.3">
      <c r="A5639" s="11">
        <v>239.97026648312621</v>
      </c>
      <c r="B5639" s="41" t="s">
        <v>58</v>
      </c>
      <c r="C5639" s="41"/>
      <c r="D5639" s="39" t="s">
        <v>103</v>
      </c>
      <c r="E5639" s="39">
        <v>2020</v>
      </c>
      <c r="F5639" s="13">
        <v>46.518999999999998</v>
      </c>
      <c r="G5639" s="15" t="s">
        <v>6</v>
      </c>
    </row>
    <row r="5640" spans="1:7" x14ac:dyDescent="0.3">
      <c r="A5640" s="11">
        <v>206.55608774026155</v>
      </c>
      <c r="B5640" s="41" t="s">
        <v>59</v>
      </c>
      <c r="C5640" s="41"/>
      <c r="D5640" s="39" t="s">
        <v>103</v>
      </c>
      <c r="E5640" s="39">
        <v>2020</v>
      </c>
      <c r="F5640" s="13">
        <v>156.26599999999999</v>
      </c>
      <c r="G5640" s="15" t="s">
        <v>6</v>
      </c>
    </row>
    <row r="5641" spans="1:7" x14ac:dyDescent="0.3">
      <c r="A5641" s="11">
        <v>140.16064144910084</v>
      </c>
      <c r="B5641" s="41" t="s">
        <v>60</v>
      </c>
      <c r="C5641" s="41"/>
      <c r="D5641" s="39" t="s">
        <v>103</v>
      </c>
      <c r="E5641" s="39">
        <v>2020</v>
      </c>
      <c r="F5641" s="13">
        <v>54.408000000000001</v>
      </c>
      <c r="G5641" s="15" t="s">
        <v>6</v>
      </c>
    </row>
    <row r="5642" spans="1:7" x14ac:dyDescent="0.3">
      <c r="A5642" s="11">
        <v>703.94130047817112</v>
      </c>
      <c r="B5642" s="41" t="s">
        <v>61</v>
      </c>
      <c r="C5642" s="41"/>
      <c r="D5642" s="39" t="s">
        <v>103</v>
      </c>
      <c r="E5642" s="39">
        <v>2020</v>
      </c>
      <c r="F5642" s="13">
        <v>346.47800000000001</v>
      </c>
      <c r="G5642" s="15" t="s">
        <v>6</v>
      </c>
    </row>
    <row r="5643" spans="1:7" x14ac:dyDescent="0.3">
      <c r="A5643" s="11">
        <v>1722.3669374126571</v>
      </c>
      <c r="B5643" s="41" t="s">
        <v>62</v>
      </c>
      <c r="C5643" s="41"/>
      <c r="D5643" s="39" t="s">
        <v>103</v>
      </c>
      <c r="E5643" s="39">
        <v>2020</v>
      </c>
      <c r="F5643" s="13">
        <v>503.04399999999998</v>
      </c>
      <c r="G5643" s="15" t="s">
        <v>6</v>
      </c>
    </row>
    <row r="5644" spans="1:7" x14ac:dyDescent="0.3">
      <c r="A5644" s="11">
        <v>390.6264397607377</v>
      </c>
      <c r="B5644" s="41" t="s">
        <v>63</v>
      </c>
      <c r="C5644" s="41"/>
      <c r="D5644" s="39" t="s">
        <v>103</v>
      </c>
      <c r="E5644" s="39">
        <v>2020</v>
      </c>
      <c r="F5644" s="13">
        <v>254.32499999999999</v>
      </c>
      <c r="G5644" s="15" t="s">
        <v>6</v>
      </c>
    </row>
    <row r="5645" spans="1:7" x14ac:dyDescent="0.3">
      <c r="A5645" s="11">
        <v>469.1126238224806</v>
      </c>
      <c r="B5645" s="41" t="s">
        <v>64</v>
      </c>
      <c r="C5645" s="41"/>
      <c r="D5645" s="39" t="s">
        <v>103</v>
      </c>
      <c r="E5645" s="39">
        <v>2020</v>
      </c>
      <c r="F5645" s="13">
        <v>257.70600000000002</v>
      </c>
      <c r="G5645" s="15" t="s">
        <v>6</v>
      </c>
    </row>
    <row r="5646" spans="1:7" x14ac:dyDescent="0.3">
      <c r="A5646" s="11">
        <v>1754.9963363833776</v>
      </c>
      <c r="B5646" s="41" t="s">
        <v>65</v>
      </c>
      <c r="C5646" s="41"/>
      <c r="D5646" s="39" t="s">
        <v>103</v>
      </c>
      <c r="E5646" s="39">
        <v>2020</v>
      </c>
      <c r="F5646" s="13">
        <v>701.93700000000001</v>
      </c>
      <c r="G5646" s="15" t="s">
        <v>6</v>
      </c>
    </row>
    <row r="5647" spans="1:7" x14ac:dyDescent="0.3">
      <c r="A5647" s="11">
        <v>393.93379921876902</v>
      </c>
      <c r="B5647" s="41" t="s">
        <v>66</v>
      </c>
      <c r="C5647" s="41"/>
      <c r="D5647" s="39" t="s">
        <v>103</v>
      </c>
      <c r="E5647" s="39">
        <v>2020</v>
      </c>
      <c r="F5647" s="13">
        <v>111.816</v>
      </c>
      <c r="G5647" s="15" t="s">
        <v>6</v>
      </c>
    </row>
    <row r="5648" spans="1:7" x14ac:dyDescent="0.3">
      <c r="A5648" s="11">
        <v>2667.9126928406558</v>
      </c>
      <c r="B5648" s="41" t="s">
        <v>67</v>
      </c>
      <c r="C5648" s="41"/>
      <c r="D5648" s="39" t="s">
        <v>103</v>
      </c>
      <c r="E5648" s="39">
        <v>2020</v>
      </c>
      <c r="F5648" s="13">
        <v>895.30100000000004</v>
      </c>
      <c r="G5648" s="15" t="s">
        <v>6</v>
      </c>
    </row>
    <row r="5649" spans="1:7" x14ac:dyDescent="0.3">
      <c r="A5649" s="11">
        <v>1828.7810228036326</v>
      </c>
      <c r="B5649" s="41" t="s">
        <v>68</v>
      </c>
      <c r="C5649" s="41"/>
      <c r="D5649" s="39" t="s">
        <v>103</v>
      </c>
      <c r="E5649" s="39">
        <v>2020</v>
      </c>
      <c r="F5649" s="13">
        <v>668.45899999999995</v>
      </c>
      <c r="G5649" s="15" t="s">
        <v>6</v>
      </c>
    </row>
    <row r="5650" spans="1:7" x14ac:dyDescent="0.3">
      <c r="A5650" s="11">
        <v>170.91580166987583</v>
      </c>
      <c r="B5650" s="41" t="s">
        <v>69</v>
      </c>
      <c r="C5650" s="41"/>
      <c r="D5650" s="39" t="s">
        <v>103</v>
      </c>
      <c r="E5650" s="39">
        <v>2020</v>
      </c>
      <c r="F5650" s="13">
        <v>62.62</v>
      </c>
      <c r="G5650" s="15" t="s">
        <v>6</v>
      </c>
    </row>
    <row r="5651" spans="1:7" x14ac:dyDescent="0.3">
      <c r="A5651" s="11">
        <v>203.38414126252184</v>
      </c>
      <c r="B5651" s="41" t="s">
        <v>70</v>
      </c>
      <c r="C5651" s="41"/>
      <c r="D5651" s="39" t="s">
        <v>103</v>
      </c>
      <c r="E5651" s="39">
        <v>2020</v>
      </c>
      <c r="F5651" s="13">
        <v>93.5</v>
      </c>
      <c r="G5651" s="15" t="s">
        <v>6</v>
      </c>
    </row>
    <row r="5652" spans="1:7" x14ac:dyDescent="0.3">
      <c r="A5652" s="11">
        <v>136.86148883835992</v>
      </c>
      <c r="B5652" s="41" t="s">
        <v>71</v>
      </c>
      <c r="C5652" s="41"/>
      <c r="D5652" s="39" t="s">
        <v>103</v>
      </c>
      <c r="E5652" s="39">
        <v>2020</v>
      </c>
      <c r="F5652" s="13">
        <v>75.200999999999993</v>
      </c>
      <c r="G5652" s="15" t="s">
        <v>6</v>
      </c>
    </row>
    <row r="5653" spans="1:7" x14ac:dyDescent="0.3">
      <c r="A5653" s="11">
        <v>810.37590298737211</v>
      </c>
      <c r="B5653" s="41" t="s">
        <v>72</v>
      </c>
      <c r="C5653" s="41"/>
      <c r="D5653" s="39" t="s">
        <v>103</v>
      </c>
      <c r="E5653" s="39">
        <v>2020</v>
      </c>
      <c r="F5653" s="13">
        <v>453.74799999999999</v>
      </c>
      <c r="G5653" s="15" t="s">
        <v>6</v>
      </c>
    </row>
    <row r="5654" spans="1:7" x14ac:dyDescent="0.3">
      <c r="A5654" s="11">
        <v>462.82925636576789</v>
      </c>
      <c r="B5654" s="41" t="s">
        <v>73</v>
      </c>
      <c r="C5654" s="41"/>
      <c r="D5654" s="39" t="s">
        <v>103</v>
      </c>
      <c r="E5654" s="39">
        <v>2020</v>
      </c>
      <c r="F5654" s="13">
        <v>121.087</v>
      </c>
      <c r="G5654" s="15" t="s">
        <v>6</v>
      </c>
    </row>
    <row r="5655" spans="1:7" x14ac:dyDescent="0.3">
      <c r="A5655" s="11">
        <v>523.57326244157673</v>
      </c>
      <c r="B5655" s="41" t="s">
        <v>74</v>
      </c>
      <c r="C5655" s="41"/>
      <c r="D5655" s="39" t="s">
        <v>103</v>
      </c>
      <c r="E5655" s="39">
        <v>2020</v>
      </c>
      <c r="F5655" s="13">
        <v>168.815</v>
      </c>
      <c r="G5655" s="15" t="s">
        <v>6</v>
      </c>
    </row>
    <row r="5656" spans="1:7" x14ac:dyDescent="0.3">
      <c r="A5656" s="11">
        <v>911.68840693145205</v>
      </c>
      <c r="B5656" s="41" t="s">
        <v>75</v>
      </c>
      <c r="C5656" s="41"/>
      <c r="D5656" s="39" t="s">
        <v>103</v>
      </c>
      <c r="E5656" s="39">
        <v>2020</v>
      </c>
      <c r="F5656" s="13">
        <v>291.53199999999998</v>
      </c>
      <c r="G5656" s="15" t="s">
        <v>6</v>
      </c>
    </row>
    <row r="5657" spans="1:7" x14ac:dyDescent="0.3">
      <c r="A5657" s="11">
        <v>1013.4625460356169</v>
      </c>
      <c r="B5657" s="41" t="s">
        <v>76</v>
      </c>
      <c r="C5657" s="41"/>
      <c r="D5657" s="39" t="s">
        <v>103</v>
      </c>
      <c r="E5657" s="39">
        <v>2020</v>
      </c>
      <c r="F5657" s="13">
        <v>482.9</v>
      </c>
      <c r="G5657" s="15" t="s">
        <v>6</v>
      </c>
    </row>
    <row r="5658" spans="1:7" x14ac:dyDescent="0.3">
      <c r="A5658" s="11">
        <v>231.137859328535</v>
      </c>
      <c r="B5658" s="41" t="s">
        <v>77</v>
      </c>
      <c r="C5658" s="41"/>
      <c r="D5658" s="39" t="s">
        <v>103</v>
      </c>
      <c r="E5658" s="39">
        <v>2020</v>
      </c>
      <c r="F5658" s="13">
        <v>129.71</v>
      </c>
      <c r="G5658" s="15" t="s">
        <v>6</v>
      </c>
    </row>
    <row r="5659" spans="1:7" x14ac:dyDescent="0.3">
      <c r="A5659" s="11">
        <v>196.53757891050546</v>
      </c>
      <c r="B5659" s="41" t="s">
        <v>78</v>
      </c>
      <c r="C5659" s="41"/>
      <c r="D5659" s="39" t="s">
        <v>103</v>
      </c>
      <c r="E5659" s="39">
        <v>2020</v>
      </c>
      <c r="F5659" s="13">
        <v>62.027000000000001</v>
      </c>
      <c r="G5659" s="15" t="s">
        <v>6</v>
      </c>
    </row>
    <row r="5660" spans="1:7" x14ac:dyDescent="0.3">
      <c r="A5660" s="11">
        <v>393.18184683578608</v>
      </c>
      <c r="B5660" s="41" t="s">
        <v>79</v>
      </c>
      <c r="C5660" s="41"/>
      <c r="D5660" s="39" t="s">
        <v>103</v>
      </c>
      <c r="E5660" s="39">
        <v>2020</v>
      </c>
      <c r="F5660" s="13">
        <v>132.065</v>
      </c>
      <c r="G5660" s="15" t="s">
        <v>6</v>
      </c>
    </row>
    <row r="5661" spans="1:7" x14ac:dyDescent="0.3">
      <c r="A5661" s="11">
        <v>1095.335894074771</v>
      </c>
      <c r="B5661" s="41" t="s">
        <v>80</v>
      </c>
      <c r="C5661" s="41"/>
      <c r="D5661" s="39" t="s">
        <v>103</v>
      </c>
      <c r="E5661" s="39">
        <v>2020</v>
      </c>
      <c r="F5661" s="7">
        <v>560</v>
      </c>
      <c r="G5661" s="15" t="s">
        <v>6</v>
      </c>
    </row>
    <row r="5662" spans="1:7" x14ac:dyDescent="0.3">
      <c r="A5662" s="11">
        <v>287.60383401252068</v>
      </c>
      <c r="B5662" s="41" t="s">
        <v>81</v>
      </c>
      <c r="C5662" s="41"/>
      <c r="D5662" s="39" t="s">
        <v>103</v>
      </c>
      <c r="E5662" s="39">
        <v>2020</v>
      </c>
      <c r="F5662" s="13">
        <v>147.83500000000001</v>
      </c>
      <c r="G5662" s="15" t="s">
        <v>6</v>
      </c>
    </row>
    <row r="5663" spans="1:7" x14ac:dyDescent="0.3">
      <c r="A5663" s="11">
        <v>756.1460819483184</v>
      </c>
      <c r="B5663" s="41" t="s">
        <v>82</v>
      </c>
      <c r="C5663" s="41"/>
      <c r="D5663" s="39" t="s">
        <v>103</v>
      </c>
      <c r="E5663" s="39">
        <v>2020</v>
      </c>
      <c r="F5663" s="13">
        <v>366.85700000000003</v>
      </c>
      <c r="G5663" s="15" t="s">
        <v>6</v>
      </c>
    </row>
    <row r="5664" spans="1:7" x14ac:dyDescent="0.3">
      <c r="A5664" s="11">
        <v>435.80513409439118</v>
      </c>
      <c r="B5664" s="41" t="s">
        <v>83</v>
      </c>
      <c r="C5664" s="41"/>
      <c r="D5664" s="39" t="s">
        <v>103</v>
      </c>
      <c r="E5664" s="39">
        <v>2020</v>
      </c>
      <c r="F5664" s="13">
        <v>170.25399999999999</v>
      </c>
      <c r="G5664" s="15" t="s">
        <v>6</v>
      </c>
    </row>
    <row r="5665" spans="1:7" x14ac:dyDescent="0.3">
      <c r="A5665" s="11">
        <v>1008.6841092007814</v>
      </c>
      <c r="B5665" s="41" t="s">
        <v>84</v>
      </c>
      <c r="C5665" s="41"/>
      <c r="D5665" s="39" t="s">
        <v>103</v>
      </c>
      <c r="E5665" s="39">
        <v>2020</v>
      </c>
      <c r="F5665" s="13">
        <v>428.447</v>
      </c>
      <c r="G5665" s="15" t="s">
        <v>6</v>
      </c>
    </row>
    <row r="5666" spans="1:7" x14ac:dyDescent="0.3">
      <c r="A5666" s="11">
        <v>92.993838359347961</v>
      </c>
      <c r="B5666" s="41" t="s">
        <v>85</v>
      </c>
      <c r="C5666" s="41"/>
      <c r="D5666" s="39" t="s">
        <v>103</v>
      </c>
      <c r="E5666" s="39">
        <v>2020</v>
      </c>
      <c r="F5666" s="13">
        <v>32.792999999999999</v>
      </c>
      <c r="G5666" s="15" t="s">
        <v>6</v>
      </c>
    </row>
    <row r="5667" spans="1:7" x14ac:dyDescent="0.3">
      <c r="A5667" s="11">
        <v>276.66923585397365</v>
      </c>
      <c r="B5667" s="41" t="s">
        <v>86</v>
      </c>
      <c r="C5667" s="41"/>
      <c r="D5667" s="39" t="s">
        <v>103</v>
      </c>
      <c r="E5667" s="39">
        <v>2020</v>
      </c>
      <c r="F5667" s="13">
        <v>121.22499999999999</v>
      </c>
      <c r="G5667" s="15" t="s">
        <v>6</v>
      </c>
    </row>
    <row r="5668" spans="1:7" x14ac:dyDescent="0.3">
      <c r="A5668" s="11">
        <v>778.34252630111712</v>
      </c>
      <c r="B5668" s="41" t="s">
        <v>87</v>
      </c>
      <c r="C5668" s="41"/>
      <c r="D5668" s="39" t="s">
        <v>103</v>
      </c>
      <c r="E5668" s="39">
        <v>2020</v>
      </c>
      <c r="F5668" s="13">
        <v>274.98399999999998</v>
      </c>
      <c r="G5668" s="15" t="s">
        <v>6</v>
      </c>
    </row>
    <row r="5669" spans="1:7" x14ac:dyDescent="0.3">
      <c r="A5669" s="11">
        <v>135.95463221277072</v>
      </c>
      <c r="B5669" s="41" t="s">
        <v>88</v>
      </c>
      <c r="C5669" s="41"/>
      <c r="D5669" s="39" t="s">
        <v>103</v>
      </c>
      <c r="E5669" s="39">
        <v>2020</v>
      </c>
      <c r="F5669" s="13">
        <v>89.481999999999999</v>
      </c>
      <c r="G5669" s="15" t="s">
        <v>6</v>
      </c>
    </row>
    <row r="5670" spans="1:7" x14ac:dyDescent="0.3">
      <c r="A5670" s="11">
        <v>337.63380095071193</v>
      </c>
      <c r="B5670" s="41" t="s">
        <v>89</v>
      </c>
      <c r="C5670" s="41"/>
      <c r="D5670" s="39" t="s">
        <v>103</v>
      </c>
      <c r="E5670" s="39">
        <v>2020</v>
      </c>
      <c r="F5670" s="13">
        <v>124.053</v>
      </c>
      <c r="G5670" s="15" t="s">
        <v>6</v>
      </c>
    </row>
    <row r="5671" spans="1:7" x14ac:dyDescent="0.3">
      <c r="A5671" s="11">
        <v>630.47565524633058</v>
      </c>
      <c r="B5671" s="41" t="s">
        <v>90</v>
      </c>
      <c r="C5671" s="41"/>
      <c r="D5671" s="39" t="s">
        <v>103</v>
      </c>
      <c r="E5671" s="39">
        <v>2020</v>
      </c>
      <c r="F5671" s="13">
        <v>367.40300000000002</v>
      </c>
      <c r="G5671" s="15" t="s">
        <v>6</v>
      </c>
    </row>
    <row r="5672" spans="1:7" x14ac:dyDescent="0.3">
      <c r="A5672" s="11">
        <v>2504.4587254916564</v>
      </c>
      <c r="B5672" s="41" t="s">
        <v>10</v>
      </c>
      <c r="C5672" s="41"/>
      <c r="D5672" s="39" t="s">
        <v>104</v>
      </c>
      <c r="E5672" s="39">
        <v>2020</v>
      </c>
      <c r="F5672" s="13">
        <v>1193.171</v>
      </c>
      <c r="G5672" s="15" t="s">
        <v>6</v>
      </c>
    </row>
    <row r="5673" spans="1:7" x14ac:dyDescent="0.3">
      <c r="A5673" s="11">
        <v>277.2275961227179</v>
      </c>
      <c r="B5673" s="41" t="s">
        <v>11</v>
      </c>
      <c r="C5673" s="41"/>
      <c r="D5673" s="39" t="s">
        <v>104</v>
      </c>
      <c r="E5673" s="39">
        <v>2020</v>
      </c>
      <c r="F5673" s="13">
        <v>132.26900000000001</v>
      </c>
      <c r="G5673" s="15" t="s">
        <v>6</v>
      </c>
    </row>
    <row r="5674" spans="1:7" x14ac:dyDescent="0.3">
      <c r="A5674" s="11">
        <v>771.87011508623641</v>
      </c>
      <c r="B5674" s="41" t="s">
        <v>12</v>
      </c>
      <c r="C5674" s="41"/>
      <c r="D5674" s="39" t="s">
        <v>104</v>
      </c>
      <c r="E5674" s="39">
        <v>2020</v>
      </c>
      <c r="F5674" s="13">
        <v>333.55500000000001</v>
      </c>
      <c r="G5674" s="15" t="s">
        <v>6</v>
      </c>
    </row>
    <row r="5675" spans="1:7" x14ac:dyDescent="0.3">
      <c r="A5675" s="11">
        <v>187.96407513605843</v>
      </c>
      <c r="B5675" s="41" t="s">
        <v>13</v>
      </c>
      <c r="C5675" s="41"/>
      <c r="D5675" s="39" t="s">
        <v>104</v>
      </c>
      <c r="E5675" s="39">
        <v>2020</v>
      </c>
      <c r="F5675" s="13">
        <v>63.811999999999998</v>
      </c>
      <c r="G5675" s="15" t="s">
        <v>6</v>
      </c>
    </row>
    <row r="5676" spans="1:7" x14ac:dyDescent="0.3">
      <c r="A5676" s="11">
        <v>226.01073769791472</v>
      </c>
      <c r="B5676" s="41" t="s">
        <v>14</v>
      </c>
      <c r="C5676" s="41"/>
      <c r="D5676" s="39" t="s">
        <v>104</v>
      </c>
      <c r="E5676" s="39">
        <v>2020</v>
      </c>
      <c r="F5676" s="13">
        <v>108.473</v>
      </c>
      <c r="G5676" s="15" t="s">
        <v>6</v>
      </c>
    </row>
    <row r="5677" spans="1:7" x14ac:dyDescent="0.3">
      <c r="A5677" s="11">
        <v>121.58374381436956</v>
      </c>
      <c r="B5677" s="41" t="s">
        <v>15</v>
      </c>
      <c r="C5677" s="41"/>
      <c r="D5677" s="39" t="s">
        <v>104</v>
      </c>
      <c r="E5677" s="39">
        <v>2020</v>
      </c>
      <c r="F5677" s="13">
        <v>47.375</v>
      </c>
      <c r="G5677" s="15" t="s">
        <v>6</v>
      </c>
    </row>
    <row r="5678" spans="1:7" x14ac:dyDescent="0.3">
      <c r="A5678" s="11">
        <v>2124.5799268110486</v>
      </c>
      <c r="B5678" s="41" t="s">
        <v>16</v>
      </c>
      <c r="C5678" s="41"/>
      <c r="D5678" s="39" t="s">
        <v>104</v>
      </c>
      <c r="E5678" s="39">
        <v>2020</v>
      </c>
      <c r="F5678" s="13">
        <v>976.48800000000006</v>
      </c>
      <c r="G5678" s="15" t="s">
        <v>6</v>
      </c>
    </row>
    <row r="5679" spans="1:7" x14ac:dyDescent="0.3">
      <c r="A5679" s="11">
        <v>3527.9433910462876</v>
      </c>
      <c r="B5679" s="41" t="s">
        <v>17</v>
      </c>
      <c r="C5679" s="41"/>
      <c r="D5679" s="39" t="s">
        <v>104</v>
      </c>
      <c r="E5679" s="39">
        <v>2020</v>
      </c>
      <c r="F5679" s="13">
        <v>1411.8879999999999</v>
      </c>
      <c r="G5679" s="15" t="s">
        <v>6</v>
      </c>
    </row>
    <row r="5680" spans="1:7" x14ac:dyDescent="0.3">
      <c r="A5680" s="11">
        <v>90.702824990064585</v>
      </c>
      <c r="B5680" s="41" t="s">
        <v>18</v>
      </c>
      <c r="C5680" s="41"/>
      <c r="D5680" s="39" t="s">
        <v>104</v>
      </c>
      <c r="E5680" s="39">
        <v>2020</v>
      </c>
      <c r="F5680" s="13">
        <v>34.6</v>
      </c>
      <c r="G5680" s="15" t="s">
        <v>6</v>
      </c>
    </row>
    <row r="5681" spans="1:7" x14ac:dyDescent="0.3">
      <c r="A5681" s="11">
        <v>280.72480734695733</v>
      </c>
      <c r="B5681" s="41" t="s">
        <v>19</v>
      </c>
      <c r="C5681" s="41"/>
      <c r="D5681" s="39" t="s">
        <v>104</v>
      </c>
      <c r="E5681" s="39">
        <v>2020</v>
      </c>
      <c r="F5681" s="13">
        <v>123.277</v>
      </c>
      <c r="G5681" s="15" t="s">
        <v>6</v>
      </c>
    </row>
    <row r="5682" spans="1:7" x14ac:dyDescent="0.3">
      <c r="A5682" s="11">
        <v>1450.0746753450353</v>
      </c>
      <c r="B5682" s="41" t="s">
        <v>20</v>
      </c>
      <c r="C5682" s="41"/>
      <c r="D5682" s="39" t="s">
        <v>104</v>
      </c>
      <c r="E5682" s="39">
        <v>2020</v>
      </c>
      <c r="F5682" s="13">
        <v>594.88900000000001</v>
      </c>
      <c r="G5682" s="15" t="s">
        <v>6</v>
      </c>
    </row>
    <row r="5683" spans="1:7" x14ac:dyDescent="0.3">
      <c r="A5683" s="11">
        <v>1389.7972802430593</v>
      </c>
      <c r="B5683" s="41" t="s">
        <v>21</v>
      </c>
      <c r="C5683" s="41"/>
      <c r="D5683" s="39" t="s">
        <v>104</v>
      </c>
      <c r="E5683" s="39">
        <v>2020</v>
      </c>
      <c r="F5683" s="13">
        <v>642.76199999999994</v>
      </c>
      <c r="G5683" s="15" t="s">
        <v>6</v>
      </c>
    </row>
    <row r="5684" spans="1:7" x14ac:dyDescent="0.3">
      <c r="A5684" s="11">
        <v>268.69025619660454</v>
      </c>
      <c r="B5684" s="41" t="s">
        <v>22</v>
      </c>
      <c r="C5684" s="41"/>
      <c r="D5684" s="39" t="s">
        <v>104</v>
      </c>
      <c r="E5684" s="39">
        <v>2020</v>
      </c>
      <c r="F5684" s="13">
        <v>152.76300000000001</v>
      </c>
      <c r="G5684" s="15" t="s">
        <v>6</v>
      </c>
    </row>
    <row r="5685" spans="1:7" x14ac:dyDescent="0.3">
      <c r="A5685" s="11">
        <v>248.53076726509107</v>
      </c>
      <c r="B5685" s="41" t="s">
        <v>23</v>
      </c>
      <c r="C5685" s="41"/>
      <c r="D5685" s="39" t="s">
        <v>104</v>
      </c>
      <c r="E5685" s="39">
        <v>2020</v>
      </c>
      <c r="F5685" s="13">
        <v>92.888000000000005</v>
      </c>
      <c r="G5685" s="15" t="s">
        <v>6</v>
      </c>
    </row>
    <row r="5686" spans="1:7" x14ac:dyDescent="0.3">
      <c r="A5686" s="11">
        <v>67.327214853508437</v>
      </c>
      <c r="B5686" s="41" t="s">
        <v>24</v>
      </c>
      <c r="C5686" s="41"/>
      <c r="D5686" s="39" t="s">
        <v>104</v>
      </c>
      <c r="E5686" s="39">
        <v>2020</v>
      </c>
      <c r="F5686" s="13">
        <v>25.024999999999999</v>
      </c>
      <c r="G5686" s="15" t="s">
        <v>6</v>
      </c>
    </row>
    <row r="5687" spans="1:7" x14ac:dyDescent="0.3">
      <c r="A5687" s="11">
        <v>104.46187366694912</v>
      </c>
      <c r="B5687" s="41" t="s">
        <v>25</v>
      </c>
      <c r="C5687" s="41"/>
      <c r="D5687" s="39" t="s">
        <v>104</v>
      </c>
      <c r="E5687" s="39">
        <v>2020</v>
      </c>
      <c r="F5687" s="13">
        <v>54.921999999999997</v>
      </c>
      <c r="G5687" s="15" t="s">
        <v>6</v>
      </c>
    </row>
    <row r="5688" spans="1:7" x14ac:dyDescent="0.3">
      <c r="A5688" s="11">
        <v>156.78257464888981</v>
      </c>
      <c r="B5688" s="41" t="s">
        <v>26</v>
      </c>
      <c r="C5688" s="41"/>
      <c r="D5688" s="39" t="s">
        <v>104</v>
      </c>
      <c r="E5688" s="39">
        <v>2020</v>
      </c>
      <c r="F5688" s="13">
        <v>98.965000000000003</v>
      </c>
      <c r="G5688" s="15" t="s">
        <v>6</v>
      </c>
    </row>
    <row r="5689" spans="1:7" x14ac:dyDescent="0.3">
      <c r="A5689" s="11">
        <v>186.71558406539273</v>
      </c>
      <c r="B5689" s="41" t="s">
        <v>27</v>
      </c>
      <c r="C5689" s="41"/>
      <c r="D5689" s="39" t="s">
        <v>104</v>
      </c>
      <c r="E5689" s="39">
        <v>2020</v>
      </c>
      <c r="F5689" s="13">
        <v>96.022000000000006</v>
      </c>
      <c r="G5689" s="15" t="s">
        <v>6</v>
      </c>
    </row>
    <row r="5690" spans="1:7" x14ac:dyDescent="0.3">
      <c r="A5690" s="11">
        <v>215.64528677104019</v>
      </c>
      <c r="B5690" s="41" t="s">
        <v>28</v>
      </c>
      <c r="C5690" s="41"/>
      <c r="D5690" s="39" t="s">
        <v>104</v>
      </c>
      <c r="E5690" s="39">
        <v>2020</v>
      </c>
      <c r="F5690" s="13">
        <v>95.591999999999999</v>
      </c>
      <c r="G5690" s="15" t="s">
        <v>6</v>
      </c>
    </row>
    <row r="5691" spans="1:7" x14ac:dyDescent="0.3">
      <c r="A5691" s="11">
        <v>249.72180928073848</v>
      </c>
      <c r="B5691" s="41" t="s">
        <v>29</v>
      </c>
      <c r="C5691" s="41"/>
      <c r="D5691" s="39" t="s">
        <v>104</v>
      </c>
      <c r="E5691" s="39">
        <v>2020</v>
      </c>
      <c r="F5691" s="13">
        <v>81.698999999999998</v>
      </c>
      <c r="G5691" s="15" t="s">
        <v>6</v>
      </c>
    </row>
    <row r="5692" spans="1:7" x14ac:dyDescent="0.3">
      <c r="A5692" s="11">
        <v>1371.2196920765141</v>
      </c>
      <c r="B5692" s="41" t="s">
        <v>30</v>
      </c>
      <c r="C5692" s="41"/>
      <c r="D5692" s="39" t="s">
        <v>104</v>
      </c>
      <c r="E5692" s="39">
        <v>2020</v>
      </c>
      <c r="F5692" s="13">
        <v>666.56299999999999</v>
      </c>
      <c r="G5692" s="15" t="s">
        <v>6</v>
      </c>
    </row>
    <row r="5693" spans="1:7" x14ac:dyDescent="0.3">
      <c r="A5693" s="11">
        <v>525.43110894940116</v>
      </c>
      <c r="B5693" s="41" t="s">
        <v>31</v>
      </c>
      <c r="C5693" s="41"/>
      <c r="D5693" s="39" t="s">
        <v>104</v>
      </c>
      <c r="E5693" s="39">
        <v>2020</v>
      </c>
      <c r="F5693" s="13">
        <v>252.78899999999999</v>
      </c>
      <c r="G5693" s="15" t="s">
        <v>6</v>
      </c>
    </row>
    <row r="5694" spans="1:7" x14ac:dyDescent="0.3">
      <c r="A5694" s="11">
        <v>75.133105204120909</v>
      </c>
      <c r="B5694" s="41" t="s">
        <v>32</v>
      </c>
      <c r="C5694" s="41"/>
      <c r="D5694" s="39" t="s">
        <v>104</v>
      </c>
      <c r="E5694" s="39">
        <v>2020</v>
      </c>
      <c r="F5694" s="13">
        <v>37.125999999999998</v>
      </c>
      <c r="G5694" s="15" t="s">
        <v>6</v>
      </c>
    </row>
    <row r="5695" spans="1:7" x14ac:dyDescent="0.3">
      <c r="A5695" s="11">
        <v>258.51869583041673</v>
      </c>
      <c r="B5695" s="41" t="s">
        <v>33</v>
      </c>
      <c r="C5695" s="41"/>
      <c r="D5695" s="39" t="s">
        <v>104</v>
      </c>
      <c r="E5695" s="39">
        <v>2020</v>
      </c>
      <c r="F5695" s="13">
        <v>138.00899999999999</v>
      </c>
      <c r="G5695" s="15" t="s">
        <v>6</v>
      </c>
    </row>
    <row r="5696" spans="1:7" x14ac:dyDescent="0.3">
      <c r="A5696" s="11">
        <v>927.09438411775454</v>
      </c>
      <c r="B5696" s="41" t="s">
        <v>34</v>
      </c>
      <c r="C5696" s="41"/>
      <c r="D5696" s="39" t="s">
        <v>104</v>
      </c>
      <c r="E5696" s="39">
        <v>2020</v>
      </c>
      <c r="F5696" s="13">
        <v>391.88099999999997</v>
      </c>
      <c r="G5696" s="15" t="s">
        <v>6</v>
      </c>
    </row>
    <row r="5697" spans="1:7" x14ac:dyDescent="0.3">
      <c r="A5697" s="11">
        <v>824.44010393191718</v>
      </c>
      <c r="B5697" s="41" t="s">
        <v>35</v>
      </c>
      <c r="C5697" s="41"/>
      <c r="D5697" s="39" t="s">
        <v>104</v>
      </c>
      <c r="E5697" s="39">
        <v>2020</v>
      </c>
      <c r="F5697" s="13">
        <v>300.67099999999999</v>
      </c>
      <c r="G5697" s="15" t="s">
        <v>6</v>
      </c>
    </row>
    <row r="5698" spans="1:7" x14ac:dyDescent="0.3">
      <c r="A5698" s="11">
        <v>249.0560157681156</v>
      </c>
      <c r="B5698" s="41" t="s">
        <v>36</v>
      </c>
      <c r="C5698" s="41"/>
      <c r="D5698" s="39" t="s">
        <v>104</v>
      </c>
      <c r="E5698" s="39">
        <v>2020</v>
      </c>
      <c r="F5698" s="13">
        <v>89.777000000000001</v>
      </c>
      <c r="G5698" s="15" t="s">
        <v>6</v>
      </c>
    </row>
    <row r="5699" spans="1:7" x14ac:dyDescent="0.3">
      <c r="A5699" s="11">
        <v>444.48026104869416</v>
      </c>
      <c r="B5699" s="41" t="s">
        <v>37</v>
      </c>
      <c r="C5699" s="41"/>
      <c r="D5699" s="39" t="s">
        <v>104</v>
      </c>
      <c r="E5699" s="39">
        <v>2020</v>
      </c>
      <c r="F5699" s="13">
        <v>169.691</v>
      </c>
      <c r="G5699" s="15" t="s">
        <v>6</v>
      </c>
    </row>
    <row r="5700" spans="1:7" x14ac:dyDescent="0.3">
      <c r="A5700" s="11">
        <v>509.2848468613094</v>
      </c>
      <c r="B5700" s="41" t="s">
        <v>38</v>
      </c>
      <c r="C5700" s="41"/>
      <c r="D5700" s="39" t="s">
        <v>104</v>
      </c>
      <c r="E5700" s="39">
        <v>2020</v>
      </c>
      <c r="F5700" s="13">
        <v>315.762</v>
      </c>
      <c r="G5700" s="15" t="s">
        <v>6</v>
      </c>
    </row>
    <row r="5701" spans="1:7" x14ac:dyDescent="0.3">
      <c r="A5701" s="11">
        <v>138.05315683693922</v>
      </c>
      <c r="B5701" s="41" t="s">
        <v>39</v>
      </c>
      <c r="C5701" s="41"/>
      <c r="D5701" s="39" t="s">
        <v>104</v>
      </c>
      <c r="E5701" s="39">
        <v>2020</v>
      </c>
      <c r="F5701" s="13">
        <v>62.613</v>
      </c>
      <c r="G5701" s="15" t="s">
        <v>6</v>
      </c>
    </row>
    <row r="5702" spans="1:7" x14ac:dyDescent="0.3">
      <c r="A5702" s="11">
        <v>334.93106838467753</v>
      </c>
      <c r="B5702" s="41" t="s">
        <v>40</v>
      </c>
      <c r="C5702" s="41"/>
      <c r="D5702" s="39" t="s">
        <v>104</v>
      </c>
      <c r="E5702" s="39">
        <v>2020</v>
      </c>
      <c r="F5702" s="13">
        <v>79.207999999999998</v>
      </c>
      <c r="G5702" s="15" t="s">
        <v>6</v>
      </c>
    </row>
    <row r="5703" spans="1:7" x14ac:dyDescent="0.3">
      <c r="A5703" s="11">
        <v>312.30127008737679</v>
      </c>
      <c r="B5703" s="41" t="s">
        <v>41</v>
      </c>
      <c r="C5703" s="41"/>
      <c r="D5703" s="39" t="s">
        <v>104</v>
      </c>
      <c r="E5703" s="39">
        <v>2020</v>
      </c>
      <c r="F5703" s="13">
        <v>198.24299999999999</v>
      </c>
      <c r="G5703" s="15" t="s">
        <v>6</v>
      </c>
    </row>
    <row r="5704" spans="1:7" x14ac:dyDescent="0.3">
      <c r="A5704" s="11">
        <v>1768.3229485027896</v>
      </c>
      <c r="B5704" s="41" t="s">
        <v>42</v>
      </c>
      <c r="C5704" s="41"/>
      <c r="D5704" s="39" t="s">
        <v>104</v>
      </c>
      <c r="E5704" s="39">
        <v>2020</v>
      </c>
      <c r="F5704" s="13">
        <v>630.96299999999997</v>
      </c>
      <c r="G5704" s="15" t="s">
        <v>6</v>
      </c>
    </row>
    <row r="5705" spans="1:7" x14ac:dyDescent="0.3">
      <c r="A5705" s="11">
        <v>544.92583024427415</v>
      </c>
      <c r="B5705" s="41" t="s">
        <v>43</v>
      </c>
      <c r="C5705" s="41"/>
      <c r="D5705" s="39" t="s">
        <v>104</v>
      </c>
      <c r="E5705" s="39">
        <v>2020</v>
      </c>
      <c r="F5705" s="13">
        <v>280.69600000000003</v>
      </c>
      <c r="G5705" s="15" t="s">
        <v>6</v>
      </c>
    </row>
    <row r="5706" spans="1:7" x14ac:dyDescent="0.3">
      <c r="A5706" s="11">
        <v>95.222834568826386</v>
      </c>
      <c r="B5706" s="41" t="s">
        <v>44</v>
      </c>
      <c r="C5706" s="41"/>
      <c r="D5706" s="39" t="s">
        <v>104</v>
      </c>
      <c r="E5706" s="39">
        <v>2020</v>
      </c>
      <c r="F5706" s="13">
        <v>58.966999999999999</v>
      </c>
      <c r="G5706" s="15" t="s">
        <v>6</v>
      </c>
    </row>
    <row r="5707" spans="1:7" x14ac:dyDescent="0.3">
      <c r="A5707" s="11">
        <v>245.30028379629377</v>
      </c>
      <c r="B5707" s="41" t="s">
        <v>45</v>
      </c>
      <c r="C5707" s="41"/>
      <c r="D5707" s="39" t="s">
        <v>104</v>
      </c>
      <c r="E5707" s="39">
        <v>2020</v>
      </c>
      <c r="F5707" s="13">
        <v>95.177999999999997</v>
      </c>
      <c r="G5707" s="15" t="s">
        <v>6</v>
      </c>
    </row>
    <row r="5708" spans="1:7" x14ac:dyDescent="0.3">
      <c r="A5708" s="11">
        <v>1852.9813122041421</v>
      </c>
      <c r="B5708" s="41" t="s">
        <v>46</v>
      </c>
      <c r="C5708" s="41"/>
      <c r="D5708" s="39" t="s">
        <v>104</v>
      </c>
      <c r="E5708" s="39">
        <v>2020</v>
      </c>
      <c r="F5708" s="13">
        <v>607.46299999999997</v>
      </c>
      <c r="G5708" s="15" t="s">
        <v>6</v>
      </c>
    </row>
    <row r="5709" spans="1:7" x14ac:dyDescent="0.3">
      <c r="A5709" s="11">
        <v>185.01365581047534</v>
      </c>
      <c r="B5709" s="41" t="s">
        <v>47</v>
      </c>
      <c r="C5709" s="41"/>
      <c r="D5709" s="39" t="s">
        <v>104</v>
      </c>
      <c r="E5709" s="39">
        <v>2020</v>
      </c>
      <c r="F5709" s="13">
        <v>73.811999999999998</v>
      </c>
      <c r="G5709" s="15" t="s">
        <v>6</v>
      </c>
    </row>
    <row r="5710" spans="1:7" x14ac:dyDescent="0.3">
      <c r="A5710" s="11">
        <v>327.31804271876933</v>
      </c>
      <c r="B5710" s="41" t="s">
        <v>48</v>
      </c>
      <c r="C5710" s="41"/>
      <c r="D5710" s="39" t="s">
        <v>104</v>
      </c>
      <c r="E5710" s="39">
        <v>2020</v>
      </c>
      <c r="F5710" s="13">
        <v>136.11699999999999</v>
      </c>
      <c r="G5710" s="15" t="s">
        <v>6</v>
      </c>
    </row>
    <row r="5711" spans="1:7" x14ac:dyDescent="0.3">
      <c r="A5711" s="11">
        <v>4115.9006152512393</v>
      </c>
      <c r="B5711" s="41" t="s">
        <v>49</v>
      </c>
      <c r="C5711" s="41"/>
      <c r="D5711" s="39" t="s">
        <v>104</v>
      </c>
      <c r="E5711" s="39">
        <v>2020</v>
      </c>
      <c r="F5711" s="13">
        <v>1795.4090000000001</v>
      </c>
      <c r="G5711" s="15" t="s">
        <v>6</v>
      </c>
    </row>
    <row r="5712" spans="1:7" x14ac:dyDescent="0.3">
      <c r="A5712" s="11">
        <v>5359.2848752762129</v>
      </c>
      <c r="B5712" s="41" t="s">
        <v>50</v>
      </c>
      <c r="C5712" s="41"/>
      <c r="D5712" s="39" t="s">
        <v>104</v>
      </c>
      <c r="E5712" s="39">
        <v>2020</v>
      </c>
      <c r="F5712" s="13">
        <v>1587.1579999999999</v>
      </c>
      <c r="G5712" s="15" t="s">
        <v>6</v>
      </c>
    </row>
    <row r="5713" spans="1:7" x14ac:dyDescent="0.3">
      <c r="A5713" s="11">
        <v>951.15322765863561</v>
      </c>
      <c r="B5713" s="41" t="s">
        <v>91</v>
      </c>
      <c r="C5713" s="41"/>
      <c r="D5713" s="39" t="s">
        <v>104</v>
      </c>
      <c r="E5713" s="39">
        <v>2020</v>
      </c>
      <c r="F5713" s="13">
        <v>247.85900000000001</v>
      </c>
      <c r="G5713" s="15" t="s">
        <v>6</v>
      </c>
    </row>
    <row r="5714" spans="1:7" x14ac:dyDescent="0.3">
      <c r="A5714" s="11">
        <v>158.22905978417216</v>
      </c>
      <c r="B5714" s="41" t="s">
        <v>52</v>
      </c>
      <c r="C5714" s="41"/>
      <c r="D5714" s="39" t="s">
        <v>104</v>
      </c>
      <c r="E5714" s="39">
        <v>2020</v>
      </c>
      <c r="F5714" s="13">
        <v>111.943</v>
      </c>
      <c r="G5714" s="15" t="s">
        <v>6</v>
      </c>
    </row>
    <row r="5715" spans="1:7" x14ac:dyDescent="0.3">
      <c r="A5715" s="11">
        <v>107.57027789383253</v>
      </c>
      <c r="B5715" s="41" t="s">
        <v>53</v>
      </c>
      <c r="C5715" s="41"/>
      <c r="D5715" s="39" t="s">
        <v>104</v>
      </c>
      <c r="E5715" s="39">
        <v>2020</v>
      </c>
      <c r="F5715" s="13">
        <v>48.856999999999999</v>
      </c>
      <c r="G5715" s="15" t="s">
        <v>6</v>
      </c>
    </row>
    <row r="5716" spans="1:7" x14ac:dyDescent="0.3">
      <c r="A5716" s="11">
        <v>172.52258984792346</v>
      </c>
      <c r="B5716" s="41" t="s">
        <v>54</v>
      </c>
      <c r="C5716" s="41"/>
      <c r="D5716" s="39" t="s">
        <v>104</v>
      </c>
      <c r="E5716" s="39">
        <v>2020</v>
      </c>
      <c r="F5716" s="13">
        <v>64.352000000000004</v>
      </c>
      <c r="G5716" s="15" t="s">
        <v>6</v>
      </c>
    </row>
    <row r="5717" spans="1:7" x14ac:dyDescent="0.3">
      <c r="A5717" s="11">
        <v>366.31774406834006</v>
      </c>
      <c r="B5717" s="41" t="s">
        <v>55</v>
      </c>
      <c r="C5717" s="41"/>
      <c r="D5717" s="39" t="s">
        <v>104</v>
      </c>
      <c r="E5717" s="39">
        <v>2020</v>
      </c>
      <c r="F5717" s="13">
        <v>241.72900000000001</v>
      </c>
      <c r="G5717" s="15" t="s">
        <v>6</v>
      </c>
    </row>
    <row r="5718" spans="1:7" x14ac:dyDescent="0.3">
      <c r="A5718" s="11">
        <v>978.39433849713771</v>
      </c>
      <c r="B5718" s="41" t="s">
        <v>56</v>
      </c>
      <c r="C5718" s="41"/>
      <c r="D5718" s="39" t="s">
        <v>104</v>
      </c>
      <c r="E5718" s="39">
        <v>2020</v>
      </c>
      <c r="F5718" s="13">
        <v>460.55599999999998</v>
      </c>
      <c r="G5718" s="15" t="s">
        <v>6</v>
      </c>
    </row>
    <row r="5719" spans="1:7" x14ac:dyDescent="0.3">
      <c r="A5719" s="11">
        <v>277.63692063972337</v>
      </c>
      <c r="B5719" s="41" t="s">
        <v>57</v>
      </c>
      <c r="C5719" s="41"/>
      <c r="D5719" s="39" t="s">
        <v>104</v>
      </c>
      <c r="E5719" s="39">
        <v>2020</v>
      </c>
      <c r="F5719" s="13">
        <v>54.03</v>
      </c>
      <c r="G5719" s="15" t="s">
        <v>6</v>
      </c>
    </row>
    <row r="5720" spans="1:7" x14ac:dyDescent="0.3">
      <c r="A5720" s="11">
        <v>180.25564300378056</v>
      </c>
      <c r="B5720" s="41" t="s">
        <v>58</v>
      </c>
      <c r="C5720" s="41"/>
      <c r="D5720" s="39" t="s">
        <v>104</v>
      </c>
      <c r="E5720" s="39">
        <v>2020</v>
      </c>
      <c r="F5720" s="13">
        <v>38.512999999999998</v>
      </c>
      <c r="G5720" s="15" t="s">
        <v>6</v>
      </c>
    </row>
    <row r="5721" spans="1:7" x14ac:dyDescent="0.3">
      <c r="A5721" s="11">
        <v>180.63624299327682</v>
      </c>
      <c r="B5721" s="41" t="s">
        <v>59</v>
      </c>
      <c r="C5721" s="41"/>
      <c r="D5721" s="39" t="s">
        <v>104</v>
      </c>
      <c r="E5721" s="39">
        <v>2020</v>
      </c>
      <c r="F5721" s="13">
        <v>128.083</v>
      </c>
      <c r="G5721" s="15" t="s">
        <v>6</v>
      </c>
    </row>
    <row r="5722" spans="1:7" x14ac:dyDescent="0.3">
      <c r="A5722" s="11">
        <v>128.18525576156253</v>
      </c>
      <c r="B5722" s="41" t="s">
        <v>60</v>
      </c>
      <c r="C5722" s="41"/>
      <c r="D5722" s="39" t="s">
        <v>104</v>
      </c>
      <c r="E5722" s="39">
        <v>2020</v>
      </c>
      <c r="F5722" s="13">
        <v>41.216999999999999</v>
      </c>
      <c r="G5722" s="15" t="s">
        <v>6</v>
      </c>
    </row>
    <row r="5723" spans="1:7" x14ac:dyDescent="0.3">
      <c r="A5723" s="11">
        <v>635.11366549113893</v>
      </c>
      <c r="B5723" s="41" t="s">
        <v>61</v>
      </c>
      <c r="C5723" s="41"/>
      <c r="D5723" s="39" t="s">
        <v>104</v>
      </c>
      <c r="E5723" s="39">
        <v>2020</v>
      </c>
      <c r="F5723" s="13">
        <v>324.61500000000001</v>
      </c>
      <c r="G5723" s="15" t="s">
        <v>6</v>
      </c>
    </row>
    <row r="5724" spans="1:7" x14ac:dyDescent="0.3">
      <c r="A5724" s="11">
        <v>1615.7269737383588</v>
      </c>
      <c r="B5724" s="41" t="s">
        <v>62</v>
      </c>
      <c r="C5724" s="41"/>
      <c r="D5724" s="39" t="s">
        <v>104</v>
      </c>
      <c r="E5724" s="39">
        <v>2020</v>
      </c>
      <c r="F5724" s="13">
        <v>515.19899999999996</v>
      </c>
      <c r="G5724" s="15" t="s">
        <v>6</v>
      </c>
    </row>
    <row r="5725" spans="1:7" x14ac:dyDescent="0.3">
      <c r="A5725" s="11">
        <v>384.32084168470203</v>
      </c>
      <c r="B5725" s="41" t="s">
        <v>63</v>
      </c>
      <c r="C5725" s="41"/>
      <c r="D5725" s="39" t="s">
        <v>104</v>
      </c>
      <c r="E5725" s="39">
        <v>2020</v>
      </c>
      <c r="F5725" s="13">
        <v>246.352</v>
      </c>
      <c r="G5725" s="15" t="s">
        <v>6</v>
      </c>
    </row>
    <row r="5726" spans="1:7" x14ac:dyDescent="0.3">
      <c r="A5726" s="11">
        <v>446.28785452980583</v>
      </c>
      <c r="B5726" s="41" t="s">
        <v>64</v>
      </c>
      <c r="C5726" s="41"/>
      <c r="D5726" s="39" t="s">
        <v>104</v>
      </c>
      <c r="E5726" s="39">
        <v>2020</v>
      </c>
      <c r="F5726" s="13">
        <v>245.702</v>
      </c>
      <c r="G5726" s="15" t="s">
        <v>6</v>
      </c>
    </row>
    <row r="5727" spans="1:7" x14ac:dyDescent="0.3">
      <c r="A5727" s="11">
        <v>1638.1823731186396</v>
      </c>
      <c r="B5727" s="41" t="s">
        <v>65</v>
      </c>
      <c r="C5727" s="41"/>
      <c r="D5727" s="39" t="s">
        <v>104</v>
      </c>
      <c r="E5727" s="39">
        <v>2020</v>
      </c>
      <c r="F5727" s="13">
        <v>658.09299999999996</v>
      </c>
      <c r="G5727" s="15" t="s">
        <v>6</v>
      </c>
    </row>
    <row r="5728" spans="1:7" x14ac:dyDescent="0.3">
      <c r="A5728" s="11">
        <v>412.27903983495059</v>
      </c>
      <c r="B5728" s="41" t="s">
        <v>66</v>
      </c>
      <c r="C5728" s="41"/>
      <c r="D5728" s="39" t="s">
        <v>104</v>
      </c>
      <c r="E5728" s="39">
        <v>2020</v>
      </c>
      <c r="F5728" s="13">
        <v>129.21600000000001</v>
      </c>
      <c r="G5728" s="15" t="s">
        <v>6</v>
      </c>
    </row>
    <row r="5729" spans="1:7" x14ac:dyDescent="0.3">
      <c r="A5729" s="11">
        <v>2651.5878071455058</v>
      </c>
      <c r="B5729" s="41" t="s">
        <v>67</v>
      </c>
      <c r="C5729" s="41"/>
      <c r="D5729" s="39" t="s">
        <v>104</v>
      </c>
      <c r="E5729" s="39">
        <v>2020</v>
      </c>
      <c r="F5729" s="13">
        <v>904.322</v>
      </c>
      <c r="G5729" s="15" t="s">
        <v>6</v>
      </c>
    </row>
    <row r="5730" spans="1:7" x14ac:dyDescent="0.3">
      <c r="A5730" s="11">
        <v>1650.4816002724697</v>
      </c>
      <c r="B5730" s="41" t="s">
        <v>68</v>
      </c>
      <c r="C5730" s="41"/>
      <c r="D5730" s="39" t="s">
        <v>104</v>
      </c>
      <c r="E5730" s="39">
        <v>2020</v>
      </c>
      <c r="F5730" s="13">
        <v>641.04899999999998</v>
      </c>
      <c r="G5730" s="15" t="s">
        <v>6</v>
      </c>
    </row>
    <row r="5731" spans="1:7" x14ac:dyDescent="0.3">
      <c r="A5731" s="11">
        <v>129.34757324970079</v>
      </c>
      <c r="B5731" s="41" t="s">
        <v>69</v>
      </c>
      <c r="C5731" s="41"/>
      <c r="D5731" s="39" t="s">
        <v>104</v>
      </c>
      <c r="E5731" s="39">
        <v>2020</v>
      </c>
      <c r="F5731" s="13">
        <v>53.006999999999998</v>
      </c>
      <c r="G5731" s="15" t="s">
        <v>6</v>
      </c>
    </row>
    <row r="5732" spans="1:7" x14ac:dyDescent="0.3">
      <c r="A5732" s="11">
        <v>181.7575254421163</v>
      </c>
      <c r="B5732" s="41" t="s">
        <v>70</v>
      </c>
      <c r="C5732" s="41"/>
      <c r="D5732" s="39" t="s">
        <v>104</v>
      </c>
      <c r="E5732" s="39">
        <v>2020</v>
      </c>
      <c r="F5732" s="13">
        <v>73.820999999999998</v>
      </c>
      <c r="G5732" s="15" t="s">
        <v>6</v>
      </c>
    </row>
    <row r="5733" spans="1:7" x14ac:dyDescent="0.3">
      <c r="A5733" s="11">
        <v>121.23699773229478</v>
      </c>
      <c r="B5733" s="41" t="s">
        <v>71</v>
      </c>
      <c r="C5733" s="41"/>
      <c r="D5733" s="39" t="s">
        <v>104</v>
      </c>
      <c r="E5733" s="39">
        <v>2020</v>
      </c>
      <c r="F5733" s="13">
        <v>65.149000000000001</v>
      </c>
      <c r="G5733" s="15" t="s">
        <v>6</v>
      </c>
    </row>
    <row r="5734" spans="1:7" x14ac:dyDescent="0.3">
      <c r="A5734" s="11">
        <v>694.85760508223075</v>
      </c>
      <c r="B5734" s="41" t="s">
        <v>72</v>
      </c>
      <c r="C5734" s="41"/>
      <c r="D5734" s="39" t="s">
        <v>104</v>
      </c>
      <c r="E5734" s="39">
        <v>2020</v>
      </c>
      <c r="F5734" s="13">
        <v>373.74799999999999</v>
      </c>
      <c r="G5734" s="15" t="s">
        <v>6</v>
      </c>
    </row>
    <row r="5735" spans="1:7" x14ac:dyDescent="0.3">
      <c r="A5735" s="11">
        <v>463.5492438108422</v>
      </c>
      <c r="B5735" s="41" t="s">
        <v>73</v>
      </c>
      <c r="C5735" s="41"/>
      <c r="D5735" s="39" t="s">
        <v>104</v>
      </c>
      <c r="E5735" s="39">
        <v>2020</v>
      </c>
      <c r="F5735" s="13">
        <v>128.06100000000001</v>
      </c>
      <c r="G5735" s="15" t="s">
        <v>6</v>
      </c>
    </row>
    <row r="5736" spans="1:7" x14ac:dyDescent="0.3">
      <c r="A5736" s="11">
        <v>440.87841047424286</v>
      </c>
      <c r="B5736" s="41" t="s">
        <v>74</v>
      </c>
      <c r="C5736" s="41"/>
      <c r="D5736" s="39" t="s">
        <v>104</v>
      </c>
      <c r="E5736" s="39">
        <v>2020</v>
      </c>
      <c r="F5736" s="13">
        <v>148.28700000000001</v>
      </c>
      <c r="G5736" s="15" t="s">
        <v>6</v>
      </c>
    </row>
    <row r="5737" spans="1:7" x14ac:dyDescent="0.3">
      <c r="A5737" s="11">
        <v>761.72112399166292</v>
      </c>
      <c r="B5737" s="41" t="s">
        <v>75</v>
      </c>
      <c r="C5737" s="41"/>
      <c r="D5737" s="39" t="s">
        <v>104</v>
      </c>
      <c r="E5737" s="39">
        <v>2020</v>
      </c>
      <c r="F5737" s="13">
        <v>246.79599999999999</v>
      </c>
      <c r="G5737" s="15" t="s">
        <v>6</v>
      </c>
    </row>
    <row r="5738" spans="1:7" x14ac:dyDescent="0.3">
      <c r="A5738" s="11">
        <v>812.92567190467651</v>
      </c>
      <c r="B5738" s="41" t="s">
        <v>76</v>
      </c>
      <c r="C5738" s="41"/>
      <c r="D5738" s="39" t="s">
        <v>104</v>
      </c>
      <c r="E5738" s="39">
        <v>2020</v>
      </c>
      <c r="F5738" s="13">
        <v>386.61900000000003</v>
      </c>
      <c r="G5738" s="15" t="s">
        <v>6</v>
      </c>
    </row>
    <row r="5739" spans="1:7" x14ac:dyDescent="0.3">
      <c r="A5739" s="11">
        <v>309.66160383119103</v>
      </c>
      <c r="B5739" s="41" t="s">
        <v>77</v>
      </c>
      <c r="C5739" s="41"/>
      <c r="D5739" s="39" t="s">
        <v>104</v>
      </c>
      <c r="E5739" s="39">
        <v>2020</v>
      </c>
      <c r="F5739" s="13">
        <v>187.17</v>
      </c>
      <c r="G5739" s="15" t="s">
        <v>6</v>
      </c>
    </row>
    <row r="5740" spans="1:7" x14ac:dyDescent="0.3">
      <c r="A5740" s="11">
        <v>156.84617895980293</v>
      </c>
      <c r="B5740" s="41" t="s">
        <v>78</v>
      </c>
      <c r="C5740" s="41"/>
      <c r="D5740" s="39" t="s">
        <v>104</v>
      </c>
      <c r="E5740" s="39">
        <v>2020</v>
      </c>
      <c r="F5740" s="13">
        <v>49.484000000000002</v>
      </c>
      <c r="G5740" s="15" t="s">
        <v>6</v>
      </c>
    </row>
    <row r="5741" spans="1:7" x14ac:dyDescent="0.3">
      <c r="A5741" s="11">
        <v>378.01273026849537</v>
      </c>
      <c r="B5741" s="41" t="s">
        <v>79</v>
      </c>
      <c r="C5741" s="41"/>
      <c r="D5741" s="39" t="s">
        <v>104</v>
      </c>
      <c r="E5741" s="39">
        <v>2020</v>
      </c>
      <c r="F5741" s="13">
        <v>150.78899999999999</v>
      </c>
      <c r="G5741" s="15" t="s">
        <v>6</v>
      </c>
    </row>
    <row r="5742" spans="1:7" x14ac:dyDescent="0.3">
      <c r="A5742" s="11">
        <v>1140.7033944168829</v>
      </c>
      <c r="B5742" s="41" t="s">
        <v>80</v>
      </c>
      <c r="C5742" s="41"/>
      <c r="D5742" s="39" t="s">
        <v>104</v>
      </c>
      <c r="E5742" s="39">
        <v>2020</v>
      </c>
      <c r="F5742" s="7">
        <v>580.29999999999995</v>
      </c>
      <c r="G5742" s="15" t="s">
        <v>6</v>
      </c>
    </row>
    <row r="5743" spans="1:7" x14ac:dyDescent="0.3">
      <c r="A5743" s="11">
        <v>287.39402710899333</v>
      </c>
      <c r="B5743" s="41" t="s">
        <v>81</v>
      </c>
      <c r="C5743" s="41"/>
      <c r="D5743" s="39" t="s">
        <v>104</v>
      </c>
      <c r="E5743" s="39">
        <v>2020</v>
      </c>
      <c r="F5743" s="13">
        <v>101.455</v>
      </c>
      <c r="G5743" s="15" t="s">
        <v>6</v>
      </c>
    </row>
    <row r="5744" spans="1:7" x14ac:dyDescent="0.3">
      <c r="A5744" s="11">
        <v>715.15763902334265</v>
      </c>
      <c r="B5744" s="41" t="s">
        <v>82</v>
      </c>
      <c r="C5744" s="41"/>
      <c r="D5744" s="39" t="s">
        <v>104</v>
      </c>
      <c r="E5744" s="39">
        <v>2020</v>
      </c>
      <c r="F5744" s="13">
        <v>340.11099999999999</v>
      </c>
      <c r="G5744" s="15" t="s">
        <v>6</v>
      </c>
    </row>
    <row r="5745" spans="1:7" x14ac:dyDescent="0.3">
      <c r="A5745" s="11">
        <v>302.34309192554275</v>
      </c>
      <c r="B5745" s="41" t="s">
        <v>83</v>
      </c>
      <c r="C5745" s="41"/>
      <c r="D5745" s="39" t="s">
        <v>104</v>
      </c>
      <c r="E5745" s="39">
        <v>2020</v>
      </c>
      <c r="F5745" s="13">
        <v>148.88</v>
      </c>
      <c r="G5745" s="15" t="s">
        <v>6</v>
      </c>
    </row>
    <row r="5746" spans="1:7" x14ac:dyDescent="0.3">
      <c r="A5746" s="11">
        <v>869.22164231868749</v>
      </c>
      <c r="B5746" s="41" t="s">
        <v>84</v>
      </c>
      <c r="C5746" s="41"/>
      <c r="D5746" s="39" t="s">
        <v>104</v>
      </c>
      <c r="E5746" s="39">
        <v>2020</v>
      </c>
      <c r="F5746" s="13">
        <v>376.73899999999998</v>
      </c>
      <c r="G5746" s="15" t="s">
        <v>6</v>
      </c>
    </row>
    <row r="5747" spans="1:7" x14ac:dyDescent="0.3">
      <c r="A5747" s="11">
        <v>86.241290342303571</v>
      </c>
      <c r="B5747" s="41" t="s">
        <v>85</v>
      </c>
      <c r="C5747" s="41"/>
      <c r="D5747" s="39" t="s">
        <v>104</v>
      </c>
      <c r="E5747" s="39">
        <v>2020</v>
      </c>
      <c r="F5747" s="13">
        <v>34.875</v>
      </c>
      <c r="G5747" s="15" t="s">
        <v>6</v>
      </c>
    </row>
    <row r="5748" spans="1:7" x14ac:dyDescent="0.3">
      <c r="A5748" s="11">
        <v>229.4628103789255</v>
      </c>
      <c r="B5748" s="41" t="s">
        <v>86</v>
      </c>
      <c r="C5748" s="41"/>
      <c r="D5748" s="39" t="s">
        <v>104</v>
      </c>
      <c r="E5748" s="39">
        <v>2020</v>
      </c>
      <c r="F5748" s="13">
        <v>112.31</v>
      </c>
      <c r="G5748" s="15" t="s">
        <v>6</v>
      </c>
    </row>
    <row r="5749" spans="1:7" x14ac:dyDescent="0.3">
      <c r="A5749" s="11">
        <v>673.72455984335363</v>
      </c>
      <c r="B5749" s="41" t="s">
        <v>87</v>
      </c>
      <c r="C5749" s="41"/>
      <c r="D5749" s="39" t="s">
        <v>104</v>
      </c>
      <c r="E5749" s="39">
        <v>2020</v>
      </c>
      <c r="F5749" s="13">
        <v>223.863</v>
      </c>
      <c r="G5749" s="15" t="s">
        <v>6</v>
      </c>
    </row>
    <row r="5750" spans="1:7" x14ac:dyDescent="0.3">
      <c r="A5750" s="11">
        <v>129.1465015571367</v>
      </c>
      <c r="B5750" s="41" t="s">
        <v>88</v>
      </c>
      <c r="C5750" s="41"/>
      <c r="D5750" s="39" t="s">
        <v>104</v>
      </c>
      <c r="E5750" s="39">
        <v>2020</v>
      </c>
      <c r="F5750" s="13">
        <v>79.111999999999995</v>
      </c>
      <c r="G5750" s="15" t="s">
        <v>6</v>
      </c>
    </row>
    <row r="5751" spans="1:7" x14ac:dyDescent="0.3">
      <c r="A5751" s="11">
        <v>273.08100540157511</v>
      </c>
      <c r="B5751" s="41" t="s">
        <v>89</v>
      </c>
      <c r="C5751" s="41"/>
      <c r="D5751" s="39" t="s">
        <v>104</v>
      </c>
      <c r="E5751" s="39">
        <v>2020</v>
      </c>
      <c r="F5751" s="13">
        <v>99.760999999999996</v>
      </c>
      <c r="G5751" s="15" t="s">
        <v>6</v>
      </c>
    </row>
    <row r="5752" spans="1:7" x14ac:dyDescent="0.3">
      <c r="A5752" s="11">
        <v>577.82054362216729</v>
      </c>
      <c r="B5752" s="41" t="s">
        <v>90</v>
      </c>
      <c r="C5752" s="41"/>
      <c r="D5752" s="39" t="s">
        <v>104</v>
      </c>
      <c r="E5752" s="39">
        <v>2020</v>
      </c>
      <c r="F5752" s="13">
        <v>346.23899999999998</v>
      </c>
      <c r="G5752" s="15" t="s">
        <v>6</v>
      </c>
    </row>
    <row r="5753" spans="1:7" x14ac:dyDescent="0.3">
      <c r="A5753" s="11">
        <v>2554.6635721497169</v>
      </c>
      <c r="B5753" s="41" t="s">
        <v>10</v>
      </c>
      <c r="C5753" s="41"/>
      <c r="D5753" s="39" t="s">
        <v>105</v>
      </c>
      <c r="E5753" s="39">
        <v>2020</v>
      </c>
      <c r="F5753" s="13">
        <v>1204.9690000000001</v>
      </c>
      <c r="G5753" s="15" t="s">
        <v>6</v>
      </c>
    </row>
    <row r="5754" spans="1:7" x14ac:dyDescent="0.3">
      <c r="A5754" s="11">
        <v>247.73610676931739</v>
      </c>
      <c r="B5754" s="41" t="s">
        <v>11</v>
      </c>
      <c r="C5754" s="41"/>
      <c r="D5754" s="39" t="s">
        <v>105</v>
      </c>
      <c r="E5754" s="39">
        <v>2020</v>
      </c>
      <c r="F5754" s="13">
        <v>107.488</v>
      </c>
      <c r="G5754" s="15" t="s">
        <v>6</v>
      </c>
    </row>
    <row r="5755" spans="1:7" x14ac:dyDescent="0.3">
      <c r="A5755" s="11">
        <v>743.08829014217577</v>
      </c>
      <c r="B5755" s="41" t="s">
        <v>12</v>
      </c>
      <c r="C5755" s="41"/>
      <c r="D5755" s="39" t="s">
        <v>105</v>
      </c>
      <c r="E5755" s="39">
        <v>2020</v>
      </c>
      <c r="F5755" s="13">
        <v>297.79199999999997</v>
      </c>
      <c r="G5755" s="15" t="s">
        <v>6</v>
      </c>
    </row>
    <row r="5756" spans="1:7" x14ac:dyDescent="0.3">
      <c r="A5756" s="11">
        <v>148.65376966805334</v>
      </c>
      <c r="B5756" s="41" t="s">
        <v>13</v>
      </c>
      <c r="C5756" s="41"/>
      <c r="D5756" s="39" t="s">
        <v>105</v>
      </c>
      <c r="E5756" s="39">
        <v>2020</v>
      </c>
      <c r="F5756" s="13">
        <v>48.142000000000003</v>
      </c>
      <c r="G5756" s="15" t="s">
        <v>6</v>
      </c>
    </row>
    <row r="5757" spans="1:7" x14ac:dyDescent="0.3">
      <c r="A5757" s="11">
        <v>220.66776553846603</v>
      </c>
      <c r="B5757" s="41" t="s">
        <v>14</v>
      </c>
      <c r="C5757" s="41"/>
      <c r="D5757" s="39" t="s">
        <v>105</v>
      </c>
      <c r="E5757" s="39">
        <v>2020</v>
      </c>
      <c r="F5757" s="13">
        <v>81.233999999999995</v>
      </c>
      <c r="G5757" s="15" t="s">
        <v>6</v>
      </c>
    </row>
    <row r="5758" spans="1:7" x14ac:dyDescent="0.3">
      <c r="A5758" s="11">
        <v>127.25557139656968</v>
      </c>
      <c r="B5758" s="41" t="s">
        <v>15</v>
      </c>
      <c r="C5758" s="41"/>
      <c r="D5758" s="39" t="s">
        <v>105</v>
      </c>
      <c r="E5758" s="39">
        <v>2020</v>
      </c>
      <c r="F5758" s="13">
        <v>58.445999999999998</v>
      </c>
      <c r="G5758" s="15" t="s">
        <v>6</v>
      </c>
    </row>
    <row r="5759" spans="1:7" x14ac:dyDescent="0.3">
      <c r="A5759" s="11">
        <v>2058.6178811523723</v>
      </c>
      <c r="B5759" s="41" t="s">
        <v>16</v>
      </c>
      <c r="C5759" s="41"/>
      <c r="D5759" s="39" t="s">
        <v>105</v>
      </c>
      <c r="E5759" s="39">
        <v>2020</v>
      </c>
      <c r="F5759" s="13">
        <v>884.04700000000003</v>
      </c>
      <c r="G5759" s="15" t="s">
        <v>6</v>
      </c>
    </row>
    <row r="5760" spans="1:7" x14ac:dyDescent="0.3">
      <c r="A5760" s="11">
        <v>3672.5814484390389</v>
      </c>
      <c r="B5760" s="41" t="s">
        <v>17</v>
      </c>
      <c r="C5760" s="41"/>
      <c r="D5760" s="39" t="s">
        <v>105</v>
      </c>
      <c r="E5760" s="39">
        <v>2020</v>
      </c>
      <c r="F5760" s="13">
        <v>1377.8019999999999</v>
      </c>
      <c r="G5760" s="15" t="s">
        <v>6</v>
      </c>
    </row>
    <row r="5761" spans="1:7" x14ac:dyDescent="0.3">
      <c r="A5761" s="11">
        <v>61.028670954742601</v>
      </c>
      <c r="B5761" s="41" t="s">
        <v>18</v>
      </c>
      <c r="C5761" s="41"/>
      <c r="D5761" s="39" t="s">
        <v>105</v>
      </c>
      <c r="E5761" s="39">
        <v>2020</v>
      </c>
      <c r="F5761" s="13">
        <v>33.506999999999998</v>
      </c>
      <c r="G5761" s="15" t="s">
        <v>6</v>
      </c>
    </row>
    <row r="5762" spans="1:7" x14ac:dyDescent="0.3">
      <c r="A5762" s="11">
        <v>262.36234671353748</v>
      </c>
      <c r="B5762" s="41" t="s">
        <v>19</v>
      </c>
      <c r="C5762" s="41"/>
      <c r="D5762" s="39" t="s">
        <v>105</v>
      </c>
      <c r="E5762" s="39">
        <v>2020</v>
      </c>
      <c r="F5762" s="13">
        <v>95.741</v>
      </c>
      <c r="G5762" s="15" t="s">
        <v>6</v>
      </c>
    </row>
    <row r="5763" spans="1:7" x14ac:dyDescent="0.3">
      <c r="A5763" s="11">
        <v>1448.8943900751278</v>
      </c>
      <c r="B5763" s="41" t="s">
        <v>20</v>
      </c>
      <c r="C5763" s="41"/>
      <c r="D5763" s="39" t="s">
        <v>105</v>
      </c>
      <c r="E5763" s="39">
        <v>2020</v>
      </c>
      <c r="F5763" s="13">
        <v>596.39300000000003</v>
      </c>
      <c r="G5763" s="15" t="s">
        <v>6</v>
      </c>
    </row>
    <row r="5764" spans="1:7" x14ac:dyDescent="0.3">
      <c r="A5764" s="11">
        <v>1290.587938101178</v>
      </c>
      <c r="B5764" s="41" t="s">
        <v>21</v>
      </c>
      <c r="C5764" s="41"/>
      <c r="D5764" s="39" t="s">
        <v>105</v>
      </c>
      <c r="E5764" s="39">
        <v>2020</v>
      </c>
      <c r="F5764" s="13">
        <v>569.18299999999999</v>
      </c>
      <c r="G5764" s="15" t="s">
        <v>6</v>
      </c>
    </row>
    <row r="5765" spans="1:7" x14ac:dyDescent="0.3">
      <c r="A5765" s="11">
        <v>299.10491412619388</v>
      </c>
      <c r="B5765" s="41" t="s">
        <v>22</v>
      </c>
      <c r="C5765" s="41"/>
      <c r="D5765" s="39" t="s">
        <v>105</v>
      </c>
      <c r="E5765" s="39">
        <v>2020</v>
      </c>
      <c r="F5765" s="13">
        <v>169.19499999999999</v>
      </c>
      <c r="G5765" s="15" t="s">
        <v>6</v>
      </c>
    </row>
    <row r="5766" spans="1:7" x14ac:dyDescent="0.3">
      <c r="A5766" s="11">
        <v>263.28565568104807</v>
      </c>
      <c r="B5766" s="41" t="s">
        <v>23</v>
      </c>
      <c r="C5766" s="41"/>
      <c r="D5766" s="39" t="s">
        <v>105</v>
      </c>
      <c r="E5766" s="39">
        <v>2020</v>
      </c>
      <c r="F5766" s="13">
        <v>79.372</v>
      </c>
      <c r="G5766" s="15" t="s">
        <v>6</v>
      </c>
    </row>
    <row r="5767" spans="1:7" x14ac:dyDescent="0.3">
      <c r="A5767" s="11">
        <v>43.762793262295084</v>
      </c>
      <c r="B5767" s="41" t="s">
        <v>24</v>
      </c>
      <c r="C5767" s="41"/>
      <c r="D5767" s="39" t="s">
        <v>105</v>
      </c>
      <c r="E5767" s="39">
        <v>2020</v>
      </c>
      <c r="F5767" s="13">
        <v>13.757</v>
      </c>
      <c r="G5767" s="15" t="s">
        <v>6</v>
      </c>
    </row>
    <row r="5768" spans="1:7" x14ac:dyDescent="0.3">
      <c r="A5768" s="11">
        <v>97.204942200659232</v>
      </c>
      <c r="B5768" s="41" t="s">
        <v>25</v>
      </c>
      <c r="C5768" s="41"/>
      <c r="D5768" s="39" t="s">
        <v>105</v>
      </c>
      <c r="E5768" s="39">
        <v>2020</v>
      </c>
      <c r="F5768" s="13">
        <v>52.244999999999997</v>
      </c>
      <c r="G5768" s="15" t="s">
        <v>6</v>
      </c>
    </row>
    <row r="5769" spans="1:7" x14ac:dyDescent="0.3">
      <c r="A5769" s="11">
        <v>116.53698018262483</v>
      </c>
      <c r="B5769" s="41" t="s">
        <v>26</v>
      </c>
      <c r="C5769" s="41"/>
      <c r="D5769" s="39" t="s">
        <v>105</v>
      </c>
      <c r="E5769" s="39">
        <v>2020</v>
      </c>
      <c r="F5769" s="13">
        <v>70.061999999999998</v>
      </c>
      <c r="G5769" s="15" t="s">
        <v>6</v>
      </c>
    </row>
    <row r="5770" spans="1:7" x14ac:dyDescent="0.3">
      <c r="A5770" s="11">
        <v>142.29319678075836</v>
      </c>
      <c r="B5770" s="41" t="s">
        <v>27</v>
      </c>
      <c r="C5770" s="41"/>
      <c r="D5770" s="39" t="s">
        <v>105</v>
      </c>
      <c r="E5770" s="39">
        <v>2020</v>
      </c>
      <c r="F5770" s="13">
        <v>77.63</v>
      </c>
      <c r="G5770" s="15" t="s">
        <v>6</v>
      </c>
    </row>
    <row r="5771" spans="1:7" x14ac:dyDescent="0.3">
      <c r="A5771" s="11">
        <v>209.90300887614566</v>
      </c>
      <c r="B5771" s="41" t="s">
        <v>28</v>
      </c>
      <c r="C5771" s="41"/>
      <c r="D5771" s="39" t="s">
        <v>105</v>
      </c>
      <c r="E5771" s="39">
        <v>2020</v>
      </c>
      <c r="F5771" s="13">
        <v>90.027000000000001</v>
      </c>
      <c r="G5771" s="15" t="s">
        <v>6</v>
      </c>
    </row>
    <row r="5772" spans="1:7" x14ac:dyDescent="0.3">
      <c r="A5772" s="11">
        <v>209.19411276886814</v>
      </c>
      <c r="B5772" s="41" t="s">
        <v>29</v>
      </c>
      <c r="C5772" s="41"/>
      <c r="D5772" s="39" t="s">
        <v>105</v>
      </c>
      <c r="E5772" s="39">
        <v>2020</v>
      </c>
      <c r="F5772" s="13">
        <v>50.68</v>
      </c>
      <c r="G5772" s="15" t="s">
        <v>6</v>
      </c>
    </row>
    <row r="5773" spans="1:7" x14ac:dyDescent="0.3">
      <c r="A5773" s="11">
        <v>1252.0756951674598</v>
      </c>
      <c r="B5773" s="41" t="s">
        <v>30</v>
      </c>
      <c r="C5773" s="41"/>
      <c r="D5773" s="39" t="s">
        <v>105</v>
      </c>
      <c r="E5773" s="39">
        <v>2020</v>
      </c>
      <c r="F5773" s="13">
        <v>611.01800000000003</v>
      </c>
      <c r="G5773" s="15" t="s">
        <v>6</v>
      </c>
    </row>
    <row r="5774" spans="1:7" x14ac:dyDescent="0.3">
      <c r="A5774" s="11">
        <v>491.98005384373926</v>
      </c>
      <c r="B5774" s="41" t="s">
        <v>31</v>
      </c>
      <c r="C5774" s="41"/>
      <c r="D5774" s="39" t="s">
        <v>105</v>
      </c>
      <c r="E5774" s="39">
        <v>2020</v>
      </c>
      <c r="F5774" s="13">
        <v>244.13300000000001</v>
      </c>
      <c r="G5774" s="15" t="s">
        <v>6</v>
      </c>
    </row>
    <row r="5775" spans="1:7" x14ac:dyDescent="0.3">
      <c r="A5775" s="11">
        <v>49.439091614779464</v>
      </c>
      <c r="B5775" s="41" t="s">
        <v>32</v>
      </c>
      <c r="C5775" s="41"/>
      <c r="D5775" s="39" t="s">
        <v>105</v>
      </c>
      <c r="E5775" s="39">
        <v>2020</v>
      </c>
      <c r="F5775" s="13">
        <v>27.167999999999999</v>
      </c>
      <c r="G5775" s="15" t="s">
        <v>6</v>
      </c>
    </row>
    <row r="5776" spans="1:7" x14ac:dyDescent="0.3">
      <c r="A5776" s="11">
        <v>224.48308337199026</v>
      </c>
      <c r="B5776" s="41" t="s">
        <v>33</v>
      </c>
      <c r="C5776" s="41"/>
      <c r="D5776" s="39" t="s">
        <v>105</v>
      </c>
      <c r="E5776" s="39">
        <v>2020</v>
      </c>
      <c r="F5776" s="13">
        <v>132.072</v>
      </c>
      <c r="G5776" s="15" t="s">
        <v>6</v>
      </c>
    </row>
    <row r="5777" spans="1:7" x14ac:dyDescent="0.3">
      <c r="A5777" s="11">
        <v>841.36427074514722</v>
      </c>
      <c r="B5777" s="41" t="s">
        <v>34</v>
      </c>
      <c r="C5777" s="41"/>
      <c r="D5777" s="39" t="s">
        <v>105</v>
      </c>
      <c r="E5777" s="39">
        <v>2020</v>
      </c>
      <c r="F5777" s="13">
        <v>314.16500000000002</v>
      </c>
      <c r="G5777" s="15" t="s">
        <v>6</v>
      </c>
    </row>
    <row r="5778" spans="1:7" x14ac:dyDescent="0.3">
      <c r="A5778" s="11">
        <v>824.38872242803916</v>
      </c>
      <c r="B5778" s="41" t="s">
        <v>35</v>
      </c>
      <c r="C5778" s="41"/>
      <c r="D5778" s="39" t="s">
        <v>105</v>
      </c>
      <c r="E5778" s="39">
        <v>2020</v>
      </c>
      <c r="F5778" s="13">
        <v>327.767</v>
      </c>
      <c r="G5778" s="15" t="s">
        <v>6</v>
      </c>
    </row>
    <row r="5779" spans="1:7" x14ac:dyDescent="0.3">
      <c r="A5779" s="11">
        <v>226.36560776685903</v>
      </c>
      <c r="B5779" s="41" t="s">
        <v>36</v>
      </c>
      <c r="C5779" s="41"/>
      <c r="D5779" s="39" t="s">
        <v>105</v>
      </c>
      <c r="E5779" s="39">
        <v>2020</v>
      </c>
      <c r="F5779" s="13">
        <v>78.793999999999997</v>
      </c>
      <c r="G5779" s="15" t="s">
        <v>6</v>
      </c>
    </row>
    <row r="5780" spans="1:7" x14ac:dyDescent="0.3">
      <c r="A5780" s="11">
        <v>403.02026072294939</v>
      </c>
      <c r="B5780" s="41" t="s">
        <v>37</v>
      </c>
      <c r="C5780" s="41"/>
      <c r="D5780" s="39" t="s">
        <v>105</v>
      </c>
      <c r="E5780" s="39">
        <v>2020</v>
      </c>
      <c r="F5780" s="13">
        <v>158.44399999999999</v>
      </c>
      <c r="G5780" s="15" t="s">
        <v>6</v>
      </c>
    </row>
    <row r="5781" spans="1:7" x14ac:dyDescent="0.3">
      <c r="A5781" s="11">
        <v>644.14957888030233</v>
      </c>
      <c r="B5781" s="41" t="s">
        <v>38</v>
      </c>
      <c r="C5781" s="41"/>
      <c r="D5781" s="39" t="s">
        <v>105</v>
      </c>
      <c r="E5781" s="39">
        <v>2020</v>
      </c>
      <c r="F5781" s="13">
        <v>337.42500000000001</v>
      </c>
      <c r="G5781" s="15" t="s">
        <v>6</v>
      </c>
    </row>
    <row r="5782" spans="1:7" x14ac:dyDescent="0.3">
      <c r="A5782" s="11">
        <v>110.51085032133922</v>
      </c>
      <c r="B5782" s="41" t="s">
        <v>39</v>
      </c>
      <c r="C5782" s="41"/>
      <c r="D5782" s="39" t="s">
        <v>105</v>
      </c>
      <c r="E5782" s="39">
        <v>2020</v>
      </c>
      <c r="F5782" s="13">
        <v>52.396000000000001</v>
      </c>
      <c r="G5782" s="15" t="s">
        <v>6</v>
      </c>
    </row>
    <row r="5783" spans="1:7" x14ac:dyDescent="0.3">
      <c r="A5783" s="11">
        <v>291.11316206296357</v>
      </c>
      <c r="B5783" s="41" t="s">
        <v>40</v>
      </c>
      <c r="C5783" s="41"/>
      <c r="D5783" s="39" t="s">
        <v>105</v>
      </c>
      <c r="E5783" s="39">
        <v>2020</v>
      </c>
      <c r="F5783" s="13">
        <v>60.895000000000003</v>
      </c>
      <c r="G5783" s="15" t="s">
        <v>6</v>
      </c>
    </row>
    <row r="5784" spans="1:7" x14ac:dyDescent="0.3">
      <c r="A5784" s="11">
        <v>292.04775591785489</v>
      </c>
      <c r="B5784" s="41" t="s">
        <v>41</v>
      </c>
      <c r="C5784" s="41"/>
      <c r="D5784" s="39" t="s">
        <v>105</v>
      </c>
      <c r="E5784" s="39">
        <v>2020</v>
      </c>
      <c r="F5784" s="13">
        <v>189.084</v>
      </c>
      <c r="G5784" s="15" t="s">
        <v>6</v>
      </c>
    </row>
    <row r="5785" spans="1:7" x14ac:dyDescent="0.3">
      <c r="A5785" s="11">
        <v>1773.5954805784202</v>
      </c>
      <c r="B5785" s="41" t="s">
        <v>42</v>
      </c>
      <c r="C5785" s="41"/>
      <c r="D5785" s="39" t="s">
        <v>105</v>
      </c>
      <c r="E5785" s="39">
        <v>2020</v>
      </c>
      <c r="F5785" s="13">
        <v>603.65499999999997</v>
      </c>
      <c r="G5785" s="15" t="s">
        <v>6</v>
      </c>
    </row>
    <row r="5786" spans="1:7" x14ac:dyDescent="0.3">
      <c r="A5786" s="11">
        <v>524.23328787658875</v>
      </c>
      <c r="B5786" s="41" t="s">
        <v>43</v>
      </c>
      <c r="C5786" s="41"/>
      <c r="D5786" s="39" t="s">
        <v>105</v>
      </c>
      <c r="E5786" s="39">
        <v>2020</v>
      </c>
      <c r="F5786" s="13">
        <v>265.077</v>
      </c>
      <c r="G5786" s="15" t="s">
        <v>6</v>
      </c>
    </row>
    <row r="5787" spans="1:7" x14ac:dyDescent="0.3">
      <c r="A5787" s="11">
        <v>68.571079320451105</v>
      </c>
      <c r="B5787" s="41" t="s">
        <v>44</v>
      </c>
      <c r="C5787" s="41"/>
      <c r="D5787" s="39" t="s">
        <v>105</v>
      </c>
      <c r="E5787" s="39">
        <v>2020</v>
      </c>
      <c r="F5787" s="13">
        <v>41.265999999999998</v>
      </c>
      <c r="G5787" s="15" t="s">
        <v>6</v>
      </c>
    </row>
    <row r="5788" spans="1:7" x14ac:dyDescent="0.3">
      <c r="A5788" s="11">
        <v>262.43518553208554</v>
      </c>
      <c r="B5788" s="41" t="s">
        <v>45</v>
      </c>
      <c r="C5788" s="41"/>
      <c r="D5788" s="39" t="s">
        <v>105</v>
      </c>
      <c r="E5788" s="39">
        <v>2020</v>
      </c>
      <c r="F5788" s="13">
        <v>89.26</v>
      </c>
      <c r="G5788" s="15" t="s">
        <v>6</v>
      </c>
    </row>
    <row r="5789" spans="1:7" x14ac:dyDescent="0.3">
      <c r="A5789" s="11">
        <v>1886.1899314697748</v>
      </c>
      <c r="B5789" s="41" t="s">
        <v>46</v>
      </c>
      <c r="C5789" s="41"/>
      <c r="D5789" s="39" t="s">
        <v>105</v>
      </c>
      <c r="E5789" s="39">
        <v>2020</v>
      </c>
      <c r="F5789" s="13">
        <v>614.96299999999997</v>
      </c>
      <c r="G5789" s="15" t="s">
        <v>6</v>
      </c>
    </row>
    <row r="5790" spans="1:7" x14ac:dyDescent="0.3">
      <c r="A5790" s="11">
        <v>144.48759442687512</v>
      </c>
      <c r="B5790" s="41" t="s">
        <v>47</v>
      </c>
      <c r="C5790" s="41"/>
      <c r="D5790" s="39" t="s">
        <v>105</v>
      </c>
      <c r="E5790" s="39">
        <v>2020</v>
      </c>
      <c r="F5790" s="13">
        <v>69.052000000000007</v>
      </c>
      <c r="G5790" s="15" t="s">
        <v>6</v>
      </c>
    </row>
    <row r="5791" spans="1:7" x14ac:dyDescent="0.3">
      <c r="A5791" s="11">
        <v>340.77795142535672</v>
      </c>
      <c r="B5791" s="41" t="s">
        <v>48</v>
      </c>
      <c r="C5791" s="41"/>
      <c r="D5791" s="39" t="s">
        <v>105</v>
      </c>
      <c r="E5791" s="39">
        <v>2020</v>
      </c>
      <c r="F5791" s="13">
        <v>131.28299999999999</v>
      </c>
      <c r="G5791" s="15" t="s">
        <v>6</v>
      </c>
    </row>
    <row r="5792" spans="1:7" x14ac:dyDescent="0.3">
      <c r="A5792" s="11">
        <v>4218.5073675578624</v>
      </c>
      <c r="B5792" s="41" t="s">
        <v>49</v>
      </c>
      <c r="C5792" s="41"/>
      <c r="D5792" s="39" t="s">
        <v>105</v>
      </c>
      <c r="E5792" s="39">
        <v>2020</v>
      </c>
      <c r="F5792" s="13">
        <v>1851.5519999999999</v>
      </c>
      <c r="G5792" s="15" t="s">
        <v>6</v>
      </c>
    </row>
    <row r="5793" spans="1:7" x14ac:dyDescent="0.3">
      <c r="A5793" s="11">
        <v>5692.3034004867495</v>
      </c>
      <c r="B5793" s="41" t="s">
        <v>50</v>
      </c>
      <c r="C5793" s="41"/>
      <c r="D5793" s="39" t="s">
        <v>105</v>
      </c>
      <c r="E5793" s="39">
        <v>2020</v>
      </c>
      <c r="F5793" s="13">
        <v>1766.04</v>
      </c>
      <c r="G5793" s="15" t="s">
        <v>6</v>
      </c>
    </row>
    <row r="5794" spans="1:7" x14ac:dyDescent="0.3">
      <c r="A5794" s="11">
        <v>892.49199187161821</v>
      </c>
      <c r="B5794" s="41" t="s">
        <v>91</v>
      </c>
      <c r="C5794" s="41"/>
      <c r="D5794" s="39" t="s">
        <v>105</v>
      </c>
      <c r="E5794" s="39">
        <v>2020</v>
      </c>
      <c r="F5794" s="13">
        <v>202.38300000000001</v>
      </c>
      <c r="G5794" s="15" t="s">
        <v>6</v>
      </c>
    </row>
    <row r="5795" spans="1:7" x14ac:dyDescent="0.3">
      <c r="A5795" s="11">
        <v>157.97713844220445</v>
      </c>
      <c r="B5795" s="41" t="s">
        <v>52</v>
      </c>
      <c r="C5795" s="41"/>
      <c r="D5795" s="39" t="s">
        <v>105</v>
      </c>
      <c r="E5795" s="39">
        <v>2020</v>
      </c>
      <c r="F5795" s="13">
        <v>111.53700000000001</v>
      </c>
      <c r="G5795" s="15" t="s">
        <v>6</v>
      </c>
    </row>
    <row r="5796" spans="1:7" x14ac:dyDescent="0.3">
      <c r="A5796" s="11">
        <v>132.76875183146052</v>
      </c>
      <c r="B5796" s="41" t="s">
        <v>53</v>
      </c>
      <c r="C5796" s="41"/>
      <c r="D5796" s="39" t="s">
        <v>105</v>
      </c>
      <c r="E5796" s="39">
        <v>2020</v>
      </c>
      <c r="F5796" s="13">
        <v>37.951999999999998</v>
      </c>
      <c r="G5796" s="15" t="s">
        <v>6</v>
      </c>
    </row>
    <row r="5797" spans="1:7" x14ac:dyDescent="0.3">
      <c r="A5797" s="11">
        <v>151.53962314095025</v>
      </c>
      <c r="B5797" s="41" t="s">
        <v>54</v>
      </c>
      <c r="C5797" s="41"/>
      <c r="D5797" s="39" t="s">
        <v>105</v>
      </c>
      <c r="E5797" s="39">
        <v>2020</v>
      </c>
      <c r="F5797" s="13">
        <v>50.228999999999999</v>
      </c>
      <c r="G5797" s="15" t="s">
        <v>6</v>
      </c>
    </row>
    <row r="5798" spans="1:7" x14ac:dyDescent="0.3">
      <c r="A5798" s="11">
        <v>366.94452756460606</v>
      </c>
      <c r="B5798" s="41" t="s">
        <v>55</v>
      </c>
      <c r="C5798" s="41"/>
      <c r="D5798" s="39" t="s">
        <v>105</v>
      </c>
      <c r="E5798" s="39">
        <v>2020</v>
      </c>
      <c r="F5798" s="13">
        <v>231.87799999999999</v>
      </c>
      <c r="G5798" s="15" t="s">
        <v>6</v>
      </c>
    </row>
    <row r="5799" spans="1:7" x14ac:dyDescent="0.3">
      <c r="A5799" s="11">
        <v>834.81390657008626</v>
      </c>
      <c r="B5799" s="41" t="s">
        <v>56</v>
      </c>
      <c r="C5799" s="41"/>
      <c r="D5799" s="39" t="s">
        <v>105</v>
      </c>
      <c r="E5799" s="39">
        <v>2020</v>
      </c>
      <c r="F5799" s="13">
        <v>420.30799999999999</v>
      </c>
      <c r="G5799" s="15" t="s">
        <v>6</v>
      </c>
    </row>
    <row r="5800" spans="1:7" x14ac:dyDescent="0.3">
      <c r="A5800" s="11">
        <v>289.43889513521111</v>
      </c>
      <c r="B5800" s="41" t="s">
        <v>57</v>
      </c>
      <c r="C5800" s="41"/>
      <c r="D5800" s="39" t="s">
        <v>105</v>
      </c>
      <c r="E5800" s="39">
        <v>2020</v>
      </c>
      <c r="F5800" s="13">
        <v>30.352</v>
      </c>
      <c r="G5800" s="15" t="s">
        <v>6</v>
      </c>
    </row>
    <row r="5801" spans="1:7" x14ac:dyDescent="0.3">
      <c r="A5801" s="11">
        <v>277.93138770347116</v>
      </c>
      <c r="B5801" s="41" t="s">
        <v>58</v>
      </c>
      <c r="C5801" s="41"/>
      <c r="D5801" s="39" t="s">
        <v>105</v>
      </c>
      <c r="E5801" s="39">
        <v>2020</v>
      </c>
      <c r="F5801" s="13">
        <v>133.55500000000001</v>
      </c>
      <c r="G5801" s="15" t="s">
        <v>6</v>
      </c>
    </row>
    <row r="5802" spans="1:7" x14ac:dyDescent="0.3">
      <c r="A5802" s="11">
        <v>79.763635804384705</v>
      </c>
      <c r="B5802" s="41" t="s">
        <v>59</v>
      </c>
      <c r="C5802" s="41"/>
      <c r="D5802" s="39" t="s">
        <v>105</v>
      </c>
      <c r="E5802" s="39">
        <v>2020</v>
      </c>
      <c r="F5802" s="13">
        <v>38.732999999999997</v>
      </c>
      <c r="G5802" s="15" t="s">
        <v>6</v>
      </c>
    </row>
    <row r="5803" spans="1:7" x14ac:dyDescent="0.3">
      <c r="A5803" s="11">
        <v>141.86026746488119</v>
      </c>
      <c r="B5803" s="41" t="s">
        <v>60</v>
      </c>
      <c r="C5803" s="41"/>
      <c r="D5803" s="39" t="s">
        <v>105</v>
      </c>
      <c r="E5803" s="39">
        <v>2020</v>
      </c>
      <c r="F5803" s="13">
        <v>59.628</v>
      </c>
      <c r="G5803" s="15" t="s">
        <v>6</v>
      </c>
    </row>
    <row r="5804" spans="1:7" x14ac:dyDescent="0.3">
      <c r="A5804" s="11">
        <v>660.92199922455814</v>
      </c>
      <c r="B5804" s="41" t="s">
        <v>61</v>
      </c>
      <c r="C5804" s="41"/>
      <c r="D5804" s="39" t="s">
        <v>105</v>
      </c>
      <c r="E5804" s="39">
        <v>2020</v>
      </c>
      <c r="F5804" s="13">
        <v>319.94600000000003</v>
      </c>
      <c r="G5804" s="15" t="s">
        <v>6</v>
      </c>
    </row>
    <row r="5805" spans="1:7" x14ac:dyDescent="0.3">
      <c r="A5805" s="11">
        <v>1659.0518218667653</v>
      </c>
      <c r="B5805" s="41" t="s">
        <v>62</v>
      </c>
      <c r="C5805" s="41"/>
      <c r="D5805" s="39" t="s">
        <v>105</v>
      </c>
      <c r="E5805" s="39">
        <v>2020</v>
      </c>
      <c r="F5805" s="13">
        <v>512.66</v>
      </c>
      <c r="G5805" s="15" t="s">
        <v>6</v>
      </c>
    </row>
    <row r="5806" spans="1:7" x14ac:dyDescent="0.3">
      <c r="A5806" s="11">
        <v>374.52797188442622</v>
      </c>
      <c r="B5806" s="41" t="s">
        <v>63</v>
      </c>
      <c r="C5806" s="41"/>
      <c r="D5806" s="39" t="s">
        <v>105</v>
      </c>
      <c r="E5806" s="39">
        <v>2020</v>
      </c>
      <c r="F5806" s="13">
        <v>257.32600000000002</v>
      </c>
      <c r="G5806" s="15" t="s">
        <v>6</v>
      </c>
    </row>
    <row r="5807" spans="1:7" x14ac:dyDescent="0.3">
      <c r="A5807" s="11">
        <v>349.19750331020032</v>
      </c>
      <c r="B5807" s="41" t="s">
        <v>64</v>
      </c>
      <c r="C5807" s="41"/>
      <c r="D5807" s="39" t="s">
        <v>105</v>
      </c>
      <c r="E5807" s="39">
        <v>2020</v>
      </c>
      <c r="F5807" s="13">
        <v>170.33500000000001</v>
      </c>
      <c r="G5807" s="15" t="s">
        <v>6</v>
      </c>
    </row>
    <row r="5808" spans="1:7" x14ac:dyDescent="0.3">
      <c r="A5808" s="11">
        <v>1634.8775412996333</v>
      </c>
      <c r="B5808" s="41" t="s">
        <v>65</v>
      </c>
      <c r="C5808" s="41"/>
      <c r="D5808" s="39" t="s">
        <v>105</v>
      </c>
      <c r="E5808" s="39">
        <v>2020</v>
      </c>
      <c r="F5808" s="13">
        <v>657.495</v>
      </c>
      <c r="G5808" s="15" t="s">
        <v>6</v>
      </c>
    </row>
    <row r="5809" spans="1:7" x14ac:dyDescent="0.3">
      <c r="A5809" s="11">
        <v>456.42650320146589</v>
      </c>
      <c r="B5809" s="41" t="s">
        <v>66</v>
      </c>
      <c r="C5809" s="41"/>
      <c r="D5809" s="39" t="s">
        <v>105</v>
      </c>
      <c r="E5809" s="39">
        <v>2020</v>
      </c>
      <c r="F5809" s="13">
        <v>131.685</v>
      </c>
      <c r="G5809" s="15" t="s">
        <v>6</v>
      </c>
    </row>
    <row r="5810" spans="1:7" x14ac:dyDescent="0.3">
      <c r="A5810" s="11">
        <v>2749.2499111537145</v>
      </c>
      <c r="B5810" s="41" t="s">
        <v>67</v>
      </c>
      <c r="C5810" s="41"/>
      <c r="D5810" s="39" t="s">
        <v>105</v>
      </c>
      <c r="E5810" s="39">
        <v>2020</v>
      </c>
      <c r="F5810" s="13">
        <v>907.50599999999997</v>
      </c>
      <c r="G5810" s="15" t="s">
        <v>6</v>
      </c>
    </row>
    <row r="5811" spans="1:7" x14ac:dyDescent="0.3">
      <c r="A5811" s="11">
        <v>1678.9204049487398</v>
      </c>
      <c r="B5811" s="41" t="s">
        <v>68</v>
      </c>
      <c r="C5811" s="41"/>
      <c r="D5811" s="39" t="s">
        <v>105</v>
      </c>
      <c r="E5811" s="39">
        <v>2020</v>
      </c>
      <c r="F5811" s="13">
        <v>633.44100000000003</v>
      </c>
      <c r="G5811" s="15" t="s">
        <v>6</v>
      </c>
    </row>
    <row r="5812" spans="1:7" x14ac:dyDescent="0.3">
      <c r="A5812" s="11">
        <v>112.79963066191263</v>
      </c>
      <c r="B5812" s="41" t="s">
        <v>69</v>
      </c>
      <c r="C5812" s="41"/>
      <c r="D5812" s="39" t="s">
        <v>105</v>
      </c>
      <c r="E5812" s="39">
        <v>2020</v>
      </c>
      <c r="F5812" s="13">
        <v>40.29</v>
      </c>
      <c r="G5812" s="15" t="s">
        <v>6</v>
      </c>
    </row>
    <row r="5813" spans="1:7" x14ac:dyDescent="0.3">
      <c r="A5813" s="11">
        <v>154.42958020925832</v>
      </c>
      <c r="B5813" s="41" t="s">
        <v>70</v>
      </c>
      <c r="C5813" s="41"/>
      <c r="D5813" s="39" t="s">
        <v>105</v>
      </c>
      <c r="E5813" s="39">
        <v>2020</v>
      </c>
      <c r="F5813" s="13">
        <v>68.260000000000005</v>
      </c>
      <c r="G5813" s="15" t="s">
        <v>6</v>
      </c>
    </row>
    <row r="5814" spans="1:7" x14ac:dyDescent="0.3">
      <c r="A5814" s="11">
        <v>105.14437342239728</v>
      </c>
      <c r="B5814" s="41" t="s">
        <v>71</v>
      </c>
      <c r="C5814" s="41"/>
      <c r="D5814" s="39" t="s">
        <v>105</v>
      </c>
      <c r="E5814" s="39">
        <v>2020</v>
      </c>
      <c r="F5814" s="13">
        <v>51.801000000000002</v>
      </c>
      <c r="G5814" s="15" t="s">
        <v>6</v>
      </c>
    </row>
    <row r="5815" spans="1:7" x14ac:dyDescent="0.3">
      <c r="A5815" s="11">
        <v>611.14641278606371</v>
      </c>
      <c r="B5815" s="41" t="s">
        <v>72</v>
      </c>
      <c r="C5815" s="41"/>
      <c r="D5815" s="39" t="s">
        <v>105</v>
      </c>
      <c r="E5815" s="39">
        <v>2020</v>
      </c>
      <c r="F5815" s="13">
        <v>313.55200000000002</v>
      </c>
      <c r="G5815" s="15" t="s">
        <v>6</v>
      </c>
    </row>
    <row r="5816" spans="1:7" x14ac:dyDescent="0.3">
      <c r="A5816" s="11">
        <v>449.21751196291393</v>
      </c>
      <c r="B5816" s="41" t="s">
        <v>73</v>
      </c>
      <c r="C5816" s="41"/>
      <c r="D5816" s="39" t="s">
        <v>105</v>
      </c>
      <c r="E5816" s="39">
        <v>2020</v>
      </c>
      <c r="F5816" s="13">
        <v>123.63</v>
      </c>
      <c r="G5816" s="15" t="s">
        <v>6</v>
      </c>
    </row>
    <row r="5817" spans="1:7" x14ac:dyDescent="0.3">
      <c r="A5817" s="11">
        <v>376.79418245023828</v>
      </c>
      <c r="B5817" s="41" t="s">
        <v>74</v>
      </c>
      <c r="C5817" s="41"/>
      <c r="D5817" s="39" t="s">
        <v>105</v>
      </c>
      <c r="E5817" s="39">
        <v>2020</v>
      </c>
      <c r="F5817" s="13">
        <v>108.11499999999999</v>
      </c>
      <c r="G5817" s="15" t="s">
        <v>6</v>
      </c>
    </row>
    <row r="5818" spans="1:7" x14ac:dyDescent="0.3">
      <c r="A5818" s="11">
        <v>759.14668488488996</v>
      </c>
      <c r="B5818" s="41" t="s">
        <v>75</v>
      </c>
      <c r="C5818" s="41"/>
      <c r="D5818" s="39" t="s">
        <v>105</v>
      </c>
      <c r="E5818" s="39">
        <v>2020</v>
      </c>
      <c r="F5818" s="13">
        <v>238.619</v>
      </c>
      <c r="G5818" s="15" t="s">
        <v>6</v>
      </c>
    </row>
    <row r="5819" spans="1:7" x14ac:dyDescent="0.3">
      <c r="A5819" s="11">
        <v>743.19600952171868</v>
      </c>
      <c r="B5819" s="41" t="s">
        <v>76</v>
      </c>
      <c r="C5819" s="41"/>
      <c r="D5819" s="39" t="s">
        <v>105</v>
      </c>
      <c r="E5819" s="39">
        <v>2020</v>
      </c>
      <c r="F5819" s="13">
        <v>343.35199999999998</v>
      </c>
      <c r="G5819" s="15" t="s">
        <v>6</v>
      </c>
    </row>
    <row r="5820" spans="1:7" x14ac:dyDescent="0.3">
      <c r="A5820" s="11">
        <v>139.62175616809444</v>
      </c>
      <c r="B5820" s="41" t="s">
        <v>77</v>
      </c>
      <c r="C5820" s="41"/>
      <c r="D5820" s="39" t="s">
        <v>105</v>
      </c>
      <c r="E5820" s="39">
        <v>2020</v>
      </c>
      <c r="F5820" s="13">
        <v>37.72</v>
      </c>
      <c r="G5820" s="15" t="s">
        <v>6</v>
      </c>
    </row>
    <row r="5821" spans="1:7" x14ac:dyDescent="0.3">
      <c r="A5821" s="11">
        <v>216.51595288122689</v>
      </c>
      <c r="B5821" s="41" t="s">
        <v>78</v>
      </c>
      <c r="C5821" s="41"/>
      <c r="D5821" s="39" t="s">
        <v>105</v>
      </c>
      <c r="E5821" s="39">
        <v>2020</v>
      </c>
      <c r="F5821" s="13">
        <v>104.202</v>
      </c>
      <c r="G5821" s="15" t="s">
        <v>6</v>
      </c>
    </row>
    <row r="5822" spans="1:7" x14ac:dyDescent="0.3">
      <c r="A5822" s="11">
        <v>234.87441285189524</v>
      </c>
      <c r="B5822" s="41" t="s">
        <v>79</v>
      </c>
      <c r="C5822" s="41"/>
      <c r="D5822" s="39" t="s">
        <v>105</v>
      </c>
      <c r="E5822" s="39">
        <v>2020</v>
      </c>
      <c r="F5822" s="13">
        <v>99.555999999999997</v>
      </c>
      <c r="G5822" s="15" t="s">
        <v>6</v>
      </c>
    </row>
    <row r="5823" spans="1:7" x14ac:dyDescent="0.3">
      <c r="A5823" s="11">
        <v>1160.2074787990116</v>
      </c>
      <c r="B5823" s="41" t="s">
        <v>80</v>
      </c>
      <c r="C5823" s="41"/>
      <c r="D5823" s="39" t="s">
        <v>105</v>
      </c>
      <c r="E5823" s="39">
        <v>2020</v>
      </c>
      <c r="F5823" s="13">
        <v>553.06700000000001</v>
      </c>
      <c r="G5823" s="15" t="s">
        <v>6</v>
      </c>
    </row>
    <row r="5824" spans="1:7" x14ac:dyDescent="0.3">
      <c r="A5824" s="11">
        <v>271.50310549189203</v>
      </c>
      <c r="B5824" s="41" t="s">
        <v>81</v>
      </c>
      <c r="C5824" s="41"/>
      <c r="D5824" s="39" t="s">
        <v>105</v>
      </c>
      <c r="E5824" s="39">
        <v>2020</v>
      </c>
      <c r="F5824" s="13">
        <v>115.36799999999999</v>
      </c>
      <c r="G5824" s="15" t="s">
        <v>6</v>
      </c>
    </row>
    <row r="5825" spans="1:7" x14ac:dyDescent="0.3">
      <c r="A5825" s="11">
        <v>685.84518595422639</v>
      </c>
      <c r="B5825" s="41" t="s">
        <v>82</v>
      </c>
      <c r="C5825" s="41"/>
      <c r="D5825" s="39" t="s">
        <v>105</v>
      </c>
      <c r="E5825" s="39">
        <v>2020</v>
      </c>
      <c r="F5825" s="13">
        <v>320.40499999999997</v>
      </c>
      <c r="G5825" s="15" t="s">
        <v>6</v>
      </c>
    </row>
    <row r="5826" spans="1:7" x14ac:dyDescent="0.3">
      <c r="A5826" s="11">
        <v>240.32193576020757</v>
      </c>
      <c r="B5826" s="41" t="s">
        <v>83</v>
      </c>
      <c r="C5826" s="41"/>
      <c r="D5826" s="39" t="s">
        <v>105</v>
      </c>
      <c r="E5826" s="39">
        <v>2020</v>
      </c>
      <c r="F5826" s="13">
        <v>110.518</v>
      </c>
      <c r="G5826" s="15" t="s">
        <v>6</v>
      </c>
    </row>
    <row r="5827" spans="1:7" x14ac:dyDescent="0.3">
      <c r="A5827" s="11">
        <v>796.32936290539305</v>
      </c>
      <c r="B5827" s="41" t="s">
        <v>84</v>
      </c>
      <c r="C5827" s="41"/>
      <c r="D5827" s="39" t="s">
        <v>105</v>
      </c>
      <c r="E5827" s="39">
        <v>2020</v>
      </c>
      <c r="F5827" s="13">
        <v>320.26299999999998</v>
      </c>
      <c r="G5827" s="15" t="s">
        <v>6</v>
      </c>
    </row>
    <row r="5828" spans="1:7" x14ac:dyDescent="0.3">
      <c r="A5828" s="11">
        <v>72.77418692032974</v>
      </c>
      <c r="B5828" s="41" t="s">
        <v>85</v>
      </c>
      <c r="C5828" s="41"/>
      <c r="D5828" s="39" t="s">
        <v>105</v>
      </c>
      <c r="E5828" s="39">
        <v>2020</v>
      </c>
      <c r="F5828" s="13">
        <v>28.538</v>
      </c>
      <c r="G5828" s="15" t="s">
        <v>6</v>
      </c>
    </row>
    <row r="5829" spans="1:7" x14ac:dyDescent="0.3">
      <c r="A5829" s="11">
        <v>247.84382614886027</v>
      </c>
      <c r="B5829" s="41" t="s">
        <v>86</v>
      </c>
      <c r="C5829" s="41"/>
      <c r="D5829" s="39" t="s">
        <v>105</v>
      </c>
      <c r="E5829" s="39">
        <v>2020</v>
      </c>
      <c r="F5829" s="13">
        <v>104.846</v>
      </c>
      <c r="G5829" s="15" t="s">
        <v>6</v>
      </c>
    </row>
    <row r="5830" spans="1:7" x14ac:dyDescent="0.3">
      <c r="A5830" s="11">
        <v>610.93507762238892</v>
      </c>
      <c r="B5830" s="41" t="s">
        <v>87</v>
      </c>
      <c r="C5830" s="41"/>
      <c r="D5830" s="39" t="s">
        <v>105</v>
      </c>
      <c r="E5830" s="39">
        <v>2020</v>
      </c>
      <c r="F5830" s="13">
        <v>209.03100000000001</v>
      </c>
      <c r="G5830" s="15" t="s">
        <v>6</v>
      </c>
    </row>
    <row r="5831" spans="1:7" x14ac:dyDescent="0.3">
      <c r="A5831" s="11">
        <v>117.25100578416632</v>
      </c>
      <c r="B5831" s="41" t="s">
        <v>88</v>
      </c>
      <c r="C5831" s="41"/>
      <c r="D5831" s="39" t="s">
        <v>105</v>
      </c>
      <c r="E5831" s="39">
        <v>2020</v>
      </c>
      <c r="F5831" s="13">
        <v>71.325000000000003</v>
      </c>
      <c r="G5831" s="15" t="s">
        <v>6</v>
      </c>
    </row>
    <row r="5832" spans="1:7" x14ac:dyDescent="0.3">
      <c r="A5832" s="11">
        <v>285.13011995349518</v>
      </c>
      <c r="B5832" s="41" t="s">
        <v>89</v>
      </c>
      <c r="C5832" s="41"/>
      <c r="D5832" s="39" t="s">
        <v>105</v>
      </c>
      <c r="E5832" s="39">
        <v>2020</v>
      </c>
      <c r="F5832" s="13">
        <v>95.418999999999997</v>
      </c>
      <c r="G5832" s="15" t="s">
        <v>6</v>
      </c>
    </row>
    <row r="5833" spans="1:7" x14ac:dyDescent="0.3">
      <c r="A5833" s="11">
        <v>540.8056579445506</v>
      </c>
      <c r="B5833" s="41" t="s">
        <v>90</v>
      </c>
      <c r="C5833" s="41"/>
      <c r="D5833" s="39" t="s">
        <v>105</v>
      </c>
      <c r="E5833" s="39">
        <v>2020</v>
      </c>
      <c r="F5833" s="13">
        <v>304.99599999999998</v>
      </c>
      <c r="G5833" s="15" t="s">
        <v>6</v>
      </c>
    </row>
    <row r="5834" spans="1:7" x14ac:dyDescent="0.3">
      <c r="A5834" s="11">
        <v>2344.9747190587041</v>
      </c>
      <c r="B5834" s="41" t="s">
        <v>10</v>
      </c>
      <c r="C5834" s="41"/>
      <c r="D5834" s="39" t="s">
        <v>94</v>
      </c>
      <c r="E5834" s="39">
        <v>2021</v>
      </c>
      <c r="F5834" s="13">
        <v>1148.1780000000001</v>
      </c>
      <c r="G5834" s="15" t="s">
        <v>6</v>
      </c>
    </row>
    <row r="5835" spans="1:7" x14ac:dyDescent="0.3">
      <c r="A5835" s="11">
        <v>213.23351727299584</v>
      </c>
      <c r="B5835" s="41" t="s">
        <v>11</v>
      </c>
      <c r="C5835" s="41"/>
      <c r="D5835" s="39" t="s">
        <v>94</v>
      </c>
      <c r="E5835" s="39">
        <v>2021</v>
      </c>
      <c r="F5835" s="13">
        <v>100.901</v>
      </c>
      <c r="G5835" s="15" t="s">
        <v>6</v>
      </c>
    </row>
    <row r="5836" spans="1:7" x14ac:dyDescent="0.3">
      <c r="A5836" s="11">
        <v>673.3937844493488</v>
      </c>
      <c r="B5836" s="41" t="s">
        <v>12</v>
      </c>
      <c r="C5836" s="41"/>
      <c r="D5836" s="39" t="s">
        <v>94</v>
      </c>
      <c r="E5836" s="39">
        <v>2021</v>
      </c>
      <c r="F5836" s="13">
        <v>321.28100000000001</v>
      </c>
      <c r="G5836" s="15" t="s">
        <v>6</v>
      </c>
    </row>
    <row r="5837" spans="1:7" x14ac:dyDescent="0.3">
      <c r="A5837" s="11">
        <v>153.63022568072253</v>
      </c>
      <c r="B5837" s="41" t="s">
        <v>13</v>
      </c>
      <c r="C5837" s="41"/>
      <c r="D5837" s="39" t="s">
        <v>94</v>
      </c>
      <c r="E5837" s="39">
        <v>2021</v>
      </c>
      <c r="F5837" s="13">
        <v>63.073</v>
      </c>
      <c r="G5837" s="15" t="s">
        <v>6</v>
      </c>
    </row>
    <row r="5838" spans="1:7" x14ac:dyDescent="0.3">
      <c r="A5838" s="11">
        <v>184.55569733079176</v>
      </c>
      <c r="B5838" s="41" t="s">
        <v>14</v>
      </c>
      <c r="C5838" s="41"/>
      <c r="D5838" s="39" t="s">
        <v>94</v>
      </c>
      <c r="E5838" s="39">
        <v>2021</v>
      </c>
      <c r="F5838" s="13">
        <v>96.022000000000006</v>
      </c>
      <c r="G5838" s="15" t="s">
        <v>6</v>
      </c>
    </row>
    <row r="5839" spans="1:7" x14ac:dyDescent="0.3">
      <c r="A5839" s="11">
        <v>98.09855874774486</v>
      </c>
      <c r="B5839" s="41" t="s">
        <v>15</v>
      </c>
      <c r="C5839" s="41"/>
      <c r="D5839" s="39" t="s">
        <v>94</v>
      </c>
      <c r="E5839" s="39">
        <v>2021</v>
      </c>
      <c r="F5839" s="13">
        <v>46.765000000000001</v>
      </c>
      <c r="G5839" s="15" t="s">
        <v>6</v>
      </c>
    </row>
    <row r="5840" spans="1:7" x14ac:dyDescent="0.3">
      <c r="A5840" s="11">
        <v>1849.6727097989967</v>
      </c>
      <c r="B5840" s="41" t="s">
        <v>16</v>
      </c>
      <c r="C5840" s="41"/>
      <c r="D5840" s="39" t="s">
        <v>94</v>
      </c>
      <c r="E5840" s="39">
        <v>2021</v>
      </c>
      <c r="F5840" s="13">
        <v>804.12599999999998</v>
      </c>
      <c r="G5840" s="15" t="s">
        <v>6</v>
      </c>
    </row>
    <row r="5841" spans="1:7" x14ac:dyDescent="0.3">
      <c r="A5841" s="11">
        <v>3633.1643357871753</v>
      </c>
      <c r="B5841" s="41" t="s">
        <v>17</v>
      </c>
      <c r="C5841" s="41"/>
      <c r="D5841" s="39" t="s">
        <v>94</v>
      </c>
      <c r="E5841" s="39">
        <v>2021</v>
      </c>
      <c r="F5841" s="13">
        <v>1573.21</v>
      </c>
      <c r="G5841" s="15" t="s">
        <v>6</v>
      </c>
    </row>
    <row r="5842" spans="1:7" x14ac:dyDescent="0.3">
      <c r="A5842" s="11">
        <v>81.366838366512582</v>
      </c>
      <c r="B5842" s="41" t="s">
        <v>18</v>
      </c>
      <c r="C5842" s="41"/>
      <c r="D5842" s="39" t="s">
        <v>94</v>
      </c>
      <c r="E5842" s="39">
        <v>2021</v>
      </c>
      <c r="F5842" s="13">
        <v>31.768000000000001</v>
      </c>
      <c r="G5842" s="15" t="s">
        <v>6</v>
      </c>
    </row>
    <row r="5843" spans="1:7" x14ac:dyDescent="0.3">
      <c r="A5843" s="11">
        <v>233.43878794306033</v>
      </c>
      <c r="B5843" s="41" t="s">
        <v>19</v>
      </c>
      <c r="C5843" s="41"/>
      <c r="D5843" s="39" t="s">
        <v>94</v>
      </c>
      <c r="E5843" s="39">
        <v>2021</v>
      </c>
      <c r="F5843" s="13">
        <v>108.292</v>
      </c>
      <c r="G5843" s="15" t="s">
        <v>6</v>
      </c>
    </row>
    <row r="5844" spans="1:7" x14ac:dyDescent="0.3">
      <c r="A5844" s="11">
        <v>1355.8622959675133</v>
      </c>
      <c r="B5844" s="41" t="s">
        <v>20</v>
      </c>
      <c r="C5844" s="41"/>
      <c r="D5844" s="39" t="s">
        <v>94</v>
      </c>
      <c r="E5844" s="39">
        <v>2021</v>
      </c>
      <c r="F5844" s="13">
        <v>566.49300000000005</v>
      </c>
      <c r="G5844" s="15" t="s">
        <v>6</v>
      </c>
    </row>
    <row r="5845" spans="1:7" x14ac:dyDescent="0.3">
      <c r="A5845" s="11">
        <v>1233.4714540421116</v>
      </c>
      <c r="B5845" s="41" t="s">
        <v>21</v>
      </c>
      <c r="C5845" s="41"/>
      <c r="D5845" s="39" t="s">
        <v>94</v>
      </c>
      <c r="E5845" s="39">
        <v>2021</v>
      </c>
      <c r="F5845" s="13">
        <v>608.25</v>
      </c>
      <c r="G5845" s="15" t="s">
        <v>6</v>
      </c>
    </row>
    <row r="5846" spans="1:7" x14ac:dyDescent="0.3">
      <c r="A5846" s="11">
        <v>240.65568879419268</v>
      </c>
      <c r="B5846" s="41" t="s">
        <v>22</v>
      </c>
      <c r="C5846" s="41"/>
      <c r="D5846" s="39" t="s">
        <v>94</v>
      </c>
      <c r="E5846" s="39">
        <v>2021</v>
      </c>
      <c r="F5846" s="13">
        <v>143.24100000000001</v>
      </c>
      <c r="G5846" s="15" t="s">
        <v>6</v>
      </c>
    </row>
    <row r="5847" spans="1:7" x14ac:dyDescent="0.3">
      <c r="A5847" s="11">
        <v>241.66000235968787</v>
      </c>
      <c r="B5847" s="41" t="s">
        <v>23</v>
      </c>
      <c r="C5847" s="41"/>
      <c r="D5847" s="39" t="s">
        <v>94</v>
      </c>
      <c r="E5847" s="39">
        <v>2021</v>
      </c>
      <c r="F5847" s="13">
        <v>74.372</v>
      </c>
      <c r="G5847" s="15" t="s">
        <v>6</v>
      </c>
    </row>
    <row r="5848" spans="1:7" x14ac:dyDescent="0.3">
      <c r="A5848" s="11">
        <v>40.260766283374764</v>
      </c>
      <c r="B5848" s="41" t="s">
        <v>24</v>
      </c>
      <c r="C5848" s="41"/>
      <c r="D5848" s="39" t="s">
        <v>94</v>
      </c>
      <c r="E5848" s="39">
        <v>2021</v>
      </c>
      <c r="F5848" s="13">
        <v>14.846</v>
      </c>
      <c r="G5848" s="15" t="s">
        <v>6</v>
      </c>
    </row>
    <row r="5849" spans="1:7" x14ac:dyDescent="0.3">
      <c r="A5849" s="11">
        <v>91.265328247475821</v>
      </c>
      <c r="B5849" s="41" t="s">
        <v>25</v>
      </c>
      <c r="C5849" s="41"/>
      <c r="D5849" s="39" t="s">
        <v>94</v>
      </c>
      <c r="E5849" s="39">
        <v>2021</v>
      </c>
      <c r="F5849" s="13">
        <v>45.408000000000001</v>
      </c>
      <c r="G5849" s="15" t="s">
        <v>6</v>
      </c>
    </row>
    <row r="5850" spans="1:7" x14ac:dyDescent="0.3">
      <c r="A5850" s="11">
        <v>73.355924543272664</v>
      </c>
      <c r="B5850" s="41" t="s">
        <v>26</v>
      </c>
      <c r="C5850" s="41"/>
      <c r="D5850" s="39" t="s">
        <v>94</v>
      </c>
      <c r="E5850" s="39">
        <v>2021</v>
      </c>
      <c r="F5850" s="13">
        <v>46.631</v>
      </c>
      <c r="G5850" s="15" t="s">
        <v>6</v>
      </c>
    </row>
    <row r="5851" spans="1:7" x14ac:dyDescent="0.3">
      <c r="A5851" s="11">
        <v>137.53863978863123</v>
      </c>
      <c r="B5851" s="41" t="s">
        <v>27</v>
      </c>
      <c r="C5851" s="41"/>
      <c r="D5851" s="39" t="s">
        <v>94</v>
      </c>
      <c r="E5851" s="39">
        <v>2021</v>
      </c>
      <c r="F5851" s="13">
        <v>65.406999999999996</v>
      </c>
      <c r="G5851" s="15" t="s">
        <v>6</v>
      </c>
    </row>
    <row r="5852" spans="1:7" x14ac:dyDescent="0.3">
      <c r="A5852" s="11">
        <v>153.50199361158377</v>
      </c>
      <c r="B5852" s="41" t="s">
        <v>28</v>
      </c>
      <c r="C5852" s="41"/>
      <c r="D5852" s="39" t="s">
        <v>94</v>
      </c>
      <c r="E5852" s="39">
        <v>2021</v>
      </c>
      <c r="F5852" s="13">
        <v>71.341999999999999</v>
      </c>
      <c r="G5852" s="15" t="s">
        <v>6</v>
      </c>
    </row>
    <row r="5853" spans="1:7" x14ac:dyDescent="0.3">
      <c r="A5853" s="11">
        <v>204.52707270674699</v>
      </c>
      <c r="B5853" s="41" t="s">
        <v>29</v>
      </c>
      <c r="C5853" s="41"/>
      <c r="D5853" s="39" t="s">
        <v>94</v>
      </c>
      <c r="E5853" s="39">
        <v>2021</v>
      </c>
      <c r="F5853" s="13">
        <v>72.718999999999994</v>
      </c>
      <c r="G5853" s="15" t="s">
        <v>6</v>
      </c>
    </row>
    <row r="5854" spans="1:7" x14ac:dyDescent="0.3">
      <c r="A5854" s="11">
        <v>1163.57882122214</v>
      </c>
      <c r="B5854" s="41" t="s">
        <v>30</v>
      </c>
      <c r="C5854" s="41"/>
      <c r="D5854" s="39" t="s">
        <v>94</v>
      </c>
      <c r="E5854" s="39">
        <v>2021</v>
      </c>
      <c r="F5854" s="13">
        <v>590.24900000000002</v>
      </c>
      <c r="G5854" s="15" t="s">
        <v>6</v>
      </c>
    </row>
    <row r="5855" spans="1:7" x14ac:dyDescent="0.3">
      <c r="A5855" s="11">
        <v>503.97767812936189</v>
      </c>
      <c r="B5855" s="41" t="s">
        <v>31</v>
      </c>
      <c r="C5855" s="41"/>
      <c r="D5855" s="39" t="s">
        <v>94</v>
      </c>
      <c r="E5855" s="39">
        <v>2021</v>
      </c>
      <c r="F5855" s="13">
        <v>262.23</v>
      </c>
      <c r="G5855" s="15" t="s">
        <v>6</v>
      </c>
    </row>
    <row r="5856" spans="1:7" x14ac:dyDescent="0.3">
      <c r="A5856" s="11">
        <v>46.719559141758488</v>
      </c>
      <c r="B5856" s="41" t="s">
        <v>32</v>
      </c>
      <c r="C5856" s="41"/>
      <c r="D5856" s="39" t="s">
        <v>94</v>
      </c>
      <c r="E5856" s="39">
        <v>2021</v>
      </c>
      <c r="F5856" s="13">
        <v>25.399000000000001</v>
      </c>
      <c r="G5856" s="15" t="s">
        <v>6</v>
      </c>
    </row>
    <row r="5857" spans="1:7" x14ac:dyDescent="0.3">
      <c r="A5857" s="11">
        <v>174.75466382237403</v>
      </c>
      <c r="B5857" s="41" t="s">
        <v>33</v>
      </c>
      <c r="C5857" s="41"/>
      <c r="D5857" s="39" t="s">
        <v>94</v>
      </c>
      <c r="E5857" s="39">
        <v>2021</v>
      </c>
      <c r="F5857" s="13">
        <v>101.327</v>
      </c>
      <c r="G5857" s="15" t="s">
        <v>6</v>
      </c>
    </row>
    <row r="5858" spans="1:7" x14ac:dyDescent="0.3">
      <c r="A5858" s="11">
        <v>904.9778237443852</v>
      </c>
      <c r="B5858" s="41" t="s">
        <v>34</v>
      </c>
      <c r="C5858" s="41"/>
      <c r="D5858" s="39" t="s">
        <v>94</v>
      </c>
      <c r="E5858" s="39">
        <v>2021</v>
      </c>
      <c r="F5858" s="13">
        <v>411.601</v>
      </c>
      <c r="G5858" s="15" t="s">
        <v>6</v>
      </c>
    </row>
    <row r="5859" spans="1:7" x14ac:dyDescent="0.3">
      <c r="A5859" s="11">
        <v>734.00959645954208</v>
      </c>
      <c r="B5859" s="41" t="s">
        <v>35</v>
      </c>
      <c r="C5859" s="41"/>
      <c r="D5859" s="39" t="s">
        <v>94</v>
      </c>
      <c r="E5859" s="39">
        <v>2021</v>
      </c>
      <c r="F5859" s="13">
        <v>275.041</v>
      </c>
      <c r="G5859" s="15" t="s">
        <v>6</v>
      </c>
    </row>
    <row r="5860" spans="1:7" x14ac:dyDescent="0.3">
      <c r="A5860" s="11">
        <v>209.6809760295742</v>
      </c>
      <c r="B5860" s="41" t="s">
        <v>36</v>
      </c>
      <c r="C5860" s="41"/>
      <c r="D5860" s="39" t="s">
        <v>94</v>
      </c>
      <c r="E5860" s="39">
        <v>2021</v>
      </c>
      <c r="F5860" s="13">
        <v>70.954999999999998</v>
      </c>
      <c r="G5860" s="15" t="s">
        <v>6</v>
      </c>
    </row>
    <row r="5861" spans="1:7" x14ac:dyDescent="0.3">
      <c r="A5861" s="11">
        <v>385.70872783435834</v>
      </c>
      <c r="B5861" s="41" t="s">
        <v>37</v>
      </c>
      <c r="C5861" s="41"/>
      <c r="D5861" s="39" t="s">
        <v>94</v>
      </c>
      <c r="E5861" s="39">
        <v>2021</v>
      </c>
      <c r="F5861" s="13">
        <v>152.072</v>
      </c>
      <c r="G5861" s="15" t="s">
        <v>6</v>
      </c>
    </row>
    <row r="5862" spans="1:7" x14ac:dyDescent="0.3">
      <c r="A5862" s="11">
        <v>361.5898144141774</v>
      </c>
      <c r="B5862" s="41" t="s">
        <v>38</v>
      </c>
      <c r="C5862" s="41"/>
      <c r="D5862" s="39" t="s">
        <v>94</v>
      </c>
      <c r="E5862" s="39">
        <v>2021</v>
      </c>
      <c r="F5862" s="13">
        <v>187.887</v>
      </c>
      <c r="G5862" s="15" t="s">
        <v>6</v>
      </c>
    </row>
    <row r="5863" spans="1:7" x14ac:dyDescent="0.3">
      <c r="A5863" s="11">
        <v>98.020593649708474</v>
      </c>
      <c r="B5863" s="41" t="s">
        <v>39</v>
      </c>
      <c r="C5863" s="41"/>
      <c r="D5863" s="39" t="s">
        <v>94</v>
      </c>
      <c r="E5863" s="39">
        <v>2021</v>
      </c>
      <c r="F5863" s="13">
        <v>38.494999999999997</v>
      </c>
      <c r="G5863" s="15" t="s">
        <v>6</v>
      </c>
    </row>
    <row r="5864" spans="1:7" x14ac:dyDescent="0.3">
      <c r="A5864" s="11">
        <v>228.51877991434233</v>
      </c>
      <c r="B5864" s="41" t="s">
        <v>40</v>
      </c>
      <c r="C5864" s="41"/>
      <c r="D5864" s="39" t="s">
        <v>94</v>
      </c>
      <c r="E5864" s="39">
        <v>2021</v>
      </c>
      <c r="F5864" s="13">
        <v>57.112000000000002</v>
      </c>
      <c r="G5864" s="15" t="s">
        <v>6</v>
      </c>
    </row>
    <row r="5865" spans="1:7" x14ac:dyDescent="0.3">
      <c r="A5865" s="11">
        <v>266.49291194083378</v>
      </c>
      <c r="B5865" s="41" t="s">
        <v>41</v>
      </c>
      <c r="C5865" s="41"/>
      <c r="D5865" s="39" t="s">
        <v>94</v>
      </c>
      <c r="E5865" s="39">
        <v>2021</v>
      </c>
      <c r="F5865" s="13">
        <v>176.67099999999999</v>
      </c>
      <c r="G5865" s="15" t="s">
        <v>6</v>
      </c>
    </row>
    <row r="5866" spans="1:7" x14ac:dyDescent="0.3">
      <c r="A5866" s="11">
        <v>1609.4632686054074</v>
      </c>
      <c r="B5866" s="41" t="s">
        <v>42</v>
      </c>
      <c r="C5866" s="41"/>
      <c r="D5866" s="39" t="s">
        <v>94</v>
      </c>
      <c r="E5866" s="39">
        <v>2021</v>
      </c>
      <c r="F5866" s="13">
        <v>607.25699999999995</v>
      </c>
      <c r="G5866" s="15" t="s">
        <v>6</v>
      </c>
    </row>
    <row r="5867" spans="1:7" x14ac:dyDescent="0.3">
      <c r="A5867" s="11">
        <v>464.87305218134264</v>
      </c>
      <c r="B5867" s="41" t="s">
        <v>43</v>
      </c>
      <c r="C5867" s="41"/>
      <c r="D5867" s="39" t="s">
        <v>94</v>
      </c>
      <c r="E5867" s="39">
        <v>2021</v>
      </c>
      <c r="F5867" s="13">
        <v>262.12200000000001</v>
      </c>
      <c r="G5867" s="15" t="s">
        <v>6</v>
      </c>
    </row>
    <row r="5868" spans="1:7" x14ac:dyDescent="0.3">
      <c r="A5868" s="11">
        <v>58.59487460056566</v>
      </c>
      <c r="B5868" s="41" t="s">
        <v>44</v>
      </c>
      <c r="C5868" s="41"/>
      <c r="D5868" s="39" t="s">
        <v>94</v>
      </c>
      <c r="E5868" s="39">
        <v>2021</v>
      </c>
      <c r="F5868" s="13">
        <v>39.279000000000003</v>
      </c>
      <c r="G5868" s="15" t="s">
        <v>6</v>
      </c>
    </row>
    <row r="5869" spans="1:7" x14ac:dyDescent="0.3">
      <c r="A5869" s="11">
        <v>198.10213311461592</v>
      </c>
      <c r="B5869" s="41" t="s">
        <v>45</v>
      </c>
      <c r="C5869" s="41"/>
      <c r="D5869" s="39" t="s">
        <v>94</v>
      </c>
      <c r="E5869" s="39">
        <v>2021</v>
      </c>
      <c r="F5869" s="13">
        <v>83.474000000000004</v>
      </c>
      <c r="G5869" s="15" t="s">
        <v>6</v>
      </c>
    </row>
    <row r="5870" spans="1:7" x14ac:dyDescent="0.3">
      <c r="A5870" s="11">
        <v>1792.6699645688589</v>
      </c>
      <c r="B5870" s="41" t="s">
        <v>46</v>
      </c>
      <c r="C5870" s="41"/>
      <c r="D5870" s="39" t="s">
        <v>94</v>
      </c>
      <c r="E5870" s="39">
        <v>2021</v>
      </c>
      <c r="F5870" s="13">
        <v>592.57100000000003</v>
      </c>
      <c r="G5870" s="15" t="s">
        <v>6</v>
      </c>
    </row>
    <row r="5871" spans="1:7" x14ac:dyDescent="0.3">
      <c r="A5871" s="11">
        <v>127.12722163111273</v>
      </c>
      <c r="B5871" s="41" t="s">
        <v>47</v>
      </c>
      <c r="C5871" s="41"/>
      <c r="D5871" s="39" t="s">
        <v>94</v>
      </c>
      <c r="E5871" s="39">
        <v>2021</v>
      </c>
      <c r="F5871" s="13">
        <v>61.715000000000003</v>
      </c>
      <c r="G5871" s="15" t="s">
        <v>6</v>
      </c>
    </row>
    <row r="5872" spans="1:7" x14ac:dyDescent="0.3">
      <c r="A5872" s="11">
        <v>333.92143732023396</v>
      </c>
      <c r="B5872" s="41" t="s">
        <v>48</v>
      </c>
      <c r="C5872" s="41"/>
      <c r="D5872" s="39" t="s">
        <v>94</v>
      </c>
      <c r="E5872" s="39">
        <v>2021</v>
      </c>
      <c r="F5872" s="13">
        <v>158.816</v>
      </c>
      <c r="G5872" s="15" t="s">
        <v>6</v>
      </c>
    </row>
    <row r="5873" spans="1:7" x14ac:dyDescent="0.3">
      <c r="A5873" s="11">
        <v>3978.095265635392</v>
      </c>
      <c r="B5873" s="41" t="s">
        <v>49</v>
      </c>
      <c r="C5873" s="41"/>
      <c r="D5873" s="39" t="s">
        <v>94</v>
      </c>
      <c r="E5873" s="39">
        <v>2021</v>
      </c>
      <c r="F5873" s="13">
        <v>1816.5260000000001</v>
      </c>
      <c r="G5873" s="15" t="s">
        <v>6</v>
      </c>
    </row>
    <row r="5874" spans="1:7" x14ac:dyDescent="0.3">
      <c r="A5874" s="11">
        <v>5165.9745768876146</v>
      </c>
      <c r="B5874" s="41" t="s">
        <v>50</v>
      </c>
      <c r="C5874" s="41"/>
      <c r="D5874" s="39" t="s">
        <v>94</v>
      </c>
      <c r="E5874" s="39">
        <v>2021</v>
      </c>
      <c r="F5874" s="13">
        <v>1684.0640000000001</v>
      </c>
      <c r="G5874" s="15" t="s">
        <v>6</v>
      </c>
    </row>
    <row r="5875" spans="1:7" x14ac:dyDescent="0.3">
      <c r="A5875" s="11">
        <v>807.1039275817717</v>
      </c>
      <c r="B5875" s="41" t="s">
        <v>91</v>
      </c>
      <c r="C5875" s="41"/>
      <c r="D5875" s="39" t="s">
        <v>94</v>
      </c>
      <c r="E5875" s="39">
        <v>2021</v>
      </c>
      <c r="F5875" s="13">
        <v>222.02600000000001</v>
      </c>
      <c r="G5875" s="15" t="s">
        <v>6</v>
      </c>
    </row>
    <row r="5876" spans="1:7" x14ac:dyDescent="0.3">
      <c r="A5876" s="11">
        <v>135.00374824589517</v>
      </c>
      <c r="B5876" s="41" t="s">
        <v>52</v>
      </c>
      <c r="C5876" s="41"/>
      <c r="D5876" s="39" t="s">
        <v>94</v>
      </c>
      <c r="E5876" s="39">
        <v>2021</v>
      </c>
      <c r="F5876" s="13">
        <v>85.245999999999995</v>
      </c>
      <c r="G5876" s="15" t="s">
        <v>6</v>
      </c>
    </row>
    <row r="5877" spans="1:7" x14ac:dyDescent="0.3">
      <c r="A5877" s="11">
        <v>77.672728918761663</v>
      </c>
      <c r="B5877" s="41" t="s">
        <v>53</v>
      </c>
      <c r="C5877" s="41"/>
      <c r="D5877" s="39" t="s">
        <v>94</v>
      </c>
      <c r="E5877" s="39">
        <v>2021</v>
      </c>
      <c r="F5877" s="13">
        <v>34.651000000000003</v>
      </c>
      <c r="G5877" s="15" t="s">
        <v>6</v>
      </c>
    </row>
    <row r="5878" spans="1:7" x14ac:dyDescent="0.3">
      <c r="A5878" s="11">
        <v>115.58018026930094</v>
      </c>
      <c r="B5878" s="41" t="s">
        <v>54</v>
      </c>
      <c r="C5878" s="41"/>
      <c r="D5878" s="39" t="s">
        <v>94</v>
      </c>
      <c r="E5878" s="39">
        <v>2021</v>
      </c>
      <c r="F5878" s="13">
        <v>39.185000000000002</v>
      </c>
      <c r="G5878" s="15" t="s">
        <v>6</v>
      </c>
    </row>
    <row r="5879" spans="1:7" x14ac:dyDescent="0.3">
      <c r="A5879" s="11">
        <v>347.09856474493836</v>
      </c>
      <c r="B5879" s="41" t="s">
        <v>55</v>
      </c>
      <c r="C5879" s="41"/>
      <c r="D5879" s="39" t="s">
        <v>94</v>
      </c>
      <c r="E5879" s="39">
        <v>2021</v>
      </c>
      <c r="F5879" s="13">
        <v>224.733</v>
      </c>
      <c r="G5879" s="15" t="s">
        <v>6</v>
      </c>
    </row>
    <row r="5880" spans="1:7" x14ac:dyDescent="0.3">
      <c r="A5880" s="11">
        <v>735.15240065970738</v>
      </c>
      <c r="B5880" s="41" t="s">
        <v>56</v>
      </c>
      <c r="C5880" s="41"/>
      <c r="D5880" s="39" t="s">
        <v>94</v>
      </c>
      <c r="E5880" s="39">
        <v>2021</v>
      </c>
      <c r="F5880" s="13">
        <v>352.96800000000002</v>
      </c>
      <c r="G5880" s="15" t="s">
        <v>6</v>
      </c>
    </row>
    <row r="5881" spans="1:7" x14ac:dyDescent="0.3">
      <c r="A5881" s="11">
        <v>283.97761103204914</v>
      </c>
      <c r="B5881" s="41" t="s">
        <v>57</v>
      </c>
      <c r="C5881" s="41"/>
      <c r="D5881" s="39" t="s">
        <v>94</v>
      </c>
      <c r="E5881" s="39">
        <v>2021</v>
      </c>
      <c r="F5881" s="13">
        <v>27.553000000000001</v>
      </c>
      <c r="G5881" s="15" t="s">
        <v>6</v>
      </c>
    </row>
    <row r="5882" spans="1:7" x14ac:dyDescent="0.3">
      <c r="A5882" s="11">
        <v>261.95144498021358</v>
      </c>
      <c r="B5882" s="41" t="s">
        <v>58</v>
      </c>
      <c r="C5882" s="41"/>
      <c r="D5882" s="39" t="s">
        <v>94</v>
      </c>
      <c r="E5882" s="39">
        <v>2021</v>
      </c>
      <c r="F5882" s="13">
        <v>122.15</v>
      </c>
      <c r="G5882" s="15" t="s">
        <v>6</v>
      </c>
    </row>
    <row r="5883" spans="1:7" x14ac:dyDescent="0.3">
      <c r="A5883" s="11">
        <v>75.758480590657456</v>
      </c>
      <c r="B5883" s="41" t="s">
        <v>59</v>
      </c>
      <c r="C5883" s="41"/>
      <c r="D5883" s="39" t="s">
        <v>94</v>
      </c>
      <c r="E5883" s="39">
        <v>2021</v>
      </c>
      <c r="F5883" s="13">
        <v>29.992999999999999</v>
      </c>
      <c r="G5883" s="15" t="s">
        <v>6</v>
      </c>
    </row>
    <row r="5884" spans="1:7" x14ac:dyDescent="0.3">
      <c r="A5884" s="11">
        <v>135.05914449976314</v>
      </c>
      <c r="B5884" s="41" t="s">
        <v>60</v>
      </c>
      <c r="C5884" s="41"/>
      <c r="D5884" s="39" t="s">
        <v>94</v>
      </c>
      <c r="E5884" s="39">
        <v>2021</v>
      </c>
      <c r="F5884" s="13">
        <v>53.835999999999999</v>
      </c>
      <c r="G5884" s="15" t="s">
        <v>6</v>
      </c>
    </row>
    <row r="5885" spans="1:7" x14ac:dyDescent="0.3">
      <c r="A5885" s="11">
        <v>565.45726135727421</v>
      </c>
      <c r="B5885" s="41" t="s">
        <v>61</v>
      </c>
      <c r="C5885" s="41"/>
      <c r="D5885" s="39" t="s">
        <v>94</v>
      </c>
      <c r="E5885" s="39">
        <v>2021</v>
      </c>
      <c r="F5885" s="13">
        <v>294.28199999999998</v>
      </c>
      <c r="G5885" s="15" t="s">
        <v>6</v>
      </c>
    </row>
    <row r="5886" spans="1:7" x14ac:dyDescent="0.3">
      <c r="A5886" s="11">
        <v>1421.6750972757643</v>
      </c>
      <c r="B5886" s="41" t="s">
        <v>62</v>
      </c>
      <c r="C5886" s="41"/>
      <c r="D5886" s="39" t="s">
        <v>94</v>
      </c>
      <c r="E5886" s="39">
        <v>2021</v>
      </c>
      <c r="F5886" s="13">
        <v>471.17099999999999</v>
      </c>
      <c r="G5886" s="15" t="s">
        <v>6</v>
      </c>
    </row>
    <row r="5887" spans="1:7" x14ac:dyDescent="0.3">
      <c r="A5887" s="11">
        <v>340.94034785661597</v>
      </c>
      <c r="B5887" s="41" t="s">
        <v>63</v>
      </c>
      <c r="C5887" s="41"/>
      <c r="D5887" s="39" t="s">
        <v>94</v>
      </c>
      <c r="E5887" s="39">
        <v>2021</v>
      </c>
      <c r="F5887" s="13">
        <v>217.84100000000001</v>
      </c>
      <c r="G5887" s="15" t="s">
        <v>6</v>
      </c>
    </row>
    <row r="5888" spans="1:7" x14ac:dyDescent="0.3">
      <c r="A5888" s="11">
        <v>304.44652683626305</v>
      </c>
      <c r="B5888" s="41" t="s">
        <v>64</v>
      </c>
      <c r="C5888" s="41"/>
      <c r="D5888" s="39" t="s">
        <v>94</v>
      </c>
      <c r="E5888" s="39">
        <v>2021</v>
      </c>
      <c r="F5888" s="13">
        <v>150.077</v>
      </c>
      <c r="G5888" s="15" t="s">
        <v>6</v>
      </c>
    </row>
    <row r="5889" spans="1:7" x14ac:dyDescent="0.3">
      <c r="A5889" s="11">
        <v>1422.9922970899581</v>
      </c>
      <c r="B5889" s="41" t="s">
        <v>65</v>
      </c>
      <c r="C5889" s="41"/>
      <c r="D5889" s="39" t="s">
        <v>94</v>
      </c>
      <c r="E5889" s="39">
        <v>2021</v>
      </c>
      <c r="F5889" s="13">
        <v>579.20100000000002</v>
      </c>
      <c r="G5889" s="15" t="s">
        <v>6</v>
      </c>
    </row>
    <row r="5890" spans="1:7" x14ac:dyDescent="0.3">
      <c r="A5890" s="11">
        <v>384.18635670954234</v>
      </c>
      <c r="B5890" s="41" t="s">
        <v>66</v>
      </c>
      <c r="C5890" s="41"/>
      <c r="D5890" s="39" t="s">
        <v>94</v>
      </c>
      <c r="E5890" s="39">
        <v>2021</v>
      </c>
      <c r="F5890" s="13">
        <v>116.45399999999999</v>
      </c>
      <c r="G5890" s="15" t="s">
        <v>6</v>
      </c>
    </row>
    <row r="5891" spans="1:7" x14ac:dyDescent="0.3">
      <c r="A5891" s="11">
        <v>2660.1906879895205</v>
      </c>
      <c r="B5891" s="41" t="s">
        <v>67</v>
      </c>
      <c r="C5891" s="41"/>
      <c r="D5891" s="39" t="s">
        <v>94</v>
      </c>
      <c r="E5891" s="39">
        <v>2021</v>
      </c>
      <c r="F5891" s="13">
        <v>972.14400000000001</v>
      </c>
      <c r="G5891" s="15" t="s">
        <v>6</v>
      </c>
    </row>
    <row r="5892" spans="1:7" x14ac:dyDescent="0.3">
      <c r="A5892" s="11">
        <v>1544.3306101918686</v>
      </c>
      <c r="B5892" s="41" t="s">
        <v>68</v>
      </c>
      <c r="C5892" s="41"/>
      <c r="D5892" s="39" t="s">
        <v>94</v>
      </c>
      <c r="E5892" s="39">
        <v>2021</v>
      </c>
      <c r="F5892" s="13">
        <v>617.49300000000005</v>
      </c>
      <c r="G5892" s="15" t="s">
        <v>6</v>
      </c>
    </row>
    <row r="5893" spans="1:7" x14ac:dyDescent="0.3">
      <c r="A5893" s="11">
        <v>81.331959243706834</v>
      </c>
      <c r="B5893" s="41" t="s">
        <v>69</v>
      </c>
      <c r="C5893" s="41"/>
      <c r="D5893" s="39" t="s">
        <v>94</v>
      </c>
      <c r="E5893" s="39">
        <v>2021</v>
      </c>
      <c r="F5893" s="13">
        <v>32.042999999999999</v>
      </c>
      <c r="G5893" s="15" t="s">
        <v>6</v>
      </c>
    </row>
    <row r="5894" spans="1:7" x14ac:dyDescent="0.3">
      <c r="A5894" s="11">
        <v>134.10099447915795</v>
      </c>
      <c r="B5894" s="41" t="s">
        <v>70</v>
      </c>
      <c r="C5894" s="41"/>
      <c r="D5894" s="39" t="s">
        <v>94</v>
      </c>
      <c r="E5894" s="39">
        <v>2021</v>
      </c>
      <c r="F5894" s="13">
        <v>58.329000000000001</v>
      </c>
      <c r="G5894" s="15" t="s">
        <v>6</v>
      </c>
    </row>
    <row r="5895" spans="1:7" x14ac:dyDescent="0.3">
      <c r="A5895" s="11">
        <v>82.130075642026796</v>
      </c>
      <c r="B5895" s="41" t="s">
        <v>71</v>
      </c>
      <c r="C5895" s="41"/>
      <c r="D5895" s="39" t="s">
        <v>94</v>
      </c>
      <c r="E5895" s="39">
        <v>2021</v>
      </c>
      <c r="F5895" s="13">
        <v>40.906999999999996</v>
      </c>
      <c r="G5895" s="15" t="s">
        <v>6</v>
      </c>
    </row>
    <row r="5896" spans="1:7" x14ac:dyDescent="0.3">
      <c r="A5896" s="11">
        <v>555.80497704905758</v>
      </c>
      <c r="B5896" s="41" t="s">
        <v>72</v>
      </c>
      <c r="C5896" s="41"/>
      <c r="D5896" s="39" t="s">
        <v>94</v>
      </c>
      <c r="E5896" s="39">
        <v>2021</v>
      </c>
      <c r="F5896" s="13">
        <v>293.08999999999997</v>
      </c>
      <c r="G5896" s="15" t="s">
        <v>6</v>
      </c>
    </row>
    <row r="5897" spans="1:7" x14ac:dyDescent="0.3">
      <c r="A5897" s="11">
        <v>405.86578324642659</v>
      </c>
      <c r="B5897" s="41" t="s">
        <v>73</v>
      </c>
      <c r="C5897" s="41"/>
      <c r="D5897" s="39" t="s">
        <v>94</v>
      </c>
      <c r="E5897" s="39">
        <v>2021</v>
      </c>
      <c r="F5897" s="13">
        <v>116.628</v>
      </c>
      <c r="G5897" s="15" t="s">
        <v>6</v>
      </c>
    </row>
    <row r="5898" spans="1:7" x14ac:dyDescent="0.3">
      <c r="A5898" s="11">
        <v>331.47887286727786</v>
      </c>
      <c r="B5898" s="41" t="s">
        <v>74</v>
      </c>
      <c r="C5898" s="41"/>
      <c r="D5898" s="39" t="s">
        <v>94</v>
      </c>
      <c r="E5898" s="39">
        <v>2021</v>
      </c>
      <c r="F5898" s="13">
        <v>112.679</v>
      </c>
      <c r="G5898" s="15" t="s">
        <v>6</v>
      </c>
    </row>
    <row r="5899" spans="1:7" x14ac:dyDescent="0.3">
      <c r="A5899" s="11">
        <v>644.58465486834666</v>
      </c>
      <c r="B5899" s="41" t="s">
        <v>75</v>
      </c>
      <c r="C5899" s="41"/>
      <c r="D5899" s="39" t="s">
        <v>94</v>
      </c>
      <c r="E5899" s="39">
        <v>2021</v>
      </c>
      <c r="F5899" s="13">
        <v>209.01400000000001</v>
      </c>
      <c r="G5899" s="15" t="s">
        <v>6</v>
      </c>
    </row>
    <row r="5900" spans="1:7" x14ac:dyDescent="0.3">
      <c r="A5900" s="11">
        <v>672.07350706549573</v>
      </c>
      <c r="B5900" s="41" t="s">
        <v>76</v>
      </c>
      <c r="C5900" s="41"/>
      <c r="D5900" s="39" t="s">
        <v>94</v>
      </c>
      <c r="E5900" s="39">
        <v>2021</v>
      </c>
      <c r="F5900" s="13">
        <v>312.88299999999998</v>
      </c>
      <c r="G5900" s="15" t="s">
        <v>6</v>
      </c>
    </row>
    <row r="5901" spans="1:7" x14ac:dyDescent="0.3">
      <c r="A5901" s="11">
        <v>131.48095684251371</v>
      </c>
      <c r="B5901" s="41" t="s">
        <v>77</v>
      </c>
      <c r="C5901" s="41"/>
      <c r="D5901" s="39" t="s">
        <v>94</v>
      </c>
      <c r="E5901" s="39">
        <v>2021</v>
      </c>
      <c r="F5901" s="13">
        <v>38.819000000000003</v>
      </c>
      <c r="G5901" s="15" t="s">
        <v>6</v>
      </c>
    </row>
    <row r="5902" spans="1:7" x14ac:dyDescent="0.3">
      <c r="A5902" s="11">
        <v>216.45675856286906</v>
      </c>
      <c r="B5902" s="41" t="s">
        <v>78</v>
      </c>
      <c r="C5902" s="41"/>
      <c r="D5902" s="39" t="s">
        <v>94</v>
      </c>
      <c r="E5902" s="39">
        <v>2021</v>
      </c>
      <c r="F5902" s="13">
        <v>125.51900000000001</v>
      </c>
      <c r="G5902" s="15" t="s">
        <v>6</v>
      </c>
    </row>
    <row r="5903" spans="1:7" x14ac:dyDescent="0.3">
      <c r="A5903" s="11">
        <v>220.65661529130344</v>
      </c>
      <c r="B5903" s="41" t="s">
        <v>79</v>
      </c>
      <c r="C5903" s="41"/>
      <c r="D5903" s="39" t="s">
        <v>94</v>
      </c>
      <c r="E5903" s="39">
        <v>2021</v>
      </c>
      <c r="F5903" s="13">
        <v>83.177999999999997</v>
      </c>
      <c r="G5903" s="15" t="s">
        <v>6</v>
      </c>
    </row>
    <row r="5904" spans="1:7" x14ac:dyDescent="0.3">
      <c r="A5904" s="11">
        <v>1130.4908439581138</v>
      </c>
      <c r="B5904" s="41" t="s">
        <v>80</v>
      </c>
      <c r="C5904" s="41"/>
      <c r="D5904" s="39" t="s">
        <v>94</v>
      </c>
      <c r="E5904" s="39">
        <v>2021</v>
      </c>
      <c r="F5904" s="13">
        <v>572.524</v>
      </c>
      <c r="G5904" s="15" t="s">
        <v>6</v>
      </c>
    </row>
    <row r="5905" spans="1:7" x14ac:dyDescent="0.3">
      <c r="A5905" s="11">
        <v>337.83610592690366</v>
      </c>
      <c r="B5905" s="41" t="s">
        <v>81</v>
      </c>
      <c r="C5905" s="41"/>
      <c r="D5905" s="39" t="s">
        <v>94</v>
      </c>
      <c r="E5905" s="39">
        <v>2021</v>
      </c>
      <c r="F5905" s="13">
        <v>186.208</v>
      </c>
      <c r="G5905" s="15" t="s">
        <v>6</v>
      </c>
    </row>
    <row r="5906" spans="1:7" x14ac:dyDescent="0.3">
      <c r="A5906" s="11">
        <v>632.04561021967697</v>
      </c>
      <c r="B5906" s="41" t="s">
        <v>82</v>
      </c>
      <c r="C5906" s="41"/>
      <c r="D5906" s="39" t="s">
        <v>94</v>
      </c>
      <c r="E5906" s="39">
        <v>2021</v>
      </c>
      <c r="F5906" s="13">
        <v>304.02199999999999</v>
      </c>
      <c r="G5906" s="15" t="s">
        <v>6</v>
      </c>
    </row>
    <row r="5907" spans="1:7" x14ac:dyDescent="0.3">
      <c r="A5907" s="11">
        <v>221.65990300024549</v>
      </c>
      <c r="B5907" s="41" t="s">
        <v>83</v>
      </c>
      <c r="C5907" s="41"/>
      <c r="D5907" s="39" t="s">
        <v>94</v>
      </c>
      <c r="E5907" s="39">
        <v>2021</v>
      </c>
      <c r="F5907" s="13">
        <v>109.08799999999999</v>
      </c>
      <c r="G5907" s="15" t="s">
        <v>6</v>
      </c>
    </row>
    <row r="5908" spans="1:7" x14ac:dyDescent="0.3">
      <c r="A5908" s="11">
        <v>716.43564784820614</v>
      </c>
      <c r="B5908" s="41" t="s">
        <v>84</v>
      </c>
      <c r="C5908" s="41"/>
      <c r="D5908" s="39" t="s">
        <v>94</v>
      </c>
      <c r="E5908" s="39">
        <v>2021</v>
      </c>
      <c r="F5908" s="13">
        <v>301.66899999999998</v>
      </c>
      <c r="G5908" s="15" t="s">
        <v>6</v>
      </c>
    </row>
    <row r="5909" spans="1:7" x14ac:dyDescent="0.3">
      <c r="A5909" s="11">
        <v>77.764030151988493</v>
      </c>
      <c r="B5909" s="41" t="s">
        <v>85</v>
      </c>
      <c r="C5909" s="41"/>
      <c r="D5909" s="39" t="s">
        <v>94</v>
      </c>
      <c r="E5909" s="39">
        <v>2021</v>
      </c>
      <c r="F5909" s="13">
        <v>38.46</v>
      </c>
      <c r="G5909" s="15" t="s">
        <v>6</v>
      </c>
    </row>
    <row r="5910" spans="1:7" x14ac:dyDescent="0.3">
      <c r="A5910" s="11">
        <v>213.53306738650411</v>
      </c>
      <c r="B5910" s="41" t="s">
        <v>86</v>
      </c>
      <c r="C5910" s="41"/>
      <c r="D5910" s="39" t="s">
        <v>94</v>
      </c>
      <c r="E5910" s="39">
        <v>2021</v>
      </c>
      <c r="F5910" s="13">
        <v>99.7</v>
      </c>
      <c r="G5910" s="15" t="s">
        <v>6</v>
      </c>
    </row>
    <row r="5911" spans="1:7" x14ac:dyDescent="0.3">
      <c r="A5911" s="11">
        <v>541.89333633232604</v>
      </c>
      <c r="B5911" s="41" t="s">
        <v>87</v>
      </c>
      <c r="C5911" s="41"/>
      <c r="D5911" s="39" t="s">
        <v>94</v>
      </c>
      <c r="E5911" s="39">
        <v>2021</v>
      </c>
      <c r="F5911" s="13">
        <v>193.16900000000001</v>
      </c>
      <c r="G5911" s="15" t="s">
        <v>6</v>
      </c>
    </row>
    <row r="5912" spans="1:7" x14ac:dyDescent="0.3">
      <c r="A5912" s="11">
        <v>105.15132255037958</v>
      </c>
      <c r="B5912" s="41" t="s">
        <v>88</v>
      </c>
      <c r="C5912" s="41"/>
      <c r="D5912" s="39" t="s">
        <v>94</v>
      </c>
      <c r="E5912" s="39">
        <v>2021</v>
      </c>
      <c r="F5912" s="13">
        <v>70.929000000000002</v>
      </c>
      <c r="G5912" s="15" t="s">
        <v>6</v>
      </c>
    </row>
    <row r="5913" spans="1:7" x14ac:dyDescent="0.3">
      <c r="A5913" s="11">
        <v>207.78211554976664</v>
      </c>
      <c r="B5913" s="41" t="s">
        <v>89</v>
      </c>
      <c r="C5913" s="41"/>
      <c r="D5913" s="39" t="s">
        <v>94</v>
      </c>
      <c r="E5913" s="39">
        <v>2021</v>
      </c>
      <c r="F5913" s="13">
        <v>55.448999999999998</v>
      </c>
      <c r="G5913" s="15" t="s">
        <v>6</v>
      </c>
    </row>
    <row r="5914" spans="1:7" x14ac:dyDescent="0.3">
      <c r="A5914" s="11">
        <v>506.38536345951223</v>
      </c>
      <c r="B5914" s="41" t="s">
        <v>90</v>
      </c>
      <c r="C5914" s="41"/>
      <c r="D5914" s="39" t="s">
        <v>94</v>
      </c>
      <c r="E5914" s="39">
        <v>2021</v>
      </c>
      <c r="F5914" s="13">
        <v>302.45400000000001</v>
      </c>
      <c r="G5914" s="15" t="s">
        <v>6</v>
      </c>
    </row>
    <row r="5915" spans="1:7" x14ac:dyDescent="0.3">
      <c r="A5915" s="11">
        <v>2212.752354441619</v>
      </c>
      <c r="B5915" s="41" t="s">
        <v>10</v>
      </c>
      <c r="C5915" s="41"/>
      <c r="D5915" s="39" t="s">
        <v>95</v>
      </c>
      <c r="E5915" s="39">
        <v>2021</v>
      </c>
      <c r="F5915" s="13">
        <v>1098.0170000000001</v>
      </c>
      <c r="G5915" s="15" t="s">
        <v>6</v>
      </c>
    </row>
    <row r="5916" spans="1:7" x14ac:dyDescent="0.3">
      <c r="A5916" s="11">
        <v>226.04172988398349</v>
      </c>
      <c r="B5916" s="41" t="s">
        <v>11</v>
      </c>
      <c r="C5916" s="41"/>
      <c r="D5916" s="39" t="s">
        <v>95</v>
      </c>
      <c r="E5916" s="39">
        <v>2021</v>
      </c>
      <c r="F5916" s="13">
        <v>114.29300000000001</v>
      </c>
      <c r="G5916" s="15" t="s">
        <v>6</v>
      </c>
    </row>
    <row r="5917" spans="1:7" x14ac:dyDescent="0.3">
      <c r="A5917" s="11">
        <v>634.76590948771764</v>
      </c>
      <c r="B5917" s="41" t="s">
        <v>12</v>
      </c>
      <c r="C5917" s="41"/>
      <c r="D5917" s="39" t="s">
        <v>95</v>
      </c>
      <c r="E5917" s="39">
        <v>2021</v>
      </c>
      <c r="F5917" s="13">
        <v>301.61200000000002</v>
      </c>
      <c r="G5917" s="15" t="s">
        <v>6</v>
      </c>
    </row>
    <row r="5918" spans="1:7" x14ac:dyDescent="0.3">
      <c r="A5918" s="11">
        <v>156.15188437425857</v>
      </c>
      <c r="B5918" s="41" t="s">
        <v>13</v>
      </c>
      <c r="C5918" s="41"/>
      <c r="D5918" s="39" t="s">
        <v>95</v>
      </c>
      <c r="E5918" s="39">
        <v>2021</v>
      </c>
      <c r="F5918" s="13">
        <v>55.883000000000003</v>
      </c>
      <c r="G5918" s="15" t="s">
        <v>6</v>
      </c>
    </row>
    <row r="5919" spans="1:7" x14ac:dyDescent="0.3">
      <c r="A5919" s="11">
        <v>179.13184121038339</v>
      </c>
      <c r="B5919" s="41" t="s">
        <v>14</v>
      </c>
      <c r="C5919" s="41"/>
      <c r="D5919" s="39" t="s">
        <v>95</v>
      </c>
      <c r="E5919" s="39">
        <v>2021</v>
      </c>
      <c r="F5919" s="13">
        <v>86.174000000000007</v>
      </c>
      <c r="G5919" s="15" t="s">
        <v>6</v>
      </c>
    </row>
    <row r="5920" spans="1:7" x14ac:dyDescent="0.3">
      <c r="A5920" s="11">
        <v>101.09949938778689</v>
      </c>
      <c r="B5920" s="41" t="s">
        <v>15</v>
      </c>
      <c r="C5920" s="41"/>
      <c r="D5920" s="39" t="s">
        <v>95</v>
      </c>
      <c r="E5920" s="39">
        <v>2021</v>
      </c>
      <c r="F5920" s="13">
        <v>48.908000000000001</v>
      </c>
      <c r="G5920" s="15" t="s">
        <v>6</v>
      </c>
    </row>
    <row r="5921" spans="1:7" x14ac:dyDescent="0.3">
      <c r="A5921" s="11">
        <v>1737.9372034426319</v>
      </c>
      <c r="B5921" s="41" t="s">
        <v>16</v>
      </c>
      <c r="C5921" s="41"/>
      <c r="D5921" s="39" t="s">
        <v>95</v>
      </c>
      <c r="E5921" s="39">
        <v>2021</v>
      </c>
      <c r="F5921" s="13">
        <v>775.14300000000003</v>
      </c>
      <c r="G5921" s="15" t="s">
        <v>6</v>
      </c>
    </row>
    <row r="5922" spans="1:7" x14ac:dyDescent="0.3">
      <c r="A5922" s="11">
        <v>3431.2799540410892</v>
      </c>
      <c r="B5922" s="41" t="s">
        <v>17</v>
      </c>
      <c r="C5922" s="41"/>
      <c r="D5922" s="39" t="s">
        <v>95</v>
      </c>
      <c r="E5922" s="39">
        <v>2021</v>
      </c>
      <c r="F5922" s="13">
        <v>1472.7059999999999</v>
      </c>
      <c r="G5922" s="15" t="s">
        <v>6</v>
      </c>
    </row>
    <row r="5923" spans="1:7" x14ac:dyDescent="0.3">
      <c r="A5923" s="11">
        <v>50.891371373644773</v>
      </c>
      <c r="B5923" s="41" t="s">
        <v>18</v>
      </c>
      <c r="C5923" s="41"/>
      <c r="D5923" s="39" t="s">
        <v>95</v>
      </c>
      <c r="E5923" s="39">
        <v>2021</v>
      </c>
      <c r="F5923" s="13">
        <v>19.501999999999999</v>
      </c>
      <c r="G5923" s="15" t="s">
        <v>6</v>
      </c>
    </row>
    <row r="5924" spans="1:7" x14ac:dyDescent="0.3">
      <c r="A5924" s="11">
        <v>231.13630424327789</v>
      </c>
      <c r="B5924" s="41" t="s">
        <v>19</v>
      </c>
      <c r="C5924" s="41"/>
      <c r="D5924" s="39" t="s">
        <v>95</v>
      </c>
      <c r="E5924" s="39">
        <v>2021</v>
      </c>
      <c r="F5924" s="13">
        <v>101.636</v>
      </c>
      <c r="G5924" s="15" t="s">
        <v>6</v>
      </c>
    </row>
    <row r="5925" spans="1:7" x14ac:dyDescent="0.3">
      <c r="A5925" s="11">
        <v>1295.7094778409441</v>
      </c>
      <c r="B5925" s="41" t="s">
        <v>20</v>
      </c>
      <c r="C5925" s="41"/>
      <c r="D5925" s="39" t="s">
        <v>95</v>
      </c>
      <c r="E5925" s="39">
        <v>2021</v>
      </c>
      <c r="F5925" s="13">
        <v>532.85</v>
      </c>
      <c r="G5925" s="15" t="s">
        <v>6</v>
      </c>
    </row>
    <row r="5926" spans="1:7" x14ac:dyDescent="0.3">
      <c r="A5926" s="11">
        <v>1082.0379407931209</v>
      </c>
      <c r="B5926" s="41" t="s">
        <v>21</v>
      </c>
      <c r="C5926" s="41"/>
      <c r="D5926" s="39" t="s">
        <v>95</v>
      </c>
      <c r="E5926" s="39">
        <v>2021</v>
      </c>
      <c r="F5926" s="13">
        <v>496.19400000000002</v>
      </c>
      <c r="G5926" s="15" t="s">
        <v>6</v>
      </c>
    </row>
    <row r="5927" spans="1:7" x14ac:dyDescent="0.3">
      <c r="A5927" s="11">
        <v>238.98847342290736</v>
      </c>
      <c r="B5927" s="41" t="s">
        <v>22</v>
      </c>
      <c r="C5927" s="41"/>
      <c r="D5927" s="39" t="s">
        <v>95</v>
      </c>
      <c r="E5927" s="39">
        <v>2021</v>
      </c>
      <c r="F5927" s="13">
        <v>134.155</v>
      </c>
      <c r="G5927" s="15" t="s">
        <v>6</v>
      </c>
    </row>
    <row r="5928" spans="1:7" x14ac:dyDescent="0.3">
      <c r="A5928" s="11">
        <v>226.87680510115337</v>
      </c>
      <c r="B5928" s="41" t="s">
        <v>23</v>
      </c>
      <c r="C5928" s="41"/>
      <c r="D5928" s="39" t="s">
        <v>95</v>
      </c>
      <c r="E5928" s="39">
        <v>2021</v>
      </c>
      <c r="F5928" s="13">
        <v>68.114999999999995</v>
      </c>
      <c r="G5928" s="15" t="s">
        <v>6</v>
      </c>
    </row>
    <row r="5929" spans="1:7" x14ac:dyDescent="0.3">
      <c r="A5929" s="11">
        <v>35.437350401350841</v>
      </c>
      <c r="B5929" s="41" t="s">
        <v>24</v>
      </c>
      <c r="C5929" s="41"/>
      <c r="D5929" s="39" t="s">
        <v>95</v>
      </c>
      <c r="E5929" s="39">
        <v>2021</v>
      </c>
      <c r="F5929" s="13">
        <v>16.491</v>
      </c>
      <c r="G5929" s="15" t="s">
        <v>6</v>
      </c>
    </row>
    <row r="5930" spans="1:7" x14ac:dyDescent="0.3">
      <c r="A5930" s="11">
        <v>100.59886461385703</v>
      </c>
      <c r="B5930" s="41" t="s">
        <v>25</v>
      </c>
      <c r="C5930" s="41"/>
      <c r="D5930" s="39" t="s">
        <v>95</v>
      </c>
      <c r="E5930" s="39">
        <v>2021</v>
      </c>
      <c r="F5930" s="13">
        <v>52.427999999999997</v>
      </c>
      <c r="G5930" s="15" t="s">
        <v>6</v>
      </c>
    </row>
    <row r="5931" spans="1:7" x14ac:dyDescent="0.3">
      <c r="A5931" s="11">
        <v>90.923687251290389</v>
      </c>
      <c r="B5931" s="41" t="s">
        <v>26</v>
      </c>
      <c r="C5931" s="41"/>
      <c r="D5931" s="39" t="s">
        <v>95</v>
      </c>
      <c r="E5931" s="39">
        <v>2021</v>
      </c>
      <c r="F5931" s="13">
        <v>47.286999999999999</v>
      </c>
      <c r="G5931" s="15" t="s">
        <v>6</v>
      </c>
    </row>
    <row r="5932" spans="1:7" x14ac:dyDescent="0.3">
      <c r="A5932" s="11">
        <v>136.87231612330797</v>
      </c>
      <c r="B5932" s="41" t="s">
        <v>27</v>
      </c>
      <c r="C5932" s="41"/>
      <c r="D5932" s="39" t="s">
        <v>95</v>
      </c>
      <c r="E5932" s="39">
        <v>2021</v>
      </c>
      <c r="F5932" s="13">
        <v>61.247</v>
      </c>
      <c r="G5932" s="15" t="s">
        <v>6</v>
      </c>
    </row>
    <row r="5933" spans="1:7" x14ac:dyDescent="0.3">
      <c r="A5933" s="11">
        <v>186.77370274932505</v>
      </c>
      <c r="B5933" s="41" t="s">
        <v>28</v>
      </c>
      <c r="C5933" s="41"/>
      <c r="D5933" s="39" t="s">
        <v>95</v>
      </c>
      <c r="E5933" s="39">
        <v>2021</v>
      </c>
      <c r="F5933" s="13">
        <v>83.703000000000003</v>
      </c>
      <c r="G5933" s="15" t="s">
        <v>6</v>
      </c>
    </row>
    <row r="5934" spans="1:7" x14ac:dyDescent="0.3">
      <c r="A5934" s="11">
        <v>197.77227941182923</v>
      </c>
      <c r="B5934" s="41" t="s">
        <v>29</v>
      </c>
      <c r="C5934" s="41"/>
      <c r="D5934" s="39" t="s">
        <v>95</v>
      </c>
      <c r="E5934" s="39">
        <v>2021</v>
      </c>
      <c r="F5934" s="13">
        <v>74.849000000000004</v>
      </c>
      <c r="G5934" s="15" t="s">
        <v>6</v>
      </c>
    </row>
    <row r="5935" spans="1:7" x14ac:dyDescent="0.3">
      <c r="A5935" s="11">
        <v>1097.6694408963369</v>
      </c>
      <c r="B5935" s="41" t="s">
        <v>30</v>
      </c>
      <c r="C5935" s="41"/>
      <c r="D5935" s="39" t="s">
        <v>95</v>
      </c>
      <c r="E5935" s="39">
        <v>2021</v>
      </c>
      <c r="F5935" s="13">
        <v>531.74300000000005</v>
      </c>
      <c r="G5935" s="15" t="s">
        <v>6</v>
      </c>
    </row>
    <row r="5936" spans="1:7" x14ac:dyDescent="0.3">
      <c r="A5936" s="11">
        <v>463.08819177605221</v>
      </c>
      <c r="B5936" s="41" t="s">
        <v>31</v>
      </c>
      <c r="C5936" s="41"/>
      <c r="D5936" s="39" t="s">
        <v>95</v>
      </c>
      <c r="E5936" s="39">
        <v>2021</v>
      </c>
      <c r="F5936" s="13">
        <v>218.40199999999999</v>
      </c>
      <c r="G5936" s="15" t="s">
        <v>6</v>
      </c>
    </row>
    <row r="5937" spans="1:7" x14ac:dyDescent="0.3">
      <c r="A5937" s="11">
        <v>36.465293113395362</v>
      </c>
      <c r="B5937" s="41" t="s">
        <v>32</v>
      </c>
      <c r="C5937" s="41"/>
      <c r="D5937" s="39" t="s">
        <v>95</v>
      </c>
      <c r="E5937" s="39">
        <v>2021</v>
      </c>
      <c r="F5937" s="13">
        <v>20.149000000000001</v>
      </c>
      <c r="G5937" s="15" t="s">
        <v>6</v>
      </c>
    </row>
    <row r="5938" spans="1:7" x14ac:dyDescent="0.3">
      <c r="A5938" s="11">
        <v>139.94485945920945</v>
      </c>
      <c r="B5938" s="41" t="s">
        <v>33</v>
      </c>
      <c r="C5938" s="41"/>
      <c r="D5938" s="39" t="s">
        <v>95</v>
      </c>
      <c r="E5938" s="39">
        <v>2021</v>
      </c>
      <c r="F5938" s="13">
        <v>81.697999999999993</v>
      </c>
      <c r="G5938" s="15" t="s">
        <v>6</v>
      </c>
    </row>
    <row r="5939" spans="1:7" x14ac:dyDescent="0.3">
      <c r="A5939" s="11">
        <v>839.35215645782989</v>
      </c>
      <c r="B5939" s="41" t="s">
        <v>34</v>
      </c>
      <c r="C5939" s="41"/>
      <c r="D5939" s="39" t="s">
        <v>95</v>
      </c>
      <c r="E5939" s="39">
        <v>2021</v>
      </c>
      <c r="F5939" s="13">
        <v>364.90699999999998</v>
      </c>
      <c r="G5939" s="15" t="s">
        <v>6</v>
      </c>
    </row>
    <row r="5940" spans="1:7" x14ac:dyDescent="0.3">
      <c r="A5940" s="11">
        <v>723.36492789121075</v>
      </c>
      <c r="B5940" s="41" t="s">
        <v>35</v>
      </c>
      <c r="C5940" s="41"/>
      <c r="D5940" s="39" t="s">
        <v>95</v>
      </c>
      <c r="E5940" s="39">
        <v>2021</v>
      </c>
      <c r="F5940" s="13">
        <v>275.77100000000002</v>
      </c>
      <c r="G5940" s="15" t="s">
        <v>6</v>
      </c>
    </row>
    <row r="5941" spans="1:7" x14ac:dyDescent="0.3">
      <c r="A5941" s="11">
        <v>192.35044584580606</v>
      </c>
      <c r="B5941" s="41" t="s">
        <v>36</v>
      </c>
      <c r="C5941" s="41"/>
      <c r="D5941" s="39" t="s">
        <v>95</v>
      </c>
      <c r="E5941" s="39">
        <v>2021</v>
      </c>
      <c r="F5941" s="13">
        <v>61.863999999999997</v>
      </c>
      <c r="G5941" s="15" t="s">
        <v>6</v>
      </c>
    </row>
    <row r="5942" spans="1:7" x14ac:dyDescent="0.3">
      <c r="A5942" s="11">
        <v>361.18849746272178</v>
      </c>
      <c r="B5942" s="41" t="s">
        <v>37</v>
      </c>
      <c r="C5942" s="41"/>
      <c r="D5942" s="39" t="s">
        <v>95</v>
      </c>
      <c r="E5942" s="39">
        <v>2021</v>
      </c>
      <c r="F5942" s="13">
        <v>147.95500000000001</v>
      </c>
      <c r="G5942" s="15" t="s">
        <v>6</v>
      </c>
    </row>
    <row r="5943" spans="1:7" x14ac:dyDescent="0.3">
      <c r="A5943" s="11">
        <v>368.58722285120979</v>
      </c>
      <c r="B5943" s="41" t="s">
        <v>38</v>
      </c>
      <c r="C5943" s="41"/>
      <c r="D5943" s="39" t="s">
        <v>95</v>
      </c>
      <c r="E5943" s="39">
        <v>2021</v>
      </c>
      <c r="F5943" s="13">
        <v>232.93899999999999</v>
      </c>
      <c r="G5943" s="15" t="s">
        <v>6</v>
      </c>
    </row>
    <row r="5944" spans="1:7" x14ac:dyDescent="0.3">
      <c r="A5944" s="11">
        <v>90.529745134099699</v>
      </c>
      <c r="B5944" s="41" t="s">
        <v>39</v>
      </c>
      <c r="C5944" s="41"/>
      <c r="D5944" s="39" t="s">
        <v>95</v>
      </c>
      <c r="E5944" s="39">
        <v>2021</v>
      </c>
      <c r="F5944" s="13">
        <v>38.728000000000002</v>
      </c>
      <c r="G5944" s="15" t="s">
        <v>6</v>
      </c>
    </row>
    <row r="5945" spans="1:7" x14ac:dyDescent="0.3">
      <c r="A5945" s="11">
        <v>248.27073455921348</v>
      </c>
      <c r="B5945" s="41" t="s">
        <v>40</v>
      </c>
      <c r="C5945" s="41"/>
      <c r="D5945" s="39" t="s">
        <v>95</v>
      </c>
      <c r="E5945" s="39">
        <v>2021</v>
      </c>
      <c r="F5945" s="13">
        <v>51.372999999999998</v>
      </c>
      <c r="G5945" s="15" t="s">
        <v>6</v>
      </c>
    </row>
    <row r="5946" spans="1:7" x14ac:dyDescent="0.3">
      <c r="A5946" s="11">
        <v>260.7117138695566</v>
      </c>
      <c r="B5946" s="41" t="s">
        <v>41</v>
      </c>
      <c r="C5946" s="41"/>
      <c r="D5946" s="39" t="s">
        <v>95</v>
      </c>
      <c r="E5946" s="39">
        <v>2021</v>
      </c>
      <c r="F5946" s="13">
        <v>171.08699999999999</v>
      </c>
      <c r="G5946" s="15" t="s">
        <v>6</v>
      </c>
    </row>
    <row r="5947" spans="1:7" x14ac:dyDescent="0.3">
      <c r="A5947" s="11">
        <v>1568.4343745029569</v>
      </c>
      <c r="B5947" s="41" t="s">
        <v>42</v>
      </c>
      <c r="C5947" s="41"/>
      <c r="D5947" s="39" t="s">
        <v>95</v>
      </c>
      <c r="E5947" s="39">
        <v>2021</v>
      </c>
      <c r="F5947" s="13">
        <v>600.62599999999998</v>
      </c>
      <c r="G5947" s="15" t="s">
        <v>6</v>
      </c>
    </row>
    <row r="5948" spans="1:7" x14ac:dyDescent="0.3">
      <c r="A5948" s="11">
        <v>457.71252330188736</v>
      </c>
      <c r="B5948" s="41" t="s">
        <v>43</v>
      </c>
      <c r="C5948" s="41"/>
      <c r="D5948" s="39" t="s">
        <v>95</v>
      </c>
      <c r="E5948" s="39">
        <v>2021</v>
      </c>
      <c r="F5948" s="13">
        <v>238.90199999999999</v>
      </c>
      <c r="G5948" s="15" t="s">
        <v>6</v>
      </c>
    </row>
    <row r="5949" spans="1:7" x14ac:dyDescent="0.3">
      <c r="A5949" s="11">
        <v>58.640951460255792</v>
      </c>
      <c r="B5949" s="41" t="s">
        <v>44</v>
      </c>
      <c r="C5949" s="41"/>
      <c r="D5949" s="39" t="s">
        <v>95</v>
      </c>
      <c r="E5949" s="39">
        <v>2021</v>
      </c>
      <c r="F5949" s="13">
        <v>34.847000000000001</v>
      </c>
      <c r="G5949" s="15" t="s">
        <v>6</v>
      </c>
    </row>
    <row r="5950" spans="1:7" x14ac:dyDescent="0.3">
      <c r="A5950" s="11">
        <v>189.07272432386773</v>
      </c>
      <c r="B5950" s="41" t="s">
        <v>45</v>
      </c>
      <c r="C5950" s="41"/>
      <c r="D5950" s="39" t="s">
        <v>95</v>
      </c>
      <c r="E5950" s="39">
        <v>2021</v>
      </c>
      <c r="F5950" s="13">
        <v>69.843000000000004</v>
      </c>
      <c r="G5950" s="15" t="s">
        <v>6</v>
      </c>
    </row>
    <row r="5951" spans="1:7" x14ac:dyDescent="0.3">
      <c r="A5951" s="11">
        <v>1616.8235978978826</v>
      </c>
      <c r="B5951" s="41" t="s">
        <v>46</v>
      </c>
      <c r="C5951" s="41"/>
      <c r="D5951" s="39" t="s">
        <v>95</v>
      </c>
      <c r="E5951" s="39">
        <v>2021</v>
      </c>
      <c r="F5951" s="13">
        <v>488</v>
      </c>
      <c r="G5951" s="15" t="s">
        <v>6</v>
      </c>
    </row>
    <row r="5952" spans="1:7" x14ac:dyDescent="0.3">
      <c r="A5952" s="11">
        <v>135.4791562401179</v>
      </c>
      <c r="B5952" s="41" t="s">
        <v>47</v>
      </c>
      <c r="C5952" s="41"/>
      <c r="D5952" s="39" t="s">
        <v>95</v>
      </c>
      <c r="E5952" s="39">
        <v>2021</v>
      </c>
      <c r="F5952" s="13">
        <v>60.831000000000003</v>
      </c>
      <c r="G5952" s="15" t="s">
        <v>6</v>
      </c>
    </row>
    <row r="5953" spans="1:7" x14ac:dyDescent="0.3">
      <c r="A5953" s="11">
        <v>290.66567724907316</v>
      </c>
      <c r="B5953" s="41" t="s">
        <v>48</v>
      </c>
      <c r="C5953" s="41"/>
      <c r="D5953" s="39" t="s">
        <v>95</v>
      </c>
      <c r="E5953" s="39">
        <v>2021</v>
      </c>
      <c r="F5953" s="13">
        <v>157.10599999999999</v>
      </c>
      <c r="G5953" s="15" t="s">
        <v>6</v>
      </c>
    </row>
    <row r="5954" spans="1:7" x14ac:dyDescent="0.3">
      <c r="A5954" s="11">
        <v>3693.3089118650032</v>
      </c>
      <c r="B5954" s="41" t="s">
        <v>49</v>
      </c>
      <c r="C5954" s="41"/>
      <c r="D5954" s="39" t="s">
        <v>95</v>
      </c>
      <c r="E5954" s="39">
        <v>2021</v>
      </c>
      <c r="F5954" s="13">
        <v>1567.6020000000001</v>
      </c>
      <c r="G5954" s="15" t="s">
        <v>6</v>
      </c>
    </row>
    <row r="5955" spans="1:7" x14ac:dyDescent="0.3">
      <c r="A5955" s="11">
        <v>4907.5010963935156</v>
      </c>
      <c r="B5955" s="41" t="s">
        <v>50</v>
      </c>
      <c r="C5955" s="41"/>
      <c r="D5955" s="39" t="s">
        <v>95</v>
      </c>
      <c r="E5955" s="39">
        <v>2021</v>
      </c>
      <c r="F5955" s="13">
        <v>1475.973</v>
      </c>
      <c r="G5955" s="15" t="s">
        <v>6</v>
      </c>
    </row>
    <row r="5956" spans="1:7" x14ac:dyDescent="0.3">
      <c r="A5956" s="11">
        <v>750.16530255134137</v>
      </c>
      <c r="B5956" s="41" t="s">
        <v>91</v>
      </c>
      <c r="C5956" s="41"/>
      <c r="D5956" s="39" t="s">
        <v>95</v>
      </c>
      <c r="E5956" s="39">
        <v>2021</v>
      </c>
      <c r="F5956" s="13">
        <v>204.46899999999999</v>
      </c>
      <c r="G5956" s="15" t="s">
        <v>6</v>
      </c>
    </row>
    <row r="5957" spans="1:7" x14ac:dyDescent="0.3">
      <c r="A5957" s="11">
        <v>140.57475649034257</v>
      </c>
      <c r="B5957" s="41" t="s">
        <v>52</v>
      </c>
      <c r="C5957" s="41"/>
      <c r="D5957" s="39" t="s">
        <v>95</v>
      </c>
      <c r="E5957" s="39">
        <v>2021</v>
      </c>
      <c r="F5957" s="13">
        <v>100.51300000000001</v>
      </c>
      <c r="G5957" s="15" t="s">
        <v>6</v>
      </c>
    </row>
    <row r="5958" spans="1:7" x14ac:dyDescent="0.3">
      <c r="A5958" s="11">
        <v>79.148511154636793</v>
      </c>
      <c r="B5958" s="41" t="s">
        <v>53</v>
      </c>
      <c r="C5958" s="41"/>
      <c r="D5958" s="39" t="s">
        <v>95</v>
      </c>
      <c r="E5958" s="39">
        <v>2021</v>
      </c>
      <c r="F5958" s="13">
        <v>26.722999999999999</v>
      </c>
      <c r="G5958" s="15" t="s">
        <v>6</v>
      </c>
    </row>
    <row r="5959" spans="1:7" x14ac:dyDescent="0.3">
      <c r="A5959" s="11">
        <v>130.03270129177028</v>
      </c>
      <c r="B5959" s="41" t="s">
        <v>54</v>
      </c>
      <c r="C5959" s="41"/>
      <c r="D5959" s="39" t="s">
        <v>95</v>
      </c>
      <c r="E5959" s="39">
        <v>2021</v>
      </c>
      <c r="F5959" s="13">
        <v>46.610999999999997</v>
      </c>
      <c r="G5959" s="15" t="s">
        <v>6</v>
      </c>
    </row>
    <row r="5960" spans="1:7" x14ac:dyDescent="0.3">
      <c r="A5960" s="11">
        <v>320.49448193510733</v>
      </c>
      <c r="B5960" s="41" t="s">
        <v>55</v>
      </c>
      <c r="C5960" s="41"/>
      <c r="D5960" s="39" t="s">
        <v>95</v>
      </c>
      <c r="E5960" s="39">
        <v>2021</v>
      </c>
      <c r="F5960" s="13">
        <v>203.83500000000001</v>
      </c>
      <c r="G5960" s="15" t="s">
        <v>6</v>
      </c>
    </row>
    <row r="5961" spans="1:7" x14ac:dyDescent="0.3">
      <c r="A5961" s="11">
        <v>731.90649577592387</v>
      </c>
      <c r="B5961" s="41" t="s">
        <v>56</v>
      </c>
      <c r="C5961" s="41"/>
      <c r="D5961" s="39" t="s">
        <v>95</v>
      </c>
      <c r="E5961" s="39">
        <v>2021</v>
      </c>
      <c r="F5961" s="13">
        <v>360.27300000000002</v>
      </c>
      <c r="G5961" s="15" t="s">
        <v>6</v>
      </c>
    </row>
    <row r="5962" spans="1:7" x14ac:dyDescent="0.3">
      <c r="A5962" s="11">
        <v>283.36441149895268</v>
      </c>
      <c r="B5962" s="41" t="s">
        <v>57</v>
      </c>
      <c r="C5962" s="41"/>
      <c r="D5962" s="39" t="s">
        <v>95</v>
      </c>
      <c r="E5962" s="39">
        <v>2021</v>
      </c>
      <c r="F5962" s="13">
        <v>24.838000000000001</v>
      </c>
      <c r="G5962" s="15" t="s">
        <v>6</v>
      </c>
    </row>
    <row r="5963" spans="1:7" x14ac:dyDescent="0.3">
      <c r="A5963" s="11">
        <v>270.43715988770231</v>
      </c>
      <c r="B5963" s="41" t="s">
        <v>58</v>
      </c>
      <c r="C5963" s="41"/>
      <c r="D5963" s="39" t="s">
        <v>95</v>
      </c>
      <c r="E5963" s="39">
        <v>2021</v>
      </c>
      <c r="F5963" s="13">
        <v>122.047</v>
      </c>
      <c r="G5963" s="15" t="s">
        <v>6</v>
      </c>
    </row>
    <row r="5964" spans="1:7" x14ac:dyDescent="0.3">
      <c r="A5964" s="11">
        <v>55.68638558132546</v>
      </c>
      <c r="B5964" s="41" t="s">
        <v>59</v>
      </c>
      <c r="C5964" s="41"/>
      <c r="D5964" s="39" t="s">
        <v>95</v>
      </c>
      <c r="E5964" s="39">
        <v>2021</v>
      </c>
      <c r="F5964" s="13">
        <v>30.294</v>
      </c>
      <c r="G5964" s="15" t="s">
        <v>6</v>
      </c>
    </row>
    <row r="5965" spans="1:7" x14ac:dyDescent="0.3">
      <c r="A5965" s="11">
        <v>115.60662303152088</v>
      </c>
      <c r="B5965" s="41" t="s">
        <v>60</v>
      </c>
      <c r="C5965" s="41"/>
      <c r="D5965" s="39" t="s">
        <v>95</v>
      </c>
      <c r="E5965" s="39">
        <v>2021</v>
      </c>
      <c r="F5965" s="13">
        <v>46.594999999999999</v>
      </c>
      <c r="G5965" s="15" t="s">
        <v>6</v>
      </c>
    </row>
    <row r="5966" spans="1:7" x14ac:dyDescent="0.3">
      <c r="A5966" s="11">
        <v>556.59404649861619</v>
      </c>
      <c r="B5966" s="41" t="s">
        <v>61</v>
      </c>
      <c r="C5966" s="41"/>
      <c r="D5966" s="39" t="s">
        <v>95</v>
      </c>
      <c r="E5966" s="39">
        <v>2021</v>
      </c>
      <c r="F5966" s="13">
        <v>284.95800000000003</v>
      </c>
      <c r="G5966" s="15" t="s">
        <v>6</v>
      </c>
    </row>
    <row r="5967" spans="1:7" x14ac:dyDescent="0.3">
      <c r="A5967" s="11">
        <v>1391.8693123998944</v>
      </c>
      <c r="B5967" s="41" t="s">
        <v>62</v>
      </c>
      <c r="C5967" s="41"/>
      <c r="D5967" s="39" t="s">
        <v>95</v>
      </c>
      <c r="E5967" s="39">
        <v>2021</v>
      </c>
      <c r="F5967" s="13">
        <v>420.69600000000003</v>
      </c>
      <c r="G5967" s="15" t="s">
        <v>6</v>
      </c>
    </row>
    <row r="5968" spans="1:7" x14ac:dyDescent="0.3">
      <c r="A5968" s="11">
        <v>311.50767738669424</v>
      </c>
      <c r="B5968" s="41" t="s">
        <v>63</v>
      </c>
      <c r="C5968" s="41"/>
      <c r="D5968" s="39" t="s">
        <v>95</v>
      </c>
      <c r="E5968" s="39">
        <v>2021</v>
      </c>
      <c r="F5968" s="13">
        <v>186.06299999999999</v>
      </c>
      <c r="G5968" s="15" t="s">
        <v>6</v>
      </c>
    </row>
    <row r="5969" spans="1:7" x14ac:dyDescent="0.3">
      <c r="A5969" s="11">
        <v>296.82615228482894</v>
      </c>
      <c r="B5969" s="41" t="s">
        <v>64</v>
      </c>
      <c r="C5969" s="41"/>
      <c r="D5969" s="39" t="s">
        <v>95</v>
      </c>
      <c r="E5969" s="39">
        <v>2021</v>
      </c>
      <c r="F5969" s="13">
        <v>154.721</v>
      </c>
      <c r="G5969" s="15" t="s">
        <v>6</v>
      </c>
    </row>
    <row r="5970" spans="1:7" x14ac:dyDescent="0.3">
      <c r="A5970" s="11">
        <v>1381.5078140050343</v>
      </c>
      <c r="B5970" s="41" t="s">
        <v>65</v>
      </c>
      <c r="C5970" s="41"/>
      <c r="D5970" s="39" t="s">
        <v>95</v>
      </c>
      <c r="E5970" s="39">
        <v>2021</v>
      </c>
      <c r="F5970" s="13">
        <v>528.68700000000001</v>
      </c>
      <c r="G5970" s="15" t="s">
        <v>6</v>
      </c>
    </row>
    <row r="5971" spans="1:7" x14ac:dyDescent="0.3">
      <c r="A5971" s="11">
        <v>413.51098668397333</v>
      </c>
      <c r="B5971" s="41" t="s">
        <v>66</v>
      </c>
      <c r="C5971" s="41"/>
      <c r="D5971" s="39" t="s">
        <v>95</v>
      </c>
      <c r="E5971" s="39">
        <v>2021</v>
      </c>
      <c r="F5971" s="13">
        <v>107.761</v>
      </c>
      <c r="G5971" s="15" t="s">
        <v>6</v>
      </c>
    </row>
    <row r="5972" spans="1:7" x14ac:dyDescent="0.3">
      <c r="A5972" s="11">
        <v>2488.3764188723326</v>
      </c>
      <c r="B5972" s="41" t="s">
        <v>67</v>
      </c>
      <c r="C5972" s="41"/>
      <c r="D5972" s="39" t="s">
        <v>95</v>
      </c>
      <c r="E5972" s="39">
        <v>2021</v>
      </c>
      <c r="F5972" s="13">
        <v>946.26499999999999</v>
      </c>
      <c r="G5972" s="15" t="s">
        <v>6</v>
      </c>
    </row>
    <row r="5973" spans="1:7" x14ac:dyDescent="0.3">
      <c r="A5973" s="11">
        <v>1493.3473655409193</v>
      </c>
      <c r="B5973" s="41" t="s">
        <v>68</v>
      </c>
      <c r="C5973" s="41"/>
      <c r="D5973" s="39" t="s">
        <v>95</v>
      </c>
      <c r="E5973" s="39">
        <v>2021</v>
      </c>
      <c r="F5973" s="13">
        <v>560.49</v>
      </c>
      <c r="G5973" s="15" t="s">
        <v>6</v>
      </c>
    </row>
    <row r="5974" spans="1:7" x14ac:dyDescent="0.3">
      <c r="A5974" s="11">
        <v>81.289545525931103</v>
      </c>
      <c r="B5974" s="41" t="s">
        <v>69</v>
      </c>
      <c r="C5974" s="41"/>
      <c r="D5974" s="39" t="s">
        <v>95</v>
      </c>
      <c r="E5974" s="39">
        <v>2021</v>
      </c>
      <c r="F5974" s="13">
        <v>33.064999999999998</v>
      </c>
      <c r="G5974" s="15" t="s">
        <v>6</v>
      </c>
    </row>
    <row r="5975" spans="1:7" x14ac:dyDescent="0.3">
      <c r="A5975" s="11">
        <v>157.94719350208084</v>
      </c>
      <c r="B5975" s="41" t="s">
        <v>70</v>
      </c>
      <c r="C5975" s="41"/>
      <c r="D5975" s="39" t="s">
        <v>95</v>
      </c>
      <c r="E5975" s="39">
        <v>2021</v>
      </c>
      <c r="F5975" s="13">
        <v>75.875</v>
      </c>
      <c r="G5975" s="15" t="s">
        <v>6</v>
      </c>
    </row>
    <row r="5976" spans="1:7" x14ac:dyDescent="0.3">
      <c r="A5976" s="11">
        <v>86.899117132178006</v>
      </c>
      <c r="B5976" s="41" t="s">
        <v>71</v>
      </c>
      <c r="C5976" s="41"/>
      <c r="D5976" s="39" t="s">
        <v>95</v>
      </c>
      <c r="E5976" s="39">
        <v>2021</v>
      </c>
      <c r="F5976" s="13">
        <v>36.543999999999997</v>
      </c>
      <c r="G5976" s="15" t="s">
        <v>6</v>
      </c>
    </row>
    <row r="5977" spans="1:7" x14ac:dyDescent="0.3">
      <c r="A5977" s="11">
        <v>504.04380949086357</v>
      </c>
      <c r="B5977" s="41" t="s">
        <v>72</v>
      </c>
      <c r="C5977" s="41"/>
      <c r="D5977" s="39" t="s">
        <v>95</v>
      </c>
      <c r="E5977" s="39">
        <v>2021</v>
      </c>
      <c r="F5977" s="13">
        <v>271.10399999999998</v>
      </c>
      <c r="G5977" s="15" t="s">
        <v>6</v>
      </c>
    </row>
    <row r="5978" spans="1:7" x14ac:dyDescent="0.3">
      <c r="A5978" s="11">
        <v>365.00070815928598</v>
      </c>
      <c r="B5978" s="41" t="s">
        <v>73</v>
      </c>
      <c r="C5978" s="41"/>
      <c r="D5978" s="39" t="s">
        <v>95</v>
      </c>
      <c r="E5978" s="39">
        <v>2021</v>
      </c>
      <c r="F5978" s="13">
        <v>105.35299999999999</v>
      </c>
      <c r="G5978" s="15" t="s">
        <v>6</v>
      </c>
    </row>
    <row r="5979" spans="1:7" x14ac:dyDescent="0.3">
      <c r="A5979" s="11">
        <v>315.07880371466524</v>
      </c>
      <c r="B5979" s="41" t="s">
        <v>74</v>
      </c>
      <c r="C5979" s="41"/>
      <c r="D5979" s="39" t="s">
        <v>95</v>
      </c>
      <c r="E5979" s="39">
        <v>2021</v>
      </c>
      <c r="F5979" s="13">
        <v>99.87</v>
      </c>
      <c r="G5979" s="15" t="s">
        <v>6</v>
      </c>
    </row>
    <row r="5980" spans="1:7" x14ac:dyDescent="0.3">
      <c r="A5980" s="11">
        <v>617.33602258388896</v>
      </c>
      <c r="B5980" s="41" t="s">
        <v>75</v>
      </c>
      <c r="C5980" s="41"/>
      <c r="D5980" s="39" t="s">
        <v>95</v>
      </c>
      <c r="E5980" s="39">
        <v>2021</v>
      </c>
      <c r="F5980" s="13">
        <v>173.53700000000001</v>
      </c>
      <c r="G5980" s="15" t="s">
        <v>6</v>
      </c>
    </row>
    <row r="5981" spans="1:7" x14ac:dyDescent="0.3">
      <c r="A5981" s="11">
        <v>654.73898000747261</v>
      </c>
      <c r="B5981" s="41" t="s">
        <v>76</v>
      </c>
      <c r="C5981" s="41"/>
      <c r="D5981" s="39" t="s">
        <v>95</v>
      </c>
      <c r="E5981" s="39">
        <v>2021</v>
      </c>
      <c r="F5981" s="13">
        <v>308.58300000000003</v>
      </c>
      <c r="G5981" s="15" t="s">
        <v>6</v>
      </c>
    </row>
    <row r="5982" spans="1:7" x14ac:dyDescent="0.3">
      <c r="A5982" s="11">
        <v>106.44849469776703</v>
      </c>
      <c r="B5982" s="41" t="s">
        <v>77</v>
      </c>
      <c r="C5982" s="41"/>
      <c r="D5982" s="39" t="s">
        <v>95</v>
      </c>
      <c r="E5982" s="39">
        <v>2021</v>
      </c>
      <c r="F5982" s="13">
        <v>35.436999999999998</v>
      </c>
      <c r="G5982" s="15" t="s">
        <v>6</v>
      </c>
    </row>
    <row r="5983" spans="1:7" x14ac:dyDescent="0.3">
      <c r="A5983" s="11">
        <v>195.30090816101566</v>
      </c>
      <c r="B5983" s="41" t="s">
        <v>78</v>
      </c>
      <c r="C5983" s="41"/>
      <c r="D5983" s="39" t="s">
        <v>95</v>
      </c>
      <c r="E5983" s="39">
        <v>2021</v>
      </c>
      <c r="F5983" s="13">
        <v>105.786</v>
      </c>
      <c r="G5983" s="15" t="s">
        <v>6</v>
      </c>
    </row>
    <row r="5984" spans="1:7" x14ac:dyDescent="0.3">
      <c r="A5984" s="11">
        <v>198.64839026620649</v>
      </c>
      <c r="B5984" s="41" t="s">
        <v>79</v>
      </c>
      <c r="C5984" s="41"/>
      <c r="D5984" s="39" t="s">
        <v>95</v>
      </c>
      <c r="E5984" s="39">
        <v>2021</v>
      </c>
      <c r="F5984" s="13">
        <v>72.569999999999993</v>
      </c>
      <c r="G5984" s="15" t="s">
        <v>6</v>
      </c>
    </row>
    <row r="5985" spans="1:7" x14ac:dyDescent="0.3">
      <c r="A5985" s="11">
        <v>1020.8414950257765</v>
      </c>
      <c r="B5985" s="41" t="s">
        <v>80</v>
      </c>
      <c r="C5985" s="41"/>
      <c r="D5985" s="39" t="s">
        <v>95</v>
      </c>
      <c r="E5985" s="39">
        <v>2021</v>
      </c>
      <c r="F5985" s="13">
        <v>495.46</v>
      </c>
      <c r="G5985" s="15" t="s">
        <v>6</v>
      </c>
    </row>
    <row r="5986" spans="1:7" x14ac:dyDescent="0.3">
      <c r="A5986" s="11">
        <v>280.67349958907965</v>
      </c>
      <c r="B5986" s="41" t="s">
        <v>81</v>
      </c>
      <c r="C5986" s="41"/>
      <c r="D5986" s="39" t="s">
        <v>95</v>
      </c>
      <c r="E5986" s="39">
        <v>2021</v>
      </c>
      <c r="F5986" s="13">
        <v>141.959</v>
      </c>
      <c r="G5986" s="15" t="s">
        <v>6</v>
      </c>
    </row>
    <row r="5987" spans="1:7" x14ac:dyDescent="0.3">
      <c r="A5987" s="11">
        <v>648.73854395682565</v>
      </c>
      <c r="B5987" s="41" t="s">
        <v>82</v>
      </c>
      <c r="C5987" s="41"/>
      <c r="D5987" s="39" t="s">
        <v>95</v>
      </c>
      <c r="E5987" s="39">
        <v>2021</v>
      </c>
      <c r="F5987" s="13">
        <v>337.798</v>
      </c>
      <c r="G5987" s="15" t="s">
        <v>6</v>
      </c>
    </row>
    <row r="5988" spans="1:7" x14ac:dyDescent="0.3">
      <c r="A5988" s="11">
        <v>187.9083381181087</v>
      </c>
      <c r="B5988" s="41" t="s">
        <v>83</v>
      </c>
      <c r="C5988" s="41"/>
      <c r="D5988" s="39" t="s">
        <v>95</v>
      </c>
      <c r="E5988" s="39">
        <v>2021</v>
      </c>
      <c r="F5988" s="13">
        <v>96.265000000000001</v>
      </c>
      <c r="G5988" s="15" t="s">
        <v>6</v>
      </c>
    </row>
    <row r="5989" spans="1:7" x14ac:dyDescent="0.3">
      <c r="A5989" s="11">
        <v>701.53089122410165</v>
      </c>
      <c r="B5989" s="41" t="s">
        <v>84</v>
      </c>
      <c r="C5989" s="41"/>
      <c r="D5989" s="39" t="s">
        <v>95</v>
      </c>
      <c r="E5989" s="39">
        <v>2021</v>
      </c>
      <c r="F5989" s="13">
        <v>286.86799999999999</v>
      </c>
      <c r="G5989" s="15" t="s">
        <v>6</v>
      </c>
    </row>
    <row r="5990" spans="1:7" x14ac:dyDescent="0.3">
      <c r="A5990" s="11">
        <v>57.764840605878533</v>
      </c>
      <c r="B5990" s="41" t="s">
        <v>85</v>
      </c>
      <c r="C5990" s="41"/>
      <c r="D5990" s="39" t="s">
        <v>95</v>
      </c>
      <c r="E5990" s="39">
        <v>2021</v>
      </c>
      <c r="F5990" s="13">
        <v>22.925999999999998</v>
      </c>
      <c r="G5990" s="15" t="s">
        <v>6</v>
      </c>
    </row>
    <row r="5991" spans="1:7" x14ac:dyDescent="0.3">
      <c r="A5991" s="11">
        <v>174.43531253200038</v>
      </c>
      <c r="B5991" s="41" t="s">
        <v>86</v>
      </c>
      <c r="C5991" s="41"/>
      <c r="D5991" s="39" t="s">
        <v>95</v>
      </c>
      <c r="E5991" s="39">
        <v>2021</v>
      </c>
      <c r="F5991" s="13">
        <v>75.688000000000002</v>
      </c>
      <c r="G5991" s="15" t="s">
        <v>6</v>
      </c>
    </row>
    <row r="5992" spans="1:7" x14ac:dyDescent="0.3">
      <c r="A5992" s="11">
        <v>489.48539130062039</v>
      </c>
      <c r="B5992" s="41" t="s">
        <v>87</v>
      </c>
      <c r="C5992" s="41"/>
      <c r="D5992" s="39" t="s">
        <v>95</v>
      </c>
      <c r="E5992" s="39">
        <v>2021</v>
      </c>
      <c r="F5992" s="13">
        <v>155.273</v>
      </c>
      <c r="G5992" s="15" t="s">
        <v>6</v>
      </c>
    </row>
    <row r="5993" spans="1:7" x14ac:dyDescent="0.3">
      <c r="A5993" s="11">
        <v>93.584848324188059</v>
      </c>
      <c r="B5993" s="41" t="s">
        <v>88</v>
      </c>
      <c r="C5993" s="41"/>
      <c r="D5993" s="39" t="s">
        <v>95</v>
      </c>
      <c r="E5993" s="39">
        <v>2021</v>
      </c>
      <c r="F5993" s="13">
        <v>62.466000000000001</v>
      </c>
      <c r="G5993" s="15" t="s">
        <v>6</v>
      </c>
    </row>
    <row r="5994" spans="1:7" x14ac:dyDescent="0.3">
      <c r="A5994" s="11">
        <v>212.30710211067816</v>
      </c>
      <c r="B5994" s="41" t="s">
        <v>89</v>
      </c>
      <c r="C5994" s="41"/>
      <c r="D5994" s="39" t="s">
        <v>95</v>
      </c>
      <c r="E5994" s="39">
        <v>2021</v>
      </c>
      <c r="F5994" s="13">
        <v>64.474999999999994</v>
      </c>
      <c r="G5994" s="15" t="s">
        <v>6</v>
      </c>
    </row>
    <row r="5995" spans="1:7" x14ac:dyDescent="0.3">
      <c r="A5995" s="11">
        <v>456.69996895379558</v>
      </c>
      <c r="B5995" s="41" t="s">
        <v>90</v>
      </c>
      <c r="C5995" s="41"/>
      <c r="D5995" s="39" t="s">
        <v>95</v>
      </c>
      <c r="E5995" s="39">
        <v>2021</v>
      </c>
      <c r="F5995" s="13">
        <v>249.90899999999999</v>
      </c>
      <c r="G5995" s="15" t="s">
        <v>6</v>
      </c>
    </row>
    <row r="5996" spans="1:7" x14ac:dyDescent="0.3">
      <c r="A5996" s="11">
        <v>2427.0549498668956</v>
      </c>
      <c r="B5996" s="41" t="s">
        <v>10</v>
      </c>
      <c r="C5996" s="41"/>
      <c r="D5996" s="39" t="s">
        <v>96</v>
      </c>
      <c r="E5996" s="39">
        <v>2021</v>
      </c>
      <c r="F5996" s="13">
        <v>1185.8789999999999</v>
      </c>
      <c r="G5996" s="15" t="s">
        <v>6</v>
      </c>
    </row>
    <row r="5997" spans="1:7" x14ac:dyDescent="0.3">
      <c r="A5997" s="11">
        <v>245.07138878130229</v>
      </c>
      <c r="B5997" s="41" t="s">
        <v>11</v>
      </c>
      <c r="C5997" s="41"/>
      <c r="D5997" s="39" t="s">
        <v>96</v>
      </c>
      <c r="E5997" s="39">
        <v>2021</v>
      </c>
      <c r="F5997" s="13">
        <v>96.906000000000006</v>
      </c>
      <c r="G5997" s="15" t="s">
        <v>6</v>
      </c>
    </row>
    <row r="5998" spans="1:7" x14ac:dyDescent="0.3">
      <c r="A5998" s="11">
        <v>699.04559829999675</v>
      </c>
      <c r="B5998" s="41" t="s">
        <v>12</v>
      </c>
      <c r="C5998" s="41"/>
      <c r="D5998" s="39" t="s">
        <v>96</v>
      </c>
      <c r="E5998" s="39">
        <v>2021</v>
      </c>
      <c r="F5998" s="13">
        <v>304.18900000000002</v>
      </c>
      <c r="G5998" s="15" t="s">
        <v>6</v>
      </c>
    </row>
    <row r="5999" spans="1:7" x14ac:dyDescent="0.3">
      <c r="A5999" s="11">
        <v>173.96223590055496</v>
      </c>
      <c r="B5999" s="41" t="s">
        <v>13</v>
      </c>
      <c r="C5999" s="41"/>
      <c r="D5999" s="39" t="s">
        <v>96</v>
      </c>
      <c r="E5999" s="39">
        <v>2021</v>
      </c>
      <c r="F5999" s="13">
        <v>62.652999999999999</v>
      </c>
      <c r="G5999" s="15" t="s">
        <v>6</v>
      </c>
    </row>
    <row r="6000" spans="1:7" x14ac:dyDescent="0.3">
      <c r="A6000" s="11">
        <v>217.11604843649431</v>
      </c>
      <c r="B6000" s="41" t="s">
        <v>14</v>
      </c>
      <c r="C6000" s="41"/>
      <c r="D6000" s="39" t="s">
        <v>96</v>
      </c>
      <c r="E6000" s="39">
        <v>2021</v>
      </c>
      <c r="F6000" s="13">
        <v>84.850999999999999</v>
      </c>
      <c r="G6000" s="15" t="s">
        <v>6</v>
      </c>
    </row>
    <row r="6001" spans="1:7" x14ac:dyDescent="0.3">
      <c r="A6001" s="11">
        <v>124.0468215953448</v>
      </c>
      <c r="B6001" s="41" t="s">
        <v>15</v>
      </c>
      <c r="C6001" s="41"/>
      <c r="D6001" s="39" t="s">
        <v>96</v>
      </c>
      <c r="E6001" s="39">
        <v>2021</v>
      </c>
      <c r="F6001" s="13">
        <v>49.546999999999997</v>
      </c>
      <c r="G6001" s="15" t="s">
        <v>6</v>
      </c>
    </row>
    <row r="6002" spans="1:7" x14ac:dyDescent="0.3">
      <c r="A6002" s="11">
        <v>2082.9590773379628</v>
      </c>
      <c r="B6002" s="41" t="s">
        <v>16</v>
      </c>
      <c r="C6002" s="41"/>
      <c r="D6002" s="39" t="s">
        <v>96</v>
      </c>
      <c r="E6002" s="39">
        <v>2021</v>
      </c>
      <c r="F6002" s="13">
        <v>854.66800000000001</v>
      </c>
      <c r="G6002" s="15" t="s">
        <v>6</v>
      </c>
    </row>
    <row r="6003" spans="1:7" x14ac:dyDescent="0.3">
      <c r="A6003" s="11">
        <v>3904.506484756565</v>
      </c>
      <c r="B6003" s="41" t="s">
        <v>17</v>
      </c>
      <c r="C6003" s="41"/>
      <c r="D6003" s="39" t="s">
        <v>96</v>
      </c>
      <c r="E6003" s="39">
        <v>2021</v>
      </c>
      <c r="F6003" s="13">
        <v>1582.9860000000001</v>
      </c>
      <c r="G6003" s="15" t="s">
        <v>6</v>
      </c>
    </row>
    <row r="6004" spans="1:7" x14ac:dyDescent="0.3">
      <c r="A6004" s="11">
        <v>69.022504724367892</v>
      </c>
      <c r="B6004" s="41" t="s">
        <v>18</v>
      </c>
      <c r="C6004" s="41"/>
      <c r="D6004" s="39" t="s">
        <v>96</v>
      </c>
      <c r="E6004" s="39">
        <v>2021</v>
      </c>
      <c r="F6004" s="13">
        <v>26.809000000000001</v>
      </c>
      <c r="G6004" s="15" t="s">
        <v>6</v>
      </c>
    </row>
    <row r="6005" spans="1:7" x14ac:dyDescent="0.3">
      <c r="A6005" s="11">
        <v>263.04077378973005</v>
      </c>
      <c r="B6005" s="41" t="s">
        <v>19</v>
      </c>
      <c r="C6005" s="41"/>
      <c r="D6005" s="39" t="s">
        <v>96</v>
      </c>
      <c r="E6005" s="39">
        <v>2021</v>
      </c>
      <c r="F6005" s="13">
        <v>111.39400000000001</v>
      </c>
      <c r="G6005" s="15" t="s">
        <v>6</v>
      </c>
    </row>
    <row r="6006" spans="1:7" x14ac:dyDescent="0.3">
      <c r="A6006" s="11">
        <v>1456.8764043958902</v>
      </c>
      <c r="B6006" s="41" t="s">
        <v>20</v>
      </c>
      <c r="C6006" s="41"/>
      <c r="D6006" s="39" t="s">
        <v>96</v>
      </c>
      <c r="E6006" s="39">
        <v>2021</v>
      </c>
      <c r="F6006" s="13">
        <v>563.45899999999995</v>
      </c>
      <c r="G6006" s="15" t="s">
        <v>6</v>
      </c>
    </row>
    <row r="6007" spans="1:7" x14ac:dyDescent="0.3">
      <c r="A6007" s="11">
        <v>1275.8930180615789</v>
      </c>
      <c r="B6007" s="41" t="s">
        <v>21</v>
      </c>
      <c r="C6007" s="41"/>
      <c r="D6007" s="39" t="s">
        <v>96</v>
      </c>
      <c r="E6007" s="39">
        <v>2021</v>
      </c>
      <c r="F6007" s="13">
        <v>548.05799999999999</v>
      </c>
      <c r="G6007" s="15" t="s">
        <v>6</v>
      </c>
    </row>
    <row r="6008" spans="1:7" x14ac:dyDescent="0.3">
      <c r="A6008" s="11">
        <v>258.26836119215034</v>
      </c>
      <c r="B6008" s="41" t="s">
        <v>22</v>
      </c>
      <c r="C6008" s="41"/>
      <c r="D6008" s="39" t="s">
        <v>96</v>
      </c>
      <c r="E6008" s="39">
        <v>2021</v>
      </c>
      <c r="F6008" s="13">
        <v>154.30199999999999</v>
      </c>
      <c r="G6008" s="15" t="s">
        <v>6</v>
      </c>
    </row>
    <row r="6009" spans="1:7" x14ac:dyDescent="0.3">
      <c r="A6009" s="11">
        <v>242.93139465435661</v>
      </c>
      <c r="B6009" s="41" t="s">
        <v>23</v>
      </c>
      <c r="C6009" s="41"/>
      <c r="D6009" s="39" t="s">
        <v>96</v>
      </c>
      <c r="E6009" s="39">
        <v>2021</v>
      </c>
      <c r="F6009" s="13">
        <v>71.745000000000005</v>
      </c>
      <c r="G6009" s="15" t="s">
        <v>6</v>
      </c>
    </row>
    <row r="6010" spans="1:7" x14ac:dyDescent="0.3">
      <c r="A6010" s="11">
        <v>38.124928926021973</v>
      </c>
      <c r="B6010" s="41" t="s">
        <v>24</v>
      </c>
      <c r="C6010" s="41"/>
      <c r="D6010" s="39" t="s">
        <v>96</v>
      </c>
      <c r="E6010" s="39">
        <v>2021</v>
      </c>
      <c r="F6010" s="13">
        <v>11.502000000000001</v>
      </c>
      <c r="G6010" s="15" t="s">
        <v>6</v>
      </c>
    </row>
    <row r="6011" spans="1:7" x14ac:dyDescent="0.3">
      <c r="A6011" s="11">
        <v>87.389932743943774</v>
      </c>
      <c r="B6011" s="41" t="s">
        <v>25</v>
      </c>
      <c r="C6011" s="41"/>
      <c r="D6011" s="39" t="s">
        <v>96</v>
      </c>
      <c r="E6011" s="39">
        <v>2021</v>
      </c>
      <c r="F6011" s="13">
        <v>41.774000000000001</v>
      </c>
      <c r="G6011" s="15" t="s">
        <v>6</v>
      </c>
    </row>
    <row r="6012" spans="1:7" x14ac:dyDescent="0.3">
      <c r="A6012" s="11">
        <v>106.21490504953003</v>
      </c>
      <c r="B6012" s="41" t="s">
        <v>26</v>
      </c>
      <c r="C6012" s="41"/>
      <c r="D6012" s="39" t="s">
        <v>96</v>
      </c>
      <c r="E6012" s="39">
        <v>2021</v>
      </c>
      <c r="F6012" s="13">
        <v>62.973999999999997</v>
      </c>
      <c r="G6012" s="15" t="s">
        <v>6</v>
      </c>
    </row>
    <row r="6013" spans="1:7" x14ac:dyDescent="0.3">
      <c r="A6013" s="11">
        <v>164.5487238637125</v>
      </c>
      <c r="B6013" s="41" t="s">
        <v>27</v>
      </c>
      <c r="C6013" s="41"/>
      <c r="D6013" s="39" t="s">
        <v>96</v>
      </c>
      <c r="E6013" s="39">
        <v>2021</v>
      </c>
      <c r="F6013" s="13">
        <v>82.171999999999997</v>
      </c>
      <c r="G6013" s="15" t="s">
        <v>6</v>
      </c>
    </row>
    <row r="6014" spans="1:7" x14ac:dyDescent="0.3">
      <c r="A6014" s="11">
        <v>182.30164733772725</v>
      </c>
      <c r="B6014" s="41" t="s">
        <v>28</v>
      </c>
      <c r="C6014" s="41"/>
      <c r="D6014" s="39" t="s">
        <v>96</v>
      </c>
      <c r="E6014" s="39">
        <v>2021</v>
      </c>
      <c r="F6014" s="13">
        <v>81.328000000000003</v>
      </c>
      <c r="G6014" s="15" t="s">
        <v>6</v>
      </c>
    </row>
    <row r="6015" spans="1:7" x14ac:dyDescent="0.3">
      <c r="A6015" s="11">
        <v>221.86486570093896</v>
      </c>
      <c r="B6015" s="41" t="s">
        <v>29</v>
      </c>
      <c r="C6015" s="41"/>
      <c r="D6015" s="39" t="s">
        <v>96</v>
      </c>
      <c r="E6015" s="39">
        <v>2021</v>
      </c>
      <c r="F6015" s="13">
        <v>64.956999999999994</v>
      </c>
      <c r="G6015" s="15" t="s">
        <v>6</v>
      </c>
    </row>
    <row r="6016" spans="1:7" x14ac:dyDescent="0.3">
      <c r="A6016" s="11">
        <v>1275.0887249668879</v>
      </c>
      <c r="B6016" s="41" t="s">
        <v>30</v>
      </c>
      <c r="C6016" s="41"/>
      <c r="D6016" s="39" t="s">
        <v>96</v>
      </c>
      <c r="E6016" s="39">
        <v>2021</v>
      </c>
      <c r="F6016" s="13">
        <v>573.67399999999998</v>
      </c>
      <c r="G6016" s="15" t="s">
        <v>6</v>
      </c>
    </row>
    <row r="6017" spans="1:7" x14ac:dyDescent="0.3">
      <c r="A6017" s="11">
        <v>520.5171524957816</v>
      </c>
      <c r="B6017" s="41" t="s">
        <v>31</v>
      </c>
      <c r="C6017" s="41"/>
      <c r="D6017" s="39" t="s">
        <v>96</v>
      </c>
      <c r="E6017" s="39">
        <v>2021</v>
      </c>
      <c r="F6017" s="13">
        <v>244.65199999999999</v>
      </c>
      <c r="G6017" s="15" t="s">
        <v>6</v>
      </c>
    </row>
    <row r="6018" spans="1:7" x14ac:dyDescent="0.3">
      <c r="A6018" s="11">
        <v>49.769738770202352</v>
      </c>
      <c r="B6018" s="41" t="s">
        <v>32</v>
      </c>
      <c r="C6018" s="41"/>
      <c r="D6018" s="39" t="s">
        <v>96</v>
      </c>
      <c r="E6018" s="39">
        <v>2021</v>
      </c>
      <c r="F6018" s="13">
        <v>23.146000000000001</v>
      </c>
      <c r="G6018" s="15" t="s">
        <v>6</v>
      </c>
    </row>
    <row r="6019" spans="1:7" x14ac:dyDescent="0.3">
      <c r="A6019" s="11">
        <v>200.0186648700147</v>
      </c>
      <c r="B6019" s="41" t="s">
        <v>33</v>
      </c>
      <c r="C6019" s="41"/>
      <c r="D6019" s="39" t="s">
        <v>96</v>
      </c>
      <c r="E6019" s="39">
        <v>2021</v>
      </c>
      <c r="F6019" s="13">
        <v>122.01</v>
      </c>
      <c r="G6019" s="15" t="s">
        <v>6</v>
      </c>
    </row>
    <row r="6020" spans="1:7" x14ac:dyDescent="0.3">
      <c r="A6020" s="11">
        <v>906.38907528237576</v>
      </c>
      <c r="B6020" s="41" t="s">
        <v>34</v>
      </c>
      <c r="C6020" s="41"/>
      <c r="D6020" s="39" t="s">
        <v>96</v>
      </c>
      <c r="E6020" s="39">
        <v>2021</v>
      </c>
      <c r="F6020" s="13">
        <v>361.21199999999999</v>
      </c>
      <c r="G6020" s="15" t="s">
        <v>6</v>
      </c>
    </row>
    <row r="6021" spans="1:7" x14ac:dyDescent="0.3">
      <c r="A6021" s="11">
        <v>781.97190954521534</v>
      </c>
      <c r="B6021" s="41" t="s">
        <v>35</v>
      </c>
      <c r="C6021" s="41"/>
      <c r="D6021" s="39" t="s">
        <v>96</v>
      </c>
      <c r="E6021" s="39">
        <v>2021</v>
      </c>
      <c r="F6021" s="13">
        <v>285.31400000000002</v>
      </c>
      <c r="G6021" s="15" t="s">
        <v>6</v>
      </c>
    </row>
    <row r="6022" spans="1:7" x14ac:dyDescent="0.3">
      <c r="A6022" s="11">
        <v>223.45703774553132</v>
      </c>
      <c r="B6022" s="41" t="s">
        <v>36</v>
      </c>
      <c r="C6022" s="41"/>
      <c r="D6022" s="39" t="s">
        <v>96</v>
      </c>
      <c r="E6022" s="39">
        <v>2021</v>
      </c>
      <c r="F6022" s="13">
        <v>89.326999999999998</v>
      </c>
      <c r="G6022" s="15" t="s">
        <v>6</v>
      </c>
    </row>
    <row r="6023" spans="1:7" x14ac:dyDescent="0.3">
      <c r="A6023" s="11">
        <v>399.09249053057732</v>
      </c>
      <c r="B6023" s="41" t="s">
        <v>37</v>
      </c>
      <c r="C6023" s="41"/>
      <c r="D6023" s="39" t="s">
        <v>96</v>
      </c>
      <c r="E6023" s="39">
        <v>2021</v>
      </c>
      <c r="F6023" s="13">
        <v>147.321</v>
      </c>
      <c r="G6023" s="15" t="s">
        <v>6</v>
      </c>
    </row>
    <row r="6024" spans="1:7" x14ac:dyDescent="0.3">
      <c r="A6024" s="11">
        <v>429.95928980744276</v>
      </c>
      <c r="B6024" s="41" t="s">
        <v>38</v>
      </c>
      <c r="C6024" s="41"/>
      <c r="D6024" s="39" t="s">
        <v>96</v>
      </c>
      <c r="E6024" s="39">
        <v>2021</v>
      </c>
      <c r="F6024" s="13">
        <v>253.738</v>
      </c>
      <c r="G6024" s="15" t="s">
        <v>6</v>
      </c>
    </row>
    <row r="6025" spans="1:7" x14ac:dyDescent="0.3">
      <c r="A6025" s="11">
        <v>82.203062990426361</v>
      </c>
      <c r="B6025" s="41" t="s">
        <v>39</v>
      </c>
      <c r="C6025" s="41"/>
      <c r="D6025" s="39" t="s">
        <v>96</v>
      </c>
      <c r="E6025" s="39">
        <v>2021</v>
      </c>
      <c r="F6025" s="13">
        <v>30.120999999999999</v>
      </c>
      <c r="G6025" s="15" t="s">
        <v>6</v>
      </c>
    </row>
    <row r="6026" spans="1:7" x14ac:dyDescent="0.3">
      <c r="A6026" s="11">
        <v>317.50906150595881</v>
      </c>
      <c r="B6026" s="41" t="s">
        <v>40</v>
      </c>
      <c r="C6026" s="41"/>
      <c r="D6026" s="39" t="s">
        <v>96</v>
      </c>
      <c r="E6026" s="39">
        <v>2021</v>
      </c>
      <c r="F6026" s="13">
        <v>66.153000000000006</v>
      </c>
      <c r="G6026" s="15" t="s">
        <v>6</v>
      </c>
    </row>
    <row r="6027" spans="1:7" x14ac:dyDescent="0.3">
      <c r="A6027" s="11">
        <v>316.02768493869632</v>
      </c>
      <c r="B6027" s="41" t="s">
        <v>41</v>
      </c>
      <c r="C6027" s="41"/>
      <c r="D6027" s="39" t="s">
        <v>96</v>
      </c>
      <c r="E6027" s="39">
        <v>2021</v>
      </c>
      <c r="F6027" s="13">
        <v>211.35</v>
      </c>
      <c r="G6027" s="15" t="s">
        <v>6</v>
      </c>
    </row>
    <row r="6028" spans="1:7" x14ac:dyDescent="0.3">
      <c r="A6028" s="11">
        <v>1876.0177469029293</v>
      </c>
      <c r="B6028" s="41" t="s">
        <v>42</v>
      </c>
      <c r="C6028" s="41"/>
      <c r="D6028" s="39" t="s">
        <v>96</v>
      </c>
      <c r="E6028" s="39">
        <v>2021</v>
      </c>
      <c r="F6028" s="13">
        <v>646.51599999999996</v>
      </c>
      <c r="G6028" s="15" t="s">
        <v>6</v>
      </c>
    </row>
    <row r="6029" spans="1:7" x14ac:dyDescent="0.3">
      <c r="A6029" s="11">
        <v>507.55408164818556</v>
      </c>
      <c r="B6029" s="41" t="s">
        <v>43</v>
      </c>
      <c r="C6029" s="41"/>
      <c r="D6029" s="39" t="s">
        <v>96</v>
      </c>
      <c r="E6029" s="39">
        <v>2021</v>
      </c>
      <c r="F6029" s="13">
        <v>266.91500000000002</v>
      </c>
      <c r="G6029" s="15" t="s">
        <v>6</v>
      </c>
    </row>
    <row r="6030" spans="1:7" x14ac:dyDescent="0.3">
      <c r="A6030" s="11">
        <v>69.218448577793907</v>
      </c>
      <c r="B6030" s="41" t="s">
        <v>44</v>
      </c>
      <c r="C6030" s="41"/>
      <c r="D6030" s="39" t="s">
        <v>96</v>
      </c>
      <c r="E6030" s="39">
        <v>2021</v>
      </c>
      <c r="F6030" s="13">
        <v>38.500999999999998</v>
      </c>
      <c r="G6030" s="15" t="s">
        <v>6</v>
      </c>
    </row>
    <row r="6031" spans="1:7" x14ac:dyDescent="0.3">
      <c r="A6031" s="11">
        <v>245.41198228568675</v>
      </c>
      <c r="B6031" s="41" t="s">
        <v>45</v>
      </c>
      <c r="C6031" s="41"/>
      <c r="D6031" s="39" t="s">
        <v>96</v>
      </c>
      <c r="E6031" s="39">
        <v>2021</v>
      </c>
      <c r="F6031" s="13">
        <v>87.069000000000003</v>
      </c>
      <c r="G6031" s="15" t="s">
        <v>6</v>
      </c>
    </row>
    <row r="6032" spans="1:7" x14ac:dyDescent="0.3">
      <c r="A6032" s="11">
        <v>1908.1453576764468</v>
      </c>
      <c r="B6032" s="41" t="s">
        <v>46</v>
      </c>
      <c r="C6032" s="41"/>
      <c r="D6032" s="39" t="s">
        <v>96</v>
      </c>
      <c r="E6032" s="39">
        <v>2021</v>
      </c>
      <c r="F6032" s="13">
        <v>605.10500000000002</v>
      </c>
      <c r="G6032" s="15" t="s">
        <v>6</v>
      </c>
    </row>
    <row r="6033" spans="1:7" x14ac:dyDescent="0.3">
      <c r="A6033" s="11">
        <v>174.50185091051344</v>
      </c>
      <c r="B6033" s="41" t="s">
        <v>47</v>
      </c>
      <c r="C6033" s="41"/>
      <c r="D6033" s="39" t="s">
        <v>96</v>
      </c>
      <c r="E6033" s="39">
        <v>2021</v>
      </c>
      <c r="F6033" s="13">
        <v>75.481999999999999</v>
      </c>
      <c r="G6033" s="15" t="s">
        <v>6</v>
      </c>
    </row>
    <row r="6034" spans="1:7" x14ac:dyDescent="0.3">
      <c r="A6034" s="11">
        <v>340.81919887530665</v>
      </c>
      <c r="B6034" s="41" t="s">
        <v>48</v>
      </c>
      <c r="C6034" s="41"/>
      <c r="D6034" s="39" t="s">
        <v>96</v>
      </c>
      <c r="E6034" s="39">
        <v>2021</v>
      </c>
      <c r="F6034" s="13">
        <v>136.57900000000001</v>
      </c>
      <c r="G6034" s="15" t="s">
        <v>6</v>
      </c>
    </row>
    <row r="6035" spans="1:7" x14ac:dyDescent="0.3">
      <c r="A6035" s="11">
        <v>4323.0579439352277</v>
      </c>
      <c r="B6035" s="41" t="s">
        <v>49</v>
      </c>
      <c r="C6035" s="41"/>
      <c r="D6035" s="39" t="s">
        <v>96</v>
      </c>
      <c r="E6035" s="39">
        <v>2021</v>
      </c>
      <c r="F6035" s="13">
        <v>1800.673</v>
      </c>
      <c r="G6035" s="15" t="s">
        <v>6</v>
      </c>
    </row>
    <row r="6036" spans="1:7" x14ac:dyDescent="0.3">
      <c r="A6036" s="11">
        <v>5566.472498878411</v>
      </c>
      <c r="B6036" s="41" t="s">
        <v>50</v>
      </c>
      <c r="C6036" s="41"/>
      <c r="D6036" s="39" t="s">
        <v>96</v>
      </c>
      <c r="E6036" s="39">
        <v>2021</v>
      </c>
      <c r="F6036" s="13">
        <v>1590.873</v>
      </c>
      <c r="G6036" s="15" t="s">
        <v>6</v>
      </c>
    </row>
    <row r="6037" spans="1:7" x14ac:dyDescent="0.3">
      <c r="A6037" s="11">
        <v>898.09788039552302</v>
      </c>
      <c r="B6037" s="41" t="s">
        <v>91</v>
      </c>
      <c r="C6037" s="41"/>
      <c r="D6037" s="39" t="s">
        <v>96</v>
      </c>
      <c r="E6037" s="39">
        <v>2021</v>
      </c>
      <c r="F6037" s="13">
        <v>220.952</v>
      </c>
      <c r="G6037" s="15" t="s">
        <v>6</v>
      </c>
    </row>
    <row r="6038" spans="1:7" x14ac:dyDescent="0.3">
      <c r="A6038" s="11">
        <v>198.94046073414705</v>
      </c>
      <c r="B6038" s="41" t="s">
        <v>52</v>
      </c>
      <c r="C6038" s="41"/>
      <c r="D6038" s="39" t="s">
        <v>96</v>
      </c>
      <c r="E6038" s="39">
        <v>2021</v>
      </c>
      <c r="F6038" s="13">
        <v>149.119</v>
      </c>
      <c r="G6038" s="15" t="s">
        <v>6</v>
      </c>
    </row>
    <row r="6039" spans="1:7" x14ac:dyDescent="0.3">
      <c r="A6039" s="11">
        <v>94.771168479022407</v>
      </c>
      <c r="B6039" s="41" t="s">
        <v>53</v>
      </c>
      <c r="C6039" s="41"/>
      <c r="D6039" s="39" t="s">
        <v>96</v>
      </c>
      <c r="E6039" s="39">
        <v>2021</v>
      </c>
      <c r="F6039" s="13">
        <v>39.381</v>
      </c>
      <c r="G6039" s="15" t="s">
        <v>6</v>
      </c>
    </row>
    <row r="6040" spans="1:7" x14ac:dyDescent="0.3">
      <c r="A6040" s="11">
        <v>143.62068925695712</v>
      </c>
      <c r="B6040" s="41" t="s">
        <v>54</v>
      </c>
      <c r="C6040" s="41"/>
      <c r="D6040" s="39" t="s">
        <v>96</v>
      </c>
      <c r="E6040" s="39">
        <v>2021</v>
      </c>
      <c r="F6040" s="13">
        <v>45.607999999999997</v>
      </c>
      <c r="G6040" s="15" t="s">
        <v>6</v>
      </c>
    </row>
    <row r="6041" spans="1:7" x14ac:dyDescent="0.3">
      <c r="A6041" s="11">
        <v>309.85186296160481</v>
      </c>
      <c r="B6041" s="41" t="s">
        <v>55</v>
      </c>
      <c r="C6041" s="41"/>
      <c r="D6041" s="39" t="s">
        <v>96</v>
      </c>
      <c r="E6041" s="39">
        <v>2021</v>
      </c>
      <c r="F6041" s="13">
        <v>171.74299999999999</v>
      </c>
      <c r="G6041" s="15" t="s">
        <v>6</v>
      </c>
    </row>
    <row r="6042" spans="1:7" x14ac:dyDescent="0.3">
      <c r="A6042" s="11">
        <v>842.68475346984224</v>
      </c>
      <c r="B6042" s="41" t="s">
        <v>56</v>
      </c>
      <c r="C6042" s="41"/>
      <c r="D6042" s="39" t="s">
        <v>96</v>
      </c>
      <c r="E6042" s="39">
        <v>2021</v>
      </c>
      <c r="F6042" s="13">
        <v>360.00599999999997</v>
      </c>
      <c r="G6042" s="15" t="s">
        <v>6</v>
      </c>
    </row>
    <row r="6043" spans="1:7" x14ac:dyDescent="0.3">
      <c r="A6043" s="11">
        <v>345.24691443230444</v>
      </c>
      <c r="B6043" s="41" t="s">
        <v>57</v>
      </c>
      <c r="C6043" s="41"/>
      <c r="D6043" s="39" t="s">
        <v>96</v>
      </c>
      <c r="E6043" s="39">
        <v>2021</v>
      </c>
      <c r="F6043" s="13">
        <v>24.279</v>
      </c>
      <c r="G6043" s="15" t="s">
        <v>6</v>
      </c>
    </row>
    <row r="6044" spans="1:7" x14ac:dyDescent="0.3">
      <c r="A6044" s="11">
        <v>295.28123180867613</v>
      </c>
      <c r="B6044" s="41" t="s">
        <v>58</v>
      </c>
      <c r="C6044" s="41"/>
      <c r="D6044" s="39" t="s">
        <v>96</v>
      </c>
      <c r="E6044" s="39">
        <v>2021</v>
      </c>
      <c r="F6044" s="13">
        <v>113.34399999999999</v>
      </c>
      <c r="G6044" s="15" t="s">
        <v>6</v>
      </c>
    </row>
    <row r="6045" spans="1:7" x14ac:dyDescent="0.3">
      <c r="A6045" s="11">
        <v>78.308807139090902</v>
      </c>
      <c r="B6045" s="41" t="s">
        <v>59</v>
      </c>
      <c r="C6045" s="41"/>
      <c r="D6045" s="39" t="s">
        <v>96</v>
      </c>
      <c r="E6045" s="39">
        <v>2021</v>
      </c>
      <c r="F6045" s="13">
        <v>35.718000000000004</v>
      </c>
      <c r="G6045" s="15" t="s">
        <v>6</v>
      </c>
    </row>
    <row r="6046" spans="1:7" x14ac:dyDescent="0.3">
      <c r="A6046" s="11">
        <v>141.06316032192569</v>
      </c>
      <c r="B6046" s="41" t="s">
        <v>60</v>
      </c>
      <c r="C6046" s="41"/>
      <c r="D6046" s="39" t="s">
        <v>96</v>
      </c>
      <c r="E6046" s="39">
        <v>2021</v>
      </c>
      <c r="F6046" s="13">
        <v>53.055</v>
      </c>
      <c r="G6046" s="15" t="s">
        <v>6</v>
      </c>
    </row>
    <row r="6047" spans="1:7" x14ac:dyDescent="0.3">
      <c r="A6047" s="11">
        <v>624.43612904286476</v>
      </c>
      <c r="B6047" s="41" t="s">
        <v>61</v>
      </c>
      <c r="C6047" s="41"/>
      <c r="D6047" s="39" t="s">
        <v>96</v>
      </c>
      <c r="E6047" s="39">
        <v>2021</v>
      </c>
      <c r="F6047" s="13">
        <v>324.33699999999999</v>
      </c>
      <c r="G6047" s="15" t="s">
        <v>6</v>
      </c>
    </row>
    <row r="6048" spans="1:7" x14ac:dyDescent="0.3">
      <c r="A6048" s="11">
        <v>1575.4511604719983</v>
      </c>
      <c r="B6048" s="41" t="s">
        <v>62</v>
      </c>
      <c r="C6048" s="41"/>
      <c r="D6048" s="39" t="s">
        <v>96</v>
      </c>
      <c r="E6048" s="39">
        <v>2021</v>
      </c>
      <c r="F6048" s="13">
        <v>444.67899999999997</v>
      </c>
      <c r="G6048" s="15" t="s">
        <v>6</v>
      </c>
    </row>
    <row r="6049" spans="1:7" x14ac:dyDescent="0.3">
      <c r="A6049" s="11">
        <v>360.14890613317345</v>
      </c>
      <c r="B6049" s="41" t="s">
        <v>63</v>
      </c>
      <c r="C6049" s="41"/>
      <c r="D6049" s="39" t="s">
        <v>96</v>
      </c>
      <c r="E6049" s="39">
        <v>2021</v>
      </c>
      <c r="F6049" s="13">
        <v>232.66499999999999</v>
      </c>
      <c r="G6049" s="15" t="s">
        <v>6</v>
      </c>
    </row>
    <row r="6050" spans="1:7" x14ac:dyDescent="0.3">
      <c r="A6050" s="11">
        <v>382.25362974453407</v>
      </c>
      <c r="B6050" s="41" t="s">
        <v>64</v>
      </c>
      <c r="C6050" s="41"/>
      <c r="D6050" s="39" t="s">
        <v>96</v>
      </c>
      <c r="E6050" s="39">
        <v>2021</v>
      </c>
      <c r="F6050" s="13">
        <v>190.46799999999999</v>
      </c>
      <c r="G6050" s="15" t="s">
        <v>6</v>
      </c>
    </row>
    <row r="6051" spans="1:7" x14ac:dyDescent="0.3">
      <c r="A6051" s="11">
        <v>1578.3144028537363</v>
      </c>
      <c r="B6051" s="41" t="s">
        <v>65</v>
      </c>
      <c r="C6051" s="41"/>
      <c r="D6051" s="39" t="s">
        <v>96</v>
      </c>
      <c r="E6051" s="39">
        <v>2021</v>
      </c>
      <c r="F6051" s="13">
        <v>614.09199999999998</v>
      </c>
      <c r="G6051" s="15" t="s">
        <v>6</v>
      </c>
    </row>
    <row r="6052" spans="1:7" x14ac:dyDescent="0.3">
      <c r="A6052" s="11">
        <v>419.39576175127803</v>
      </c>
      <c r="B6052" s="41" t="s">
        <v>66</v>
      </c>
      <c r="C6052" s="41"/>
      <c r="D6052" s="39" t="s">
        <v>96</v>
      </c>
      <c r="E6052" s="39">
        <v>2021</v>
      </c>
      <c r="F6052" s="13">
        <v>124.32</v>
      </c>
      <c r="G6052" s="15" t="s">
        <v>6</v>
      </c>
    </row>
    <row r="6053" spans="1:7" x14ac:dyDescent="0.3">
      <c r="A6053" s="11">
        <v>2755.886693625539</v>
      </c>
      <c r="B6053" s="41" t="s">
        <v>67</v>
      </c>
      <c r="C6053" s="41"/>
      <c r="D6053" s="39" t="s">
        <v>96</v>
      </c>
      <c r="E6053" s="39">
        <v>2021</v>
      </c>
      <c r="F6053" s="13">
        <v>1001.013</v>
      </c>
      <c r="G6053" s="15" t="s">
        <v>6</v>
      </c>
    </row>
    <row r="6054" spans="1:7" x14ac:dyDescent="0.3">
      <c r="A6054" s="11">
        <v>1717.368882207033</v>
      </c>
      <c r="B6054" s="41" t="s">
        <v>68</v>
      </c>
      <c r="C6054" s="41"/>
      <c r="D6054" s="39" t="s">
        <v>96</v>
      </c>
      <c r="E6054" s="39">
        <v>2021</v>
      </c>
      <c r="F6054" s="13">
        <v>648.97299999999996</v>
      </c>
      <c r="G6054" s="15" t="s">
        <v>6</v>
      </c>
    </row>
    <row r="6055" spans="1:7" x14ac:dyDescent="0.3">
      <c r="A6055" s="11">
        <v>143.93666154415718</v>
      </c>
      <c r="B6055" s="41" t="s">
        <v>69</v>
      </c>
      <c r="C6055" s="41"/>
      <c r="D6055" s="39" t="s">
        <v>96</v>
      </c>
      <c r="E6055" s="39">
        <v>2021</v>
      </c>
      <c r="F6055" s="13">
        <v>42.011000000000003</v>
      </c>
      <c r="G6055" s="15" t="s">
        <v>6</v>
      </c>
    </row>
    <row r="6056" spans="1:7" x14ac:dyDescent="0.3">
      <c r="A6056" s="11">
        <v>165.15604722092812</v>
      </c>
      <c r="B6056" s="41" t="s">
        <v>70</v>
      </c>
      <c r="C6056" s="41"/>
      <c r="D6056" s="39" t="s">
        <v>96</v>
      </c>
      <c r="E6056" s="39">
        <v>2021</v>
      </c>
      <c r="F6056" s="13">
        <v>62.363</v>
      </c>
      <c r="G6056" s="15" t="s">
        <v>6</v>
      </c>
    </row>
    <row r="6057" spans="1:7" x14ac:dyDescent="0.3">
      <c r="A6057" s="11">
        <v>121.0430330988458</v>
      </c>
      <c r="B6057" s="41" t="s">
        <v>71</v>
      </c>
      <c r="C6057" s="41"/>
      <c r="D6057" s="39" t="s">
        <v>96</v>
      </c>
      <c r="E6057" s="39">
        <v>2021</v>
      </c>
      <c r="F6057" s="13">
        <v>58.908000000000001</v>
      </c>
      <c r="G6057" s="15" t="s">
        <v>6</v>
      </c>
    </row>
    <row r="6058" spans="1:7" x14ac:dyDescent="0.3">
      <c r="A6058" s="11">
        <v>596.98757541843588</v>
      </c>
      <c r="B6058" s="41" t="s">
        <v>72</v>
      </c>
      <c r="C6058" s="41"/>
      <c r="D6058" s="39" t="s">
        <v>96</v>
      </c>
      <c r="E6058" s="39">
        <v>2021</v>
      </c>
      <c r="F6058" s="13">
        <v>294.59899999999999</v>
      </c>
      <c r="G6058" s="15" t="s">
        <v>6</v>
      </c>
    </row>
    <row r="6059" spans="1:7" x14ac:dyDescent="0.3">
      <c r="A6059" s="11">
        <v>442.11191225605171</v>
      </c>
      <c r="B6059" s="41" t="s">
        <v>73</v>
      </c>
      <c r="C6059" s="41"/>
      <c r="D6059" s="39" t="s">
        <v>96</v>
      </c>
      <c r="E6059" s="39">
        <v>2021</v>
      </c>
      <c r="F6059" s="13">
        <v>123.45</v>
      </c>
      <c r="G6059" s="15" t="s">
        <v>6</v>
      </c>
    </row>
    <row r="6060" spans="1:7" x14ac:dyDescent="0.3">
      <c r="A6060" s="11">
        <v>387.82212836440993</v>
      </c>
      <c r="B6060" s="41" t="s">
        <v>74</v>
      </c>
      <c r="C6060" s="41"/>
      <c r="D6060" s="39" t="s">
        <v>96</v>
      </c>
      <c r="E6060" s="39">
        <v>2021</v>
      </c>
      <c r="F6060" s="13">
        <v>117.462</v>
      </c>
      <c r="G6060" s="15" t="s">
        <v>6</v>
      </c>
    </row>
    <row r="6061" spans="1:7" x14ac:dyDescent="0.3">
      <c r="A6061" s="11">
        <v>668.08339180654173</v>
      </c>
      <c r="B6061" s="41" t="s">
        <v>75</v>
      </c>
      <c r="C6061" s="41"/>
      <c r="D6061" s="39" t="s">
        <v>96</v>
      </c>
      <c r="E6061" s="39">
        <v>2021</v>
      </c>
      <c r="F6061" s="13">
        <v>199.38200000000001</v>
      </c>
      <c r="G6061" s="15" t="s">
        <v>6</v>
      </c>
    </row>
    <row r="6062" spans="1:7" x14ac:dyDescent="0.3">
      <c r="A6062" s="11">
        <v>750.79529328544618</v>
      </c>
      <c r="B6062" s="41" t="s">
        <v>76</v>
      </c>
      <c r="C6062" s="41"/>
      <c r="D6062" s="39" t="s">
        <v>96</v>
      </c>
      <c r="E6062" s="39">
        <v>2021</v>
      </c>
      <c r="F6062" s="13">
        <v>360.52600000000001</v>
      </c>
      <c r="G6062" s="15" t="s">
        <v>6</v>
      </c>
    </row>
    <row r="6063" spans="1:7" x14ac:dyDescent="0.3">
      <c r="A6063" s="11">
        <v>144.25365971540654</v>
      </c>
      <c r="B6063" s="41" t="s">
        <v>77</v>
      </c>
      <c r="C6063" s="41"/>
      <c r="D6063" s="39" t="s">
        <v>96</v>
      </c>
      <c r="E6063" s="39">
        <v>2021</v>
      </c>
      <c r="F6063" s="13">
        <v>45.228999999999999</v>
      </c>
      <c r="G6063" s="15" t="s">
        <v>6</v>
      </c>
    </row>
    <row r="6064" spans="1:7" x14ac:dyDescent="0.3">
      <c r="A6064" s="11">
        <v>191.83108427214637</v>
      </c>
      <c r="B6064" s="41" t="s">
        <v>78</v>
      </c>
      <c r="C6064" s="41"/>
      <c r="D6064" s="39" t="s">
        <v>96</v>
      </c>
      <c r="E6064" s="39">
        <v>2021</v>
      </c>
      <c r="F6064" s="13">
        <v>94.34</v>
      </c>
      <c r="G6064" s="15" t="s">
        <v>6</v>
      </c>
    </row>
    <row r="6065" spans="1:7" x14ac:dyDescent="0.3">
      <c r="A6065" s="11">
        <v>272.47069997136214</v>
      </c>
      <c r="B6065" s="41" t="s">
        <v>79</v>
      </c>
      <c r="C6065" s="41"/>
      <c r="D6065" s="39" t="s">
        <v>96</v>
      </c>
      <c r="E6065" s="39">
        <v>2021</v>
      </c>
      <c r="F6065" s="13">
        <v>85.209000000000003</v>
      </c>
      <c r="G6065" s="15" t="s">
        <v>6</v>
      </c>
    </row>
    <row r="6066" spans="1:7" x14ac:dyDescent="0.3">
      <c r="A6066" s="11">
        <v>1174.7572649403842</v>
      </c>
      <c r="B6066" s="41" t="s">
        <v>80</v>
      </c>
      <c r="C6066" s="41"/>
      <c r="D6066" s="39" t="s">
        <v>96</v>
      </c>
      <c r="E6066" s="39">
        <v>2021</v>
      </c>
      <c r="F6066" s="13">
        <v>534.89300000000003</v>
      </c>
      <c r="G6066" s="15" t="s">
        <v>6</v>
      </c>
    </row>
    <row r="6067" spans="1:7" x14ac:dyDescent="0.3">
      <c r="A6067" s="11">
        <v>264.70886125397442</v>
      </c>
      <c r="B6067" s="41" t="s">
        <v>81</v>
      </c>
      <c r="C6067" s="41"/>
      <c r="D6067" s="39" t="s">
        <v>96</v>
      </c>
      <c r="E6067" s="39">
        <v>2021</v>
      </c>
      <c r="F6067" s="13">
        <v>131.17500000000001</v>
      </c>
      <c r="G6067" s="15" t="s">
        <v>6</v>
      </c>
    </row>
    <row r="6068" spans="1:7" x14ac:dyDescent="0.3">
      <c r="A6068" s="11">
        <v>692.84720687381946</v>
      </c>
      <c r="B6068" s="41" t="s">
        <v>82</v>
      </c>
      <c r="C6068" s="41"/>
      <c r="D6068" s="39" t="s">
        <v>96</v>
      </c>
      <c r="E6068" s="39">
        <v>2021</v>
      </c>
      <c r="F6068" s="13">
        <v>307.23599999999999</v>
      </c>
      <c r="G6068" s="15" t="s">
        <v>6</v>
      </c>
    </row>
    <row r="6069" spans="1:7" x14ac:dyDescent="0.3">
      <c r="A6069" s="11">
        <v>249.90945795804041</v>
      </c>
      <c r="B6069" s="41" t="s">
        <v>83</v>
      </c>
      <c r="C6069" s="41"/>
      <c r="D6069" s="39" t="s">
        <v>96</v>
      </c>
      <c r="E6069" s="39">
        <v>2021</v>
      </c>
      <c r="F6069" s="13">
        <v>121.35599999999999</v>
      </c>
      <c r="G6069" s="15" t="s">
        <v>6</v>
      </c>
    </row>
    <row r="6070" spans="1:7" x14ac:dyDescent="0.3">
      <c r="A6070" s="11">
        <v>750.24952297119137</v>
      </c>
      <c r="B6070" s="41" t="s">
        <v>84</v>
      </c>
      <c r="C6070" s="41"/>
      <c r="D6070" s="39" t="s">
        <v>96</v>
      </c>
      <c r="E6070" s="39">
        <v>2021</v>
      </c>
      <c r="F6070" s="13">
        <v>308.839</v>
      </c>
      <c r="G6070" s="15" t="s">
        <v>6</v>
      </c>
    </row>
    <row r="6071" spans="1:7" x14ac:dyDescent="0.3">
      <c r="A6071" s="11">
        <v>89.621230551281656</v>
      </c>
      <c r="B6071" s="41" t="s">
        <v>85</v>
      </c>
      <c r="C6071" s="41"/>
      <c r="D6071" s="39" t="s">
        <v>96</v>
      </c>
      <c r="E6071" s="39">
        <v>2021</v>
      </c>
      <c r="F6071" s="13">
        <v>34.167999999999999</v>
      </c>
      <c r="G6071" s="15" t="s">
        <v>6</v>
      </c>
    </row>
    <row r="6072" spans="1:7" x14ac:dyDescent="0.3">
      <c r="A6072" s="11">
        <v>208.96642554845192</v>
      </c>
      <c r="B6072" s="41" t="s">
        <v>86</v>
      </c>
      <c r="C6072" s="41"/>
      <c r="D6072" s="39" t="s">
        <v>96</v>
      </c>
      <c r="E6072" s="39">
        <v>2021</v>
      </c>
      <c r="F6072" s="13">
        <v>90</v>
      </c>
      <c r="G6072" s="15" t="s">
        <v>6</v>
      </c>
    </row>
    <row r="6073" spans="1:7" x14ac:dyDescent="0.3">
      <c r="A6073" s="11">
        <v>651.82723316052966</v>
      </c>
      <c r="B6073" s="41" t="s">
        <v>87</v>
      </c>
      <c r="C6073" s="41"/>
      <c r="D6073" s="39" t="s">
        <v>96</v>
      </c>
      <c r="E6073" s="39">
        <v>2021</v>
      </c>
      <c r="F6073" s="13">
        <v>220.98099999999999</v>
      </c>
      <c r="G6073" s="15" t="s">
        <v>6</v>
      </c>
    </row>
    <row r="6074" spans="1:7" x14ac:dyDescent="0.3">
      <c r="A6074" s="11">
        <v>114.37068324186851</v>
      </c>
      <c r="B6074" s="41" t="s">
        <v>88</v>
      </c>
      <c r="C6074" s="41"/>
      <c r="D6074" s="39" t="s">
        <v>96</v>
      </c>
      <c r="E6074" s="39">
        <v>2021</v>
      </c>
      <c r="F6074" s="13">
        <v>74.349000000000004</v>
      </c>
      <c r="G6074" s="15" t="s">
        <v>6</v>
      </c>
    </row>
    <row r="6075" spans="1:7" x14ac:dyDescent="0.3">
      <c r="A6075" s="11">
        <v>266.68471393302394</v>
      </c>
      <c r="B6075" s="41" t="s">
        <v>89</v>
      </c>
      <c r="C6075" s="41"/>
      <c r="D6075" s="39" t="s">
        <v>96</v>
      </c>
      <c r="E6075" s="39">
        <v>2021</v>
      </c>
      <c r="F6075" s="13">
        <v>87.173000000000002</v>
      </c>
      <c r="G6075" s="15" t="s">
        <v>6</v>
      </c>
    </row>
    <row r="6076" spans="1:7" x14ac:dyDescent="0.3">
      <c r="A6076" s="11">
        <v>547.00034922977125</v>
      </c>
      <c r="B6076" s="41" t="s">
        <v>90</v>
      </c>
      <c r="C6076" s="41"/>
      <c r="D6076" s="39" t="s">
        <v>96</v>
      </c>
      <c r="E6076" s="39">
        <v>2021</v>
      </c>
      <c r="F6076" s="13">
        <v>307.53699999999998</v>
      </c>
      <c r="G6076" s="15" t="s">
        <v>6</v>
      </c>
    </row>
    <row r="6077" spans="1:7" x14ac:dyDescent="0.3">
      <c r="A6077" s="11">
        <v>2490.3698494521691</v>
      </c>
      <c r="B6077" s="41" t="s">
        <v>10</v>
      </c>
      <c r="C6077" s="41"/>
      <c r="D6077" s="39" t="s">
        <v>97</v>
      </c>
      <c r="E6077" s="39">
        <v>2021</v>
      </c>
      <c r="F6077" s="13">
        <v>1254.548</v>
      </c>
      <c r="G6077" s="15" t="s">
        <v>6</v>
      </c>
    </row>
    <row r="6078" spans="1:7" x14ac:dyDescent="0.3">
      <c r="A6078" s="11">
        <v>257.14594260636812</v>
      </c>
      <c r="B6078" s="41" t="s">
        <v>11</v>
      </c>
      <c r="C6078" s="41"/>
      <c r="D6078" s="39" t="s">
        <v>97</v>
      </c>
      <c r="E6078" s="39">
        <v>2021</v>
      </c>
      <c r="F6078" s="13">
        <v>115.39</v>
      </c>
      <c r="G6078" s="15" t="s">
        <v>6</v>
      </c>
    </row>
    <row r="6079" spans="1:7" x14ac:dyDescent="0.3">
      <c r="A6079" s="11">
        <v>701.81069765292409</v>
      </c>
      <c r="B6079" s="41" t="s">
        <v>12</v>
      </c>
      <c r="C6079" s="41"/>
      <c r="D6079" s="39" t="s">
        <v>97</v>
      </c>
      <c r="E6079" s="39">
        <v>2021</v>
      </c>
      <c r="F6079" s="13">
        <v>324.91399999999999</v>
      </c>
      <c r="G6079" s="15" t="s">
        <v>6</v>
      </c>
    </row>
    <row r="6080" spans="1:7" x14ac:dyDescent="0.3">
      <c r="A6080" s="11">
        <v>248.16391458817179</v>
      </c>
      <c r="B6080" s="41" t="s">
        <v>13</v>
      </c>
      <c r="C6080" s="41"/>
      <c r="D6080" s="39" t="s">
        <v>97</v>
      </c>
      <c r="E6080" s="39">
        <v>2021</v>
      </c>
      <c r="F6080" s="13">
        <v>85.188000000000002</v>
      </c>
      <c r="G6080" s="15" t="s">
        <v>6</v>
      </c>
    </row>
    <row r="6081" spans="1:7" x14ac:dyDescent="0.3">
      <c r="A6081" s="11">
        <v>244.45046764597552</v>
      </c>
      <c r="B6081" s="41" t="s">
        <v>14</v>
      </c>
      <c r="C6081" s="41"/>
      <c r="D6081" s="39" t="s">
        <v>97</v>
      </c>
      <c r="E6081" s="39">
        <v>2021</v>
      </c>
      <c r="F6081" s="13">
        <v>126.223</v>
      </c>
      <c r="G6081" s="15" t="s">
        <v>6</v>
      </c>
    </row>
    <row r="6082" spans="1:7" x14ac:dyDescent="0.3">
      <c r="A6082" s="11">
        <v>132.40592558481842</v>
      </c>
      <c r="B6082" s="41" t="s">
        <v>15</v>
      </c>
      <c r="C6082" s="41"/>
      <c r="D6082" s="39" t="s">
        <v>97</v>
      </c>
      <c r="E6082" s="39">
        <v>2021</v>
      </c>
      <c r="F6082" s="13">
        <v>63.274000000000001</v>
      </c>
      <c r="G6082" s="15" t="s">
        <v>6</v>
      </c>
    </row>
    <row r="6083" spans="1:7" x14ac:dyDescent="0.3">
      <c r="A6083" s="11">
        <v>1821.2272267498479</v>
      </c>
      <c r="B6083" s="41" t="s">
        <v>16</v>
      </c>
      <c r="C6083" s="41"/>
      <c r="D6083" s="39" t="s">
        <v>97</v>
      </c>
      <c r="E6083" s="39">
        <v>2021</v>
      </c>
      <c r="F6083" s="13">
        <v>833.62300000000005</v>
      </c>
      <c r="G6083" s="15" t="s">
        <v>6</v>
      </c>
    </row>
    <row r="6084" spans="1:7" x14ac:dyDescent="0.3">
      <c r="A6084" s="11">
        <v>3718.8776018957242</v>
      </c>
      <c r="B6084" s="41" t="s">
        <v>17</v>
      </c>
      <c r="C6084" s="41"/>
      <c r="D6084" s="39" t="s">
        <v>97</v>
      </c>
      <c r="E6084" s="39">
        <v>2021</v>
      </c>
      <c r="F6084" s="13">
        <v>1442.0809999999999</v>
      </c>
      <c r="G6084" s="15" t="s">
        <v>6</v>
      </c>
    </row>
    <row r="6085" spans="1:7" x14ac:dyDescent="0.3">
      <c r="A6085" s="11">
        <v>95.191442665206068</v>
      </c>
      <c r="B6085" s="41" t="s">
        <v>18</v>
      </c>
      <c r="C6085" s="41"/>
      <c r="D6085" s="39" t="s">
        <v>97</v>
      </c>
      <c r="E6085" s="39">
        <v>2021</v>
      </c>
      <c r="F6085" s="13">
        <v>47.719000000000001</v>
      </c>
      <c r="G6085" s="15" t="s">
        <v>6</v>
      </c>
    </row>
    <row r="6086" spans="1:7" x14ac:dyDescent="0.3">
      <c r="A6086" s="11">
        <v>282.2906971497701</v>
      </c>
      <c r="B6086" s="41" t="s">
        <v>19</v>
      </c>
      <c r="C6086" s="41"/>
      <c r="D6086" s="39" t="s">
        <v>97</v>
      </c>
      <c r="E6086" s="39">
        <v>2021</v>
      </c>
      <c r="F6086" s="13">
        <v>123.601</v>
      </c>
      <c r="G6086" s="15" t="s">
        <v>6</v>
      </c>
    </row>
    <row r="6087" spans="1:7" x14ac:dyDescent="0.3">
      <c r="A6087" s="11">
        <v>1451.7864434486498</v>
      </c>
      <c r="B6087" s="41" t="s">
        <v>20</v>
      </c>
      <c r="C6087" s="41"/>
      <c r="D6087" s="39" t="s">
        <v>97</v>
      </c>
      <c r="E6087" s="39">
        <v>2021</v>
      </c>
      <c r="F6087" s="13">
        <v>571.49300000000005</v>
      </c>
      <c r="G6087" s="15" t="s">
        <v>6</v>
      </c>
    </row>
    <row r="6088" spans="1:7" x14ac:dyDescent="0.3">
      <c r="A6088" s="11">
        <v>1290.9552099167986</v>
      </c>
      <c r="B6088" s="41" t="s">
        <v>21</v>
      </c>
      <c r="C6088" s="41"/>
      <c r="D6088" s="39" t="s">
        <v>97</v>
      </c>
      <c r="E6088" s="39">
        <v>2021</v>
      </c>
      <c r="F6088" s="13">
        <v>591.52300000000002</v>
      </c>
      <c r="G6088" s="15" t="s">
        <v>6</v>
      </c>
    </row>
    <row r="6089" spans="1:7" x14ac:dyDescent="0.3">
      <c r="A6089" s="11">
        <v>237.29131123448718</v>
      </c>
      <c r="B6089" s="41" t="s">
        <v>22</v>
      </c>
      <c r="C6089" s="41"/>
      <c r="D6089" s="39" t="s">
        <v>97</v>
      </c>
      <c r="E6089" s="39">
        <v>2021</v>
      </c>
      <c r="F6089" s="13">
        <v>144.69900000000001</v>
      </c>
      <c r="G6089" s="15" t="s">
        <v>6</v>
      </c>
    </row>
    <row r="6090" spans="1:7" x14ac:dyDescent="0.3">
      <c r="A6090" s="11">
        <v>259.22116447489384</v>
      </c>
      <c r="B6090" s="41" t="s">
        <v>23</v>
      </c>
      <c r="C6090" s="41"/>
      <c r="D6090" s="39" t="s">
        <v>97</v>
      </c>
      <c r="E6090" s="39">
        <v>2021</v>
      </c>
      <c r="F6090" s="13">
        <v>79.760999999999996</v>
      </c>
      <c r="G6090" s="15" t="s">
        <v>6</v>
      </c>
    </row>
    <row r="6091" spans="1:7" x14ac:dyDescent="0.3">
      <c r="A6091" s="11">
        <v>51.274290596336698</v>
      </c>
      <c r="B6091" s="41" t="s">
        <v>24</v>
      </c>
      <c r="C6091" s="41"/>
      <c r="D6091" s="39" t="s">
        <v>97</v>
      </c>
      <c r="E6091" s="39">
        <v>2021</v>
      </c>
      <c r="F6091" s="13">
        <v>21.343</v>
      </c>
      <c r="G6091" s="15" t="s">
        <v>6</v>
      </c>
    </row>
    <row r="6092" spans="1:7" x14ac:dyDescent="0.3">
      <c r="A6092" s="11">
        <v>101.64483899486265</v>
      </c>
      <c r="B6092" s="41" t="s">
        <v>25</v>
      </c>
      <c r="C6092" s="41"/>
      <c r="D6092" s="39" t="s">
        <v>97</v>
      </c>
      <c r="E6092" s="39">
        <v>2021</v>
      </c>
      <c r="F6092" s="13">
        <v>60.829000000000001</v>
      </c>
      <c r="G6092" s="15" t="s">
        <v>6</v>
      </c>
    </row>
    <row r="6093" spans="1:7" x14ac:dyDescent="0.3">
      <c r="A6093" s="11">
        <v>118.32765325479032</v>
      </c>
      <c r="B6093" s="41" t="s">
        <v>26</v>
      </c>
      <c r="C6093" s="41"/>
      <c r="D6093" s="39" t="s">
        <v>97</v>
      </c>
      <c r="E6093" s="39">
        <v>2021</v>
      </c>
      <c r="F6093" s="13">
        <v>83.019000000000005</v>
      </c>
      <c r="G6093" s="15" t="s">
        <v>6</v>
      </c>
    </row>
    <row r="6094" spans="1:7" x14ac:dyDescent="0.3">
      <c r="A6094" s="11">
        <v>187.33211427900559</v>
      </c>
      <c r="B6094" s="41" t="s">
        <v>27</v>
      </c>
      <c r="C6094" s="41"/>
      <c r="D6094" s="39" t="s">
        <v>97</v>
      </c>
      <c r="E6094" s="39">
        <v>2021</v>
      </c>
      <c r="F6094" s="13">
        <v>97.024000000000001</v>
      </c>
      <c r="G6094" s="15" t="s">
        <v>6</v>
      </c>
    </row>
    <row r="6095" spans="1:7" x14ac:dyDescent="0.3">
      <c r="A6095" s="11">
        <v>186.83972352423925</v>
      </c>
      <c r="B6095" s="41" t="s">
        <v>28</v>
      </c>
      <c r="C6095" s="41"/>
      <c r="D6095" s="39" t="s">
        <v>97</v>
      </c>
      <c r="E6095" s="39">
        <v>2021</v>
      </c>
      <c r="F6095" s="13">
        <v>84.915999999999997</v>
      </c>
      <c r="G6095" s="15" t="s">
        <v>6</v>
      </c>
    </row>
    <row r="6096" spans="1:7" x14ac:dyDescent="0.3">
      <c r="A6096" s="11">
        <v>236.3742334537348</v>
      </c>
      <c r="B6096" s="41" t="s">
        <v>29</v>
      </c>
      <c r="C6096" s="41"/>
      <c r="D6096" s="39" t="s">
        <v>97</v>
      </c>
      <c r="E6096" s="39">
        <v>2021</v>
      </c>
      <c r="F6096" s="13">
        <v>85.396000000000001</v>
      </c>
      <c r="G6096" s="15" t="s">
        <v>6</v>
      </c>
    </row>
    <row r="6097" spans="1:7" x14ac:dyDescent="0.3">
      <c r="A6097" s="11">
        <v>1269.60288999917</v>
      </c>
      <c r="B6097" s="41" t="s">
        <v>30</v>
      </c>
      <c r="C6097" s="41"/>
      <c r="D6097" s="39" t="s">
        <v>97</v>
      </c>
      <c r="E6097" s="39">
        <v>2021</v>
      </c>
      <c r="F6097" s="13">
        <v>678.45699999999999</v>
      </c>
      <c r="G6097" s="15" t="s">
        <v>6</v>
      </c>
    </row>
    <row r="6098" spans="1:7" x14ac:dyDescent="0.3">
      <c r="A6098" s="11">
        <v>485.76194423031552</v>
      </c>
      <c r="B6098" s="41" t="s">
        <v>31</v>
      </c>
      <c r="C6098" s="41"/>
      <c r="D6098" s="39" t="s">
        <v>97</v>
      </c>
      <c r="E6098" s="39">
        <v>2021</v>
      </c>
      <c r="F6098" s="13">
        <v>247.774</v>
      </c>
      <c r="G6098" s="15" t="s">
        <v>6</v>
      </c>
    </row>
    <row r="6099" spans="1:7" x14ac:dyDescent="0.3">
      <c r="A6099" s="11">
        <v>60.326073971458243</v>
      </c>
      <c r="B6099" s="41" t="s">
        <v>32</v>
      </c>
      <c r="C6099" s="41"/>
      <c r="D6099" s="39" t="s">
        <v>97</v>
      </c>
      <c r="E6099" s="39">
        <v>2021</v>
      </c>
      <c r="F6099" s="13">
        <v>30.507999999999999</v>
      </c>
      <c r="G6099" s="15" t="s">
        <v>6</v>
      </c>
    </row>
    <row r="6100" spans="1:7" x14ac:dyDescent="0.3">
      <c r="A6100" s="11">
        <v>219.71501291747308</v>
      </c>
      <c r="B6100" s="41" t="s">
        <v>33</v>
      </c>
      <c r="C6100" s="41"/>
      <c r="D6100" s="39" t="s">
        <v>97</v>
      </c>
      <c r="E6100" s="39">
        <v>2021</v>
      </c>
      <c r="F6100" s="13">
        <v>123.83799999999999</v>
      </c>
      <c r="G6100" s="15" t="s">
        <v>6</v>
      </c>
    </row>
    <row r="6101" spans="1:7" x14ac:dyDescent="0.3">
      <c r="A6101" s="11">
        <v>903.04361842742742</v>
      </c>
      <c r="B6101" s="41" t="s">
        <v>34</v>
      </c>
      <c r="C6101" s="41"/>
      <c r="D6101" s="39" t="s">
        <v>97</v>
      </c>
      <c r="E6101" s="39">
        <v>2021</v>
      </c>
      <c r="F6101" s="13">
        <v>378.45600000000002</v>
      </c>
      <c r="G6101" s="15" t="s">
        <v>6</v>
      </c>
    </row>
    <row r="6102" spans="1:7" x14ac:dyDescent="0.3">
      <c r="A6102" s="11">
        <v>772.96423915887999</v>
      </c>
      <c r="B6102" s="41" t="s">
        <v>35</v>
      </c>
      <c r="C6102" s="41"/>
      <c r="D6102" s="39" t="s">
        <v>97</v>
      </c>
      <c r="E6102" s="39">
        <v>2021</v>
      </c>
      <c r="F6102" s="13">
        <v>271.44099999999997</v>
      </c>
      <c r="G6102" s="15" t="s">
        <v>6</v>
      </c>
    </row>
    <row r="6103" spans="1:7" x14ac:dyDescent="0.3">
      <c r="A6103" s="11">
        <v>251.30803472016945</v>
      </c>
      <c r="B6103" s="41" t="s">
        <v>36</v>
      </c>
      <c r="C6103" s="41"/>
      <c r="D6103" s="39" t="s">
        <v>97</v>
      </c>
      <c r="E6103" s="39">
        <v>2021</v>
      </c>
      <c r="F6103" s="13">
        <v>93.941999999999993</v>
      </c>
      <c r="G6103" s="15" t="s">
        <v>6</v>
      </c>
    </row>
    <row r="6104" spans="1:7" x14ac:dyDescent="0.3">
      <c r="A6104" s="11">
        <v>427.63213818792968</v>
      </c>
      <c r="B6104" s="41" t="s">
        <v>37</v>
      </c>
      <c r="C6104" s="41"/>
      <c r="D6104" s="39" t="s">
        <v>97</v>
      </c>
      <c r="E6104" s="39">
        <v>2021</v>
      </c>
      <c r="F6104" s="13">
        <v>172.86</v>
      </c>
      <c r="G6104" s="15" t="s">
        <v>6</v>
      </c>
    </row>
    <row r="6105" spans="1:7" x14ac:dyDescent="0.3">
      <c r="A6105" s="11">
        <v>492.85544854116836</v>
      </c>
      <c r="B6105" s="41" t="s">
        <v>38</v>
      </c>
      <c r="C6105" s="41"/>
      <c r="D6105" s="39" t="s">
        <v>97</v>
      </c>
      <c r="E6105" s="39">
        <v>2021</v>
      </c>
      <c r="F6105" s="13">
        <v>327.70600000000002</v>
      </c>
      <c r="G6105" s="15" t="s">
        <v>6</v>
      </c>
    </row>
    <row r="6106" spans="1:7" x14ac:dyDescent="0.3">
      <c r="A6106" s="11">
        <v>122.49861327329033</v>
      </c>
      <c r="B6106" s="41" t="s">
        <v>39</v>
      </c>
      <c r="C6106" s="41"/>
      <c r="D6106" s="39" t="s">
        <v>97</v>
      </c>
      <c r="E6106" s="39">
        <v>2021</v>
      </c>
      <c r="F6106" s="13">
        <v>61.902000000000001</v>
      </c>
      <c r="G6106" s="15" t="s">
        <v>6</v>
      </c>
    </row>
    <row r="6107" spans="1:7" x14ac:dyDescent="0.3">
      <c r="A6107" s="11">
        <v>417.54120515743665</v>
      </c>
      <c r="B6107" s="41" t="s">
        <v>40</v>
      </c>
      <c r="C6107" s="41"/>
      <c r="D6107" s="39" t="s">
        <v>97</v>
      </c>
      <c r="E6107" s="39">
        <v>2021</v>
      </c>
      <c r="F6107" s="13">
        <v>87.265000000000001</v>
      </c>
      <c r="G6107" s="15" t="s">
        <v>6</v>
      </c>
    </row>
    <row r="6108" spans="1:7" x14ac:dyDescent="0.3">
      <c r="A6108" s="11">
        <v>339.82040195978442</v>
      </c>
      <c r="B6108" s="41" t="s">
        <v>41</v>
      </c>
      <c r="C6108" s="41"/>
      <c r="D6108" s="39" t="s">
        <v>97</v>
      </c>
      <c r="E6108" s="39">
        <v>2021</v>
      </c>
      <c r="F6108" s="13">
        <v>223.61500000000001</v>
      </c>
      <c r="G6108" s="15" t="s">
        <v>6</v>
      </c>
    </row>
    <row r="6109" spans="1:7" x14ac:dyDescent="0.3">
      <c r="A6109" s="11">
        <v>1784.2691973483431</v>
      </c>
      <c r="B6109" s="41" t="s">
        <v>42</v>
      </c>
      <c r="C6109" s="41"/>
      <c r="D6109" s="39" t="s">
        <v>97</v>
      </c>
      <c r="E6109" s="39">
        <v>2021</v>
      </c>
      <c r="F6109" s="13">
        <v>656.69</v>
      </c>
      <c r="G6109" s="15" t="s">
        <v>6</v>
      </c>
    </row>
    <row r="6110" spans="1:7" x14ac:dyDescent="0.3">
      <c r="A6110" s="11">
        <v>549.92045957637185</v>
      </c>
      <c r="B6110" s="41" t="s">
        <v>43</v>
      </c>
      <c r="C6110" s="41"/>
      <c r="D6110" s="39" t="s">
        <v>97</v>
      </c>
      <c r="E6110" s="39">
        <v>2021</v>
      </c>
      <c r="F6110" s="13">
        <v>292.37299999999999</v>
      </c>
      <c r="G6110" s="15" t="s">
        <v>6</v>
      </c>
    </row>
    <row r="6111" spans="1:7" x14ac:dyDescent="0.3">
      <c r="A6111" s="11">
        <v>92.400202574124293</v>
      </c>
      <c r="B6111" s="41" t="s">
        <v>44</v>
      </c>
      <c r="C6111" s="41"/>
      <c r="D6111" s="39" t="s">
        <v>97</v>
      </c>
      <c r="E6111" s="39">
        <v>2021</v>
      </c>
      <c r="F6111" s="13">
        <v>64.876000000000005</v>
      </c>
      <c r="G6111" s="15" t="s">
        <v>6</v>
      </c>
    </row>
    <row r="6112" spans="1:7" x14ac:dyDescent="0.3">
      <c r="A6112" s="11">
        <v>296.62337136976083</v>
      </c>
      <c r="B6112" s="41" t="s">
        <v>45</v>
      </c>
      <c r="C6112" s="41"/>
      <c r="D6112" s="39" t="s">
        <v>97</v>
      </c>
      <c r="E6112" s="39">
        <v>2021</v>
      </c>
      <c r="F6112" s="13">
        <v>126.31</v>
      </c>
      <c r="G6112" s="15" t="s">
        <v>6</v>
      </c>
    </row>
    <row r="6113" spans="1:7" x14ac:dyDescent="0.3">
      <c r="A6113" s="11">
        <v>1923.0854350717759</v>
      </c>
      <c r="B6113" s="41" t="s">
        <v>46</v>
      </c>
      <c r="C6113" s="41"/>
      <c r="D6113" s="39" t="s">
        <v>97</v>
      </c>
      <c r="E6113" s="39">
        <v>2021</v>
      </c>
      <c r="F6113" s="13">
        <v>636.43899999999996</v>
      </c>
      <c r="G6113" s="15" t="s">
        <v>6</v>
      </c>
    </row>
    <row r="6114" spans="1:7" x14ac:dyDescent="0.3">
      <c r="A6114" s="11">
        <v>197.06298657007574</v>
      </c>
      <c r="B6114" s="41" t="s">
        <v>47</v>
      </c>
      <c r="C6114" s="41"/>
      <c r="D6114" s="39" t="s">
        <v>97</v>
      </c>
      <c r="E6114" s="39">
        <v>2021</v>
      </c>
      <c r="F6114" s="13">
        <v>99.301000000000002</v>
      </c>
      <c r="G6114" s="15" t="s">
        <v>6</v>
      </c>
    </row>
    <row r="6115" spans="1:7" x14ac:dyDescent="0.3">
      <c r="A6115" s="11">
        <v>354.82908765350641</v>
      </c>
      <c r="B6115" s="41" t="s">
        <v>48</v>
      </c>
      <c r="C6115" s="41"/>
      <c r="D6115" s="39" t="s">
        <v>97</v>
      </c>
      <c r="E6115" s="39">
        <v>2021</v>
      </c>
      <c r="F6115" s="13">
        <v>165.28</v>
      </c>
      <c r="G6115" s="15" t="s">
        <v>6</v>
      </c>
    </row>
    <row r="6116" spans="1:7" x14ac:dyDescent="0.3">
      <c r="A6116" s="11">
        <v>3789.2566537769958</v>
      </c>
      <c r="B6116" s="41" t="s">
        <v>49</v>
      </c>
      <c r="C6116" s="41"/>
      <c r="D6116" s="39" t="s">
        <v>97</v>
      </c>
      <c r="E6116" s="39">
        <v>2021</v>
      </c>
      <c r="F6116" s="13">
        <v>1640.2819999999999</v>
      </c>
      <c r="G6116" s="15" t="s">
        <v>6</v>
      </c>
    </row>
    <row r="6117" spans="1:7" x14ac:dyDescent="0.3">
      <c r="A6117" s="11">
        <v>5327.5838498180501</v>
      </c>
      <c r="B6117" s="41" t="s">
        <v>50</v>
      </c>
      <c r="C6117" s="41"/>
      <c r="D6117" s="39" t="s">
        <v>97</v>
      </c>
      <c r="E6117" s="39">
        <v>2021</v>
      </c>
      <c r="F6117" s="13">
        <v>1648.9390000000001</v>
      </c>
      <c r="G6117" s="15" t="s">
        <v>6</v>
      </c>
    </row>
    <row r="6118" spans="1:7" x14ac:dyDescent="0.3">
      <c r="A6118" s="11">
        <v>915.76781618184793</v>
      </c>
      <c r="B6118" s="41" t="s">
        <v>91</v>
      </c>
      <c r="C6118" s="41"/>
      <c r="D6118" s="39" t="s">
        <v>97</v>
      </c>
      <c r="E6118" s="39">
        <v>2021</v>
      </c>
      <c r="F6118" s="13">
        <v>274.60399999999998</v>
      </c>
      <c r="G6118" s="15" t="s">
        <v>6</v>
      </c>
    </row>
    <row r="6119" spans="1:7" x14ac:dyDescent="0.3">
      <c r="A6119" s="11">
        <v>131.54321594990486</v>
      </c>
      <c r="B6119" s="41" t="s">
        <v>52</v>
      </c>
      <c r="C6119" s="41"/>
      <c r="D6119" s="39" t="s">
        <v>97</v>
      </c>
      <c r="E6119" s="39">
        <v>2021</v>
      </c>
      <c r="F6119" s="13">
        <v>80.174000000000007</v>
      </c>
      <c r="G6119" s="15" t="s">
        <v>6</v>
      </c>
    </row>
    <row r="6120" spans="1:7" x14ac:dyDescent="0.3">
      <c r="A6120" s="11">
        <v>109.38973524170849</v>
      </c>
      <c r="B6120" s="41" t="s">
        <v>53</v>
      </c>
      <c r="C6120" s="41"/>
      <c r="D6120" s="39" t="s">
        <v>97</v>
      </c>
      <c r="E6120" s="39">
        <v>2021</v>
      </c>
      <c r="F6120" s="13">
        <v>37.002000000000002</v>
      </c>
      <c r="G6120" s="15" t="s">
        <v>6</v>
      </c>
    </row>
    <row r="6121" spans="1:7" x14ac:dyDescent="0.3">
      <c r="A6121" s="11">
        <v>187.94452528024627</v>
      </c>
      <c r="B6121" s="41" t="s">
        <v>54</v>
      </c>
      <c r="C6121" s="41"/>
      <c r="D6121" s="39" t="s">
        <v>97</v>
      </c>
      <c r="E6121" s="39">
        <v>2021</v>
      </c>
      <c r="F6121" s="13">
        <v>59.322000000000003</v>
      </c>
      <c r="G6121" s="15" t="s">
        <v>6</v>
      </c>
    </row>
    <row r="6122" spans="1:7" x14ac:dyDescent="0.3">
      <c r="A6122" s="11">
        <v>420.63198295766796</v>
      </c>
      <c r="B6122" s="41" t="s">
        <v>55</v>
      </c>
      <c r="C6122" s="41"/>
      <c r="D6122" s="39" t="s">
        <v>97</v>
      </c>
      <c r="E6122" s="39">
        <v>2021</v>
      </c>
      <c r="F6122" s="13">
        <v>297.95299999999997</v>
      </c>
      <c r="G6122" s="15" t="s">
        <v>6</v>
      </c>
    </row>
    <row r="6123" spans="1:7" x14ac:dyDescent="0.3">
      <c r="A6123" s="11">
        <v>854.49491582153689</v>
      </c>
      <c r="B6123" s="41" t="s">
        <v>56</v>
      </c>
      <c r="C6123" s="41"/>
      <c r="D6123" s="39" t="s">
        <v>97</v>
      </c>
      <c r="E6123" s="39">
        <v>2021</v>
      </c>
      <c r="F6123" s="13">
        <v>428.41800000000001</v>
      </c>
      <c r="G6123" s="15" t="s">
        <v>6</v>
      </c>
    </row>
    <row r="6124" spans="1:7" x14ac:dyDescent="0.3">
      <c r="A6124" s="11">
        <v>322.88010836767683</v>
      </c>
      <c r="B6124" s="41" t="s">
        <v>57</v>
      </c>
      <c r="C6124" s="41"/>
      <c r="D6124" s="39" t="s">
        <v>97</v>
      </c>
      <c r="E6124" s="39">
        <v>2021</v>
      </c>
      <c r="F6124" s="13">
        <v>30.96</v>
      </c>
      <c r="G6124" s="15" t="s">
        <v>6</v>
      </c>
    </row>
    <row r="6125" spans="1:7" x14ac:dyDescent="0.3">
      <c r="A6125" s="11">
        <v>301.06001723302018</v>
      </c>
      <c r="B6125" s="41" t="s">
        <v>58</v>
      </c>
      <c r="C6125" s="41"/>
      <c r="D6125" s="39" t="s">
        <v>97</v>
      </c>
      <c r="E6125" s="39">
        <v>2021</v>
      </c>
      <c r="F6125" s="13">
        <v>129.61699999999999</v>
      </c>
      <c r="G6125" s="15" t="s">
        <v>6</v>
      </c>
    </row>
    <row r="6126" spans="1:7" x14ac:dyDescent="0.3">
      <c r="A6126" s="11">
        <v>88.332849776939696</v>
      </c>
      <c r="B6126" s="41" t="s">
        <v>59</v>
      </c>
      <c r="C6126" s="41"/>
      <c r="D6126" s="39" t="s">
        <v>97</v>
      </c>
      <c r="E6126" s="39">
        <v>2021</v>
      </c>
      <c r="F6126" s="13">
        <v>46.133000000000003</v>
      </c>
      <c r="G6126" s="15" t="s">
        <v>6</v>
      </c>
    </row>
    <row r="6127" spans="1:7" x14ac:dyDescent="0.3">
      <c r="A6127" s="11">
        <v>132.15665276521793</v>
      </c>
      <c r="B6127" s="41" t="s">
        <v>60</v>
      </c>
      <c r="C6127" s="41"/>
      <c r="D6127" s="39" t="s">
        <v>97</v>
      </c>
      <c r="E6127" s="39">
        <v>2021</v>
      </c>
      <c r="F6127" s="13">
        <v>59.723999999999997</v>
      </c>
      <c r="G6127" s="15" t="s">
        <v>6</v>
      </c>
    </row>
    <row r="6128" spans="1:7" x14ac:dyDescent="0.3">
      <c r="A6128" s="11">
        <v>590.23084936657767</v>
      </c>
      <c r="B6128" s="41" t="s">
        <v>61</v>
      </c>
      <c r="C6128" s="41"/>
      <c r="D6128" s="39" t="s">
        <v>97</v>
      </c>
      <c r="E6128" s="39">
        <v>2021</v>
      </c>
      <c r="F6128" s="13">
        <v>285.59100000000001</v>
      </c>
      <c r="G6128" s="15" t="s">
        <v>6</v>
      </c>
    </row>
    <row r="6129" spans="1:7" x14ac:dyDescent="0.3">
      <c r="A6129" s="11">
        <v>1611.4041389328165</v>
      </c>
      <c r="B6129" s="41" t="s">
        <v>62</v>
      </c>
      <c r="C6129" s="41"/>
      <c r="D6129" s="39" t="s">
        <v>97</v>
      </c>
      <c r="E6129" s="39">
        <v>2021</v>
      </c>
      <c r="F6129" s="13">
        <v>498.642</v>
      </c>
      <c r="G6129" s="15" t="s">
        <v>6</v>
      </c>
    </row>
    <row r="6130" spans="1:7" x14ac:dyDescent="0.3">
      <c r="A6130" s="11">
        <v>339.76193055765589</v>
      </c>
      <c r="B6130" s="41" t="s">
        <v>63</v>
      </c>
      <c r="C6130" s="41"/>
      <c r="D6130" s="39" t="s">
        <v>97</v>
      </c>
      <c r="E6130" s="39">
        <v>2021</v>
      </c>
      <c r="F6130" s="13">
        <v>223.298</v>
      </c>
      <c r="G6130" s="15" t="s">
        <v>6</v>
      </c>
    </row>
    <row r="6131" spans="1:7" x14ac:dyDescent="0.3">
      <c r="A6131" s="11">
        <v>388.33833014350199</v>
      </c>
      <c r="B6131" s="41" t="s">
        <v>64</v>
      </c>
      <c r="C6131" s="41"/>
      <c r="D6131" s="39" t="s">
        <v>97</v>
      </c>
      <c r="E6131" s="39">
        <v>2021</v>
      </c>
      <c r="F6131" s="13">
        <v>207.988</v>
      </c>
      <c r="G6131" s="15" t="s">
        <v>6</v>
      </c>
    </row>
    <row r="6132" spans="1:7" x14ac:dyDescent="0.3">
      <c r="A6132" s="11">
        <v>1590.8047665443514</v>
      </c>
      <c r="B6132" s="41" t="s">
        <v>65</v>
      </c>
      <c r="C6132" s="41"/>
      <c r="D6132" s="39" t="s">
        <v>97</v>
      </c>
      <c r="E6132" s="39">
        <v>2021</v>
      </c>
      <c r="F6132" s="13">
        <v>621.38</v>
      </c>
      <c r="G6132" s="15" t="s">
        <v>6</v>
      </c>
    </row>
    <row r="6133" spans="1:7" x14ac:dyDescent="0.3">
      <c r="A6133" s="11">
        <v>394.13212802458605</v>
      </c>
      <c r="B6133" s="41" t="s">
        <v>66</v>
      </c>
      <c r="C6133" s="41"/>
      <c r="D6133" s="39" t="s">
        <v>97</v>
      </c>
      <c r="E6133" s="39">
        <v>2021</v>
      </c>
      <c r="F6133" s="13">
        <v>133.47399999999999</v>
      </c>
      <c r="G6133" s="15" t="s">
        <v>6</v>
      </c>
    </row>
    <row r="6134" spans="1:7" x14ac:dyDescent="0.3">
      <c r="A6134" s="11">
        <v>2638.4030266163845</v>
      </c>
      <c r="B6134" s="41" t="s">
        <v>67</v>
      </c>
      <c r="C6134" s="41"/>
      <c r="D6134" s="39" t="s">
        <v>97</v>
      </c>
      <c r="E6134" s="39">
        <v>2021</v>
      </c>
      <c r="F6134" s="13">
        <v>990.13900000000001</v>
      </c>
      <c r="G6134" s="15" t="s">
        <v>6</v>
      </c>
    </row>
    <row r="6135" spans="1:7" x14ac:dyDescent="0.3">
      <c r="A6135" s="11">
        <v>1724.4755208804759</v>
      </c>
      <c r="B6135" s="41" t="s">
        <v>68</v>
      </c>
      <c r="C6135" s="41"/>
      <c r="D6135" s="39" t="s">
        <v>97</v>
      </c>
      <c r="E6135" s="39">
        <v>2021</v>
      </c>
      <c r="F6135" s="13">
        <v>687.48800000000006</v>
      </c>
      <c r="G6135" s="15" t="s">
        <v>6</v>
      </c>
    </row>
    <row r="6136" spans="1:7" x14ac:dyDescent="0.3">
      <c r="A6136" s="11">
        <v>124.14504485954032</v>
      </c>
      <c r="B6136" s="41" t="s">
        <v>69</v>
      </c>
      <c r="C6136" s="41"/>
      <c r="D6136" s="39" t="s">
        <v>97</v>
      </c>
      <c r="E6136" s="39">
        <v>2021</v>
      </c>
      <c r="F6136" s="13">
        <v>57.390999999999998</v>
      </c>
      <c r="G6136" s="15" t="s">
        <v>6</v>
      </c>
    </row>
    <row r="6137" spans="1:7" x14ac:dyDescent="0.3">
      <c r="A6137" s="11">
        <v>160.30396509862229</v>
      </c>
      <c r="B6137" s="41" t="s">
        <v>70</v>
      </c>
      <c r="C6137" s="41"/>
      <c r="D6137" s="39" t="s">
        <v>97</v>
      </c>
      <c r="E6137" s="39">
        <v>2021</v>
      </c>
      <c r="F6137" s="13">
        <v>72.409000000000006</v>
      </c>
      <c r="G6137" s="15" t="s">
        <v>6</v>
      </c>
    </row>
    <row r="6138" spans="1:7" x14ac:dyDescent="0.3">
      <c r="A6138" s="11">
        <v>119.67967620225294</v>
      </c>
      <c r="B6138" s="41" t="s">
        <v>71</v>
      </c>
      <c r="C6138" s="41"/>
      <c r="D6138" s="39" t="s">
        <v>97</v>
      </c>
      <c r="E6138" s="39">
        <v>2021</v>
      </c>
      <c r="F6138" s="13">
        <v>59.082000000000001</v>
      </c>
      <c r="G6138" s="15" t="s">
        <v>6</v>
      </c>
    </row>
    <row r="6139" spans="1:7" x14ac:dyDescent="0.3">
      <c r="A6139" s="11">
        <v>660.1934207344425</v>
      </c>
      <c r="B6139" s="41" t="s">
        <v>72</v>
      </c>
      <c r="C6139" s="41"/>
      <c r="D6139" s="39" t="s">
        <v>97</v>
      </c>
      <c r="E6139" s="39">
        <v>2021</v>
      </c>
      <c r="F6139" s="13">
        <v>341.42</v>
      </c>
      <c r="G6139" s="15" t="s">
        <v>6</v>
      </c>
    </row>
    <row r="6140" spans="1:7" x14ac:dyDescent="0.3">
      <c r="A6140" s="11">
        <v>423.15343394770071</v>
      </c>
      <c r="B6140" s="41" t="s">
        <v>73</v>
      </c>
      <c r="C6140" s="41"/>
      <c r="D6140" s="39" t="s">
        <v>97</v>
      </c>
      <c r="E6140" s="39">
        <v>2021</v>
      </c>
      <c r="F6140" s="13">
        <v>121.11</v>
      </c>
      <c r="G6140" s="15" t="s">
        <v>6</v>
      </c>
    </row>
    <row r="6141" spans="1:7" x14ac:dyDescent="0.3">
      <c r="A6141" s="11">
        <v>437.56817329348587</v>
      </c>
      <c r="B6141" s="41" t="s">
        <v>74</v>
      </c>
      <c r="C6141" s="41"/>
      <c r="D6141" s="39" t="s">
        <v>97</v>
      </c>
      <c r="E6141" s="39">
        <v>2021</v>
      </c>
      <c r="F6141" s="13">
        <v>145.54</v>
      </c>
      <c r="G6141" s="15" t="s">
        <v>6</v>
      </c>
    </row>
    <row r="6142" spans="1:7" x14ac:dyDescent="0.3">
      <c r="A6142" s="11">
        <v>699.68008182448716</v>
      </c>
      <c r="B6142" s="41" t="s">
        <v>75</v>
      </c>
      <c r="C6142" s="41"/>
      <c r="D6142" s="39" t="s">
        <v>97</v>
      </c>
      <c r="E6142" s="39">
        <v>2021</v>
      </c>
      <c r="F6142" s="13">
        <v>216.21600000000001</v>
      </c>
      <c r="G6142" s="15" t="s">
        <v>6</v>
      </c>
    </row>
    <row r="6143" spans="1:7" x14ac:dyDescent="0.3">
      <c r="A6143" s="11">
        <v>829.17577288582186</v>
      </c>
      <c r="B6143" s="41" t="s">
        <v>76</v>
      </c>
      <c r="C6143" s="41"/>
      <c r="D6143" s="39" t="s">
        <v>97</v>
      </c>
      <c r="E6143" s="39">
        <v>2021</v>
      </c>
      <c r="F6143" s="13">
        <v>406.01299999999998</v>
      </c>
      <c r="G6143" s="15" t="s">
        <v>6</v>
      </c>
    </row>
    <row r="6144" spans="1:7" x14ac:dyDescent="0.3">
      <c r="A6144" s="11">
        <v>161.39543127168773</v>
      </c>
      <c r="B6144" s="41" t="s">
        <v>77</v>
      </c>
      <c r="C6144" s="41"/>
      <c r="D6144" s="39" t="s">
        <v>97</v>
      </c>
      <c r="E6144" s="39">
        <v>2021</v>
      </c>
      <c r="F6144" s="13">
        <v>44.954000000000001</v>
      </c>
      <c r="G6144" s="15" t="s">
        <v>6</v>
      </c>
    </row>
    <row r="6145" spans="1:7" x14ac:dyDescent="0.3">
      <c r="A6145" s="11">
        <v>228.98426887594971</v>
      </c>
      <c r="B6145" s="41" t="s">
        <v>78</v>
      </c>
      <c r="C6145" s="41"/>
      <c r="D6145" s="39" t="s">
        <v>97</v>
      </c>
      <c r="E6145" s="39">
        <v>2021</v>
      </c>
      <c r="F6145" s="13">
        <v>130.761</v>
      </c>
      <c r="G6145" s="15" t="s">
        <v>6</v>
      </c>
    </row>
    <row r="6146" spans="1:7" x14ac:dyDescent="0.3">
      <c r="A6146" s="11">
        <v>270.62103626180749</v>
      </c>
      <c r="B6146" s="41" t="s">
        <v>79</v>
      </c>
      <c r="C6146" s="41"/>
      <c r="D6146" s="39" t="s">
        <v>97</v>
      </c>
      <c r="E6146" s="39">
        <v>2021</v>
      </c>
      <c r="F6146" s="13">
        <v>103.762</v>
      </c>
      <c r="G6146" s="15" t="s">
        <v>6</v>
      </c>
    </row>
    <row r="6147" spans="1:7" x14ac:dyDescent="0.3">
      <c r="A6147" s="11">
        <v>1136.6030180664147</v>
      </c>
      <c r="B6147" s="41" t="s">
        <v>80</v>
      </c>
      <c r="C6147" s="41"/>
      <c r="D6147" s="39" t="s">
        <v>97</v>
      </c>
      <c r="E6147" s="39">
        <v>2021</v>
      </c>
      <c r="F6147" s="13">
        <v>590.82100000000003</v>
      </c>
      <c r="G6147" s="15" t="s">
        <v>6</v>
      </c>
    </row>
    <row r="6148" spans="1:7" x14ac:dyDescent="0.3">
      <c r="A6148" s="11">
        <v>284.79163185835421</v>
      </c>
      <c r="B6148" s="41" t="s">
        <v>81</v>
      </c>
      <c r="C6148" s="41"/>
      <c r="D6148" s="39" t="s">
        <v>97</v>
      </c>
      <c r="E6148" s="39">
        <v>2021</v>
      </c>
      <c r="F6148" s="13">
        <v>161.87</v>
      </c>
      <c r="G6148" s="15" t="s">
        <v>6</v>
      </c>
    </row>
    <row r="6149" spans="1:7" x14ac:dyDescent="0.3">
      <c r="A6149" s="11">
        <v>620.22975610071796</v>
      </c>
      <c r="B6149" s="41" t="s">
        <v>82</v>
      </c>
      <c r="C6149" s="41"/>
      <c r="D6149" s="39" t="s">
        <v>97</v>
      </c>
      <c r="E6149" s="39">
        <v>2021</v>
      </c>
      <c r="F6149" s="13">
        <v>278.58600000000001</v>
      </c>
      <c r="G6149" s="15" t="s">
        <v>6</v>
      </c>
    </row>
    <row r="6150" spans="1:7" x14ac:dyDescent="0.3">
      <c r="A6150" s="11">
        <v>273.61333591108547</v>
      </c>
      <c r="B6150" s="41" t="s">
        <v>83</v>
      </c>
      <c r="C6150" s="41"/>
      <c r="D6150" s="39" t="s">
        <v>97</v>
      </c>
      <c r="E6150" s="39">
        <v>2021</v>
      </c>
      <c r="F6150" s="13">
        <v>146.833</v>
      </c>
      <c r="G6150" s="15" t="s">
        <v>6</v>
      </c>
    </row>
    <row r="6151" spans="1:7" x14ac:dyDescent="0.3">
      <c r="A6151" s="11">
        <v>854.1522939213454</v>
      </c>
      <c r="B6151" s="41" t="s">
        <v>84</v>
      </c>
      <c r="C6151" s="41"/>
      <c r="D6151" s="39" t="s">
        <v>97</v>
      </c>
      <c r="E6151" s="39">
        <v>2021</v>
      </c>
      <c r="F6151" s="13">
        <v>370.63900000000001</v>
      </c>
      <c r="G6151" s="15" t="s">
        <v>6</v>
      </c>
    </row>
    <row r="6152" spans="1:7" x14ac:dyDescent="0.3">
      <c r="A6152" s="11">
        <v>58.907373109287676</v>
      </c>
      <c r="B6152" s="41" t="s">
        <v>85</v>
      </c>
      <c r="C6152" s="41"/>
      <c r="D6152" s="39" t="s">
        <v>97</v>
      </c>
      <c r="E6152" s="39">
        <v>2021</v>
      </c>
      <c r="F6152" s="13">
        <v>16.02</v>
      </c>
      <c r="G6152" s="15" t="s">
        <v>6</v>
      </c>
    </row>
    <row r="6153" spans="1:7" x14ac:dyDescent="0.3">
      <c r="A6153" s="11">
        <v>232.93980793923947</v>
      </c>
      <c r="B6153" s="41" t="s">
        <v>86</v>
      </c>
      <c r="C6153" s="41"/>
      <c r="D6153" s="39" t="s">
        <v>97</v>
      </c>
      <c r="E6153" s="39">
        <v>2021</v>
      </c>
      <c r="F6153" s="13">
        <v>105.967</v>
      </c>
      <c r="G6153" s="15" t="s">
        <v>6</v>
      </c>
    </row>
    <row r="6154" spans="1:7" x14ac:dyDescent="0.3">
      <c r="A6154" s="11">
        <v>758.65310703441037</v>
      </c>
      <c r="B6154" s="41" t="s">
        <v>87</v>
      </c>
      <c r="C6154" s="41"/>
      <c r="D6154" s="39" t="s">
        <v>97</v>
      </c>
      <c r="E6154" s="39">
        <v>2021</v>
      </c>
      <c r="F6154" s="13">
        <v>244.833</v>
      </c>
      <c r="G6154" s="15" t="s">
        <v>6</v>
      </c>
    </row>
    <row r="6155" spans="1:7" x14ac:dyDescent="0.3">
      <c r="A6155" s="11">
        <v>107.87358204265708</v>
      </c>
      <c r="B6155" s="41" t="s">
        <v>88</v>
      </c>
      <c r="C6155" s="41"/>
      <c r="D6155" s="39" t="s">
        <v>97</v>
      </c>
      <c r="E6155" s="39">
        <v>2021</v>
      </c>
      <c r="F6155" s="13">
        <v>62.985999999999997</v>
      </c>
      <c r="G6155" s="15" t="s">
        <v>6</v>
      </c>
    </row>
    <row r="6156" spans="1:7" x14ac:dyDescent="0.3">
      <c r="A6156" s="11">
        <v>313.2887467904572</v>
      </c>
      <c r="B6156" s="41" t="s">
        <v>89</v>
      </c>
      <c r="C6156" s="41"/>
      <c r="D6156" s="39" t="s">
        <v>97</v>
      </c>
      <c r="E6156" s="39">
        <v>2021</v>
      </c>
      <c r="F6156" s="13">
        <v>126.22799999999999</v>
      </c>
      <c r="G6156" s="15" t="s">
        <v>6</v>
      </c>
    </row>
    <row r="6157" spans="1:7" x14ac:dyDescent="0.3">
      <c r="A6157" s="11">
        <v>581.2129178558464</v>
      </c>
      <c r="B6157" s="41" t="s">
        <v>90</v>
      </c>
      <c r="C6157" s="41"/>
      <c r="D6157" s="39" t="s">
        <v>97</v>
      </c>
      <c r="E6157" s="39">
        <v>2021</v>
      </c>
      <c r="F6157" s="13">
        <v>334.80200000000002</v>
      </c>
      <c r="G6157" s="15" t="s">
        <v>6</v>
      </c>
    </row>
    <row r="6158" spans="1:7" x14ac:dyDescent="0.3">
      <c r="A6158" s="12">
        <v>2359.1969788392439</v>
      </c>
      <c r="B6158" s="41" t="s">
        <v>10</v>
      </c>
      <c r="C6158" s="41"/>
      <c r="D6158" s="39" t="s">
        <v>98</v>
      </c>
      <c r="E6158" s="39">
        <v>2021</v>
      </c>
      <c r="F6158" s="12">
        <v>1192.8499999999999</v>
      </c>
      <c r="G6158" s="15" t="s">
        <v>6</v>
      </c>
    </row>
    <row r="6159" spans="1:7" x14ac:dyDescent="0.3">
      <c r="A6159" s="12">
        <v>290.57061727501065</v>
      </c>
      <c r="B6159" s="41" t="s">
        <v>11</v>
      </c>
      <c r="C6159" s="41"/>
      <c r="D6159" s="39" t="s">
        <v>98</v>
      </c>
      <c r="E6159" s="39">
        <v>2021</v>
      </c>
      <c r="F6159" s="12">
        <v>126.004</v>
      </c>
      <c r="G6159" s="15" t="s">
        <v>6</v>
      </c>
    </row>
    <row r="6160" spans="1:7" x14ac:dyDescent="0.3">
      <c r="A6160" s="12">
        <v>782.46048737688625</v>
      </c>
      <c r="B6160" s="41" t="s">
        <v>12</v>
      </c>
      <c r="C6160" s="41"/>
      <c r="D6160" s="39" t="s">
        <v>98</v>
      </c>
      <c r="E6160" s="39">
        <v>2021</v>
      </c>
      <c r="F6160" s="12">
        <v>360.50599999999997</v>
      </c>
      <c r="G6160" s="15" t="s">
        <v>6</v>
      </c>
    </row>
    <row r="6161" spans="1:7" x14ac:dyDescent="0.3">
      <c r="A6161" s="12">
        <v>251.63726898182333</v>
      </c>
      <c r="B6161" s="41" t="s">
        <v>13</v>
      </c>
      <c r="C6161" s="41"/>
      <c r="D6161" s="39" t="s">
        <v>98</v>
      </c>
      <c r="E6161" s="39">
        <v>2021</v>
      </c>
      <c r="F6161" s="12">
        <v>87.054000000000002</v>
      </c>
      <c r="G6161" s="15" t="s">
        <v>6</v>
      </c>
    </row>
    <row r="6162" spans="1:7" x14ac:dyDescent="0.3">
      <c r="A6162" s="12">
        <v>311.2452069385655</v>
      </c>
      <c r="B6162" s="41" t="s">
        <v>14</v>
      </c>
      <c r="C6162" s="41"/>
      <c r="D6162" s="39" t="s">
        <v>98</v>
      </c>
      <c r="E6162" s="39">
        <v>2021</v>
      </c>
      <c r="F6162" s="12">
        <v>154.50899999999999</v>
      </c>
      <c r="G6162" s="15" t="s">
        <v>6</v>
      </c>
    </row>
    <row r="6163" spans="1:7" x14ac:dyDescent="0.3">
      <c r="A6163" s="12">
        <v>179.42905391694163</v>
      </c>
      <c r="B6163" s="41" t="s">
        <v>15</v>
      </c>
      <c r="C6163" s="41"/>
      <c r="D6163" s="39" t="s">
        <v>98</v>
      </c>
      <c r="E6163" s="39">
        <v>2021</v>
      </c>
      <c r="F6163" s="12">
        <v>75.070999999999998</v>
      </c>
      <c r="G6163" s="15" t="s">
        <v>6</v>
      </c>
    </row>
    <row r="6164" spans="1:7" x14ac:dyDescent="0.3">
      <c r="A6164" s="12">
        <v>2150.8138565858017</v>
      </c>
      <c r="B6164" s="41" t="s">
        <v>16</v>
      </c>
      <c r="C6164" s="41"/>
      <c r="D6164" s="39" t="s">
        <v>98</v>
      </c>
      <c r="E6164" s="39">
        <v>2021</v>
      </c>
      <c r="F6164" s="12">
        <v>1011.369</v>
      </c>
      <c r="G6164" s="15" t="s">
        <v>6</v>
      </c>
    </row>
    <row r="6165" spans="1:7" x14ac:dyDescent="0.3">
      <c r="A6165" s="12">
        <v>3691.1077164217932</v>
      </c>
      <c r="B6165" s="41" t="s">
        <v>17</v>
      </c>
      <c r="C6165" s="41"/>
      <c r="D6165" s="39" t="s">
        <v>98</v>
      </c>
      <c r="E6165" s="39">
        <v>2021</v>
      </c>
      <c r="F6165" s="12">
        <v>1385.5809999999999</v>
      </c>
      <c r="G6165" s="15" t="s">
        <v>6</v>
      </c>
    </row>
    <row r="6166" spans="1:7" x14ac:dyDescent="0.3">
      <c r="A6166" s="12">
        <v>114.00465652820802</v>
      </c>
      <c r="B6166" s="41" t="s">
        <v>18</v>
      </c>
      <c r="C6166" s="41"/>
      <c r="D6166" s="39" t="s">
        <v>98</v>
      </c>
      <c r="E6166" s="39">
        <v>2021</v>
      </c>
      <c r="F6166" s="12">
        <v>42.627000000000002</v>
      </c>
      <c r="G6166" s="15" t="s">
        <v>6</v>
      </c>
    </row>
    <row r="6167" spans="1:7" x14ac:dyDescent="0.3">
      <c r="A6167" s="12">
        <v>316.83085448833509</v>
      </c>
      <c r="B6167" s="41" t="s">
        <v>19</v>
      </c>
      <c r="C6167" s="41"/>
      <c r="D6167" s="39" t="s">
        <v>98</v>
      </c>
      <c r="E6167" s="39">
        <v>2021</v>
      </c>
      <c r="F6167" s="12">
        <v>153.708</v>
      </c>
      <c r="G6167" s="15" t="s">
        <v>6</v>
      </c>
    </row>
    <row r="6168" spans="1:7" x14ac:dyDescent="0.3">
      <c r="A6168" s="12">
        <v>1543.7016690481744</v>
      </c>
      <c r="B6168" s="41" t="s">
        <v>20</v>
      </c>
      <c r="C6168" s="41"/>
      <c r="D6168" s="39" t="s">
        <v>98</v>
      </c>
      <c r="E6168" s="39">
        <v>2021</v>
      </c>
      <c r="F6168" s="12">
        <v>644.9</v>
      </c>
      <c r="G6168" s="15" t="s">
        <v>6</v>
      </c>
    </row>
    <row r="6169" spans="1:7" x14ac:dyDescent="0.3">
      <c r="A6169" s="12">
        <v>1485.0231336038455</v>
      </c>
      <c r="B6169" s="41" t="s">
        <v>21</v>
      </c>
      <c r="C6169" s="41"/>
      <c r="D6169" s="39" t="s">
        <v>98</v>
      </c>
      <c r="E6169" s="39">
        <v>2021</v>
      </c>
      <c r="F6169" s="12">
        <v>694.33799999999997</v>
      </c>
      <c r="G6169" s="15" t="s">
        <v>6</v>
      </c>
    </row>
    <row r="6170" spans="1:7" x14ac:dyDescent="0.3">
      <c r="A6170" s="12">
        <v>293.52808685921377</v>
      </c>
      <c r="B6170" s="41" t="s">
        <v>22</v>
      </c>
      <c r="C6170" s="41"/>
      <c r="D6170" s="39" t="s">
        <v>98</v>
      </c>
      <c r="E6170" s="39">
        <v>2021</v>
      </c>
      <c r="F6170" s="12">
        <v>174.11600000000001</v>
      </c>
      <c r="G6170" s="15" t="s">
        <v>6</v>
      </c>
    </row>
    <row r="6171" spans="1:7" x14ac:dyDescent="0.3">
      <c r="A6171" s="12">
        <v>244.12305992726644</v>
      </c>
      <c r="B6171" s="41" t="s">
        <v>23</v>
      </c>
      <c r="C6171" s="41"/>
      <c r="D6171" s="39" t="s">
        <v>98</v>
      </c>
      <c r="E6171" s="39">
        <v>2021</v>
      </c>
      <c r="F6171" s="12">
        <v>67.676000000000002</v>
      </c>
      <c r="G6171" s="15" t="s">
        <v>6</v>
      </c>
    </row>
    <row r="6172" spans="1:7" x14ac:dyDescent="0.3">
      <c r="A6172" s="12">
        <v>81.062158866913137</v>
      </c>
      <c r="B6172" s="41" t="s">
        <v>24</v>
      </c>
      <c r="C6172" s="41"/>
      <c r="D6172" s="39" t="s">
        <v>98</v>
      </c>
      <c r="E6172" s="39">
        <v>2021</v>
      </c>
      <c r="F6172" s="12">
        <v>28.044</v>
      </c>
      <c r="G6172" s="15" t="s">
        <v>6</v>
      </c>
    </row>
    <row r="6173" spans="1:7" x14ac:dyDescent="0.3">
      <c r="A6173" s="12">
        <v>102.69590012992337</v>
      </c>
      <c r="B6173" s="41" t="s">
        <v>25</v>
      </c>
      <c r="C6173" s="41"/>
      <c r="D6173" s="39" t="s">
        <v>98</v>
      </c>
      <c r="E6173" s="39">
        <v>2021</v>
      </c>
      <c r="F6173" s="12">
        <v>56.73</v>
      </c>
      <c r="G6173" s="15" t="s">
        <v>6</v>
      </c>
    </row>
    <row r="6174" spans="1:7" x14ac:dyDescent="0.3">
      <c r="A6174" s="12">
        <v>155.08506824135267</v>
      </c>
      <c r="B6174" s="41" t="s">
        <v>26</v>
      </c>
      <c r="C6174" s="41"/>
      <c r="D6174" s="39" t="s">
        <v>98</v>
      </c>
      <c r="E6174" s="39">
        <v>2021</v>
      </c>
      <c r="F6174" s="12">
        <v>96.483000000000004</v>
      </c>
      <c r="G6174" s="15" t="s">
        <v>6</v>
      </c>
    </row>
    <row r="6175" spans="1:7" x14ac:dyDescent="0.3">
      <c r="A6175" s="12">
        <v>200.51807913790822</v>
      </c>
      <c r="B6175" s="41" t="s">
        <v>27</v>
      </c>
      <c r="C6175" s="41"/>
      <c r="D6175" s="39" t="s">
        <v>98</v>
      </c>
      <c r="E6175" s="39">
        <v>2021</v>
      </c>
      <c r="F6175" s="12">
        <v>100.33199999999999</v>
      </c>
      <c r="G6175" s="15" t="s">
        <v>6</v>
      </c>
    </row>
    <row r="6176" spans="1:7" x14ac:dyDescent="0.3">
      <c r="A6176" s="12">
        <v>232.01210400943731</v>
      </c>
      <c r="B6176" s="41" t="s">
        <v>28</v>
      </c>
      <c r="C6176" s="41"/>
      <c r="D6176" s="39" t="s">
        <v>98</v>
      </c>
      <c r="E6176" s="39">
        <v>2021</v>
      </c>
      <c r="F6176" s="12">
        <v>106.09699999999999</v>
      </c>
      <c r="G6176" s="15" t="s">
        <v>6</v>
      </c>
    </row>
    <row r="6177" spans="1:7" x14ac:dyDescent="0.3">
      <c r="A6177" s="12">
        <v>301.04127008318295</v>
      </c>
      <c r="B6177" s="41" t="s">
        <v>29</v>
      </c>
      <c r="C6177" s="41"/>
      <c r="D6177" s="39" t="s">
        <v>98</v>
      </c>
      <c r="E6177" s="39">
        <v>2021</v>
      </c>
      <c r="F6177" s="12">
        <v>110.524</v>
      </c>
      <c r="G6177" s="15" t="s">
        <v>6</v>
      </c>
    </row>
    <row r="6178" spans="1:7" x14ac:dyDescent="0.3">
      <c r="A6178" s="12">
        <v>1319.4438184508044</v>
      </c>
      <c r="B6178" s="41" t="s">
        <v>30</v>
      </c>
      <c r="C6178" s="41"/>
      <c r="D6178" s="39" t="s">
        <v>98</v>
      </c>
      <c r="E6178" s="39">
        <v>2021</v>
      </c>
      <c r="F6178" s="12">
        <v>662.6</v>
      </c>
      <c r="G6178" s="15" t="s">
        <v>6</v>
      </c>
    </row>
    <row r="6179" spans="1:7" x14ac:dyDescent="0.3">
      <c r="A6179" s="12">
        <v>629.01059309225229</v>
      </c>
      <c r="B6179" s="41" t="s">
        <v>31</v>
      </c>
      <c r="C6179" s="41"/>
      <c r="D6179" s="39" t="s">
        <v>98</v>
      </c>
      <c r="E6179" s="39">
        <v>2021</v>
      </c>
      <c r="F6179" s="12">
        <v>321.43700000000001</v>
      </c>
      <c r="G6179" s="15" t="s">
        <v>6</v>
      </c>
    </row>
    <row r="6180" spans="1:7" x14ac:dyDescent="0.3">
      <c r="A6180" s="12">
        <v>90.622899943837382</v>
      </c>
      <c r="B6180" s="41" t="s">
        <v>32</v>
      </c>
      <c r="C6180" s="41"/>
      <c r="D6180" s="39" t="s">
        <v>98</v>
      </c>
      <c r="E6180" s="39">
        <v>2021</v>
      </c>
      <c r="F6180" s="12">
        <v>56.448</v>
      </c>
      <c r="G6180" s="15" t="s">
        <v>6</v>
      </c>
    </row>
    <row r="6181" spans="1:7" x14ac:dyDescent="0.3">
      <c r="A6181" s="12">
        <v>324.26094543470441</v>
      </c>
      <c r="B6181" s="41" t="s">
        <v>33</v>
      </c>
      <c r="C6181" s="41"/>
      <c r="D6181" s="39" t="s">
        <v>98</v>
      </c>
      <c r="E6181" s="39">
        <v>2021</v>
      </c>
      <c r="F6181" s="12">
        <v>211.185</v>
      </c>
      <c r="G6181" s="15" t="s">
        <v>6</v>
      </c>
    </row>
    <row r="6182" spans="1:7" x14ac:dyDescent="0.3">
      <c r="A6182" s="12">
        <v>989.74802256271551</v>
      </c>
      <c r="B6182" s="41" t="s">
        <v>34</v>
      </c>
      <c r="C6182" s="41"/>
      <c r="D6182" s="39" t="s">
        <v>98</v>
      </c>
      <c r="E6182" s="39">
        <v>2021</v>
      </c>
      <c r="F6182" s="12">
        <v>415.19799999999998</v>
      </c>
      <c r="G6182" s="15" t="s">
        <v>6</v>
      </c>
    </row>
    <row r="6183" spans="1:7" x14ac:dyDescent="0.3">
      <c r="A6183" s="12">
        <v>724.48259422392448</v>
      </c>
      <c r="B6183" s="41" t="s">
        <v>35</v>
      </c>
      <c r="C6183" s="41"/>
      <c r="D6183" s="39" t="s">
        <v>98</v>
      </c>
      <c r="E6183" s="39">
        <v>2021</v>
      </c>
      <c r="F6183" s="12">
        <v>263.64699999999999</v>
      </c>
      <c r="G6183" s="15" t="s">
        <v>6</v>
      </c>
    </row>
    <row r="6184" spans="1:7" x14ac:dyDescent="0.3">
      <c r="A6184" s="12">
        <v>278.29758012433228</v>
      </c>
      <c r="B6184" s="41" t="s">
        <v>36</v>
      </c>
      <c r="C6184" s="41"/>
      <c r="D6184" s="39" t="s">
        <v>98</v>
      </c>
      <c r="E6184" s="39">
        <v>2021</v>
      </c>
      <c r="F6184" s="12">
        <v>103.73099999999999</v>
      </c>
      <c r="G6184" s="15" t="s">
        <v>6</v>
      </c>
    </row>
    <row r="6185" spans="1:7" x14ac:dyDescent="0.3">
      <c r="A6185" s="12">
        <v>462.53059868325215</v>
      </c>
      <c r="B6185" s="41" t="s">
        <v>37</v>
      </c>
      <c r="C6185" s="41"/>
      <c r="D6185" s="39" t="s">
        <v>98</v>
      </c>
      <c r="E6185" s="39">
        <v>2021</v>
      </c>
      <c r="F6185" s="12">
        <v>185.292</v>
      </c>
      <c r="G6185" s="15" t="s">
        <v>6</v>
      </c>
    </row>
    <row r="6186" spans="1:7" x14ac:dyDescent="0.3">
      <c r="A6186" s="12">
        <v>541.86218134879493</v>
      </c>
      <c r="B6186" s="41" t="s">
        <v>38</v>
      </c>
      <c r="C6186" s="41"/>
      <c r="D6186" s="39" t="s">
        <v>98</v>
      </c>
      <c r="E6186" s="39">
        <v>2021</v>
      </c>
      <c r="F6186" s="12">
        <v>358.36399999999998</v>
      </c>
      <c r="G6186" s="15" t="s">
        <v>6</v>
      </c>
    </row>
    <row r="6187" spans="1:7" x14ac:dyDescent="0.3">
      <c r="A6187" s="12">
        <v>172.48212917735677</v>
      </c>
      <c r="B6187" s="41" t="s">
        <v>39</v>
      </c>
      <c r="C6187" s="41"/>
      <c r="D6187" s="39" t="s">
        <v>98</v>
      </c>
      <c r="E6187" s="39">
        <v>2021</v>
      </c>
      <c r="F6187" s="12">
        <v>83.965999999999994</v>
      </c>
      <c r="G6187" s="15" t="s">
        <v>6</v>
      </c>
    </row>
    <row r="6188" spans="1:7" x14ac:dyDescent="0.3">
      <c r="A6188" s="12">
        <v>459.88292993652021</v>
      </c>
      <c r="B6188" s="41" t="s">
        <v>40</v>
      </c>
      <c r="C6188" s="41"/>
      <c r="D6188" s="39" t="s">
        <v>98</v>
      </c>
      <c r="E6188" s="39">
        <v>2021</v>
      </c>
      <c r="F6188" s="12">
        <v>96.817999999999998</v>
      </c>
      <c r="G6188" s="15" t="s">
        <v>6</v>
      </c>
    </row>
    <row r="6189" spans="1:7" x14ac:dyDescent="0.3">
      <c r="A6189" s="12">
        <v>382.96204915196148</v>
      </c>
      <c r="B6189" s="41" t="s">
        <v>41</v>
      </c>
      <c r="C6189" s="41"/>
      <c r="D6189" s="39" t="s">
        <v>98</v>
      </c>
      <c r="E6189" s="39">
        <v>2021</v>
      </c>
      <c r="F6189" s="12">
        <v>276.21800000000002</v>
      </c>
      <c r="G6189" s="15" t="s">
        <v>6</v>
      </c>
    </row>
    <row r="6190" spans="1:7" x14ac:dyDescent="0.3">
      <c r="A6190" s="12">
        <v>1696.4652826696686</v>
      </c>
      <c r="B6190" s="41" t="s">
        <v>42</v>
      </c>
      <c r="C6190" s="41"/>
      <c r="D6190" s="39" t="s">
        <v>98</v>
      </c>
      <c r="E6190" s="39">
        <v>2021</v>
      </c>
      <c r="F6190" s="12">
        <v>599.93499999999995</v>
      </c>
      <c r="G6190" s="15" t="s">
        <v>6</v>
      </c>
    </row>
    <row r="6191" spans="1:7" x14ac:dyDescent="0.3">
      <c r="A6191" s="12">
        <v>669.1800672435611</v>
      </c>
      <c r="B6191" s="41" t="s">
        <v>43</v>
      </c>
      <c r="C6191" s="41"/>
      <c r="D6191" s="39" t="s">
        <v>98</v>
      </c>
      <c r="E6191" s="39">
        <v>2021</v>
      </c>
      <c r="F6191" s="12">
        <v>373.16199999999998</v>
      </c>
      <c r="G6191" s="15" t="s">
        <v>6</v>
      </c>
    </row>
    <row r="6192" spans="1:7" x14ac:dyDescent="0.3">
      <c r="A6192" s="12">
        <v>135.75123915586005</v>
      </c>
      <c r="B6192" s="41" t="s">
        <v>44</v>
      </c>
      <c r="C6192" s="41"/>
      <c r="D6192" s="39" t="s">
        <v>98</v>
      </c>
      <c r="E6192" s="39">
        <v>2021</v>
      </c>
      <c r="F6192" s="12">
        <v>83.376999999999995</v>
      </c>
      <c r="G6192" s="15" t="s">
        <v>6</v>
      </c>
    </row>
    <row r="6193" spans="1:7" x14ac:dyDescent="0.3">
      <c r="A6193" s="12">
        <v>235.66200924030602</v>
      </c>
      <c r="B6193" s="41" t="s">
        <v>45</v>
      </c>
      <c r="C6193" s="41"/>
      <c r="D6193" s="39" t="s">
        <v>98</v>
      </c>
      <c r="E6193" s="39">
        <v>2021</v>
      </c>
      <c r="F6193" s="12">
        <v>85.132000000000005</v>
      </c>
      <c r="G6193" s="15" t="s">
        <v>6</v>
      </c>
    </row>
    <row r="6194" spans="1:7" x14ac:dyDescent="0.3">
      <c r="A6194" s="12">
        <v>1979.442701934873</v>
      </c>
      <c r="B6194" s="41" t="s">
        <v>46</v>
      </c>
      <c r="C6194" s="41"/>
      <c r="D6194" s="39" t="s">
        <v>98</v>
      </c>
      <c r="E6194" s="39">
        <v>2021</v>
      </c>
      <c r="F6194" s="12">
        <v>577</v>
      </c>
      <c r="G6194" s="15" t="s">
        <v>6</v>
      </c>
    </row>
    <row r="6195" spans="1:7" x14ac:dyDescent="0.3">
      <c r="A6195" s="12">
        <v>202.91236772948989</v>
      </c>
      <c r="B6195" s="41" t="s">
        <v>47</v>
      </c>
      <c r="C6195" s="41"/>
      <c r="D6195" s="39" t="s">
        <v>98</v>
      </c>
      <c r="E6195" s="39">
        <v>2021</v>
      </c>
      <c r="F6195" s="12">
        <v>72.346999999999994</v>
      </c>
      <c r="G6195" s="15" t="s">
        <v>6</v>
      </c>
    </row>
    <row r="6196" spans="1:7" x14ac:dyDescent="0.3">
      <c r="A6196" s="12">
        <v>392.55253931592767</v>
      </c>
      <c r="B6196" s="41" t="s">
        <v>48</v>
      </c>
      <c r="C6196" s="41"/>
      <c r="D6196" s="39" t="s">
        <v>98</v>
      </c>
      <c r="E6196" s="39">
        <v>2021</v>
      </c>
      <c r="F6196" s="12">
        <v>186.44200000000001</v>
      </c>
      <c r="G6196" s="15" t="s">
        <v>6</v>
      </c>
    </row>
    <row r="6197" spans="1:7" x14ac:dyDescent="0.3">
      <c r="A6197" s="12">
        <v>3654.171660282766</v>
      </c>
      <c r="B6197" s="41" t="s">
        <v>49</v>
      </c>
      <c r="C6197" s="41"/>
      <c r="D6197" s="39" t="s">
        <v>98</v>
      </c>
      <c r="E6197" s="39">
        <v>2021</v>
      </c>
      <c r="F6197" s="12">
        <v>1533.7270000000001</v>
      </c>
      <c r="G6197" s="15" t="s">
        <v>6</v>
      </c>
    </row>
    <row r="6198" spans="1:7" x14ac:dyDescent="0.3">
      <c r="A6198" s="12">
        <v>5201.5191312394581</v>
      </c>
      <c r="B6198" s="41" t="s">
        <v>50</v>
      </c>
      <c r="C6198" s="41"/>
      <c r="D6198" s="39" t="s">
        <v>98</v>
      </c>
      <c r="E6198" s="39">
        <v>2021</v>
      </c>
      <c r="F6198" s="12">
        <v>1648.2149999999999</v>
      </c>
      <c r="G6198" s="15" t="s">
        <v>6</v>
      </c>
    </row>
    <row r="6199" spans="1:7" x14ac:dyDescent="0.3">
      <c r="A6199" s="12">
        <v>1042.6654934267858</v>
      </c>
      <c r="B6199" s="41" t="s">
        <v>91</v>
      </c>
      <c r="C6199" s="41"/>
      <c r="D6199" s="39" t="s">
        <v>98</v>
      </c>
      <c r="E6199" s="39">
        <v>2021</v>
      </c>
      <c r="F6199" s="12">
        <v>299.99099999999999</v>
      </c>
      <c r="G6199" s="15" t="s">
        <v>6</v>
      </c>
    </row>
    <row r="6200" spans="1:7" x14ac:dyDescent="0.3">
      <c r="A6200" s="12">
        <v>185.82510763095695</v>
      </c>
      <c r="B6200" s="41" t="s">
        <v>52</v>
      </c>
      <c r="C6200" s="41"/>
      <c r="D6200" s="39" t="s">
        <v>98</v>
      </c>
      <c r="E6200" s="39">
        <v>2021</v>
      </c>
      <c r="F6200" s="12">
        <v>132.52000000000001</v>
      </c>
      <c r="G6200" s="15" t="s">
        <v>6</v>
      </c>
    </row>
    <row r="6201" spans="1:7" x14ac:dyDescent="0.3">
      <c r="A6201" s="12">
        <v>158.86320229567798</v>
      </c>
      <c r="B6201" s="41" t="s">
        <v>53</v>
      </c>
      <c r="C6201" s="41"/>
      <c r="D6201" s="39" t="s">
        <v>98</v>
      </c>
      <c r="E6201" s="39">
        <v>2021</v>
      </c>
      <c r="F6201" s="12">
        <v>51.408000000000001</v>
      </c>
      <c r="G6201" s="15" t="s">
        <v>6</v>
      </c>
    </row>
    <row r="6202" spans="1:7" x14ac:dyDescent="0.3">
      <c r="A6202" s="12">
        <v>211.61654026572404</v>
      </c>
      <c r="B6202" s="41" t="s">
        <v>54</v>
      </c>
      <c r="C6202" s="41"/>
      <c r="D6202" s="39" t="s">
        <v>98</v>
      </c>
      <c r="E6202" s="39">
        <v>2021</v>
      </c>
      <c r="F6202" s="12">
        <v>70.992000000000004</v>
      </c>
      <c r="G6202" s="15" t="s">
        <v>6</v>
      </c>
    </row>
    <row r="6203" spans="1:7" x14ac:dyDescent="0.3">
      <c r="A6203" s="12">
        <v>432.54146728380965</v>
      </c>
      <c r="B6203" s="41" t="s">
        <v>55</v>
      </c>
      <c r="C6203" s="41"/>
      <c r="D6203" s="39" t="s">
        <v>98</v>
      </c>
      <c r="E6203" s="39">
        <v>2021</v>
      </c>
      <c r="F6203" s="12">
        <v>295.363</v>
      </c>
      <c r="G6203" s="15" t="s">
        <v>6</v>
      </c>
    </row>
    <row r="6204" spans="1:7" x14ac:dyDescent="0.3">
      <c r="A6204" s="12">
        <v>1117.1100191727508</v>
      </c>
      <c r="B6204" s="41" t="s">
        <v>56</v>
      </c>
      <c r="C6204" s="41"/>
      <c r="D6204" s="39" t="s">
        <v>98</v>
      </c>
      <c r="E6204" s="39">
        <v>2021</v>
      </c>
      <c r="F6204" s="12">
        <v>544.93200000000002</v>
      </c>
      <c r="G6204" s="15" t="s">
        <v>6</v>
      </c>
    </row>
    <row r="6205" spans="1:7" x14ac:dyDescent="0.3">
      <c r="A6205" s="12">
        <v>559.4767183693815</v>
      </c>
      <c r="B6205" s="41" t="s">
        <v>57</v>
      </c>
      <c r="C6205" s="41"/>
      <c r="D6205" s="39" t="s">
        <v>98</v>
      </c>
      <c r="E6205" s="39">
        <v>2021</v>
      </c>
      <c r="F6205" s="12">
        <v>41.283000000000001</v>
      </c>
      <c r="G6205" s="15" t="s">
        <v>6</v>
      </c>
    </row>
    <row r="6206" spans="1:7" x14ac:dyDescent="0.3">
      <c r="A6206" s="12">
        <v>309.47564917486437</v>
      </c>
      <c r="B6206" s="41" t="s">
        <v>58</v>
      </c>
      <c r="C6206" s="41"/>
      <c r="D6206" s="39" t="s">
        <v>98</v>
      </c>
      <c r="E6206" s="39">
        <v>2021</v>
      </c>
      <c r="F6206" s="12">
        <v>165.154</v>
      </c>
      <c r="G6206" s="15" t="s">
        <v>6</v>
      </c>
    </row>
    <row r="6207" spans="1:7" x14ac:dyDescent="0.3">
      <c r="A6207" s="12">
        <v>95.296584101183598</v>
      </c>
      <c r="B6207" s="41" t="s">
        <v>59</v>
      </c>
      <c r="C6207" s="41"/>
      <c r="D6207" s="39" t="s">
        <v>98</v>
      </c>
      <c r="E6207" s="39">
        <v>2021</v>
      </c>
      <c r="F6207" s="12">
        <v>59.195</v>
      </c>
      <c r="G6207" s="15" t="s">
        <v>6</v>
      </c>
    </row>
    <row r="6208" spans="1:7" x14ac:dyDescent="0.3">
      <c r="A6208" s="12">
        <v>129.92041809564145</v>
      </c>
      <c r="B6208" s="41" t="s">
        <v>60</v>
      </c>
      <c r="C6208" s="41"/>
      <c r="D6208" s="39" t="s">
        <v>98</v>
      </c>
      <c r="E6208" s="39">
        <v>2021</v>
      </c>
      <c r="F6208" s="12">
        <v>53.17</v>
      </c>
      <c r="G6208" s="15" t="s">
        <v>6</v>
      </c>
    </row>
    <row r="6209" spans="1:7" x14ac:dyDescent="0.3">
      <c r="A6209" s="12">
        <v>650.90797281628932</v>
      </c>
      <c r="B6209" s="41" t="s">
        <v>61</v>
      </c>
      <c r="C6209" s="41"/>
      <c r="D6209" s="39" t="s">
        <v>98</v>
      </c>
      <c r="E6209" s="39">
        <v>2021</v>
      </c>
      <c r="F6209" s="12">
        <v>343.62099999999998</v>
      </c>
      <c r="G6209" s="15" t="s">
        <v>6</v>
      </c>
    </row>
    <row r="6210" spans="1:7" x14ac:dyDescent="0.3">
      <c r="A6210" s="12">
        <v>1761.2598200775833</v>
      </c>
      <c r="B6210" s="41" t="s">
        <v>62</v>
      </c>
      <c r="C6210" s="41"/>
      <c r="D6210" s="39" t="s">
        <v>98</v>
      </c>
      <c r="E6210" s="39">
        <v>2021</v>
      </c>
      <c r="F6210" s="12">
        <v>590.9</v>
      </c>
      <c r="G6210" s="15" t="s">
        <v>6</v>
      </c>
    </row>
    <row r="6211" spans="1:7" x14ac:dyDescent="0.3">
      <c r="A6211" s="12">
        <v>396.13679138918656</v>
      </c>
      <c r="B6211" s="41" t="s">
        <v>63</v>
      </c>
      <c r="C6211" s="41"/>
      <c r="D6211" s="39" t="s">
        <v>98</v>
      </c>
      <c r="E6211" s="39">
        <v>2021</v>
      </c>
      <c r="F6211" s="12">
        <v>262.83</v>
      </c>
      <c r="G6211" s="15" t="s">
        <v>6</v>
      </c>
    </row>
    <row r="6212" spans="1:7" x14ac:dyDescent="0.3">
      <c r="A6212" s="12">
        <v>482.63687820124727</v>
      </c>
      <c r="B6212" s="41" t="s">
        <v>64</v>
      </c>
      <c r="C6212" s="41"/>
      <c r="D6212" s="39" t="s">
        <v>98</v>
      </c>
      <c r="E6212" s="39">
        <v>2021</v>
      </c>
      <c r="F6212" s="12">
        <v>249.863</v>
      </c>
      <c r="G6212" s="15" t="s">
        <v>6</v>
      </c>
    </row>
    <row r="6213" spans="1:7" x14ac:dyDescent="0.3">
      <c r="A6213" s="12">
        <v>1676.536471843337</v>
      </c>
      <c r="B6213" s="41" t="s">
        <v>65</v>
      </c>
      <c r="C6213" s="41"/>
      <c r="D6213" s="39" t="s">
        <v>98</v>
      </c>
      <c r="E6213" s="39">
        <v>2021</v>
      </c>
      <c r="F6213" s="12">
        <v>652.93700000000001</v>
      </c>
      <c r="G6213" s="15" t="s">
        <v>6</v>
      </c>
    </row>
    <row r="6214" spans="1:7" x14ac:dyDescent="0.3">
      <c r="A6214" s="12">
        <v>432.29526794277297</v>
      </c>
      <c r="B6214" s="41" t="s">
        <v>66</v>
      </c>
      <c r="C6214" s="41"/>
      <c r="D6214" s="39" t="s">
        <v>98</v>
      </c>
      <c r="E6214" s="39">
        <v>2021</v>
      </c>
      <c r="F6214" s="12">
        <v>125.10599999999999</v>
      </c>
      <c r="G6214" s="15" t="s">
        <v>6</v>
      </c>
    </row>
    <row r="6215" spans="1:7" x14ac:dyDescent="0.3">
      <c r="A6215" s="12">
        <v>2821.5942195461016</v>
      </c>
      <c r="B6215" s="41" t="s">
        <v>67</v>
      </c>
      <c r="C6215" s="41"/>
      <c r="D6215" s="39" t="s">
        <v>98</v>
      </c>
      <c r="E6215" s="39">
        <v>2021</v>
      </c>
      <c r="F6215" s="12">
        <v>1033.0450000000001</v>
      </c>
      <c r="G6215" s="15" t="s">
        <v>6</v>
      </c>
    </row>
    <row r="6216" spans="1:7" x14ac:dyDescent="0.3">
      <c r="A6216" s="12">
        <v>1792.1342432741699</v>
      </c>
      <c r="B6216" s="41" t="s">
        <v>68</v>
      </c>
      <c r="C6216" s="41"/>
      <c r="D6216" s="39" t="s">
        <v>98</v>
      </c>
      <c r="E6216" s="39">
        <v>2021</v>
      </c>
      <c r="F6216" s="12">
        <v>679.36900000000003</v>
      </c>
      <c r="G6216" s="15" t="s">
        <v>6</v>
      </c>
    </row>
    <row r="6217" spans="1:7" x14ac:dyDescent="0.3">
      <c r="A6217" s="12">
        <v>164.42833323369453</v>
      </c>
      <c r="B6217" s="41" t="s">
        <v>69</v>
      </c>
      <c r="C6217" s="41"/>
      <c r="D6217" s="39" t="s">
        <v>98</v>
      </c>
      <c r="E6217" s="39">
        <v>2021</v>
      </c>
      <c r="F6217" s="12">
        <v>52.389000000000003</v>
      </c>
      <c r="G6217" s="15" t="s">
        <v>6</v>
      </c>
    </row>
    <row r="6218" spans="1:7" x14ac:dyDescent="0.3">
      <c r="A6218" s="12">
        <v>179.79219794497072</v>
      </c>
      <c r="B6218" s="41" t="s">
        <v>70</v>
      </c>
      <c r="C6218" s="41"/>
      <c r="D6218" s="39" t="s">
        <v>98</v>
      </c>
      <c r="E6218" s="39">
        <v>2021</v>
      </c>
      <c r="F6218" s="12">
        <v>72.988</v>
      </c>
      <c r="G6218" s="15" t="s">
        <v>6</v>
      </c>
    </row>
    <row r="6219" spans="1:7" x14ac:dyDescent="0.3">
      <c r="A6219" s="12">
        <v>190.54597999533519</v>
      </c>
      <c r="B6219" s="41" t="s">
        <v>71</v>
      </c>
      <c r="C6219" s="41"/>
      <c r="D6219" s="39" t="s">
        <v>98</v>
      </c>
      <c r="E6219" s="39">
        <v>2021</v>
      </c>
      <c r="F6219" s="12">
        <v>78.149000000000001</v>
      </c>
      <c r="G6219" s="15" t="s">
        <v>6</v>
      </c>
    </row>
    <row r="6220" spans="1:7" x14ac:dyDescent="0.3">
      <c r="A6220" s="12">
        <v>886.34840264966226</v>
      </c>
      <c r="B6220" s="41" t="s">
        <v>72</v>
      </c>
      <c r="C6220" s="41"/>
      <c r="D6220" s="39" t="s">
        <v>98</v>
      </c>
      <c r="E6220" s="39">
        <v>2021</v>
      </c>
      <c r="F6220" s="12">
        <v>496.62799999999999</v>
      </c>
      <c r="G6220" s="15" t="s">
        <v>6</v>
      </c>
    </row>
    <row r="6221" spans="1:7" x14ac:dyDescent="0.3">
      <c r="A6221" s="12">
        <v>501.61576990341206</v>
      </c>
      <c r="B6221" s="41" t="s">
        <v>73</v>
      </c>
      <c r="C6221" s="41"/>
      <c r="D6221" s="39" t="s">
        <v>98</v>
      </c>
      <c r="E6221" s="39">
        <v>2021</v>
      </c>
      <c r="F6221" s="12">
        <v>151.595</v>
      </c>
      <c r="G6221" s="15" t="s">
        <v>6</v>
      </c>
    </row>
    <row r="6222" spans="1:7" x14ac:dyDescent="0.3">
      <c r="A6222" s="12">
        <v>525.03855971128871</v>
      </c>
      <c r="B6222" s="41" t="s">
        <v>74</v>
      </c>
      <c r="C6222" s="41"/>
      <c r="D6222" s="39" t="s">
        <v>98</v>
      </c>
      <c r="E6222" s="39">
        <v>2021</v>
      </c>
      <c r="F6222" s="12">
        <v>170.553</v>
      </c>
      <c r="G6222" s="15" t="s">
        <v>6</v>
      </c>
    </row>
    <row r="6223" spans="1:7" x14ac:dyDescent="0.3">
      <c r="A6223" s="12">
        <v>887.68711156654922</v>
      </c>
      <c r="B6223" s="41" t="s">
        <v>75</v>
      </c>
      <c r="C6223" s="41"/>
      <c r="D6223" s="39" t="s">
        <v>98</v>
      </c>
      <c r="E6223" s="39">
        <v>2021</v>
      </c>
      <c r="F6223" s="12">
        <v>283.71100000000001</v>
      </c>
      <c r="G6223" s="15" t="s">
        <v>6</v>
      </c>
    </row>
    <row r="6224" spans="1:7" x14ac:dyDescent="0.3">
      <c r="A6224" s="12">
        <v>953.24999608461587</v>
      </c>
      <c r="B6224" s="41" t="s">
        <v>76</v>
      </c>
      <c r="C6224" s="41"/>
      <c r="D6224" s="39" t="s">
        <v>98</v>
      </c>
      <c r="E6224" s="39">
        <v>2021</v>
      </c>
      <c r="F6224" s="12">
        <v>474.47899999999998</v>
      </c>
      <c r="G6224" s="15" t="s">
        <v>6</v>
      </c>
    </row>
    <row r="6225" spans="1:7" x14ac:dyDescent="0.3">
      <c r="A6225" s="12">
        <v>152.08246211129287</v>
      </c>
      <c r="B6225" s="41" t="s">
        <v>77</v>
      </c>
      <c r="C6225" s="41"/>
      <c r="D6225" s="39" t="s">
        <v>98</v>
      </c>
      <c r="E6225" s="39">
        <v>2021</v>
      </c>
      <c r="F6225" s="12">
        <v>44.917000000000002</v>
      </c>
      <c r="G6225" s="15" t="s">
        <v>6</v>
      </c>
    </row>
    <row r="6226" spans="1:7" x14ac:dyDescent="0.3">
      <c r="A6226" s="12">
        <v>279.11619293327925</v>
      </c>
      <c r="B6226" s="41" t="s">
        <v>78</v>
      </c>
      <c r="C6226" s="41"/>
      <c r="D6226" s="39" t="s">
        <v>98</v>
      </c>
      <c r="E6226" s="39">
        <v>2021</v>
      </c>
      <c r="F6226" s="12">
        <v>161.92699999999999</v>
      </c>
      <c r="G6226" s="15" t="s">
        <v>6</v>
      </c>
    </row>
    <row r="6227" spans="1:7" x14ac:dyDescent="0.3">
      <c r="A6227" s="12">
        <v>457.80972631887391</v>
      </c>
      <c r="B6227" s="41" t="s">
        <v>79</v>
      </c>
      <c r="C6227" s="41"/>
      <c r="D6227" s="39" t="s">
        <v>98</v>
      </c>
      <c r="E6227" s="39">
        <v>2021</v>
      </c>
      <c r="F6227" s="12">
        <v>164.31700000000001</v>
      </c>
      <c r="G6227" s="15" t="s">
        <v>6</v>
      </c>
    </row>
    <row r="6228" spans="1:7" x14ac:dyDescent="0.3">
      <c r="A6228" s="12">
        <v>1122.9921317623518</v>
      </c>
      <c r="B6228" s="41" t="s">
        <v>80</v>
      </c>
      <c r="C6228" s="41"/>
      <c r="D6228" s="39" t="s">
        <v>98</v>
      </c>
      <c r="E6228" s="39">
        <v>2021</v>
      </c>
      <c r="F6228" s="12">
        <v>521.85799999999995</v>
      </c>
      <c r="G6228" s="15" t="s">
        <v>6</v>
      </c>
    </row>
    <row r="6229" spans="1:7" x14ac:dyDescent="0.3">
      <c r="A6229" s="12">
        <v>304.90352224569574</v>
      </c>
      <c r="B6229" s="41" t="s">
        <v>81</v>
      </c>
      <c r="C6229" s="41"/>
      <c r="D6229" s="39" t="s">
        <v>98</v>
      </c>
      <c r="E6229" s="39">
        <v>2021</v>
      </c>
      <c r="F6229" s="12">
        <v>134.11699999999999</v>
      </c>
      <c r="G6229" s="15" t="s">
        <v>6</v>
      </c>
    </row>
    <row r="6230" spans="1:7" x14ac:dyDescent="0.3">
      <c r="A6230" s="12">
        <v>799.3959245484466</v>
      </c>
      <c r="B6230" s="41" t="s">
        <v>82</v>
      </c>
      <c r="C6230" s="41"/>
      <c r="D6230" s="39" t="s">
        <v>98</v>
      </c>
      <c r="E6230" s="39">
        <v>2021</v>
      </c>
      <c r="F6230" s="12">
        <v>427.35199999999998</v>
      </c>
      <c r="G6230" s="15" t="s">
        <v>6</v>
      </c>
    </row>
    <row r="6231" spans="1:7" x14ac:dyDescent="0.3">
      <c r="A6231" s="12">
        <v>333.54471225296231</v>
      </c>
      <c r="B6231" s="41" t="s">
        <v>83</v>
      </c>
      <c r="C6231" s="41"/>
      <c r="D6231" s="39" t="s">
        <v>98</v>
      </c>
      <c r="E6231" s="39">
        <v>2021</v>
      </c>
      <c r="F6231" s="12">
        <v>171.58500000000001</v>
      </c>
      <c r="G6231" s="15" t="s">
        <v>6</v>
      </c>
    </row>
    <row r="6232" spans="1:7" x14ac:dyDescent="0.3">
      <c r="A6232" s="12">
        <v>951.75023176546745</v>
      </c>
      <c r="B6232" s="41" t="s">
        <v>84</v>
      </c>
      <c r="C6232" s="41"/>
      <c r="D6232" s="39" t="s">
        <v>98</v>
      </c>
      <c r="E6232" s="39">
        <v>2021</v>
      </c>
      <c r="F6232" s="12">
        <v>433.55700000000002</v>
      </c>
      <c r="G6232" s="15" t="s">
        <v>6</v>
      </c>
    </row>
    <row r="6233" spans="1:7" x14ac:dyDescent="0.3">
      <c r="A6233" s="12">
        <v>100.29955987716639</v>
      </c>
      <c r="B6233" s="41" t="s">
        <v>85</v>
      </c>
      <c r="C6233" s="41"/>
      <c r="D6233" s="39" t="s">
        <v>98</v>
      </c>
      <c r="E6233" s="39">
        <v>2021</v>
      </c>
      <c r="F6233" s="12">
        <v>51.19</v>
      </c>
      <c r="G6233" s="15" t="s">
        <v>6</v>
      </c>
    </row>
    <row r="6234" spans="1:7" x14ac:dyDescent="0.3">
      <c r="A6234" s="12">
        <v>280.50003839602294</v>
      </c>
      <c r="B6234" s="41" t="s">
        <v>86</v>
      </c>
      <c r="C6234" s="41"/>
      <c r="D6234" s="39" t="s">
        <v>98</v>
      </c>
      <c r="E6234" s="39">
        <v>2021</v>
      </c>
      <c r="F6234" s="12">
        <v>103.684</v>
      </c>
      <c r="G6234" s="15" t="s">
        <v>6</v>
      </c>
    </row>
    <row r="6235" spans="1:7" x14ac:dyDescent="0.3">
      <c r="A6235" s="12">
        <v>825.75874482053632</v>
      </c>
      <c r="B6235" s="41" t="s">
        <v>87</v>
      </c>
      <c r="C6235" s="41"/>
      <c r="D6235" s="39" t="s">
        <v>98</v>
      </c>
      <c r="E6235" s="39">
        <v>2021</v>
      </c>
      <c r="F6235" s="12">
        <v>242.84299999999999</v>
      </c>
      <c r="G6235" s="15" t="s">
        <v>6</v>
      </c>
    </row>
    <row r="6236" spans="1:7" x14ac:dyDescent="0.3">
      <c r="A6236" s="12">
        <v>145.0575742470464</v>
      </c>
      <c r="B6236" s="41" t="s">
        <v>88</v>
      </c>
      <c r="C6236" s="41"/>
      <c r="D6236" s="39" t="s">
        <v>98</v>
      </c>
      <c r="E6236" s="39">
        <v>2021</v>
      </c>
      <c r="F6236" s="12">
        <v>94.096999999999994</v>
      </c>
      <c r="G6236" s="15" t="s">
        <v>6</v>
      </c>
    </row>
    <row r="6237" spans="1:7" x14ac:dyDescent="0.3">
      <c r="A6237" s="12">
        <v>355.51902927107335</v>
      </c>
      <c r="B6237" s="41" t="s">
        <v>89</v>
      </c>
      <c r="C6237" s="41"/>
      <c r="D6237" s="39" t="s">
        <v>98</v>
      </c>
      <c r="E6237" s="39">
        <v>2021</v>
      </c>
      <c r="F6237" s="12">
        <v>152.49199999999999</v>
      </c>
      <c r="G6237" s="15" t="s">
        <v>6</v>
      </c>
    </row>
    <row r="6238" spans="1:7" x14ac:dyDescent="0.3">
      <c r="A6238" s="12">
        <v>631.94036525058868</v>
      </c>
      <c r="B6238" s="41" t="s">
        <v>90</v>
      </c>
      <c r="C6238" s="41"/>
      <c r="D6238" s="39" t="s">
        <v>98</v>
      </c>
      <c r="E6238" s="39">
        <v>2021</v>
      </c>
      <c r="F6238" s="12">
        <v>398.76799999999997</v>
      </c>
      <c r="G6238" s="15" t="s">
        <v>6</v>
      </c>
    </row>
    <row r="6239" spans="1:7" x14ac:dyDescent="0.3">
      <c r="A6239" s="12">
        <v>2269.4679385862805</v>
      </c>
      <c r="B6239" s="41" t="s">
        <v>10</v>
      </c>
      <c r="C6239" s="41"/>
      <c r="D6239" s="39" t="s">
        <v>99</v>
      </c>
      <c r="E6239" s="39">
        <v>2021</v>
      </c>
      <c r="F6239" s="12">
        <v>1098.162</v>
      </c>
      <c r="G6239" s="15" t="s">
        <v>6</v>
      </c>
    </row>
    <row r="6240" spans="1:7" x14ac:dyDescent="0.3">
      <c r="A6240" s="12">
        <v>276.9242259172226</v>
      </c>
      <c r="B6240" s="41" t="s">
        <v>11</v>
      </c>
      <c r="C6240" s="41"/>
      <c r="D6240" s="39" t="s">
        <v>99</v>
      </c>
      <c r="E6240" s="39">
        <v>2021</v>
      </c>
      <c r="F6240" s="12">
        <v>123.434</v>
      </c>
      <c r="G6240" s="15" t="s">
        <v>6</v>
      </c>
    </row>
    <row r="6241" spans="1:7" x14ac:dyDescent="0.3">
      <c r="A6241" s="12">
        <v>816.88994374440711</v>
      </c>
      <c r="B6241" s="41" t="s">
        <v>12</v>
      </c>
      <c r="C6241" s="41"/>
      <c r="D6241" s="39" t="s">
        <v>99</v>
      </c>
      <c r="E6241" s="39">
        <v>2021</v>
      </c>
      <c r="F6241" s="12">
        <v>389.529</v>
      </c>
      <c r="G6241" s="15" t="s">
        <v>6</v>
      </c>
    </row>
    <row r="6242" spans="1:7" x14ac:dyDescent="0.3">
      <c r="A6242" s="12">
        <v>230.89637628407533</v>
      </c>
      <c r="B6242" s="41" t="s">
        <v>13</v>
      </c>
      <c r="C6242" s="41"/>
      <c r="D6242" s="39" t="s">
        <v>99</v>
      </c>
      <c r="E6242" s="39">
        <v>2021</v>
      </c>
      <c r="F6242" s="12">
        <v>80.778000000000006</v>
      </c>
      <c r="G6242" s="15" t="s">
        <v>6</v>
      </c>
    </row>
    <row r="6243" spans="1:7" x14ac:dyDescent="0.3">
      <c r="A6243" s="12">
        <v>319.07410226131844</v>
      </c>
      <c r="B6243" s="41" t="s">
        <v>14</v>
      </c>
      <c r="C6243" s="41"/>
      <c r="D6243" s="39" t="s">
        <v>99</v>
      </c>
      <c r="E6243" s="39">
        <v>2021</v>
      </c>
      <c r="F6243" s="12">
        <v>163.22300000000001</v>
      </c>
      <c r="G6243" s="15" t="s">
        <v>6</v>
      </c>
    </row>
    <row r="6244" spans="1:7" x14ac:dyDescent="0.3">
      <c r="A6244" s="12">
        <v>203.18733380682849</v>
      </c>
      <c r="B6244" s="41" t="s">
        <v>15</v>
      </c>
      <c r="C6244" s="41"/>
      <c r="D6244" s="39" t="s">
        <v>99</v>
      </c>
      <c r="E6244" s="39">
        <v>2021</v>
      </c>
      <c r="F6244" s="12">
        <v>97.150999999999996</v>
      </c>
      <c r="G6244" s="15" t="s">
        <v>6</v>
      </c>
    </row>
    <row r="6245" spans="1:7" x14ac:dyDescent="0.3">
      <c r="A6245" s="12">
        <v>2304.3040393807337</v>
      </c>
      <c r="B6245" s="41" t="s">
        <v>16</v>
      </c>
      <c r="C6245" s="41"/>
      <c r="D6245" s="39" t="s">
        <v>99</v>
      </c>
      <c r="E6245" s="39">
        <v>2021</v>
      </c>
      <c r="F6245" s="12">
        <v>1038.5340000000001</v>
      </c>
      <c r="G6245" s="15" t="s">
        <v>6</v>
      </c>
    </row>
    <row r="6246" spans="1:7" x14ac:dyDescent="0.3">
      <c r="A6246" s="12">
        <v>3916.6340153543388</v>
      </c>
      <c r="B6246" s="41" t="s">
        <v>17</v>
      </c>
      <c r="C6246" s="41"/>
      <c r="D6246" s="39" t="s">
        <v>99</v>
      </c>
      <c r="E6246" s="39">
        <v>2021</v>
      </c>
      <c r="F6246" s="12">
        <v>1604.625</v>
      </c>
      <c r="G6246" s="15" t="s">
        <v>6</v>
      </c>
    </row>
    <row r="6247" spans="1:7" x14ac:dyDescent="0.3">
      <c r="A6247" s="12">
        <v>158.99485301339368</v>
      </c>
      <c r="B6247" s="41" t="s">
        <v>18</v>
      </c>
      <c r="C6247" s="41"/>
      <c r="D6247" s="39" t="s">
        <v>99</v>
      </c>
      <c r="E6247" s="39">
        <v>2021</v>
      </c>
      <c r="F6247" s="12">
        <v>66.078999999999994</v>
      </c>
      <c r="G6247" s="15" t="s">
        <v>6</v>
      </c>
    </row>
    <row r="6248" spans="1:7" x14ac:dyDescent="0.3">
      <c r="A6248" s="12">
        <v>329.07578522294892</v>
      </c>
      <c r="B6248" s="41" t="s">
        <v>19</v>
      </c>
      <c r="C6248" s="41"/>
      <c r="D6248" s="39" t="s">
        <v>99</v>
      </c>
      <c r="E6248" s="39">
        <v>2021</v>
      </c>
      <c r="F6248" s="12">
        <v>153.68899999999999</v>
      </c>
      <c r="G6248" s="15" t="s">
        <v>6</v>
      </c>
    </row>
    <row r="6249" spans="1:7" x14ac:dyDescent="0.3">
      <c r="A6249" s="12">
        <v>1541.2635506545871</v>
      </c>
      <c r="B6249" s="41" t="s">
        <v>20</v>
      </c>
      <c r="C6249" s="41"/>
      <c r="D6249" s="39" t="s">
        <v>99</v>
      </c>
      <c r="E6249" s="39">
        <v>2021</v>
      </c>
      <c r="F6249" s="12">
        <v>592.17999999999995</v>
      </c>
      <c r="G6249" s="15" t="s">
        <v>6</v>
      </c>
    </row>
    <row r="6250" spans="1:7" x14ac:dyDescent="0.3">
      <c r="A6250" s="12">
        <v>1667.7511386846777</v>
      </c>
      <c r="B6250" s="41" t="s">
        <v>21</v>
      </c>
      <c r="C6250" s="41"/>
      <c r="D6250" s="39" t="s">
        <v>99</v>
      </c>
      <c r="E6250" s="39">
        <v>2021</v>
      </c>
      <c r="F6250" s="12">
        <v>810.76300000000003</v>
      </c>
      <c r="G6250" s="15" t="s">
        <v>6</v>
      </c>
    </row>
    <row r="6251" spans="1:7" x14ac:dyDescent="0.3">
      <c r="A6251" s="12">
        <v>338.44037257280667</v>
      </c>
      <c r="B6251" s="41" t="s">
        <v>22</v>
      </c>
      <c r="C6251" s="41"/>
      <c r="D6251" s="39" t="s">
        <v>99</v>
      </c>
      <c r="E6251" s="39">
        <v>2021</v>
      </c>
      <c r="F6251" s="12">
        <v>197.54</v>
      </c>
      <c r="G6251" s="15" t="s">
        <v>6</v>
      </c>
    </row>
    <row r="6252" spans="1:7" x14ac:dyDescent="0.3">
      <c r="A6252" s="12">
        <v>201.98187914687199</v>
      </c>
      <c r="B6252" s="41" t="s">
        <v>23</v>
      </c>
      <c r="C6252" s="41"/>
      <c r="D6252" s="39" t="s">
        <v>99</v>
      </c>
      <c r="E6252" s="39">
        <v>2021</v>
      </c>
      <c r="F6252" s="12">
        <v>58.524999999999999</v>
      </c>
      <c r="G6252" s="15" t="s">
        <v>6</v>
      </c>
    </row>
    <row r="6253" spans="1:7" x14ac:dyDescent="0.3">
      <c r="A6253" s="12">
        <v>94.343498323063159</v>
      </c>
      <c r="B6253" s="41" t="s">
        <v>24</v>
      </c>
      <c r="C6253" s="41"/>
      <c r="D6253" s="39" t="s">
        <v>99</v>
      </c>
      <c r="E6253" s="39">
        <v>2021</v>
      </c>
      <c r="F6253" s="12">
        <v>41.366</v>
      </c>
      <c r="G6253" s="15" t="s">
        <v>6</v>
      </c>
    </row>
    <row r="6254" spans="1:7" x14ac:dyDescent="0.3">
      <c r="A6254" s="12">
        <v>122.38493851080005</v>
      </c>
      <c r="B6254" s="41" t="s">
        <v>25</v>
      </c>
      <c r="C6254" s="41"/>
      <c r="D6254" s="39" t="s">
        <v>99</v>
      </c>
      <c r="E6254" s="39">
        <v>2021</v>
      </c>
      <c r="F6254" s="12">
        <v>75.677000000000007</v>
      </c>
      <c r="G6254" s="15" t="s">
        <v>6</v>
      </c>
    </row>
    <row r="6255" spans="1:7" x14ac:dyDescent="0.3">
      <c r="A6255" s="12">
        <v>156.97481877896442</v>
      </c>
      <c r="B6255" s="41" t="s">
        <v>26</v>
      </c>
      <c r="C6255" s="41"/>
      <c r="D6255" s="39" t="s">
        <v>99</v>
      </c>
      <c r="E6255" s="39">
        <v>2021</v>
      </c>
      <c r="F6255" s="12">
        <v>100.07899999999999</v>
      </c>
      <c r="G6255" s="15" t="s">
        <v>6</v>
      </c>
    </row>
    <row r="6256" spans="1:7" x14ac:dyDescent="0.3">
      <c r="A6256" s="12">
        <v>214.64376971128311</v>
      </c>
      <c r="B6256" s="41" t="s">
        <v>27</v>
      </c>
      <c r="C6256" s="41"/>
      <c r="D6256" s="39" t="s">
        <v>99</v>
      </c>
      <c r="E6256" s="39">
        <v>2021</v>
      </c>
      <c r="F6256" s="12">
        <v>116.578</v>
      </c>
      <c r="G6256" s="15" t="s">
        <v>6</v>
      </c>
    </row>
    <row r="6257" spans="1:7" x14ac:dyDescent="0.3">
      <c r="A6257" s="12">
        <v>258.72032167359021</v>
      </c>
      <c r="B6257" s="41" t="s">
        <v>28</v>
      </c>
      <c r="C6257" s="41"/>
      <c r="D6257" s="39" t="s">
        <v>99</v>
      </c>
      <c r="E6257" s="39">
        <v>2021</v>
      </c>
      <c r="F6257" s="12">
        <v>113.08499999999999</v>
      </c>
      <c r="G6257" s="15" t="s">
        <v>6</v>
      </c>
    </row>
    <row r="6258" spans="1:7" x14ac:dyDescent="0.3">
      <c r="A6258" s="12">
        <v>332.37411435636176</v>
      </c>
      <c r="B6258" s="41" t="s">
        <v>29</v>
      </c>
      <c r="C6258" s="41"/>
      <c r="D6258" s="39" t="s">
        <v>99</v>
      </c>
      <c r="E6258" s="39">
        <v>2021</v>
      </c>
      <c r="F6258" s="12">
        <v>138.15100000000001</v>
      </c>
      <c r="G6258" s="15" t="s">
        <v>6</v>
      </c>
    </row>
    <row r="6259" spans="1:7" x14ac:dyDescent="0.3">
      <c r="A6259" s="12">
        <v>1460.6488985098542</v>
      </c>
      <c r="B6259" s="41" t="s">
        <v>30</v>
      </c>
      <c r="C6259" s="41"/>
      <c r="D6259" s="39" t="s">
        <v>99</v>
      </c>
      <c r="E6259" s="39">
        <v>2021</v>
      </c>
      <c r="F6259" s="12">
        <v>752.24800000000005</v>
      </c>
      <c r="G6259" s="15" t="s">
        <v>6</v>
      </c>
    </row>
    <row r="6260" spans="1:7" x14ac:dyDescent="0.3">
      <c r="A6260" s="12">
        <v>655.62062861941899</v>
      </c>
      <c r="B6260" s="41" t="s">
        <v>31</v>
      </c>
      <c r="C6260" s="41"/>
      <c r="D6260" s="39" t="s">
        <v>99</v>
      </c>
      <c r="E6260" s="39">
        <v>2021</v>
      </c>
      <c r="F6260" s="12">
        <v>337.72800000000001</v>
      </c>
      <c r="G6260" s="15" t="s">
        <v>6</v>
      </c>
    </row>
    <row r="6261" spans="1:7" x14ac:dyDescent="0.3">
      <c r="A6261" s="12">
        <v>107.26802411551584</v>
      </c>
      <c r="B6261" s="41" t="s">
        <v>32</v>
      </c>
      <c r="C6261" s="41"/>
      <c r="D6261" s="39" t="s">
        <v>99</v>
      </c>
      <c r="E6261" s="39">
        <v>2021</v>
      </c>
      <c r="F6261" s="12">
        <v>57.988999999999997</v>
      </c>
      <c r="G6261" s="15" t="s">
        <v>6</v>
      </c>
    </row>
    <row r="6262" spans="1:7" x14ac:dyDescent="0.3">
      <c r="A6262" s="12">
        <v>367.52414632183365</v>
      </c>
      <c r="B6262" s="41" t="s">
        <v>33</v>
      </c>
      <c r="C6262" s="41"/>
      <c r="D6262" s="39" t="s">
        <v>99</v>
      </c>
      <c r="E6262" s="39">
        <v>2021</v>
      </c>
      <c r="F6262" s="12">
        <v>203.499</v>
      </c>
      <c r="G6262" s="15" t="s">
        <v>6</v>
      </c>
    </row>
    <row r="6263" spans="1:7" x14ac:dyDescent="0.3">
      <c r="A6263" s="12">
        <v>1009.5862312936058</v>
      </c>
      <c r="B6263" s="41" t="s">
        <v>34</v>
      </c>
      <c r="C6263" s="41"/>
      <c r="D6263" s="39" t="s">
        <v>99</v>
      </c>
      <c r="E6263" s="39">
        <v>2021</v>
      </c>
      <c r="F6263" s="12">
        <v>438.56700000000001</v>
      </c>
      <c r="G6263" s="15" t="s">
        <v>6</v>
      </c>
    </row>
    <row r="6264" spans="1:7" x14ac:dyDescent="0.3">
      <c r="A6264" s="12">
        <v>720.98807467370659</v>
      </c>
      <c r="B6264" s="41" t="s">
        <v>35</v>
      </c>
      <c r="C6264" s="41"/>
      <c r="D6264" s="39" t="s">
        <v>99</v>
      </c>
      <c r="E6264" s="39">
        <v>2021</v>
      </c>
      <c r="F6264" s="12">
        <v>271.35599999999999</v>
      </c>
      <c r="G6264" s="15" t="s">
        <v>6</v>
      </c>
    </row>
    <row r="6265" spans="1:7" x14ac:dyDescent="0.3">
      <c r="A6265" s="12">
        <v>304.42398094712371</v>
      </c>
      <c r="B6265" s="41" t="s">
        <v>36</v>
      </c>
      <c r="C6265" s="41"/>
      <c r="D6265" s="39" t="s">
        <v>99</v>
      </c>
      <c r="E6265" s="39">
        <v>2021</v>
      </c>
      <c r="F6265" s="12">
        <v>120.128</v>
      </c>
      <c r="G6265" s="15" t="s">
        <v>6</v>
      </c>
    </row>
    <row r="6266" spans="1:7" x14ac:dyDescent="0.3">
      <c r="A6266" s="12">
        <v>547.97711820131235</v>
      </c>
      <c r="B6266" s="41" t="s">
        <v>37</v>
      </c>
      <c r="C6266" s="41"/>
      <c r="D6266" s="39" t="s">
        <v>99</v>
      </c>
      <c r="E6266" s="39">
        <v>2021</v>
      </c>
      <c r="F6266" s="12">
        <v>230.679</v>
      </c>
      <c r="G6266" s="15" t="s">
        <v>6</v>
      </c>
    </row>
    <row r="6267" spans="1:7" x14ac:dyDescent="0.3">
      <c r="A6267" s="12">
        <v>506.39149722996223</v>
      </c>
      <c r="B6267" s="41" t="s">
        <v>38</v>
      </c>
      <c r="C6267" s="41"/>
      <c r="D6267" s="39" t="s">
        <v>99</v>
      </c>
      <c r="E6267" s="39">
        <v>2021</v>
      </c>
      <c r="F6267" s="12">
        <v>337.26100000000002</v>
      </c>
      <c r="G6267" s="15" t="s">
        <v>6</v>
      </c>
    </row>
    <row r="6268" spans="1:7" x14ac:dyDescent="0.3">
      <c r="A6268" s="12">
        <v>175.92251419576147</v>
      </c>
      <c r="B6268" s="41" t="s">
        <v>39</v>
      </c>
      <c r="C6268" s="41"/>
      <c r="D6268" s="39" t="s">
        <v>99</v>
      </c>
      <c r="E6268" s="39">
        <v>2021</v>
      </c>
      <c r="F6268" s="12">
        <v>81.361999999999995</v>
      </c>
      <c r="G6268" s="15" t="s">
        <v>6</v>
      </c>
    </row>
    <row r="6269" spans="1:7" x14ac:dyDescent="0.3">
      <c r="A6269" s="12">
        <v>526.49540320145786</v>
      </c>
      <c r="B6269" s="41" t="s">
        <v>40</v>
      </c>
      <c r="C6269" s="41"/>
      <c r="D6269" s="39" t="s">
        <v>99</v>
      </c>
      <c r="E6269" s="39">
        <v>2021</v>
      </c>
      <c r="F6269" s="12">
        <v>108.572</v>
      </c>
      <c r="G6269" s="15" t="s">
        <v>6</v>
      </c>
    </row>
    <row r="6270" spans="1:7" x14ac:dyDescent="0.3">
      <c r="A6270" s="12">
        <v>419.72700157053686</v>
      </c>
      <c r="B6270" s="41" t="s">
        <v>41</v>
      </c>
      <c r="C6270" s="41"/>
      <c r="D6270" s="39" t="s">
        <v>99</v>
      </c>
      <c r="E6270" s="39">
        <v>2021</v>
      </c>
      <c r="F6270" s="12">
        <v>287.20800000000003</v>
      </c>
      <c r="G6270" s="15" t="s">
        <v>6</v>
      </c>
    </row>
    <row r="6271" spans="1:7" x14ac:dyDescent="0.3">
      <c r="A6271" s="12">
        <v>1703.1063544220569</v>
      </c>
      <c r="B6271" s="41" t="s">
        <v>42</v>
      </c>
      <c r="C6271" s="41"/>
      <c r="D6271" s="39" t="s">
        <v>99</v>
      </c>
      <c r="E6271" s="39">
        <v>2021</v>
      </c>
      <c r="F6271" s="12">
        <v>637.87400000000002</v>
      </c>
      <c r="G6271" s="15" t="s">
        <v>6</v>
      </c>
    </row>
    <row r="6272" spans="1:7" x14ac:dyDescent="0.3">
      <c r="A6272" s="12">
        <v>690.56342497526418</v>
      </c>
      <c r="B6272" s="41" t="s">
        <v>43</v>
      </c>
      <c r="C6272" s="41"/>
      <c r="D6272" s="39" t="s">
        <v>99</v>
      </c>
      <c r="E6272" s="39">
        <v>2021</v>
      </c>
      <c r="F6272" s="12">
        <v>371.11599999999999</v>
      </c>
      <c r="G6272" s="15" t="s">
        <v>6</v>
      </c>
    </row>
    <row r="6273" spans="1:7" x14ac:dyDescent="0.3">
      <c r="A6273" s="12">
        <v>147.66563104752169</v>
      </c>
      <c r="B6273" s="41" t="s">
        <v>44</v>
      </c>
      <c r="C6273" s="41"/>
      <c r="D6273" s="39" t="s">
        <v>99</v>
      </c>
      <c r="E6273" s="39">
        <v>2021</v>
      </c>
      <c r="F6273" s="12">
        <v>93.781999999999996</v>
      </c>
      <c r="G6273" s="15" t="s">
        <v>6</v>
      </c>
    </row>
    <row r="6274" spans="1:7" x14ac:dyDescent="0.3">
      <c r="A6274" s="12">
        <v>266.27005856092626</v>
      </c>
      <c r="B6274" s="41" t="s">
        <v>45</v>
      </c>
      <c r="C6274" s="41"/>
      <c r="D6274" s="39" t="s">
        <v>99</v>
      </c>
      <c r="E6274" s="39">
        <v>2021</v>
      </c>
      <c r="F6274" s="12">
        <v>107.98399999999999</v>
      </c>
      <c r="G6274" s="15" t="s">
        <v>6</v>
      </c>
    </row>
    <row r="6275" spans="1:7" x14ac:dyDescent="0.3">
      <c r="A6275" s="12">
        <v>1859.0952651770058</v>
      </c>
      <c r="B6275" s="41" t="s">
        <v>46</v>
      </c>
      <c r="C6275" s="41"/>
      <c r="D6275" s="39" t="s">
        <v>99</v>
      </c>
      <c r="E6275" s="39">
        <v>2021</v>
      </c>
      <c r="F6275" s="12">
        <v>575.76700000000005</v>
      </c>
      <c r="G6275" s="15" t="s">
        <v>6</v>
      </c>
    </row>
    <row r="6276" spans="1:7" x14ac:dyDescent="0.3">
      <c r="A6276" s="12">
        <v>191.61702090896526</v>
      </c>
      <c r="B6276" s="41" t="s">
        <v>47</v>
      </c>
      <c r="C6276" s="41"/>
      <c r="D6276" s="39" t="s">
        <v>99</v>
      </c>
      <c r="E6276" s="39">
        <v>2021</v>
      </c>
      <c r="F6276" s="12">
        <v>83.799000000000007</v>
      </c>
      <c r="G6276" s="15" t="s">
        <v>6</v>
      </c>
    </row>
    <row r="6277" spans="1:7" x14ac:dyDescent="0.3">
      <c r="A6277" s="12">
        <v>441.28053089055896</v>
      </c>
      <c r="B6277" s="41" t="s">
        <v>48</v>
      </c>
      <c r="C6277" s="41"/>
      <c r="D6277" s="39" t="s">
        <v>99</v>
      </c>
      <c r="E6277" s="39">
        <v>2021</v>
      </c>
      <c r="F6277" s="12">
        <v>223.99</v>
      </c>
      <c r="G6277" s="15" t="s">
        <v>6</v>
      </c>
    </row>
    <row r="6278" spans="1:7" x14ac:dyDescent="0.3">
      <c r="A6278" s="12">
        <v>4044.8277064478402</v>
      </c>
      <c r="B6278" s="41" t="s">
        <v>49</v>
      </c>
      <c r="C6278" s="41"/>
      <c r="D6278" s="39" t="s">
        <v>99</v>
      </c>
      <c r="E6278" s="39">
        <v>2021</v>
      </c>
      <c r="F6278" s="12">
        <v>1739.0319999999999</v>
      </c>
      <c r="G6278" s="15" t="s">
        <v>6</v>
      </c>
    </row>
    <row r="6279" spans="1:7" x14ac:dyDescent="0.3">
      <c r="A6279" s="12">
        <v>5184.1444552865341</v>
      </c>
      <c r="B6279" s="41" t="s">
        <v>50</v>
      </c>
      <c r="C6279" s="41"/>
      <c r="D6279" s="39" t="s">
        <v>99</v>
      </c>
      <c r="E6279" s="39">
        <v>2021</v>
      </c>
      <c r="F6279" s="12">
        <v>1596.7149999999999</v>
      </c>
      <c r="G6279" s="15" t="s">
        <v>6</v>
      </c>
    </row>
    <row r="6280" spans="1:7" x14ac:dyDescent="0.3">
      <c r="A6280" s="12">
        <v>1055.0713698500579</v>
      </c>
      <c r="B6280" s="41" t="s">
        <v>91</v>
      </c>
      <c r="C6280" s="41"/>
      <c r="D6280" s="39" t="s">
        <v>99</v>
      </c>
      <c r="E6280" s="39">
        <v>2021</v>
      </c>
      <c r="F6280" s="12">
        <v>286.74400000000003</v>
      </c>
      <c r="G6280" s="15" t="s">
        <v>6</v>
      </c>
    </row>
    <row r="6281" spans="1:7" x14ac:dyDescent="0.3">
      <c r="A6281" s="12">
        <v>206.38614881086625</v>
      </c>
      <c r="B6281" s="41" t="s">
        <v>52</v>
      </c>
      <c r="C6281" s="41"/>
      <c r="D6281" s="39" t="s">
        <v>99</v>
      </c>
      <c r="E6281" s="39">
        <v>2021</v>
      </c>
      <c r="F6281" s="12">
        <v>157.71799999999999</v>
      </c>
      <c r="G6281" s="15" t="s">
        <v>6</v>
      </c>
    </row>
    <row r="6282" spans="1:7" x14ac:dyDescent="0.3">
      <c r="A6282" s="12">
        <v>164.96467485704204</v>
      </c>
      <c r="B6282" s="41" t="s">
        <v>53</v>
      </c>
      <c r="C6282" s="41"/>
      <c r="D6282" s="39" t="s">
        <v>99</v>
      </c>
      <c r="E6282" s="39">
        <v>2021</v>
      </c>
      <c r="F6282" s="12">
        <v>53.21</v>
      </c>
      <c r="G6282" s="15" t="s">
        <v>6</v>
      </c>
    </row>
    <row r="6283" spans="1:7" x14ac:dyDescent="0.3">
      <c r="A6283" s="12">
        <v>258.62285938193418</v>
      </c>
      <c r="B6283" s="41" t="s">
        <v>54</v>
      </c>
      <c r="C6283" s="41"/>
      <c r="D6283" s="39" t="s">
        <v>99</v>
      </c>
      <c r="E6283" s="39">
        <v>2021</v>
      </c>
      <c r="F6283" s="12">
        <v>96.072000000000003</v>
      </c>
      <c r="G6283" s="15" t="s">
        <v>6</v>
      </c>
    </row>
    <row r="6284" spans="1:7" x14ac:dyDescent="0.3">
      <c r="A6284" s="12">
        <v>537.01209743057632</v>
      </c>
      <c r="B6284" s="41" t="s">
        <v>55</v>
      </c>
      <c r="C6284" s="41"/>
      <c r="D6284" s="39" t="s">
        <v>99</v>
      </c>
      <c r="E6284" s="39">
        <v>2021</v>
      </c>
      <c r="F6284" s="12">
        <v>383.64400000000001</v>
      </c>
      <c r="G6284" s="15" t="s">
        <v>6</v>
      </c>
    </row>
    <row r="6285" spans="1:7" x14ac:dyDescent="0.3">
      <c r="A6285" s="12">
        <v>1184.5351484916662</v>
      </c>
      <c r="B6285" s="41" t="s">
        <v>56</v>
      </c>
      <c r="C6285" s="41"/>
      <c r="D6285" s="39" t="s">
        <v>99</v>
      </c>
      <c r="E6285" s="39">
        <v>2021</v>
      </c>
      <c r="F6285" s="12">
        <v>599.87800000000004</v>
      </c>
      <c r="G6285" s="15" t="s">
        <v>6</v>
      </c>
    </row>
    <row r="6286" spans="1:7" x14ac:dyDescent="0.3">
      <c r="A6286" s="12">
        <v>514.06537029930234</v>
      </c>
      <c r="B6286" s="41" t="s">
        <v>57</v>
      </c>
      <c r="C6286" s="41"/>
      <c r="D6286" s="39" t="s">
        <v>99</v>
      </c>
      <c r="E6286" s="39">
        <v>2021</v>
      </c>
      <c r="F6286" s="12">
        <v>52.984999999999999</v>
      </c>
      <c r="G6286" s="15" t="s">
        <v>6</v>
      </c>
    </row>
    <row r="6287" spans="1:7" x14ac:dyDescent="0.3">
      <c r="A6287" s="12">
        <v>376.70817195241278</v>
      </c>
      <c r="B6287" s="41" t="s">
        <v>58</v>
      </c>
      <c r="C6287" s="41"/>
      <c r="D6287" s="39" t="s">
        <v>99</v>
      </c>
      <c r="E6287" s="39">
        <v>2021</v>
      </c>
      <c r="F6287" s="12">
        <v>156.88499999999999</v>
      </c>
      <c r="G6287" s="15" t="s">
        <v>6</v>
      </c>
    </row>
    <row r="6288" spans="1:7" x14ac:dyDescent="0.3">
      <c r="A6288" s="12">
        <v>84.573673023688087</v>
      </c>
      <c r="B6288" s="41" t="s">
        <v>59</v>
      </c>
      <c r="C6288" s="41"/>
      <c r="D6288" s="39" t="s">
        <v>99</v>
      </c>
      <c r="E6288" s="39">
        <v>2021</v>
      </c>
      <c r="F6288" s="12">
        <v>51.704000000000001</v>
      </c>
      <c r="G6288" s="15" t="s">
        <v>6</v>
      </c>
    </row>
    <row r="6289" spans="1:7" x14ac:dyDescent="0.3">
      <c r="A6289" s="12">
        <v>145.75229237448434</v>
      </c>
      <c r="B6289" s="41" t="s">
        <v>60</v>
      </c>
      <c r="C6289" s="41"/>
      <c r="D6289" s="39" t="s">
        <v>99</v>
      </c>
      <c r="E6289" s="39">
        <v>2021</v>
      </c>
      <c r="F6289" s="12">
        <v>53.497999999999998</v>
      </c>
      <c r="G6289" s="15" t="s">
        <v>6</v>
      </c>
    </row>
    <row r="6290" spans="1:7" x14ac:dyDescent="0.3">
      <c r="A6290" s="12">
        <v>719.06858048751212</v>
      </c>
      <c r="B6290" s="41" t="s">
        <v>61</v>
      </c>
      <c r="C6290" s="41"/>
      <c r="D6290" s="39" t="s">
        <v>99</v>
      </c>
      <c r="E6290" s="39">
        <v>2021</v>
      </c>
      <c r="F6290" s="12">
        <v>364.40199999999999</v>
      </c>
      <c r="G6290" s="15" t="s">
        <v>6</v>
      </c>
    </row>
    <row r="6291" spans="1:7" x14ac:dyDescent="0.3">
      <c r="A6291" s="12">
        <v>1840.4491899049128</v>
      </c>
      <c r="B6291" s="41" t="s">
        <v>62</v>
      </c>
      <c r="C6291" s="41"/>
      <c r="D6291" s="39" t="s">
        <v>99</v>
      </c>
      <c r="E6291" s="39">
        <v>2021</v>
      </c>
      <c r="F6291" s="12">
        <v>608.48299999999995</v>
      </c>
      <c r="G6291" s="15" t="s">
        <v>6</v>
      </c>
    </row>
    <row r="6292" spans="1:7" x14ac:dyDescent="0.3">
      <c r="A6292" s="12">
        <v>430.15751861545397</v>
      </c>
      <c r="B6292" s="41" t="s">
        <v>63</v>
      </c>
      <c r="C6292" s="41"/>
      <c r="D6292" s="39" t="s">
        <v>99</v>
      </c>
      <c r="E6292" s="39">
        <v>2021</v>
      </c>
      <c r="F6292" s="12">
        <v>288.72699999999998</v>
      </c>
      <c r="G6292" s="15" t="s">
        <v>6</v>
      </c>
    </row>
    <row r="6293" spans="1:7" x14ac:dyDescent="0.3">
      <c r="A6293" s="12">
        <v>494.93300948778852</v>
      </c>
      <c r="B6293" s="41" t="s">
        <v>64</v>
      </c>
      <c r="C6293" s="41"/>
      <c r="D6293" s="39" t="s">
        <v>99</v>
      </c>
      <c r="E6293" s="39">
        <v>2021</v>
      </c>
      <c r="F6293" s="12">
        <v>258.96100000000001</v>
      </c>
      <c r="G6293" s="15" t="s">
        <v>6</v>
      </c>
    </row>
    <row r="6294" spans="1:7" x14ac:dyDescent="0.3">
      <c r="A6294" s="12">
        <v>1649.1532815989829</v>
      </c>
      <c r="B6294" s="41" t="s">
        <v>65</v>
      </c>
      <c r="C6294" s="41"/>
      <c r="D6294" s="39" t="s">
        <v>99</v>
      </c>
      <c r="E6294" s="39">
        <v>2021</v>
      </c>
      <c r="F6294" s="12">
        <v>698.899</v>
      </c>
      <c r="G6294" s="15" t="s">
        <v>6</v>
      </c>
    </row>
    <row r="6295" spans="1:7" x14ac:dyDescent="0.3">
      <c r="A6295" s="12">
        <v>443.25850245174712</v>
      </c>
      <c r="B6295" s="41" t="s">
        <v>66</v>
      </c>
      <c r="C6295" s="41"/>
      <c r="D6295" s="39" t="s">
        <v>99</v>
      </c>
      <c r="E6295" s="39">
        <v>2021</v>
      </c>
      <c r="F6295" s="12">
        <v>115.779</v>
      </c>
      <c r="G6295" s="15" t="s">
        <v>6</v>
      </c>
    </row>
    <row r="6296" spans="1:7" x14ac:dyDescent="0.3">
      <c r="A6296" s="12">
        <v>2783.7723479798551</v>
      </c>
      <c r="B6296" s="41" t="s">
        <v>67</v>
      </c>
      <c r="C6296" s="41"/>
      <c r="D6296" s="39" t="s">
        <v>99</v>
      </c>
      <c r="E6296" s="39">
        <v>2021</v>
      </c>
      <c r="F6296" s="12">
        <v>983.27300000000002</v>
      </c>
      <c r="G6296" s="15" t="s">
        <v>6</v>
      </c>
    </row>
    <row r="6297" spans="1:7" x14ac:dyDescent="0.3">
      <c r="A6297" s="12">
        <v>2041.6883037974796</v>
      </c>
      <c r="B6297" s="41" t="s">
        <v>68</v>
      </c>
      <c r="C6297" s="41"/>
      <c r="D6297" s="39" t="s">
        <v>99</v>
      </c>
      <c r="E6297" s="39">
        <v>2021</v>
      </c>
      <c r="F6297" s="12">
        <v>798.05799999999999</v>
      </c>
      <c r="G6297" s="15" t="s">
        <v>6</v>
      </c>
    </row>
    <row r="6298" spans="1:7" x14ac:dyDescent="0.3">
      <c r="A6298" s="12">
        <v>178.68223592791719</v>
      </c>
      <c r="B6298" s="41" t="s">
        <v>69</v>
      </c>
      <c r="C6298" s="41"/>
      <c r="D6298" s="39" t="s">
        <v>99</v>
      </c>
      <c r="E6298" s="39">
        <v>2021</v>
      </c>
      <c r="F6298" s="12">
        <v>63.113</v>
      </c>
      <c r="G6298" s="15" t="s">
        <v>6</v>
      </c>
    </row>
    <row r="6299" spans="1:7" x14ac:dyDescent="0.3">
      <c r="A6299" s="12">
        <v>223.32201734411035</v>
      </c>
      <c r="B6299" s="41" t="s">
        <v>70</v>
      </c>
      <c r="C6299" s="41"/>
      <c r="D6299" s="39" t="s">
        <v>99</v>
      </c>
      <c r="E6299" s="39">
        <v>2021</v>
      </c>
      <c r="F6299" s="12">
        <v>83.5</v>
      </c>
      <c r="G6299" s="15" t="s">
        <v>6</v>
      </c>
    </row>
    <row r="6300" spans="1:7" x14ac:dyDescent="0.3">
      <c r="A6300" s="12">
        <v>215.28189124191539</v>
      </c>
      <c r="B6300" s="41" t="s">
        <v>71</v>
      </c>
      <c r="C6300" s="41"/>
      <c r="D6300" s="39" t="s">
        <v>99</v>
      </c>
      <c r="E6300" s="39">
        <v>2021</v>
      </c>
      <c r="F6300" s="12">
        <v>106.6</v>
      </c>
      <c r="G6300" s="15" t="s">
        <v>6</v>
      </c>
    </row>
    <row r="6301" spans="1:7" x14ac:dyDescent="0.3">
      <c r="A6301" s="12">
        <v>969.4451040764842</v>
      </c>
      <c r="B6301" s="41" t="s">
        <v>72</v>
      </c>
      <c r="C6301" s="41"/>
      <c r="D6301" s="39" t="s">
        <v>99</v>
      </c>
      <c r="E6301" s="39">
        <v>2021</v>
      </c>
      <c r="F6301" s="12">
        <v>531.61400000000003</v>
      </c>
      <c r="G6301" s="15" t="s">
        <v>6</v>
      </c>
    </row>
    <row r="6302" spans="1:7" x14ac:dyDescent="0.3">
      <c r="A6302" s="12">
        <v>429.94412749267019</v>
      </c>
      <c r="B6302" s="41" t="s">
        <v>73</v>
      </c>
      <c r="C6302" s="41"/>
      <c r="D6302" s="39" t="s">
        <v>99</v>
      </c>
      <c r="E6302" s="39">
        <v>2021</v>
      </c>
      <c r="F6302" s="12">
        <v>113.09099999999999</v>
      </c>
      <c r="G6302" s="15" t="s">
        <v>6</v>
      </c>
    </row>
    <row r="6303" spans="1:7" x14ac:dyDescent="0.3">
      <c r="A6303" s="12">
        <v>562.81703450452142</v>
      </c>
      <c r="B6303" s="41" t="s">
        <v>74</v>
      </c>
      <c r="C6303" s="41"/>
      <c r="D6303" s="39" t="s">
        <v>99</v>
      </c>
      <c r="E6303" s="39">
        <v>2021</v>
      </c>
      <c r="F6303" s="12">
        <v>186.5</v>
      </c>
      <c r="G6303" s="15" t="s">
        <v>6</v>
      </c>
    </row>
    <row r="6304" spans="1:7" x14ac:dyDescent="0.3">
      <c r="A6304" s="12">
        <v>951.37149152801317</v>
      </c>
      <c r="B6304" s="41" t="s">
        <v>75</v>
      </c>
      <c r="C6304" s="41"/>
      <c r="D6304" s="39" t="s">
        <v>99</v>
      </c>
      <c r="E6304" s="39">
        <v>2021</v>
      </c>
      <c r="F6304" s="12">
        <v>318.99200000000002</v>
      </c>
      <c r="G6304" s="15" t="s">
        <v>6</v>
      </c>
    </row>
    <row r="6305" spans="1:7" x14ac:dyDescent="0.3">
      <c r="A6305" s="12">
        <v>957.04995241555287</v>
      </c>
      <c r="B6305" s="41" t="s">
        <v>76</v>
      </c>
      <c r="C6305" s="41"/>
      <c r="D6305" s="39" t="s">
        <v>99</v>
      </c>
      <c r="E6305" s="39">
        <v>2021</v>
      </c>
      <c r="F6305" s="12">
        <v>478.404</v>
      </c>
      <c r="G6305" s="15" t="s">
        <v>6</v>
      </c>
    </row>
    <row r="6306" spans="1:7" x14ac:dyDescent="0.3">
      <c r="A6306" s="12">
        <v>144.36627599524928</v>
      </c>
      <c r="B6306" s="41" t="s">
        <v>77</v>
      </c>
      <c r="C6306" s="41"/>
      <c r="D6306" s="39" t="s">
        <v>99</v>
      </c>
      <c r="E6306" s="39">
        <v>2021</v>
      </c>
      <c r="F6306" s="12">
        <v>40.959000000000003</v>
      </c>
      <c r="G6306" s="15" t="s">
        <v>6</v>
      </c>
    </row>
    <row r="6307" spans="1:7" x14ac:dyDescent="0.3">
      <c r="A6307" s="12">
        <v>269.85667089386914</v>
      </c>
      <c r="B6307" s="41" t="s">
        <v>78</v>
      </c>
      <c r="C6307" s="41"/>
      <c r="D6307" s="39" t="s">
        <v>99</v>
      </c>
      <c r="E6307" s="39">
        <v>2021</v>
      </c>
      <c r="F6307" s="12">
        <v>151.244</v>
      </c>
      <c r="G6307" s="15" t="s">
        <v>6</v>
      </c>
    </row>
    <row r="6308" spans="1:7" x14ac:dyDescent="0.3">
      <c r="A6308" s="12">
        <v>483.53094728288943</v>
      </c>
      <c r="B6308" s="41" t="s">
        <v>79</v>
      </c>
      <c r="C6308" s="41"/>
      <c r="D6308" s="39" t="s">
        <v>99</v>
      </c>
      <c r="E6308" s="39">
        <v>2021</v>
      </c>
      <c r="F6308" s="12">
        <v>179.65700000000001</v>
      </c>
      <c r="G6308" s="15" t="s">
        <v>6</v>
      </c>
    </row>
    <row r="6309" spans="1:7" x14ac:dyDescent="0.3">
      <c r="A6309" s="12">
        <v>1006.9824492280997</v>
      </c>
      <c r="B6309" s="41" t="s">
        <v>80</v>
      </c>
      <c r="C6309" s="41"/>
      <c r="D6309" s="39" t="s">
        <v>99</v>
      </c>
      <c r="E6309" s="39">
        <v>2021</v>
      </c>
      <c r="F6309" s="12">
        <v>484.95400000000001</v>
      </c>
      <c r="G6309" s="15" t="s">
        <v>6</v>
      </c>
    </row>
    <row r="6310" spans="1:7" x14ac:dyDescent="0.3">
      <c r="A6310" s="12">
        <v>250.35600521178148</v>
      </c>
      <c r="B6310" s="41" t="s">
        <v>81</v>
      </c>
      <c r="C6310" s="41"/>
      <c r="D6310" s="39" t="s">
        <v>99</v>
      </c>
      <c r="E6310" s="39">
        <v>2021</v>
      </c>
      <c r="F6310" s="12">
        <v>129.61199999999999</v>
      </c>
      <c r="G6310" s="15" t="s">
        <v>6</v>
      </c>
    </row>
    <row r="6311" spans="1:7" x14ac:dyDescent="0.3">
      <c r="A6311" s="12">
        <v>820.49194486024317</v>
      </c>
      <c r="B6311" s="41" t="s">
        <v>82</v>
      </c>
      <c r="C6311" s="41"/>
      <c r="D6311" s="39" t="s">
        <v>99</v>
      </c>
      <c r="E6311" s="39">
        <v>2021</v>
      </c>
      <c r="F6311" s="12">
        <v>418.78300000000002</v>
      </c>
      <c r="G6311" s="15" t="s">
        <v>6</v>
      </c>
    </row>
    <row r="6312" spans="1:7" x14ac:dyDescent="0.3">
      <c r="A6312" s="12">
        <v>416.00701978585408</v>
      </c>
      <c r="B6312" s="41" t="s">
        <v>83</v>
      </c>
      <c r="C6312" s="41"/>
      <c r="D6312" s="39" t="s">
        <v>99</v>
      </c>
      <c r="E6312" s="39">
        <v>2021</v>
      </c>
      <c r="F6312" s="12">
        <v>226.589</v>
      </c>
      <c r="G6312" s="15" t="s">
        <v>6</v>
      </c>
    </row>
    <row r="6313" spans="1:7" x14ac:dyDescent="0.3">
      <c r="A6313" s="12">
        <v>1040.3330195139429</v>
      </c>
      <c r="B6313" s="41" t="s">
        <v>84</v>
      </c>
      <c r="C6313" s="41"/>
      <c r="D6313" s="39" t="s">
        <v>99</v>
      </c>
      <c r="E6313" s="39">
        <v>2021</v>
      </c>
      <c r="F6313" s="12">
        <v>465.303</v>
      </c>
      <c r="G6313" s="15" t="s">
        <v>6</v>
      </c>
    </row>
    <row r="6314" spans="1:7" x14ac:dyDescent="0.3">
      <c r="A6314" s="12">
        <v>97.492043302983561</v>
      </c>
      <c r="B6314" s="41" t="s">
        <v>85</v>
      </c>
      <c r="C6314" s="41"/>
      <c r="D6314" s="39" t="s">
        <v>99</v>
      </c>
      <c r="E6314" s="39">
        <v>2021</v>
      </c>
      <c r="F6314" s="12">
        <v>46.030999999999999</v>
      </c>
      <c r="G6314" s="15" t="s">
        <v>6</v>
      </c>
    </row>
    <row r="6315" spans="1:7" x14ac:dyDescent="0.3">
      <c r="A6315" s="12">
        <v>258.03603379427875</v>
      </c>
      <c r="B6315" s="41" t="s">
        <v>86</v>
      </c>
      <c r="C6315" s="41"/>
      <c r="D6315" s="39" t="s">
        <v>99</v>
      </c>
      <c r="E6315" s="39">
        <v>2021</v>
      </c>
      <c r="F6315" s="12">
        <v>107.46</v>
      </c>
      <c r="G6315" s="15" t="s">
        <v>6</v>
      </c>
    </row>
    <row r="6316" spans="1:7" x14ac:dyDescent="0.3">
      <c r="A6316" s="12">
        <v>748.30213839003136</v>
      </c>
      <c r="B6316" s="41" t="s">
        <v>87</v>
      </c>
      <c r="C6316" s="41"/>
      <c r="D6316" s="39" t="s">
        <v>99</v>
      </c>
      <c r="E6316" s="39">
        <v>2021</v>
      </c>
      <c r="F6316" s="12">
        <v>240.97399999999999</v>
      </c>
      <c r="G6316" s="15" t="s">
        <v>6</v>
      </c>
    </row>
    <row r="6317" spans="1:7" x14ac:dyDescent="0.3">
      <c r="A6317" s="12">
        <v>162.55889513142674</v>
      </c>
      <c r="B6317" s="41" t="s">
        <v>88</v>
      </c>
      <c r="C6317" s="41"/>
      <c r="D6317" s="39" t="s">
        <v>99</v>
      </c>
      <c r="E6317" s="39">
        <v>2021</v>
      </c>
      <c r="F6317" s="12">
        <v>109.874</v>
      </c>
      <c r="G6317" s="15" t="s">
        <v>6</v>
      </c>
    </row>
    <row r="6318" spans="1:7" x14ac:dyDescent="0.3">
      <c r="A6318" s="12">
        <v>341.27190862512998</v>
      </c>
      <c r="B6318" s="41" t="s">
        <v>89</v>
      </c>
      <c r="C6318" s="41"/>
      <c r="D6318" s="39" t="s">
        <v>99</v>
      </c>
      <c r="E6318" s="39">
        <v>2021</v>
      </c>
      <c r="F6318" s="12">
        <v>154.46199999999999</v>
      </c>
      <c r="G6318" s="15" t="s">
        <v>6</v>
      </c>
    </row>
    <row r="6319" spans="1:7" x14ac:dyDescent="0.3">
      <c r="A6319" s="12">
        <v>631.85727007595324</v>
      </c>
      <c r="B6319" s="41" t="s">
        <v>90</v>
      </c>
      <c r="C6319" s="41"/>
      <c r="D6319" s="39" t="s">
        <v>99</v>
      </c>
      <c r="E6319" s="39">
        <v>2021</v>
      </c>
      <c r="F6319" s="12">
        <v>377.61900000000003</v>
      </c>
      <c r="G6319" s="15" t="s">
        <v>6</v>
      </c>
    </row>
    <row r="6320" spans="1:7" x14ac:dyDescent="0.3">
      <c r="A6320" s="12">
        <v>2204.5129050295477</v>
      </c>
      <c r="B6320" s="41" t="s">
        <v>10</v>
      </c>
      <c r="C6320" s="41"/>
      <c r="D6320" s="39" t="s">
        <v>100</v>
      </c>
      <c r="E6320" s="39">
        <v>2021</v>
      </c>
      <c r="F6320" s="12">
        <v>1080.1400000000001</v>
      </c>
      <c r="G6320" s="15" t="s">
        <v>6</v>
      </c>
    </row>
    <row r="6321" spans="1:7" x14ac:dyDescent="0.3">
      <c r="A6321" s="12">
        <v>237.72012708155748</v>
      </c>
      <c r="B6321" s="41" t="s">
        <v>11</v>
      </c>
      <c r="C6321" s="41"/>
      <c r="D6321" s="39" t="s">
        <v>100</v>
      </c>
      <c r="E6321" s="39">
        <v>2021</v>
      </c>
      <c r="F6321" s="12">
        <v>115.831</v>
      </c>
      <c r="G6321" s="15" t="s">
        <v>6</v>
      </c>
    </row>
    <row r="6322" spans="1:7" x14ac:dyDescent="0.3">
      <c r="A6322" s="12">
        <v>922.76107754932252</v>
      </c>
      <c r="B6322" s="41" t="s">
        <v>12</v>
      </c>
      <c r="C6322" s="41"/>
      <c r="D6322" s="39" t="s">
        <v>100</v>
      </c>
      <c r="E6322" s="39">
        <v>2021</v>
      </c>
      <c r="F6322" s="12">
        <v>423.935</v>
      </c>
      <c r="G6322" s="15" t="s">
        <v>6</v>
      </c>
    </row>
    <row r="6323" spans="1:7" x14ac:dyDescent="0.3">
      <c r="A6323" s="12">
        <v>238.63613961881276</v>
      </c>
      <c r="B6323" s="41" t="s">
        <v>13</v>
      </c>
      <c r="C6323" s="41"/>
      <c r="D6323" s="39" t="s">
        <v>100</v>
      </c>
      <c r="E6323" s="39">
        <v>2021</v>
      </c>
      <c r="F6323" s="12">
        <v>78.373000000000005</v>
      </c>
      <c r="G6323" s="15" t="s">
        <v>6</v>
      </c>
    </row>
    <row r="6324" spans="1:7" x14ac:dyDescent="0.3">
      <c r="A6324" s="12">
        <v>316.46950949770888</v>
      </c>
      <c r="B6324" s="41" t="s">
        <v>14</v>
      </c>
      <c r="C6324" s="41"/>
      <c r="D6324" s="39" t="s">
        <v>100</v>
      </c>
      <c r="E6324" s="39">
        <v>2021</v>
      </c>
      <c r="F6324" s="12">
        <v>150.023</v>
      </c>
      <c r="G6324" s="15" t="s">
        <v>6</v>
      </c>
    </row>
    <row r="6325" spans="1:7" x14ac:dyDescent="0.3">
      <c r="A6325" s="12">
        <v>188.81962352497015</v>
      </c>
      <c r="B6325" s="41" t="s">
        <v>15</v>
      </c>
      <c r="C6325" s="41"/>
      <c r="D6325" s="39" t="s">
        <v>100</v>
      </c>
      <c r="E6325" s="39">
        <v>2021</v>
      </c>
      <c r="F6325" s="12">
        <v>77.561000000000007</v>
      </c>
      <c r="G6325" s="15" t="s">
        <v>6</v>
      </c>
    </row>
    <row r="6326" spans="1:7" x14ac:dyDescent="0.3">
      <c r="A6326" s="12">
        <v>2350.9589989895935</v>
      </c>
      <c r="B6326" s="41" t="s">
        <v>16</v>
      </c>
      <c r="C6326" s="41"/>
      <c r="D6326" s="39" t="s">
        <v>100</v>
      </c>
      <c r="E6326" s="39">
        <v>2021</v>
      </c>
      <c r="F6326" s="12">
        <v>1090.5999999999999</v>
      </c>
      <c r="G6326" s="15" t="s">
        <v>6</v>
      </c>
    </row>
    <row r="6327" spans="1:7" x14ac:dyDescent="0.3">
      <c r="A6327" s="12">
        <v>3585.4669413316719</v>
      </c>
      <c r="B6327" s="41" t="s">
        <v>17</v>
      </c>
      <c r="C6327" s="41"/>
      <c r="D6327" s="39" t="s">
        <v>100</v>
      </c>
      <c r="E6327" s="39">
        <v>2021</v>
      </c>
      <c r="F6327" s="12">
        <v>1430.047</v>
      </c>
      <c r="G6327" s="15" t="s">
        <v>6</v>
      </c>
    </row>
    <row r="6328" spans="1:7" x14ac:dyDescent="0.3">
      <c r="A6328" s="12">
        <v>167.17895555355452</v>
      </c>
      <c r="B6328" s="41" t="s">
        <v>18</v>
      </c>
      <c r="C6328" s="41"/>
      <c r="D6328" s="39" t="s">
        <v>100</v>
      </c>
      <c r="E6328" s="39">
        <v>2021</v>
      </c>
      <c r="F6328" s="12">
        <v>66.56</v>
      </c>
      <c r="G6328" s="15" t="s">
        <v>6</v>
      </c>
    </row>
    <row r="6329" spans="1:7" x14ac:dyDescent="0.3">
      <c r="A6329" s="12">
        <v>359.52415028854296</v>
      </c>
      <c r="B6329" s="41" t="s">
        <v>19</v>
      </c>
      <c r="C6329" s="41"/>
      <c r="D6329" s="39" t="s">
        <v>100</v>
      </c>
      <c r="E6329" s="39">
        <v>2021</v>
      </c>
      <c r="F6329" s="12">
        <v>166.02</v>
      </c>
      <c r="G6329" s="15" t="s">
        <v>6</v>
      </c>
    </row>
    <row r="6330" spans="1:7" x14ac:dyDescent="0.3">
      <c r="A6330" s="12">
        <v>1659.4197960878846</v>
      </c>
      <c r="B6330" s="41" t="s">
        <v>20</v>
      </c>
      <c r="C6330" s="41"/>
      <c r="D6330" s="39" t="s">
        <v>100</v>
      </c>
      <c r="E6330" s="39">
        <v>2021</v>
      </c>
      <c r="F6330" s="12">
        <v>703.08900000000006</v>
      </c>
      <c r="G6330" s="15" t="s">
        <v>6</v>
      </c>
    </row>
    <row r="6331" spans="1:7" x14ac:dyDescent="0.3">
      <c r="A6331" s="12">
        <v>1917.2809155199534</v>
      </c>
      <c r="B6331" s="41" t="s">
        <v>21</v>
      </c>
      <c r="C6331" s="41"/>
      <c r="D6331" s="39" t="s">
        <v>100</v>
      </c>
      <c r="E6331" s="39">
        <v>2021</v>
      </c>
      <c r="F6331" s="12">
        <v>971.97299999999996</v>
      </c>
      <c r="G6331" s="15" t="s">
        <v>6</v>
      </c>
    </row>
    <row r="6332" spans="1:7" x14ac:dyDescent="0.3">
      <c r="A6332" s="12">
        <v>390.84911206088447</v>
      </c>
      <c r="B6332" s="41" t="s">
        <v>22</v>
      </c>
      <c r="C6332" s="41"/>
      <c r="D6332" s="39" t="s">
        <v>100</v>
      </c>
      <c r="E6332" s="39">
        <v>2021</v>
      </c>
      <c r="F6332" s="12">
        <v>232.78800000000001</v>
      </c>
      <c r="G6332" s="15" t="s">
        <v>6</v>
      </c>
    </row>
    <row r="6333" spans="1:7" x14ac:dyDescent="0.3">
      <c r="A6333" s="12">
        <v>222.71003586357745</v>
      </c>
      <c r="B6333" s="41" t="s">
        <v>23</v>
      </c>
      <c r="C6333" s="41"/>
      <c r="D6333" s="39" t="s">
        <v>100</v>
      </c>
      <c r="E6333" s="39">
        <v>2021</v>
      </c>
      <c r="F6333" s="12">
        <v>66.649000000000001</v>
      </c>
      <c r="G6333" s="15" t="s">
        <v>6</v>
      </c>
    </row>
    <row r="6334" spans="1:7" x14ac:dyDescent="0.3">
      <c r="A6334" s="12">
        <v>126.44152900869987</v>
      </c>
      <c r="B6334" s="41" t="s">
        <v>24</v>
      </c>
      <c r="C6334" s="41"/>
      <c r="D6334" s="39" t="s">
        <v>100</v>
      </c>
      <c r="E6334" s="39">
        <v>2021</v>
      </c>
      <c r="F6334" s="12">
        <v>49.503999999999998</v>
      </c>
      <c r="G6334" s="15" t="s">
        <v>6</v>
      </c>
    </row>
    <row r="6335" spans="1:7" x14ac:dyDescent="0.3">
      <c r="A6335" s="12">
        <v>122.30152161747681</v>
      </c>
      <c r="B6335" s="41" t="s">
        <v>25</v>
      </c>
      <c r="C6335" s="41"/>
      <c r="D6335" s="39" t="s">
        <v>100</v>
      </c>
      <c r="E6335" s="39">
        <v>2021</v>
      </c>
      <c r="F6335" s="12">
        <v>75.591999999999999</v>
      </c>
      <c r="G6335" s="15" t="s">
        <v>6</v>
      </c>
    </row>
    <row r="6336" spans="1:7" x14ac:dyDescent="0.3">
      <c r="A6336" s="12">
        <v>162.97945350705618</v>
      </c>
      <c r="B6336" s="41" t="s">
        <v>26</v>
      </c>
      <c r="C6336" s="41"/>
      <c r="D6336" s="39" t="s">
        <v>100</v>
      </c>
      <c r="E6336" s="39">
        <v>2021</v>
      </c>
      <c r="F6336" s="12">
        <v>105.536</v>
      </c>
      <c r="G6336" s="15" t="s">
        <v>6</v>
      </c>
    </row>
    <row r="6337" spans="1:7" x14ac:dyDescent="0.3">
      <c r="A6337" s="12">
        <v>233.54832082285969</v>
      </c>
      <c r="B6337" s="41" t="s">
        <v>27</v>
      </c>
      <c r="C6337" s="41"/>
      <c r="D6337" s="39" t="s">
        <v>100</v>
      </c>
      <c r="E6337" s="39">
        <v>2021</v>
      </c>
      <c r="F6337" s="12">
        <v>113.44499999999999</v>
      </c>
      <c r="G6337" s="15" t="s">
        <v>6</v>
      </c>
    </row>
    <row r="6338" spans="1:7" x14ac:dyDescent="0.3">
      <c r="A6338" s="12">
        <v>333.69321219989587</v>
      </c>
      <c r="B6338" s="41" t="s">
        <v>28</v>
      </c>
      <c r="C6338" s="41"/>
      <c r="D6338" s="39" t="s">
        <v>100</v>
      </c>
      <c r="E6338" s="39">
        <v>2021</v>
      </c>
      <c r="F6338" s="12">
        <v>151.37799999999999</v>
      </c>
      <c r="G6338" s="15" t="s">
        <v>6</v>
      </c>
    </row>
    <row r="6339" spans="1:7" x14ac:dyDescent="0.3">
      <c r="A6339" s="12">
        <v>329.97377047527368</v>
      </c>
      <c r="B6339" s="41" t="s">
        <v>29</v>
      </c>
      <c r="C6339" s="41"/>
      <c r="D6339" s="39" t="s">
        <v>100</v>
      </c>
      <c r="E6339" s="39">
        <v>2021</v>
      </c>
      <c r="F6339" s="12">
        <v>114.89</v>
      </c>
      <c r="G6339" s="15" t="s">
        <v>6</v>
      </c>
    </row>
    <row r="6340" spans="1:7" x14ac:dyDescent="0.3">
      <c r="A6340" s="12">
        <v>1493.2819970016469</v>
      </c>
      <c r="B6340" s="41" t="s">
        <v>30</v>
      </c>
      <c r="C6340" s="41"/>
      <c r="D6340" s="39" t="s">
        <v>100</v>
      </c>
      <c r="E6340" s="39">
        <v>2021</v>
      </c>
      <c r="F6340" s="12">
        <v>790.62699999999995</v>
      </c>
      <c r="G6340" s="15" t="s">
        <v>6</v>
      </c>
    </row>
    <row r="6341" spans="1:7" x14ac:dyDescent="0.3">
      <c r="A6341" s="12">
        <v>691.65101182282979</v>
      </c>
      <c r="B6341" s="41" t="s">
        <v>31</v>
      </c>
      <c r="C6341" s="41"/>
      <c r="D6341" s="39" t="s">
        <v>100</v>
      </c>
      <c r="E6341" s="39">
        <v>2021</v>
      </c>
      <c r="F6341" s="12">
        <v>346.98599999999999</v>
      </c>
      <c r="G6341" s="15" t="s">
        <v>6</v>
      </c>
    </row>
    <row r="6342" spans="1:7" x14ac:dyDescent="0.3">
      <c r="A6342" s="12">
        <v>156.73354047307271</v>
      </c>
      <c r="B6342" s="41" t="s">
        <v>32</v>
      </c>
      <c r="C6342" s="41"/>
      <c r="D6342" s="39" t="s">
        <v>100</v>
      </c>
      <c r="E6342" s="39">
        <v>2021</v>
      </c>
      <c r="F6342" s="12">
        <v>85.558999999999997</v>
      </c>
      <c r="G6342" s="15" t="s">
        <v>6</v>
      </c>
    </row>
    <row r="6343" spans="1:7" x14ac:dyDescent="0.3">
      <c r="A6343" s="12">
        <v>474.4985973778962</v>
      </c>
      <c r="B6343" s="41" t="s">
        <v>33</v>
      </c>
      <c r="C6343" s="41"/>
      <c r="D6343" s="39" t="s">
        <v>100</v>
      </c>
      <c r="E6343" s="39">
        <v>2021</v>
      </c>
      <c r="F6343" s="12">
        <v>230.79499999999999</v>
      </c>
      <c r="G6343" s="15" t="s">
        <v>6</v>
      </c>
    </row>
    <row r="6344" spans="1:7" x14ac:dyDescent="0.3">
      <c r="A6344" s="12">
        <v>1044.3927714099934</v>
      </c>
      <c r="B6344" s="41" t="s">
        <v>34</v>
      </c>
      <c r="C6344" s="41"/>
      <c r="D6344" s="39" t="s">
        <v>100</v>
      </c>
      <c r="E6344" s="39">
        <v>2021</v>
      </c>
      <c r="F6344" s="12">
        <v>444.34100000000001</v>
      </c>
      <c r="G6344" s="15" t="s">
        <v>6</v>
      </c>
    </row>
    <row r="6345" spans="1:7" x14ac:dyDescent="0.3">
      <c r="A6345" s="12">
        <v>634.90644569917538</v>
      </c>
      <c r="B6345" s="41" t="s">
        <v>35</v>
      </c>
      <c r="C6345" s="41"/>
      <c r="D6345" s="39" t="s">
        <v>100</v>
      </c>
      <c r="E6345" s="39">
        <v>2021</v>
      </c>
      <c r="F6345" s="12">
        <v>227.46</v>
      </c>
      <c r="G6345" s="15" t="s">
        <v>6</v>
      </c>
    </row>
    <row r="6346" spans="1:7" x14ac:dyDescent="0.3">
      <c r="A6346" s="12">
        <v>319.21036672004487</v>
      </c>
      <c r="B6346" s="41" t="s">
        <v>36</v>
      </c>
      <c r="C6346" s="41"/>
      <c r="D6346" s="39" t="s">
        <v>100</v>
      </c>
      <c r="E6346" s="39">
        <v>2021</v>
      </c>
      <c r="F6346" s="12">
        <v>127.83199999999999</v>
      </c>
      <c r="G6346" s="15" t="s">
        <v>6</v>
      </c>
    </row>
    <row r="6347" spans="1:7" x14ac:dyDescent="0.3">
      <c r="A6347" s="12">
        <v>538.77436624346353</v>
      </c>
      <c r="B6347" s="41" t="s">
        <v>37</v>
      </c>
      <c r="C6347" s="41"/>
      <c r="D6347" s="39" t="s">
        <v>100</v>
      </c>
      <c r="E6347" s="39">
        <v>2021</v>
      </c>
      <c r="F6347" s="12">
        <v>240.74100000000001</v>
      </c>
      <c r="G6347" s="15" t="s">
        <v>6</v>
      </c>
    </row>
    <row r="6348" spans="1:7" x14ac:dyDescent="0.3">
      <c r="A6348" s="12">
        <v>512.63980025892886</v>
      </c>
      <c r="B6348" s="41" t="s">
        <v>38</v>
      </c>
      <c r="C6348" s="41"/>
      <c r="D6348" s="39" t="s">
        <v>100</v>
      </c>
      <c r="E6348" s="39">
        <v>2021</v>
      </c>
      <c r="F6348" s="12">
        <v>338.08300000000003</v>
      </c>
      <c r="G6348" s="15" t="s">
        <v>6</v>
      </c>
    </row>
    <row r="6349" spans="1:7" x14ac:dyDescent="0.3">
      <c r="A6349" s="12">
        <v>233.37188839687101</v>
      </c>
      <c r="B6349" s="41" t="s">
        <v>39</v>
      </c>
      <c r="C6349" s="41"/>
      <c r="D6349" s="39" t="s">
        <v>100</v>
      </c>
      <c r="E6349" s="39">
        <v>2021</v>
      </c>
      <c r="F6349" s="12">
        <v>107.318</v>
      </c>
      <c r="G6349" s="15" t="s">
        <v>6</v>
      </c>
    </row>
    <row r="6350" spans="1:7" x14ac:dyDescent="0.3">
      <c r="A6350" s="12">
        <v>569.83878245649612</v>
      </c>
      <c r="B6350" s="41" t="s">
        <v>40</v>
      </c>
      <c r="C6350" s="41"/>
      <c r="D6350" s="39" t="s">
        <v>100</v>
      </c>
      <c r="E6350" s="39">
        <v>2021</v>
      </c>
      <c r="F6350" s="12">
        <v>129.874</v>
      </c>
      <c r="G6350" s="15" t="s">
        <v>6</v>
      </c>
    </row>
    <row r="6351" spans="1:7" x14ac:dyDescent="0.3">
      <c r="A6351" s="12">
        <v>441.7488411887042</v>
      </c>
      <c r="B6351" s="41" t="s">
        <v>41</v>
      </c>
      <c r="C6351" s="41"/>
      <c r="D6351" s="39" t="s">
        <v>100</v>
      </c>
      <c r="E6351" s="39">
        <v>2021</v>
      </c>
      <c r="F6351" s="12">
        <v>302.94600000000003</v>
      </c>
      <c r="G6351" s="15" t="s">
        <v>6</v>
      </c>
    </row>
    <row r="6352" spans="1:7" x14ac:dyDescent="0.3">
      <c r="A6352" s="12">
        <v>1604.6159866501057</v>
      </c>
      <c r="B6352" s="41" t="s">
        <v>42</v>
      </c>
      <c r="C6352" s="41"/>
      <c r="D6352" s="39" t="s">
        <v>100</v>
      </c>
      <c r="E6352" s="39">
        <v>2021</v>
      </c>
      <c r="F6352" s="12">
        <v>586.83799999999997</v>
      </c>
      <c r="G6352" s="15" t="s">
        <v>6</v>
      </c>
    </row>
    <row r="6353" spans="1:7" x14ac:dyDescent="0.3">
      <c r="A6353" s="12">
        <v>795.67639080169874</v>
      </c>
      <c r="B6353" s="41" t="s">
        <v>43</v>
      </c>
      <c r="C6353" s="41"/>
      <c r="D6353" s="39" t="s">
        <v>100</v>
      </c>
      <c r="E6353" s="39">
        <v>2021</v>
      </c>
      <c r="F6353" s="12">
        <v>422.197</v>
      </c>
      <c r="G6353" s="15" t="s">
        <v>6</v>
      </c>
    </row>
    <row r="6354" spans="1:7" x14ac:dyDescent="0.3">
      <c r="A6354" s="12">
        <v>161.16178921140522</v>
      </c>
      <c r="B6354" s="41" t="s">
        <v>44</v>
      </c>
      <c r="C6354" s="41"/>
      <c r="D6354" s="39" t="s">
        <v>100</v>
      </c>
      <c r="E6354" s="39">
        <v>2021</v>
      </c>
      <c r="F6354" s="12">
        <v>95.108999999999995</v>
      </c>
      <c r="G6354" s="15" t="s">
        <v>6</v>
      </c>
    </row>
    <row r="6355" spans="1:7" x14ac:dyDescent="0.3">
      <c r="A6355" s="12">
        <v>277.55795340785346</v>
      </c>
      <c r="B6355" s="41" t="s">
        <v>45</v>
      </c>
      <c r="C6355" s="41"/>
      <c r="D6355" s="39" t="s">
        <v>100</v>
      </c>
      <c r="E6355" s="39">
        <v>2021</v>
      </c>
      <c r="F6355" s="12">
        <v>88.441999999999993</v>
      </c>
      <c r="G6355" s="15" t="s">
        <v>6</v>
      </c>
    </row>
    <row r="6356" spans="1:7" x14ac:dyDescent="0.3">
      <c r="A6356" s="12">
        <v>1766.9840812857128</v>
      </c>
      <c r="B6356" s="41" t="s">
        <v>46</v>
      </c>
      <c r="C6356" s="41"/>
      <c r="D6356" s="39" t="s">
        <v>100</v>
      </c>
      <c r="E6356" s="39">
        <v>2021</v>
      </c>
      <c r="F6356" s="12">
        <v>537.61400000000003</v>
      </c>
      <c r="G6356" s="15" t="s">
        <v>6</v>
      </c>
    </row>
    <row r="6357" spans="1:7" x14ac:dyDescent="0.3">
      <c r="A6357" s="12">
        <v>204.53236713714929</v>
      </c>
      <c r="B6357" s="41" t="s">
        <v>47</v>
      </c>
      <c r="C6357" s="41"/>
      <c r="D6357" s="39" t="s">
        <v>100</v>
      </c>
      <c r="E6357" s="39">
        <v>2021</v>
      </c>
      <c r="F6357" s="12">
        <v>87.241</v>
      </c>
      <c r="G6357" s="15" t="s">
        <v>6</v>
      </c>
    </row>
    <row r="6358" spans="1:7" x14ac:dyDescent="0.3">
      <c r="A6358" s="12">
        <v>484.7183430762995</v>
      </c>
      <c r="B6358" s="41" t="s">
        <v>48</v>
      </c>
      <c r="C6358" s="41"/>
      <c r="D6358" s="39" t="s">
        <v>100</v>
      </c>
      <c r="E6358" s="39">
        <v>2021</v>
      </c>
      <c r="F6358" s="12">
        <v>239.78899999999999</v>
      </c>
      <c r="G6358" s="15" t="s">
        <v>6</v>
      </c>
    </row>
    <row r="6359" spans="1:7" x14ac:dyDescent="0.3">
      <c r="A6359" s="12">
        <v>3458.3555845661658</v>
      </c>
      <c r="B6359" s="41" t="s">
        <v>49</v>
      </c>
      <c r="C6359" s="41"/>
      <c r="D6359" s="39" t="s">
        <v>100</v>
      </c>
      <c r="E6359" s="39">
        <v>2021</v>
      </c>
      <c r="F6359" s="12">
        <v>1387.2560000000001</v>
      </c>
      <c r="G6359" s="15" t="s">
        <v>6</v>
      </c>
    </row>
    <row r="6360" spans="1:7" x14ac:dyDescent="0.3">
      <c r="A6360" s="12">
        <v>5096.2403669842442</v>
      </c>
      <c r="B6360" s="41" t="s">
        <v>50</v>
      </c>
      <c r="C6360" s="41"/>
      <c r="D6360" s="39" t="s">
        <v>100</v>
      </c>
      <c r="E6360" s="39">
        <v>2021</v>
      </c>
      <c r="F6360" s="12">
        <v>1642.068</v>
      </c>
      <c r="G6360" s="15" t="s">
        <v>6</v>
      </c>
    </row>
    <row r="6361" spans="1:7" x14ac:dyDescent="0.3">
      <c r="A6361" s="12">
        <v>1020.304616412944</v>
      </c>
      <c r="B6361" s="41" t="s">
        <v>91</v>
      </c>
      <c r="C6361" s="41"/>
      <c r="D6361" s="39" t="s">
        <v>100</v>
      </c>
      <c r="E6361" s="39">
        <v>2021</v>
      </c>
      <c r="F6361" s="12">
        <v>304.60700000000003</v>
      </c>
      <c r="G6361" s="15" t="s">
        <v>6</v>
      </c>
    </row>
    <row r="6362" spans="1:7" x14ac:dyDescent="0.3">
      <c r="A6362" s="12">
        <v>251.66957220376821</v>
      </c>
      <c r="B6362" s="41" t="s">
        <v>52</v>
      </c>
      <c r="C6362" s="41"/>
      <c r="D6362" s="39" t="s">
        <v>100</v>
      </c>
      <c r="E6362" s="39">
        <v>2021</v>
      </c>
      <c r="F6362" s="12">
        <v>178.28399999999999</v>
      </c>
      <c r="G6362" s="15" t="s">
        <v>6</v>
      </c>
    </row>
    <row r="6363" spans="1:7" x14ac:dyDescent="0.3">
      <c r="A6363" s="12">
        <v>168.84070282158757</v>
      </c>
      <c r="B6363" s="41" t="s">
        <v>53</v>
      </c>
      <c r="C6363" s="41"/>
      <c r="D6363" s="39" t="s">
        <v>100</v>
      </c>
      <c r="E6363" s="39">
        <v>2021</v>
      </c>
      <c r="F6363" s="12">
        <v>59.180999999999997</v>
      </c>
      <c r="G6363" s="15" t="s">
        <v>6</v>
      </c>
    </row>
    <row r="6364" spans="1:7" x14ac:dyDescent="0.3">
      <c r="A6364" s="12">
        <v>249.93807258127455</v>
      </c>
      <c r="B6364" s="41" t="s">
        <v>54</v>
      </c>
      <c r="C6364" s="41"/>
      <c r="D6364" s="39" t="s">
        <v>100</v>
      </c>
      <c r="E6364" s="39">
        <v>2021</v>
      </c>
      <c r="F6364" s="12">
        <v>84.004999999999995</v>
      </c>
      <c r="G6364" s="15" t="s">
        <v>6</v>
      </c>
    </row>
    <row r="6365" spans="1:7" x14ac:dyDescent="0.3">
      <c r="A6365" s="12">
        <v>658.74636437593836</v>
      </c>
      <c r="B6365" s="41" t="s">
        <v>55</v>
      </c>
      <c r="C6365" s="41"/>
      <c r="D6365" s="39" t="s">
        <v>100</v>
      </c>
      <c r="E6365" s="39">
        <v>2021</v>
      </c>
      <c r="F6365" s="12">
        <v>474.26400000000001</v>
      </c>
      <c r="G6365" s="15" t="s">
        <v>6</v>
      </c>
    </row>
    <row r="6366" spans="1:7" x14ac:dyDescent="0.3">
      <c r="A6366" s="12">
        <v>1206.6408509651314</v>
      </c>
      <c r="B6366" s="41" t="s">
        <v>56</v>
      </c>
      <c r="C6366" s="41"/>
      <c r="D6366" s="39" t="s">
        <v>100</v>
      </c>
      <c r="E6366" s="39">
        <v>2021</v>
      </c>
      <c r="F6366" s="12">
        <v>585.25699999999995</v>
      </c>
      <c r="G6366" s="15" t="s">
        <v>6</v>
      </c>
    </row>
    <row r="6367" spans="1:7" x14ac:dyDescent="0.3">
      <c r="A6367" s="12">
        <v>330.14507405166972</v>
      </c>
      <c r="B6367" s="41" t="s">
        <v>57</v>
      </c>
      <c r="C6367" s="41"/>
      <c r="D6367" s="39" t="s">
        <v>100</v>
      </c>
      <c r="E6367" s="39">
        <v>2021</v>
      </c>
      <c r="F6367" s="12">
        <v>49.335000000000001</v>
      </c>
      <c r="G6367" s="15" t="s">
        <v>6</v>
      </c>
    </row>
    <row r="6368" spans="1:7" x14ac:dyDescent="0.3">
      <c r="A6368" s="12">
        <v>363.0733142066876</v>
      </c>
      <c r="B6368" s="41" t="s">
        <v>58</v>
      </c>
      <c r="C6368" s="41"/>
      <c r="D6368" s="39" t="s">
        <v>100</v>
      </c>
      <c r="E6368" s="39">
        <v>2021</v>
      </c>
      <c r="F6368" s="12">
        <v>162.536</v>
      </c>
      <c r="G6368" s="15" t="s">
        <v>6</v>
      </c>
    </row>
    <row r="6369" spans="1:7" x14ac:dyDescent="0.3">
      <c r="A6369" s="12">
        <v>126.71746111678685</v>
      </c>
      <c r="B6369" s="41" t="s">
        <v>59</v>
      </c>
      <c r="C6369" s="41"/>
      <c r="D6369" s="39" t="s">
        <v>100</v>
      </c>
      <c r="E6369" s="39">
        <v>2021</v>
      </c>
      <c r="F6369" s="12">
        <v>68.356999999999999</v>
      </c>
      <c r="G6369" s="15" t="s">
        <v>6</v>
      </c>
    </row>
    <row r="6370" spans="1:7" x14ac:dyDescent="0.3">
      <c r="A6370" s="12">
        <v>127.14212986306197</v>
      </c>
      <c r="B6370" s="41" t="s">
        <v>60</v>
      </c>
      <c r="C6370" s="41"/>
      <c r="D6370" s="39" t="s">
        <v>100</v>
      </c>
      <c r="E6370" s="39">
        <v>2021</v>
      </c>
      <c r="F6370" s="12">
        <v>52.957999999999998</v>
      </c>
      <c r="G6370" s="15" t="s">
        <v>6</v>
      </c>
    </row>
    <row r="6371" spans="1:7" x14ac:dyDescent="0.3">
      <c r="A6371" s="12">
        <v>750.55687516484591</v>
      </c>
      <c r="B6371" s="41" t="s">
        <v>61</v>
      </c>
      <c r="C6371" s="41"/>
      <c r="D6371" s="39" t="s">
        <v>100</v>
      </c>
      <c r="E6371" s="39">
        <v>2021</v>
      </c>
      <c r="F6371" s="12">
        <v>389.88</v>
      </c>
      <c r="G6371" s="15" t="s">
        <v>6</v>
      </c>
    </row>
    <row r="6372" spans="1:7" x14ac:dyDescent="0.3">
      <c r="A6372" s="12">
        <v>1850.4971392035588</v>
      </c>
      <c r="B6372" s="41" t="s">
        <v>62</v>
      </c>
      <c r="C6372" s="41"/>
      <c r="D6372" s="39" t="s">
        <v>100</v>
      </c>
      <c r="E6372" s="39">
        <v>2021</v>
      </c>
      <c r="F6372" s="12">
        <v>621.35400000000004</v>
      </c>
      <c r="G6372" s="15" t="s">
        <v>6</v>
      </c>
    </row>
    <row r="6373" spans="1:7" x14ac:dyDescent="0.3">
      <c r="A6373" s="12">
        <v>528.60590904098717</v>
      </c>
      <c r="B6373" s="41" t="s">
        <v>63</v>
      </c>
      <c r="C6373" s="41"/>
      <c r="D6373" s="39" t="s">
        <v>100</v>
      </c>
      <c r="E6373" s="39">
        <v>2021</v>
      </c>
      <c r="F6373" s="12">
        <v>359.90300000000002</v>
      </c>
      <c r="G6373" s="15" t="s">
        <v>6</v>
      </c>
    </row>
    <row r="6374" spans="1:7" x14ac:dyDescent="0.3">
      <c r="A6374" s="12">
        <v>515.59914647391361</v>
      </c>
      <c r="B6374" s="41" t="s">
        <v>64</v>
      </c>
      <c r="C6374" s="41"/>
      <c r="D6374" s="39" t="s">
        <v>100</v>
      </c>
      <c r="E6374" s="39">
        <v>2021</v>
      </c>
      <c r="F6374" s="12">
        <v>297.38299999999998</v>
      </c>
      <c r="G6374" s="15" t="s">
        <v>6</v>
      </c>
    </row>
    <row r="6375" spans="1:7" x14ac:dyDescent="0.3">
      <c r="A6375" s="12">
        <v>1623.3332103536852</v>
      </c>
      <c r="B6375" s="41" t="s">
        <v>65</v>
      </c>
      <c r="C6375" s="41"/>
      <c r="D6375" s="39" t="s">
        <v>100</v>
      </c>
      <c r="E6375" s="39">
        <v>2021</v>
      </c>
      <c r="F6375" s="12">
        <v>621.15800000000002</v>
      </c>
      <c r="G6375" s="15" t="s">
        <v>6</v>
      </c>
    </row>
    <row r="6376" spans="1:7" x14ac:dyDescent="0.3">
      <c r="A6376" s="12">
        <v>378.56654305629939</v>
      </c>
      <c r="B6376" s="41" t="s">
        <v>66</v>
      </c>
      <c r="C6376" s="41"/>
      <c r="D6376" s="39" t="s">
        <v>100</v>
      </c>
      <c r="E6376" s="39">
        <v>2021</v>
      </c>
      <c r="F6376" s="12">
        <v>125.28400000000001</v>
      </c>
      <c r="G6376" s="15" t="s">
        <v>6</v>
      </c>
    </row>
    <row r="6377" spans="1:7" x14ac:dyDescent="0.3">
      <c r="A6377" s="12">
        <v>2709.8676873270128</v>
      </c>
      <c r="B6377" s="41" t="s">
        <v>67</v>
      </c>
      <c r="C6377" s="41"/>
      <c r="D6377" s="39" t="s">
        <v>100</v>
      </c>
      <c r="E6377" s="39">
        <v>2021</v>
      </c>
      <c r="F6377" s="12">
        <v>966.77800000000002</v>
      </c>
      <c r="G6377" s="15" t="s">
        <v>6</v>
      </c>
    </row>
    <row r="6378" spans="1:7" x14ac:dyDescent="0.3">
      <c r="A6378" s="12">
        <v>2209.9966710140566</v>
      </c>
      <c r="B6378" s="41" t="s">
        <v>68</v>
      </c>
      <c r="C6378" s="41"/>
      <c r="D6378" s="39" t="s">
        <v>100</v>
      </c>
      <c r="E6378" s="39">
        <v>2021</v>
      </c>
      <c r="F6378" s="12">
        <v>844.33699999999999</v>
      </c>
      <c r="G6378" s="15" t="s">
        <v>6</v>
      </c>
    </row>
    <row r="6379" spans="1:7" x14ac:dyDescent="0.3">
      <c r="A6379" s="12">
        <v>163.72826554758961</v>
      </c>
      <c r="B6379" s="41" t="s">
        <v>69</v>
      </c>
      <c r="C6379" s="41"/>
      <c r="D6379" s="39" t="s">
        <v>100</v>
      </c>
      <c r="E6379" s="39">
        <v>2021</v>
      </c>
      <c r="F6379" s="12">
        <v>60.868000000000002</v>
      </c>
      <c r="G6379" s="15" t="s">
        <v>6</v>
      </c>
    </row>
    <row r="6380" spans="1:7" x14ac:dyDescent="0.3">
      <c r="A6380" s="12">
        <v>221.85146644176041</v>
      </c>
      <c r="B6380" s="41" t="s">
        <v>70</v>
      </c>
      <c r="C6380" s="41"/>
      <c r="D6380" s="39" t="s">
        <v>100</v>
      </c>
      <c r="E6380" s="39">
        <v>2021</v>
      </c>
      <c r="F6380" s="12">
        <v>103.613</v>
      </c>
      <c r="G6380" s="15" t="s">
        <v>6</v>
      </c>
    </row>
    <row r="6381" spans="1:7" x14ac:dyDescent="0.3">
      <c r="A6381" s="12">
        <v>204.15693534696402</v>
      </c>
      <c r="B6381" s="41" t="s">
        <v>71</v>
      </c>
      <c r="C6381" s="41"/>
      <c r="D6381" s="39" t="s">
        <v>100</v>
      </c>
      <c r="E6381" s="39">
        <v>2021</v>
      </c>
      <c r="F6381" s="12">
        <v>91.275999999999996</v>
      </c>
      <c r="G6381" s="15" t="s">
        <v>6</v>
      </c>
    </row>
    <row r="6382" spans="1:7" x14ac:dyDescent="0.3">
      <c r="A6382" s="12">
        <v>1040.9892668202813</v>
      </c>
      <c r="B6382" s="41" t="s">
        <v>72</v>
      </c>
      <c r="C6382" s="41"/>
      <c r="D6382" s="39" t="s">
        <v>100</v>
      </c>
      <c r="E6382" s="39">
        <v>2021</v>
      </c>
      <c r="F6382" s="12">
        <v>595.24800000000005</v>
      </c>
      <c r="G6382" s="15" t="s">
        <v>6</v>
      </c>
    </row>
    <row r="6383" spans="1:7" x14ac:dyDescent="0.3">
      <c r="A6383" s="12">
        <v>441.83500586186142</v>
      </c>
      <c r="B6383" s="41" t="s">
        <v>73</v>
      </c>
      <c r="C6383" s="41"/>
      <c r="D6383" s="39" t="s">
        <v>100</v>
      </c>
      <c r="E6383" s="39">
        <v>2021</v>
      </c>
      <c r="F6383" s="12">
        <v>107.583</v>
      </c>
      <c r="G6383" s="15" t="s">
        <v>6</v>
      </c>
    </row>
    <row r="6384" spans="1:7" x14ac:dyDescent="0.3">
      <c r="A6384" s="12">
        <v>650.41813840732084</v>
      </c>
      <c r="B6384" s="41" t="s">
        <v>74</v>
      </c>
      <c r="C6384" s="41"/>
      <c r="D6384" s="39" t="s">
        <v>100</v>
      </c>
      <c r="E6384" s="39">
        <v>2021</v>
      </c>
      <c r="F6384" s="12">
        <v>221.89500000000001</v>
      </c>
      <c r="G6384" s="15" t="s">
        <v>6</v>
      </c>
    </row>
    <row r="6385" spans="1:7" x14ac:dyDescent="0.3">
      <c r="A6385" s="12">
        <v>992.75859102049981</v>
      </c>
      <c r="B6385" s="41" t="s">
        <v>75</v>
      </c>
      <c r="C6385" s="41"/>
      <c r="D6385" s="39" t="s">
        <v>100</v>
      </c>
      <c r="E6385" s="39">
        <v>2021</v>
      </c>
      <c r="F6385" s="12">
        <v>346.94499999999999</v>
      </c>
      <c r="G6385" s="15" t="s">
        <v>6</v>
      </c>
    </row>
    <row r="6386" spans="1:7" x14ac:dyDescent="0.3">
      <c r="A6386" s="12">
        <v>1187.086599008024</v>
      </c>
      <c r="B6386" s="41" t="s">
        <v>76</v>
      </c>
      <c r="C6386" s="41"/>
      <c r="D6386" s="39" t="s">
        <v>100</v>
      </c>
      <c r="E6386" s="39">
        <v>2021</v>
      </c>
      <c r="F6386" s="12">
        <v>605.846</v>
      </c>
      <c r="G6386" s="15" t="s">
        <v>6</v>
      </c>
    </row>
    <row r="6387" spans="1:7" x14ac:dyDescent="0.3">
      <c r="A6387" s="12">
        <v>137.24391202083325</v>
      </c>
      <c r="B6387" s="41" t="s">
        <v>77</v>
      </c>
      <c r="C6387" s="41"/>
      <c r="D6387" s="39" t="s">
        <v>100</v>
      </c>
      <c r="E6387" s="39">
        <v>2021</v>
      </c>
      <c r="F6387" s="12">
        <v>34.941000000000003</v>
      </c>
      <c r="G6387" s="15" t="s">
        <v>6</v>
      </c>
    </row>
    <row r="6388" spans="1:7" x14ac:dyDescent="0.3">
      <c r="A6388" s="12">
        <v>390.52702030646321</v>
      </c>
      <c r="B6388" s="41" t="s">
        <v>78</v>
      </c>
      <c r="C6388" s="41"/>
      <c r="D6388" s="39" t="s">
        <v>100</v>
      </c>
      <c r="E6388" s="39">
        <v>2021</v>
      </c>
      <c r="F6388" s="12">
        <v>244.149</v>
      </c>
      <c r="G6388" s="15" t="s">
        <v>6</v>
      </c>
    </row>
    <row r="6389" spans="1:7" x14ac:dyDescent="0.3">
      <c r="A6389" s="12">
        <v>531.29547776739628</v>
      </c>
      <c r="B6389" s="41" t="s">
        <v>79</v>
      </c>
      <c r="C6389" s="41"/>
      <c r="D6389" s="39" t="s">
        <v>100</v>
      </c>
      <c r="E6389" s="39">
        <v>2021</v>
      </c>
      <c r="F6389" s="12">
        <v>206.82900000000001</v>
      </c>
      <c r="G6389" s="15" t="s">
        <v>6</v>
      </c>
    </row>
    <row r="6390" spans="1:7" x14ac:dyDescent="0.3">
      <c r="A6390" s="12">
        <v>878.66425452125281</v>
      </c>
      <c r="B6390" s="41" t="s">
        <v>80</v>
      </c>
      <c r="C6390" s="41"/>
      <c r="D6390" s="39" t="s">
        <v>100</v>
      </c>
      <c r="E6390" s="39">
        <v>2021</v>
      </c>
      <c r="F6390" s="12">
        <v>408.06599999999997</v>
      </c>
      <c r="G6390" s="15" t="s">
        <v>6</v>
      </c>
    </row>
    <row r="6391" spans="1:7" x14ac:dyDescent="0.3">
      <c r="A6391" s="12">
        <v>225.88171645169982</v>
      </c>
      <c r="B6391" s="41" t="s">
        <v>81</v>
      </c>
      <c r="C6391" s="41"/>
      <c r="D6391" s="39" t="s">
        <v>100</v>
      </c>
      <c r="E6391" s="39">
        <v>2021</v>
      </c>
      <c r="F6391" s="12">
        <v>121.068</v>
      </c>
      <c r="G6391" s="15" t="s">
        <v>6</v>
      </c>
    </row>
    <row r="6392" spans="1:7" x14ac:dyDescent="0.3">
      <c r="A6392" s="12">
        <v>828.48051279657341</v>
      </c>
      <c r="B6392" s="41" t="s">
        <v>82</v>
      </c>
      <c r="C6392" s="41"/>
      <c r="D6392" s="39" t="s">
        <v>100</v>
      </c>
      <c r="E6392" s="39">
        <v>2021</v>
      </c>
      <c r="F6392" s="12">
        <v>436.74</v>
      </c>
      <c r="G6392" s="15" t="s">
        <v>6</v>
      </c>
    </row>
    <row r="6393" spans="1:7" x14ac:dyDescent="0.3">
      <c r="A6393" s="12">
        <v>507.01858110533567</v>
      </c>
      <c r="B6393" s="41" t="s">
        <v>83</v>
      </c>
      <c r="C6393" s="41"/>
      <c r="D6393" s="39" t="s">
        <v>100</v>
      </c>
      <c r="E6393" s="39">
        <v>2021</v>
      </c>
      <c r="F6393" s="12">
        <v>235.566</v>
      </c>
      <c r="G6393" s="15" t="s">
        <v>6</v>
      </c>
    </row>
    <row r="6394" spans="1:7" x14ac:dyDescent="0.3">
      <c r="A6394" s="12">
        <v>1176.2739582967051</v>
      </c>
      <c r="B6394" s="41" t="s">
        <v>84</v>
      </c>
      <c r="C6394" s="41"/>
      <c r="D6394" s="39" t="s">
        <v>100</v>
      </c>
      <c r="E6394" s="39">
        <v>2021</v>
      </c>
      <c r="F6394" s="12">
        <v>541.22400000000005</v>
      </c>
      <c r="G6394" s="15" t="s">
        <v>6</v>
      </c>
    </row>
    <row r="6395" spans="1:7" x14ac:dyDescent="0.3">
      <c r="A6395" s="12">
        <v>92.966553487100796</v>
      </c>
      <c r="B6395" s="41" t="s">
        <v>85</v>
      </c>
      <c r="C6395" s="41"/>
      <c r="D6395" s="39" t="s">
        <v>100</v>
      </c>
      <c r="E6395" s="39">
        <v>2021</v>
      </c>
      <c r="F6395" s="12">
        <v>40.590000000000003</v>
      </c>
      <c r="G6395" s="15" t="s">
        <v>6</v>
      </c>
    </row>
    <row r="6396" spans="1:7" x14ac:dyDescent="0.3">
      <c r="A6396" s="12">
        <v>300.56289537092579</v>
      </c>
      <c r="B6396" s="41" t="s">
        <v>86</v>
      </c>
      <c r="C6396" s="41"/>
      <c r="D6396" s="39" t="s">
        <v>100</v>
      </c>
      <c r="E6396" s="39">
        <v>2021</v>
      </c>
      <c r="F6396" s="12">
        <v>134.06399999999999</v>
      </c>
      <c r="G6396" s="15" t="s">
        <v>6</v>
      </c>
    </row>
    <row r="6397" spans="1:7" x14ac:dyDescent="0.3">
      <c r="A6397" s="12">
        <v>889.74256964147321</v>
      </c>
      <c r="B6397" s="41" t="s">
        <v>87</v>
      </c>
      <c r="C6397" s="41"/>
      <c r="D6397" s="39" t="s">
        <v>100</v>
      </c>
      <c r="E6397" s="39">
        <v>2021</v>
      </c>
      <c r="F6397" s="12">
        <v>281.05799999999999</v>
      </c>
      <c r="G6397" s="15" t="s">
        <v>6</v>
      </c>
    </row>
    <row r="6398" spans="1:7" x14ac:dyDescent="0.3">
      <c r="A6398" s="12">
        <v>179.40202990286429</v>
      </c>
      <c r="B6398" s="41" t="s">
        <v>88</v>
      </c>
      <c r="C6398" s="41"/>
      <c r="D6398" s="39" t="s">
        <v>100</v>
      </c>
      <c r="E6398" s="39">
        <v>2021</v>
      </c>
      <c r="F6398" s="12">
        <v>122.3</v>
      </c>
      <c r="G6398" s="15" t="s">
        <v>6</v>
      </c>
    </row>
    <row r="6399" spans="1:7" x14ac:dyDescent="0.3">
      <c r="A6399" s="12">
        <v>410.21564812289921</v>
      </c>
      <c r="B6399" s="41" t="s">
        <v>89</v>
      </c>
      <c r="C6399" s="41"/>
      <c r="D6399" s="39" t="s">
        <v>100</v>
      </c>
      <c r="E6399" s="39">
        <v>2021</v>
      </c>
      <c r="F6399" s="12">
        <v>182.464</v>
      </c>
      <c r="G6399" s="15" t="s">
        <v>6</v>
      </c>
    </row>
    <row r="6400" spans="1:7" x14ac:dyDescent="0.3">
      <c r="A6400" s="12">
        <v>741.521893722355</v>
      </c>
      <c r="B6400" s="41" t="s">
        <v>90</v>
      </c>
      <c r="C6400" s="41"/>
      <c r="D6400" s="39" t="s">
        <v>100</v>
      </c>
      <c r="E6400" s="39">
        <v>2021</v>
      </c>
      <c r="F6400" s="12">
        <v>463.411</v>
      </c>
      <c r="G6400" s="15" t="s">
        <v>6</v>
      </c>
    </row>
    <row r="6401" spans="1:7" x14ac:dyDescent="0.3">
      <c r="A6401" s="12">
        <v>2144.731546178708</v>
      </c>
      <c r="B6401" s="41" t="s">
        <v>10</v>
      </c>
      <c r="C6401" s="41"/>
      <c r="D6401" s="39" t="s">
        <v>101</v>
      </c>
      <c r="E6401" s="39">
        <v>2021</v>
      </c>
      <c r="F6401" s="12">
        <v>1067.9469999999999</v>
      </c>
      <c r="G6401" s="15" t="s">
        <v>6</v>
      </c>
    </row>
    <row r="6402" spans="1:7" x14ac:dyDescent="0.3">
      <c r="A6402" s="12">
        <v>249.6372876085878</v>
      </c>
      <c r="B6402" s="41" t="s">
        <v>11</v>
      </c>
      <c r="C6402" s="41"/>
      <c r="D6402" s="39" t="s">
        <v>101</v>
      </c>
      <c r="E6402" s="39">
        <v>2021</v>
      </c>
      <c r="F6402" s="12">
        <v>104.655</v>
      </c>
      <c r="G6402" s="15" t="s">
        <v>6</v>
      </c>
    </row>
    <row r="6403" spans="1:7" x14ac:dyDescent="0.3">
      <c r="A6403" s="12">
        <v>836.51418792386482</v>
      </c>
      <c r="B6403" s="41" t="s">
        <v>12</v>
      </c>
      <c r="C6403" s="41"/>
      <c r="D6403" s="39" t="s">
        <v>101</v>
      </c>
      <c r="E6403" s="39">
        <v>2021</v>
      </c>
      <c r="F6403" s="12">
        <v>392.29300000000001</v>
      </c>
      <c r="G6403" s="15" t="s">
        <v>6</v>
      </c>
    </row>
    <row r="6404" spans="1:7" x14ac:dyDescent="0.3">
      <c r="A6404" s="12">
        <v>228.60046058171574</v>
      </c>
      <c r="B6404" s="41" t="s">
        <v>13</v>
      </c>
      <c r="C6404" s="41"/>
      <c r="D6404" s="39" t="s">
        <v>101</v>
      </c>
      <c r="E6404" s="39">
        <v>2021</v>
      </c>
      <c r="F6404" s="12">
        <v>67.900999999999996</v>
      </c>
      <c r="G6404" s="15" t="s">
        <v>6</v>
      </c>
    </row>
    <row r="6405" spans="1:7" x14ac:dyDescent="0.3">
      <c r="A6405" s="12">
        <v>356.81359702910322</v>
      </c>
      <c r="B6405" s="41" t="s">
        <v>14</v>
      </c>
      <c r="C6405" s="41"/>
      <c r="D6405" s="39" t="s">
        <v>101</v>
      </c>
      <c r="E6405" s="39">
        <v>2021</v>
      </c>
      <c r="F6405" s="12">
        <v>169.66800000000001</v>
      </c>
      <c r="G6405" s="15" t="s">
        <v>6</v>
      </c>
    </row>
    <row r="6406" spans="1:7" x14ac:dyDescent="0.3">
      <c r="A6406" s="12">
        <v>183.56829435429933</v>
      </c>
      <c r="B6406" s="41" t="s">
        <v>15</v>
      </c>
      <c r="C6406" s="41"/>
      <c r="D6406" s="39" t="s">
        <v>101</v>
      </c>
      <c r="E6406" s="39">
        <v>2021</v>
      </c>
      <c r="F6406" s="12">
        <v>76.908000000000001</v>
      </c>
      <c r="G6406" s="15" t="s">
        <v>6</v>
      </c>
    </row>
    <row r="6407" spans="1:7" x14ac:dyDescent="0.3">
      <c r="A6407" s="12">
        <v>2072.7455285770748</v>
      </c>
      <c r="B6407" s="41" t="s">
        <v>16</v>
      </c>
      <c r="C6407" s="41"/>
      <c r="D6407" s="39" t="s">
        <v>101</v>
      </c>
      <c r="E6407" s="39">
        <v>2021</v>
      </c>
      <c r="F6407" s="12">
        <v>934.17399999999998</v>
      </c>
      <c r="G6407" s="15" t="s">
        <v>6</v>
      </c>
    </row>
    <row r="6408" spans="1:7" x14ac:dyDescent="0.3">
      <c r="A6408" s="12">
        <v>3602.0839742311641</v>
      </c>
      <c r="B6408" s="41" t="s">
        <v>17</v>
      </c>
      <c r="C6408" s="41"/>
      <c r="D6408" s="39" t="s">
        <v>101</v>
      </c>
      <c r="E6408" s="39">
        <v>2021</v>
      </c>
      <c r="F6408" s="12">
        <v>1425.04</v>
      </c>
      <c r="G6408" s="15" t="s">
        <v>6</v>
      </c>
    </row>
    <row r="6409" spans="1:7" x14ac:dyDescent="0.3">
      <c r="A6409" s="12">
        <v>147.31318435363073</v>
      </c>
      <c r="B6409" s="41" t="s">
        <v>18</v>
      </c>
      <c r="C6409" s="41"/>
      <c r="D6409" s="39" t="s">
        <v>101</v>
      </c>
      <c r="E6409" s="39">
        <v>2021</v>
      </c>
      <c r="F6409" s="12">
        <v>58.884</v>
      </c>
      <c r="G6409" s="15" t="s">
        <v>6</v>
      </c>
    </row>
    <row r="6410" spans="1:7" x14ac:dyDescent="0.3">
      <c r="A6410" s="12">
        <v>351.00736301281148</v>
      </c>
      <c r="B6410" s="41" t="s">
        <v>19</v>
      </c>
      <c r="C6410" s="41"/>
      <c r="D6410" s="39" t="s">
        <v>101</v>
      </c>
      <c r="E6410" s="39">
        <v>2021</v>
      </c>
      <c r="F6410" s="12">
        <v>163.47300000000001</v>
      </c>
      <c r="G6410" s="15" t="s">
        <v>6</v>
      </c>
    </row>
    <row r="6411" spans="1:7" x14ac:dyDescent="0.3">
      <c r="A6411" s="12">
        <v>1616.0585514493612</v>
      </c>
      <c r="B6411" s="41" t="s">
        <v>20</v>
      </c>
      <c r="C6411" s="41"/>
      <c r="D6411" s="39" t="s">
        <v>101</v>
      </c>
      <c r="E6411" s="39">
        <v>2021</v>
      </c>
      <c r="F6411" s="12">
        <v>706.48599999999999</v>
      </c>
      <c r="G6411" s="15" t="s">
        <v>6</v>
      </c>
    </row>
    <row r="6412" spans="1:7" x14ac:dyDescent="0.3">
      <c r="A6412" s="12">
        <v>1784.1562070757989</v>
      </c>
      <c r="B6412" s="41" t="s">
        <v>21</v>
      </c>
      <c r="C6412" s="41"/>
      <c r="D6412" s="39" t="s">
        <v>101</v>
      </c>
      <c r="E6412" s="39">
        <v>2021</v>
      </c>
      <c r="F6412" s="12">
        <v>907.84100000000001</v>
      </c>
      <c r="G6412" s="15" t="s">
        <v>6</v>
      </c>
    </row>
    <row r="6413" spans="1:7" x14ac:dyDescent="0.3">
      <c r="A6413" s="12">
        <v>385.0979582123536</v>
      </c>
      <c r="B6413" s="41" t="s">
        <v>22</v>
      </c>
      <c r="C6413" s="41"/>
      <c r="D6413" s="39" t="s">
        <v>101</v>
      </c>
      <c r="E6413" s="39">
        <v>2021</v>
      </c>
      <c r="F6413" s="12">
        <v>224.99700000000001</v>
      </c>
      <c r="G6413" s="15" t="s">
        <v>6</v>
      </c>
    </row>
    <row r="6414" spans="1:7" x14ac:dyDescent="0.3">
      <c r="A6414" s="12">
        <v>217.30600183271</v>
      </c>
      <c r="B6414" s="41" t="s">
        <v>23</v>
      </c>
      <c r="C6414" s="41"/>
      <c r="D6414" s="39" t="s">
        <v>101</v>
      </c>
      <c r="E6414" s="39">
        <v>2021</v>
      </c>
      <c r="F6414" s="12">
        <v>63.725000000000001</v>
      </c>
      <c r="G6414" s="15" t="s">
        <v>6</v>
      </c>
    </row>
    <row r="6415" spans="1:7" x14ac:dyDescent="0.3">
      <c r="A6415" s="12">
        <v>129.25538622840378</v>
      </c>
      <c r="B6415" s="41" t="s">
        <v>24</v>
      </c>
      <c r="C6415" s="41"/>
      <c r="D6415" s="39" t="s">
        <v>101</v>
      </c>
      <c r="E6415" s="39">
        <v>2021</v>
      </c>
      <c r="F6415" s="12">
        <v>50.832000000000001</v>
      </c>
      <c r="G6415" s="15" t="s">
        <v>6</v>
      </c>
    </row>
    <row r="6416" spans="1:7" x14ac:dyDescent="0.3">
      <c r="A6416" s="12">
        <v>115.44352495714007</v>
      </c>
      <c r="B6416" s="41" t="s">
        <v>25</v>
      </c>
      <c r="C6416" s="41"/>
      <c r="D6416" s="39" t="s">
        <v>101</v>
      </c>
      <c r="E6416" s="39">
        <v>2021</v>
      </c>
      <c r="F6416" s="12">
        <v>68.866</v>
      </c>
      <c r="G6416" s="15" t="s">
        <v>6</v>
      </c>
    </row>
    <row r="6417" spans="1:7" x14ac:dyDescent="0.3">
      <c r="A6417" s="12">
        <v>153.06710071359194</v>
      </c>
      <c r="B6417" s="41" t="s">
        <v>26</v>
      </c>
      <c r="C6417" s="41"/>
      <c r="D6417" s="39" t="s">
        <v>101</v>
      </c>
      <c r="E6417" s="39">
        <v>2021</v>
      </c>
      <c r="F6417" s="12">
        <v>101.032</v>
      </c>
      <c r="G6417" s="15" t="s">
        <v>6</v>
      </c>
    </row>
    <row r="6418" spans="1:7" x14ac:dyDescent="0.3">
      <c r="A6418" s="12">
        <v>197.69508739994498</v>
      </c>
      <c r="B6418" s="41" t="s">
        <v>27</v>
      </c>
      <c r="C6418" s="41"/>
      <c r="D6418" s="39" t="s">
        <v>101</v>
      </c>
      <c r="E6418" s="39">
        <v>2021</v>
      </c>
      <c r="F6418" s="12">
        <v>106.867</v>
      </c>
      <c r="G6418" s="15" t="s">
        <v>6</v>
      </c>
    </row>
    <row r="6419" spans="1:7" x14ac:dyDescent="0.3">
      <c r="A6419" s="12">
        <v>258.46153230967298</v>
      </c>
      <c r="B6419" s="41" t="s">
        <v>28</v>
      </c>
      <c r="C6419" s="41"/>
      <c r="D6419" s="39" t="s">
        <v>101</v>
      </c>
      <c r="E6419" s="39">
        <v>2021</v>
      </c>
      <c r="F6419" s="12">
        <v>115.85599999999999</v>
      </c>
      <c r="G6419" s="15" t="s">
        <v>6</v>
      </c>
    </row>
    <row r="6420" spans="1:7" x14ac:dyDescent="0.3">
      <c r="A6420" s="12">
        <v>304.11227788546813</v>
      </c>
      <c r="B6420" s="41" t="s">
        <v>29</v>
      </c>
      <c r="C6420" s="41"/>
      <c r="D6420" s="39" t="s">
        <v>101</v>
      </c>
      <c r="E6420" s="39">
        <v>2021</v>
      </c>
      <c r="F6420" s="12">
        <v>98.828000000000003</v>
      </c>
      <c r="G6420" s="15" t="s">
        <v>6</v>
      </c>
    </row>
    <row r="6421" spans="1:7" x14ac:dyDescent="0.3">
      <c r="A6421" s="12">
        <v>1416.4010390188216</v>
      </c>
      <c r="B6421" s="41" t="s">
        <v>30</v>
      </c>
      <c r="C6421" s="41"/>
      <c r="D6421" s="39" t="s">
        <v>101</v>
      </c>
      <c r="E6421" s="39">
        <v>2021</v>
      </c>
      <c r="F6421" s="12">
        <v>702.60900000000004</v>
      </c>
      <c r="G6421" s="15" t="s">
        <v>6</v>
      </c>
    </row>
    <row r="6422" spans="1:7" x14ac:dyDescent="0.3">
      <c r="A6422" s="12">
        <v>709.22840758084612</v>
      </c>
      <c r="B6422" s="41" t="s">
        <v>31</v>
      </c>
      <c r="C6422" s="41"/>
      <c r="D6422" s="39" t="s">
        <v>101</v>
      </c>
      <c r="E6422" s="39">
        <v>2021</v>
      </c>
      <c r="F6422" s="12">
        <v>361.12900000000002</v>
      </c>
      <c r="G6422" s="15" t="s">
        <v>6</v>
      </c>
    </row>
    <row r="6423" spans="1:7" x14ac:dyDescent="0.3">
      <c r="A6423" s="12">
        <v>133.46952215400921</v>
      </c>
      <c r="B6423" s="41" t="s">
        <v>32</v>
      </c>
      <c r="C6423" s="41"/>
      <c r="D6423" s="39" t="s">
        <v>101</v>
      </c>
      <c r="E6423" s="39">
        <v>2021</v>
      </c>
      <c r="F6423" s="12">
        <v>82.117999999999995</v>
      </c>
      <c r="G6423" s="15" t="s">
        <v>6</v>
      </c>
    </row>
    <row r="6424" spans="1:7" x14ac:dyDescent="0.3">
      <c r="A6424" s="12">
        <v>388.10571053316062</v>
      </c>
      <c r="B6424" s="41" t="s">
        <v>33</v>
      </c>
      <c r="C6424" s="41"/>
      <c r="D6424" s="39" t="s">
        <v>101</v>
      </c>
      <c r="E6424" s="39">
        <v>2021</v>
      </c>
      <c r="F6424" s="12">
        <v>170.44499999999999</v>
      </c>
      <c r="G6424" s="15" t="s">
        <v>6</v>
      </c>
    </row>
    <row r="6425" spans="1:7" x14ac:dyDescent="0.3">
      <c r="A6425" s="12">
        <v>978.61304586321785</v>
      </c>
      <c r="B6425" s="41" t="s">
        <v>34</v>
      </c>
      <c r="C6425" s="41"/>
      <c r="D6425" s="39" t="s">
        <v>101</v>
      </c>
      <c r="E6425" s="39">
        <v>2021</v>
      </c>
      <c r="F6425" s="12">
        <v>422.12099999999998</v>
      </c>
      <c r="G6425" s="15" t="s">
        <v>6</v>
      </c>
    </row>
    <row r="6426" spans="1:7" x14ac:dyDescent="0.3">
      <c r="A6426" s="12">
        <v>657.61242334697022</v>
      </c>
      <c r="B6426" s="41" t="s">
        <v>35</v>
      </c>
      <c r="C6426" s="41"/>
      <c r="D6426" s="39" t="s">
        <v>101</v>
      </c>
      <c r="E6426" s="39">
        <v>2021</v>
      </c>
      <c r="F6426" s="12">
        <v>240.07300000000001</v>
      </c>
      <c r="G6426" s="15" t="s">
        <v>6</v>
      </c>
    </row>
    <row r="6427" spans="1:7" x14ac:dyDescent="0.3">
      <c r="A6427" s="12">
        <v>306.91896627214203</v>
      </c>
      <c r="B6427" s="41" t="s">
        <v>36</v>
      </c>
      <c r="C6427" s="41"/>
      <c r="D6427" s="39" t="s">
        <v>101</v>
      </c>
      <c r="E6427" s="39">
        <v>2021</v>
      </c>
      <c r="F6427" s="12">
        <v>109.24299999999999</v>
      </c>
      <c r="G6427" s="15" t="s">
        <v>6</v>
      </c>
    </row>
    <row r="6428" spans="1:7" x14ac:dyDescent="0.3">
      <c r="A6428" s="12">
        <v>489.81944113092806</v>
      </c>
      <c r="B6428" s="41" t="s">
        <v>37</v>
      </c>
      <c r="C6428" s="41"/>
      <c r="D6428" s="39" t="s">
        <v>101</v>
      </c>
      <c r="E6428" s="39">
        <v>2021</v>
      </c>
      <c r="F6428" s="12">
        <v>208.83600000000001</v>
      </c>
      <c r="G6428" s="15" t="s">
        <v>6</v>
      </c>
    </row>
    <row r="6429" spans="1:7" x14ac:dyDescent="0.3">
      <c r="A6429" s="12">
        <v>495.98061454114861</v>
      </c>
      <c r="B6429" s="41" t="s">
        <v>38</v>
      </c>
      <c r="C6429" s="41"/>
      <c r="D6429" s="39" t="s">
        <v>101</v>
      </c>
      <c r="E6429" s="39">
        <v>2021</v>
      </c>
      <c r="F6429" s="12">
        <v>346.387</v>
      </c>
      <c r="G6429" s="15" t="s">
        <v>6</v>
      </c>
    </row>
    <row r="6430" spans="1:7" x14ac:dyDescent="0.3">
      <c r="A6430" s="12">
        <v>201.62711831592489</v>
      </c>
      <c r="B6430" s="41" t="s">
        <v>39</v>
      </c>
      <c r="C6430" s="41"/>
      <c r="D6430" s="39" t="s">
        <v>101</v>
      </c>
      <c r="E6430" s="39">
        <v>2021</v>
      </c>
      <c r="F6430" s="12">
        <v>101.42700000000001</v>
      </c>
      <c r="G6430" s="15" t="s">
        <v>6</v>
      </c>
    </row>
    <row r="6431" spans="1:7" x14ac:dyDescent="0.3">
      <c r="A6431" s="12">
        <v>556.27620054390161</v>
      </c>
      <c r="B6431" s="41" t="s">
        <v>40</v>
      </c>
      <c r="C6431" s="41"/>
      <c r="D6431" s="39" t="s">
        <v>101</v>
      </c>
      <c r="E6431" s="39">
        <v>2021</v>
      </c>
      <c r="F6431" s="12">
        <v>117.596</v>
      </c>
      <c r="G6431" s="15" t="s">
        <v>6</v>
      </c>
    </row>
    <row r="6432" spans="1:7" x14ac:dyDescent="0.3">
      <c r="A6432" s="12">
        <v>418.57715491830743</v>
      </c>
      <c r="B6432" s="41" t="s">
        <v>41</v>
      </c>
      <c r="C6432" s="41"/>
      <c r="D6432" s="39" t="s">
        <v>101</v>
      </c>
      <c r="E6432" s="39">
        <v>2021</v>
      </c>
      <c r="F6432" s="12">
        <v>273.02999999999997</v>
      </c>
      <c r="G6432" s="15" t="s">
        <v>6</v>
      </c>
    </row>
    <row r="6433" spans="1:7" x14ac:dyDescent="0.3">
      <c r="A6433" s="12">
        <v>1457.8581653969841</v>
      </c>
      <c r="B6433" s="41" t="s">
        <v>42</v>
      </c>
      <c r="C6433" s="41"/>
      <c r="D6433" s="39" t="s">
        <v>101</v>
      </c>
      <c r="E6433" s="39">
        <v>2021</v>
      </c>
      <c r="F6433" s="12">
        <v>498.63600000000002</v>
      </c>
      <c r="G6433" s="15" t="s">
        <v>6</v>
      </c>
    </row>
    <row r="6434" spans="1:7" x14ac:dyDescent="0.3">
      <c r="A6434" s="12">
        <v>852.36028277362789</v>
      </c>
      <c r="B6434" s="41" t="s">
        <v>43</v>
      </c>
      <c r="C6434" s="41"/>
      <c r="D6434" s="39" t="s">
        <v>101</v>
      </c>
      <c r="E6434" s="39">
        <v>2021</v>
      </c>
      <c r="F6434" s="12">
        <v>479.69200000000001</v>
      </c>
      <c r="G6434" s="15" t="s">
        <v>6</v>
      </c>
    </row>
    <row r="6435" spans="1:7" x14ac:dyDescent="0.3">
      <c r="A6435" s="12">
        <v>186.6160542946532</v>
      </c>
      <c r="B6435" s="41" t="s">
        <v>44</v>
      </c>
      <c r="C6435" s="41"/>
      <c r="D6435" s="39" t="s">
        <v>101</v>
      </c>
      <c r="E6435" s="39">
        <v>2021</v>
      </c>
      <c r="F6435" s="12">
        <v>118.33799999999999</v>
      </c>
      <c r="G6435" s="15" t="s">
        <v>6</v>
      </c>
    </row>
    <row r="6436" spans="1:7" x14ac:dyDescent="0.3">
      <c r="A6436" s="12">
        <v>245.06513477985769</v>
      </c>
      <c r="B6436" s="41" t="s">
        <v>45</v>
      </c>
      <c r="C6436" s="41"/>
      <c r="D6436" s="39" t="s">
        <v>101</v>
      </c>
      <c r="E6436" s="39">
        <v>2021</v>
      </c>
      <c r="F6436" s="12">
        <v>92.489000000000004</v>
      </c>
      <c r="G6436" s="15" t="s">
        <v>6</v>
      </c>
    </row>
    <row r="6437" spans="1:7" x14ac:dyDescent="0.3">
      <c r="A6437" s="12">
        <v>1669.0727506945809</v>
      </c>
      <c r="B6437" s="41" t="s">
        <v>46</v>
      </c>
      <c r="C6437" s="41"/>
      <c r="D6437" s="39" t="s">
        <v>101</v>
      </c>
      <c r="E6437" s="39">
        <v>2021</v>
      </c>
      <c r="F6437" s="12">
        <v>506.79</v>
      </c>
      <c r="G6437" s="15" t="s">
        <v>6</v>
      </c>
    </row>
    <row r="6438" spans="1:7" x14ac:dyDescent="0.3">
      <c r="A6438" s="12">
        <v>187.10640409320223</v>
      </c>
      <c r="B6438" s="41" t="s">
        <v>47</v>
      </c>
      <c r="C6438" s="41"/>
      <c r="D6438" s="39" t="s">
        <v>101</v>
      </c>
      <c r="E6438" s="39">
        <v>2021</v>
      </c>
      <c r="F6438" s="12">
        <v>78.384</v>
      </c>
      <c r="G6438" s="15" t="s">
        <v>6</v>
      </c>
    </row>
    <row r="6439" spans="1:7" x14ac:dyDescent="0.3">
      <c r="A6439" s="12">
        <v>407.2385852041603</v>
      </c>
      <c r="B6439" s="41" t="s">
        <v>48</v>
      </c>
      <c r="C6439" s="41"/>
      <c r="D6439" s="39" t="s">
        <v>101</v>
      </c>
      <c r="E6439" s="39">
        <v>2021</v>
      </c>
      <c r="F6439" s="12">
        <v>187.60300000000001</v>
      </c>
      <c r="G6439" s="15" t="s">
        <v>6</v>
      </c>
    </row>
    <row r="6440" spans="1:7" x14ac:dyDescent="0.3">
      <c r="A6440" s="12">
        <v>3502.5101383609554</v>
      </c>
      <c r="B6440" s="41" t="s">
        <v>49</v>
      </c>
      <c r="C6440" s="41"/>
      <c r="D6440" s="39" t="s">
        <v>101</v>
      </c>
      <c r="E6440" s="39">
        <v>2021</v>
      </c>
      <c r="F6440" s="12">
        <v>1454.808</v>
      </c>
      <c r="G6440" s="15" t="s">
        <v>6</v>
      </c>
    </row>
    <row r="6441" spans="1:7" x14ac:dyDescent="0.3">
      <c r="A6441" s="12">
        <v>5026.0105490703945</v>
      </c>
      <c r="B6441" s="41" t="s">
        <v>50</v>
      </c>
      <c r="C6441" s="41"/>
      <c r="D6441" s="39" t="s">
        <v>101</v>
      </c>
      <c r="E6441" s="39">
        <v>2021</v>
      </c>
      <c r="F6441" s="12">
        <v>1613.8620000000001</v>
      </c>
      <c r="G6441" s="15" t="s">
        <v>6</v>
      </c>
    </row>
    <row r="6442" spans="1:7" x14ac:dyDescent="0.3">
      <c r="A6442" s="12">
        <v>956.37701608633779</v>
      </c>
      <c r="B6442" s="41" t="s">
        <v>91</v>
      </c>
      <c r="C6442" s="41"/>
      <c r="D6442" s="39" t="s">
        <v>101</v>
      </c>
      <c r="E6442" s="39">
        <v>2021</v>
      </c>
      <c r="F6442" s="12">
        <v>272.089</v>
      </c>
      <c r="G6442" s="15" t="s">
        <v>6</v>
      </c>
    </row>
    <row r="6443" spans="1:7" x14ac:dyDescent="0.3">
      <c r="A6443" s="12">
        <v>187.61727061972402</v>
      </c>
      <c r="B6443" s="41" t="s">
        <v>52</v>
      </c>
      <c r="C6443" s="41"/>
      <c r="D6443" s="39" t="s">
        <v>101</v>
      </c>
      <c r="E6443" s="39">
        <v>2021</v>
      </c>
      <c r="F6443" s="12">
        <v>137.815</v>
      </c>
      <c r="G6443" s="15" t="s">
        <v>6</v>
      </c>
    </row>
    <row r="6444" spans="1:7" x14ac:dyDescent="0.3">
      <c r="A6444" s="12">
        <v>147.58400516287119</v>
      </c>
      <c r="B6444" s="41" t="s">
        <v>53</v>
      </c>
      <c r="C6444" s="41"/>
      <c r="D6444" s="39" t="s">
        <v>101</v>
      </c>
      <c r="E6444" s="39">
        <v>2021</v>
      </c>
      <c r="F6444" s="12">
        <v>52.953000000000003</v>
      </c>
      <c r="G6444" s="15" t="s">
        <v>6</v>
      </c>
    </row>
    <row r="6445" spans="1:7" x14ac:dyDescent="0.3">
      <c r="A6445" s="12">
        <v>249.48854133078527</v>
      </c>
      <c r="B6445" s="41" t="s">
        <v>54</v>
      </c>
      <c r="C6445" s="41"/>
      <c r="D6445" s="39" t="s">
        <v>101</v>
      </c>
      <c r="E6445" s="39">
        <v>2021</v>
      </c>
      <c r="F6445" s="12">
        <v>89.918000000000006</v>
      </c>
      <c r="G6445" s="15" t="s">
        <v>6</v>
      </c>
    </row>
    <row r="6446" spans="1:7" x14ac:dyDescent="0.3">
      <c r="A6446" s="12">
        <v>629.9620290580782</v>
      </c>
      <c r="B6446" s="41" t="s">
        <v>55</v>
      </c>
      <c r="C6446" s="41"/>
      <c r="D6446" s="39" t="s">
        <v>101</v>
      </c>
      <c r="E6446" s="39">
        <v>2021</v>
      </c>
      <c r="F6446" s="12">
        <v>463.91199999999998</v>
      </c>
      <c r="G6446" s="15" t="s">
        <v>6</v>
      </c>
    </row>
    <row r="6447" spans="1:7" x14ac:dyDescent="0.3">
      <c r="A6447" s="12">
        <v>1124.6100821173959</v>
      </c>
      <c r="B6447" s="41" t="s">
        <v>56</v>
      </c>
      <c r="C6447" s="41"/>
      <c r="D6447" s="39" t="s">
        <v>101</v>
      </c>
      <c r="E6447" s="39">
        <v>2021</v>
      </c>
      <c r="F6447" s="12">
        <v>493.26900000000001</v>
      </c>
      <c r="G6447" s="15" t="s">
        <v>6</v>
      </c>
    </row>
    <row r="6448" spans="1:7" x14ac:dyDescent="0.3">
      <c r="A6448" s="12">
        <v>318.95407890096453</v>
      </c>
      <c r="B6448" s="41" t="s">
        <v>57</v>
      </c>
      <c r="C6448" s="41"/>
      <c r="D6448" s="39" t="s">
        <v>101</v>
      </c>
      <c r="E6448" s="39">
        <v>2021</v>
      </c>
      <c r="F6448" s="12">
        <v>34.161999999999999</v>
      </c>
      <c r="G6448" s="15" t="s">
        <v>6</v>
      </c>
    </row>
    <row r="6449" spans="1:7" x14ac:dyDescent="0.3">
      <c r="A6449" s="12">
        <v>319.49264301024954</v>
      </c>
      <c r="B6449" s="41" t="s">
        <v>58</v>
      </c>
      <c r="C6449" s="41"/>
      <c r="D6449" s="39" t="s">
        <v>101</v>
      </c>
      <c r="E6449" s="39">
        <v>2021</v>
      </c>
      <c r="F6449" s="12">
        <v>131.65899999999999</v>
      </c>
      <c r="G6449" s="15" t="s">
        <v>6</v>
      </c>
    </row>
    <row r="6450" spans="1:7" x14ac:dyDescent="0.3">
      <c r="A6450" s="12">
        <v>107.49842204968779</v>
      </c>
      <c r="B6450" s="41" t="s">
        <v>59</v>
      </c>
      <c r="C6450" s="41"/>
      <c r="D6450" s="39" t="s">
        <v>101</v>
      </c>
      <c r="E6450" s="39">
        <v>2021</v>
      </c>
      <c r="F6450" s="12">
        <v>57.655000000000001</v>
      </c>
      <c r="G6450" s="15" t="s">
        <v>6</v>
      </c>
    </row>
    <row r="6451" spans="1:7" x14ac:dyDescent="0.3">
      <c r="A6451" s="12">
        <v>122.4992277069731</v>
      </c>
      <c r="B6451" s="41" t="s">
        <v>60</v>
      </c>
      <c r="C6451" s="41"/>
      <c r="D6451" s="39" t="s">
        <v>101</v>
      </c>
      <c r="E6451" s="39">
        <v>2021</v>
      </c>
      <c r="F6451" s="12">
        <v>39.72</v>
      </c>
      <c r="G6451" s="15" t="s">
        <v>6</v>
      </c>
    </row>
    <row r="6452" spans="1:7" x14ac:dyDescent="0.3">
      <c r="A6452" s="12">
        <v>692.11848228796089</v>
      </c>
      <c r="B6452" s="41" t="s">
        <v>61</v>
      </c>
      <c r="C6452" s="41"/>
      <c r="D6452" s="39" t="s">
        <v>101</v>
      </c>
      <c r="E6452" s="39">
        <v>2021</v>
      </c>
      <c r="F6452" s="12">
        <v>321.82</v>
      </c>
      <c r="G6452" s="15" t="s">
        <v>6</v>
      </c>
    </row>
    <row r="6453" spans="1:7" x14ac:dyDescent="0.3">
      <c r="A6453" s="12">
        <v>1727.9578116492066</v>
      </c>
      <c r="B6453" s="41" t="s">
        <v>62</v>
      </c>
      <c r="C6453" s="41"/>
      <c r="D6453" s="39" t="s">
        <v>101</v>
      </c>
      <c r="E6453" s="39">
        <v>2021</v>
      </c>
      <c r="F6453" s="12">
        <v>529.81100000000004</v>
      </c>
      <c r="G6453" s="15" t="s">
        <v>6</v>
      </c>
    </row>
    <row r="6454" spans="1:7" x14ac:dyDescent="0.3">
      <c r="A6454" s="12">
        <v>462.80609124559027</v>
      </c>
      <c r="B6454" s="41" t="s">
        <v>63</v>
      </c>
      <c r="C6454" s="41"/>
      <c r="D6454" s="39" t="s">
        <v>101</v>
      </c>
      <c r="E6454" s="39">
        <v>2021</v>
      </c>
      <c r="F6454" s="12">
        <v>297.91000000000003</v>
      </c>
      <c r="G6454" s="15" t="s">
        <v>6</v>
      </c>
    </row>
    <row r="6455" spans="1:7" x14ac:dyDescent="0.3">
      <c r="A6455" s="12">
        <v>479.46054517748018</v>
      </c>
      <c r="B6455" s="41" t="s">
        <v>64</v>
      </c>
      <c r="C6455" s="41"/>
      <c r="D6455" s="39" t="s">
        <v>101</v>
      </c>
      <c r="E6455" s="39">
        <v>2021</v>
      </c>
      <c r="F6455" s="12">
        <v>267.024</v>
      </c>
      <c r="G6455" s="15" t="s">
        <v>6</v>
      </c>
    </row>
    <row r="6456" spans="1:7" x14ac:dyDescent="0.3">
      <c r="A6456" s="12">
        <v>1540.1415287681466</v>
      </c>
      <c r="B6456" s="41" t="s">
        <v>65</v>
      </c>
      <c r="C6456" s="41"/>
      <c r="D6456" s="39" t="s">
        <v>101</v>
      </c>
      <c r="E6456" s="39">
        <v>2021</v>
      </c>
      <c r="F6456" s="12">
        <v>614.52300000000002</v>
      </c>
      <c r="G6456" s="15" t="s">
        <v>6</v>
      </c>
    </row>
    <row r="6457" spans="1:7" x14ac:dyDescent="0.3">
      <c r="A6457" s="12">
        <v>431.57655376184977</v>
      </c>
      <c r="B6457" s="41" t="s">
        <v>66</v>
      </c>
      <c r="C6457" s="41"/>
      <c r="D6457" s="39" t="s">
        <v>101</v>
      </c>
      <c r="E6457" s="39">
        <v>2021</v>
      </c>
      <c r="F6457" s="12">
        <v>126.02500000000001</v>
      </c>
      <c r="G6457" s="15" t="s">
        <v>6</v>
      </c>
    </row>
    <row r="6458" spans="1:7" x14ac:dyDescent="0.3">
      <c r="A6458" s="12">
        <v>2580.1375472166737</v>
      </c>
      <c r="B6458" s="41" t="s">
        <v>67</v>
      </c>
      <c r="C6458" s="41"/>
      <c r="D6458" s="39" t="s">
        <v>101</v>
      </c>
      <c r="E6458" s="39">
        <v>2021</v>
      </c>
      <c r="F6458" s="12">
        <v>942.83</v>
      </c>
      <c r="G6458" s="15" t="s">
        <v>6</v>
      </c>
    </row>
    <row r="6459" spans="1:7" x14ac:dyDescent="0.3">
      <c r="A6459" s="12">
        <v>2085.7798058581711</v>
      </c>
      <c r="B6459" s="41" t="s">
        <v>68</v>
      </c>
      <c r="C6459" s="41"/>
      <c r="D6459" s="39" t="s">
        <v>101</v>
      </c>
      <c r="E6459" s="39">
        <v>2021</v>
      </c>
      <c r="F6459" s="12">
        <v>790.89700000000005</v>
      </c>
      <c r="G6459" s="15" t="s">
        <v>6</v>
      </c>
    </row>
    <row r="6460" spans="1:7" x14ac:dyDescent="0.3">
      <c r="A6460" s="12">
        <v>165.34123322329711</v>
      </c>
      <c r="B6460" s="41" t="s">
        <v>69</v>
      </c>
      <c r="C6460" s="41"/>
      <c r="D6460" s="39" t="s">
        <v>101</v>
      </c>
      <c r="E6460" s="39">
        <v>2021</v>
      </c>
      <c r="F6460" s="12">
        <v>57.406999999999996</v>
      </c>
      <c r="G6460" s="15" t="s">
        <v>6</v>
      </c>
    </row>
    <row r="6461" spans="1:7" x14ac:dyDescent="0.3">
      <c r="A6461" s="12">
        <v>235.32481817478865</v>
      </c>
      <c r="B6461" s="41" t="s">
        <v>70</v>
      </c>
      <c r="C6461" s="41"/>
      <c r="D6461" s="39" t="s">
        <v>101</v>
      </c>
      <c r="E6461" s="39">
        <v>2021</v>
      </c>
      <c r="F6461" s="12">
        <v>92.081000000000003</v>
      </c>
      <c r="G6461" s="15" t="s">
        <v>6</v>
      </c>
    </row>
    <row r="6462" spans="1:7" x14ac:dyDescent="0.3">
      <c r="A6462" s="12">
        <v>218.2928564481999</v>
      </c>
      <c r="B6462" s="41" t="s">
        <v>71</v>
      </c>
      <c r="C6462" s="41"/>
      <c r="D6462" s="39" t="s">
        <v>101</v>
      </c>
      <c r="E6462" s="39">
        <v>2021</v>
      </c>
      <c r="F6462" s="12">
        <v>92.566999999999993</v>
      </c>
      <c r="G6462" s="15" t="s">
        <v>6</v>
      </c>
    </row>
    <row r="6463" spans="1:7" x14ac:dyDescent="0.3">
      <c r="A6463" s="12">
        <v>1185.2236774037269</v>
      </c>
      <c r="B6463" s="41" t="s">
        <v>72</v>
      </c>
      <c r="C6463" s="41"/>
      <c r="D6463" s="39" t="s">
        <v>101</v>
      </c>
      <c r="E6463" s="39">
        <v>2021</v>
      </c>
      <c r="F6463" s="12">
        <v>678.66099999999994</v>
      </c>
      <c r="G6463" s="15" t="s">
        <v>6</v>
      </c>
    </row>
    <row r="6464" spans="1:7" x14ac:dyDescent="0.3">
      <c r="A6464" s="12">
        <v>404.57551391329565</v>
      </c>
      <c r="B6464" s="41" t="s">
        <v>73</v>
      </c>
      <c r="C6464" s="41"/>
      <c r="D6464" s="39" t="s">
        <v>101</v>
      </c>
      <c r="E6464" s="39">
        <v>2021</v>
      </c>
      <c r="F6464" s="12">
        <v>115.41200000000001</v>
      </c>
      <c r="G6464" s="15" t="s">
        <v>6</v>
      </c>
    </row>
    <row r="6465" spans="1:7" x14ac:dyDescent="0.3">
      <c r="A6465" s="12">
        <v>627.07635126870923</v>
      </c>
      <c r="B6465" s="41" t="s">
        <v>74</v>
      </c>
      <c r="C6465" s="41"/>
      <c r="D6465" s="39" t="s">
        <v>101</v>
      </c>
      <c r="E6465" s="39">
        <v>2021</v>
      </c>
      <c r="F6465" s="12">
        <v>212.495</v>
      </c>
      <c r="G6465" s="15" t="s">
        <v>6</v>
      </c>
    </row>
    <row r="6466" spans="1:7" x14ac:dyDescent="0.3">
      <c r="A6466" s="12">
        <v>920.647134321772</v>
      </c>
      <c r="B6466" s="41" t="s">
        <v>75</v>
      </c>
      <c r="C6466" s="41"/>
      <c r="D6466" s="39" t="s">
        <v>101</v>
      </c>
      <c r="E6466" s="39">
        <v>2021</v>
      </c>
      <c r="F6466" s="12">
        <v>327.358</v>
      </c>
      <c r="G6466" s="15" t="s">
        <v>6</v>
      </c>
    </row>
    <row r="6467" spans="1:7" x14ac:dyDescent="0.3">
      <c r="A6467" s="12">
        <v>1080.1646943100004</v>
      </c>
      <c r="B6467" s="41" t="s">
        <v>76</v>
      </c>
      <c r="C6467" s="41"/>
      <c r="D6467" s="39" t="s">
        <v>101</v>
      </c>
      <c r="E6467" s="39">
        <v>2021</v>
      </c>
      <c r="F6467" s="12">
        <v>551.625</v>
      </c>
      <c r="G6467" s="15" t="s">
        <v>6</v>
      </c>
    </row>
    <row r="6468" spans="1:7" x14ac:dyDescent="0.3">
      <c r="A6468" s="12">
        <v>129.59596391275164</v>
      </c>
      <c r="B6468" s="41" t="s">
        <v>77</v>
      </c>
      <c r="C6468" s="41"/>
      <c r="D6468" s="39" t="s">
        <v>101</v>
      </c>
      <c r="E6468" s="39">
        <v>2021</v>
      </c>
      <c r="F6468" s="12">
        <v>37.606999999999999</v>
      </c>
      <c r="G6468" s="15" t="s">
        <v>6</v>
      </c>
    </row>
    <row r="6469" spans="1:7" x14ac:dyDescent="0.3">
      <c r="A6469" s="12">
        <v>334.4688285939676</v>
      </c>
      <c r="B6469" s="41" t="s">
        <v>78</v>
      </c>
      <c r="C6469" s="41"/>
      <c r="D6469" s="39" t="s">
        <v>101</v>
      </c>
      <c r="E6469" s="39">
        <v>2021</v>
      </c>
      <c r="F6469" s="12">
        <v>195.01900000000001</v>
      </c>
      <c r="G6469" s="15" t="s">
        <v>6</v>
      </c>
    </row>
    <row r="6470" spans="1:7" x14ac:dyDescent="0.3">
      <c r="A6470" s="12">
        <v>506.14870492444976</v>
      </c>
      <c r="B6470" s="41" t="s">
        <v>79</v>
      </c>
      <c r="C6470" s="41"/>
      <c r="D6470" s="39" t="s">
        <v>101</v>
      </c>
      <c r="E6470" s="39">
        <v>2021</v>
      </c>
      <c r="F6470" s="12">
        <v>184.518</v>
      </c>
      <c r="G6470" s="15" t="s">
        <v>6</v>
      </c>
    </row>
    <row r="6471" spans="1:7" x14ac:dyDescent="0.3">
      <c r="A6471" s="12">
        <v>935.32069816789169</v>
      </c>
      <c r="B6471" s="41" t="s">
        <v>80</v>
      </c>
      <c r="C6471" s="41"/>
      <c r="D6471" s="39" t="s">
        <v>101</v>
      </c>
      <c r="E6471" s="39">
        <v>2021</v>
      </c>
      <c r="F6471" s="12">
        <v>440.89699999999999</v>
      </c>
      <c r="G6471" s="15" t="s">
        <v>6</v>
      </c>
    </row>
    <row r="6472" spans="1:7" x14ac:dyDescent="0.3">
      <c r="A6472" s="12">
        <v>239.37174276741607</v>
      </c>
      <c r="B6472" s="41" t="s">
        <v>81</v>
      </c>
      <c r="C6472" s="41"/>
      <c r="D6472" s="39" t="s">
        <v>101</v>
      </c>
      <c r="E6472" s="39">
        <v>2021</v>
      </c>
      <c r="F6472" s="12">
        <v>110.23699999999999</v>
      </c>
      <c r="G6472" s="15" t="s">
        <v>6</v>
      </c>
    </row>
    <row r="6473" spans="1:7" x14ac:dyDescent="0.3">
      <c r="A6473" s="12">
        <v>778.07946914824117</v>
      </c>
      <c r="B6473" s="41" t="s">
        <v>82</v>
      </c>
      <c r="C6473" s="41"/>
      <c r="D6473" s="39" t="s">
        <v>101</v>
      </c>
      <c r="E6473" s="39">
        <v>2021</v>
      </c>
      <c r="F6473" s="12">
        <v>381.72899999999998</v>
      </c>
      <c r="G6473" s="15" t="s">
        <v>6</v>
      </c>
    </row>
    <row r="6474" spans="1:7" x14ac:dyDescent="0.3">
      <c r="A6474" s="12">
        <v>504.54121928778375</v>
      </c>
      <c r="B6474" s="41" t="s">
        <v>83</v>
      </c>
      <c r="C6474" s="41"/>
      <c r="D6474" s="39" t="s">
        <v>101</v>
      </c>
      <c r="E6474" s="39">
        <v>2021</v>
      </c>
      <c r="F6474" s="12">
        <v>236.10400000000001</v>
      </c>
      <c r="G6474" s="15" t="s">
        <v>6</v>
      </c>
    </row>
    <row r="6475" spans="1:7" x14ac:dyDescent="0.3">
      <c r="A6475" s="12">
        <v>1189.9476540194555</v>
      </c>
      <c r="B6475" s="41" t="s">
        <v>84</v>
      </c>
      <c r="C6475" s="41"/>
      <c r="D6475" s="39" t="s">
        <v>101</v>
      </c>
      <c r="E6475" s="39">
        <v>2021</v>
      </c>
      <c r="F6475" s="12">
        <v>556.04600000000005</v>
      </c>
      <c r="G6475" s="15" t="s">
        <v>6</v>
      </c>
    </row>
    <row r="6476" spans="1:7" x14ac:dyDescent="0.3">
      <c r="A6476" s="12">
        <v>97.987892797913744</v>
      </c>
      <c r="B6476" s="41" t="s">
        <v>85</v>
      </c>
      <c r="C6476" s="41"/>
      <c r="D6476" s="39" t="s">
        <v>101</v>
      </c>
      <c r="E6476" s="39">
        <v>2021</v>
      </c>
      <c r="F6476" s="12">
        <v>43.131</v>
      </c>
      <c r="G6476" s="15" t="s">
        <v>6</v>
      </c>
    </row>
    <row r="6477" spans="1:7" x14ac:dyDescent="0.3">
      <c r="A6477" s="12">
        <v>282.10808713468043</v>
      </c>
      <c r="B6477" s="41" t="s">
        <v>86</v>
      </c>
      <c r="C6477" s="41"/>
      <c r="D6477" s="39" t="s">
        <v>101</v>
      </c>
      <c r="E6477" s="39">
        <v>2021</v>
      </c>
      <c r="F6477" s="12">
        <v>156.94800000000001</v>
      </c>
      <c r="G6477" s="15" t="s">
        <v>6</v>
      </c>
    </row>
    <row r="6478" spans="1:7" x14ac:dyDescent="0.3">
      <c r="A6478" s="12">
        <v>784.58327191560693</v>
      </c>
      <c r="B6478" s="41" t="s">
        <v>87</v>
      </c>
      <c r="C6478" s="41"/>
      <c r="D6478" s="39" t="s">
        <v>101</v>
      </c>
      <c r="E6478" s="39">
        <v>2021</v>
      </c>
      <c r="F6478" s="12">
        <v>243.67699999999999</v>
      </c>
      <c r="G6478" s="15" t="s">
        <v>6</v>
      </c>
    </row>
    <row r="6479" spans="1:7" x14ac:dyDescent="0.3">
      <c r="A6479" s="12">
        <v>175.73500761429861</v>
      </c>
      <c r="B6479" s="41" t="s">
        <v>88</v>
      </c>
      <c r="C6479" s="41"/>
      <c r="D6479" s="39" t="s">
        <v>101</v>
      </c>
      <c r="E6479" s="39">
        <v>2021</v>
      </c>
      <c r="F6479" s="12">
        <v>118.562</v>
      </c>
      <c r="G6479" s="15" t="s">
        <v>6</v>
      </c>
    </row>
    <row r="6480" spans="1:7" x14ac:dyDescent="0.3">
      <c r="A6480" s="12">
        <v>381.45213565159372</v>
      </c>
      <c r="B6480" s="41" t="s">
        <v>89</v>
      </c>
      <c r="C6480" s="41"/>
      <c r="D6480" s="39" t="s">
        <v>101</v>
      </c>
      <c r="E6480" s="39">
        <v>2021</v>
      </c>
      <c r="F6480" s="12">
        <v>173.886</v>
      </c>
      <c r="G6480" s="15" t="s">
        <v>6</v>
      </c>
    </row>
    <row r="6481" spans="1:7" x14ac:dyDescent="0.3">
      <c r="A6481" s="12">
        <v>609.81460218882546</v>
      </c>
      <c r="B6481" s="41" t="s">
        <v>90</v>
      </c>
      <c r="C6481" s="41"/>
      <c r="D6481" s="39" t="s">
        <v>101</v>
      </c>
      <c r="E6481" s="39">
        <v>2021</v>
      </c>
      <c r="F6481" s="12">
        <v>380.05799999999999</v>
      </c>
      <c r="G6481" s="15" t="s">
        <v>6</v>
      </c>
    </row>
    <row r="6482" spans="1:7" x14ac:dyDescent="0.3">
      <c r="A6482" s="12">
        <v>2335.0028581879533</v>
      </c>
      <c r="B6482" s="41" t="s">
        <v>10</v>
      </c>
      <c r="C6482" s="41"/>
      <c r="D6482" s="39" t="s">
        <v>102</v>
      </c>
      <c r="E6482" s="39">
        <v>2021</v>
      </c>
      <c r="F6482" s="12">
        <v>1126.326</v>
      </c>
      <c r="G6482" s="15" t="s">
        <v>6</v>
      </c>
    </row>
    <row r="6483" spans="1:7" x14ac:dyDescent="0.3">
      <c r="A6483" s="12">
        <v>254.37485420356379</v>
      </c>
      <c r="B6483" s="41" t="s">
        <v>11</v>
      </c>
      <c r="C6483" s="41"/>
      <c r="D6483" s="39" t="s">
        <v>102</v>
      </c>
      <c r="E6483" s="39">
        <v>2021</v>
      </c>
      <c r="F6483" s="12">
        <v>96.031999999999996</v>
      </c>
      <c r="G6483" s="15" t="s">
        <v>6</v>
      </c>
    </row>
    <row r="6484" spans="1:7" x14ac:dyDescent="0.3">
      <c r="A6484" s="12">
        <v>885.52041904786802</v>
      </c>
      <c r="B6484" s="41" t="s">
        <v>12</v>
      </c>
      <c r="C6484" s="41"/>
      <c r="D6484" s="39" t="s">
        <v>102</v>
      </c>
      <c r="E6484" s="39">
        <v>2021</v>
      </c>
      <c r="F6484" s="12">
        <v>404.471</v>
      </c>
      <c r="G6484" s="15" t="s">
        <v>6</v>
      </c>
    </row>
    <row r="6485" spans="1:7" x14ac:dyDescent="0.3">
      <c r="A6485" s="12">
        <v>237.71360591957318</v>
      </c>
      <c r="B6485" s="41" t="s">
        <v>13</v>
      </c>
      <c r="C6485" s="41"/>
      <c r="D6485" s="39" t="s">
        <v>102</v>
      </c>
      <c r="E6485" s="39">
        <v>2021</v>
      </c>
      <c r="F6485" s="12">
        <v>77.286000000000001</v>
      </c>
      <c r="G6485" s="15" t="s">
        <v>6</v>
      </c>
    </row>
    <row r="6486" spans="1:7" x14ac:dyDescent="0.3">
      <c r="A6486" s="12">
        <v>315.80359025763397</v>
      </c>
      <c r="B6486" s="41" t="s">
        <v>14</v>
      </c>
      <c r="C6486" s="41"/>
      <c r="D6486" s="39" t="s">
        <v>102</v>
      </c>
      <c r="E6486" s="39">
        <v>2021</v>
      </c>
      <c r="F6486" s="12">
        <v>145.995</v>
      </c>
      <c r="G6486" s="15" t="s">
        <v>6</v>
      </c>
    </row>
    <row r="6487" spans="1:7" x14ac:dyDescent="0.3">
      <c r="A6487" s="12">
        <v>191.56434857440826</v>
      </c>
      <c r="B6487" s="41" t="s">
        <v>15</v>
      </c>
      <c r="C6487" s="41"/>
      <c r="D6487" s="39" t="s">
        <v>102</v>
      </c>
      <c r="E6487" s="39">
        <v>2021</v>
      </c>
      <c r="F6487" s="12">
        <v>82.698999999999998</v>
      </c>
      <c r="G6487" s="15" t="s">
        <v>6</v>
      </c>
    </row>
    <row r="6488" spans="1:7" x14ac:dyDescent="0.3">
      <c r="A6488" s="12">
        <v>2405.5367068986361</v>
      </c>
      <c r="B6488" s="41" t="s">
        <v>16</v>
      </c>
      <c r="C6488" s="41"/>
      <c r="D6488" s="39" t="s">
        <v>102</v>
      </c>
      <c r="E6488" s="39">
        <v>2021</v>
      </c>
      <c r="F6488" s="12">
        <v>1079.335</v>
      </c>
      <c r="G6488" s="15" t="s">
        <v>6</v>
      </c>
    </row>
    <row r="6489" spans="1:7" x14ac:dyDescent="0.3">
      <c r="A6489" s="12">
        <v>4029.8894203258697</v>
      </c>
      <c r="B6489" s="41" t="s">
        <v>17</v>
      </c>
      <c r="C6489" s="41"/>
      <c r="D6489" s="39" t="s">
        <v>102</v>
      </c>
      <c r="E6489" s="39">
        <v>2021</v>
      </c>
      <c r="F6489" s="12">
        <v>1642.8869999999999</v>
      </c>
      <c r="G6489" s="15" t="s">
        <v>6</v>
      </c>
    </row>
    <row r="6490" spans="1:7" x14ac:dyDescent="0.3">
      <c r="A6490" s="12">
        <v>137.25885522961218</v>
      </c>
      <c r="B6490" s="41" t="s">
        <v>18</v>
      </c>
      <c r="C6490" s="41"/>
      <c r="D6490" s="39" t="s">
        <v>102</v>
      </c>
      <c r="E6490" s="39">
        <v>2021</v>
      </c>
      <c r="F6490" s="12">
        <v>54.023000000000003</v>
      </c>
      <c r="G6490" s="15" t="s">
        <v>6</v>
      </c>
    </row>
    <row r="6491" spans="1:7" x14ac:dyDescent="0.3">
      <c r="A6491" s="12">
        <v>340.65492635712644</v>
      </c>
      <c r="B6491" s="41" t="s">
        <v>19</v>
      </c>
      <c r="C6491" s="41"/>
      <c r="D6491" s="39" t="s">
        <v>102</v>
      </c>
      <c r="E6491" s="39">
        <v>2021</v>
      </c>
      <c r="F6491" s="12">
        <v>163.435</v>
      </c>
      <c r="G6491" s="15" t="s">
        <v>6</v>
      </c>
    </row>
    <row r="6492" spans="1:7" x14ac:dyDescent="0.3">
      <c r="A6492" s="12">
        <v>1592.5432904474126</v>
      </c>
      <c r="B6492" s="41" t="s">
        <v>20</v>
      </c>
      <c r="C6492" s="41"/>
      <c r="D6492" s="39" t="s">
        <v>102</v>
      </c>
      <c r="E6492" s="39">
        <v>2021</v>
      </c>
      <c r="F6492" s="12">
        <v>637.93100000000004</v>
      </c>
      <c r="G6492" s="15" t="s">
        <v>6</v>
      </c>
    </row>
    <row r="6493" spans="1:7" x14ac:dyDescent="0.3">
      <c r="A6493" s="12">
        <v>1636.5393671406812</v>
      </c>
      <c r="B6493" s="41" t="s">
        <v>21</v>
      </c>
      <c r="C6493" s="41"/>
      <c r="D6493" s="39" t="s">
        <v>102</v>
      </c>
      <c r="E6493" s="39">
        <v>2021</v>
      </c>
      <c r="F6493" s="12">
        <v>765.69299999999998</v>
      </c>
      <c r="G6493" s="15" t="s">
        <v>6</v>
      </c>
    </row>
    <row r="6494" spans="1:7" x14ac:dyDescent="0.3">
      <c r="A6494" s="12">
        <v>327.51426692368727</v>
      </c>
      <c r="B6494" s="41" t="s">
        <v>22</v>
      </c>
      <c r="C6494" s="41"/>
      <c r="D6494" s="39" t="s">
        <v>102</v>
      </c>
      <c r="E6494" s="39">
        <v>2021</v>
      </c>
      <c r="F6494" s="12">
        <v>189.96899999999999</v>
      </c>
      <c r="G6494" s="15" t="s">
        <v>6</v>
      </c>
    </row>
    <row r="6495" spans="1:7" x14ac:dyDescent="0.3">
      <c r="A6495" s="12">
        <v>268.28076983820091</v>
      </c>
      <c r="B6495" s="41" t="s">
        <v>23</v>
      </c>
      <c r="C6495" s="41"/>
      <c r="D6495" s="39" t="s">
        <v>102</v>
      </c>
      <c r="E6495" s="39">
        <v>2021</v>
      </c>
      <c r="F6495" s="12">
        <v>73.192999999999998</v>
      </c>
      <c r="G6495" s="15" t="s">
        <v>6</v>
      </c>
    </row>
    <row r="6496" spans="1:7" x14ac:dyDescent="0.3">
      <c r="A6496" s="12">
        <v>94.081376992852668</v>
      </c>
      <c r="B6496" s="41" t="s">
        <v>24</v>
      </c>
      <c r="C6496" s="41"/>
      <c r="D6496" s="39" t="s">
        <v>102</v>
      </c>
      <c r="E6496" s="39">
        <v>2021</v>
      </c>
      <c r="F6496" s="12">
        <v>37.816000000000003</v>
      </c>
      <c r="G6496" s="15" t="s">
        <v>6</v>
      </c>
    </row>
    <row r="6497" spans="1:7" x14ac:dyDescent="0.3">
      <c r="A6497" s="12">
        <v>121.44800559279732</v>
      </c>
      <c r="B6497" s="41" t="s">
        <v>25</v>
      </c>
      <c r="C6497" s="41"/>
      <c r="D6497" s="39" t="s">
        <v>102</v>
      </c>
      <c r="E6497" s="39">
        <v>2021</v>
      </c>
      <c r="F6497" s="12">
        <v>75.582999999999998</v>
      </c>
      <c r="G6497" s="15" t="s">
        <v>6</v>
      </c>
    </row>
    <row r="6498" spans="1:7" x14ac:dyDescent="0.3">
      <c r="A6498" s="12">
        <v>165.49742454137754</v>
      </c>
      <c r="B6498" s="41" t="s">
        <v>26</v>
      </c>
      <c r="C6498" s="41"/>
      <c r="D6498" s="39" t="s">
        <v>102</v>
      </c>
      <c r="E6498" s="39">
        <v>2021</v>
      </c>
      <c r="F6498" s="12">
        <v>93.989000000000004</v>
      </c>
      <c r="G6498" s="15" t="s">
        <v>6</v>
      </c>
    </row>
    <row r="6499" spans="1:7" x14ac:dyDescent="0.3">
      <c r="A6499" s="12">
        <v>216.09050207902169</v>
      </c>
      <c r="B6499" s="41" t="s">
        <v>27</v>
      </c>
      <c r="C6499" s="41"/>
      <c r="D6499" s="39" t="s">
        <v>102</v>
      </c>
      <c r="E6499" s="39">
        <v>2021</v>
      </c>
      <c r="F6499" s="12">
        <v>105.211</v>
      </c>
      <c r="G6499" s="15" t="s">
        <v>6</v>
      </c>
    </row>
    <row r="6500" spans="1:7" x14ac:dyDescent="0.3">
      <c r="A6500" s="12">
        <v>255.81714672217547</v>
      </c>
      <c r="B6500" s="41" t="s">
        <v>28</v>
      </c>
      <c r="C6500" s="41"/>
      <c r="D6500" s="39" t="s">
        <v>102</v>
      </c>
      <c r="E6500" s="39">
        <v>2021</v>
      </c>
      <c r="F6500" s="12">
        <v>126.06</v>
      </c>
      <c r="G6500" s="15" t="s">
        <v>6</v>
      </c>
    </row>
    <row r="6501" spans="1:7" x14ac:dyDescent="0.3">
      <c r="A6501" s="12">
        <v>371.21593540014135</v>
      </c>
      <c r="B6501" s="41" t="s">
        <v>29</v>
      </c>
      <c r="C6501" s="41"/>
      <c r="D6501" s="39" t="s">
        <v>102</v>
      </c>
      <c r="E6501" s="39">
        <v>2021</v>
      </c>
      <c r="F6501" s="12">
        <v>152.11199999999999</v>
      </c>
      <c r="G6501" s="15" t="s">
        <v>6</v>
      </c>
    </row>
    <row r="6502" spans="1:7" x14ac:dyDescent="0.3">
      <c r="A6502" s="12">
        <v>1526.3393967303712</v>
      </c>
      <c r="B6502" s="41" t="s">
        <v>30</v>
      </c>
      <c r="C6502" s="41"/>
      <c r="D6502" s="39" t="s">
        <v>102</v>
      </c>
      <c r="E6502" s="39">
        <v>2021</v>
      </c>
      <c r="F6502" s="12">
        <v>755.024</v>
      </c>
      <c r="G6502" s="15" t="s">
        <v>6</v>
      </c>
    </row>
    <row r="6503" spans="1:7" x14ac:dyDescent="0.3">
      <c r="A6503" s="12">
        <v>691.53617854500658</v>
      </c>
      <c r="B6503" s="41" t="s">
        <v>31</v>
      </c>
      <c r="C6503" s="41"/>
      <c r="D6503" s="39" t="s">
        <v>102</v>
      </c>
      <c r="E6503" s="39">
        <v>2021</v>
      </c>
      <c r="F6503" s="12">
        <v>317.69400000000002</v>
      </c>
      <c r="G6503" s="15" t="s">
        <v>6</v>
      </c>
    </row>
    <row r="6504" spans="1:7" x14ac:dyDescent="0.3">
      <c r="A6504" s="12">
        <v>112.27211186663702</v>
      </c>
      <c r="B6504" s="41" t="s">
        <v>32</v>
      </c>
      <c r="C6504" s="41"/>
      <c r="D6504" s="39" t="s">
        <v>102</v>
      </c>
      <c r="E6504" s="39">
        <v>2021</v>
      </c>
      <c r="F6504" s="12">
        <v>59.978999999999999</v>
      </c>
      <c r="G6504" s="15" t="s">
        <v>6</v>
      </c>
    </row>
    <row r="6505" spans="1:7" x14ac:dyDescent="0.3">
      <c r="A6505" s="12">
        <v>406.96037552177984</v>
      </c>
      <c r="B6505" s="41" t="s">
        <v>33</v>
      </c>
      <c r="C6505" s="41"/>
      <c r="D6505" s="39" t="s">
        <v>102</v>
      </c>
      <c r="E6505" s="39">
        <v>2021</v>
      </c>
      <c r="F6505" s="12">
        <v>201.56899999999999</v>
      </c>
      <c r="G6505" s="15" t="s">
        <v>6</v>
      </c>
    </row>
    <row r="6506" spans="1:7" x14ac:dyDescent="0.3">
      <c r="A6506" s="12">
        <v>1093.5582922000747</v>
      </c>
      <c r="B6506" s="41" t="s">
        <v>34</v>
      </c>
      <c r="C6506" s="41"/>
      <c r="D6506" s="39" t="s">
        <v>102</v>
      </c>
      <c r="E6506" s="39">
        <v>2021</v>
      </c>
      <c r="F6506" s="12">
        <v>449.77199999999999</v>
      </c>
      <c r="G6506" s="15" t="s">
        <v>6</v>
      </c>
    </row>
    <row r="6507" spans="1:7" x14ac:dyDescent="0.3">
      <c r="A6507" s="12">
        <v>846.58672754616987</v>
      </c>
      <c r="B6507" s="41" t="s">
        <v>35</v>
      </c>
      <c r="C6507" s="41"/>
      <c r="D6507" s="39" t="s">
        <v>102</v>
      </c>
      <c r="E6507" s="39">
        <v>2021</v>
      </c>
      <c r="F6507" s="12">
        <v>322.10000000000002</v>
      </c>
      <c r="G6507" s="15" t="s">
        <v>6</v>
      </c>
    </row>
    <row r="6508" spans="1:7" x14ac:dyDescent="0.3">
      <c r="A6508" s="12">
        <v>327.81483001611491</v>
      </c>
      <c r="B6508" s="41" t="s">
        <v>36</v>
      </c>
      <c r="C6508" s="41"/>
      <c r="D6508" s="39" t="s">
        <v>102</v>
      </c>
      <c r="E6508" s="39">
        <v>2021</v>
      </c>
      <c r="F6508" s="12">
        <v>127.492</v>
      </c>
      <c r="G6508" s="15" t="s">
        <v>6</v>
      </c>
    </row>
    <row r="6509" spans="1:7" x14ac:dyDescent="0.3">
      <c r="A6509" s="12">
        <v>525.34222724677466</v>
      </c>
      <c r="B6509" s="41" t="s">
        <v>37</v>
      </c>
      <c r="C6509" s="41"/>
      <c r="D6509" s="39" t="s">
        <v>102</v>
      </c>
      <c r="E6509" s="39">
        <v>2021</v>
      </c>
      <c r="F6509" s="12">
        <v>225.81</v>
      </c>
      <c r="G6509" s="15" t="s">
        <v>6</v>
      </c>
    </row>
    <row r="6510" spans="1:7" x14ac:dyDescent="0.3">
      <c r="A6510" s="12">
        <v>536.76054732121747</v>
      </c>
      <c r="B6510" s="41" t="s">
        <v>38</v>
      </c>
      <c r="C6510" s="41"/>
      <c r="D6510" s="39" t="s">
        <v>102</v>
      </c>
      <c r="E6510" s="39">
        <v>2021</v>
      </c>
      <c r="F6510" s="12">
        <v>359.36099999999999</v>
      </c>
      <c r="G6510" s="15" t="s">
        <v>6</v>
      </c>
    </row>
    <row r="6511" spans="1:7" x14ac:dyDescent="0.3">
      <c r="A6511" s="12">
        <v>184.84425021777594</v>
      </c>
      <c r="B6511" s="41" t="s">
        <v>39</v>
      </c>
      <c r="C6511" s="41"/>
      <c r="D6511" s="39" t="s">
        <v>102</v>
      </c>
      <c r="E6511" s="39">
        <v>2021</v>
      </c>
      <c r="F6511" s="12">
        <v>97.805000000000007</v>
      </c>
      <c r="G6511" s="15" t="s">
        <v>6</v>
      </c>
    </row>
    <row r="6512" spans="1:7" x14ac:dyDescent="0.3">
      <c r="A6512" s="12">
        <v>516.18479814745285</v>
      </c>
      <c r="B6512" s="41" t="s">
        <v>40</v>
      </c>
      <c r="C6512" s="41"/>
      <c r="D6512" s="39" t="s">
        <v>102</v>
      </c>
      <c r="E6512" s="39">
        <v>2021</v>
      </c>
      <c r="F6512" s="12">
        <v>123.991</v>
      </c>
      <c r="G6512" s="15" t="s">
        <v>6</v>
      </c>
    </row>
    <row r="6513" spans="1:7" x14ac:dyDescent="0.3">
      <c r="A6513" s="12">
        <v>469.15949684005869</v>
      </c>
      <c r="B6513" s="41" t="s">
        <v>41</v>
      </c>
      <c r="C6513" s="41"/>
      <c r="D6513" s="39" t="s">
        <v>102</v>
      </c>
      <c r="E6513" s="39">
        <v>2021</v>
      </c>
      <c r="F6513" s="12">
        <v>316.77999999999997</v>
      </c>
      <c r="G6513" s="15" t="s">
        <v>6</v>
      </c>
    </row>
    <row r="6514" spans="1:7" x14ac:dyDescent="0.3">
      <c r="A6514" s="12">
        <v>1769.0004968300755</v>
      </c>
      <c r="B6514" s="41" t="s">
        <v>42</v>
      </c>
      <c r="C6514" s="41"/>
      <c r="D6514" s="39" t="s">
        <v>102</v>
      </c>
      <c r="E6514" s="39">
        <v>2021</v>
      </c>
      <c r="F6514" s="12">
        <v>676.43</v>
      </c>
      <c r="G6514" s="15" t="s">
        <v>6</v>
      </c>
    </row>
    <row r="6515" spans="1:7" x14ac:dyDescent="0.3">
      <c r="A6515" s="12">
        <v>774.38901079481286</v>
      </c>
      <c r="B6515" s="41" t="s">
        <v>43</v>
      </c>
      <c r="C6515" s="41"/>
      <c r="D6515" s="39" t="s">
        <v>102</v>
      </c>
      <c r="E6515" s="39">
        <v>2021</v>
      </c>
      <c r="F6515" s="12">
        <v>430.50299999999999</v>
      </c>
      <c r="G6515" s="15" t="s">
        <v>6</v>
      </c>
    </row>
    <row r="6516" spans="1:7" x14ac:dyDescent="0.3">
      <c r="A6516" s="12">
        <v>151.62843816041752</v>
      </c>
      <c r="B6516" s="41" t="s">
        <v>44</v>
      </c>
      <c r="C6516" s="41"/>
      <c r="D6516" s="39" t="s">
        <v>102</v>
      </c>
      <c r="E6516" s="39">
        <v>2021</v>
      </c>
      <c r="F6516" s="12">
        <v>93.918999999999997</v>
      </c>
      <c r="G6516" s="15" t="s">
        <v>6</v>
      </c>
    </row>
    <row r="6517" spans="1:7" x14ac:dyDescent="0.3">
      <c r="A6517" s="12">
        <v>272.3388844922747</v>
      </c>
      <c r="B6517" s="41" t="s">
        <v>45</v>
      </c>
      <c r="C6517" s="41"/>
      <c r="D6517" s="39" t="s">
        <v>102</v>
      </c>
      <c r="E6517" s="39">
        <v>2021</v>
      </c>
      <c r="F6517" s="12">
        <v>91.995999999999995</v>
      </c>
      <c r="G6517" s="15" t="s">
        <v>6</v>
      </c>
    </row>
    <row r="6518" spans="1:7" x14ac:dyDescent="0.3">
      <c r="A6518" s="12">
        <v>1988.9654931073874</v>
      </c>
      <c r="B6518" s="41" t="s">
        <v>46</v>
      </c>
      <c r="C6518" s="41"/>
      <c r="D6518" s="39" t="s">
        <v>102</v>
      </c>
      <c r="E6518" s="39">
        <v>2021</v>
      </c>
      <c r="F6518" s="12">
        <v>632.745</v>
      </c>
      <c r="G6518" s="15" t="s">
        <v>6</v>
      </c>
    </row>
    <row r="6519" spans="1:7" x14ac:dyDescent="0.3">
      <c r="A6519" s="12">
        <v>211.61590750847822</v>
      </c>
      <c r="B6519" s="41" t="s">
        <v>47</v>
      </c>
      <c r="C6519" s="41"/>
      <c r="D6519" s="39" t="s">
        <v>102</v>
      </c>
      <c r="E6519" s="39">
        <v>2021</v>
      </c>
      <c r="F6519" s="12">
        <v>86.873999999999995</v>
      </c>
      <c r="G6519" s="15" t="s">
        <v>6</v>
      </c>
    </row>
    <row r="6520" spans="1:7" x14ac:dyDescent="0.3">
      <c r="A6520" s="12">
        <v>486.13772121811115</v>
      </c>
      <c r="B6520" s="41" t="s">
        <v>48</v>
      </c>
      <c r="C6520" s="41"/>
      <c r="D6520" s="39" t="s">
        <v>102</v>
      </c>
      <c r="E6520" s="39">
        <v>2021</v>
      </c>
      <c r="F6520" s="12">
        <v>247.83099999999999</v>
      </c>
      <c r="G6520" s="15" t="s">
        <v>6</v>
      </c>
    </row>
    <row r="6521" spans="1:7" x14ac:dyDescent="0.3">
      <c r="A6521" s="12">
        <v>4165.8875518674504</v>
      </c>
      <c r="B6521" s="41" t="s">
        <v>49</v>
      </c>
      <c r="C6521" s="41"/>
      <c r="D6521" s="39" t="s">
        <v>102</v>
      </c>
      <c r="E6521" s="39">
        <v>2021</v>
      </c>
      <c r="F6521" s="12">
        <v>1789.3430000000001</v>
      </c>
      <c r="G6521" s="15" t="s">
        <v>6</v>
      </c>
    </row>
    <row r="6522" spans="1:7" x14ac:dyDescent="0.3">
      <c r="A6522" s="12">
        <v>5313.9482934319321</v>
      </c>
      <c r="B6522" s="41" t="s">
        <v>50</v>
      </c>
      <c r="C6522" s="41"/>
      <c r="D6522" s="39" t="s">
        <v>102</v>
      </c>
      <c r="E6522" s="39">
        <v>2021</v>
      </c>
      <c r="F6522" s="12">
        <v>1641.5309999999999</v>
      </c>
      <c r="G6522" s="15" t="s">
        <v>6</v>
      </c>
    </row>
    <row r="6523" spans="1:7" x14ac:dyDescent="0.3">
      <c r="A6523" s="12">
        <v>1049.7325003987617</v>
      </c>
      <c r="B6523" s="41" t="s">
        <v>91</v>
      </c>
      <c r="C6523" s="41"/>
      <c r="D6523" s="39" t="s">
        <v>102</v>
      </c>
      <c r="E6523" s="39">
        <v>2021</v>
      </c>
      <c r="F6523" s="12">
        <v>306.92700000000002</v>
      </c>
      <c r="G6523" s="15" t="s">
        <v>6</v>
      </c>
    </row>
    <row r="6524" spans="1:7" x14ac:dyDescent="0.3">
      <c r="A6524" s="12">
        <v>228.41769211896229</v>
      </c>
      <c r="B6524" s="41" t="s">
        <v>52</v>
      </c>
      <c r="C6524" s="41"/>
      <c r="D6524" s="39" t="s">
        <v>102</v>
      </c>
      <c r="E6524" s="39">
        <v>2021</v>
      </c>
      <c r="F6524" s="12">
        <v>166.53</v>
      </c>
      <c r="G6524" s="15" t="s">
        <v>6</v>
      </c>
    </row>
    <row r="6525" spans="1:7" x14ac:dyDescent="0.3">
      <c r="A6525" s="12">
        <v>157.30220766286499</v>
      </c>
      <c r="B6525" s="41" t="s">
        <v>53</v>
      </c>
      <c r="C6525" s="41"/>
      <c r="D6525" s="39" t="s">
        <v>102</v>
      </c>
      <c r="E6525" s="39">
        <v>2021</v>
      </c>
      <c r="F6525" s="12">
        <v>53.209000000000003</v>
      </c>
      <c r="G6525" s="15" t="s">
        <v>6</v>
      </c>
    </row>
    <row r="6526" spans="1:7" x14ac:dyDescent="0.3">
      <c r="A6526" s="12">
        <v>250.40085618286562</v>
      </c>
      <c r="B6526" s="41" t="s">
        <v>54</v>
      </c>
      <c r="C6526" s="41"/>
      <c r="D6526" s="39" t="s">
        <v>102</v>
      </c>
      <c r="E6526" s="39">
        <v>2021</v>
      </c>
      <c r="F6526" s="12">
        <v>100.779</v>
      </c>
      <c r="G6526" s="15" t="s">
        <v>6</v>
      </c>
    </row>
    <row r="6527" spans="1:7" x14ac:dyDescent="0.3">
      <c r="A6527" s="12">
        <v>548.12655095295099</v>
      </c>
      <c r="B6527" s="41" t="s">
        <v>55</v>
      </c>
      <c r="C6527" s="41"/>
      <c r="D6527" s="39" t="s">
        <v>102</v>
      </c>
      <c r="E6527" s="39">
        <v>2021</v>
      </c>
      <c r="F6527" s="12">
        <v>375.17099999999999</v>
      </c>
      <c r="G6527" s="15" t="s">
        <v>6</v>
      </c>
    </row>
    <row r="6528" spans="1:7" x14ac:dyDescent="0.3">
      <c r="A6528" s="12">
        <v>1179.6219178945853</v>
      </c>
      <c r="B6528" s="41" t="s">
        <v>56</v>
      </c>
      <c r="C6528" s="41"/>
      <c r="D6528" s="39" t="s">
        <v>102</v>
      </c>
      <c r="E6528" s="39">
        <v>2021</v>
      </c>
      <c r="F6528" s="12">
        <v>542.63599999999997</v>
      </c>
      <c r="G6528" s="15" t="s">
        <v>6</v>
      </c>
    </row>
    <row r="6529" spans="1:7" x14ac:dyDescent="0.3">
      <c r="A6529" s="12">
        <v>284.60144833828036</v>
      </c>
      <c r="B6529" s="41" t="s">
        <v>57</v>
      </c>
      <c r="C6529" s="41"/>
      <c r="D6529" s="39" t="s">
        <v>102</v>
      </c>
      <c r="E6529" s="39">
        <v>2021</v>
      </c>
      <c r="F6529" s="12">
        <v>44.091999999999999</v>
      </c>
      <c r="G6529" s="15" t="s">
        <v>6</v>
      </c>
    </row>
    <row r="6530" spans="1:7" x14ac:dyDescent="0.3">
      <c r="A6530" s="12">
        <v>390.32887580325138</v>
      </c>
      <c r="B6530" s="41" t="s">
        <v>58</v>
      </c>
      <c r="C6530" s="41"/>
      <c r="D6530" s="39" t="s">
        <v>102</v>
      </c>
      <c r="E6530" s="39">
        <v>2021</v>
      </c>
      <c r="F6530" s="12">
        <v>169.66200000000001</v>
      </c>
      <c r="G6530" s="15" t="s">
        <v>6</v>
      </c>
    </row>
    <row r="6531" spans="1:7" x14ac:dyDescent="0.3">
      <c r="A6531" s="12">
        <v>108.50019892856082</v>
      </c>
      <c r="B6531" s="41" t="s">
        <v>59</v>
      </c>
      <c r="C6531" s="41"/>
      <c r="D6531" s="39" t="s">
        <v>102</v>
      </c>
      <c r="E6531" s="39">
        <v>2021</v>
      </c>
      <c r="F6531" s="12">
        <v>58.69</v>
      </c>
      <c r="G6531" s="15" t="s">
        <v>6</v>
      </c>
    </row>
    <row r="6532" spans="1:7" x14ac:dyDescent="0.3">
      <c r="A6532" s="12">
        <v>132.8447836025951</v>
      </c>
      <c r="B6532" s="41" t="s">
        <v>60</v>
      </c>
      <c r="C6532" s="41"/>
      <c r="D6532" s="39" t="s">
        <v>102</v>
      </c>
      <c r="E6532" s="39">
        <v>2021</v>
      </c>
      <c r="F6532" s="12">
        <v>45.475000000000001</v>
      </c>
      <c r="G6532" s="15" t="s">
        <v>6</v>
      </c>
    </row>
    <row r="6533" spans="1:7" x14ac:dyDescent="0.3">
      <c r="A6533" s="12">
        <v>736.04618735194867</v>
      </c>
      <c r="B6533" s="41" t="s">
        <v>61</v>
      </c>
      <c r="C6533" s="41"/>
      <c r="D6533" s="39" t="s">
        <v>102</v>
      </c>
      <c r="E6533" s="39">
        <v>2021</v>
      </c>
      <c r="F6533" s="12">
        <v>378.51100000000002</v>
      </c>
      <c r="G6533" s="15" t="s">
        <v>6</v>
      </c>
    </row>
    <row r="6534" spans="1:7" x14ac:dyDescent="0.3">
      <c r="A6534" s="12">
        <v>1851.5804629277118</v>
      </c>
      <c r="B6534" s="41" t="s">
        <v>62</v>
      </c>
      <c r="C6534" s="41"/>
      <c r="D6534" s="39" t="s">
        <v>102</v>
      </c>
      <c r="E6534" s="39">
        <v>2021</v>
      </c>
      <c r="F6534" s="12">
        <v>607.09199999999998</v>
      </c>
      <c r="G6534" s="15" t="s">
        <v>6</v>
      </c>
    </row>
    <row r="6535" spans="1:7" x14ac:dyDescent="0.3">
      <c r="A6535" s="12">
        <v>445.2201081438705</v>
      </c>
      <c r="B6535" s="41" t="s">
        <v>63</v>
      </c>
      <c r="C6535" s="41"/>
      <c r="D6535" s="39" t="s">
        <v>102</v>
      </c>
      <c r="E6535" s="39">
        <v>2021</v>
      </c>
      <c r="F6535" s="12">
        <v>296.90699999999998</v>
      </c>
      <c r="G6535" s="15" t="s">
        <v>6</v>
      </c>
    </row>
    <row r="6536" spans="1:7" x14ac:dyDescent="0.3">
      <c r="A6536" s="12">
        <v>463.93708488255373</v>
      </c>
      <c r="B6536" s="41" t="s">
        <v>64</v>
      </c>
      <c r="C6536" s="41"/>
      <c r="D6536" s="39" t="s">
        <v>102</v>
      </c>
      <c r="E6536" s="39">
        <v>2021</v>
      </c>
      <c r="F6536" s="12">
        <v>256.887</v>
      </c>
      <c r="G6536" s="15" t="s">
        <v>6</v>
      </c>
    </row>
    <row r="6537" spans="1:7" x14ac:dyDescent="0.3">
      <c r="A6537" s="12">
        <v>1762.2403917819595</v>
      </c>
      <c r="B6537" s="41" t="s">
        <v>65</v>
      </c>
      <c r="C6537" s="41"/>
      <c r="D6537" s="39" t="s">
        <v>102</v>
      </c>
      <c r="E6537" s="39">
        <v>2021</v>
      </c>
      <c r="F6537" s="12">
        <v>682.976</v>
      </c>
      <c r="G6537" s="15" t="s">
        <v>6</v>
      </c>
    </row>
    <row r="6538" spans="1:7" x14ac:dyDescent="0.3">
      <c r="A6538" s="12">
        <v>442.09445714514379</v>
      </c>
      <c r="B6538" s="41" t="s">
        <v>66</v>
      </c>
      <c r="C6538" s="41"/>
      <c r="D6538" s="39" t="s">
        <v>102</v>
      </c>
      <c r="E6538" s="39">
        <v>2021</v>
      </c>
      <c r="F6538" s="12">
        <v>155.19800000000001</v>
      </c>
      <c r="G6538" s="15" t="s">
        <v>6</v>
      </c>
    </row>
    <row r="6539" spans="1:7" x14ac:dyDescent="0.3">
      <c r="A6539" s="12">
        <v>2746.949708768745</v>
      </c>
      <c r="B6539" s="41" t="s">
        <v>67</v>
      </c>
      <c r="C6539" s="41"/>
      <c r="D6539" s="39" t="s">
        <v>102</v>
      </c>
      <c r="E6539" s="39">
        <v>2021</v>
      </c>
      <c r="F6539" s="12">
        <v>979.61500000000001</v>
      </c>
      <c r="G6539" s="15" t="s">
        <v>6</v>
      </c>
    </row>
    <row r="6540" spans="1:7" x14ac:dyDescent="0.3">
      <c r="A6540" s="12">
        <v>1989.0434548651501</v>
      </c>
      <c r="B6540" s="41" t="s">
        <v>68</v>
      </c>
      <c r="C6540" s="41"/>
      <c r="D6540" s="39" t="s">
        <v>102</v>
      </c>
      <c r="E6540" s="39">
        <v>2021</v>
      </c>
      <c r="F6540" s="12">
        <v>760.61400000000003</v>
      </c>
      <c r="G6540" s="15" t="s">
        <v>6</v>
      </c>
    </row>
    <row r="6541" spans="1:7" x14ac:dyDescent="0.3">
      <c r="A6541" s="12">
        <v>177.98053809684373</v>
      </c>
      <c r="B6541" s="41" t="s">
        <v>69</v>
      </c>
      <c r="C6541" s="41"/>
      <c r="D6541" s="39" t="s">
        <v>102</v>
      </c>
      <c r="E6541" s="39">
        <v>2021</v>
      </c>
      <c r="F6541" s="12">
        <v>58.765999999999998</v>
      </c>
      <c r="G6541" s="15" t="s">
        <v>6</v>
      </c>
    </row>
    <row r="6542" spans="1:7" x14ac:dyDescent="0.3">
      <c r="A6542" s="12">
        <v>239.53852653878386</v>
      </c>
      <c r="B6542" s="41" t="s">
        <v>70</v>
      </c>
      <c r="C6542" s="41"/>
      <c r="D6542" s="39" t="s">
        <v>102</v>
      </c>
      <c r="E6542" s="39">
        <v>2021</v>
      </c>
      <c r="F6542" s="12">
        <v>97.491</v>
      </c>
      <c r="G6542" s="15" t="s">
        <v>6</v>
      </c>
    </row>
    <row r="6543" spans="1:7" x14ac:dyDescent="0.3">
      <c r="A6543" s="12">
        <v>197.84539913732385</v>
      </c>
      <c r="B6543" s="41" t="s">
        <v>71</v>
      </c>
      <c r="C6543" s="41"/>
      <c r="D6543" s="39" t="s">
        <v>102</v>
      </c>
      <c r="E6543" s="39">
        <v>2021</v>
      </c>
      <c r="F6543" s="12">
        <v>98.424000000000007</v>
      </c>
      <c r="G6543" s="15" t="s">
        <v>6</v>
      </c>
    </row>
    <row r="6544" spans="1:7" x14ac:dyDescent="0.3">
      <c r="A6544" s="12">
        <v>1010.8500995271706</v>
      </c>
      <c r="B6544" s="41" t="s">
        <v>72</v>
      </c>
      <c r="C6544" s="41"/>
      <c r="D6544" s="39" t="s">
        <v>102</v>
      </c>
      <c r="E6544" s="39">
        <v>2021</v>
      </c>
      <c r="F6544" s="12">
        <v>555.18499999999995</v>
      </c>
      <c r="G6544" s="15" t="s">
        <v>6</v>
      </c>
    </row>
    <row r="6545" spans="1:7" x14ac:dyDescent="0.3">
      <c r="A6545" s="12">
        <v>423.21540201532213</v>
      </c>
      <c r="B6545" s="41" t="s">
        <v>73</v>
      </c>
      <c r="C6545" s="41"/>
      <c r="D6545" s="39" t="s">
        <v>102</v>
      </c>
      <c r="E6545" s="39">
        <v>2021</v>
      </c>
      <c r="F6545" s="12">
        <v>112.58199999999999</v>
      </c>
      <c r="G6545" s="15" t="s">
        <v>6</v>
      </c>
    </row>
    <row r="6546" spans="1:7" x14ac:dyDescent="0.3">
      <c r="A6546" s="12">
        <v>572.64244633154283</v>
      </c>
      <c r="B6546" s="41" t="s">
        <v>74</v>
      </c>
      <c r="C6546" s="41"/>
      <c r="D6546" s="39" t="s">
        <v>102</v>
      </c>
      <c r="E6546" s="39">
        <v>2021</v>
      </c>
      <c r="F6546" s="12">
        <v>196.77199999999999</v>
      </c>
      <c r="G6546" s="15" t="s">
        <v>6</v>
      </c>
    </row>
    <row r="6547" spans="1:7" x14ac:dyDescent="0.3">
      <c r="A6547" s="12">
        <v>953.35330317711077</v>
      </c>
      <c r="B6547" s="41" t="s">
        <v>75</v>
      </c>
      <c r="C6547" s="41"/>
      <c r="D6547" s="39" t="s">
        <v>102</v>
      </c>
      <c r="E6547" s="39">
        <v>2021</v>
      </c>
      <c r="F6547" s="12">
        <v>297.18400000000003</v>
      </c>
      <c r="G6547" s="15" t="s">
        <v>6</v>
      </c>
    </row>
    <row r="6548" spans="1:7" x14ac:dyDescent="0.3">
      <c r="A6548" s="12">
        <v>1093.2166966035616</v>
      </c>
      <c r="B6548" s="41" t="s">
        <v>76</v>
      </c>
      <c r="C6548" s="41"/>
      <c r="D6548" s="39" t="s">
        <v>102</v>
      </c>
      <c r="E6548" s="39">
        <v>2021</v>
      </c>
      <c r="F6548" s="12">
        <v>574.55200000000002</v>
      </c>
      <c r="G6548" s="15" t="s">
        <v>6</v>
      </c>
    </row>
    <row r="6549" spans="1:7" x14ac:dyDescent="0.3">
      <c r="A6549" s="12">
        <v>127.91677986190487</v>
      </c>
      <c r="B6549" s="41" t="s">
        <v>77</v>
      </c>
      <c r="C6549" s="41"/>
      <c r="D6549" s="39" t="s">
        <v>102</v>
      </c>
      <c r="E6549" s="39">
        <v>2021</v>
      </c>
      <c r="F6549" s="12">
        <v>34.073</v>
      </c>
      <c r="G6549" s="15" t="s">
        <v>6</v>
      </c>
    </row>
    <row r="6550" spans="1:7" x14ac:dyDescent="0.3">
      <c r="A6550" s="12">
        <v>325.15797537656704</v>
      </c>
      <c r="B6550" s="41" t="s">
        <v>78</v>
      </c>
      <c r="C6550" s="41"/>
      <c r="D6550" s="39" t="s">
        <v>102</v>
      </c>
      <c r="E6550" s="39">
        <v>2021</v>
      </c>
      <c r="F6550" s="12">
        <v>200.94499999999999</v>
      </c>
      <c r="G6550" s="15" t="s">
        <v>6</v>
      </c>
    </row>
    <row r="6551" spans="1:7" x14ac:dyDescent="0.3">
      <c r="A6551" s="12">
        <v>519.9331173956798</v>
      </c>
      <c r="B6551" s="41" t="s">
        <v>79</v>
      </c>
      <c r="C6551" s="41"/>
      <c r="D6551" s="39" t="s">
        <v>102</v>
      </c>
      <c r="E6551" s="39">
        <v>2021</v>
      </c>
      <c r="F6551" s="12">
        <v>222.28200000000001</v>
      </c>
      <c r="G6551" s="15" t="s">
        <v>6</v>
      </c>
    </row>
    <row r="6552" spans="1:7" x14ac:dyDescent="0.3">
      <c r="A6552" s="12">
        <v>1081.873260849075</v>
      </c>
      <c r="B6552" s="41" t="s">
        <v>80</v>
      </c>
      <c r="C6552" s="41"/>
      <c r="D6552" s="39" t="s">
        <v>102</v>
      </c>
      <c r="E6552" s="39">
        <v>2021</v>
      </c>
      <c r="F6552" s="12">
        <v>474.42599999999999</v>
      </c>
      <c r="G6552" s="15" t="s">
        <v>6</v>
      </c>
    </row>
    <row r="6553" spans="1:7" x14ac:dyDescent="0.3">
      <c r="A6553" s="12">
        <v>231.60078862340896</v>
      </c>
      <c r="B6553" s="41" t="s">
        <v>81</v>
      </c>
      <c r="C6553" s="41"/>
      <c r="D6553" s="39" t="s">
        <v>102</v>
      </c>
      <c r="E6553" s="39">
        <v>2021</v>
      </c>
      <c r="F6553" s="12">
        <v>121.099</v>
      </c>
      <c r="G6553" s="15" t="s">
        <v>6</v>
      </c>
    </row>
    <row r="6554" spans="1:7" x14ac:dyDescent="0.3">
      <c r="A6554" s="12">
        <v>845.70760614613414</v>
      </c>
      <c r="B6554" s="41" t="s">
        <v>82</v>
      </c>
      <c r="C6554" s="41"/>
      <c r="D6554" s="39" t="s">
        <v>102</v>
      </c>
      <c r="E6554" s="39">
        <v>2021</v>
      </c>
      <c r="F6554" s="12">
        <v>436.75299999999999</v>
      </c>
      <c r="G6554" s="15" t="s">
        <v>6</v>
      </c>
    </row>
    <row r="6555" spans="1:7" x14ac:dyDescent="0.3">
      <c r="A6555" s="12">
        <v>540.0380185850612</v>
      </c>
      <c r="B6555" s="41" t="s">
        <v>83</v>
      </c>
      <c r="C6555" s="41"/>
      <c r="D6555" s="39" t="s">
        <v>102</v>
      </c>
      <c r="E6555" s="39">
        <v>2021</v>
      </c>
      <c r="F6555" s="12">
        <v>251.28899999999999</v>
      </c>
      <c r="G6555" s="15" t="s">
        <v>6</v>
      </c>
    </row>
    <row r="6556" spans="1:7" x14ac:dyDescent="0.3">
      <c r="A6556" s="12">
        <v>1110.3734123743866</v>
      </c>
      <c r="B6556" s="41" t="s">
        <v>84</v>
      </c>
      <c r="C6556" s="41"/>
      <c r="D6556" s="39" t="s">
        <v>102</v>
      </c>
      <c r="E6556" s="39">
        <v>2021</v>
      </c>
      <c r="F6556" s="12">
        <v>503.839</v>
      </c>
      <c r="G6556" s="15" t="s">
        <v>6</v>
      </c>
    </row>
    <row r="6557" spans="1:7" x14ac:dyDescent="0.3">
      <c r="A6557" s="12">
        <v>120.49912893581596</v>
      </c>
      <c r="B6557" s="41" t="s">
        <v>85</v>
      </c>
      <c r="C6557" s="41"/>
      <c r="D6557" s="39" t="s">
        <v>102</v>
      </c>
      <c r="E6557" s="39">
        <v>2021</v>
      </c>
      <c r="F6557" s="12">
        <v>59.972999999999999</v>
      </c>
      <c r="G6557" s="15" t="s">
        <v>6</v>
      </c>
    </row>
    <row r="6558" spans="1:7" x14ac:dyDescent="0.3">
      <c r="A6558" s="12">
        <v>299.23876835824478</v>
      </c>
      <c r="B6558" s="41" t="s">
        <v>86</v>
      </c>
      <c r="C6558" s="41"/>
      <c r="D6558" s="39" t="s">
        <v>102</v>
      </c>
      <c r="E6558" s="39">
        <v>2021</v>
      </c>
      <c r="F6558" s="12">
        <v>139.834</v>
      </c>
      <c r="G6558" s="15" t="s">
        <v>6</v>
      </c>
    </row>
    <row r="6559" spans="1:7" x14ac:dyDescent="0.3">
      <c r="A6559" s="12">
        <v>860.25670628231444</v>
      </c>
      <c r="B6559" s="41" t="s">
        <v>87</v>
      </c>
      <c r="C6559" s="41"/>
      <c r="D6559" s="39" t="s">
        <v>102</v>
      </c>
      <c r="E6559" s="39">
        <v>2021</v>
      </c>
      <c r="F6559" s="12">
        <v>280.29300000000001</v>
      </c>
      <c r="G6559" s="15" t="s">
        <v>6</v>
      </c>
    </row>
    <row r="6560" spans="1:7" x14ac:dyDescent="0.3">
      <c r="A6560" s="12">
        <v>140.99076147620482</v>
      </c>
      <c r="B6560" s="41" t="s">
        <v>88</v>
      </c>
      <c r="C6560" s="41"/>
      <c r="D6560" s="39" t="s">
        <v>102</v>
      </c>
      <c r="E6560" s="39">
        <v>2021</v>
      </c>
      <c r="F6560" s="12">
        <v>87.486000000000004</v>
      </c>
      <c r="G6560" s="15" t="s">
        <v>6</v>
      </c>
    </row>
    <row r="6561" spans="1:7" x14ac:dyDescent="0.3">
      <c r="A6561" s="12">
        <v>333.76146567073209</v>
      </c>
      <c r="B6561" s="41" t="s">
        <v>89</v>
      </c>
      <c r="C6561" s="41"/>
      <c r="D6561" s="39" t="s">
        <v>102</v>
      </c>
      <c r="E6561" s="39">
        <v>2021</v>
      </c>
      <c r="F6561" s="12">
        <v>154.24600000000001</v>
      </c>
      <c r="G6561" s="15" t="s">
        <v>6</v>
      </c>
    </row>
    <row r="6562" spans="1:7" x14ac:dyDescent="0.3">
      <c r="A6562" s="12">
        <v>718.402210595106</v>
      </c>
      <c r="B6562" s="41" t="s">
        <v>90</v>
      </c>
      <c r="C6562" s="41"/>
      <c r="D6562" s="39" t="s">
        <v>102</v>
      </c>
      <c r="E6562" s="39">
        <v>2021</v>
      </c>
      <c r="F6562" s="12">
        <v>437.66699999999997</v>
      </c>
      <c r="G6562" s="15" t="s">
        <v>6</v>
      </c>
    </row>
    <row r="6563" spans="1:7" x14ac:dyDescent="0.3">
      <c r="A6563" s="12">
        <v>2431.8489589502665</v>
      </c>
      <c r="B6563" s="41" t="s">
        <v>10</v>
      </c>
      <c r="C6563" s="41"/>
      <c r="D6563" s="39" t="s">
        <v>103</v>
      </c>
      <c r="E6563" s="39">
        <v>2021</v>
      </c>
      <c r="F6563" s="12">
        <v>1152.6500000000001</v>
      </c>
      <c r="G6563" s="15" t="s">
        <v>6</v>
      </c>
    </row>
    <row r="6564" spans="1:7" x14ac:dyDescent="0.3">
      <c r="A6564" s="12">
        <v>274.13530913237423</v>
      </c>
      <c r="B6564" s="41" t="s">
        <v>11</v>
      </c>
      <c r="C6564" s="41"/>
      <c r="D6564" s="39" t="s">
        <v>103</v>
      </c>
      <c r="E6564" s="39">
        <v>2021</v>
      </c>
      <c r="F6564" s="12">
        <v>95.275999999999996</v>
      </c>
      <c r="G6564" s="15" t="s">
        <v>6</v>
      </c>
    </row>
    <row r="6565" spans="1:7" x14ac:dyDescent="0.3">
      <c r="A6565" s="12">
        <v>848.11826274285932</v>
      </c>
      <c r="B6565" s="41" t="s">
        <v>12</v>
      </c>
      <c r="C6565" s="41"/>
      <c r="D6565" s="39" t="s">
        <v>103</v>
      </c>
      <c r="E6565" s="39">
        <v>2021</v>
      </c>
      <c r="F6565" s="12">
        <v>386.4</v>
      </c>
      <c r="G6565" s="15" t="s">
        <v>6</v>
      </c>
    </row>
    <row r="6566" spans="1:7" x14ac:dyDescent="0.3">
      <c r="A6566" s="12">
        <v>214.71297779793198</v>
      </c>
      <c r="B6566" s="41" t="s">
        <v>13</v>
      </c>
      <c r="C6566" s="41"/>
      <c r="D6566" s="39" t="s">
        <v>103</v>
      </c>
      <c r="E6566" s="39">
        <v>2021</v>
      </c>
      <c r="F6566" s="12">
        <v>75.358999999999995</v>
      </c>
      <c r="G6566" s="15" t="s">
        <v>6</v>
      </c>
    </row>
    <row r="6567" spans="1:7" x14ac:dyDescent="0.3">
      <c r="A6567" s="12">
        <v>306.64196290273651</v>
      </c>
      <c r="B6567" s="41" t="s">
        <v>14</v>
      </c>
      <c r="C6567" s="41"/>
      <c r="D6567" s="39" t="s">
        <v>103</v>
      </c>
      <c r="E6567" s="39">
        <v>2021</v>
      </c>
      <c r="F6567" s="12">
        <v>123.494</v>
      </c>
      <c r="G6567" s="15" t="s">
        <v>6</v>
      </c>
    </row>
    <row r="6568" spans="1:7" x14ac:dyDescent="0.3">
      <c r="A6568" s="12">
        <v>182.01038339355131</v>
      </c>
      <c r="B6568" s="41" t="s">
        <v>15</v>
      </c>
      <c r="C6568" s="41"/>
      <c r="D6568" s="39" t="s">
        <v>103</v>
      </c>
      <c r="E6568" s="39">
        <v>2021</v>
      </c>
      <c r="F6568" s="12">
        <v>70.811999999999998</v>
      </c>
      <c r="G6568" s="15" t="s">
        <v>6</v>
      </c>
    </row>
    <row r="6569" spans="1:7" x14ac:dyDescent="0.3">
      <c r="A6569" s="12">
        <v>2381.120852083392</v>
      </c>
      <c r="B6569" s="41" t="s">
        <v>16</v>
      </c>
      <c r="C6569" s="41"/>
      <c r="D6569" s="39" t="s">
        <v>103</v>
      </c>
      <c r="E6569" s="39">
        <v>2021</v>
      </c>
      <c r="F6569" s="12">
        <v>1021.391</v>
      </c>
      <c r="G6569" s="15" t="s">
        <v>6</v>
      </c>
    </row>
    <row r="6570" spans="1:7" x14ac:dyDescent="0.3">
      <c r="A6570" s="12">
        <v>4052.2267089222664</v>
      </c>
      <c r="B6570" s="41" t="s">
        <v>17</v>
      </c>
      <c r="C6570" s="41"/>
      <c r="D6570" s="39" t="s">
        <v>103</v>
      </c>
      <c r="E6570" s="39">
        <v>2021</v>
      </c>
      <c r="F6570" s="12">
        <v>1572.588</v>
      </c>
      <c r="G6570" s="15" t="s">
        <v>6</v>
      </c>
    </row>
    <row r="6571" spans="1:7" x14ac:dyDescent="0.3">
      <c r="A6571" s="12">
        <v>115.86964780682575</v>
      </c>
      <c r="B6571" s="41" t="s">
        <v>18</v>
      </c>
      <c r="C6571" s="41"/>
      <c r="D6571" s="39" t="s">
        <v>103</v>
      </c>
      <c r="E6571" s="39">
        <v>2021</v>
      </c>
      <c r="F6571" s="12">
        <v>37.905999999999999</v>
      </c>
      <c r="G6571" s="15" t="s">
        <v>6</v>
      </c>
    </row>
    <row r="6572" spans="1:7" x14ac:dyDescent="0.3">
      <c r="A6572" s="12">
        <v>281.74006264011228</v>
      </c>
      <c r="B6572" s="41" t="s">
        <v>19</v>
      </c>
      <c r="C6572" s="41"/>
      <c r="D6572" s="39" t="s">
        <v>103</v>
      </c>
      <c r="E6572" s="39">
        <v>2021</v>
      </c>
      <c r="F6572" s="12">
        <v>121.252</v>
      </c>
      <c r="G6572" s="15" t="s">
        <v>6</v>
      </c>
    </row>
    <row r="6573" spans="1:7" x14ac:dyDescent="0.3">
      <c r="A6573" s="12">
        <v>1523.009617005597</v>
      </c>
      <c r="B6573" s="41" t="s">
        <v>20</v>
      </c>
      <c r="C6573" s="41"/>
      <c r="D6573" s="39" t="s">
        <v>103</v>
      </c>
      <c r="E6573" s="39">
        <v>2021</v>
      </c>
      <c r="F6573" s="12">
        <v>584.30399999999997</v>
      </c>
      <c r="G6573" s="15" t="s">
        <v>6</v>
      </c>
    </row>
    <row r="6574" spans="1:7" x14ac:dyDescent="0.3">
      <c r="A6574" s="12">
        <v>1574.9215746141319</v>
      </c>
      <c r="B6574" s="41" t="s">
        <v>21</v>
      </c>
      <c r="C6574" s="41"/>
      <c r="D6574" s="39" t="s">
        <v>103</v>
      </c>
      <c r="E6574" s="39">
        <v>2021</v>
      </c>
      <c r="F6574" s="12">
        <v>724.23800000000006</v>
      </c>
      <c r="G6574" s="15" t="s">
        <v>6</v>
      </c>
    </row>
    <row r="6575" spans="1:7" x14ac:dyDescent="0.3">
      <c r="A6575" s="12">
        <v>315.29617854974566</v>
      </c>
      <c r="B6575" s="41" t="s">
        <v>22</v>
      </c>
      <c r="C6575" s="41"/>
      <c r="D6575" s="39" t="s">
        <v>103</v>
      </c>
      <c r="E6575" s="39">
        <v>2021</v>
      </c>
      <c r="F6575" s="12">
        <v>180.87899999999999</v>
      </c>
      <c r="G6575" s="15" t="s">
        <v>6</v>
      </c>
    </row>
    <row r="6576" spans="1:7" x14ac:dyDescent="0.3">
      <c r="A6576" s="12">
        <v>291.42835241848513</v>
      </c>
      <c r="B6576" s="41" t="s">
        <v>23</v>
      </c>
      <c r="C6576" s="41"/>
      <c r="D6576" s="39" t="s">
        <v>103</v>
      </c>
      <c r="E6576" s="39">
        <v>2021</v>
      </c>
      <c r="F6576" s="12">
        <v>83.638999999999996</v>
      </c>
      <c r="G6576" s="15" t="s">
        <v>6</v>
      </c>
    </row>
    <row r="6577" spans="1:7" x14ac:dyDescent="0.3">
      <c r="A6577" s="12">
        <v>87.415169452025978</v>
      </c>
      <c r="B6577" s="41" t="s">
        <v>24</v>
      </c>
      <c r="C6577" s="41"/>
      <c r="D6577" s="39" t="s">
        <v>103</v>
      </c>
      <c r="E6577" s="39">
        <v>2021</v>
      </c>
      <c r="F6577" s="12">
        <v>27.085999999999999</v>
      </c>
      <c r="G6577" s="15" t="s">
        <v>6</v>
      </c>
    </row>
    <row r="6578" spans="1:7" x14ac:dyDescent="0.3">
      <c r="A6578" s="12">
        <v>111.15476218405979</v>
      </c>
      <c r="B6578" s="41" t="s">
        <v>25</v>
      </c>
      <c r="C6578" s="41"/>
      <c r="D6578" s="39" t="s">
        <v>103</v>
      </c>
      <c r="E6578" s="39">
        <v>2021</v>
      </c>
      <c r="F6578" s="12">
        <v>63.7</v>
      </c>
      <c r="G6578" s="15" t="s">
        <v>6</v>
      </c>
    </row>
    <row r="6579" spans="1:7" x14ac:dyDescent="0.3">
      <c r="A6579" s="12">
        <v>148.25217164673671</v>
      </c>
      <c r="B6579" s="41" t="s">
        <v>26</v>
      </c>
      <c r="C6579" s="41"/>
      <c r="D6579" s="39" t="s">
        <v>103</v>
      </c>
      <c r="E6579" s="39">
        <v>2021</v>
      </c>
      <c r="F6579" s="12">
        <v>86.227999999999994</v>
      </c>
      <c r="G6579" s="15" t="s">
        <v>6</v>
      </c>
    </row>
    <row r="6580" spans="1:7" x14ac:dyDescent="0.3">
      <c r="A6580" s="12">
        <v>218.05217551379434</v>
      </c>
      <c r="B6580" s="41" t="s">
        <v>27</v>
      </c>
      <c r="C6580" s="41"/>
      <c r="D6580" s="39" t="s">
        <v>103</v>
      </c>
      <c r="E6580" s="39">
        <v>2021</v>
      </c>
      <c r="F6580" s="12">
        <v>112.042</v>
      </c>
      <c r="G6580" s="15" t="s">
        <v>6</v>
      </c>
    </row>
    <row r="6581" spans="1:7" x14ac:dyDescent="0.3">
      <c r="A6581" s="12">
        <v>268.24272797111053</v>
      </c>
      <c r="B6581" s="41" t="s">
        <v>28</v>
      </c>
      <c r="C6581" s="41"/>
      <c r="D6581" s="39" t="s">
        <v>103</v>
      </c>
      <c r="E6581" s="39">
        <v>2021</v>
      </c>
      <c r="F6581" s="12">
        <v>107.83499999999999</v>
      </c>
      <c r="G6581" s="15" t="s">
        <v>6</v>
      </c>
    </row>
    <row r="6582" spans="1:7" x14ac:dyDescent="0.3">
      <c r="A6582" s="12">
        <v>296.47048967607759</v>
      </c>
      <c r="B6582" s="41" t="s">
        <v>29</v>
      </c>
      <c r="C6582" s="41"/>
      <c r="D6582" s="39" t="s">
        <v>103</v>
      </c>
      <c r="E6582" s="39">
        <v>2021</v>
      </c>
      <c r="F6582" s="12">
        <v>111.746</v>
      </c>
      <c r="G6582" s="15" t="s">
        <v>6</v>
      </c>
    </row>
    <row r="6583" spans="1:7" x14ac:dyDescent="0.3">
      <c r="A6583" s="12">
        <v>1440.040555971558</v>
      </c>
      <c r="B6583" s="41" t="s">
        <v>30</v>
      </c>
      <c r="C6583" s="41"/>
      <c r="D6583" s="39" t="s">
        <v>103</v>
      </c>
      <c r="E6583" s="39">
        <v>2021</v>
      </c>
      <c r="F6583" s="12">
        <v>668.70899999999995</v>
      </c>
      <c r="G6583" s="15" t="s">
        <v>6</v>
      </c>
    </row>
    <row r="6584" spans="1:7" x14ac:dyDescent="0.3">
      <c r="A6584" s="12">
        <v>613.64195345611392</v>
      </c>
      <c r="B6584" s="41" t="s">
        <v>31</v>
      </c>
      <c r="C6584" s="41"/>
      <c r="D6584" s="39" t="s">
        <v>103</v>
      </c>
      <c r="E6584" s="39">
        <v>2021</v>
      </c>
      <c r="F6584" s="12">
        <v>263.66899999999998</v>
      </c>
      <c r="G6584" s="15" t="s">
        <v>6</v>
      </c>
    </row>
    <row r="6585" spans="1:7" x14ac:dyDescent="0.3">
      <c r="A6585" s="12">
        <v>110.54231946935325</v>
      </c>
      <c r="B6585" s="41" t="s">
        <v>32</v>
      </c>
      <c r="C6585" s="41"/>
      <c r="D6585" s="39" t="s">
        <v>103</v>
      </c>
      <c r="E6585" s="39">
        <v>2021</v>
      </c>
      <c r="F6585" s="12">
        <v>57.79</v>
      </c>
      <c r="G6585" s="15" t="s">
        <v>6</v>
      </c>
    </row>
    <row r="6586" spans="1:7" x14ac:dyDescent="0.3">
      <c r="A6586" s="12">
        <v>328.10720806608634</v>
      </c>
      <c r="B6586" s="41" t="s">
        <v>33</v>
      </c>
      <c r="C6586" s="41"/>
      <c r="D6586" s="39" t="s">
        <v>103</v>
      </c>
      <c r="E6586" s="39">
        <v>2021</v>
      </c>
      <c r="F6586" s="12">
        <v>162.06100000000001</v>
      </c>
      <c r="G6586" s="15" t="s">
        <v>6</v>
      </c>
    </row>
    <row r="6587" spans="1:7" x14ac:dyDescent="0.3">
      <c r="A6587" s="12">
        <v>1013.4193212835795</v>
      </c>
      <c r="B6587" s="41" t="s">
        <v>34</v>
      </c>
      <c r="C6587" s="41"/>
      <c r="D6587" s="39" t="s">
        <v>103</v>
      </c>
      <c r="E6587" s="39">
        <v>2021</v>
      </c>
      <c r="F6587" s="12">
        <v>400.50799999999998</v>
      </c>
      <c r="G6587" s="15" t="s">
        <v>6</v>
      </c>
    </row>
    <row r="6588" spans="1:7" x14ac:dyDescent="0.3">
      <c r="A6588" s="12">
        <v>836.14741845825188</v>
      </c>
      <c r="B6588" s="41" t="s">
        <v>35</v>
      </c>
      <c r="C6588" s="41"/>
      <c r="D6588" s="39" t="s">
        <v>103</v>
      </c>
      <c r="E6588" s="39">
        <v>2021</v>
      </c>
      <c r="F6588" s="12">
        <v>305.779</v>
      </c>
      <c r="G6588" s="15" t="s">
        <v>6</v>
      </c>
    </row>
    <row r="6589" spans="1:7" x14ac:dyDescent="0.3">
      <c r="A6589" s="12">
        <v>291.19548056548956</v>
      </c>
      <c r="B6589" s="41" t="s">
        <v>36</v>
      </c>
      <c r="C6589" s="41"/>
      <c r="D6589" s="39" t="s">
        <v>103</v>
      </c>
      <c r="E6589" s="39">
        <v>2021</v>
      </c>
      <c r="F6589" s="12">
        <v>119.411</v>
      </c>
      <c r="G6589" s="15" t="s">
        <v>6</v>
      </c>
    </row>
    <row r="6590" spans="1:7" x14ac:dyDescent="0.3">
      <c r="A6590" s="12">
        <v>493.81348414836259</v>
      </c>
      <c r="B6590" s="41" t="s">
        <v>37</v>
      </c>
      <c r="C6590" s="41"/>
      <c r="D6590" s="39" t="s">
        <v>103</v>
      </c>
      <c r="E6590" s="39">
        <v>2021</v>
      </c>
      <c r="F6590" s="12">
        <v>204.38900000000001</v>
      </c>
      <c r="G6590" s="15" t="s">
        <v>6</v>
      </c>
    </row>
    <row r="6591" spans="1:7" x14ac:dyDescent="0.3">
      <c r="A6591" s="12">
        <v>502.27381089574101</v>
      </c>
      <c r="B6591" s="41" t="s">
        <v>38</v>
      </c>
      <c r="C6591" s="41"/>
      <c r="D6591" s="39" t="s">
        <v>103</v>
      </c>
      <c r="E6591" s="39">
        <v>2021</v>
      </c>
      <c r="F6591" s="12">
        <v>329.28899999999999</v>
      </c>
      <c r="G6591" s="15" t="s">
        <v>6</v>
      </c>
    </row>
    <row r="6592" spans="1:7" x14ac:dyDescent="0.3">
      <c r="A6592" s="12">
        <v>125.96520686114256</v>
      </c>
      <c r="B6592" s="41" t="s">
        <v>39</v>
      </c>
      <c r="C6592" s="41"/>
      <c r="D6592" s="39" t="s">
        <v>103</v>
      </c>
      <c r="E6592" s="39">
        <v>2021</v>
      </c>
      <c r="F6592" s="12">
        <v>38.988999999999997</v>
      </c>
      <c r="G6592" s="15" t="s">
        <v>6</v>
      </c>
    </row>
    <row r="6593" spans="1:7" x14ac:dyDescent="0.3">
      <c r="A6593" s="12">
        <v>450.15257637966818</v>
      </c>
      <c r="B6593" s="41" t="s">
        <v>40</v>
      </c>
      <c r="C6593" s="41"/>
      <c r="D6593" s="39" t="s">
        <v>103</v>
      </c>
      <c r="E6593" s="39">
        <v>2021</v>
      </c>
      <c r="F6593" s="12">
        <v>98</v>
      </c>
      <c r="G6593" s="15" t="s">
        <v>6</v>
      </c>
    </row>
    <row r="6594" spans="1:7" x14ac:dyDescent="0.3">
      <c r="A6594" s="12">
        <v>429.2689979152106</v>
      </c>
      <c r="B6594" s="41" t="s">
        <v>41</v>
      </c>
      <c r="C6594" s="41"/>
      <c r="D6594" s="39" t="s">
        <v>103</v>
      </c>
      <c r="E6594" s="39">
        <v>2021</v>
      </c>
      <c r="F6594" s="12">
        <v>296.43</v>
      </c>
      <c r="G6594" s="15" t="s">
        <v>6</v>
      </c>
    </row>
    <row r="6595" spans="1:7" x14ac:dyDescent="0.3">
      <c r="A6595" s="12">
        <v>1913.3572135875309</v>
      </c>
      <c r="B6595" s="41" t="s">
        <v>42</v>
      </c>
      <c r="C6595" s="41"/>
      <c r="D6595" s="39" t="s">
        <v>103</v>
      </c>
      <c r="E6595" s="39">
        <v>2021</v>
      </c>
      <c r="F6595" s="12">
        <v>731.54100000000005</v>
      </c>
      <c r="G6595" s="15" t="s">
        <v>6</v>
      </c>
    </row>
    <row r="6596" spans="1:7" x14ac:dyDescent="0.3">
      <c r="A6596" s="12">
        <v>576.93232179269842</v>
      </c>
      <c r="B6596" s="41" t="s">
        <v>43</v>
      </c>
      <c r="C6596" s="41"/>
      <c r="D6596" s="39" t="s">
        <v>103</v>
      </c>
      <c r="E6596" s="39">
        <v>2021</v>
      </c>
      <c r="F6596" s="12">
        <v>278.85199999999998</v>
      </c>
      <c r="G6596" s="15" t="s">
        <v>6</v>
      </c>
    </row>
    <row r="6597" spans="1:7" x14ac:dyDescent="0.3">
      <c r="A6597" s="12">
        <v>108.47006773785036</v>
      </c>
      <c r="B6597" s="41" t="s">
        <v>44</v>
      </c>
      <c r="C6597" s="41"/>
      <c r="D6597" s="39" t="s">
        <v>103</v>
      </c>
      <c r="E6597" s="39">
        <v>2021</v>
      </c>
      <c r="F6597" s="12">
        <v>60.841999999999999</v>
      </c>
      <c r="G6597" s="15" t="s">
        <v>6</v>
      </c>
    </row>
    <row r="6598" spans="1:7" x14ac:dyDescent="0.3">
      <c r="A6598" s="12">
        <v>278.21005362620065</v>
      </c>
      <c r="B6598" s="41" t="s">
        <v>45</v>
      </c>
      <c r="C6598" s="41"/>
      <c r="D6598" s="39" t="s">
        <v>103</v>
      </c>
      <c r="E6598" s="39">
        <v>2021</v>
      </c>
      <c r="F6598" s="12">
        <v>88.691000000000003</v>
      </c>
      <c r="G6598" s="15" t="s">
        <v>6</v>
      </c>
    </row>
    <row r="6599" spans="1:7" x14ac:dyDescent="0.3">
      <c r="A6599" s="12">
        <v>2040.4508743618676</v>
      </c>
      <c r="B6599" s="41" t="s">
        <v>46</v>
      </c>
      <c r="C6599" s="41"/>
      <c r="D6599" s="39" t="s">
        <v>103</v>
      </c>
      <c r="E6599" s="39">
        <v>2021</v>
      </c>
      <c r="F6599" s="12">
        <v>654.86199999999997</v>
      </c>
      <c r="G6599" s="15" t="s">
        <v>6</v>
      </c>
    </row>
    <row r="6600" spans="1:7" x14ac:dyDescent="0.3">
      <c r="A6600" s="12">
        <v>189.00372005377665</v>
      </c>
      <c r="B6600" s="41" t="s">
        <v>47</v>
      </c>
      <c r="C6600" s="41"/>
      <c r="D6600" s="39" t="s">
        <v>103</v>
      </c>
      <c r="E6600" s="39">
        <v>2021</v>
      </c>
      <c r="F6600" s="12">
        <v>81.676000000000002</v>
      </c>
      <c r="G6600" s="15" t="s">
        <v>6</v>
      </c>
    </row>
    <row r="6601" spans="1:7" x14ac:dyDescent="0.3">
      <c r="A6601" s="12">
        <v>463.71967001784924</v>
      </c>
      <c r="B6601" s="41" t="s">
        <v>48</v>
      </c>
      <c r="C6601" s="41"/>
      <c r="D6601" s="39" t="s">
        <v>103</v>
      </c>
      <c r="E6601" s="39">
        <v>2021</v>
      </c>
      <c r="F6601" s="12">
        <v>224.76300000000001</v>
      </c>
      <c r="G6601" s="15" t="s">
        <v>6</v>
      </c>
    </row>
    <row r="6602" spans="1:7" x14ac:dyDescent="0.3">
      <c r="A6602" s="12">
        <v>4222.976148129329</v>
      </c>
      <c r="B6602" s="41" t="s">
        <v>49</v>
      </c>
      <c r="C6602" s="41"/>
      <c r="D6602" s="39" t="s">
        <v>103</v>
      </c>
      <c r="E6602" s="39">
        <v>2021</v>
      </c>
      <c r="F6602" s="12">
        <v>1713.1210000000001</v>
      </c>
      <c r="G6602" s="15" t="s">
        <v>6</v>
      </c>
    </row>
    <row r="6603" spans="1:7" x14ac:dyDescent="0.3">
      <c r="A6603" s="12">
        <v>5403.0434915791047</v>
      </c>
      <c r="B6603" s="41" t="s">
        <v>50</v>
      </c>
      <c r="C6603" s="41"/>
      <c r="D6603" s="39" t="s">
        <v>103</v>
      </c>
      <c r="E6603" s="39">
        <v>2021</v>
      </c>
      <c r="F6603" s="12">
        <v>1529.6079999999999</v>
      </c>
      <c r="G6603" s="15" t="s">
        <v>6</v>
      </c>
    </row>
    <row r="6604" spans="1:7" x14ac:dyDescent="0.3">
      <c r="A6604" s="12">
        <v>1000.9888884961437</v>
      </c>
      <c r="B6604" s="41" t="s">
        <v>91</v>
      </c>
      <c r="C6604" s="41"/>
      <c r="D6604" s="39" t="s">
        <v>103</v>
      </c>
      <c r="E6604" s="39">
        <v>2021</v>
      </c>
      <c r="F6604" s="12">
        <v>251.38</v>
      </c>
      <c r="G6604" s="15" t="s">
        <v>6</v>
      </c>
    </row>
    <row r="6605" spans="1:7" x14ac:dyDescent="0.3">
      <c r="A6605" s="12">
        <v>187.65778229549358</v>
      </c>
      <c r="B6605" s="41" t="s">
        <v>52</v>
      </c>
      <c r="C6605" s="41"/>
      <c r="D6605" s="39" t="s">
        <v>103</v>
      </c>
      <c r="E6605" s="39">
        <v>2021</v>
      </c>
      <c r="F6605" s="12">
        <v>136.05199999999999</v>
      </c>
      <c r="G6605" s="15" t="s">
        <v>6</v>
      </c>
    </row>
    <row r="6606" spans="1:7" x14ac:dyDescent="0.3">
      <c r="A6606" s="12">
        <v>171.07053563872617</v>
      </c>
      <c r="B6606" s="41" t="s">
        <v>53</v>
      </c>
      <c r="C6606" s="41"/>
      <c r="D6606" s="39" t="s">
        <v>103</v>
      </c>
      <c r="E6606" s="39">
        <v>2021</v>
      </c>
      <c r="F6606" s="12">
        <v>50.866999999999997</v>
      </c>
      <c r="G6606" s="15" t="s">
        <v>6</v>
      </c>
    </row>
    <row r="6607" spans="1:7" x14ac:dyDescent="0.3">
      <c r="A6607" s="12">
        <v>211.39019395717071</v>
      </c>
      <c r="B6607" s="41" t="s">
        <v>54</v>
      </c>
      <c r="C6607" s="41"/>
      <c r="D6607" s="39" t="s">
        <v>103</v>
      </c>
      <c r="E6607" s="39">
        <v>2021</v>
      </c>
      <c r="F6607" s="12">
        <v>74.164000000000001</v>
      </c>
      <c r="G6607" s="15" t="s">
        <v>6</v>
      </c>
    </row>
    <row r="6608" spans="1:7" x14ac:dyDescent="0.3">
      <c r="A6608" s="12">
        <v>461.52226248870107</v>
      </c>
      <c r="B6608" s="41" t="s">
        <v>55</v>
      </c>
      <c r="C6608" s="41"/>
      <c r="D6608" s="39" t="s">
        <v>103</v>
      </c>
      <c r="E6608" s="39">
        <v>2021</v>
      </c>
      <c r="F6608" s="12">
        <v>299.71300000000002</v>
      </c>
      <c r="G6608" s="15" t="s">
        <v>6</v>
      </c>
    </row>
    <row r="6609" spans="1:7" x14ac:dyDescent="0.3">
      <c r="A6609" s="12">
        <v>1092.9332616088554</v>
      </c>
      <c r="B6609" s="41" t="s">
        <v>56</v>
      </c>
      <c r="C6609" s="41"/>
      <c r="D6609" s="39" t="s">
        <v>103</v>
      </c>
      <c r="E6609" s="39">
        <v>2021</v>
      </c>
      <c r="F6609" s="12">
        <v>501.07600000000002</v>
      </c>
      <c r="G6609" s="15" t="s">
        <v>6</v>
      </c>
    </row>
    <row r="6610" spans="1:7" x14ac:dyDescent="0.3">
      <c r="A6610" s="12">
        <v>278.16799307125433</v>
      </c>
      <c r="B6610" s="41" t="s">
        <v>57</v>
      </c>
      <c r="C6610" s="41"/>
      <c r="D6610" s="39" t="s">
        <v>103</v>
      </c>
      <c r="E6610" s="39">
        <v>2021</v>
      </c>
      <c r="F6610" s="12">
        <v>41.374000000000002</v>
      </c>
      <c r="G6610" s="15" t="s">
        <v>6</v>
      </c>
    </row>
    <row r="6611" spans="1:7" x14ac:dyDescent="0.3">
      <c r="A6611" s="12">
        <v>338.96396057821249</v>
      </c>
      <c r="B6611" s="41" t="s">
        <v>58</v>
      </c>
      <c r="C6611" s="41"/>
      <c r="D6611" s="39" t="s">
        <v>103</v>
      </c>
      <c r="E6611" s="39">
        <v>2021</v>
      </c>
      <c r="F6611" s="12">
        <v>142.94999999999999</v>
      </c>
      <c r="G6611" s="15" t="s">
        <v>6</v>
      </c>
    </row>
    <row r="6612" spans="1:7" x14ac:dyDescent="0.3">
      <c r="A6612" s="12">
        <v>82.740292649818713</v>
      </c>
      <c r="B6612" s="41" t="s">
        <v>59</v>
      </c>
      <c r="C6612" s="41"/>
      <c r="D6612" s="39" t="s">
        <v>103</v>
      </c>
      <c r="E6612" s="39">
        <v>2021</v>
      </c>
      <c r="F6612" s="12">
        <v>44.244999999999997</v>
      </c>
      <c r="G6612" s="15" t="s">
        <v>6</v>
      </c>
    </row>
    <row r="6613" spans="1:7" x14ac:dyDescent="0.3">
      <c r="A6613" s="12">
        <v>161.24375378918847</v>
      </c>
      <c r="B6613" s="41" t="s">
        <v>60</v>
      </c>
      <c r="C6613" s="41"/>
      <c r="D6613" s="39" t="s">
        <v>103</v>
      </c>
      <c r="E6613" s="39">
        <v>2021</v>
      </c>
      <c r="F6613" s="12">
        <v>60.292000000000002</v>
      </c>
      <c r="G6613" s="15" t="s">
        <v>6</v>
      </c>
    </row>
    <row r="6614" spans="1:7" x14ac:dyDescent="0.3">
      <c r="A6614" s="12">
        <v>623.76623679185752</v>
      </c>
      <c r="B6614" s="41" t="s">
        <v>61</v>
      </c>
      <c r="C6614" s="41"/>
      <c r="D6614" s="39" t="s">
        <v>103</v>
      </c>
      <c r="E6614" s="39">
        <v>2021</v>
      </c>
      <c r="F6614" s="12">
        <v>337.52</v>
      </c>
      <c r="G6614" s="15" t="s">
        <v>6</v>
      </c>
    </row>
    <row r="6615" spans="1:7" x14ac:dyDescent="0.3">
      <c r="A6615" s="12">
        <v>1790.3003402208487</v>
      </c>
      <c r="B6615" s="41" t="s">
        <v>62</v>
      </c>
      <c r="C6615" s="41"/>
      <c r="D6615" s="39" t="s">
        <v>103</v>
      </c>
      <c r="E6615" s="39">
        <v>2021</v>
      </c>
      <c r="F6615" s="12">
        <v>563.06399999999996</v>
      </c>
      <c r="G6615" s="15" t="s">
        <v>6</v>
      </c>
    </row>
    <row r="6616" spans="1:7" x14ac:dyDescent="0.3">
      <c r="A6616" s="12">
        <v>406.90817069166189</v>
      </c>
      <c r="B6616" s="41" t="s">
        <v>63</v>
      </c>
      <c r="C6616" s="41"/>
      <c r="D6616" s="39" t="s">
        <v>103</v>
      </c>
      <c r="E6616" s="39">
        <v>2021</v>
      </c>
      <c r="F6616" s="12">
        <v>243.46700000000001</v>
      </c>
      <c r="G6616" s="15" t="s">
        <v>6</v>
      </c>
    </row>
    <row r="6617" spans="1:7" x14ac:dyDescent="0.3">
      <c r="A6617" s="12">
        <v>459.19149222435726</v>
      </c>
      <c r="B6617" s="41" t="s">
        <v>64</v>
      </c>
      <c r="C6617" s="41"/>
      <c r="D6617" s="39" t="s">
        <v>103</v>
      </c>
      <c r="E6617" s="39">
        <v>2021</v>
      </c>
      <c r="F6617" s="12">
        <v>248.99100000000001</v>
      </c>
      <c r="G6617" s="15" t="s">
        <v>6</v>
      </c>
    </row>
    <row r="6618" spans="1:7" x14ac:dyDescent="0.3">
      <c r="A6618" s="12">
        <v>1788.5789350696302</v>
      </c>
      <c r="B6618" s="41" t="s">
        <v>65</v>
      </c>
      <c r="C6618" s="41"/>
      <c r="D6618" s="39" t="s">
        <v>103</v>
      </c>
      <c r="E6618" s="39">
        <v>2021</v>
      </c>
      <c r="F6618" s="12">
        <v>700.68899999999996</v>
      </c>
      <c r="G6618" s="15" t="s">
        <v>6</v>
      </c>
    </row>
    <row r="6619" spans="1:7" x14ac:dyDescent="0.3">
      <c r="A6619" s="12">
        <v>466.99834156927653</v>
      </c>
      <c r="B6619" s="41" t="s">
        <v>66</v>
      </c>
      <c r="C6619" s="41"/>
      <c r="D6619" s="39" t="s">
        <v>103</v>
      </c>
      <c r="E6619" s="39">
        <v>2021</v>
      </c>
      <c r="F6619" s="12">
        <v>141.714</v>
      </c>
      <c r="G6619" s="15" t="s">
        <v>6</v>
      </c>
    </row>
    <row r="6620" spans="1:7" x14ac:dyDescent="0.3">
      <c r="A6620" s="12">
        <v>2734.3033319678566</v>
      </c>
      <c r="B6620" s="41" t="s">
        <v>67</v>
      </c>
      <c r="C6620" s="41"/>
      <c r="D6620" s="39" t="s">
        <v>103</v>
      </c>
      <c r="E6620" s="39">
        <v>2021</v>
      </c>
      <c r="F6620" s="12">
        <v>987.20899999999995</v>
      </c>
      <c r="G6620" s="15" t="s">
        <v>6</v>
      </c>
    </row>
    <row r="6621" spans="1:7" x14ac:dyDescent="0.3">
      <c r="A6621" s="12">
        <v>2001.5797405210878</v>
      </c>
      <c r="B6621" s="41" t="s">
        <v>68</v>
      </c>
      <c r="C6621" s="41"/>
      <c r="D6621" s="39" t="s">
        <v>103</v>
      </c>
      <c r="E6621" s="39">
        <v>2021</v>
      </c>
      <c r="F6621" s="12">
        <v>714.21900000000005</v>
      </c>
      <c r="G6621" s="15" t="s">
        <v>6</v>
      </c>
    </row>
    <row r="6622" spans="1:7" x14ac:dyDescent="0.3">
      <c r="A6622" s="12">
        <v>164.11823366625339</v>
      </c>
      <c r="B6622" s="41" t="s">
        <v>69</v>
      </c>
      <c r="C6622" s="41"/>
      <c r="D6622" s="39" t="s">
        <v>103</v>
      </c>
      <c r="E6622" s="39">
        <v>2021</v>
      </c>
      <c r="F6622" s="12">
        <v>57.787999999999997</v>
      </c>
      <c r="G6622" s="15" t="s">
        <v>6</v>
      </c>
    </row>
    <row r="6623" spans="1:7" x14ac:dyDescent="0.3">
      <c r="A6623" s="12">
        <v>192.08439923679805</v>
      </c>
      <c r="B6623" s="41" t="s">
        <v>70</v>
      </c>
      <c r="C6623" s="41"/>
      <c r="D6623" s="39" t="s">
        <v>103</v>
      </c>
      <c r="E6623" s="39">
        <v>2021</v>
      </c>
      <c r="F6623" s="12">
        <v>73.177000000000007</v>
      </c>
      <c r="G6623" s="15" t="s">
        <v>6</v>
      </c>
    </row>
    <row r="6624" spans="1:7" x14ac:dyDescent="0.3">
      <c r="A6624" s="12">
        <v>148.17523160720071</v>
      </c>
      <c r="B6624" s="41" t="s">
        <v>71</v>
      </c>
      <c r="C6624" s="41"/>
      <c r="D6624" s="39" t="s">
        <v>103</v>
      </c>
      <c r="E6624" s="39">
        <v>2021</v>
      </c>
      <c r="F6624" s="12">
        <v>64.369</v>
      </c>
      <c r="G6624" s="15" t="s">
        <v>6</v>
      </c>
    </row>
    <row r="6625" spans="1:7" x14ac:dyDescent="0.3">
      <c r="A6625" s="12">
        <v>847.50274242657144</v>
      </c>
      <c r="B6625" s="41" t="s">
        <v>72</v>
      </c>
      <c r="C6625" s="41"/>
      <c r="D6625" s="39" t="s">
        <v>103</v>
      </c>
      <c r="E6625" s="39">
        <v>2021</v>
      </c>
      <c r="F6625" s="12">
        <v>445.51</v>
      </c>
      <c r="G6625" s="15" t="s">
        <v>6</v>
      </c>
    </row>
    <row r="6626" spans="1:7" x14ac:dyDescent="0.3">
      <c r="A6626" s="12">
        <v>469.22139577826999</v>
      </c>
      <c r="B6626" s="41" t="s">
        <v>73</v>
      </c>
      <c r="C6626" s="41"/>
      <c r="D6626" s="39" t="s">
        <v>103</v>
      </c>
      <c r="E6626" s="39">
        <v>2021</v>
      </c>
      <c r="F6626" s="12">
        <v>120.05</v>
      </c>
      <c r="G6626" s="15" t="s">
        <v>6</v>
      </c>
    </row>
    <row r="6627" spans="1:7" x14ac:dyDescent="0.3">
      <c r="A6627" s="12">
        <v>464.01922323844269</v>
      </c>
      <c r="B6627" s="41" t="s">
        <v>74</v>
      </c>
      <c r="C6627" s="41"/>
      <c r="D6627" s="39" t="s">
        <v>103</v>
      </c>
      <c r="E6627" s="39">
        <v>2021</v>
      </c>
      <c r="F6627" s="12">
        <v>144.642</v>
      </c>
      <c r="G6627" s="15" t="s">
        <v>6</v>
      </c>
    </row>
    <row r="6628" spans="1:7" x14ac:dyDescent="0.3">
      <c r="A6628" s="12">
        <v>852.03707542322627</v>
      </c>
      <c r="B6628" s="41" t="s">
        <v>75</v>
      </c>
      <c r="C6628" s="41"/>
      <c r="D6628" s="39" t="s">
        <v>103</v>
      </c>
      <c r="E6628" s="39">
        <v>2021</v>
      </c>
      <c r="F6628" s="12">
        <v>257.38900000000001</v>
      </c>
      <c r="G6628" s="15" t="s">
        <v>6</v>
      </c>
    </row>
    <row r="6629" spans="1:7" x14ac:dyDescent="0.3">
      <c r="A6629" s="12">
        <v>884.19083087891681</v>
      </c>
      <c r="B6629" s="41" t="s">
        <v>76</v>
      </c>
      <c r="C6629" s="41"/>
      <c r="D6629" s="39" t="s">
        <v>103</v>
      </c>
      <c r="E6629" s="39">
        <v>2021</v>
      </c>
      <c r="F6629" s="12">
        <v>406.35700000000003</v>
      </c>
      <c r="G6629" s="15" t="s">
        <v>6</v>
      </c>
    </row>
    <row r="6630" spans="1:7" x14ac:dyDescent="0.3">
      <c r="A6630" s="12">
        <v>144.69549008578596</v>
      </c>
      <c r="B6630" s="41" t="s">
        <v>77</v>
      </c>
      <c r="C6630" s="41"/>
      <c r="D6630" s="39" t="s">
        <v>103</v>
      </c>
      <c r="E6630" s="39">
        <v>2021</v>
      </c>
      <c r="F6630" s="12">
        <v>31.527999999999999</v>
      </c>
      <c r="G6630" s="15" t="s">
        <v>6</v>
      </c>
    </row>
    <row r="6631" spans="1:7" x14ac:dyDescent="0.3">
      <c r="A6631" s="12">
        <v>257.04128408186301</v>
      </c>
      <c r="B6631" s="41" t="s">
        <v>78</v>
      </c>
      <c r="C6631" s="41"/>
      <c r="D6631" s="39" t="s">
        <v>103</v>
      </c>
      <c r="E6631" s="39">
        <v>2021</v>
      </c>
      <c r="F6631" s="12">
        <v>135.77699999999999</v>
      </c>
      <c r="G6631" s="15" t="s">
        <v>6</v>
      </c>
    </row>
    <row r="6632" spans="1:7" x14ac:dyDescent="0.3">
      <c r="A6632" s="12">
        <v>448.64147400318109</v>
      </c>
      <c r="B6632" s="41" t="s">
        <v>79</v>
      </c>
      <c r="C6632" s="41"/>
      <c r="D6632" s="39" t="s">
        <v>103</v>
      </c>
      <c r="E6632" s="39">
        <v>2021</v>
      </c>
      <c r="F6632" s="12">
        <v>139.083</v>
      </c>
      <c r="G6632" s="15" t="s">
        <v>6</v>
      </c>
    </row>
    <row r="6633" spans="1:7" x14ac:dyDescent="0.3">
      <c r="A6633" s="12">
        <v>1175.2160174902335</v>
      </c>
      <c r="B6633" s="41" t="s">
        <v>80</v>
      </c>
      <c r="C6633" s="41"/>
      <c r="D6633" s="39" t="s">
        <v>103</v>
      </c>
      <c r="E6633" s="39">
        <v>2021</v>
      </c>
      <c r="F6633" s="12">
        <v>540.322</v>
      </c>
      <c r="G6633" s="15" t="s">
        <v>6</v>
      </c>
    </row>
    <row r="6634" spans="1:7" x14ac:dyDescent="0.3">
      <c r="A6634" s="12">
        <v>229.46905151374267</v>
      </c>
      <c r="B6634" s="41" t="s">
        <v>81</v>
      </c>
      <c r="C6634" s="41"/>
      <c r="D6634" s="39" t="s">
        <v>103</v>
      </c>
      <c r="E6634" s="39">
        <v>2021</v>
      </c>
      <c r="F6634" s="12">
        <v>113.669</v>
      </c>
      <c r="G6634" s="15" t="s">
        <v>6</v>
      </c>
    </row>
    <row r="6635" spans="1:7" x14ac:dyDescent="0.3">
      <c r="A6635" s="12">
        <v>741.27932384317216</v>
      </c>
      <c r="B6635" s="41" t="s">
        <v>82</v>
      </c>
      <c r="C6635" s="41"/>
      <c r="D6635" s="39" t="s">
        <v>103</v>
      </c>
      <c r="E6635" s="39">
        <v>2021</v>
      </c>
      <c r="F6635" s="12">
        <v>354.245</v>
      </c>
      <c r="G6635" s="15" t="s">
        <v>6</v>
      </c>
    </row>
    <row r="6636" spans="1:7" x14ac:dyDescent="0.3">
      <c r="A6636" s="12">
        <v>379.72474178999676</v>
      </c>
      <c r="B6636" s="41" t="s">
        <v>83</v>
      </c>
      <c r="C6636" s="41"/>
      <c r="D6636" s="39" t="s">
        <v>103</v>
      </c>
      <c r="E6636" s="39">
        <v>2021</v>
      </c>
      <c r="F6636" s="12">
        <v>140.28899999999999</v>
      </c>
      <c r="G6636" s="15" t="s">
        <v>6</v>
      </c>
    </row>
    <row r="6637" spans="1:7" x14ac:dyDescent="0.3">
      <c r="A6637" s="12">
        <v>971.17103264076593</v>
      </c>
      <c r="B6637" s="41" t="s">
        <v>84</v>
      </c>
      <c r="C6637" s="41"/>
      <c r="D6637" s="39" t="s">
        <v>103</v>
      </c>
      <c r="E6637" s="39">
        <v>2021</v>
      </c>
      <c r="F6637" s="12">
        <v>411.71499999999997</v>
      </c>
      <c r="G6637" s="15" t="s">
        <v>6</v>
      </c>
    </row>
    <row r="6638" spans="1:7" x14ac:dyDescent="0.3">
      <c r="A6638" s="12">
        <v>92.735316719141792</v>
      </c>
      <c r="B6638" s="41" t="s">
        <v>85</v>
      </c>
      <c r="C6638" s="41"/>
      <c r="D6638" s="39" t="s">
        <v>103</v>
      </c>
      <c r="E6638" s="39">
        <v>2021</v>
      </c>
      <c r="F6638" s="12">
        <v>35.107999999999997</v>
      </c>
      <c r="G6638" s="15" t="s">
        <v>6</v>
      </c>
    </row>
    <row r="6639" spans="1:7" x14ac:dyDescent="0.3">
      <c r="A6639" s="12">
        <v>309.79650452371249</v>
      </c>
      <c r="B6639" s="41" t="s">
        <v>86</v>
      </c>
      <c r="C6639" s="41"/>
      <c r="D6639" s="39" t="s">
        <v>103</v>
      </c>
      <c r="E6639" s="39">
        <v>2021</v>
      </c>
      <c r="F6639" s="12">
        <v>156.566</v>
      </c>
      <c r="G6639" s="15" t="s">
        <v>6</v>
      </c>
    </row>
    <row r="6640" spans="1:7" x14ac:dyDescent="0.3">
      <c r="A6640" s="12">
        <v>875.13857876070824</v>
      </c>
      <c r="B6640" s="41" t="s">
        <v>87</v>
      </c>
      <c r="C6640" s="41"/>
      <c r="D6640" s="39" t="s">
        <v>103</v>
      </c>
      <c r="E6640" s="39">
        <v>2021</v>
      </c>
      <c r="F6640" s="12">
        <v>281.63099999999997</v>
      </c>
      <c r="G6640" s="15" t="s">
        <v>6</v>
      </c>
    </row>
    <row r="6641" spans="1:7" x14ac:dyDescent="0.3">
      <c r="A6641" s="12">
        <v>139.31789425581661</v>
      </c>
      <c r="B6641" s="41" t="s">
        <v>88</v>
      </c>
      <c r="C6641" s="41"/>
      <c r="D6641" s="39" t="s">
        <v>103</v>
      </c>
      <c r="E6641" s="39">
        <v>2021</v>
      </c>
      <c r="F6641" s="12">
        <v>85.168000000000006</v>
      </c>
      <c r="G6641" s="15" t="s">
        <v>6</v>
      </c>
    </row>
    <row r="6642" spans="1:7" x14ac:dyDescent="0.3">
      <c r="A6642" s="12">
        <v>257.62192491356137</v>
      </c>
      <c r="B6642" s="41" t="s">
        <v>89</v>
      </c>
      <c r="C6642" s="41"/>
      <c r="D6642" s="39" t="s">
        <v>103</v>
      </c>
      <c r="E6642" s="39">
        <v>2021</v>
      </c>
      <c r="F6642" s="12">
        <v>109.07599999999999</v>
      </c>
      <c r="G6642" s="15" t="s">
        <v>6</v>
      </c>
    </row>
    <row r="6643" spans="1:7" x14ac:dyDescent="0.3">
      <c r="A6643" s="12">
        <v>605.09647973164908</v>
      </c>
      <c r="B6643" s="41" t="s">
        <v>90</v>
      </c>
      <c r="C6643" s="41"/>
      <c r="D6643" s="39" t="s">
        <v>103</v>
      </c>
      <c r="E6643" s="39">
        <v>2021</v>
      </c>
      <c r="F6643" s="12">
        <v>344.84199999999998</v>
      </c>
      <c r="G6643" s="15" t="s">
        <v>6</v>
      </c>
    </row>
    <row r="6644" spans="1:7" x14ac:dyDescent="0.3">
      <c r="A6644" s="12">
        <v>2499.7120150333549</v>
      </c>
      <c r="B6644" s="41" t="s">
        <v>10</v>
      </c>
      <c r="C6644" s="41"/>
      <c r="D6644" s="39" t="s">
        <v>104</v>
      </c>
      <c r="E6644" s="39">
        <v>2021</v>
      </c>
      <c r="F6644" s="12">
        <v>1178.518</v>
      </c>
      <c r="G6644" s="15" t="s">
        <v>6</v>
      </c>
    </row>
    <row r="6645" spans="1:7" x14ac:dyDescent="0.3">
      <c r="A6645" s="12">
        <v>227.06355523254001</v>
      </c>
      <c r="B6645" s="41" t="s">
        <v>11</v>
      </c>
      <c r="C6645" s="41"/>
      <c r="D6645" s="39" t="s">
        <v>104</v>
      </c>
      <c r="E6645" s="39">
        <v>2021</v>
      </c>
      <c r="F6645" s="12">
        <v>72.397999999999996</v>
      </c>
      <c r="G6645" s="15" t="s">
        <v>6</v>
      </c>
    </row>
    <row r="6646" spans="1:7" x14ac:dyDescent="0.3">
      <c r="A6646" s="12">
        <v>682.34998549742556</v>
      </c>
      <c r="B6646" s="41" t="s">
        <v>12</v>
      </c>
      <c r="C6646" s="41"/>
      <c r="D6646" s="39" t="s">
        <v>104</v>
      </c>
      <c r="E6646" s="39">
        <v>2021</v>
      </c>
      <c r="F6646" s="12">
        <v>289.19299999999998</v>
      </c>
      <c r="G6646" s="15" t="s">
        <v>6</v>
      </c>
    </row>
    <row r="6647" spans="1:7" x14ac:dyDescent="0.3">
      <c r="A6647" s="12">
        <v>172.54885002681507</v>
      </c>
      <c r="B6647" s="41" t="s">
        <v>13</v>
      </c>
      <c r="C6647" s="41"/>
      <c r="D6647" s="39" t="s">
        <v>104</v>
      </c>
      <c r="E6647" s="39">
        <v>2021</v>
      </c>
      <c r="F6647" s="12">
        <v>46.055</v>
      </c>
      <c r="G6647" s="15" t="s">
        <v>6</v>
      </c>
    </row>
    <row r="6648" spans="1:7" x14ac:dyDescent="0.3">
      <c r="A6648" s="12">
        <v>253.66430193108781</v>
      </c>
      <c r="B6648" s="41" t="s">
        <v>14</v>
      </c>
      <c r="C6648" s="41"/>
      <c r="D6648" s="39" t="s">
        <v>104</v>
      </c>
      <c r="E6648" s="39">
        <v>2021</v>
      </c>
      <c r="F6648" s="12">
        <v>112.095</v>
      </c>
      <c r="G6648" s="15" t="s">
        <v>6</v>
      </c>
    </row>
    <row r="6649" spans="1:7" x14ac:dyDescent="0.3">
      <c r="A6649" s="12">
        <v>139.93297767670967</v>
      </c>
      <c r="B6649" s="41" t="s">
        <v>15</v>
      </c>
      <c r="C6649" s="41"/>
      <c r="D6649" s="39" t="s">
        <v>104</v>
      </c>
      <c r="E6649" s="39">
        <v>2021</v>
      </c>
      <c r="F6649" s="12">
        <v>51.247</v>
      </c>
      <c r="G6649" s="15" t="s">
        <v>6</v>
      </c>
    </row>
    <row r="6650" spans="1:7" x14ac:dyDescent="0.3">
      <c r="A6650" s="12">
        <v>2093.4022295499899</v>
      </c>
      <c r="B6650" s="41" t="s">
        <v>16</v>
      </c>
      <c r="C6650" s="41"/>
      <c r="D6650" s="39" t="s">
        <v>104</v>
      </c>
      <c r="E6650" s="39">
        <v>2021</v>
      </c>
      <c r="F6650" s="12">
        <v>926.99699999999996</v>
      </c>
      <c r="G6650" s="15" t="s">
        <v>6</v>
      </c>
    </row>
    <row r="6651" spans="1:7" x14ac:dyDescent="0.3">
      <c r="A6651" s="12">
        <v>3725.3879971502815</v>
      </c>
      <c r="B6651" s="41" t="s">
        <v>17</v>
      </c>
      <c r="C6651" s="41"/>
      <c r="D6651" s="39" t="s">
        <v>104</v>
      </c>
      <c r="E6651" s="39">
        <v>2021</v>
      </c>
      <c r="F6651" s="12">
        <v>1356.33</v>
      </c>
      <c r="G6651" s="15" t="s">
        <v>6</v>
      </c>
    </row>
    <row r="6652" spans="1:7" x14ac:dyDescent="0.3">
      <c r="A6652" s="12">
        <v>88.076500436733639</v>
      </c>
      <c r="B6652" s="41" t="s">
        <v>18</v>
      </c>
      <c r="C6652" s="41"/>
      <c r="D6652" s="39" t="s">
        <v>104</v>
      </c>
      <c r="E6652" s="39">
        <v>2021</v>
      </c>
      <c r="F6652" s="12">
        <v>32.914000000000001</v>
      </c>
      <c r="G6652" s="15" t="s">
        <v>6</v>
      </c>
    </row>
    <row r="6653" spans="1:7" x14ac:dyDescent="0.3">
      <c r="A6653" s="12">
        <v>269.32127490881606</v>
      </c>
      <c r="B6653" s="41" t="s">
        <v>19</v>
      </c>
      <c r="C6653" s="41"/>
      <c r="D6653" s="39" t="s">
        <v>104</v>
      </c>
      <c r="E6653" s="39">
        <v>2021</v>
      </c>
      <c r="F6653" s="12">
        <v>118.205</v>
      </c>
      <c r="G6653" s="15" t="s">
        <v>6</v>
      </c>
    </row>
    <row r="6654" spans="1:7" x14ac:dyDescent="0.3">
      <c r="A6654" s="12">
        <v>1477.5787335203458</v>
      </c>
      <c r="B6654" s="41" t="s">
        <v>20</v>
      </c>
      <c r="C6654" s="41"/>
      <c r="D6654" s="39" t="s">
        <v>104</v>
      </c>
      <c r="E6654" s="39">
        <v>2021</v>
      </c>
      <c r="F6654" s="12">
        <v>561.18299999999999</v>
      </c>
      <c r="G6654" s="15" t="s">
        <v>6</v>
      </c>
    </row>
    <row r="6655" spans="1:7" x14ac:dyDescent="0.3">
      <c r="A6655" s="12">
        <v>1241.6920364485775</v>
      </c>
      <c r="B6655" s="41" t="s">
        <v>21</v>
      </c>
      <c r="C6655" s="41"/>
      <c r="D6655" s="39" t="s">
        <v>104</v>
      </c>
      <c r="E6655" s="39">
        <v>2021</v>
      </c>
      <c r="F6655" s="12">
        <v>540.92399999999998</v>
      </c>
      <c r="G6655" s="15" t="s">
        <v>6</v>
      </c>
    </row>
    <row r="6656" spans="1:7" x14ac:dyDescent="0.3">
      <c r="A6656" s="12">
        <v>284.35344633071992</v>
      </c>
      <c r="B6656" s="41" t="s">
        <v>22</v>
      </c>
      <c r="C6656" s="41"/>
      <c r="D6656" s="39" t="s">
        <v>104</v>
      </c>
      <c r="E6656" s="39">
        <v>2021</v>
      </c>
      <c r="F6656" s="12">
        <v>170.59</v>
      </c>
      <c r="G6656" s="15" t="s">
        <v>6</v>
      </c>
    </row>
    <row r="6657" spans="1:7" x14ac:dyDescent="0.3">
      <c r="A6657" s="12">
        <v>278.81435995979041</v>
      </c>
      <c r="B6657" s="41" t="s">
        <v>23</v>
      </c>
      <c r="C6657" s="41"/>
      <c r="D6657" s="39" t="s">
        <v>104</v>
      </c>
      <c r="E6657" s="39">
        <v>2021</v>
      </c>
      <c r="F6657" s="12">
        <v>88.007999999999996</v>
      </c>
      <c r="G6657" s="15" t="s">
        <v>6</v>
      </c>
    </row>
    <row r="6658" spans="1:7" x14ac:dyDescent="0.3">
      <c r="A6658" s="12">
        <v>55.505769742549873</v>
      </c>
      <c r="B6658" s="41" t="s">
        <v>24</v>
      </c>
      <c r="C6658" s="41"/>
      <c r="D6658" s="39" t="s">
        <v>104</v>
      </c>
      <c r="E6658" s="39">
        <v>2021</v>
      </c>
      <c r="F6658" s="12">
        <v>25.215</v>
      </c>
      <c r="G6658" s="15" t="s">
        <v>6</v>
      </c>
    </row>
    <row r="6659" spans="1:7" x14ac:dyDescent="0.3">
      <c r="A6659" s="12">
        <v>78.216126458033287</v>
      </c>
      <c r="B6659" s="41" t="s">
        <v>25</v>
      </c>
      <c r="C6659" s="41"/>
      <c r="D6659" s="39" t="s">
        <v>104</v>
      </c>
      <c r="E6659" s="39">
        <v>2021</v>
      </c>
      <c r="F6659" s="12">
        <v>41.003</v>
      </c>
      <c r="G6659" s="15" t="s">
        <v>6</v>
      </c>
    </row>
    <row r="6660" spans="1:7" x14ac:dyDescent="0.3">
      <c r="A6660" s="12">
        <v>116.57217073726456</v>
      </c>
      <c r="B6660" s="41" t="s">
        <v>26</v>
      </c>
      <c r="C6660" s="41"/>
      <c r="D6660" s="39" t="s">
        <v>104</v>
      </c>
      <c r="E6660" s="39">
        <v>2021</v>
      </c>
      <c r="F6660" s="12">
        <v>79.763000000000005</v>
      </c>
      <c r="G6660" s="15" t="s">
        <v>6</v>
      </c>
    </row>
    <row r="6661" spans="1:7" x14ac:dyDescent="0.3">
      <c r="A6661" s="12">
        <v>149.34911672327215</v>
      </c>
      <c r="B6661" s="41" t="s">
        <v>27</v>
      </c>
      <c r="C6661" s="41"/>
      <c r="D6661" s="39" t="s">
        <v>104</v>
      </c>
      <c r="E6661" s="39">
        <v>2021</v>
      </c>
      <c r="F6661" s="12">
        <v>72.08</v>
      </c>
      <c r="G6661" s="15" t="s">
        <v>6</v>
      </c>
    </row>
    <row r="6662" spans="1:7" x14ac:dyDescent="0.3">
      <c r="A6662" s="12">
        <v>190.34697382064445</v>
      </c>
      <c r="B6662" s="41" t="s">
        <v>28</v>
      </c>
      <c r="C6662" s="41"/>
      <c r="D6662" s="39" t="s">
        <v>104</v>
      </c>
      <c r="E6662" s="39">
        <v>2021</v>
      </c>
      <c r="F6662" s="12">
        <v>79.349000000000004</v>
      </c>
      <c r="G6662" s="15" t="s">
        <v>6</v>
      </c>
    </row>
    <row r="6663" spans="1:7" x14ac:dyDescent="0.3">
      <c r="A6663" s="12">
        <v>225.57285464040061</v>
      </c>
      <c r="B6663" s="41" t="s">
        <v>29</v>
      </c>
      <c r="C6663" s="41"/>
      <c r="D6663" s="39" t="s">
        <v>104</v>
      </c>
      <c r="E6663" s="39">
        <v>2021</v>
      </c>
      <c r="F6663" s="12">
        <v>77.703999999999994</v>
      </c>
      <c r="G6663" s="15" t="s">
        <v>6</v>
      </c>
    </row>
    <row r="6664" spans="1:7" x14ac:dyDescent="0.3">
      <c r="A6664" s="12">
        <v>1316.4968900443509</v>
      </c>
      <c r="B6664" s="41" t="s">
        <v>30</v>
      </c>
      <c r="C6664" s="41"/>
      <c r="D6664" s="39" t="s">
        <v>104</v>
      </c>
      <c r="E6664" s="39">
        <v>2021</v>
      </c>
      <c r="F6664" s="12">
        <v>601.48099999999999</v>
      </c>
      <c r="G6664" s="15" t="s">
        <v>6</v>
      </c>
    </row>
    <row r="6665" spans="1:7" x14ac:dyDescent="0.3">
      <c r="A6665" s="12">
        <v>539.26119569310367</v>
      </c>
      <c r="B6665" s="41" t="s">
        <v>31</v>
      </c>
      <c r="C6665" s="41"/>
      <c r="D6665" s="39" t="s">
        <v>104</v>
      </c>
      <c r="E6665" s="39">
        <v>2021</v>
      </c>
      <c r="F6665" s="12">
        <v>239.00299999999999</v>
      </c>
      <c r="G6665" s="15" t="s">
        <v>6</v>
      </c>
    </row>
    <row r="6666" spans="1:7" x14ac:dyDescent="0.3">
      <c r="A6666" s="12">
        <v>69.806441149178141</v>
      </c>
      <c r="B6666" s="41" t="s">
        <v>32</v>
      </c>
      <c r="C6666" s="41"/>
      <c r="D6666" s="39" t="s">
        <v>104</v>
      </c>
      <c r="E6666" s="39">
        <v>2021</v>
      </c>
      <c r="F6666" s="12">
        <v>22.664000000000001</v>
      </c>
      <c r="G6666" s="15" t="s">
        <v>6</v>
      </c>
    </row>
    <row r="6667" spans="1:7" x14ac:dyDescent="0.3">
      <c r="A6667" s="12">
        <v>256.70007829181759</v>
      </c>
      <c r="B6667" s="41" t="s">
        <v>33</v>
      </c>
      <c r="C6667" s="41"/>
      <c r="D6667" s="39" t="s">
        <v>104</v>
      </c>
      <c r="E6667" s="39">
        <v>2021</v>
      </c>
      <c r="F6667" s="12">
        <v>119.599</v>
      </c>
      <c r="G6667" s="15" t="s">
        <v>6</v>
      </c>
    </row>
    <row r="6668" spans="1:7" x14ac:dyDescent="0.3">
      <c r="A6668" s="12">
        <v>954.89581096446204</v>
      </c>
      <c r="B6668" s="41" t="s">
        <v>34</v>
      </c>
      <c r="C6668" s="41"/>
      <c r="D6668" s="39" t="s">
        <v>104</v>
      </c>
      <c r="E6668" s="39">
        <v>2021</v>
      </c>
      <c r="F6668" s="12">
        <v>418.96800000000002</v>
      </c>
      <c r="G6668" s="15" t="s">
        <v>6</v>
      </c>
    </row>
    <row r="6669" spans="1:7" x14ac:dyDescent="0.3">
      <c r="A6669" s="12">
        <v>795.814563603176</v>
      </c>
      <c r="B6669" s="41" t="s">
        <v>35</v>
      </c>
      <c r="C6669" s="41"/>
      <c r="D6669" s="39" t="s">
        <v>104</v>
      </c>
      <c r="E6669" s="39">
        <v>2021</v>
      </c>
      <c r="F6669" s="12">
        <v>269.32400000000001</v>
      </c>
      <c r="G6669" s="15" t="s">
        <v>6</v>
      </c>
    </row>
    <row r="6670" spans="1:7" x14ac:dyDescent="0.3">
      <c r="A6670" s="12">
        <v>229.91876496958332</v>
      </c>
      <c r="B6670" s="41" t="s">
        <v>36</v>
      </c>
      <c r="C6670" s="41"/>
      <c r="D6670" s="39" t="s">
        <v>104</v>
      </c>
      <c r="E6670" s="39">
        <v>2021</v>
      </c>
      <c r="F6670" s="12">
        <v>81.251000000000005</v>
      </c>
      <c r="G6670" s="15" t="s">
        <v>6</v>
      </c>
    </row>
    <row r="6671" spans="1:7" x14ac:dyDescent="0.3">
      <c r="A6671" s="12">
        <v>412.15255208503964</v>
      </c>
      <c r="B6671" s="41" t="s">
        <v>37</v>
      </c>
      <c r="C6671" s="41"/>
      <c r="D6671" s="39" t="s">
        <v>104</v>
      </c>
      <c r="E6671" s="39">
        <v>2021</v>
      </c>
      <c r="F6671" s="12">
        <v>172.983</v>
      </c>
      <c r="G6671" s="15" t="s">
        <v>6</v>
      </c>
    </row>
    <row r="6672" spans="1:7" x14ac:dyDescent="0.3">
      <c r="A6672" s="12">
        <v>396.93878809272388</v>
      </c>
      <c r="B6672" s="41" t="s">
        <v>38</v>
      </c>
      <c r="C6672" s="41"/>
      <c r="D6672" s="39" t="s">
        <v>104</v>
      </c>
      <c r="E6672" s="39">
        <v>2021</v>
      </c>
      <c r="F6672" s="12">
        <v>256.79000000000002</v>
      </c>
      <c r="G6672" s="15" t="s">
        <v>6</v>
      </c>
    </row>
    <row r="6673" spans="1:7" x14ac:dyDescent="0.3">
      <c r="A6673" s="12">
        <v>101.87240605442001</v>
      </c>
      <c r="B6673" s="41" t="s">
        <v>39</v>
      </c>
      <c r="C6673" s="41"/>
      <c r="D6673" s="39" t="s">
        <v>104</v>
      </c>
      <c r="E6673" s="39">
        <v>2021</v>
      </c>
      <c r="F6673" s="12">
        <v>35.232999999999997</v>
      </c>
      <c r="G6673" s="15" t="s">
        <v>6</v>
      </c>
    </row>
    <row r="6674" spans="1:7" x14ac:dyDescent="0.3">
      <c r="A6674" s="12">
        <v>383.37372048827308</v>
      </c>
      <c r="B6674" s="41" t="s">
        <v>40</v>
      </c>
      <c r="C6674" s="41"/>
      <c r="D6674" s="39" t="s">
        <v>104</v>
      </c>
      <c r="E6674" s="39">
        <v>2021</v>
      </c>
      <c r="F6674" s="12">
        <v>100.408</v>
      </c>
      <c r="G6674" s="15" t="s">
        <v>6</v>
      </c>
    </row>
    <row r="6675" spans="1:7" x14ac:dyDescent="0.3">
      <c r="A6675" s="12">
        <v>388.59476337430016</v>
      </c>
      <c r="B6675" s="41" t="s">
        <v>41</v>
      </c>
      <c r="C6675" s="41"/>
      <c r="D6675" s="39" t="s">
        <v>104</v>
      </c>
      <c r="E6675" s="39">
        <v>2021</v>
      </c>
      <c r="F6675" s="12">
        <v>232.30799999999999</v>
      </c>
      <c r="G6675" s="15" t="s">
        <v>6</v>
      </c>
    </row>
    <row r="6676" spans="1:7" x14ac:dyDescent="0.3">
      <c r="A6676" s="12">
        <v>1730.3535396404322</v>
      </c>
      <c r="B6676" s="41" t="s">
        <v>42</v>
      </c>
      <c r="C6676" s="41"/>
      <c r="D6676" s="39" t="s">
        <v>104</v>
      </c>
      <c r="E6676" s="39">
        <v>2021</v>
      </c>
      <c r="F6676" s="12">
        <v>618.76199999999994</v>
      </c>
      <c r="G6676" s="15" t="s">
        <v>6</v>
      </c>
    </row>
    <row r="6677" spans="1:7" x14ac:dyDescent="0.3">
      <c r="A6677" s="12">
        <v>511.57704925243661</v>
      </c>
      <c r="B6677" s="41" t="s">
        <v>43</v>
      </c>
      <c r="C6677" s="41"/>
      <c r="D6677" s="39" t="s">
        <v>104</v>
      </c>
      <c r="E6677" s="39">
        <v>2021</v>
      </c>
      <c r="F6677" s="12">
        <v>257.49900000000002</v>
      </c>
      <c r="G6677" s="15" t="s">
        <v>6</v>
      </c>
    </row>
    <row r="6678" spans="1:7" x14ac:dyDescent="0.3">
      <c r="A6678" s="12">
        <v>73.286452442045842</v>
      </c>
      <c r="B6678" s="41" t="s">
        <v>44</v>
      </c>
      <c r="C6678" s="41"/>
      <c r="D6678" s="39" t="s">
        <v>104</v>
      </c>
      <c r="E6678" s="39">
        <v>2021</v>
      </c>
      <c r="F6678" s="12">
        <v>41.344000000000001</v>
      </c>
      <c r="G6678" s="15" t="s">
        <v>6</v>
      </c>
    </row>
    <row r="6679" spans="1:7" x14ac:dyDescent="0.3">
      <c r="A6679" s="12">
        <v>253.03129280145947</v>
      </c>
      <c r="B6679" s="41" t="s">
        <v>45</v>
      </c>
      <c r="C6679" s="41"/>
      <c r="D6679" s="39" t="s">
        <v>104</v>
      </c>
      <c r="E6679" s="39">
        <v>2021</v>
      </c>
      <c r="F6679" s="12">
        <v>77.704999999999998</v>
      </c>
      <c r="G6679" s="15" t="s">
        <v>6</v>
      </c>
    </row>
    <row r="6680" spans="1:7" x14ac:dyDescent="0.3">
      <c r="A6680" s="12">
        <v>1899.9722858192431</v>
      </c>
      <c r="B6680" s="41" t="s">
        <v>46</v>
      </c>
      <c r="C6680" s="41"/>
      <c r="D6680" s="39" t="s">
        <v>104</v>
      </c>
      <c r="E6680" s="39">
        <v>2021</v>
      </c>
      <c r="F6680" s="12">
        <v>594.428</v>
      </c>
      <c r="G6680" s="15" t="s">
        <v>6</v>
      </c>
    </row>
    <row r="6681" spans="1:7" x14ac:dyDescent="0.3">
      <c r="A6681" s="12">
        <v>156.26604954653692</v>
      </c>
      <c r="B6681" s="41" t="s">
        <v>47</v>
      </c>
      <c r="C6681" s="41"/>
      <c r="D6681" s="39" t="s">
        <v>104</v>
      </c>
      <c r="E6681" s="39">
        <v>2021</v>
      </c>
      <c r="F6681" s="12">
        <v>71.677999999999997</v>
      </c>
      <c r="G6681" s="15" t="s">
        <v>6</v>
      </c>
    </row>
    <row r="6682" spans="1:7" x14ac:dyDescent="0.3">
      <c r="A6682" s="12">
        <v>339.41498114113188</v>
      </c>
      <c r="B6682" s="41" t="s">
        <v>48</v>
      </c>
      <c r="C6682" s="41"/>
      <c r="D6682" s="39" t="s">
        <v>104</v>
      </c>
      <c r="E6682" s="39">
        <v>2021</v>
      </c>
      <c r="F6682" s="12">
        <v>162.797</v>
      </c>
      <c r="G6682" s="15" t="s">
        <v>6</v>
      </c>
    </row>
    <row r="6683" spans="1:7" x14ac:dyDescent="0.3">
      <c r="A6683" s="12">
        <v>4184.9064576578212</v>
      </c>
      <c r="B6683" s="41" t="s">
        <v>49</v>
      </c>
      <c r="C6683" s="41"/>
      <c r="D6683" s="39" t="s">
        <v>104</v>
      </c>
      <c r="E6683" s="39">
        <v>2021</v>
      </c>
      <c r="F6683" s="12">
        <v>1736.1279999999999</v>
      </c>
      <c r="G6683" s="15" t="s">
        <v>6</v>
      </c>
    </row>
    <row r="6684" spans="1:7" x14ac:dyDescent="0.3">
      <c r="A6684" s="12">
        <v>5001.535428427771</v>
      </c>
      <c r="B6684" s="41" t="s">
        <v>50</v>
      </c>
      <c r="C6684" s="41"/>
      <c r="D6684" s="39" t="s">
        <v>104</v>
      </c>
      <c r="E6684" s="39">
        <v>2021</v>
      </c>
      <c r="F6684" s="12">
        <v>1511.3679999999999</v>
      </c>
      <c r="G6684" s="15" t="s">
        <v>6</v>
      </c>
    </row>
    <row r="6685" spans="1:7" x14ac:dyDescent="0.3">
      <c r="A6685" s="12">
        <v>829.5723146587535</v>
      </c>
      <c r="B6685" s="41" t="s">
        <v>91</v>
      </c>
      <c r="C6685" s="41"/>
      <c r="D6685" s="39" t="s">
        <v>104</v>
      </c>
      <c r="E6685" s="39">
        <v>2021</v>
      </c>
      <c r="F6685" s="12">
        <v>225.017</v>
      </c>
      <c r="G6685" s="15" t="s">
        <v>6</v>
      </c>
    </row>
    <row r="6686" spans="1:7" x14ac:dyDescent="0.3">
      <c r="A6686" s="12">
        <v>165.84428817572709</v>
      </c>
      <c r="B6686" s="41" t="s">
        <v>52</v>
      </c>
      <c r="C6686" s="41"/>
      <c r="D6686" s="39" t="s">
        <v>104</v>
      </c>
      <c r="E6686" s="39">
        <v>2021</v>
      </c>
      <c r="F6686" s="12">
        <v>119.967</v>
      </c>
      <c r="G6686" s="15" t="s">
        <v>6</v>
      </c>
    </row>
    <row r="6687" spans="1:7" x14ac:dyDescent="0.3">
      <c r="A6687" s="12">
        <v>143.83260118030347</v>
      </c>
      <c r="B6687" s="41" t="s">
        <v>53</v>
      </c>
      <c r="C6687" s="41"/>
      <c r="D6687" s="39" t="s">
        <v>104</v>
      </c>
      <c r="E6687" s="39">
        <v>2021</v>
      </c>
      <c r="F6687" s="12">
        <v>47.204999999999998</v>
      </c>
      <c r="G6687" s="15" t="s">
        <v>6</v>
      </c>
    </row>
    <row r="6688" spans="1:7" x14ac:dyDescent="0.3">
      <c r="A6688" s="12">
        <v>151.72007960588337</v>
      </c>
      <c r="B6688" s="41" t="s">
        <v>54</v>
      </c>
      <c r="C6688" s="41"/>
      <c r="D6688" s="39" t="s">
        <v>104</v>
      </c>
      <c r="E6688" s="39">
        <v>2021</v>
      </c>
      <c r="F6688" s="12">
        <v>50.823</v>
      </c>
      <c r="G6688" s="15" t="s">
        <v>6</v>
      </c>
    </row>
    <row r="6689" spans="1:7" x14ac:dyDescent="0.3">
      <c r="A6689" s="12">
        <v>410.29969229880174</v>
      </c>
      <c r="B6689" s="41" t="s">
        <v>55</v>
      </c>
      <c r="C6689" s="41"/>
      <c r="D6689" s="39" t="s">
        <v>104</v>
      </c>
      <c r="E6689" s="39">
        <v>2021</v>
      </c>
      <c r="F6689" s="12">
        <v>259.233</v>
      </c>
      <c r="G6689" s="15" t="s">
        <v>6</v>
      </c>
    </row>
    <row r="6690" spans="1:7" x14ac:dyDescent="0.3">
      <c r="A6690" s="12">
        <v>799.63108542200484</v>
      </c>
      <c r="B6690" s="41" t="s">
        <v>56</v>
      </c>
      <c r="C6690" s="41"/>
      <c r="D6690" s="39" t="s">
        <v>104</v>
      </c>
      <c r="E6690" s="39">
        <v>2021</v>
      </c>
      <c r="F6690" s="12">
        <v>322.28699999999998</v>
      </c>
      <c r="G6690" s="15" t="s">
        <v>6</v>
      </c>
    </row>
    <row r="6691" spans="1:7" x14ac:dyDescent="0.3">
      <c r="A6691" s="12">
        <v>192.48196895639259</v>
      </c>
      <c r="B6691" s="41" t="s">
        <v>57</v>
      </c>
      <c r="C6691" s="41"/>
      <c r="D6691" s="39" t="s">
        <v>104</v>
      </c>
      <c r="E6691" s="39">
        <v>2021</v>
      </c>
      <c r="F6691" s="12">
        <v>35.707999999999998</v>
      </c>
      <c r="G6691" s="15" t="s">
        <v>6</v>
      </c>
    </row>
    <row r="6692" spans="1:7" x14ac:dyDescent="0.3">
      <c r="A6692" s="12">
        <v>311.16348616126794</v>
      </c>
      <c r="B6692" s="41" t="s">
        <v>58</v>
      </c>
      <c r="C6692" s="41"/>
      <c r="D6692" s="39" t="s">
        <v>104</v>
      </c>
      <c r="E6692" s="39">
        <v>2021</v>
      </c>
      <c r="F6692" s="12">
        <v>129.07599999999999</v>
      </c>
      <c r="G6692" s="15" t="s">
        <v>6</v>
      </c>
    </row>
    <row r="6693" spans="1:7" x14ac:dyDescent="0.3">
      <c r="A6693" s="12">
        <v>83.926545932119879</v>
      </c>
      <c r="B6693" s="41" t="s">
        <v>59</v>
      </c>
      <c r="C6693" s="41"/>
      <c r="D6693" s="39" t="s">
        <v>104</v>
      </c>
      <c r="E6693" s="39">
        <v>2021</v>
      </c>
      <c r="F6693" s="12">
        <v>44.860999999999997</v>
      </c>
      <c r="G6693" s="15" t="s">
        <v>6</v>
      </c>
    </row>
    <row r="6694" spans="1:7" x14ac:dyDescent="0.3">
      <c r="A6694" s="12">
        <v>118.26600878105127</v>
      </c>
      <c r="B6694" s="41" t="s">
        <v>60</v>
      </c>
      <c r="C6694" s="41"/>
      <c r="D6694" s="39" t="s">
        <v>104</v>
      </c>
      <c r="E6694" s="39">
        <v>2021</v>
      </c>
      <c r="F6694" s="12">
        <v>46.784999999999997</v>
      </c>
      <c r="G6694" s="15" t="s">
        <v>6</v>
      </c>
    </row>
    <row r="6695" spans="1:7" x14ac:dyDescent="0.3">
      <c r="A6695" s="12">
        <v>632.8706268204138</v>
      </c>
      <c r="B6695" s="41" t="s">
        <v>61</v>
      </c>
      <c r="C6695" s="41"/>
      <c r="D6695" s="39" t="s">
        <v>104</v>
      </c>
      <c r="E6695" s="39">
        <v>2021</v>
      </c>
      <c r="F6695" s="12">
        <v>290.15600000000001</v>
      </c>
      <c r="G6695" s="15" t="s">
        <v>6</v>
      </c>
    </row>
    <row r="6696" spans="1:7" x14ac:dyDescent="0.3">
      <c r="A6696" s="12">
        <v>1449.1394902897168</v>
      </c>
      <c r="B6696" s="41" t="s">
        <v>62</v>
      </c>
      <c r="C6696" s="41"/>
      <c r="D6696" s="39" t="s">
        <v>104</v>
      </c>
      <c r="E6696" s="39">
        <v>2021</v>
      </c>
      <c r="F6696" s="12">
        <v>389.30099999999999</v>
      </c>
      <c r="G6696" s="15" t="s">
        <v>6</v>
      </c>
    </row>
    <row r="6697" spans="1:7" x14ac:dyDescent="0.3">
      <c r="A6697" s="12">
        <v>361.06040515555492</v>
      </c>
      <c r="B6697" s="41" t="s">
        <v>63</v>
      </c>
      <c r="C6697" s="41"/>
      <c r="D6697" s="39" t="s">
        <v>104</v>
      </c>
      <c r="E6697" s="39">
        <v>2021</v>
      </c>
      <c r="F6697" s="12">
        <v>223.82300000000001</v>
      </c>
      <c r="G6697" s="15" t="s">
        <v>6</v>
      </c>
    </row>
    <row r="6698" spans="1:7" x14ac:dyDescent="0.3">
      <c r="A6698" s="12">
        <v>371.33013187772644</v>
      </c>
      <c r="B6698" s="41" t="s">
        <v>64</v>
      </c>
      <c r="C6698" s="41"/>
      <c r="D6698" s="39" t="s">
        <v>104</v>
      </c>
      <c r="E6698" s="39">
        <v>2021</v>
      </c>
      <c r="F6698" s="12">
        <v>177.952</v>
      </c>
      <c r="G6698" s="15" t="s">
        <v>6</v>
      </c>
    </row>
    <row r="6699" spans="1:7" x14ac:dyDescent="0.3">
      <c r="A6699" s="12">
        <v>1637.6079556559862</v>
      </c>
      <c r="B6699" s="41" t="s">
        <v>65</v>
      </c>
      <c r="C6699" s="41"/>
      <c r="D6699" s="39" t="s">
        <v>104</v>
      </c>
      <c r="E6699" s="39">
        <v>2021</v>
      </c>
      <c r="F6699" s="12">
        <v>627.54100000000005</v>
      </c>
      <c r="G6699" s="15" t="s">
        <v>6</v>
      </c>
    </row>
    <row r="6700" spans="1:7" x14ac:dyDescent="0.3">
      <c r="A6700" s="12">
        <v>504.43440814956358</v>
      </c>
      <c r="B6700" s="41" t="s">
        <v>66</v>
      </c>
      <c r="C6700" s="41"/>
      <c r="D6700" s="39" t="s">
        <v>104</v>
      </c>
      <c r="E6700" s="39">
        <v>2021</v>
      </c>
      <c r="F6700" s="12">
        <v>142.93799999999999</v>
      </c>
      <c r="G6700" s="15" t="s">
        <v>6</v>
      </c>
    </row>
    <row r="6701" spans="1:7" x14ac:dyDescent="0.3">
      <c r="A6701" s="12">
        <v>2540.7950257089428</v>
      </c>
      <c r="B6701" s="41" t="s">
        <v>67</v>
      </c>
      <c r="C6701" s="41"/>
      <c r="D6701" s="39" t="s">
        <v>104</v>
      </c>
      <c r="E6701" s="39">
        <v>2021</v>
      </c>
      <c r="F6701" s="12">
        <v>871.90099999999995</v>
      </c>
      <c r="G6701" s="15" t="s">
        <v>6</v>
      </c>
    </row>
    <row r="6702" spans="1:7" x14ac:dyDescent="0.3">
      <c r="A6702" s="12">
        <v>1703.5763301050999</v>
      </c>
      <c r="B6702" s="41" t="s">
        <v>68</v>
      </c>
      <c r="C6702" s="41"/>
      <c r="D6702" s="39" t="s">
        <v>104</v>
      </c>
      <c r="E6702" s="39">
        <v>2021</v>
      </c>
      <c r="F6702" s="12">
        <v>622.90200000000004</v>
      </c>
      <c r="G6702" s="15" t="s">
        <v>6</v>
      </c>
    </row>
    <row r="6703" spans="1:7" x14ac:dyDescent="0.3">
      <c r="A6703" s="12">
        <v>123.27262880145058</v>
      </c>
      <c r="B6703" s="41" t="s">
        <v>69</v>
      </c>
      <c r="C6703" s="41"/>
      <c r="D6703" s="39" t="s">
        <v>104</v>
      </c>
      <c r="E6703" s="39">
        <v>2021</v>
      </c>
      <c r="F6703" s="12">
        <v>46.317</v>
      </c>
      <c r="G6703" s="15" t="s">
        <v>6</v>
      </c>
    </row>
    <row r="6704" spans="1:7" x14ac:dyDescent="0.3">
      <c r="A6704" s="12">
        <v>184.30825139440054</v>
      </c>
      <c r="B6704" s="41" t="s">
        <v>70</v>
      </c>
      <c r="C6704" s="41"/>
      <c r="D6704" s="39" t="s">
        <v>104</v>
      </c>
      <c r="E6704" s="39">
        <v>2021</v>
      </c>
      <c r="F6704" s="12">
        <v>74.257000000000005</v>
      </c>
      <c r="G6704" s="15" t="s">
        <v>6</v>
      </c>
    </row>
    <row r="6705" spans="1:7" x14ac:dyDescent="0.3">
      <c r="A6705" s="12">
        <v>125.0916323457473</v>
      </c>
      <c r="B6705" s="41" t="s">
        <v>71</v>
      </c>
      <c r="C6705" s="41"/>
      <c r="D6705" s="39" t="s">
        <v>104</v>
      </c>
      <c r="E6705" s="39">
        <v>2021</v>
      </c>
      <c r="F6705" s="12">
        <v>53.109000000000002</v>
      </c>
      <c r="G6705" s="15" t="s">
        <v>6</v>
      </c>
    </row>
    <row r="6706" spans="1:7" x14ac:dyDescent="0.3">
      <c r="A6706" s="12">
        <v>668.92239475419069</v>
      </c>
      <c r="B6706" s="41" t="s">
        <v>72</v>
      </c>
      <c r="C6706" s="41"/>
      <c r="D6706" s="39" t="s">
        <v>104</v>
      </c>
      <c r="E6706" s="39">
        <v>2021</v>
      </c>
      <c r="F6706" s="12">
        <v>330.49900000000002</v>
      </c>
      <c r="G6706" s="15" t="s">
        <v>6</v>
      </c>
    </row>
    <row r="6707" spans="1:7" x14ac:dyDescent="0.3">
      <c r="A6707" s="12">
        <v>418.21487128596993</v>
      </c>
      <c r="B6707" s="41" t="s">
        <v>73</v>
      </c>
      <c r="C6707" s="41"/>
      <c r="D6707" s="39" t="s">
        <v>104</v>
      </c>
      <c r="E6707" s="39">
        <v>2021</v>
      </c>
      <c r="F6707" s="12">
        <v>98.744</v>
      </c>
      <c r="G6707" s="15" t="s">
        <v>6</v>
      </c>
    </row>
    <row r="6708" spans="1:7" x14ac:dyDescent="0.3">
      <c r="A6708" s="12">
        <v>420.9951869120523</v>
      </c>
      <c r="B6708" s="41" t="s">
        <v>74</v>
      </c>
      <c r="C6708" s="41"/>
      <c r="D6708" s="39" t="s">
        <v>104</v>
      </c>
      <c r="E6708" s="39">
        <v>2021</v>
      </c>
      <c r="F6708" s="12">
        <v>132.63200000000001</v>
      </c>
      <c r="G6708" s="15" t="s">
        <v>6</v>
      </c>
    </row>
    <row r="6709" spans="1:7" x14ac:dyDescent="0.3">
      <c r="A6709" s="12">
        <v>739.60602035366435</v>
      </c>
      <c r="B6709" s="41" t="s">
        <v>75</v>
      </c>
      <c r="C6709" s="41"/>
      <c r="D6709" s="39" t="s">
        <v>104</v>
      </c>
      <c r="E6709" s="39">
        <v>2021</v>
      </c>
      <c r="F6709" s="12">
        <v>231.63</v>
      </c>
      <c r="G6709" s="15" t="s">
        <v>6</v>
      </c>
    </row>
    <row r="6710" spans="1:7" x14ac:dyDescent="0.3">
      <c r="A6710" s="12">
        <v>759.10516381835873</v>
      </c>
      <c r="B6710" s="41" t="s">
        <v>76</v>
      </c>
      <c r="C6710" s="41"/>
      <c r="D6710" s="39" t="s">
        <v>104</v>
      </c>
      <c r="E6710" s="39">
        <v>2021</v>
      </c>
      <c r="F6710" s="12">
        <v>360.226</v>
      </c>
      <c r="G6710" s="15" t="s">
        <v>6</v>
      </c>
    </row>
    <row r="6711" spans="1:7" x14ac:dyDescent="0.3">
      <c r="A6711" s="12">
        <v>127.90888205394741</v>
      </c>
      <c r="B6711" s="41" t="s">
        <v>77</v>
      </c>
      <c r="C6711" s="41"/>
      <c r="D6711" s="39" t="s">
        <v>104</v>
      </c>
      <c r="E6711" s="39">
        <v>2021</v>
      </c>
      <c r="F6711" s="12">
        <v>34.134999999999998</v>
      </c>
      <c r="G6711" s="15" t="s">
        <v>6</v>
      </c>
    </row>
    <row r="6712" spans="1:7" x14ac:dyDescent="0.3">
      <c r="A6712" s="12">
        <v>219.14940219209734</v>
      </c>
      <c r="B6712" s="41" t="s">
        <v>78</v>
      </c>
      <c r="C6712" s="41"/>
      <c r="D6712" s="39" t="s">
        <v>104</v>
      </c>
      <c r="E6712" s="39">
        <v>2021</v>
      </c>
      <c r="F6712" s="12">
        <v>119.937</v>
      </c>
      <c r="G6712" s="15" t="s">
        <v>6</v>
      </c>
    </row>
    <row r="6713" spans="1:7" x14ac:dyDescent="0.3">
      <c r="A6713" s="12">
        <v>265.82792630851696</v>
      </c>
      <c r="B6713" s="41" t="s">
        <v>79</v>
      </c>
      <c r="C6713" s="41"/>
      <c r="D6713" s="39" t="s">
        <v>104</v>
      </c>
      <c r="E6713" s="39">
        <v>2021</v>
      </c>
      <c r="F6713" s="12">
        <v>87.546000000000006</v>
      </c>
      <c r="G6713" s="15" t="s">
        <v>6</v>
      </c>
    </row>
    <row r="6714" spans="1:7" x14ac:dyDescent="0.3">
      <c r="A6714" s="12">
        <v>1125.5630746967256</v>
      </c>
      <c r="B6714" s="41" t="s">
        <v>80</v>
      </c>
      <c r="C6714" s="41"/>
      <c r="D6714" s="39" t="s">
        <v>104</v>
      </c>
      <c r="E6714" s="39">
        <v>2021</v>
      </c>
      <c r="F6714" s="12">
        <v>517.75300000000004</v>
      </c>
      <c r="G6714" s="15" t="s">
        <v>6</v>
      </c>
    </row>
    <row r="6715" spans="1:7" x14ac:dyDescent="0.3">
      <c r="A6715" s="12">
        <v>292.9990993864381</v>
      </c>
      <c r="B6715" s="41" t="s">
        <v>81</v>
      </c>
      <c r="C6715" s="41"/>
      <c r="D6715" s="39" t="s">
        <v>104</v>
      </c>
      <c r="E6715" s="39">
        <v>2021</v>
      </c>
      <c r="F6715" s="12">
        <v>123.17400000000001</v>
      </c>
      <c r="G6715" s="15" t="s">
        <v>6</v>
      </c>
    </row>
    <row r="6716" spans="1:7" x14ac:dyDescent="0.3">
      <c r="A6716" s="12">
        <v>636.96723209530194</v>
      </c>
      <c r="B6716" s="41" t="s">
        <v>82</v>
      </c>
      <c r="C6716" s="41"/>
      <c r="D6716" s="39" t="s">
        <v>104</v>
      </c>
      <c r="E6716" s="39">
        <v>2021</v>
      </c>
      <c r="F6716" s="12">
        <v>278.20299999999997</v>
      </c>
      <c r="G6716" s="15" t="s">
        <v>6</v>
      </c>
    </row>
    <row r="6717" spans="1:7" x14ac:dyDescent="0.3">
      <c r="A6717" s="12">
        <v>278.12800160043645</v>
      </c>
      <c r="B6717" s="41" t="s">
        <v>83</v>
      </c>
      <c r="C6717" s="41"/>
      <c r="D6717" s="39" t="s">
        <v>104</v>
      </c>
      <c r="E6717" s="39">
        <v>2021</v>
      </c>
      <c r="F6717" s="12">
        <v>104.654</v>
      </c>
      <c r="G6717" s="15" t="s">
        <v>6</v>
      </c>
    </row>
    <row r="6718" spans="1:7" x14ac:dyDescent="0.3">
      <c r="A6718" s="12">
        <v>872.97499088067832</v>
      </c>
      <c r="B6718" s="41" t="s">
        <v>84</v>
      </c>
      <c r="C6718" s="41"/>
      <c r="D6718" s="39" t="s">
        <v>104</v>
      </c>
      <c r="E6718" s="39">
        <v>2021</v>
      </c>
      <c r="F6718" s="12">
        <v>367.81700000000001</v>
      </c>
      <c r="G6718" s="15" t="s">
        <v>6</v>
      </c>
    </row>
    <row r="6719" spans="1:7" x14ac:dyDescent="0.3">
      <c r="A6719" s="12">
        <v>84.40463710619899</v>
      </c>
      <c r="B6719" s="41" t="s">
        <v>85</v>
      </c>
      <c r="C6719" s="41"/>
      <c r="D6719" s="39" t="s">
        <v>104</v>
      </c>
      <c r="E6719" s="39">
        <v>2021</v>
      </c>
      <c r="F6719" s="12">
        <v>44.515000000000001</v>
      </c>
      <c r="G6719" s="15" t="s">
        <v>6</v>
      </c>
    </row>
    <row r="6720" spans="1:7" x14ac:dyDescent="0.3">
      <c r="A6720" s="12">
        <v>247.64199465245176</v>
      </c>
      <c r="B6720" s="41" t="s">
        <v>86</v>
      </c>
      <c r="C6720" s="41"/>
      <c r="D6720" s="39" t="s">
        <v>104</v>
      </c>
      <c r="E6720" s="39">
        <v>2021</v>
      </c>
      <c r="F6720" s="12">
        <v>134.84399999999999</v>
      </c>
      <c r="G6720" s="15" t="s">
        <v>6</v>
      </c>
    </row>
    <row r="6721" spans="1:7" x14ac:dyDescent="0.3">
      <c r="A6721" s="12">
        <v>621.27127314200504</v>
      </c>
      <c r="B6721" s="41" t="s">
        <v>87</v>
      </c>
      <c r="C6721" s="41"/>
      <c r="D6721" s="39" t="s">
        <v>104</v>
      </c>
      <c r="E6721" s="39">
        <v>2021</v>
      </c>
      <c r="F6721" s="12">
        <v>180.453</v>
      </c>
      <c r="G6721" s="15" t="s">
        <v>6</v>
      </c>
    </row>
    <row r="6722" spans="1:7" x14ac:dyDescent="0.3">
      <c r="A6722" s="12">
        <v>118.34808451909061</v>
      </c>
      <c r="B6722" s="41" t="s">
        <v>88</v>
      </c>
      <c r="C6722" s="41"/>
      <c r="D6722" s="39" t="s">
        <v>104</v>
      </c>
      <c r="E6722" s="39">
        <v>2021</v>
      </c>
      <c r="F6722" s="12">
        <v>73.444999999999993</v>
      </c>
      <c r="G6722" s="15" t="s">
        <v>6</v>
      </c>
    </row>
    <row r="6723" spans="1:7" x14ac:dyDescent="0.3">
      <c r="A6723" s="12">
        <v>206.20195451639256</v>
      </c>
      <c r="B6723" s="41" t="s">
        <v>89</v>
      </c>
      <c r="C6723" s="41"/>
      <c r="D6723" s="39" t="s">
        <v>104</v>
      </c>
      <c r="E6723" s="39">
        <v>2021</v>
      </c>
      <c r="F6723" s="12">
        <v>101.328</v>
      </c>
      <c r="G6723" s="15" t="s">
        <v>6</v>
      </c>
    </row>
    <row r="6724" spans="1:7" x14ac:dyDescent="0.3">
      <c r="A6724" s="12">
        <v>554.91406488392988</v>
      </c>
      <c r="B6724" s="41" t="s">
        <v>90</v>
      </c>
      <c r="C6724" s="41"/>
      <c r="D6724" s="39" t="s">
        <v>104</v>
      </c>
      <c r="E6724" s="39">
        <v>2021</v>
      </c>
      <c r="F6724" s="12">
        <v>319.39400000000001</v>
      </c>
      <c r="G6724" s="15" t="s">
        <v>6</v>
      </c>
    </row>
    <row r="6725" spans="1:7" x14ac:dyDescent="0.3">
      <c r="A6725" s="12">
        <v>2155.7094801498074</v>
      </c>
      <c r="B6725" s="41" t="s">
        <v>10</v>
      </c>
      <c r="C6725" s="41"/>
      <c r="D6725" s="39" t="s">
        <v>105</v>
      </c>
      <c r="E6725" s="39">
        <v>2021</v>
      </c>
      <c r="F6725" s="12">
        <v>964.87599999999998</v>
      </c>
      <c r="G6725" s="15" t="s">
        <v>6</v>
      </c>
    </row>
    <row r="6726" spans="1:7" x14ac:dyDescent="0.3">
      <c r="A6726" s="12">
        <v>159.51009175941587</v>
      </c>
      <c r="B6726" s="41" t="s">
        <v>11</v>
      </c>
      <c r="C6726" s="41"/>
      <c r="D6726" s="39" t="s">
        <v>105</v>
      </c>
      <c r="E6726" s="39">
        <v>2021</v>
      </c>
      <c r="F6726" s="12">
        <v>50.792000000000002</v>
      </c>
      <c r="G6726" s="15" t="s">
        <v>6</v>
      </c>
    </row>
    <row r="6727" spans="1:7" x14ac:dyDescent="0.3">
      <c r="A6727" s="12">
        <v>583.35262903631497</v>
      </c>
      <c r="B6727" s="41" t="s">
        <v>12</v>
      </c>
      <c r="C6727" s="41"/>
      <c r="D6727" s="39" t="s">
        <v>105</v>
      </c>
      <c r="E6727" s="39">
        <v>2021</v>
      </c>
      <c r="F6727" s="12">
        <v>242.83699999999999</v>
      </c>
      <c r="G6727" s="15" t="s">
        <v>6</v>
      </c>
    </row>
    <row r="6728" spans="1:7" x14ac:dyDescent="0.3">
      <c r="A6728" s="12">
        <v>143.39872814299758</v>
      </c>
      <c r="B6728" s="41" t="s">
        <v>13</v>
      </c>
      <c r="C6728" s="41"/>
      <c r="D6728" s="39" t="s">
        <v>105</v>
      </c>
      <c r="E6728" s="39">
        <v>2021</v>
      </c>
      <c r="F6728" s="12">
        <v>49.698999999999998</v>
      </c>
      <c r="G6728" s="15" t="s">
        <v>6</v>
      </c>
    </row>
    <row r="6729" spans="1:7" x14ac:dyDescent="0.3">
      <c r="A6729" s="12">
        <v>180.48954123675523</v>
      </c>
      <c r="B6729" s="41" t="s">
        <v>14</v>
      </c>
      <c r="C6729" s="41"/>
      <c r="D6729" s="39" t="s">
        <v>105</v>
      </c>
      <c r="E6729" s="39">
        <v>2021</v>
      </c>
      <c r="F6729" s="12">
        <v>73.441999999999993</v>
      </c>
      <c r="G6729" s="15" t="s">
        <v>6</v>
      </c>
    </row>
    <row r="6730" spans="1:7" x14ac:dyDescent="0.3">
      <c r="A6730" s="12">
        <v>103.13673414384324</v>
      </c>
      <c r="B6730" s="41" t="s">
        <v>15</v>
      </c>
      <c r="C6730" s="41"/>
      <c r="D6730" s="39" t="s">
        <v>105</v>
      </c>
      <c r="E6730" s="39">
        <v>2021</v>
      </c>
      <c r="F6730" s="12">
        <v>41.942</v>
      </c>
      <c r="G6730" s="15" t="s">
        <v>6</v>
      </c>
    </row>
    <row r="6731" spans="1:7" x14ac:dyDescent="0.3">
      <c r="A6731" s="12">
        <v>1718.5092025337742</v>
      </c>
      <c r="B6731" s="41" t="s">
        <v>16</v>
      </c>
      <c r="C6731" s="41"/>
      <c r="D6731" s="39" t="s">
        <v>105</v>
      </c>
      <c r="E6731" s="39">
        <v>2021</v>
      </c>
      <c r="F6731" s="12">
        <v>759.745</v>
      </c>
      <c r="G6731" s="15" t="s">
        <v>6</v>
      </c>
    </row>
    <row r="6732" spans="1:7" x14ac:dyDescent="0.3">
      <c r="A6732" s="12">
        <v>3477.8261992095918</v>
      </c>
      <c r="B6732" s="41" t="s">
        <v>17</v>
      </c>
      <c r="C6732" s="41"/>
      <c r="D6732" s="39" t="s">
        <v>105</v>
      </c>
      <c r="E6732" s="39">
        <v>2021</v>
      </c>
      <c r="F6732" s="12">
        <v>1319</v>
      </c>
      <c r="G6732" s="15" t="s">
        <v>6</v>
      </c>
    </row>
    <row r="6733" spans="1:7" x14ac:dyDescent="0.3">
      <c r="A6733" s="12">
        <v>56.623687004416603</v>
      </c>
      <c r="B6733" s="41" t="s">
        <v>18</v>
      </c>
      <c r="C6733" s="41"/>
      <c r="D6733" s="39" t="s">
        <v>105</v>
      </c>
      <c r="E6733" s="39">
        <v>2021</v>
      </c>
      <c r="F6733" s="12">
        <v>24.93</v>
      </c>
      <c r="G6733" s="15" t="s">
        <v>6</v>
      </c>
    </row>
    <row r="6734" spans="1:7" x14ac:dyDescent="0.3">
      <c r="A6734" s="12">
        <v>242.38758638890533</v>
      </c>
      <c r="B6734" s="41" t="s">
        <v>19</v>
      </c>
      <c r="C6734" s="41"/>
      <c r="D6734" s="39" t="s">
        <v>105</v>
      </c>
      <c r="E6734" s="39">
        <v>2021</v>
      </c>
      <c r="F6734" s="12">
        <v>93.403000000000006</v>
      </c>
      <c r="G6734" s="15" t="s">
        <v>6</v>
      </c>
    </row>
    <row r="6735" spans="1:7" x14ac:dyDescent="0.3">
      <c r="A6735" s="12">
        <v>1361.2994240545788</v>
      </c>
      <c r="B6735" s="41" t="s">
        <v>20</v>
      </c>
      <c r="C6735" s="41"/>
      <c r="D6735" s="39" t="s">
        <v>105</v>
      </c>
      <c r="E6735" s="39">
        <v>2021</v>
      </c>
      <c r="F6735" s="12">
        <v>521.81700000000001</v>
      </c>
      <c r="G6735" s="15" t="s">
        <v>6</v>
      </c>
    </row>
    <row r="6736" spans="1:7" x14ac:dyDescent="0.3">
      <c r="A6736" s="12">
        <v>1077.6280073087789</v>
      </c>
      <c r="B6736" s="41" t="s">
        <v>21</v>
      </c>
      <c r="C6736" s="41"/>
      <c r="D6736" s="39" t="s">
        <v>105</v>
      </c>
      <c r="E6736" s="39">
        <v>2021</v>
      </c>
      <c r="F6736" s="12">
        <v>435.54700000000003</v>
      </c>
      <c r="G6736" s="15" t="s">
        <v>6</v>
      </c>
    </row>
    <row r="6737" spans="1:7" x14ac:dyDescent="0.3">
      <c r="A6737" s="12">
        <v>241.8694866292077</v>
      </c>
      <c r="B6737" s="41" t="s">
        <v>22</v>
      </c>
      <c r="C6737" s="41"/>
      <c r="D6737" s="39" t="s">
        <v>105</v>
      </c>
      <c r="E6737" s="39">
        <v>2021</v>
      </c>
      <c r="F6737" s="12">
        <v>122.899</v>
      </c>
      <c r="G6737" s="15" t="s">
        <v>6</v>
      </c>
    </row>
    <row r="6738" spans="1:7" x14ac:dyDescent="0.3">
      <c r="A6738" s="12">
        <v>241.83255278495204</v>
      </c>
      <c r="B6738" s="41" t="s">
        <v>23</v>
      </c>
      <c r="C6738" s="41"/>
      <c r="D6738" s="39" t="s">
        <v>105</v>
      </c>
      <c r="E6738" s="39">
        <v>2021</v>
      </c>
      <c r="F6738" s="12">
        <v>77.513999999999996</v>
      </c>
      <c r="G6738" s="15" t="s">
        <v>6</v>
      </c>
    </row>
    <row r="6739" spans="1:7" x14ac:dyDescent="0.3">
      <c r="A6739" s="12">
        <v>31.470713126186393</v>
      </c>
      <c r="B6739" s="41" t="s">
        <v>24</v>
      </c>
      <c r="C6739" s="41"/>
      <c r="D6739" s="39" t="s">
        <v>105</v>
      </c>
      <c r="E6739" s="39">
        <v>2021</v>
      </c>
      <c r="F6739" s="12">
        <v>10.352</v>
      </c>
      <c r="G6739" s="15" t="s">
        <v>6</v>
      </c>
    </row>
    <row r="6740" spans="1:7" x14ac:dyDescent="0.3">
      <c r="A6740" s="12">
        <v>77.747794038424018</v>
      </c>
      <c r="B6740" s="41" t="s">
        <v>25</v>
      </c>
      <c r="C6740" s="41"/>
      <c r="D6740" s="39" t="s">
        <v>105</v>
      </c>
      <c r="E6740" s="39">
        <v>2021</v>
      </c>
      <c r="F6740" s="12">
        <v>42.69</v>
      </c>
      <c r="G6740" s="15" t="s">
        <v>6</v>
      </c>
    </row>
    <row r="6741" spans="1:7" x14ac:dyDescent="0.3">
      <c r="A6741" s="12">
        <v>85.95018528353765</v>
      </c>
      <c r="B6741" s="41" t="s">
        <v>26</v>
      </c>
      <c r="C6741" s="41"/>
      <c r="D6741" s="39" t="s">
        <v>105</v>
      </c>
      <c r="E6741" s="39">
        <v>2021</v>
      </c>
      <c r="F6741" s="12">
        <v>59.558</v>
      </c>
      <c r="G6741" s="15" t="s">
        <v>6</v>
      </c>
    </row>
    <row r="6742" spans="1:7" x14ac:dyDescent="0.3">
      <c r="A6742" s="12">
        <v>112.55178660868472</v>
      </c>
      <c r="B6742" s="41" t="s">
        <v>27</v>
      </c>
      <c r="C6742" s="41"/>
      <c r="D6742" s="39" t="s">
        <v>105</v>
      </c>
      <c r="E6742" s="39">
        <v>2021</v>
      </c>
      <c r="F6742" s="12">
        <v>63.183999999999997</v>
      </c>
      <c r="G6742" s="15" t="s">
        <v>6</v>
      </c>
    </row>
    <row r="6743" spans="1:7" x14ac:dyDescent="0.3">
      <c r="A6743" s="12">
        <v>167.61912245377212</v>
      </c>
      <c r="B6743" s="41" t="s">
        <v>28</v>
      </c>
      <c r="C6743" s="41"/>
      <c r="D6743" s="39" t="s">
        <v>105</v>
      </c>
      <c r="E6743" s="39">
        <v>2021</v>
      </c>
      <c r="F6743" s="12">
        <v>66.623000000000005</v>
      </c>
      <c r="G6743" s="15" t="s">
        <v>6</v>
      </c>
    </row>
    <row r="6744" spans="1:7" x14ac:dyDescent="0.3">
      <c r="A6744" s="12">
        <v>181.15640231359373</v>
      </c>
      <c r="B6744" s="41" t="s">
        <v>29</v>
      </c>
      <c r="C6744" s="41"/>
      <c r="D6744" s="39" t="s">
        <v>105</v>
      </c>
      <c r="E6744" s="39">
        <v>2021</v>
      </c>
      <c r="F6744" s="12">
        <v>55.933</v>
      </c>
      <c r="G6744" s="15" t="s">
        <v>6</v>
      </c>
    </row>
    <row r="6745" spans="1:7" x14ac:dyDescent="0.3">
      <c r="A6745" s="12">
        <v>1177.8633827983153</v>
      </c>
      <c r="B6745" s="41" t="s">
        <v>30</v>
      </c>
      <c r="C6745" s="41"/>
      <c r="D6745" s="39" t="s">
        <v>105</v>
      </c>
      <c r="E6745" s="39">
        <v>2021</v>
      </c>
      <c r="F6745" s="12">
        <v>522.029</v>
      </c>
      <c r="G6745" s="15" t="s">
        <v>6</v>
      </c>
    </row>
    <row r="6746" spans="1:7" x14ac:dyDescent="0.3">
      <c r="A6746" s="12">
        <v>479.14070964858439</v>
      </c>
      <c r="B6746" s="41" t="s">
        <v>31</v>
      </c>
      <c r="C6746" s="41"/>
      <c r="D6746" s="39" t="s">
        <v>105</v>
      </c>
      <c r="E6746" s="39">
        <v>2021</v>
      </c>
      <c r="F6746" s="12">
        <v>186.714</v>
      </c>
      <c r="G6746" s="15" t="s">
        <v>6</v>
      </c>
    </row>
    <row r="6747" spans="1:7" x14ac:dyDescent="0.3">
      <c r="A6747" s="12">
        <v>37.313442099409919</v>
      </c>
      <c r="B6747" s="41" t="s">
        <v>32</v>
      </c>
      <c r="C6747" s="41"/>
      <c r="D6747" s="39" t="s">
        <v>105</v>
      </c>
      <c r="E6747" s="39">
        <v>2021</v>
      </c>
      <c r="F6747" s="12">
        <v>8.8249999999999993</v>
      </c>
      <c r="G6747" s="15" t="s">
        <v>6</v>
      </c>
    </row>
    <row r="6748" spans="1:7" x14ac:dyDescent="0.3">
      <c r="A6748" s="12">
        <v>143.86963465725739</v>
      </c>
      <c r="B6748" s="41" t="s">
        <v>33</v>
      </c>
      <c r="C6748" s="41"/>
      <c r="D6748" s="39" t="s">
        <v>105</v>
      </c>
      <c r="E6748" s="39">
        <v>2021</v>
      </c>
      <c r="F6748" s="12">
        <v>54.593000000000004</v>
      </c>
      <c r="G6748" s="15" t="s">
        <v>6</v>
      </c>
    </row>
    <row r="6749" spans="1:7" x14ac:dyDescent="0.3">
      <c r="A6749" s="12">
        <v>802.41238901729116</v>
      </c>
      <c r="B6749" s="41" t="s">
        <v>34</v>
      </c>
      <c r="C6749" s="41"/>
      <c r="D6749" s="39" t="s">
        <v>105</v>
      </c>
      <c r="E6749" s="39">
        <v>2021</v>
      </c>
      <c r="F6749" s="12">
        <v>283.12</v>
      </c>
      <c r="G6749" s="15" t="s">
        <v>6</v>
      </c>
    </row>
    <row r="6750" spans="1:7" x14ac:dyDescent="0.3">
      <c r="A6750" s="12">
        <v>692.55061739856103</v>
      </c>
      <c r="B6750" s="41" t="s">
        <v>35</v>
      </c>
      <c r="C6750" s="41"/>
      <c r="D6750" s="39" t="s">
        <v>105</v>
      </c>
      <c r="E6750" s="39">
        <v>2021</v>
      </c>
      <c r="F6750" s="12">
        <v>277.31400000000002</v>
      </c>
      <c r="G6750" s="15" t="s">
        <v>6</v>
      </c>
    </row>
    <row r="6751" spans="1:7" x14ac:dyDescent="0.3">
      <c r="A6751" s="12">
        <v>152.65783770987068</v>
      </c>
      <c r="B6751" s="41" t="s">
        <v>36</v>
      </c>
      <c r="C6751" s="41"/>
      <c r="D6751" s="39" t="s">
        <v>105</v>
      </c>
      <c r="E6751" s="39">
        <v>2021</v>
      </c>
      <c r="F6751" s="12">
        <v>63.661999999999999</v>
      </c>
      <c r="G6751" s="15" t="s">
        <v>6</v>
      </c>
    </row>
    <row r="6752" spans="1:7" x14ac:dyDescent="0.3">
      <c r="A6752" s="12">
        <v>373.24317064662972</v>
      </c>
      <c r="B6752" s="41" t="s">
        <v>37</v>
      </c>
      <c r="C6752" s="41"/>
      <c r="D6752" s="39" t="s">
        <v>105</v>
      </c>
      <c r="E6752" s="39">
        <v>2021</v>
      </c>
      <c r="F6752" s="12">
        <v>137.84700000000001</v>
      </c>
      <c r="G6752" s="15" t="s">
        <v>6</v>
      </c>
    </row>
    <row r="6753" spans="1:7" x14ac:dyDescent="0.3">
      <c r="A6753" s="12">
        <v>305.21513328815644</v>
      </c>
      <c r="B6753" s="41" t="s">
        <v>38</v>
      </c>
      <c r="C6753" s="41"/>
      <c r="D6753" s="39" t="s">
        <v>105</v>
      </c>
      <c r="E6753" s="39">
        <v>2021</v>
      </c>
      <c r="F6753" s="12">
        <v>189.327</v>
      </c>
      <c r="G6753" s="15" t="s">
        <v>6</v>
      </c>
    </row>
    <row r="6754" spans="1:7" x14ac:dyDescent="0.3">
      <c r="A6754" s="12">
        <v>75.96573605308788</v>
      </c>
      <c r="B6754" s="41" t="s">
        <v>39</v>
      </c>
      <c r="C6754" s="41"/>
      <c r="D6754" s="39" t="s">
        <v>105</v>
      </c>
      <c r="E6754" s="39">
        <v>2021</v>
      </c>
      <c r="F6754" s="12">
        <v>34.65</v>
      </c>
      <c r="G6754" s="15" t="s">
        <v>6</v>
      </c>
    </row>
    <row r="6755" spans="1:7" x14ac:dyDescent="0.3">
      <c r="A6755" s="12">
        <v>240.9204920198606</v>
      </c>
      <c r="B6755" s="41" t="s">
        <v>40</v>
      </c>
      <c r="C6755" s="41"/>
      <c r="D6755" s="39" t="s">
        <v>105</v>
      </c>
      <c r="E6755" s="39">
        <v>2021</v>
      </c>
      <c r="F6755" s="12">
        <v>39.58</v>
      </c>
      <c r="G6755" s="15" t="s">
        <v>6</v>
      </c>
    </row>
    <row r="6756" spans="1:7" x14ac:dyDescent="0.3">
      <c r="A6756" s="12">
        <v>284.17720522407893</v>
      </c>
      <c r="B6756" s="41" t="s">
        <v>41</v>
      </c>
      <c r="C6756" s="41"/>
      <c r="D6756" s="39" t="s">
        <v>105</v>
      </c>
      <c r="E6756" s="39">
        <v>2021</v>
      </c>
      <c r="F6756" s="12">
        <v>174.173</v>
      </c>
      <c r="G6756" s="15" t="s">
        <v>6</v>
      </c>
    </row>
    <row r="6757" spans="1:7" x14ac:dyDescent="0.3">
      <c r="A6757" s="12">
        <v>1433.5615162809174</v>
      </c>
      <c r="B6757" s="41" t="s">
        <v>42</v>
      </c>
      <c r="C6757" s="41"/>
      <c r="D6757" s="39" t="s">
        <v>105</v>
      </c>
      <c r="E6757" s="39">
        <v>2021</v>
      </c>
      <c r="F6757" s="12">
        <v>547.46900000000005</v>
      </c>
      <c r="G6757" s="15" t="s">
        <v>6</v>
      </c>
    </row>
    <row r="6758" spans="1:7" x14ac:dyDescent="0.3">
      <c r="A6758" s="12">
        <v>431.60992991189033</v>
      </c>
      <c r="B6758" s="41" t="s">
        <v>43</v>
      </c>
      <c r="C6758" s="41"/>
      <c r="D6758" s="39" t="s">
        <v>105</v>
      </c>
      <c r="E6758" s="39">
        <v>2021</v>
      </c>
      <c r="F6758" s="12">
        <v>205.25200000000001</v>
      </c>
      <c r="G6758" s="15" t="s">
        <v>6</v>
      </c>
    </row>
    <row r="6759" spans="1:7" x14ac:dyDescent="0.3">
      <c r="A6759" s="12">
        <v>47.693904215489908</v>
      </c>
      <c r="B6759" s="41" t="s">
        <v>44</v>
      </c>
      <c r="C6759" s="41"/>
      <c r="D6759" s="39" t="s">
        <v>105</v>
      </c>
      <c r="E6759" s="39">
        <v>2021</v>
      </c>
      <c r="F6759" s="12">
        <v>29.045000000000002</v>
      </c>
      <c r="G6759" s="15" t="s">
        <v>6</v>
      </c>
    </row>
    <row r="6760" spans="1:7" x14ac:dyDescent="0.3">
      <c r="A6760" s="12">
        <v>248.71045533745257</v>
      </c>
      <c r="B6760" s="41" t="s">
        <v>45</v>
      </c>
      <c r="C6760" s="41"/>
      <c r="D6760" s="39" t="s">
        <v>105</v>
      </c>
      <c r="E6760" s="39">
        <v>2021</v>
      </c>
      <c r="F6760" s="12">
        <v>79.650000000000006</v>
      </c>
      <c r="G6760" s="15" t="s">
        <v>6</v>
      </c>
    </row>
    <row r="6761" spans="1:7" x14ac:dyDescent="0.3">
      <c r="A6761" s="12">
        <v>1676.7401025009649</v>
      </c>
      <c r="B6761" s="41" t="s">
        <v>46</v>
      </c>
      <c r="C6761" s="41"/>
      <c r="D6761" s="39" t="s">
        <v>105</v>
      </c>
      <c r="E6761" s="39">
        <v>2021</v>
      </c>
      <c r="F6761" s="12">
        <v>550.60699999999997</v>
      </c>
      <c r="G6761" s="15" t="s">
        <v>6</v>
      </c>
    </row>
    <row r="6762" spans="1:7" x14ac:dyDescent="0.3">
      <c r="A6762" s="12">
        <v>137.55189540930121</v>
      </c>
      <c r="B6762" s="41" t="s">
        <v>47</v>
      </c>
      <c r="C6762" s="41"/>
      <c r="D6762" s="39" t="s">
        <v>105</v>
      </c>
      <c r="E6762" s="39">
        <v>2021</v>
      </c>
      <c r="F6762" s="12">
        <v>63.911000000000001</v>
      </c>
      <c r="G6762" s="15" t="s">
        <v>6</v>
      </c>
    </row>
    <row r="6763" spans="1:7" x14ac:dyDescent="0.3">
      <c r="A6763" s="12">
        <v>296.67007804355967</v>
      </c>
      <c r="B6763" s="41" t="s">
        <v>48</v>
      </c>
      <c r="C6763" s="41"/>
      <c r="D6763" s="39" t="s">
        <v>105</v>
      </c>
      <c r="E6763" s="39">
        <v>2021</v>
      </c>
      <c r="F6763" s="12">
        <v>126.587</v>
      </c>
      <c r="G6763" s="15" t="s">
        <v>6</v>
      </c>
    </row>
    <row r="6764" spans="1:7" x14ac:dyDescent="0.3">
      <c r="A6764" s="12">
        <v>4099.4853803797469</v>
      </c>
      <c r="B6764" s="41" t="s">
        <v>49</v>
      </c>
      <c r="C6764" s="41"/>
      <c r="D6764" s="39" t="s">
        <v>105</v>
      </c>
      <c r="E6764" s="39">
        <v>2021</v>
      </c>
      <c r="F6764" s="12">
        <v>1792.684</v>
      </c>
      <c r="G6764" s="15" t="s">
        <v>6</v>
      </c>
    </row>
    <row r="6765" spans="1:7" x14ac:dyDescent="0.3">
      <c r="A6765" s="12">
        <v>4864.4478772619059</v>
      </c>
      <c r="B6765" s="41" t="s">
        <v>50</v>
      </c>
      <c r="C6765" s="41"/>
      <c r="D6765" s="39" t="s">
        <v>105</v>
      </c>
      <c r="E6765" s="39">
        <v>2021</v>
      </c>
      <c r="F6765" s="12">
        <v>1473.2439999999999</v>
      </c>
      <c r="G6765" s="15" t="s">
        <v>6</v>
      </c>
    </row>
    <row r="6766" spans="1:7" x14ac:dyDescent="0.3">
      <c r="A6766" s="12">
        <v>449.32894169354847</v>
      </c>
      <c r="B6766" s="41" t="s">
        <v>91</v>
      </c>
      <c r="C6766" s="41"/>
      <c r="D6766" s="39" t="s">
        <v>105</v>
      </c>
      <c r="E6766" s="39">
        <v>2021</v>
      </c>
      <c r="F6766" s="12">
        <v>162.16999999999999</v>
      </c>
      <c r="G6766" s="15" t="s">
        <v>6</v>
      </c>
    </row>
    <row r="6767" spans="1:7" x14ac:dyDescent="0.3">
      <c r="A6767" s="12">
        <v>122.95994910795649</v>
      </c>
      <c r="B6767" s="41" t="s">
        <v>52</v>
      </c>
      <c r="C6767" s="41"/>
      <c r="D6767" s="39" t="s">
        <v>105</v>
      </c>
      <c r="E6767" s="39">
        <v>2021</v>
      </c>
      <c r="F6767" s="12">
        <v>88.52</v>
      </c>
      <c r="G6767" s="15" t="s">
        <v>6</v>
      </c>
    </row>
    <row r="6768" spans="1:7" x14ac:dyDescent="0.3">
      <c r="A6768" s="12">
        <v>110.92361964108056</v>
      </c>
      <c r="B6768" s="41" t="s">
        <v>53</v>
      </c>
      <c r="C6768" s="41"/>
      <c r="D6768" s="39" t="s">
        <v>105</v>
      </c>
      <c r="E6768" s="39">
        <v>2021</v>
      </c>
      <c r="F6768" s="12">
        <v>31.547999999999998</v>
      </c>
      <c r="G6768" s="15" t="s">
        <v>6</v>
      </c>
    </row>
    <row r="6769" spans="1:7" x14ac:dyDescent="0.3">
      <c r="A6769" s="12">
        <v>131.74610028033334</v>
      </c>
      <c r="B6769" s="41" t="s">
        <v>54</v>
      </c>
      <c r="C6769" s="41"/>
      <c r="D6769" s="39" t="s">
        <v>105</v>
      </c>
      <c r="E6769" s="39">
        <v>2021</v>
      </c>
      <c r="F6769" s="12">
        <v>40.055</v>
      </c>
      <c r="G6769" s="15" t="s">
        <v>6</v>
      </c>
    </row>
    <row r="6770" spans="1:7" x14ac:dyDescent="0.3">
      <c r="A6770" s="12">
        <v>267.67906218309429</v>
      </c>
      <c r="B6770" s="41" t="s">
        <v>55</v>
      </c>
      <c r="C6770" s="41"/>
      <c r="D6770" s="39" t="s">
        <v>105</v>
      </c>
      <c r="E6770" s="39">
        <v>2021</v>
      </c>
      <c r="F6770" s="12">
        <v>169.20599999999999</v>
      </c>
      <c r="G6770" s="15" t="s">
        <v>6</v>
      </c>
    </row>
    <row r="6771" spans="1:7" x14ac:dyDescent="0.3">
      <c r="A6771" s="12">
        <v>690.92963201178441</v>
      </c>
      <c r="B6771" s="41" t="s">
        <v>56</v>
      </c>
      <c r="C6771" s="41"/>
      <c r="D6771" s="39" t="s">
        <v>105</v>
      </c>
      <c r="E6771" s="39">
        <v>2021</v>
      </c>
      <c r="F6771" s="12">
        <v>345.01400000000001</v>
      </c>
      <c r="G6771" s="15" t="s">
        <v>6</v>
      </c>
    </row>
    <row r="6772" spans="1:7" x14ac:dyDescent="0.3">
      <c r="A6772" s="12">
        <v>146.57196092863066</v>
      </c>
      <c r="B6772" s="41" t="s">
        <v>57</v>
      </c>
      <c r="C6772" s="41"/>
      <c r="D6772" s="39" t="s">
        <v>105</v>
      </c>
      <c r="E6772" s="39">
        <v>2021</v>
      </c>
      <c r="F6772" s="12">
        <v>18.875</v>
      </c>
      <c r="G6772" s="15" t="s">
        <v>6</v>
      </c>
    </row>
    <row r="6773" spans="1:7" x14ac:dyDescent="0.3">
      <c r="A6773" s="12">
        <v>277.51680197663956</v>
      </c>
      <c r="B6773" s="41" t="s">
        <v>58</v>
      </c>
      <c r="C6773" s="41"/>
      <c r="D6773" s="39" t="s">
        <v>105</v>
      </c>
      <c r="E6773" s="39">
        <v>2021</v>
      </c>
      <c r="F6773" s="12">
        <v>110.869</v>
      </c>
      <c r="G6773" s="15" t="s">
        <v>6</v>
      </c>
    </row>
    <row r="6774" spans="1:7" x14ac:dyDescent="0.3">
      <c r="A6774" s="12">
        <v>36.646581022571404</v>
      </c>
      <c r="B6774" s="41" t="s">
        <v>59</v>
      </c>
      <c r="C6774" s="41"/>
      <c r="D6774" s="39" t="s">
        <v>105</v>
      </c>
      <c r="E6774" s="39">
        <v>2021</v>
      </c>
      <c r="F6774" s="12">
        <v>18.651</v>
      </c>
      <c r="G6774" s="15" t="s">
        <v>6</v>
      </c>
    </row>
    <row r="6775" spans="1:7" x14ac:dyDescent="0.3">
      <c r="A6775" s="12">
        <v>106.22789172001927</v>
      </c>
      <c r="B6775" s="41" t="s">
        <v>60</v>
      </c>
      <c r="C6775" s="41"/>
      <c r="D6775" s="39" t="s">
        <v>105</v>
      </c>
      <c r="E6775" s="39">
        <v>2021</v>
      </c>
      <c r="F6775" s="12">
        <v>38.720999999999997</v>
      </c>
      <c r="G6775" s="15" t="s">
        <v>6</v>
      </c>
    </row>
    <row r="6776" spans="1:7" x14ac:dyDescent="0.3">
      <c r="A6776" s="12">
        <v>541.74152378171038</v>
      </c>
      <c r="B6776" s="41" t="s">
        <v>61</v>
      </c>
      <c r="C6776" s="41"/>
      <c r="D6776" s="39" t="s">
        <v>105</v>
      </c>
      <c r="E6776" s="39">
        <v>2021</v>
      </c>
      <c r="F6776" s="12">
        <v>248.19800000000001</v>
      </c>
      <c r="G6776" s="15" t="s">
        <v>6</v>
      </c>
    </row>
    <row r="6777" spans="1:7" x14ac:dyDescent="0.3">
      <c r="A6777" s="12">
        <v>1137.5326508112407</v>
      </c>
      <c r="B6777" s="41" t="s">
        <v>62</v>
      </c>
      <c r="C6777" s="41"/>
      <c r="D6777" s="39" t="s">
        <v>105</v>
      </c>
      <c r="E6777" s="39">
        <v>2021</v>
      </c>
      <c r="F6777" s="12">
        <v>288.61599999999999</v>
      </c>
      <c r="G6777" s="15" t="s">
        <v>6</v>
      </c>
    </row>
    <row r="6778" spans="1:7" x14ac:dyDescent="0.3">
      <c r="A6778" s="12">
        <v>331.02881260251587</v>
      </c>
      <c r="B6778" s="41" t="s">
        <v>63</v>
      </c>
      <c r="C6778" s="41"/>
      <c r="D6778" s="39" t="s">
        <v>105</v>
      </c>
      <c r="E6778" s="39">
        <v>2021</v>
      </c>
      <c r="F6778" s="12">
        <v>197.75899999999999</v>
      </c>
      <c r="G6778" s="15" t="s">
        <v>6</v>
      </c>
    </row>
    <row r="6779" spans="1:7" x14ac:dyDescent="0.3">
      <c r="A6779" s="12">
        <v>312.76810443844118</v>
      </c>
      <c r="B6779" s="41" t="s">
        <v>64</v>
      </c>
      <c r="C6779" s="41"/>
      <c r="D6779" s="39" t="s">
        <v>105</v>
      </c>
      <c r="E6779" s="39">
        <v>2021</v>
      </c>
      <c r="F6779" s="12">
        <v>152.34200000000001</v>
      </c>
      <c r="G6779" s="15" t="s">
        <v>6</v>
      </c>
    </row>
    <row r="6780" spans="1:7" x14ac:dyDescent="0.3">
      <c r="A6780" s="12">
        <v>1395.5370976795857</v>
      </c>
      <c r="B6780" s="41" t="s">
        <v>65</v>
      </c>
      <c r="C6780" s="41"/>
      <c r="D6780" s="39" t="s">
        <v>105</v>
      </c>
      <c r="E6780" s="39">
        <v>2021</v>
      </c>
      <c r="F6780" s="12">
        <v>572.27700000000004</v>
      </c>
      <c r="G6780" s="15" t="s">
        <v>6</v>
      </c>
    </row>
    <row r="6781" spans="1:7" x14ac:dyDescent="0.3">
      <c r="A6781" s="12">
        <v>560.29872863994876</v>
      </c>
      <c r="B6781" s="41" t="s">
        <v>66</v>
      </c>
      <c r="C6781" s="41"/>
      <c r="D6781" s="39" t="s">
        <v>105</v>
      </c>
      <c r="E6781" s="39">
        <v>2021</v>
      </c>
      <c r="F6781" s="12">
        <v>132.58600000000001</v>
      </c>
      <c r="G6781" s="15" t="s">
        <v>6</v>
      </c>
    </row>
    <row r="6782" spans="1:7" x14ac:dyDescent="0.3">
      <c r="A6782" s="12">
        <v>2588.0026861804281</v>
      </c>
      <c r="B6782" s="41" t="s">
        <v>67</v>
      </c>
      <c r="C6782" s="41"/>
      <c r="D6782" s="39" t="s">
        <v>105</v>
      </c>
      <c r="E6782" s="39">
        <v>2021</v>
      </c>
      <c r="F6782" s="12">
        <v>934.54600000000005</v>
      </c>
      <c r="G6782" s="15" t="s">
        <v>6</v>
      </c>
    </row>
    <row r="6783" spans="1:7" x14ac:dyDescent="0.3">
      <c r="A6783" s="12">
        <v>1642.2685145290052</v>
      </c>
      <c r="B6783" s="41" t="s">
        <v>68</v>
      </c>
      <c r="C6783" s="41"/>
      <c r="D6783" s="39" t="s">
        <v>105</v>
      </c>
      <c r="E6783" s="39">
        <v>2021</v>
      </c>
      <c r="F6783" s="12">
        <v>605.56899999999996</v>
      </c>
      <c r="G6783" s="15" t="s">
        <v>6</v>
      </c>
    </row>
    <row r="6784" spans="1:7" x14ac:dyDescent="0.3">
      <c r="A6784" s="12">
        <v>77.090166422649446</v>
      </c>
      <c r="B6784" s="41" t="s">
        <v>69</v>
      </c>
      <c r="C6784" s="41"/>
      <c r="D6784" s="39" t="s">
        <v>105</v>
      </c>
      <c r="E6784" s="39">
        <v>2021</v>
      </c>
      <c r="F6784" s="12">
        <v>33.569000000000003</v>
      </c>
      <c r="G6784" s="15" t="s">
        <v>6</v>
      </c>
    </row>
    <row r="6785" spans="1:7" x14ac:dyDescent="0.3">
      <c r="A6785" s="12">
        <v>138.13975909703728</v>
      </c>
      <c r="B6785" s="41" t="s">
        <v>70</v>
      </c>
      <c r="C6785" s="41"/>
      <c r="D6785" s="39" t="s">
        <v>105</v>
      </c>
      <c r="E6785" s="39">
        <v>2021</v>
      </c>
      <c r="F6785" s="12">
        <v>58.914000000000001</v>
      </c>
      <c r="G6785" s="15" t="s">
        <v>6</v>
      </c>
    </row>
    <row r="6786" spans="1:7" x14ac:dyDescent="0.3">
      <c r="A6786" s="12">
        <v>63.937614107157685</v>
      </c>
      <c r="B6786" s="41" t="s">
        <v>71</v>
      </c>
      <c r="C6786" s="41"/>
      <c r="D6786" s="39" t="s">
        <v>105</v>
      </c>
      <c r="E6786" s="39">
        <v>2021</v>
      </c>
      <c r="F6786" s="12">
        <v>29.053999999999998</v>
      </c>
      <c r="G6786" s="15" t="s">
        <v>6</v>
      </c>
    </row>
    <row r="6787" spans="1:7" x14ac:dyDescent="0.3">
      <c r="A6787" s="12">
        <v>521.09037514219915</v>
      </c>
      <c r="B6787" s="41" t="s">
        <v>72</v>
      </c>
      <c r="C6787" s="41"/>
      <c r="D6787" s="39" t="s">
        <v>105</v>
      </c>
      <c r="E6787" s="39">
        <v>2021</v>
      </c>
      <c r="F6787" s="12">
        <v>257.71199999999999</v>
      </c>
      <c r="G6787" s="15" t="s">
        <v>6</v>
      </c>
    </row>
    <row r="6788" spans="1:7" x14ac:dyDescent="0.3">
      <c r="A6788" s="12">
        <v>391.16121481122133</v>
      </c>
      <c r="B6788" s="41" t="s">
        <v>73</v>
      </c>
      <c r="C6788" s="41"/>
      <c r="D6788" s="39" t="s">
        <v>105</v>
      </c>
      <c r="E6788" s="39">
        <v>2021</v>
      </c>
      <c r="F6788" s="12">
        <v>97.965000000000003</v>
      </c>
      <c r="G6788" s="15" t="s">
        <v>6</v>
      </c>
    </row>
    <row r="6789" spans="1:7" x14ac:dyDescent="0.3">
      <c r="A6789" s="12">
        <v>300.47631588213022</v>
      </c>
      <c r="B6789" s="41" t="s">
        <v>74</v>
      </c>
      <c r="C6789" s="41"/>
      <c r="D6789" s="39" t="s">
        <v>105</v>
      </c>
      <c r="E6789" s="39">
        <v>2021</v>
      </c>
      <c r="F6789" s="12">
        <v>75.515000000000001</v>
      </c>
      <c r="G6789" s="15" t="s">
        <v>6</v>
      </c>
    </row>
    <row r="6790" spans="1:7" x14ac:dyDescent="0.3">
      <c r="A6790" s="12">
        <v>541.67381173390845</v>
      </c>
      <c r="B6790" s="41" t="s">
        <v>75</v>
      </c>
      <c r="C6790" s="41"/>
      <c r="D6790" s="39" t="s">
        <v>105</v>
      </c>
      <c r="E6790" s="39">
        <v>2021</v>
      </c>
      <c r="F6790" s="12">
        <v>156.739</v>
      </c>
      <c r="G6790" s="15" t="s">
        <v>6</v>
      </c>
    </row>
    <row r="6791" spans="1:7" x14ac:dyDescent="0.3">
      <c r="A6791" s="12">
        <v>565.07550583034879</v>
      </c>
      <c r="B6791" s="41" t="s">
        <v>76</v>
      </c>
      <c r="C6791" s="41"/>
      <c r="D6791" s="39" t="s">
        <v>105</v>
      </c>
      <c r="E6791" s="39">
        <v>2021</v>
      </c>
      <c r="F6791" s="12">
        <v>281.26</v>
      </c>
      <c r="G6791" s="15" t="s">
        <v>6</v>
      </c>
    </row>
    <row r="6792" spans="1:7" x14ac:dyDescent="0.3">
      <c r="A6792" s="12">
        <v>106.11093454654298</v>
      </c>
      <c r="B6792" s="41" t="s">
        <v>77</v>
      </c>
      <c r="C6792" s="41"/>
      <c r="D6792" s="39" t="s">
        <v>105</v>
      </c>
      <c r="E6792" s="39">
        <v>2021</v>
      </c>
      <c r="F6792" s="12">
        <v>24.216999999999999</v>
      </c>
      <c r="G6792" s="15" t="s">
        <v>6</v>
      </c>
    </row>
    <row r="6793" spans="1:7" x14ac:dyDescent="0.3">
      <c r="A6793" s="12">
        <v>168.21519366245388</v>
      </c>
      <c r="B6793" s="41" t="s">
        <v>78</v>
      </c>
      <c r="C6793" s="41"/>
      <c r="D6793" s="39" t="s">
        <v>105</v>
      </c>
      <c r="E6793" s="39">
        <v>2021</v>
      </c>
      <c r="F6793" s="12">
        <v>86.918999999999997</v>
      </c>
      <c r="G6793" s="15" t="s">
        <v>6</v>
      </c>
    </row>
    <row r="6794" spans="1:7" x14ac:dyDescent="0.3">
      <c r="A6794" s="12">
        <v>155.49456213672983</v>
      </c>
      <c r="B6794" s="41" t="s">
        <v>79</v>
      </c>
      <c r="C6794" s="41"/>
      <c r="D6794" s="39" t="s">
        <v>105</v>
      </c>
      <c r="E6794" s="39">
        <v>2021</v>
      </c>
      <c r="F6794" s="12">
        <v>55.898000000000003</v>
      </c>
      <c r="G6794" s="15" t="s">
        <v>6</v>
      </c>
    </row>
    <row r="6795" spans="1:7" x14ac:dyDescent="0.3">
      <c r="A6795" s="12">
        <v>912.3675211867785</v>
      </c>
      <c r="B6795" s="41" t="s">
        <v>80</v>
      </c>
      <c r="C6795" s="41"/>
      <c r="D6795" s="39" t="s">
        <v>105</v>
      </c>
      <c r="E6795" s="39">
        <v>2021</v>
      </c>
      <c r="F6795" s="12">
        <v>442.61799999999999</v>
      </c>
      <c r="G6795" s="15" t="s">
        <v>6</v>
      </c>
    </row>
    <row r="6796" spans="1:7" x14ac:dyDescent="0.3">
      <c r="A6796" s="12">
        <v>326.22946472951509</v>
      </c>
      <c r="B6796" s="41" t="s">
        <v>81</v>
      </c>
      <c r="C6796" s="41"/>
      <c r="D6796" s="39" t="s">
        <v>105</v>
      </c>
      <c r="E6796" s="39">
        <v>2021</v>
      </c>
      <c r="F6796" s="12">
        <v>116.89</v>
      </c>
      <c r="G6796" s="15" t="s">
        <v>6</v>
      </c>
    </row>
    <row r="6797" spans="1:7" x14ac:dyDescent="0.3">
      <c r="A6797" s="12">
        <v>552.47490929845571</v>
      </c>
      <c r="B6797" s="41" t="s">
        <v>82</v>
      </c>
      <c r="C6797" s="41"/>
      <c r="D6797" s="39" t="s">
        <v>105</v>
      </c>
      <c r="E6797" s="39">
        <v>2021</v>
      </c>
      <c r="F6797" s="12">
        <v>249.148</v>
      </c>
      <c r="G6797" s="15" t="s">
        <v>6</v>
      </c>
    </row>
    <row r="6798" spans="1:7" x14ac:dyDescent="0.3">
      <c r="A6798" s="12">
        <v>212.17364990752998</v>
      </c>
      <c r="B6798" s="41" t="s">
        <v>83</v>
      </c>
      <c r="C6798" s="41"/>
      <c r="D6798" s="39" t="s">
        <v>105</v>
      </c>
      <c r="E6798" s="39">
        <v>2021</v>
      </c>
      <c r="F6798" s="12">
        <v>82.498000000000005</v>
      </c>
      <c r="G6798" s="15" t="s">
        <v>6</v>
      </c>
    </row>
    <row r="6799" spans="1:7" x14ac:dyDescent="0.3">
      <c r="A6799" s="12">
        <v>730.59145104178413</v>
      </c>
      <c r="B6799" s="41" t="s">
        <v>84</v>
      </c>
      <c r="C6799" s="41"/>
      <c r="D6799" s="39" t="s">
        <v>105</v>
      </c>
      <c r="E6799" s="39">
        <v>2021</v>
      </c>
      <c r="F6799" s="12">
        <v>300.63400000000001</v>
      </c>
      <c r="G6799" s="15" t="s">
        <v>6</v>
      </c>
    </row>
    <row r="6800" spans="1:7" x14ac:dyDescent="0.3">
      <c r="A6800" s="12">
        <v>62.214034708559709</v>
      </c>
      <c r="B6800" s="41" t="s">
        <v>85</v>
      </c>
      <c r="C6800" s="41"/>
      <c r="D6800" s="39" t="s">
        <v>105</v>
      </c>
      <c r="E6800" s="39">
        <v>2021</v>
      </c>
      <c r="F6800" s="12">
        <v>31.709</v>
      </c>
      <c r="G6800" s="15" t="s">
        <v>6</v>
      </c>
    </row>
    <row r="6801" spans="1:7" x14ac:dyDescent="0.3">
      <c r="A6801" s="12">
        <v>201.12222295413858</v>
      </c>
      <c r="B6801" s="41" t="s">
        <v>86</v>
      </c>
      <c r="C6801" s="41"/>
      <c r="D6801" s="39" t="s">
        <v>105</v>
      </c>
      <c r="E6801" s="39">
        <v>2021</v>
      </c>
      <c r="F6801" s="12">
        <v>96.765000000000001</v>
      </c>
      <c r="G6801" s="15" t="s">
        <v>6</v>
      </c>
    </row>
    <row r="6802" spans="1:7" x14ac:dyDescent="0.3">
      <c r="A6802" s="12">
        <v>549.68640405715257</v>
      </c>
      <c r="B6802" s="41" t="s">
        <v>87</v>
      </c>
      <c r="C6802" s="41"/>
      <c r="D6802" s="39" t="s">
        <v>105</v>
      </c>
      <c r="E6802" s="39">
        <v>2021</v>
      </c>
      <c r="F6802" s="12">
        <v>209.899</v>
      </c>
      <c r="G6802" s="15" t="s">
        <v>6</v>
      </c>
    </row>
    <row r="6803" spans="1:7" x14ac:dyDescent="0.3">
      <c r="A6803" s="12">
        <v>105.56718628389005</v>
      </c>
      <c r="B6803" s="41" t="s">
        <v>88</v>
      </c>
      <c r="C6803" s="41"/>
      <c r="D6803" s="39" t="s">
        <v>105</v>
      </c>
      <c r="E6803" s="39">
        <v>2021</v>
      </c>
      <c r="F6803" s="12">
        <v>55.845999999999997</v>
      </c>
      <c r="G6803" s="15" t="s">
        <v>6</v>
      </c>
    </row>
    <row r="6804" spans="1:7" x14ac:dyDescent="0.3">
      <c r="A6804" s="12">
        <v>161.55889417548741</v>
      </c>
      <c r="B6804" s="41" t="s">
        <v>89</v>
      </c>
      <c r="C6804" s="41"/>
      <c r="D6804" s="39" t="s">
        <v>105</v>
      </c>
      <c r="E6804" s="39">
        <v>2021</v>
      </c>
      <c r="F6804" s="12">
        <v>57.24</v>
      </c>
      <c r="G6804" s="15" t="s">
        <v>6</v>
      </c>
    </row>
    <row r="6805" spans="1:7" x14ac:dyDescent="0.3">
      <c r="A6805" s="12">
        <v>420.96990494590244</v>
      </c>
      <c r="B6805" s="41" t="s">
        <v>90</v>
      </c>
      <c r="C6805" s="41"/>
      <c r="D6805" s="39" t="s">
        <v>105</v>
      </c>
      <c r="E6805" s="39">
        <v>2021</v>
      </c>
      <c r="F6805" s="12">
        <v>239.227</v>
      </c>
      <c r="G6805" s="15" t="s">
        <v>6</v>
      </c>
    </row>
    <row r="6806" spans="1:7" x14ac:dyDescent="0.3">
      <c r="A6806" s="12">
        <v>2086.0064525253383</v>
      </c>
      <c r="B6806" s="41" t="s">
        <v>10</v>
      </c>
      <c r="C6806" s="41"/>
      <c r="D6806" s="39" t="s">
        <v>94</v>
      </c>
      <c r="E6806" s="39">
        <v>2022</v>
      </c>
      <c r="F6806" s="12">
        <v>1037.5999999999999</v>
      </c>
      <c r="G6806" s="15" t="s">
        <v>6</v>
      </c>
    </row>
    <row r="6807" spans="1:7" x14ac:dyDescent="0.3">
      <c r="A6807" s="12">
        <v>129.2685501070907</v>
      </c>
      <c r="B6807" s="41" t="s">
        <v>11</v>
      </c>
      <c r="C6807" s="41"/>
      <c r="D6807" s="39" t="s">
        <v>94</v>
      </c>
      <c r="E6807" s="39">
        <v>2022</v>
      </c>
      <c r="F6807" s="12">
        <v>40.06</v>
      </c>
      <c r="G6807" s="15" t="s">
        <v>6</v>
      </c>
    </row>
    <row r="6808" spans="1:7" x14ac:dyDescent="0.3">
      <c r="A6808" s="12">
        <v>529.18020666056475</v>
      </c>
      <c r="B6808" s="41" t="s">
        <v>12</v>
      </c>
      <c r="C6808" s="41"/>
      <c r="D6808" s="39" t="s">
        <v>94</v>
      </c>
      <c r="E6808" s="39">
        <v>2022</v>
      </c>
      <c r="F6808" s="12">
        <v>246.43100000000001</v>
      </c>
      <c r="G6808" s="15" t="s">
        <v>6</v>
      </c>
    </row>
    <row r="6809" spans="1:7" x14ac:dyDescent="0.3">
      <c r="A6809" s="12">
        <v>114.71672024289141</v>
      </c>
      <c r="B6809" s="41" t="s">
        <v>13</v>
      </c>
      <c r="C6809" s="41"/>
      <c r="D6809" s="39" t="s">
        <v>94</v>
      </c>
      <c r="E6809" s="39">
        <v>2022</v>
      </c>
      <c r="F6809" s="12">
        <v>41.124000000000002</v>
      </c>
      <c r="G6809" s="15" t="s">
        <v>6</v>
      </c>
    </row>
    <row r="6810" spans="1:7" x14ac:dyDescent="0.3">
      <c r="A6810" s="12">
        <v>126.98277198121393</v>
      </c>
      <c r="B6810" s="41" t="s">
        <v>14</v>
      </c>
      <c r="C6810" s="41"/>
      <c r="D6810" s="39" t="s">
        <v>94</v>
      </c>
      <c r="E6810" s="39">
        <v>2022</v>
      </c>
      <c r="F6810" s="12">
        <v>59.368000000000002</v>
      </c>
      <c r="G6810" s="15" t="s">
        <v>6</v>
      </c>
    </row>
    <row r="6811" spans="1:7" x14ac:dyDescent="0.3">
      <c r="A6811" s="12">
        <v>79.779607002941987</v>
      </c>
      <c r="B6811" s="41" t="s">
        <v>15</v>
      </c>
      <c r="C6811" s="41"/>
      <c r="D6811" s="39" t="s">
        <v>94</v>
      </c>
      <c r="E6811" s="39">
        <v>2022</v>
      </c>
      <c r="F6811" s="12">
        <v>32.67</v>
      </c>
      <c r="G6811" s="15" t="s">
        <v>6</v>
      </c>
    </row>
    <row r="6812" spans="1:7" x14ac:dyDescent="0.3">
      <c r="A6812" s="12">
        <v>1565.9221654626299</v>
      </c>
      <c r="B6812" s="41" t="s">
        <v>16</v>
      </c>
      <c r="C6812" s="41"/>
      <c r="D6812" s="39" t="s">
        <v>94</v>
      </c>
      <c r="E6812" s="39">
        <v>2022</v>
      </c>
      <c r="F6812" s="12">
        <v>714.94799999999998</v>
      </c>
      <c r="G6812" s="15" t="s">
        <v>6</v>
      </c>
    </row>
    <row r="6813" spans="1:7" x14ac:dyDescent="0.3">
      <c r="A6813" s="12">
        <v>3497.6426982222119</v>
      </c>
      <c r="B6813" s="41" t="s">
        <v>17</v>
      </c>
      <c r="C6813" s="41"/>
      <c r="D6813" s="39" t="s">
        <v>94</v>
      </c>
      <c r="E6813" s="39">
        <v>2022</v>
      </c>
      <c r="F6813" s="12">
        <v>1384.325</v>
      </c>
      <c r="G6813" s="15" t="s">
        <v>6</v>
      </c>
    </row>
    <row r="6814" spans="1:7" x14ac:dyDescent="0.3">
      <c r="A6814" s="12">
        <v>50.430749351704748</v>
      </c>
      <c r="B6814" s="41" t="s">
        <v>18</v>
      </c>
      <c r="C6814" s="41"/>
      <c r="D6814" s="39" t="s">
        <v>94</v>
      </c>
      <c r="E6814" s="39">
        <v>2022</v>
      </c>
      <c r="F6814" s="12">
        <v>16.73</v>
      </c>
      <c r="G6814" s="15" t="s">
        <v>6</v>
      </c>
    </row>
    <row r="6815" spans="1:7" x14ac:dyDescent="0.3">
      <c r="A6815" s="12">
        <v>204.84183291070829</v>
      </c>
      <c r="B6815" s="41" t="s">
        <v>19</v>
      </c>
      <c r="C6815" s="41"/>
      <c r="D6815" s="39" t="s">
        <v>94</v>
      </c>
      <c r="E6815" s="39">
        <v>2022</v>
      </c>
      <c r="F6815" s="12">
        <v>87.858999999999995</v>
      </c>
      <c r="G6815" s="15" t="s">
        <v>6</v>
      </c>
    </row>
    <row r="6816" spans="1:7" x14ac:dyDescent="0.3">
      <c r="A6816" s="12">
        <v>1325.4917520274425</v>
      </c>
      <c r="B6816" s="41" t="s">
        <v>20</v>
      </c>
      <c r="C6816" s="41"/>
      <c r="D6816" s="39" t="s">
        <v>94</v>
      </c>
      <c r="E6816" s="39">
        <v>2022</v>
      </c>
      <c r="F6816" s="12">
        <v>508.59399999999999</v>
      </c>
      <c r="G6816" s="15" t="s">
        <v>6</v>
      </c>
    </row>
    <row r="6817" spans="1:7" x14ac:dyDescent="0.3">
      <c r="A6817" s="12">
        <v>1059.5771695407386</v>
      </c>
      <c r="B6817" s="41" t="s">
        <v>21</v>
      </c>
      <c r="C6817" s="41"/>
      <c r="D6817" s="39" t="s">
        <v>94</v>
      </c>
      <c r="E6817" s="39">
        <v>2022</v>
      </c>
      <c r="F6817" s="12">
        <v>478.23099999999999</v>
      </c>
      <c r="G6817" s="15" t="s">
        <v>6</v>
      </c>
    </row>
    <row r="6818" spans="1:7" x14ac:dyDescent="0.3">
      <c r="A6818" s="12">
        <v>230.33728722227178</v>
      </c>
      <c r="B6818" s="41" t="s">
        <v>22</v>
      </c>
      <c r="C6818" s="41"/>
      <c r="D6818" s="39" t="s">
        <v>94</v>
      </c>
      <c r="E6818" s="39">
        <v>2022</v>
      </c>
      <c r="F6818" s="12">
        <v>124.41800000000001</v>
      </c>
      <c r="G6818" s="15" t="s">
        <v>6</v>
      </c>
    </row>
    <row r="6819" spans="1:7" x14ac:dyDescent="0.3">
      <c r="A6819" s="12">
        <v>210.19104617297106</v>
      </c>
      <c r="B6819" s="41" t="s">
        <v>23</v>
      </c>
      <c r="C6819" s="41"/>
      <c r="D6819" s="39" t="s">
        <v>94</v>
      </c>
      <c r="E6819" s="39">
        <v>2022</v>
      </c>
      <c r="F6819" s="12">
        <v>65.067999999999998</v>
      </c>
      <c r="G6819" s="15" t="s">
        <v>6</v>
      </c>
    </row>
    <row r="6820" spans="1:7" x14ac:dyDescent="0.3">
      <c r="A6820" s="12">
        <v>26.8609707772466</v>
      </c>
      <c r="B6820" s="41" t="s">
        <v>24</v>
      </c>
      <c r="C6820" s="41"/>
      <c r="D6820" s="39" t="s">
        <v>94</v>
      </c>
      <c r="E6820" s="39">
        <v>2022</v>
      </c>
      <c r="F6820" s="12">
        <v>7.1230000000000002</v>
      </c>
      <c r="G6820" s="15" t="s">
        <v>6</v>
      </c>
    </row>
    <row r="6821" spans="1:7" x14ac:dyDescent="0.3">
      <c r="A6821" s="12">
        <v>65.212388147769559</v>
      </c>
      <c r="B6821" s="41" t="s">
        <v>25</v>
      </c>
      <c r="C6821" s="41"/>
      <c r="D6821" s="39" t="s">
        <v>94</v>
      </c>
      <c r="E6821" s="39">
        <v>2022</v>
      </c>
      <c r="F6821" s="12">
        <v>36.180999999999997</v>
      </c>
      <c r="G6821" s="15" t="s">
        <v>6</v>
      </c>
    </row>
    <row r="6822" spans="1:7" x14ac:dyDescent="0.3">
      <c r="A6822" s="12">
        <v>48.743090008317282</v>
      </c>
      <c r="B6822" s="41" t="s">
        <v>26</v>
      </c>
      <c r="C6822" s="41"/>
      <c r="D6822" s="39" t="s">
        <v>94</v>
      </c>
      <c r="E6822" s="39">
        <v>2022</v>
      </c>
      <c r="F6822" s="12">
        <v>31.347000000000001</v>
      </c>
      <c r="G6822" s="15" t="s">
        <v>6</v>
      </c>
    </row>
    <row r="6823" spans="1:7" x14ac:dyDescent="0.3">
      <c r="A6823" s="12">
        <v>93.288063279162515</v>
      </c>
      <c r="B6823" s="41" t="s">
        <v>27</v>
      </c>
      <c r="C6823" s="41"/>
      <c r="D6823" s="39" t="s">
        <v>94</v>
      </c>
      <c r="E6823" s="39">
        <v>2022</v>
      </c>
      <c r="F6823" s="12">
        <v>36.545999999999999</v>
      </c>
      <c r="G6823" s="15" t="s">
        <v>6</v>
      </c>
    </row>
    <row r="6824" spans="1:7" x14ac:dyDescent="0.3">
      <c r="A6824" s="12">
        <v>139.71151938146213</v>
      </c>
      <c r="B6824" s="41" t="s">
        <v>28</v>
      </c>
      <c r="C6824" s="41"/>
      <c r="D6824" s="39" t="s">
        <v>94</v>
      </c>
      <c r="E6824" s="39">
        <v>2022</v>
      </c>
      <c r="F6824" s="12">
        <v>66.144000000000005</v>
      </c>
      <c r="G6824" s="15" t="s">
        <v>6</v>
      </c>
    </row>
    <row r="6825" spans="1:7" x14ac:dyDescent="0.3">
      <c r="A6825" s="12">
        <v>152.55414531491155</v>
      </c>
      <c r="B6825" s="41" t="s">
        <v>29</v>
      </c>
      <c r="C6825" s="41"/>
      <c r="D6825" s="39" t="s">
        <v>94</v>
      </c>
      <c r="E6825" s="39">
        <v>2022</v>
      </c>
      <c r="F6825" s="12">
        <v>48.399000000000001</v>
      </c>
      <c r="G6825" s="15" t="s">
        <v>6</v>
      </c>
    </row>
    <row r="6826" spans="1:7" x14ac:dyDescent="0.3">
      <c r="A6826" s="12">
        <v>1028.8012394599259</v>
      </c>
      <c r="B6826" s="41" t="s">
        <v>30</v>
      </c>
      <c r="C6826" s="41"/>
      <c r="D6826" s="39" t="s">
        <v>94</v>
      </c>
      <c r="E6826" s="39">
        <v>2022</v>
      </c>
      <c r="F6826" s="12">
        <v>455.76900000000001</v>
      </c>
      <c r="G6826" s="15" t="s">
        <v>6</v>
      </c>
    </row>
    <row r="6827" spans="1:7" x14ac:dyDescent="0.3">
      <c r="A6827" s="12">
        <v>445.64978959110312</v>
      </c>
      <c r="B6827" s="41" t="s">
        <v>31</v>
      </c>
      <c r="C6827" s="41"/>
      <c r="D6827" s="39" t="s">
        <v>94</v>
      </c>
      <c r="E6827" s="39">
        <v>2022</v>
      </c>
      <c r="F6827" s="12">
        <v>206.672</v>
      </c>
      <c r="G6827" s="15" t="s">
        <v>6</v>
      </c>
    </row>
    <row r="6828" spans="1:7" x14ac:dyDescent="0.3">
      <c r="A6828" s="12">
        <v>27.517567725433818</v>
      </c>
      <c r="B6828" s="41" t="s">
        <v>32</v>
      </c>
      <c r="C6828" s="41"/>
      <c r="D6828" s="39" t="s">
        <v>94</v>
      </c>
      <c r="E6828" s="39">
        <v>2022</v>
      </c>
      <c r="F6828" s="12">
        <v>10.345000000000001</v>
      </c>
      <c r="G6828" s="15" t="s">
        <v>6</v>
      </c>
    </row>
    <row r="6829" spans="1:7" x14ac:dyDescent="0.3">
      <c r="A6829" s="12">
        <v>129.84409836948603</v>
      </c>
      <c r="B6829" s="41" t="s">
        <v>33</v>
      </c>
      <c r="C6829" s="41"/>
      <c r="D6829" s="39" t="s">
        <v>94</v>
      </c>
      <c r="E6829" s="39">
        <v>2022</v>
      </c>
      <c r="F6829" s="12">
        <v>73.721000000000004</v>
      </c>
      <c r="G6829" s="15" t="s">
        <v>6</v>
      </c>
    </row>
    <row r="6830" spans="1:7" x14ac:dyDescent="0.3">
      <c r="A6830" s="12">
        <v>650.23616525165733</v>
      </c>
      <c r="B6830" s="41" t="s">
        <v>34</v>
      </c>
      <c r="C6830" s="41"/>
      <c r="D6830" s="39" t="s">
        <v>94</v>
      </c>
      <c r="E6830" s="39">
        <v>2022</v>
      </c>
      <c r="F6830" s="12">
        <v>268.68400000000003</v>
      </c>
      <c r="G6830" s="15" t="s">
        <v>6</v>
      </c>
    </row>
    <row r="6831" spans="1:7" x14ac:dyDescent="0.3">
      <c r="A6831" s="12">
        <v>631.54367088295248</v>
      </c>
      <c r="B6831" s="41" t="s">
        <v>35</v>
      </c>
      <c r="C6831" s="41"/>
      <c r="D6831" s="39" t="s">
        <v>94</v>
      </c>
      <c r="E6831" s="39">
        <v>2022</v>
      </c>
      <c r="F6831" s="12">
        <v>235.34200000000001</v>
      </c>
      <c r="G6831" s="15" t="s">
        <v>6</v>
      </c>
    </row>
    <row r="6832" spans="1:7" x14ac:dyDescent="0.3">
      <c r="A6832" s="12">
        <v>153.74627914896399</v>
      </c>
      <c r="B6832" s="41" t="s">
        <v>36</v>
      </c>
      <c r="C6832" s="41"/>
      <c r="D6832" s="39" t="s">
        <v>94</v>
      </c>
      <c r="E6832" s="39">
        <v>2022</v>
      </c>
      <c r="F6832" s="12">
        <v>58.05</v>
      </c>
      <c r="G6832" s="15" t="s">
        <v>6</v>
      </c>
    </row>
    <row r="6833" spans="1:7" x14ac:dyDescent="0.3">
      <c r="A6833" s="12">
        <v>350.68432629586857</v>
      </c>
      <c r="B6833" s="41" t="s">
        <v>37</v>
      </c>
      <c r="C6833" s="41"/>
      <c r="D6833" s="39" t="s">
        <v>94</v>
      </c>
      <c r="E6833" s="39">
        <v>2022</v>
      </c>
      <c r="F6833" s="12">
        <v>125.053</v>
      </c>
      <c r="G6833" s="15" t="s">
        <v>6</v>
      </c>
    </row>
    <row r="6834" spans="1:7" x14ac:dyDescent="0.3">
      <c r="A6834" s="12">
        <v>218.17177689164041</v>
      </c>
      <c r="B6834" s="41" t="s">
        <v>38</v>
      </c>
      <c r="C6834" s="41"/>
      <c r="D6834" s="39" t="s">
        <v>94</v>
      </c>
      <c r="E6834" s="39">
        <v>2022</v>
      </c>
      <c r="F6834" s="12">
        <v>141.49100000000001</v>
      </c>
      <c r="G6834" s="15" t="s">
        <v>6</v>
      </c>
    </row>
    <row r="6835" spans="1:7" x14ac:dyDescent="0.3">
      <c r="A6835" s="12">
        <v>53.229493843352778</v>
      </c>
      <c r="B6835" s="41" t="s">
        <v>39</v>
      </c>
      <c r="C6835" s="41"/>
      <c r="D6835" s="39" t="s">
        <v>94</v>
      </c>
      <c r="E6835" s="39">
        <v>2022</v>
      </c>
      <c r="F6835" s="12">
        <v>29.187000000000001</v>
      </c>
      <c r="G6835" s="15" t="s">
        <v>6</v>
      </c>
    </row>
    <row r="6836" spans="1:7" x14ac:dyDescent="0.3">
      <c r="A6836" s="12">
        <v>211.45396936549989</v>
      </c>
      <c r="B6836" s="41" t="s">
        <v>40</v>
      </c>
      <c r="C6836" s="41"/>
      <c r="D6836" s="39" t="s">
        <v>94</v>
      </c>
      <c r="E6836" s="39">
        <v>2022</v>
      </c>
      <c r="F6836" s="12">
        <v>36.826000000000001</v>
      </c>
      <c r="G6836" s="15" t="s">
        <v>6</v>
      </c>
    </row>
    <row r="6837" spans="1:7" x14ac:dyDescent="0.3">
      <c r="A6837" s="12">
        <v>270.57129115517529</v>
      </c>
      <c r="B6837" s="41" t="s">
        <v>41</v>
      </c>
      <c r="C6837" s="41"/>
      <c r="D6837" s="39" t="s">
        <v>94</v>
      </c>
      <c r="E6837" s="39">
        <v>2022</v>
      </c>
      <c r="F6837" s="12">
        <v>144.78200000000001</v>
      </c>
      <c r="G6837" s="15" t="s">
        <v>6</v>
      </c>
    </row>
    <row r="6838" spans="1:7" x14ac:dyDescent="0.3">
      <c r="A6838" s="12">
        <v>1234.0267712122311</v>
      </c>
      <c r="B6838" s="41" t="s">
        <v>42</v>
      </c>
      <c r="C6838" s="41"/>
      <c r="D6838" s="39" t="s">
        <v>94</v>
      </c>
      <c r="E6838" s="39">
        <v>2022</v>
      </c>
      <c r="F6838" s="12">
        <v>419.26799999999997</v>
      </c>
      <c r="G6838" s="15" t="s">
        <v>6</v>
      </c>
    </row>
    <row r="6839" spans="1:7" x14ac:dyDescent="0.3">
      <c r="A6839" s="12">
        <v>419.66906909752009</v>
      </c>
      <c r="B6839" s="41" t="s">
        <v>43</v>
      </c>
      <c r="C6839" s="41"/>
      <c r="D6839" s="39" t="s">
        <v>94</v>
      </c>
      <c r="E6839" s="39">
        <v>2022</v>
      </c>
      <c r="F6839" s="12">
        <v>227.30799999999999</v>
      </c>
      <c r="G6839" s="15" t="s">
        <v>6</v>
      </c>
    </row>
    <row r="6840" spans="1:7" x14ac:dyDescent="0.3">
      <c r="A6840" s="12">
        <v>47.457596295694479</v>
      </c>
      <c r="B6840" s="41" t="s">
        <v>44</v>
      </c>
      <c r="C6840" s="41"/>
      <c r="D6840" s="39" t="s">
        <v>94</v>
      </c>
      <c r="E6840" s="39">
        <v>2022</v>
      </c>
      <c r="F6840" s="12">
        <v>27.914000000000001</v>
      </c>
      <c r="G6840" s="15" t="s">
        <v>6</v>
      </c>
    </row>
    <row r="6841" spans="1:7" x14ac:dyDescent="0.3">
      <c r="A6841" s="12">
        <v>173.24926037558751</v>
      </c>
      <c r="B6841" s="41" t="s">
        <v>45</v>
      </c>
      <c r="C6841" s="41"/>
      <c r="D6841" s="39" t="s">
        <v>94</v>
      </c>
      <c r="E6841" s="39">
        <v>2022</v>
      </c>
      <c r="F6841" s="12">
        <v>57.607999999999997</v>
      </c>
      <c r="G6841" s="15" t="s">
        <v>6</v>
      </c>
    </row>
    <row r="6842" spans="1:7" x14ac:dyDescent="0.3">
      <c r="A6842" s="12">
        <v>1450.0061298565652</v>
      </c>
      <c r="B6842" s="41" t="s">
        <v>46</v>
      </c>
      <c r="C6842" s="41"/>
      <c r="D6842" s="39" t="s">
        <v>94</v>
      </c>
      <c r="E6842" s="39">
        <v>2022</v>
      </c>
      <c r="F6842" s="12">
        <v>463.03100000000001</v>
      </c>
      <c r="G6842" s="15" t="s">
        <v>6</v>
      </c>
    </row>
    <row r="6843" spans="1:7" x14ac:dyDescent="0.3">
      <c r="A6843" s="12">
        <v>94.169339495557551</v>
      </c>
      <c r="B6843" s="41" t="s">
        <v>47</v>
      </c>
      <c r="C6843" s="41"/>
      <c r="D6843" s="39" t="s">
        <v>94</v>
      </c>
      <c r="E6843" s="39">
        <v>2022</v>
      </c>
      <c r="F6843" s="12">
        <v>46.802</v>
      </c>
      <c r="G6843" s="15" t="s">
        <v>6</v>
      </c>
    </row>
    <row r="6844" spans="1:7" x14ac:dyDescent="0.3">
      <c r="A6844" s="12">
        <v>256.63091719897534</v>
      </c>
      <c r="B6844" s="41" t="s">
        <v>48</v>
      </c>
      <c r="C6844" s="41"/>
      <c r="D6844" s="39" t="s">
        <v>94</v>
      </c>
      <c r="E6844" s="39">
        <v>2022</v>
      </c>
      <c r="F6844" s="12">
        <v>121.473</v>
      </c>
      <c r="G6844" s="15" t="s">
        <v>6</v>
      </c>
    </row>
    <row r="6845" spans="1:7" x14ac:dyDescent="0.3">
      <c r="A6845" s="12">
        <v>3755.2215772651334</v>
      </c>
      <c r="B6845" s="41" t="s">
        <v>49</v>
      </c>
      <c r="C6845" s="41"/>
      <c r="D6845" s="39" t="s">
        <v>94</v>
      </c>
      <c r="E6845" s="39">
        <v>2022</v>
      </c>
      <c r="F6845" s="12">
        <v>1612.96</v>
      </c>
      <c r="G6845" s="15" t="s">
        <v>6</v>
      </c>
    </row>
    <row r="6846" spans="1:7" x14ac:dyDescent="0.3">
      <c r="A6846" s="12">
        <v>4432.9968548295856</v>
      </c>
      <c r="B6846" s="41" t="s">
        <v>50</v>
      </c>
      <c r="C6846" s="41"/>
      <c r="D6846" s="39" t="s">
        <v>94</v>
      </c>
      <c r="E6846" s="39">
        <v>2022</v>
      </c>
      <c r="F6846" s="12">
        <v>1424.097</v>
      </c>
      <c r="G6846" s="15" t="s">
        <v>6</v>
      </c>
    </row>
    <row r="6847" spans="1:7" x14ac:dyDescent="0.3">
      <c r="A6847" s="12">
        <v>379.33144595873074</v>
      </c>
      <c r="B6847" s="41" t="s">
        <v>91</v>
      </c>
      <c r="C6847" s="41"/>
      <c r="D6847" s="39" t="s">
        <v>94</v>
      </c>
      <c r="E6847" s="39">
        <v>2022</v>
      </c>
      <c r="F6847" s="12">
        <v>150.79599999999999</v>
      </c>
      <c r="G6847" s="15" t="s">
        <v>6</v>
      </c>
    </row>
    <row r="6848" spans="1:7" x14ac:dyDescent="0.3">
      <c r="A6848" s="12">
        <v>106.89808689580575</v>
      </c>
      <c r="B6848" s="41" t="s">
        <v>52</v>
      </c>
      <c r="C6848" s="41"/>
      <c r="D6848" s="39" t="s">
        <v>94</v>
      </c>
      <c r="E6848" s="39">
        <v>2022</v>
      </c>
      <c r="F6848" s="12">
        <v>73.307000000000002</v>
      </c>
      <c r="G6848" s="15" t="s">
        <v>6</v>
      </c>
    </row>
    <row r="6849" spans="1:7" x14ac:dyDescent="0.3">
      <c r="A6849" s="12">
        <v>59.78725586337265</v>
      </c>
      <c r="B6849" s="41" t="s">
        <v>53</v>
      </c>
      <c r="C6849" s="41"/>
      <c r="D6849" s="39" t="s">
        <v>94</v>
      </c>
      <c r="E6849" s="39">
        <v>2022</v>
      </c>
      <c r="F6849" s="12">
        <v>32.222000000000001</v>
      </c>
      <c r="G6849" s="15" t="s">
        <v>6</v>
      </c>
    </row>
    <row r="6850" spans="1:7" x14ac:dyDescent="0.3">
      <c r="A6850" s="12">
        <v>89.931211381555343</v>
      </c>
      <c r="B6850" s="41" t="s">
        <v>54</v>
      </c>
      <c r="C6850" s="41"/>
      <c r="D6850" s="39" t="s">
        <v>94</v>
      </c>
      <c r="E6850" s="39">
        <v>2022</v>
      </c>
      <c r="F6850" s="12">
        <v>27.821999999999999</v>
      </c>
      <c r="G6850" s="15" t="s">
        <v>6</v>
      </c>
    </row>
    <row r="6851" spans="1:7" x14ac:dyDescent="0.3">
      <c r="A6851" s="12">
        <v>295.71485053981968</v>
      </c>
      <c r="B6851" s="41" t="s">
        <v>55</v>
      </c>
      <c r="C6851" s="41"/>
      <c r="D6851" s="39" t="s">
        <v>94</v>
      </c>
      <c r="E6851" s="39">
        <v>2022</v>
      </c>
      <c r="F6851" s="12">
        <v>192.63499999999999</v>
      </c>
      <c r="G6851" s="15" t="s">
        <v>6</v>
      </c>
    </row>
    <row r="6852" spans="1:7" x14ac:dyDescent="0.3">
      <c r="A6852" s="12">
        <v>583.72802406394965</v>
      </c>
      <c r="B6852" s="41" t="s">
        <v>56</v>
      </c>
      <c r="C6852" s="41"/>
      <c r="D6852" s="39" t="s">
        <v>94</v>
      </c>
      <c r="E6852" s="39">
        <v>2022</v>
      </c>
      <c r="F6852" s="12">
        <v>304.98500000000001</v>
      </c>
      <c r="G6852" s="15" t="s">
        <v>6</v>
      </c>
    </row>
    <row r="6853" spans="1:7" x14ac:dyDescent="0.3">
      <c r="A6853" s="12">
        <v>98.664976725176928</v>
      </c>
      <c r="B6853" s="41" t="s">
        <v>57</v>
      </c>
      <c r="C6853" s="41"/>
      <c r="D6853" s="39" t="s">
        <v>94</v>
      </c>
      <c r="E6853" s="39">
        <v>2022</v>
      </c>
      <c r="F6853" s="12">
        <v>21.765999999999998</v>
      </c>
      <c r="G6853" s="15" t="s">
        <v>6</v>
      </c>
    </row>
    <row r="6854" spans="1:7" x14ac:dyDescent="0.3">
      <c r="A6854" s="12">
        <v>219.72401311446424</v>
      </c>
      <c r="B6854" s="41" t="s">
        <v>58</v>
      </c>
      <c r="C6854" s="41"/>
      <c r="D6854" s="39" t="s">
        <v>94</v>
      </c>
      <c r="E6854" s="39">
        <v>2022</v>
      </c>
      <c r="F6854" s="12">
        <v>76.361999999999995</v>
      </c>
      <c r="G6854" s="15" t="s">
        <v>6</v>
      </c>
    </row>
    <row r="6855" spans="1:7" x14ac:dyDescent="0.3">
      <c r="A6855" s="12">
        <v>42.608012273692935</v>
      </c>
      <c r="B6855" s="41" t="s">
        <v>59</v>
      </c>
      <c r="C6855" s="41"/>
      <c r="D6855" s="39" t="s">
        <v>94</v>
      </c>
      <c r="E6855" s="39">
        <v>2022</v>
      </c>
      <c r="F6855" s="12">
        <v>19.797999999999998</v>
      </c>
      <c r="G6855" s="15" t="s">
        <v>6</v>
      </c>
    </row>
    <row r="6856" spans="1:7" x14ac:dyDescent="0.3">
      <c r="A6856" s="12">
        <v>99.922770254048075</v>
      </c>
      <c r="B6856" s="41" t="s">
        <v>60</v>
      </c>
      <c r="C6856" s="41"/>
      <c r="D6856" s="39" t="s">
        <v>94</v>
      </c>
      <c r="E6856" s="39">
        <v>2022</v>
      </c>
      <c r="F6856" s="12">
        <v>33.207999999999998</v>
      </c>
      <c r="G6856" s="15" t="s">
        <v>6</v>
      </c>
    </row>
    <row r="6857" spans="1:7" x14ac:dyDescent="0.3">
      <c r="A6857" s="12">
        <v>471.76490727251837</v>
      </c>
      <c r="B6857" s="41" t="s">
        <v>61</v>
      </c>
      <c r="C6857" s="41"/>
      <c r="D6857" s="39" t="s">
        <v>94</v>
      </c>
      <c r="E6857" s="39">
        <v>2022</v>
      </c>
      <c r="F6857" s="12">
        <v>232.85300000000001</v>
      </c>
      <c r="G6857" s="15" t="s">
        <v>6</v>
      </c>
    </row>
    <row r="6858" spans="1:7" x14ac:dyDescent="0.3">
      <c r="A6858" s="12">
        <v>970.00708648068621</v>
      </c>
      <c r="B6858" s="41" t="s">
        <v>62</v>
      </c>
      <c r="C6858" s="41"/>
      <c r="D6858" s="39" t="s">
        <v>94</v>
      </c>
      <c r="E6858" s="39">
        <v>2022</v>
      </c>
      <c r="F6858" s="12">
        <v>299.34800000000001</v>
      </c>
      <c r="G6858" s="15" t="s">
        <v>6</v>
      </c>
    </row>
    <row r="6859" spans="1:7" x14ac:dyDescent="0.3">
      <c r="A6859" s="12">
        <v>273.99277681486961</v>
      </c>
      <c r="B6859" s="41" t="s">
        <v>63</v>
      </c>
      <c r="C6859" s="41"/>
      <c r="D6859" s="39" t="s">
        <v>94</v>
      </c>
      <c r="E6859" s="39">
        <v>2022</v>
      </c>
      <c r="F6859" s="12">
        <v>162.57400000000001</v>
      </c>
      <c r="G6859" s="15" t="s">
        <v>6</v>
      </c>
    </row>
    <row r="6860" spans="1:7" x14ac:dyDescent="0.3">
      <c r="A6860" s="12">
        <v>194.30550375776647</v>
      </c>
      <c r="B6860" s="41" t="s">
        <v>64</v>
      </c>
      <c r="C6860" s="41"/>
      <c r="D6860" s="39" t="s">
        <v>94</v>
      </c>
      <c r="E6860" s="39">
        <v>2022</v>
      </c>
      <c r="F6860" s="12">
        <v>86.290999999999997</v>
      </c>
      <c r="G6860" s="15" t="s">
        <v>6</v>
      </c>
    </row>
    <row r="6861" spans="1:7" x14ac:dyDescent="0.3">
      <c r="A6861" s="12">
        <v>1294.9353715511797</v>
      </c>
      <c r="B6861" s="41" t="s">
        <v>65</v>
      </c>
      <c r="C6861" s="41"/>
      <c r="D6861" s="39" t="s">
        <v>94</v>
      </c>
      <c r="E6861" s="39">
        <v>2022</v>
      </c>
      <c r="F6861" s="12">
        <v>498.08</v>
      </c>
      <c r="G6861" s="15" t="s">
        <v>6</v>
      </c>
    </row>
    <row r="6862" spans="1:7" x14ac:dyDescent="0.3">
      <c r="A6862" s="12">
        <v>347.46392345155658</v>
      </c>
      <c r="B6862" s="41" t="s">
        <v>66</v>
      </c>
      <c r="C6862" s="41"/>
      <c r="D6862" s="39" t="s">
        <v>94</v>
      </c>
      <c r="E6862" s="39">
        <v>2022</v>
      </c>
      <c r="F6862" s="12">
        <v>111.709</v>
      </c>
      <c r="G6862" s="15" t="s">
        <v>6</v>
      </c>
    </row>
    <row r="6863" spans="1:7" x14ac:dyDescent="0.3">
      <c r="A6863" s="12">
        <v>2317.8590423920982</v>
      </c>
      <c r="B6863" s="41" t="s">
        <v>67</v>
      </c>
      <c r="C6863" s="41"/>
      <c r="D6863" s="39" t="s">
        <v>94</v>
      </c>
      <c r="E6863" s="39">
        <v>2022</v>
      </c>
      <c r="F6863" s="12">
        <v>880.41600000000005</v>
      </c>
      <c r="G6863" s="15" t="s">
        <v>6</v>
      </c>
    </row>
    <row r="6864" spans="1:7" x14ac:dyDescent="0.3">
      <c r="A6864" s="12">
        <v>1510.6931287255006</v>
      </c>
      <c r="B6864" s="41" t="s">
        <v>68</v>
      </c>
      <c r="C6864" s="41"/>
      <c r="D6864" s="39" t="s">
        <v>94</v>
      </c>
      <c r="E6864" s="39">
        <v>2022</v>
      </c>
      <c r="F6864" s="12">
        <v>598.58199999999999</v>
      </c>
      <c r="G6864" s="15" t="s">
        <v>6</v>
      </c>
    </row>
    <row r="6865" spans="1:7" x14ac:dyDescent="0.3">
      <c r="A6865" s="12">
        <v>67.836724075055358</v>
      </c>
      <c r="B6865" s="41" t="s">
        <v>69</v>
      </c>
      <c r="C6865" s="41"/>
      <c r="D6865" s="39" t="s">
        <v>94</v>
      </c>
      <c r="E6865" s="39">
        <v>2022</v>
      </c>
      <c r="F6865" s="12">
        <v>27.518999999999998</v>
      </c>
      <c r="G6865" s="15" t="s">
        <v>6</v>
      </c>
    </row>
    <row r="6866" spans="1:7" x14ac:dyDescent="0.3">
      <c r="A6866" s="12">
        <v>115.93655426069547</v>
      </c>
      <c r="B6866" s="41" t="s">
        <v>70</v>
      </c>
      <c r="C6866" s="41"/>
      <c r="D6866" s="39" t="s">
        <v>94</v>
      </c>
      <c r="E6866" s="39">
        <v>2022</v>
      </c>
      <c r="F6866" s="12">
        <v>54.03</v>
      </c>
      <c r="G6866" s="15" t="s">
        <v>6</v>
      </c>
    </row>
    <row r="6867" spans="1:7" x14ac:dyDescent="0.3">
      <c r="A6867" s="12">
        <v>55.861011299759369</v>
      </c>
      <c r="B6867" s="41" t="s">
        <v>71</v>
      </c>
      <c r="C6867" s="41"/>
      <c r="D6867" s="39" t="s">
        <v>94</v>
      </c>
      <c r="E6867" s="39">
        <v>2022</v>
      </c>
      <c r="F6867" s="12">
        <v>29.081</v>
      </c>
      <c r="G6867" s="15" t="s">
        <v>6</v>
      </c>
    </row>
    <row r="6868" spans="1:7" x14ac:dyDescent="0.3">
      <c r="A6868" s="12">
        <v>389.62668091976002</v>
      </c>
      <c r="B6868" s="41" t="s">
        <v>72</v>
      </c>
      <c r="C6868" s="41"/>
      <c r="D6868" s="39" t="s">
        <v>94</v>
      </c>
      <c r="E6868" s="39">
        <v>2022</v>
      </c>
      <c r="F6868" s="12">
        <v>220.524</v>
      </c>
      <c r="G6868" s="15" t="s">
        <v>6</v>
      </c>
    </row>
    <row r="6869" spans="1:7" x14ac:dyDescent="0.3">
      <c r="A6869" s="12">
        <v>389.67387382541102</v>
      </c>
      <c r="B6869" s="41" t="s">
        <v>73</v>
      </c>
      <c r="C6869" s="41"/>
      <c r="D6869" s="39" t="s">
        <v>94</v>
      </c>
      <c r="E6869" s="39">
        <v>2022</v>
      </c>
      <c r="F6869" s="12">
        <v>124.742</v>
      </c>
      <c r="G6869" s="15" t="s">
        <v>6</v>
      </c>
    </row>
    <row r="6870" spans="1:7" x14ac:dyDescent="0.3">
      <c r="A6870" s="12">
        <v>277.72819789041603</v>
      </c>
      <c r="B6870" s="41" t="s">
        <v>74</v>
      </c>
      <c r="C6870" s="41"/>
      <c r="D6870" s="39" t="s">
        <v>94</v>
      </c>
      <c r="E6870" s="39">
        <v>2022</v>
      </c>
      <c r="F6870" s="12">
        <v>87.721999999999994</v>
      </c>
      <c r="G6870" s="15" t="s">
        <v>6</v>
      </c>
    </row>
    <row r="6871" spans="1:7" x14ac:dyDescent="0.3">
      <c r="A6871" s="12">
        <v>524.87641885174367</v>
      </c>
      <c r="B6871" s="41" t="s">
        <v>75</v>
      </c>
      <c r="C6871" s="41"/>
      <c r="D6871" s="39" t="s">
        <v>94</v>
      </c>
      <c r="E6871" s="39">
        <v>2022</v>
      </c>
      <c r="F6871" s="12">
        <v>168.38800000000001</v>
      </c>
      <c r="G6871" s="15" t="s">
        <v>6</v>
      </c>
    </row>
    <row r="6872" spans="1:7" x14ac:dyDescent="0.3">
      <c r="A6872" s="12">
        <v>496.13286151211656</v>
      </c>
      <c r="B6872" s="41" t="s">
        <v>76</v>
      </c>
      <c r="C6872" s="41"/>
      <c r="D6872" s="39" t="s">
        <v>94</v>
      </c>
      <c r="E6872" s="39">
        <v>2022</v>
      </c>
      <c r="F6872" s="12">
        <v>253.441</v>
      </c>
      <c r="G6872" s="15" t="s">
        <v>6</v>
      </c>
    </row>
    <row r="6873" spans="1:7" x14ac:dyDescent="0.3">
      <c r="A6873" s="12">
        <v>99.663209272967819</v>
      </c>
      <c r="B6873" s="41" t="s">
        <v>77</v>
      </c>
      <c r="C6873" s="41"/>
      <c r="D6873" s="39" t="s">
        <v>94</v>
      </c>
      <c r="E6873" s="39">
        <v>2022</v>
      </c>
      <c r="F6873" s="12">
        <v>25.547999999999998</v>
      </c>
      <c r="G6873" s="15" t="s">
        <v>6</v>
      </c>
    </row>
    <row r="6874" spans="1:7" x14ac:dyDescent="0.3">
      <c r="A6874" s="12">
        <v>173.35800924513103</v>
      </c>
      <c r="B6874" s="41" t="s">
        <v>78</v>
      </c>
      <c r="C6874" s="41"/>
      <c r="D6874" s="39" t="s">
        <v>94</v>
      </c>
      <c r="E6874" s="39">
        <v>2022</v>
      </c>
      <c r="F6874" s="12">
        <v>100.34</v>
      </c>
      <c r="G6874" s="15" t="s">
        <v>6</v>
      </c>
    </row>
    <row r="6875" spans="1:7" x14ac:dyDescent="0.3">
      <c r="A6875" s="12">
        <v>123.58590870707661</v>
      </c>
      <c r="B6875" s="41" t="s">
        <v>79</v>
      </c>
      <c r="C6875" s="41"/>
      <c r="D6875" s="39" t="s">
        <v>94</v>
      </c>
      <c r="E6875" s="39">
        <v>2022</v>
      </c>
      <c r="F6875" s="12">
        <v>52.972999999999999</v>
      </c>
      <c r="G6875" s="15" t="s">
        <v>6</v>
      </c>
    </row>
    <row r="6876" spans="1:7" x14ac:dyDescent="0.3">
      <c r="A6876" s="12">
        <v>846.71254266936774</v>
      </c>
      <c r="B6876" s="41" t="s">
        <v>80</v>
      </c>
      <c r="C6876" s="41"/>
      <c r="D6876" s="39" t="s">
        <v>94</v>
      </c>
      <c r="E6876" s="39">
        <v>2022</v>
      </c>
      <c r="F6876" s="12">
        <v>408.452</v>
      </c>
      <c r="G6876" s="15" t="s">
        <v>6</v>
      </c>
    </row>
    <row r="6877" spans="1:7" x14ac:dyDescent="0.3">
      <c r="A6877" s="12">
        <v>224.68439787147241</v>
      </c>
      <c r="B6877" s="41" t="s">
        <v>81</v>
      </c>
      <c r="C6877" s="41"/>
      <c r="D6877" s="39" t="s">
        <v>94</v>
      </c>
      <c r="E6877" s="39">
        <v>2022</v>
      </c>
      <c r="F6877" s="12">
        <v>121.149</v>
      </c>
      <c r="G6877" s="15" t="s">
        <v>6</v>
      </c>
    </row>
    <row r="6878" spans="1:7" x14ac:dyDescent="0.3">
      <c r="A6878" s="12">
        <v>510.81088110229558</v>
      </c>
      <c r="B6878" s="41" t="s">
        <v>82</v>
      </c>
      <c r="C6878" s="41"/>
      <c r="D6878" s="39" t="s">
        <v>94</v>
      </c>
      <c r="E6878" s="39">
        <v>2022</v>
      </c>
      <c r="F6878" s="12">
        <v>212.215</v>
      </c>
      <c r="G6878" s="15" t="s">
        <v>6</v>
      </c>
    </row>
    <row r="6879" spans="1:7" x14ac:dyDescent="0.3">
      <c r="A6879" s="12">
        <v>159.70900018468922</v>
      </c>
      <c r="B6879" s="41" t="s">
        <v>83</v>
      </c>
      <c r="C6879" s="41"/>
      <c r="D6879" s="39" t="s">
        <v>94</v>
      </c>
      <c r="E6879" s="39">
        <v>2022</v>
      </c>
      <c r="F6879" s="12">
        <v>74.811000000000007</v>
      </c>
      <c r="G6879" s="15" t="s">
        <v>6</v>
      </c>
    </row>
    <row r="6880" spans="1:7" x14ac:dyDescent="0.3">
      <c r="A6880" s="12">
        <v>622.06713024169414</v>
      </c>
      <c r="B6880" s="41" t="s">
        <v>84</v>
      </c>
      <c r="C6880" s="41"/>
      <c r="D6880" s="39" t="s">
        <v>94</v>
      </c>
      <c r="E6880" s="39">
        <v>2022</v>
      </c>
      <c r="F6880" s="12">
        <v>271.23</v>
      </c>
      <c r="G6880" s="15" t="s">
        <v>6</v>
      </c>
    </row>
    <row r="6881" spans="1:7" x14ac:dyDescent="0.3">
      <c r="A6881" s="12">
        <v>39.183448815803956</v>
      </c>
      <c r="B6881" s="41" t="s">
        <v>85</v>
      </c>
      <c r="C6881" s="41"/>
      <c r="D6881" s="39" t="s">
        <v>94</v>
      </c>
      <c r="E6881" s="39">
        <v>2022</v>
      </c>
      <c r="F6881" s="12">
        <v>13.14</v>
      </c>
      <c r="G6881" s="15" t="s">
        <v>6</v>
      </c>
    </row>
    <row r="6882" spans="1:7" x14ac:dyDescent="0.3">
      <c r="A6882" s="12">
        <v>209.33747014032767</v>
      </c>
      <c r="B6882" s="41" t="s">
        <v>86</v>
      </c>
      <c r="C6882" s="41"/>
      <c r="D6882" s="39" t="s">
        <v>94</v>
      </c>
      <c r="E6882" s="39">
        <v>2022</v>
      </c>
      <c r="F6882" s="12">
        <v>126.428</v>
      </c>
      <c r="G6882" s="15" t="s">
        <v>6</v>
      </c>
    </row>
    <row r="6883" spans="1:7" x14ac:dyDescent="0.3">
      <c r="A6883" s="12">
        <v>373.48157752347521</v>
      </c>
      <c r="B6883" s="41" t="s">
        <v>87</v>
      </c>
      <c r="C6883" s="41"/>
      <c r="D6883" s="39" t="s">
        <v>94</v>
      </c>
      <c r="E6883" s="39">
        <v>2022</v>
      </c>
      <c r="F6883" s="12">
        <v>110.4</v>
      </c>
      <c r="G6883" s="15" t="s">
        <v>6</v>
      </c>
    </row>
    <row r="6884" spans="1:7" x14ac:dyDescent="0.3">
      <c r="A6884" s="12">
        <v>102.34499743321999</v>
      </c>
      <c r="B6884" s="41" t="s">
        <v>88</v>
      </c>
      <c r="C6884" s="41"/>
      <c r="D6884" s="39" t="s">
        <v>94</v>
      </c>
      <c r="E6884" s="39">
        <v>2022</v>
      </c>
      <c r="F6884" s="12">
        <v>61.598999999999997</v>
      </c>
      <c r="G6884" s="15" t="s">
        <v>6</v>
      </c>
    </row>
    <row r="6885" spans="1:7" x14ac:dyDescent="0.3">
      <c r="A6885" s="12">
        <v>102.36756795331394</v>
      </c>
      <c r="B6885" s="41" t="s">
        <v>89</v>
      </c>
      <c r="C6885" s="41"/>
      <c r="D6885" s="39" t="s">
        <v>94</v>
      </c>
      <c r="E6885" s="39">
        <v>2022</v>
      </c>
      <c r="F6885" s="12">
        <v>34.106999999999999</v>
      </c>
      <c r="G6885" s="15" t="s">
        <v>6</v>
      </c>
    </row>
    <row r="6886" spans="1:7" x14ac:dyDescent="0.3">
      <c r="A6886" s="12">
        <v>411.07277873992518</v>
      </c>
      <c r="B6886" s="41" t="s">
        <v>90</v>
      </c>
      <c r="C6886" s="41"/>
      <c r="D6886" s="39" t="s">
        <v>94</v>
      </c>
      <c r="E6886" s="39">
        <v>2022</v>
      </c>
      <c r="F6886" s="12">
        <v>230.041</v>
      </c>
      <c r="G6886" s="15" t="s">
        <v>6</v>
      </c>
    </row>
    <row r="6887" spans="1:7" x14ac:dyDescent="0.3">
      <c r="A6887" s="12">
        <v>2195.1573559929443</v>
      </c>
      <c r="B6887" s="41" t="s">
        <v>10</v>
      </c>
      <c r="C6887" s="41"/>
      <c r="D6887" s="39" t="s">
        <v>95</v>
      </c>
      <c r="E6887" s="39">
        <v>2022</v>
      </c>
      <c r="F6887" s="12">
        <v>1131.4449999999999</v>
      </c>
      <c r="G6887" s="15" t="s">
        <v>6</v>
      </c>
    </row>
    <row r="6888" spans="1:7" x14ac:dyDescent="0.3">
      <c r="A6888" s="12">
        <v>205.63979701292863</v>
      </c>
      <c r="B6888" s="41" t="s">
        <v>11</v>
      </c>
      <c r="C6888" s="41"/>
      <c r="D6888" s="39" t="s">
        <v>95</v>
      </c>
      <c r="E6888" s="39">
        <v>2022</v>
      </c>
      <c r="F6888" s="12">
        <v>90.822000000000003</v>
      </c>
      <c r="G6888" s="15" t="s">
        <v>6</v>
      </c>
    </row>
    <row r="6889" spans="1:7" x14ac:dyDescent="0.3">
      <c r="A6889" s="12">
        <v>594.77571340621023</v>
      </c>
      <c r="B6889" s="41" t="s">
        <v>12</v>
      </c>
      <c r="C6889" s="41"/>
      <c r="D6889" s="39" t="s">
        <v>95</v>
      </c>
      <c r="E6889" s="39">
        <v>2022</v>
      </c>
      <c r="F6889" s="12">
        <v>279.601</v>
      </c>
      <c r="G6889" s="15" t="s">
        <v>6</v>
      </c>
    </row>
    <row r="6890" spans="1:7" x14ac:dyDescent="0.3">
      <c r="A6890" s="12">
        <v>119.03598972741018</v>
      </c>
      <c r="B6890" s="41" t="s">
        <v>13</v>
      </c>
      <c r="C6890" s="41"/>
      <c r="D6890" s="39" t="s">
        <v>95</v>
      </c>
      <c r="E6890" s="39">
        <v>2022</v>
      </c>
      <c r="F6890" s="12">
        <v>38.601999999999997</v>
      </c>
      <c r="G6890" s="15" t="s">
        <v>6</v>
      </c>
    </row>
    <row r="6891" spans="1:7" x14ac:dyDescent="0.3">
      <c r="A6891" s="12">
        <v>195.44465617824838</v>
      </c>
      <c r="B6891" s="41" t="s">
        <v>14</v>
      </c>
      <c r="C6891" s="41"/>
      <c r="D6891" s="39" t="s">
        <v>95</v>
      </c>
      <c r="E6891" s="39">
        <v>2022</v>
      </c>
      <c r="F6891" s="12">
        <v>107.593</v>
      </c>
      <c r="G6891" s="15" t="s">
        <v>6</v>
      </c>
    </row>
    <row r="6892" spans="1:7" x14ac:dyDescent="0.3">
      <c r="A6892" s="12">
        <v>102.939424913553</v>
      </c>
      <c r="B6892" s="41" t="s">
        <v>15</v>
      </c>
      <c r="C6892" s="41"/>
      <c r="D6892" s="39" t="s">
        <v>95</v>
      </c>
      <c r="E6892" s="39">
        <v>2022</v>
      </c>
      <c r="F6892" s="12">
        <v>50.555</v>
      </c>
      <c r="G6892" s="15" t="s">
        <v>6</v>
      </c>
    </row>
    <row r="6893" spans="1:7" x14ac:dyDescent="0.3">
      <c r="A6893" s="12">
        <v>1657.6363305488285</v>
      </c>
      <c r="B6893" s="41" t="s">
        <v>16</v>
      </c>
      <c r="C6893" s="41"/>
      <c r="D6893" s="39" t="s">
        <v>95</v>
      </c>
      <c r="E6893" s="39">
        <v>2022</v>
      </c>
      <c r="F6893" s="12">
        <v>853.22</v>
      </c>
      <c r="G6893" s="15" t="s">
        <v>6</v>
      </c>
    </row>
    <row r="6894" spans="1:7" x14ac:dyDescent="0.3">
      <c r="A6894" s="12">
        <v>3493.005863494172</v>
      </c>
      <c r="B6894" s="41" t="s">
        <v>17</v>
      </c>
      <c r="C6894" s="41"/>
      <c r="D6894" s="39" t="s">
        <v>95</v>
      </c>
      <c r="E6894" s="39">
        <v>2022</v>
      </c>
      <c r="F6894" s="12">
        <v>1489.3019999999999</v>
      </c>
      <c r="G6894" s="15" t="s">
        <v>6</v>
      </c>
    </row>
    <row r="6895" spans="1:7" x14ac:dyDescent="0.3">
      <c r="A6895" s="12">
        <v>56.421594034575072</v>
      </c>
      <c r="B6895" s="41" t="s">
        <v>18</v>
      </c>
      <c r="C6895" s="41"/>
      <c r="D6895" s="39" t="s">
        <v>95</v>
      </c>
      <c r="E6895" s="39">
        <v>2022</v>
      </c>
      <c r="F6895" s="12">
        <v>20.771999999999998</v>
      </c>
      <c r="G6895" s="15" t="s">
        <v>6</v>
      </c>
    </row>
    <row r="6896" spans="1:7" x14ac:dyDescent="0.3">
      <c r="A6896" s="12">
        <v>197.28115633866676</v>
      </c>
      <c r="B6896" s="41" t="s">
        <v>19</v>
      </c>
      <c r="C6896" s="41"/>
      <c r="D6896" s="39" t="s">
        <v>95</v>
      </c>
      <c r="E6896" s="39">
        <v>2022</v>
      </c>
      <c r="F6896" s="12">
        <v>94.346000000000004</v>
      </c>
      <c r="G6896" s="15" t="s">
        <v>6</v>
      </c>
    </row>
    <row r="6897" spans="1:7" x14ac:dyDescent="0.3">
      <c r="A6897" s="12">
        <v>1286.6499604336482</v>
      </c>
      <c r="B6897" s="41" t="s">
        <v>20</v>
      </c>
      <c r="C6897" s="41"/>
      <c r="D6897" s="39" t="s">
        <v>95</v>
      </c>
      <c r="E6897" s="39">
        <v>2022</v>
      </c>
      <c r="F6897" s="12">
        <v>488.69299999999998</v>
      </c>
      <c r="G6897" s="15" t="s">
        <v>6</v>
      </c>
    </row>
    <row r="6898" spans="1:7" x14ac:dyDescent="0.3">
      <c r="A6898" s="12">
        <v>1099.6583348820409</v>
      </c>
      <c r="B6898" s="41" t="s">
        <v>21</v>
      </c>
      <c r="C6898" s="41"/>
      <c r="D6898" s="39" t="s">
        <v>95</v>
      </c>
      <c r="E6898" s="39">
        <v>2022</v>
      </c>
      <c r="F6898" s="12">
        <v>496.73399999999998</v>
      </c>
      <c r="G6898" s="15" t="s">
        <v>6</v>
      </c>
    </row>
    <row r="6899" spans="1:7" x14ac:dyDescent="0.3">
      <c r="A6899" s="12">
        <v>223.52361505552821</v>
      </c>
      <c r="B6899" s="41" t="s">
        <v>22</v>
      </c>
      <c r="C6899" s="41"/>
      <c r="D6899" s="39" t="s">
        <v>95</v>
      </c>
      <c r="E6899" s="39">
        <v>2022</v>
      </c>
      <c r="F6899" s="12">
        <v>130.834</v>
      </c>
      <c r="G6899" s="15" t="s">
        <v>6</v>
      </c>
    </row>
    <row r="6900" spans="1:7" x14ac:dyDescent="0.3">
      <c r="A6900" s="12">
        <v>224.28796847424982</v>
      </c>
      <c r="B6900" s="41" t="s">
        <v>23</v>
      </c>
      <c r="C6900" s="41"/>
      <c r="D6900" s="39" t="s">
        <v>95</v>
      </c>
      <c r="E6900" s="39">
        <v>2022</v>
      </c>
      <c r="F6900" s="12">
        <v>70.146000000000001</v>
      </c>
      <c r="G6900" s="15" t="s">
        <v>6</v>
      </c>
    </row>
    <row r="6901" spans="1:7" x14ac:dyDescent="0.3">
      <c r="A6901" s="12">
        <v>34.181474494133852</v>
      </c>
      <c r="B6901" s="41" t="s">
        <v>24</v>
      </c>
      <c r="C6901" s="41"/>
      <c r="D6901" s="39" t="s">
        <v>95</v>
      </c>
      <c r="E6901" s="39">
        <v>2022</v>
      </c>
      <c r="F6901" s="12">
        <v>13.94</v>
      </c>
      <c r="G6901" s="15" t="s">
        <v>6</v>
      </c>
    </row>
    <row r="6902" spans="1:7" x14ac:dyDescent="0.3">
      <c r="A6902" s="12">
        <v>84.711904326964529</v>
      </c>
      <c r="B6902" s="41" t="s">
        <v>25</v>
      </c>
      <c r="C6902" s="41"/>
      <c r="D6902" s="39" t="s">
        <v>95</v>
      </c>
      <c r="E6902" s="39">
        <v>2022</v>
      </c>
      <c r="F6902" s="12">
        <v>49.999000000000002</v>
      </c>
      <c r="G6902" s="15" t="s">
        <v>6</v>
      </c>
    </row>
    <row r="6903" spans="1:7" x14ac:dyDescent="0.3">
      <c r="A6903" s="12">
        <v>94.326341758965015</v>
      </c>
      <c r="B6903" s="41" t="s">
        <v>26</v>
      </c>
      <c r="C6903" s="41"/>
      <c r="D6903" s="39" t="s">
        <v>95</v>
      </c>
      <c r="E6903" s="39">
        <v>2022</v>
      </c>
      <c r="F6903" s="12">
        <v>47.493000000000002</v>
      </c>
      <c r="G6903" s="15" t="s">
        <v>6</v>
      </c>
    </row>
    <row r="6904" spans="1:7" x14ac:dyDescent="0.3">
      <c r="A6904" s="12">
        <v>112.53642072391824</v>
      </c>
      <c r="B6904" s="41" t="s">
        <v>27</v>
      </c>
      <c r="C6904" s="41"/>
      <c r="D6904" s="39" t="s">
        <v>95</v>
      </c>
      <c r="E6904" s="39">
        <v>2022</v>
      </c>
      <c r="F6904" s="12">
        <v>59.216999999999999</v>
      </c>
      <c r="G6904" s="15" t="s">
        <v>6</v>
      </c>
    </row>
    <row r="6905" spans="1:7" x14ac:dyDescent="0.3">
      <c r="A6905" s="12">
        <v>178.23080160199137</v>
      </c>
      <c r="B6905" s="41" t="s">
        <v>28</v>
      </c>
      <c r="C6905" s="41"/>
      <c r="D6905" s="39" t="s">
        <v>95</v>
      </c>
      <c r="E6905" s="39">
        <v>2022</v>
      </c>
      <c r="F6905" s="12">
        <v>70.863</v>
      </c>
      <c r="G6905" s="15" t="s">
        <v>6</v>
      </c>
    </row>
    <row r="6906" spans="1:7" x14ac:dyDescent="0.3">
      <c r="A6906" s="12">
        <v>188.71321620478179</v>
      </c>
      <c r="B6906" s="41" t="s">
        <v>29</v>
      </c>
      <c r="C6906" s="41"/>
      <c r="D6906" s="39" t="s">
        <v>95</v>
      </c>
      <c r="E6906" s="39">
        <v>2022</v>
      </c>
      <c r="F6906" s="12">
        <v>82.227000000000004</v>
      </c>
      <c r="G6906" s="15" t="s">
        <v>6</v>
      </c>
    </row>
    <row r="6907" spans="1:7" x14ac:dyDescent="0.3">
      <c r="A6907" s="12">
        <v>1071.4737002972063</v>
      </c>
      <c r="B6907" s="41" t="s">
        <v>30</v>
      </c>
      <c r="C6907" s="41"/>
      <c r="D6907" s="39" t="s">
        <v>95</v>
      </c>
      <c r="E6907" s="39">
        <v>2022</v>
      </c>
      <c r="F6907" s="12">
        <v>508.279</v>
      </c>
      <c r="G6907" s="15" t="s">
        <v>6</v>
      </c>
    </row>
    <row r="6908" spans="1:7" x14ac:dyDescent="0.3">
      <c r="A6908" s="12">
        <v>467.65091515101301</v>
      </c>
      <c r="B6908" s="41" t="s">
        <v>31</v>
      </c>
      <c r="C6908" s="41"/>
      <c r="D6908" s="39" t="s">
        <v>95</v>
      </c>
      <c r="E6908" s="39">
        <v>2022</v>
      </c>
      <c r="F6908" s="12">
        <v>196.23099999999999</v>
      </c>
      <c r="G6908" s="15" t="s">
        <v>6</v>
      </c>
    </row>
    <row r="6909" spans="1:7" x14ac:dyDescent="0.3">
      <c r="A6909" s="12">
        <v>30.476668863256275</v>
      </c>
      <c r="B6909" s="41" t="s">
        <v>32</v>
      </c>
      <c r="C6909" s="41"/>
      <c r="D6909" s="39" t="s">
        <v>95</v>
      </c>
      <c r="E6909" s="39">
        <v>2022</v>
      </c>
      <c r="F6909" s="12">
        <v>10.275</v>
      </c>
      <c r="G6909" s="15" t="s">
        <v>6</v>
      </c>
    </row>
    <row r="6910" spans="1:7" x14ac:dyDescent="0.3">
      <c r="A6910" s="12">
        <v>181.89559410088219</v>
      </c>
      <c r="B6910" s="41" t="s">
        <v>33</v>
      </c>
      <c r="C6910" s="41"/>
      <c r="D6910" s="39" t="s">
        <v>95</v>
      </c>
      <c r="E6910" s="39">
        <v>2022</v>
      </c>
      <c r="F6910" s="12">
        <v>107.114</v>
      </c>
      <c r="G6910" s="15" t="s">
        <v>6</v>
      </c>
    </row>
    <row r="6911" spans="1:7" x14ac:dyDescent="0.3">
      <c r="A6911" s="12">
        <v>778.81047110176974</v>
      </c>
      <c r="B6911" s="41" t="s">
        <v>34</v>
      </c>
      <c r="C6911" s="41"/>
      <c r="D6911" s="39" t="s">
        <v>95</v>
      </c>
      <c r="E6911" s="39">
        <v>2022</v>
      </c>
      <c r="F6911" s="12">
        <v>378.26</v>
      </c>
      <c r="G6911" s="15" t="s">
        <v>6</v>
      </c>
    </row>
    <row r="6912" spans="1:7" x14ac:dyDescent="0.3">
      <c r="A6912" s="12">
        <v>633.0313455187918</v>
      </c>
      <c r="B6912" s="41" t="s">
        <v>35</v>
      </c>
      <c r="C6912" s="41"/>
      <c r="D6912" s="39" t="s">
        <v>95</v>
      </c>
      <c r="E6912" s="39">
        <v>2022</v>
      </c>
      <c r="F6912" s="12">
        <v>222.45</v>
      </c>
      <c r="G6912" s="15" t="s">
        <v>6</v>
      </c>
    </row>
    <row r="6913" spans="1:7" x14ac:dyDescent="0.3">
      <c r="A6913" s="12">
        <v>162.78470667735502</v>
      </c>
      <c r="B6913" s="41" t="s">
        <v>36</v>
      </c>
      <c r="C6913" s="41"/>
      <c r="D6913" s="39" t="s">
        <v>95</v>
      </c>
      <c r="E6913" s="39">
        <v>2022</v>
      </c>
      <c r="F6913" s="12">
        <v>63.99</v>
      </c>
      <c r="G6913" s="15" t="s">
        <v>6</v>
      </c>
    </row>
    <row r="6914" spans="1:7" x14ac:dyDescent="0.3">
      <c r="A6914" s="12">
        <v>335.07509714592595</v>
      </c>
      <c r="B6914" s="41" t="s">
        <v>37</v>
      </c>
      <c r="C6914" s="41"/>
      <c r="D6914" s="39" t="s">
        <v>95</v>
      </c>
      <c r="E6914" s="39">
        <v>2022</v>
      </c>
      <c r="F6914" s="12">
        <v>132.77799999999999</v>
      </c>
      <c r="G6914" s="15" t="s">
        <v>6</v>
      </c>
    </row>
    <row r="6915" spans="1:7" x14ac:dyDescent="0.3">
      <c r="A6915" s="12">
        <v>287.38559968415592</v>
      </c>
      <c r="B6915" s="41" t="s">
        <v>38</v>
      </c>
      <c r="C6915" s="41"/>
      <c r="D6915" s="39" t="s">
        <v>95</v>
      </c>
      <c r="E6915" s="39">
        <v>2022</v>
      </c>
      <c r="F6915" s="12">
        <v>202.77199999999999</v>
      </c>
      <c r="G6915" s="15" t="s">
        <v>6</v>
      </c>
    </row>
    <row r="6916" spans="1:7" x14ac:dyDescent="0.3">
      <c r="A6916" s="12">
        <v>81.346697329102867</v>
      </c>
      <c r="B6916" s="41" t="s">
        <v>39</v>
      </c>
      <c r="C6916" s="41"/>
      <c r="D6916" s="39" t="s">
        <v>95</v>
      </c>
      <c r="E6916" s="39">
        <v>2022</v>
      </c>
      <c r="F6916" s="12">
        <v>37.585000000000001</v>
      </c>
      <c r="G6916" s="15" t="s">
        <v>6</v>
      </c>
    </row>
    <row r="6917" spans="1:7" x14ac:dyDescent="0.3">
      <c r="A6917" s="12">
        <v>212.93142083420997</v>
      </c>
      <c r="B6917" s="41" t="s">
        <v>40</v>
      </c>
      <c r="C6917" s="41"/>
      <c r="D6917" s="39" t="s">
        <v>95</v>
      </c>
      <c r="E6917" s="39">
        <v>2022</v>
      </c>
      <c r="F6917" s="12">
        <v>65.951999999999998</v>
      </c>
      <c r="G6917" s="15" t="s">
        <v>6</v>
      </c>
    </row>
    <row r="6918" spans="1:7" x14ac:dyDescent="0.3">
      <c r="A6918" s="12">
        <v>294.21142961000157</v>
      </c>
      <c r="B6918" s="41" t="s">
        <v>41</v>
      </c>
      <c r="C6918" s="41"/>
      <c r="D6918" s="39" t="s">
        <v>95</v>
      </c>
      <c r="E6918" s="39">
        <v>2022</v>
      </c>
      <c r="F6918" s="12">
        <v>156.042</v>
      </c>
      <c r="G6918" s="15" t="s">
        <v>6</v>
      </c>
    </row>
    <row r="6919" spans="1:7" x14ac:dyDescent="0.3">
      <c r="A6919" s="12">
        <v>1575.1979929009069</v>
      </c>
      <c r="B6919" s="41" t="s">
        <v>42</v>
      </c>
      <c r="C6919" s="41"/>
      <c r="D6919" s="39" t="s">
        <v>95</v>
      </c>
      <c r="E6919" s="39">
        <v>2022</v>
      </c>
      <c r="F6919" s="12">
        <v>623.74599999999998</v>
      </c>
      <c r="G6919" s="15" t="s">
        <v>6</v>
      </c>
    </row>
    <row r="6920" spans="1:7" x14ac:dyDescent="0.3">
      <c r="A6920" s="12">
        <v>377.82348579620157</v>
      </c>
      <c r="B6920" s="41" t="s">
        <v>43</v>
      </c>
      <c r="C6920" s="41"/>
      <c r="D6920" s="39" t="s">
        <v>95</v>
      </c>
      <c r="E6920" s="39">
        <v>2022</v>
      </c>
      <c r="F6920" s="12">
        <v>188.46600000000001</v>
      </c>
      <c r="G6920" s="15" t="s">
        <v>6</v>
      </c>
    </row>
    <row r="6921" spans="1:7" x14ac:dyDescent="0.3">
      <c r="A6921" s="12">
        <v>54.688717626224957</v>
      </c>
      <c r="B6921" s="41" t="s">
        <v>44</v>
      </c>
      <c r="C6921" s="41"/>
      <c r="D6921" s="39" t="s">
        <v>95</v>
      </c>
      <c r="E6921" s="39">
        <v>2022</v>
      </c>
      <c r="F6921" s="12">
        <v>34.415999999999997</v>
      </c>
      <c r="G6921" s="15" t="s">
        <v>6</v>
      </c>
    </row>
    <row r="6922" spans="1:7" x14ac:dyDescent="0.3">
      <c r="A6922" s="12">
        <v>188.40337092632015</v>
      </c>
      <c r="B6922" s="41" t="s">
        <v>45</v>
      </c>
      <c r="C6922" s="41"/>
      <c r="D6922" s="39" t="s">
        <v>95</v>
      </c>
      <c r="E6922" s="39">
        <v>2022</v>
      </c>
      <c r="F6922" s="12">
        <v>57.487000000000002</v>
      </c>
      <c r="G6922" s="15" t="s">
        <v>6</v>
      </c>
    </row>
    <row r="6923" spans="1:7" x14ac:dyDescent="0.3">
      <c r="A6923" s="12">
        <v>1626.3275937357962</v>
      </c>
      <c r="B6923" s="41" t="s">
        <v>46</v>
      </c>
      <c r="C6923" s="41"/>
      <c r="D6923" s="39" t="s">
        <v>95</v>
      </c>
      <c r="E6923" s="39">
        <v>2022</v>
      </c>
      <c r="F6923" s="12">
        <v>546.06799999999998</v>
      </c>
      <c r="G6923" s="15" t="s">
        <v>6</v>
      </c>
    </row>
    <row r="6924" spans="1:7" x14ac:dyDescent="0.3">
      <c r="A6924" s="12">
        <v>112.29223802102462</v>
      </c>
      <c r="B6924" s="41" t="s">
        <v>47</v>
      </c>
      <c r="C6924" s="41"/>
      <c r="D6924" s="39" t="s">
        <v>95</v>
      </c>
      <c r="E6924" s="39">
        <v>2022</v>
      </c>
      <c r="F6924" s="12">
        <v>49.908999999999999</v>
      </c>
      <c r="G6924" s="15" t="s">
        <v>6</v>
      </c>
    </row>
    <row r="6925" spans="1:7" x14ac:dyDescent="0.3">
      <c r="A6925" s="12">
        <v>280.32174292187625</v>
      </c>
      <c r="B6925" s="41" t="s">
        <v>48</v>
      </c>
      <c r="C6925" s="41"/>
      <c r="D6925" s="39" t="s">
        <v>95</v>
      </c>
      <c r="E6925" s="39">
        <v>2022</v>
      </c>
      <c r="F6925" s="12">
        <v>144.102</v>
      </c>
      <c r="G6925" s="15" t="s">
        <v>6</v>
      </c>
    </row>
    <row r="6926" spans="1:7" x14ac:dyDescent="0.3">
      <c r="A6926" s="12">
        <v>3954.1356641090847</v>
      </c>
      <c r="B6926" s="41" t="s">
        <v>49</v>
      </c>
      <c r="C6926" s="41"/>
      <c r="D6926" s="39" t="s">
        <v>95</v>
      </c>
      <c r="E6926" s="39">
        <v>2022</v>
      </c>
      <c r="F6926" s="12">
        <v>1753.8679999999999</v>
      </c>
      <c r="G6926" s="15" t="s">
        <v>6</v>
      </c>
    </row>
    <row r="6927" spans="1:7" x14ac:dyDescent="0.3">
      <c r="A6927" s="12">
        <v>4463.7039259383409</v>
      </c>
      <c r="B6927" s="41" t="s">
        <v>50</v>
      </c>
      <c r="C6927" s="41"/>
      <c r="D6927" s="39" t="s">
        <v>95</v>
      </c>
      <c r="E6927" s="39">
        <v>2022</v>
      </c>
      <c r="F6927" s="12">
        <v>1425.4780000000001</v>
      </c>
      <c r="G6927" s="15" t="s">
        <v>6</v>
      </c>
    </row>
    <row r="6928" spans="1:7" x14ac:dyDescent="0.3">
      <c r="A6928" s="12">
        <v>587.76212955334984</v>
      </c>
      <c r="B6928" s="41" t="s">
        <v>91</v>
      </c>
      <c r="C6928" s="41"/>
      <c r="D6928" s="39" t="s">
        <v>95</v>
      </c>
      <c r="E6928" s="39">
        <v>2022</v>
      </c>
      <c r="F6928" s="12">
        <v>175.51300000000001</v>
      </c>
      <c r="G6928" s="15" t="s">
        <v>6</v>
      </c>
    </row>
    <row r="6929" spans="1:7" x14ac:dyDescent="0.3">
      <c r="A6929" s="12">
        <v>137.29223769080969</v>
      </c>
      <c r="B6929" s="41" t="s">
        <v>52</v>
      </c>
      <c r="C6929" s="41"/>
      <c r="D6929" s="39" t="s">
        <v>95</v>
      </c>
      <c r="E6929" s="39">
        <v>2022</v>
      </c>
      <c r="F6929" s="12">
        <v>112.81100000000001</v>
      </c>
      <c r="G6929" s="15" t="s">
        <v>6</v>
      </c>
    </row>
    <row r="6930" spans="1:7" x14ac:dyDescent="0.3">
      <c r="A6930" s="12">
        <v>103.59092078051708</v>
      </c>
      <c r="B6930" s="41" t="s">
        <v>53</v>
      </c>
      <c r="C6930" s="41"/>
      <c r="D6930" s="39" t="s">
        <v>95</v>
      </c>
      <c r="E6930" s="39">
        <v>2022</v>
      </c>
      <c r="F6930" s="12">
        <v>34.549999999999997</v>
      </c>
      <c r="G6930" s="15" t="s">
        <v>6</v>
      </c>
    </row>
    <row r="6931" spans="1:7" x14ac:dyDescent="0.3">
      <c r="A6931" s="12">
        <v>119.09960034749173</v>
      </c>
      <c r="B6931" s="41" t="s">
        <v>54</v>
      </c>
      <c r="C6931" s="41"/>
      <c r="D6931" s="39" t="s">
        <v>95</v>
      </c>
      <c r="E6931" s="39">
        <v>2022</v>
      </c>
      <c r="F6931" s="12">
        <v>40.098999999999997</v>
      </c>
      <c r="G6931" s="15" t="s">
        <v>6</v>
      </c>
    </row>
    <row r="6932" spans="1:7" x14ac:dyDescent="0.3">
      <c r="A6932" s="12">
        <v>271.91282933819508</v>
      </c>
      <c r="B6932" s="41" t="s">
        <v>55</v>
      </c>
      <c r="C6932" s="41"/>
      <c r="D6932" s="39" t="s">
        <v>95</v>
      </c>
      <c r="E6932" s="39">
        <v>2022</v>
      </c>
      <c r="F6932" s="12">
        <v>181.375</v>
      </c>
      <c r="G6932" s="15" t="s">
        <v>6</v>
      </c>
    </row>
    <row r="6933" spans="1:7" x14ac:dyDescent="0.3">
      <c r="A6933" s="12">
        <v>658.75055558659551</v>
      </c>
      <c r="B6933" s="41" t="s">
        <v>56</v>
      </c>
      <c r="C6933" s="41"/>
      <c r="D6933" s="39" t="s">
        <v>95</v>
      </c>
      <c r="E6933" s="39">
        <v>2022</v>
      </c>
      <c r="F6933" s="12">
        <v>332.55599999999998</v>
      </c>
      <c r="G6933" s="15" t="s">
        <v>6</v>
      </c>
    </row>
    <row r="6934" spans="1:7" x14ac:dyDescent="0.3">
      <c r="A6934" s="12">
        <v>104.50096303878028</v>
      </c>
      <c r="B6934" s="41" t="s">
        <v>57</v>
      </c>
      <c r="C6934" s="41"/>
      <c r="D6934" s="39" t="s">
        <v>95</v>
      </c>
      <c r="E6934" s="39">
        <v>2022</v>
      </c>
      <c r="F6934" s="12">
        <v>25.033999999999999</v>
      </c>
      <c r="G6934" s="15" t="s">
        <v>6</v>
      </c>
    </row>
    <row r="6935" spans="1:7" x14ac:dyDescent="0.3">
      <c r="A6935" s="12">
        <v>293.75999940297135</v>
      </c>
      <c r="B6935" s="41" t="s">
        <v>58</v>
      </c>
      <c r="C6935" s="41"/>
      <c r="D6935" s="39" t="s">
        <v>95</v>
      </c>
      <c r="E6935" s="39">
        <v>2022</v>
      </c>
      <c r="F6935" s="12">
        <v>122.684</v>
      </c>
      <c r="G6935" s="15" t="s">
        <v>6</v>
      </c>
    </row>
    <row r="6936" spans="1:7" x14ac:dyDescent="0.3">
      <c r="A6936" s="12">
        <v>64.219024883278905</v>
      </c>
      <c r="B6936" s="41" t="s">
        <v>59</v>
      </c>
      <c r="C6936" s="41"/>
      <c r="D6936" s="39" t="s">
        <v>95</v>
      </c>
      <c r="E6936" s="39">
        <v>2022</v>
      </c>
      <c r="F6936" s="12">
        <v>32.424999999999997</v>
      </c>
      <c r="G6936" s="15" t="s">
        <v>6</v>
      </c>
    </row>
    <row r="6937" spans="1:7" x14ac:dyDescent="0.3">
      <c r="A6937" s="12">
        <v>103.96437667906027</v>
      </c>
      <c r="B6937" s="41" t="s">
        <v>60</v>
      </c>
      <c r="C6937" s="41"/>
      <c r="D6937" s="39" t="s">
        <v>95</v>
      </c>
      <c r="E6937" s="39">
        <v>2022</v>
      </c>
      <c r="F6937" s="12">
        <v>39.813000000000002</v>
      </c>
      <c r="G6937" s="15" t="s">
        <v>6</v>
      </c>
    </row>
    <row r="6938" spans="1:7" x14ac:dyDescent="0.3">
      <c r="A6938" s="12">
        <v>491.95632788861764</v>
      </c>
      <c r="B6938" s="41" t="s">
        <v>61</v>
      </c>
      <c r="C6938" s="41"/>
      <c r="D6938" s="39" t="s">
        <v>95</v>
      </c>
      <c r="E6938" s="39">
        <v>2022</v>
      </c>
      <c r="F6938" s="12">
        <v>280.02300000000002</v>
      </c>
      <c r="G6938" s="15" t="s">
        <v>6</v>
      </c>
    </row>
    <row r="6939" spans="1:7" x14ac:dyDescent="0.3">
      <c r="A6939" s="12">
        <v>1178.8032839741284</v>
      </c>
      <c r="B6939" s="41" t="s">
        <v>62</v>
      </c>
      <c r="C6939" s="41"/>
      <c r="D6939" s="39" t="s">
        <v>95</v>
      </c>
      <c r="E6939" s="39">
        <v>2022</v>
      </c>
      <c r="F6939" s="12">
        <v>399.346</v>
      </c>
      <c r="G6939" s="15" t="s">
        <v>6</v>
      </c>
    </row>
    <row r="6940" spans="1:7" x14ac:dyDescent="0.3">
      <c r="A6940" s="12">
        <v>297.47096090030846</v>
      </c>
      <c r="B6940" s="41" t="s">
        <v>63</v>
      </c>
      <c r="C6940" s="41"/>
      <c r="D6940" s="39" t="s">
        <v>95</v>
      </c>
      <c r="E6940" s="39">
        <v>2022</v>
      </c>
      <c r="F6940" s="12">
        <v>170.91300000000001</v>
      </c>
      <c r="G6940" s="15" t="s">
        <v>6</v>
      </c>
    </row>
    <row r="6941" spans="1:7" x14ac:dyDescent="0.3">
      <c r="A6941" s="12">
        <v>281.57240979089858</v>
      </c>
      <c r="B6941" s="41" t="s">
        <v>64</v>
      </c>
      <c r="C6941" s="41"/>
      <c r="D6941" s="39" t="s">
        <v>95</v>
      </c>
      <c r="E6941" s="39">
        <v>2022</v>
      </c>
      <c r="F6941" s="12">
        <v>153.77099999999999</v>
      </c>
      <c r="G6941" s="15" t="s">
        <v>6</v>
      </c>
    </row>
    <row r="6942" spans="1:7" x14ac:dyDescent="0.3">
      <c r="A6942" s="12">
        <v>1280.6992895227954</v>
      </c>
      <c r="B6942" s="41" t="s">
        <v>65</v>
      </c>
      <c r="C6942" s="41"/>
      <c r="D6942" s="39" t="s">
        <v>95</v>
      </c>
      <c r="E6942" s="39">
        <v>2022</v>
      </c>
      <c r="F6942" s="12">
        <v>514.58600000000001</v>
      </c>
      <c r="G6942" s="15" t="s">
        <v>6</v>
      </c>
    </row>
    <row r="6943" spans="1:7" x14ac:dyDescent="0.3">
      <c r="A6943" s="12">
        <v>384.73549785248019</v>
      </c>
      <c r="B6943" s="41" t="s">
        <v>66</v>
      </c>
      <c r="C6943" s="41"/>
      <c r="D6943" s="39" t="s">
        <v>95</v>
      </c>
      <c r="E6943" s="39">
        <v>2022</v>
      </c>
      <c r="F6943" s="12">
        <v>129.78899999999999</v>
      </c>
      <c r="G6943" s="15" t="s">
        <v>6</v>
      </c>
    </row>
    <row r="6944" spans="1:7" x14ac:dyDescent="0.3">
      <c r="A6944" s="12">
        <v>2344.896755664869</v>
      </c>
      <c r="B6944" s="41" t="s">
        <v>67</v>
      </c>
      <c r="C6944" s="41"/>
      <c r="D6944" s="39" t="s">
        <v>95</v>
      </c>
      <c r="E6944" s="39">
        <v>2022</v>
      </c>
      <c r="F6944" s="12">
        <v>891.42600000000004</v>
      </c>
      <c r="G6944" s="15" t="s">
        <v>6</v>
      </c>
    </row>
    <row r="6945" spans="1:7" x14ac:dyDescent="0.3">
      <c r="A6945" s="12">
        <v>1539.1810442240983</v>
      </c>
      <c r="B6945" s="41" t="s">
        <v>68</v>
      </c>
      <c r="C6945" s="41"/>
      <c r="D6945" s="39" t="s">
        <v>95</v>
      </c>
      <c r="E6945" s="39">
        <v>2022</v>
      </c>
      <c r="F6945" s="12">
        <v>599.14400000000001</v>
      </c>
      <c r="G6945" s="15" t="s">
        <v>6</v>
      </c>
    </row>
    <row r="6946" spans="1:7" x14ac:dyDescent="0.3">
      <c r="A6946" s="12">
        <v>84.325110717759074</v>
      </c>
      <c r="B6946" s="41" t="s">
        <v>69</v>
      </c>
      <c r="C6946" s="41"/>
      <c r="D6946" s="39" t="s">
        <v>95</v>
      </c>
      <c r="E6946" s="39">
        <v>2022</v>
      </c>
      <c r="F6946" s="12">
        <v>32.261000000000003</v>
      </c>
      <c r="G6946" s="15" t="s">
        <v>6</v>
      </c>
    </row>
    <row r="6947" spans="1:7" x14ac:dyDescent="0.3">
      <c r="A6947" s="12">
        <v>119.23297745411429</v>
      </c>
      <c r="B6947" s="41" t="s">
        <v>70</v>
      </c>
      <c r="C6947" s="41"/>
      <c r="D6947" s="39" t="s">
        <v>95</v>
      </c>
      <c r="E6947" s="39">
        <v>2022</v>
      </c>
      <c r="F6947" s="12">
        <v>49.573</v>
      </c>
      <c r="G6947" s="15" t="s">
        <v>6</v>
      </c>
    </row>
    <row r="6948" spans="1:7" x14ac:dyDescent="0.3">
      <c r="A6948" s="12">
        <v>91.760371423095492</v>
      </c>
      <c r="B6948" s="41" t="s">
        <v>71</v>
      </c>
      <c r="C6948" s="41"/>
      <c r="D6948" s="39" t="s">
        <v>95</v>
      </c>
      <c r="E6948" s="39">
        <v>2022</v>
      </c>
      <c r="F6948" s="12">
        <v>50.542999999999999</v>
      </c>
      <c r="G6948" s="15" t="s">
        <v>6</v>
      </c>
    </row>
    <row r="6949" spans="1:7" x14ac:dyDescent="0.3">
      <c r="A6949" s="12">
        <v>430.86345718902294</v>
      </c>
      <c r="B6949" s="41" t="s">
        <v>72</v>
      </c>
      <c r="C6949" s="41"/>
      <c r="D6949" s="39" t="s">
        <v>95</v>
      </c>
      <c r="E6949" s="39">
        <v>2022</v>
      </c>
      <c r="F6949" s="12">
        <v>211.346</v>
      </c>
      <c r="G6949" s="15" t="s">
        <v>6</v>
      </c>
    </row>
    <row r="6950" spans="1:7" x14ac:dyDescent="0.3">
      <c r="A6950" s="12">
        <v>400.05744947018331</v>
      </c>
      <c r="B6950" s="41" t="s">
        <v>73</v>
      </c>
      <c r="C6950" s="41"/>
      <c r="D6950" s="39" t="s">
        <v>95</v>
      </c>
      <c r="E6950" s="39">
        <v>2022</v>
      </c>
      <c r="F6950" s="12">
        <v>108.598</v>
      </c>
      <c r="G6950" s="15" t="s">
        <v>6</v>
      </c>
    </row>
    <row r="6951" spans="1:7" x14ac:dyDescent="0.3">
      <c r="A6951" s="12">
        <v>271.09922898779746</v>
      </c>
      <c r="B6951" s="41" t="s">
        <v>74</v>
      </c>
      <c r="C6951" s="41"/>
      <c r="D6951" s="39" t="s">
        <v>95</v>
      </c>
      <c r="E6951" s="39">
        <v>2022</v>
      </c>
      <c r="F6951" s="12">
        <v>83.692999999999998</v>
      </c>
      <c r="G6951" s="15" t="s">
        <v>6</v>
      </c>
    </row>
    <row r="6952" spans="1:7" x14ac:dyDescent="0.3">
      <c r="A6952" s="12">
        <v>565.42762006052953</v>
      </c>
      <c r="B6952" s="41" t="s">
        <v>75</v>
      </c>
      <c r="C6952" s="41"/>
      <c r="D6952" s="39" t="s">
        <v>95</v>
      </c>
      <c r="E6952" s="39">
        <v>2022</v>
      </c>
      <c r="F6952" s="12">
        <v>184.64599999999999</v>
      </c>
      <c r="G6952" s="15" t="s">
        <v>6</v>
      </c>
    </row>
    <row r="6953" spans="1:7" x14ac:dyDescent="0.3">
      <c r="A6953" s="12">
        <v>533.07341192712488</v>
      </c>
      <c r="B6953" s="41" t="s">
        <v>76</v>
      </c>
      <c r="C6953" s="41"/>
      <c r="D6953" s="39" t="s">
        <v>95</v>
      </c>
      <c r="E6953" s="39">
        <v>2022</v>
      </c>
      <c r="F6953" s="12">
        <v>272.37799999999999</v>
      </c>
      <c r="G6953" s="15" t="s">
        <v>6</v>
      </c>
    </row>
    <row r="6954" spans="1:7" x14ac:dyDescent="0.3">
      <c r="A6954" s="12">
        <v>98.332784846358223</v>
      </c>
      <c r="B6954" s="41" t="s">
        <v>77</v>
      </c>
      <c r="C6954" s="41"/>
      <c r="D6954" s="39" t="s">
        <v>95</v>
      </c>
      <c r="E6954" s="39">
        <v>2022</v>
      </c>
      <c r="F6954" s="12">
        <v>29.407</v>
      </c>
      <c r="G6954" s="15" t="s">
        <v>6</v>
      </c>
    </row>
    <row r="6955" spans="1:7" x14ac:dyDescent="0.3">
      <c r="A6955" s="12">
        <v>157.44962241245238</v>
      </c>
      <c r="B6955" s="41" t="s">
        <v>78</v>
      </c>
      <c r="C6955" s="41"/>
      <c r="D6955" s="39" t="s">
        <v>95</v>
      </c>
      <c r="E6955" s="39">
        <v>2022</v>
      </c>
      <c r="F6955" s="12">
        <v>83.212999999999994</v>
      </c>
      <c r="G6955" s="15" t="s">
        <v>6</v>
      </c>
    </row>
    <row r="6956" spans="1:7" x14ac:dyDescent="0.3">
      <c r="A6956" s="12">
        <v>185.65682850763855</v>
      </c>
      <c r="B6956" s="41" t="s">
        <v>79</v>
      </c>
      <c r="C6956" s="41"/>
      <c r="D6956" s="39" t="s">
        <v>95</v>
      </c>
      <c r="E6956" s="39">
        <v>2022</v>
      </c>
      <c r="F6956" s="12">
        <v>80.710999999999999</v>
      </c>
      <c r="G6956" s="15" t="s">
        <v>6</v>
      </c>
    </row>
    <row r="6957" spans="1:7" x14ac:dyDescent="0.3">
      <c r="A6957" s="12">
        <v>863.40131005503065</v>
      </c>
      <c r="B6957" s="41" t="s">
        <v>80</v>
      </c>
      <c r="C6957" s="41"/>
      <c r="D6957" s="39" t="s">
        <v>95</v>
      </c>
      <c r="E6957" s="39">
        <v>2022</v>
      </c>
      <c r="F6957" s="12">
        <v>441.238</v>
      </c>
      <c r="G6957" s="15" t="s">
        <v>6</v>
      </c>
    </row>
    <row r="6958" spans="1:7" x14ac:dyDescent="0.3">
      <c r="A6958" s="12">
        <v>208.65104168936887</v>
      </c>
      <c r="B6958" s="41" t="s">
        <v>81</v>
      </c>
      <c r="C6958" s="41"/>
      <c r="D6958" s="39" t="s">
        <v>95</v>
      </c>
      <c r="E6958" s="39">
        <v>2022</v>
      </c>
      <c r="F6958" s="12">
        <v>96.527000000000001</v>
      </c>
      <c r="G6958" s="15" t="s">
        <v>6</v>
      </c>
    </row>
    <row r="6959" spans="1:7" x14ac:dyDescent="0.3">
      <c r="A6959" s="12">
        <v>557.8877096253816</v>
      </c>
      <c r="B6959" s="41" t="s">
        <v>82</v>
      </c>
      <c r="C6959" s="41"/>
      <c r="D6959" s="39" t="s">
        <v>95</v>
      </c>
      <c r="E6959" s="39">
        <v>2022</v>
      </c>
      <c r="F6959" s="12">
        <v>251.602</v>
      </c>
      <c r="G6959" s="15" t="s">
        <v>6</v>
      </c>
    </row>
    <row r="6960" spans="1:7" x14ac:dyDescent="0.3">
      <c r="A6960" s="12">
        <v>207.79229831826822</v>
      </c>
      <c r="B6960" s="41" t="s">
        <v>83</v>
      </c>
      <c r="C6960" s="41"/>
      <c r="D6960" s="39" t="s">
        <v>95</v>
      </c>
      <c r="E6960" s="39">
        <v>2022</v>
      </c>
      <c r="F6960" s="12">
        <v>67.254000000000005</v>
      </c>
      <c r="G6960" s="15" t="s">
        <v>6</v>
      </c>
    </row>
    <row r="6961" spans="1:7" x14ac:dyDescent="0.3">
      <c r="A6961" s="12">
        <v>645.77809300093611</v>
      </c>
      <c r="B6961" s="41" t="s">
        <v>84</v>
      </c>
      <c r="C6961" s="41"/>
      <c r="D6961" s="39" t="s">
        <v>95</v>
      </c>
      <c r="E6961" s="39">
        <v>2022</v>
      </c>
      <c r="F6961" s="12">
        <v>264.97300000000001</v>
      </c>
      <c r="G6961" s="15" t="s">
        <v>6</v>
      </c>
    </row>
    <row r="6962" spans="1:7" x14ac:dyDescent="0.3">
      <c r="A6962" s="12">
        <v>54.456846656250356</v>
      </c>
      <c r="B6962" s="41" t="s">
        <v>85</v>
      </c>
      <c r="C6962" s="41"/>
      <c r="D6962" s="39" t="s">
        <v>95</v>
      </c>
      <c r="E6962" s="39">
        <v>2022</v>
      </c>
      <c r="F6962" s="12">
        <v>33.841000000000001</v>
      </c>
      <c r="G6962" s="15" t="s">
        <v>6</v>
      </c>
    </row>
    <row r="6963" spans="1:7" x14ac:dyDescent="0.3">
      <c r="A6963" s="12">
        <v>192.59859391847147</v>
      </c>
      <c r="B6963" s="41" t="s">
        <v>86</v>
      </c>
      <c r="C6963" s="41"/>
      <c r="D6963" s="39" t="s">
        <v>95</v>
      </c>
      <c r="E6963" s="39">
        <v>2022</v>
      </c>
      <c r="F6963" s="12">
        <v>95.239000000000004</v>
      </c>
      <c r="G6963" s="15" t="s">
        <v>6</v>
      </c>
    </row>
    <row r="6964" spans="1:7" x14ac:dyDescent="0.3">
      <c r="A6964" s="12">
        <v>459.19788452437217</v>
      </c>
      <c r="B6964" s="41" t="s">
        <v>87</v>
      </c>
      <c r="C6964" s="41"/>
      <c r="D6964" s="39" t="s">
        <v>95</v>
      </c>
      <c r="E6964" s="39">
        <v>2022</v>
      </c>
      <c r="F6964" s="12">
        <v>174.54400000000001</v>
      </c>
      <c r="G6964" s="15" t="s">
        <v>6</v>
      </c>
    </row>
    <row r="6965" spans="1:7" x14ac:dyDescent="0.3">
      <c r="A6965" s="12">
        <v>127.40283822361806</v>
      </c>
      <c r="B6965" s="41" t="s">
        <v>88</v>
      </c>
      <c r="C6965" s="41"/>
      <c r="D6965" s="39" t="s">
        <v>95</v>
      </c>
      <c r="E6965" s="39">
        <v>2022</v>
      </c>
      <c r="F6965" s="12">
        <v>82.763999999999996</v>
      </c>
      <c r="G6965" s="15" t="s">
        <v>6</v>
      </c>
    </row>
    <row r="6966" spans="1:7" x14ac:dyDescent="0.3">
      <c r="A6966" s="12">
        <v>167.66117889102466</v>
      </c>
      <c r="B6966" s="41" t="s">
        <v>89</v>
      </c>
      <c r="C6966" s="41"/>
      <c r="D6966" s="39" t="s">
        <v>95</v>
      </c>
      <c r="E6966" s="39">
        <v>2022</v>
      </c>
      <c r="F6966" s="12">
        <v>81.897999999999996</v>
      </c>
      <c r="G6966" s="15" t="s">
        <v>6</v>
      </c>
    </row>
    <row r="6967" spans="1:7" x14ac:dyDescent="0.3">
      <c r="A6967" s="12">
        <v>424.59883708873537</v>
      </c>
      <c r="B6967" s="41" t="s">
        <v>90</v>
      </c>
      <c r="C6967" s="41"/>
      <c r="D6967" s="39" t="s">
        <v>95</v>
      </c>
      <c r="E6967" s="39">
        <v>2022</v>
      </c>
      <c r="F6967" s="12">
        <v>249.47300000000001</v>
      </c>
      <c r="G6967" s="15" t="s">
        <v>6</v>
      </c>
    </row>
    <row r="6968" spans="1:7" x14ac:dyDescent="0.3">
      <c r="A6968" s="12">
        <v>2272.2200542401661</v>
      </c>
      <c r="B6968" s="41" t="s">
        <v>10</v>
      </c>
      <c r="C6968" s="41"/>
      <c r="D6968" s="39" t="s">
        <v>96</v>
      </c>
      <c r="E6968" s="39">
        <v>2022</v>
      </c>
      <c r="F6968" s="12">
        <v>1053.6020000000001</v>
      </c>
      <c r="G6968" s="15" t="s">
        <v>6</v>
      </c>
    </row>
    <row r="6969" spans="1:7" x14ac:dyDescent="0.3">
      <c r="A6969" s="12">
        <v>227.90364835982808</v>
      </c>
      <c r="B6969" s="41" t="s">
        <v>11</v>
      </c>
      <c r="C6969" s="41"/>
      <c r="D6969" s="39" t="s">
        <v>96</v>
      </c>
      <c r="E6969" s="39">
        <v>2022</v>
      </c>
      <c r="F6969" s="12">
        <v>95.554000000000002</v>
      </c>
      <c r="G6969" s="15" t="s">
        <v>6</v>
      </c>
    </row>
    <row r="6970" spans="1:7" x14ac:dyDescent="0.3">
      <c r="A6970" s="12">
        <v>631.29675779848674</v>
      </c>
      <c r="B6970" s="41" t="s">
        <v>12</v>
      </c>
      <c r="C6970" s="41"/>
      <c r="D6970" s="39" t="s">
        <v>96</v>
      </c>
      <c r="E6970" s="39">
        <v>2022</v>
      </c>
      <c r="F6970" s="12">
        <v>280.44099999999997</v>
      </c>
      <c r="G6970" s="15" t="s">
        <v>6</v>
      </c>
    </row>
    <row r="6971" spans="1:7" x14ac:dyDescent="0.3">
      <c r="A6971" s="12">
        <v>124.30007690597289</v>
      </c>
      <c r="B6971" s="41" t="s">
        <v>13</v>
      </c>
      <c r="C6971" s="41"/>
      <c r="D6971" s="39" t="s">
        <v>96</v>
      </c>
      <c r="E6971" s="39">
        <v>2022</v>
      </c>
      <c r="F6971" s="12">
        <v>40.630000000000003</v>
      </c>
      <c r="G6971" s="15" t="s">
        <v>6</v>
      </c>
    </row>
    <row r="6972" spans="1:7" x14ac:dyDescent="0.3">
      <c r="A6972" s="12">
        <v>187.19381908877619</v>
      </c>
      <c r="B6972" s="41" t="s">
        <v>14</v>
      </c>
      <c r="C6972" s="41"/>
      <c r="D6972" s="39" t="s">
        <v>96</v>
      </c>
      <c r="E6972" s="39">
        <v>2022</v>
      </c>
      <c r="F6972" s="12">
        <v>83.125</v>
      </c>
      <c r="G6972" s="15" t="s">
        <v>6</v>
      </c>
    </row>
    <row r="6973" spans="1:7" x14ac:dyDescent="0.3">
      <c r="A6973" s="12">
        <v>97.252854500343062</v>
      </c>
      <c r="B6973" s="41" t="s">
        <v>15</v>
      </c>
      <c r="C6973" s="41"/>
      <c r="D6973" s="39" t="s">
        <v>96</v>
      </c>
      <c r="E6973" s="39">
        <v>2022</v>
      </c>
      <c r="F6973" s="12">
        <v>50.390999999999998</v>
      </c>
      <c r="G6973" s="15" t="s">
        <v>6</v>
      </c>
    </row>
    <row r="6974" spans="1:7" x14ac:dyDescent="0.3">
      <c r="A6974" s="12">
        <v>1719.9436128816567</v>
      </c>
      <c r="B6974" s="41" t="s">
        <v>16</v>
      </c>
      <c r="C6974" s="41"/>
      <c r="D6974" s="39" t="s">
        <v>96</v>
      </c>
      <c r="E6974" s="39">
        <v>2022</v>
      </c>
      <c r="F6974" s="12">
        <v>853.16700000000003</v>
      </c>
      <c r="G6974" s="15" t="s">
        <v>6</v>
      </c>
    </row>
    <row r="6975" spans="1:7" x14ac:dyDescent="0.3">
      <c r="A6975" s="12">
        <v>3945.7719413549703</v>
      </c>
      <c r="B6975" s="41" t="s">
        <v>17</v>
      </c>
      <c r="C6975" s="41"/>
      <c r="D6975" s="39" t="s">
        <v>96</v>
      </c>
      <c r="E6975" s="39">
        <v>2022</v>
      </c>
      <c r="F6975" s="12">
        <v>1551.84</v>
      </c>
      <c r="G6975" s="15" t="s">
        <v>6</v>
      </c>
    </row>
    <row r="6976" spans="1:7" x14ac:dyDescent="0.3">
      <c r="A6976" s="12">
        <v>60.799062160339787</v>
      </c>
      <c r="B6976" s="41" t="s">
        <v>18</v>
      </c>
      <c r="C6976" s="41"/>
      <c r="D6976" s="39" t="s">
        <v>96</v>
      </c>
      <c r="E6976" s="39">
        <v>2022</v>
      </c>
      <c r="F6976" s="12">
        <v>25.475999999999999</v>
      </c>
      <c r="G6976" s="15" t="s">
        <v>6</v>
      </c>
    </row>
    <row r="6977" spans="1:7" x14ac:dyDescent="0.3">
      <c r="A6977" s="12">
        <v>234.79701258654453</v>
      </c>
      <c r="B6977" s="41" t="s">
        <v>19</v>
      </c>
      <c r="C6977" s="41"/>
      <c r="D6977" s="39" t="s">
        <v>96</v>
      </c>
      <c r="E6977" s="39">
        <v>2022</v>
      </c>
      <c r="F6977" s="12">
        <v>101.336</v>
      </c>
      <c r="G6977" s="15" t="s">
        <v>6</v>
      </c>
    </row>
    <row r="6978" spans="1:7" x14ac:dyDescent="0.3">
      <c r="A6978" s="12">
        <v>1374.6537678075324</v>
      </c>
      <c r="B6978" s="41" t="s">
        <v>20</v>
      </c>
      <c r="C6978" s="41"/>
      <c r="D6978" s="39" t="s">
        <v>96</v>
      </c>
      <c r="E6978" s="39">
        <v>2022</v>
      </c>
      <c r="F6978" s="12">
        <v>528.87400000000002</v>
      </c>
      <c r="G6978" s="15" t="s">
        <v>6</v>
      </c>
    </row>
    <row r="6979" spans="1:7" x14ac:dyDescent="0.3">
      <c r="A6979" s="12">
        <v>1215.1072630994797</v>
      </c>
      <c r="B6979" s="41" t="s">
        <v>21</v>
      </c>
      <c r="C6979" s="41"/>
      <c r="D6979" s="39" t="s">
        <v>96</v>
      </c>
      <c r="E6979" s="39">
        <v>2022</v>
      </c>
      <c r="F6979" s="12">
        <v>549.44100000000003</v>
      </c>
      <c r="G6979" s="15" t="s">
        <v>6</v>
      </c>
    </row>
    <row r="6980" spans="1:7" x14ac:dyDescent="0.3">
      <c r="A6980" s="12">
        <v>248.44115508350214</v>
      </c>
      <c r="B6980" s="41" t="s">
        <v>22</v>
      </c>
      <c r="C6980" s="41"/>
      <c r="D6980" s="39" t="s">
        <v>96</v>
      </c>
      <c r="E6980" s="39">
        <v>2022</v>
      </c>
      <c r="F6980" s="12">
        <v>144.96299999999999</v>
      </c>
      <c r="G6980" s="15" t="s">
        <v>6</v>
      </c>
    </row>
    <row r="6981" spans="1:7" x14ac:dyDescent="0.3">
      <c r="A6981" s="12">
        <v>274.8041700577005</v>
      </c>
      <c r="B6981" s="41" t="s">
        <v>23</v>
      </c>
      <c r="C6981" s="41"/>
      <c r="D6981" s="39" t="s">
        <v>96</v>
      </c>
      <c r="E6981" s="39">
        <v>2022</v>
      </c>
      <c r="F6981" s="12">
        <v>79.561999999999998</v>
      </c>
      <c r="G6981" s="15" t="s">
        <v>6</v>
      </c>
    </row>
    <row r="6982" spans="1:7" x14ac:dyDescent="0.3">
      <c r="A6982" s="12">
        <v>35.347981828634197</v>
      </c>
      <c r="B6982" s="41" t="s">
        <v>24</v>
      </c>
      <c r="C6982" s="41"/>
      <c r="D6982" s="39" t="s">
        <v>96</v>
      </c>
      <c r="E6982" s="39">
        <v>2022</v>
      </c>
      <c r="F6982" s="12">
        <v>13.574999999999999</v>
      </c>
      <c r="G6982" s="15" t="s">
        <v>6</v>
      </c>
    </row>
    <row r="6983" spans="1:7" x14ac:dyDescent="0.3">
      <c r="A6983" s="12">
        <v>82.819873150655525</v>
      </c>
      <c r="B6983" s="41" t="s">
        <v>25</v>
      </c>
      <c r="C6983" s="41"/>
      <c r="D6983" s="39" t="s">
        <v>96</v>
      </c>
      <c r="E6983" s="39">
        <v>2022</v>
      </c>
      <c r="F6983" s="12">
        <v>37.478000000000002</v>
      </c>
      <c r="G6983" s="15" t="s">
        <v>6</v>
      </c>
    </row>
    <row r="6984" spans="1:7" x14ac:dyDescent="0.3">
      <c r="A6984" s="12">
        <v>73.245072303606236</v>
      </c>
      <c r="B6984" s="41" t="s">
        <v>26</v>
      </c>
      <c r="C6984" s="41"/>
      <c r="D6984" s="39" t="s">
        <v>96</v>
      </c>
      <c r="E6984" s="39">
        <v>2022</v>
      </c>
      <c r="F6984" s="12">
        <v>57.131</v>
      </c>
      <c r="G6984" s="15" t="s">
        <v>6</v>
      </c>
    </row>
    <row r="6985" spans="1:7" x14ac:dyDescent="0.3">
      <c r="A6985" s="12">
        <v>117.55647922346785</v>
      </c>
      <c r="B6985" s="41" t="s">
        <v>27</v>
      </c>
      <c r="C6985" s="41"/>
      <c r="D6985" s="39" t="s">
        <v>96</v>
      </c>
      <c r="E6985" s="39">
        <v>2022</v>
      </c>
      <c r="F6985" s="12">
        <v>58.384</v>
      </c>
      <c r="G6985" s="15" t="s">
        <v>6</v>
      </c>
    </row>
    <row r="6986" spans="1:7" x14ac:dyDescent="0.3">
      <c r="A6986" s="12">
        <v>189.54597447149359</v>
      </c>
      <c r="B6986" s="41" t="s">
        <v>28</v>
      </c>
      <c r="C6986" s="41"/>
      <c r="D6986" s="39" t="s">
        <v>96</v>
      </c>
      <c r="E6986" s="39">
        <v>2022</v>
      </c>
      <c r="F6986" s="12">
        <v>85.54</v>
      </c>
      <c r="G6986" s="15" t="s">
        <v>6</v>
      </c>
    </row>
    <row r="6987" spans="1:7" x14ac:dyDescent="0.3">
      <c r="A6987" s="12">
        <v>206.82144276645363</v>
      </c>
      <c r="B6987" s="41" t="s">
        <v>29</v>
      </c>
      <c r="C6987" s="41"/>
      <c r="D6987" s="39" t="s">
        <v>96</v>
      </c>
      <c r="E6987" s="39">
        <v>2022</v>
      </c>
      <c r="F6987" s="12">
        <v>75.783000000000001</v>
      </c>
      <c r="G6987" s="15" t="s">
        <v>6</v>
      </c>
    </row>
    <row r="6988" spans="1:7" x14ac:dyDescent="0.3">
      <c r="A6988" s="12">
        <v>1233.1243835277608</v>
      </c>
      <c r="B6988" s="41" t="s">
        <v>30</v>
      </c>
      <c r="C6988" s="41"/>
      <c r="D6988" s="39" t="s">
        <v>96</v>
      </c>
      <c r="E6988" s="39">
        <v>2022</v>
      </c>
      <c r="F6988" s="12">
        <v>555.45799999999997</v>
      </c>
      <c r="G6988" s="15" t="s">
        <v>6</v>
      </c>
    </row>
    <row r="6989" spans="1:7" x14ac:dyDescent="0.3">
      <c r="A6989" s="12">
        <v>457.42395475854079</v>
      </c>
      <c r="B6989" s="41" t="s">
        <v>31</v>
      </c>
      <c r="C6989" s="41"/>
      <c r="D6989" s="39" t="s">
        <v>96</v>
      </c>
      <c r="E6989" s="39">
        <v>2022</v>
      </c>
      <c r="F6989" s="12">
        <v>214.68799999999999</v>
      </c>
      <c r="G6989" s="15" t="s">
        <v>6</v>
      </c>
    </row>
    <row r="6990" spans="1:7" x14ac:dyDescent="0.3">
      <c r="A6990" s="12">
        <v>34.039063264156489</v>
      </c>
      <c r="B6990" s="41" t="s">
        <v>32</v>
      </c>
      <c r="C6990" s="41"/>
      <c r="D6990" s="39" t="s">
        <v>96</v>
      </c>
      <c r="E6990" s="39">
        <v>2022</v>
      </c>
      <c r="F6990" s="12">
        <v>20.257999999999999</v>
      </c>
      <c r="G6990" s="15" t="s">
        <v>6</v>
      </c>
    </row>
    <row r="6991" spans="1:7" x14ac:dyDescent="0.3">
      <c r="A6991" s="12">
        <v>154.43084884516071</v>
      </c>
      <c r="B6991" s="41" t="s">
        <v>33</v>
      </c>
      <c r="C6991" s="41"/>
      <c r="D6991" s="39" t="s">
        <v>96</v>
      </c>
      <c r="E6991" s="39">
        <v>2022</v>
      </c>
      <c r="F6991" s="12">
        <v>79.182000000000002</v>
      </c>
      <c r="G6991" s="15" t="s">
        <v>6</v>
      </c>
    </row>
    <row r="6992" spans="1:7" x14ac:dyDescent="0.3">
      <c r="A6992" s="12">
        <v>814.19145642979731</v>
      </c>
      <c r="B6992" s="41" t="s">
        <v>34</v>
      </c>
      <c r="C6992" s="41"/>
      <c r="D6992" s="39" t="s">
        <v>96</v>
      </c>
      <c r="E6992" s="39">
        <v>2022</v>
      </c>
      <c r="F6992" s="12">
        <v>359.55099999999999</v>
      </c>
      <c r="G6992" s="15" t="s">
        <v>6</v>
      </c>
    </row>
    <row r="6993" spans="1:7" x14ac:dyDescent="0.3">
      <c r="A6993" s="12">
        <v>687.63154598342919</v>
      </c>
      <c r="B6993" s="41" t="s">
        <v>35</v>
      </c>
      <c r="C6993" s="41"/>
      <c r="D6993" s="39" t="s">
        <v>96</v>
      </c>
      <c r="E6993" s="39">
        <v>2022</v>
      </c>
      <c r="F6993" s="12">
        <v>221.68299999999999</v>
      </c>
      <c r="G6993" s="15" t="s">
        <v>6</v>
      </c>
    </row>
    <row r="6994" spans="1:7" x14ac:dyDescent="0.3">
      <c r="A6994" s="12">
        <v>178.73303513908019</v>
      </c>
      <c r="B6994" s="41" t="s">
        <v>36</v>
      </c>
      <c r="C6994" s="41"/>
      <c r="D6994" s="39" t="s">
        <v>96</v>
      </c>
      <c r="E6994" s="39">
        <v>2022</v>
      </c>
      <c r="F6994" s="12">
        <v>75.057000000000002</v>
      </c>
      <c r="G6994" s="15" t="s">
        <v>6</v>
      </c>
    </row>
    <row r="6995" spans="1:7" x14ac:dyDescent="0.3">
      <c r="A6995" s="12">
        <v>374.30352272121451</v>
      </c>
      <c r="B6995" s="41" t="s">
        <v>37</v>
      </c>
      <c r="C6995" s="41"/>
      <c r="D6995" s="39" t="s">
        <v>96</v>
      </c>
      <c r="E6995" s="39">
        <v>2022</v>
      </c>
      <c r="F6995" s="12">
        <v>170.58099999999999</v>
      </c>
      <c r="G6995" s="15" t="s">
        <v>6</v>
      </c>
    </row>
    <row r="6996" spans="1:7" x14ac:dyDescent="0.3">
      <c r="A6996" s="12">
        <v>264.35641490158338</v>
      </c>
      <c r="B6996" s="41" t="s">
        <v>38</v>
      </c>
      <c r="C6996" s="41"/>
      <c r="D6996" s="39" t="s">
        <v>96</v>
      </c>
      <c r="E6996" s="39">
        <v>2022</v>
      </c>
      <c r="F6996" s="12">
        <v>181.876</v>
      </c>
      <c r="G6996" s="15" t="s">
        <v>6</v>
      </c>
    </row>
    <row r="6997" spans="1:7" x14ac:dyDescent="0.3">
      <c r="A6997" s="12">
        <v>55.092546506586288</v>
      </c>
      <c r="B6997" s="41" t="s">
        <v>39</v>
      </c>
      <c r="C6997" s="41"/>
      <c r="D6997" s="39" t="s">
        <v>96</v>
      </c>
      <c r="E6997" s="39">
        <v>2022</v>
      </c>
      <c r="F6997" s="12">
        <v>20.324999999999999</v>
      </c>
      <c r="G6997" s="15" t="s">
        <v>6</v>
      </c>
    </row>
    <row r="6998" spans="1:7" x14ac:dyDescent="0.3">
      <c r="A6998" s="12">
        <v>244.90420272431788</v>
      </c>
      <c r="B6998" s="41" t="s">
        <v>40</v>
      </c>
      <c r="C6998" s="41"/>
      <c r="D6998" s="39" t="s">
        <v>96</v>
      </c>
      <c r="E6998" s="39">
        <v>2022</v>
      </c>
      <c r="F6998" s="12">
        <v>55.451000000000001</v>
      </c>
      <c r="G6998" s="15" t="s">
        <v>6</v>
      </c>
    </row>
    <row r="6999" spans="1:7" x14ac:dyDescent="0.3">
      <c r="A6999" s="12">
        <v>358.81294337781492</v>
      </c>
      <c r="B6999" s="41" t="s">
        <v>41</v>
      </c>
      <c r="C6999" s="41"/>
      <c r="D6999" s="39" t="s">
        <v>96</v>
      </c>
      <c r="E6999" s="39">
        <v>2022</v>
      </c>
      <c r="F6999" s="12">
        <v>211.15</v>
      </c>
      <c r="G6999" s="15" t="s">
        <v>6</v>
      </c>
    </row>
    <row r="7000" spans="1:7" x14ac:dyDescent="0.3">
      <c r="A7000" s="12">
        <v>1517.2386984845207</v>
      </c>
      <c r="B7000" s="41" t="s">
        <v>42</v>
      </c>
      <c r="C7000" s="41"/>
      <c r="D7000" s="39" t="s">
        <v>96</v>
      </c>
      <c r="E7000" s="39">
        <v>2022</v>
      </c>
      <c r="F7000" s="12">
        <v>548.495</v>
      </c>
      <c r="G7000" s="15" t="s">
        <v>6</v>
      </c>
    </row>
    <row r="7001" spans="1:7" x14ac:dyDescent="0.3">
      <c r="A7001" s="12">
        <v>388.44209997371939</v>
      </c>
      <c r="B7001" s="41" t="s">
        <v>43</v>
      </c>
      <c r="C7001" s="41"/>
      <c r="D7001" s="39" t="s">
        <v>96</v>
      </c>
      <c r="E7001" s="39">
        <v>2022</v>
      </c>
      <c r="F7001" s="12">
        <v>181.44800000000001</v>
      </c>
      <c r="G7001" s="15" t="s">
        <v>6</v>
      </c>
    </row>
    <row r="7002" spans="1:7" x14ac:dyDescent="0.3">
      <c r="A7002" s="12">
        <v>70.349243849436519</v>
      </c>
      <c r="B7002" s="41" t="s">
        <v>44</v>
      </c>
      <c r="C7002" s="41"/>
      <c r="D7002" s="39" t="s">
        <v>96</v>
      </c>
      <c r="E7002" s="39">
        <v>2022</v>
      </c>
      <c r="F7002" s="12">
        <v>41.607999999999997</v>
      </c>
      <c r="G7002" s="15" t="s">
        <v>6</v>
      </c>
    </row>
    <row r="7003" spans="1:7" x14ac:dyDescent="0.3">
      <c r="A7003" s="12">
        <v>202.79621044121026</v>
      </c>
      <c r="B7003" s="41" t="s">
        <v>45</v>
      </c>
      <c r="C7003" s="41"/>
      <c r="D7003" s="39" t="s">
        <v>96</v>
      </c>
      <c r="E7003" s="39">
        <v>2022</v>
      </c>
      <c r="F7003" s="12">
        <v>69.611000000000004</v>
      </c>
      <c r="G7003" s="15" t="s">
        <v>6</v>
      </c>
    </row>
    <row r="7004" spans="1:7" x14ac:dyDescent="0.3">
      <c r="A7004" s="12">
        <v>1777.5596230783801</v>
      </c>
      <c r="B7004" s="41" t="s">
        <v>46</v>
      </c>
      <c r="C7004" s="41"/>
      <c r="D7004" s="39" t="s">
        <v>96</v>
      </c>
      <c r="E7004" s="39">
        <v>2022</v>
      </c>
      <c r="F7004" s="12">
        <v>593.21699999999998</v>
      </c>
      <c r="G7004" s="15" t="s">
        <v>6</v>
      </c>
    </row>
    <row r="7005" spans="1:7" x14ac:dyDescent="0.3">
      <c r="A7005" s="12">
        <v>114.78272076081289</v>
      </c>
      <c r="B7005" s="41" t="s">
        <v>47</v>
      </c>
      <c r="C7005" s="41"/>
      <c r="D7005" s="39" t="s">
        <v>96</v>
      </c>
      <c r="E7005" s="39">
        <v>2022</v>
      </c>
      <c r="F7005" s="12">
        <v>56.319000000000003</v>
      </c>
      <c r="G7005" s="15" t="s">
        <v>6</v>
      </c>
    </row>
    <row r="7006" spans="1:7" x14ac:dyDescent="0.3">
      <c r="A7006" s="12">
        <v>327.1680932245448</v>
      </c>
      <c r="B7006" s="41" t="s">
        <v>48</v>
      </c>
      <c r="C7006" s="41"/>
      <c r="D7006" s="39" t="s">
        <v>96</v>
      </c>
      <c r="E7006" s="39">
        <v>2022</v>
      </c>
      <c r="F7006" s="12">
        <v>153.19</v>
      </c>
      <c r="G7006" s="15" t="s">
        <v>6</v>
      </c>
    </row>
    <row r="7007" spans="1:7" x14ac:dyDescent="0.3">
      <c r="A7007" s="12">
        <v>4079.5668068446462</v>
      </c>
      <c r="B7007" s="41" t="s">
        <v>49</v>
      </c>
      <c r="C7007" s="41"/>
      <c r="D7007" s="39" t="s">
        <v>96</v>
      </c>
      <c r="E7007" s="39">
        <v>2022</v>
      </c>
      <c r="F7007" s="12">
        <v>1848.345</v>
      </c>
      <c r="G7007" s="15" t="s">
        <v>6</v>
      </c>
    </row>
    <row r="7008" spans="1:7" x14ac:dyDescent="0.3">
      <c r="A7008" s="12">
        <v>4639.9788541082289</v>
      </c>
      <c r="B7008" s="41" t="s">
        <v>50</v>
      </c>
      <c r="C7008" s="41"/>
      <c r="D7008" s="39" t="s">
        <v>96</v>
      </c>
      <c r="E7008" s="39">
        <v>2022</v>
      </c>
      <c r="F7008" s="12">
        <v>1463.249</v>
      </c>
      <c r="G7008" s="15" t="s">
        <v>6</v>
      </c>
    </row>
    <row r="7009" spans="1:7" x14ac:dyDescent="0.3">
      <c r="A7009" s="12">
        <v>616.33343875457115</v>
      </c>
      <c r="B7009" s="41" t="s">
        <v>91</v>
      </c>
      <c r="C7009" s="41"/>
      <c r="D7009" s="39" t="s">
        <v>96</v>
      </c>
      <c r="E7009" s="39">
        <v>2022</v>
      </c>
      <c r="F7009" s="12">
        <v>169.84</v>
      </c>
      <c r="G7009" s="15" t="s">
        <v>6</v>
      </c>
    </row>
    <row r="7010" spans="1:7" x14ac:dyDescent="0.3">
      <c r="A7010" s="12">
        <v>141.84840753490712</v>
      </c>
      <c r="B7010" s="41" t="s">
        <v>52</v>
      </c>
      <c r="C7010" s="41"/>
      <c r="D7010" s="39" t="s">
        <v>96</v>
      </c>
      <c r="E7010" s="39">
        <v>2022</v>
      </c>
      <c r="F7010" s="12">
        <v>106.776</v>
      </c>
      <c r="G7010" s="15" t="s">
        <v>6</v>
      </c>
    </row>
    <row r="7011" spans="1:7" x14ac:dyDescent="0.3">
      <c r="A7011" s="12">
        <v>82.035137490917705</v>
      </c>
      <c r="B7011" s="41" t="s">
        <v>53</v>
      </c>
      <c r="C7011" s="41"/>
      <c r="D7011" s="39" t="s">
        <v>96</v>
      </c>
      <c r="E7011" s="39">
        <v>2022</v>
      </c>
      <c r="F7011" s="12">
        <v>31.129000000000001</v>
      </c>
      <c r="G7011" s="15" t="s">
        <v>6</v>
      </c>
    </row>
    <row r="7012" spans="1:7" x14ac:dyDescent="0.3">
      <c r="A7012" s="12">
        <v>135.39921394958478</v>
      </c>
      <c r="B7012" s="41" t="s">
        <v>54</v>
      </c>
      <c r="C7012" s="41"/>
      <c r="D7012" s="39" t="s">
        <v>96</v>
      </c>
      <c r="E7012" s="39">
        <v>2022</v>
      </c>
      <c r="F7012" s="12">
        <v>47.643000000000001</v>
      </c>
      <c r="G7012" s="15" t="s">
        <v>6</v>
      </c>
    </row>
    <row r="7013" spans="1:7" x14ac:dyDescent="0.3">
      <c r="A7013" s="12">
        <v>303.20031715948085</v>
      </c>
      <c r="B7013" s="41" t="s">
        <v>55</v>
      </c>
      <c r="C7013" s="41"/>
      <c r="D7013" s="39" t="s">
        <v>96</v>
      </c>
      <c r="E7013" s="39">
        <v>2022</v>
      </c>
      <c r="F7013" s="12">
        <v>195.732</v>
      </c>
      <c r="G7013" s="15" t="s">
        <v>6</v>
      </c>
    </row>
    <row r="7014" spans="1:7" x14ac:dyDescent="0.3">
      <c r="A7014" s="12">
        <v>712.06503445309579</v>
      </c>
      <c r="B7014" s="41" t="s">
        <v>56</v>
      </c>
      <c r="C7014" s="41"/>
      <c r="D7014" s="39" t="s">
        <v>96</v>
      </c>
      <c r="E7014" s="39">
        <v>2022</v>
      </c>
      <c r="F7014" s="12">
        <v>351.81</v>
      </c>
      <c r="G7014" s="15" t="s">
        <v>6</v>
      </c>
    </row>
    <row r="7015" spans="1:7" x14ac:dyDescent="0.3">
      <c r="A7015" s="12">
        <v>145.27662527980092</v>
      </c>
      <c r="B7015" s="41" t="s">
        <v>57</v>
      </c>
      <c r="C7015" s="41"/>
      <c r="D7015" s="39" t="s">
        <v>96</v>
      </c>
      <c r="E7015" s="39">
        <v>2022</v>
      </c>
      <c r="F7015" s="12">
        <v>16.379000000000001</v>
      </c>
      <c r="G7015" s="15" t="s">
        <v>6</v>
      </c>
    </row>
    <row r="7016" spans="1:7" x14ac:dyDescent="0.3">
      <c r="A7016" s="12">
        <v>224.76265412438082</v>
      </c>
      <c r="B7016" s="41" t="s">
        <v>58</v>
      </c>
      <c r="C7016" s="41"/>
      <c r="D7016" s="39" t="s">
        <v>96</v>
      </c>
      <c r="E7016" s="39">
        <v>2022</v>
      </c>
      <c r="F7016" s="12">
        <v>81.644000000000005</v>
      </c>
      <c r="G7016" s="15" t="s">
        <v>6</v>
      </c>
    </row>
    <row r="7017" spans="1:7" x14ac:dyDescent="0.3">
      <c r="A7017" s="12">
        <v>72.838856197389021</v>
      </c>
      <c r="B7017" s="41" t="s">
        <v>59</v>
      </c>
      <c r="C7017" s="41"/>
      <c r="D7017" s="39" t="s">
        <v>96</v>
      </c>
      <c r="E7017" s="39">
        <v>2022</v>
      </c>
      <c r="F7017" s="12">
        <v>26.459</v>
      </c>
      <c r="G7017" s="15" t="s">
        <v>6</v>
      </c>
    </row>
    <row r="7018" spans="1:7" x14ac:dyDescent="0.3">
      <c r="A7018" s="12">
        <v>94.270858993339402</v>
      </c>
      <c r="B7018" s="41" t="s">
        <v>60</v>
      </c>
      <c r="C7018" s="41"/>
      <c r="D7018" s="39" t="s">
        <v>96</v>
      </c>
      <c r="E7018" s="39">
        <v>2022</v>
      </c>
      <c r="F7018" s="12">
        <v>33.606000000000002</v>
      </c>
      <c r="G7018" s="15" t="s">
        <v>6</v>
      </c>
    </row>
    <row r="7019" spans="1:7" x14ac:dyDescent="0.3">
      <c r="A7019" s="12">
        <v>599.52368286421358</v>
      </c>
      <c r="B7019" s="41" t="s">
        <v>61</v>
      </c>
      <c r="C7019" s="41"/>
      <c r="D7019" s="39" t="s">
        <v>96</v>
      </c>
      <c r="E7019" s="39">
        <v>2022</v>
      </c>
      <c r="F7019" s="12">
        <v>321.89999999999998</v>
      </c>
      <c r="G7019" s="15" t="s">
        <v>6</v>
      </c>
    </row>
    <row r="7020" spans="1:7" x14ac:dyDescent="0.3">
      <c r="A7020" s="12">
        <v>1316.0981264156196</v>
      </c>
      <c r="B7020" s="41" t="s">
        <v>62</v>
      </c>
      <c r="C7020" s="41"/>
      <c r="D7020" s="39" t="s">
        <v>96</v>
      </c>
      <c r="E7020" s="39">
        <v>2022</v>
      </c>
      <c r="F7020" s="12">
        <v>464.89</v>
      </c>
      <c r="G7020" s="15" t="s">
        <v>6</v>
      </c>
    </row>
    <row r="7021" spans="1:7" x14ac:dyDescent="0.3">
      <c r="A7021" s="12">
        <v>340.5239864138079</v>
      </c>
      <c r="B7021" s="41" t="s">
        <v>63</v>
      </c>
      <c r="C7021" s="41"/>
      <c r="D7021" s="39" t="s">
        <v>96</v>
      </c>
      <c r="E7021" s="39">
        <v>2022</v>
      </c>
      <c r="F7021" s="12">
        <v>207.55799999999999</v>
      </c>
      <c r="G7021" s="15" t="s">
        <v>6</v>
      </c>
    </row>
    <row r="7022" spans="1:7" x14ac:dyDescent="0.3">
      <c r="A7022" s="12">
        <v>261.14258899052641</v>
      </c>
      <c r="B7022" s="41" t="s">
        <v>64</v>
      </c>
      <c r="C7022" s="41"/>
      <c r="D7022" s="39" t="s">
        <v>96</v>
      </c>
      <c r="E7022" s="39">
        <v>2022</v>
      </c>
      <c r="F7022" s="12">
        <v>103.345</v>
      </c>
      <c r="G7022" s="15" t="s">
        <v>6</v>
      </c>
    </row>
    <row r="7023" spans="1:7" x14ac:dyDescent="0.3">
      <c r="A7023" s="12">
        <v>1474.1131143393736</v>
      </c>
      <c r="B7023" s="41" t="s">
        <v>65</v>
      </c>
      <c r="C7023" s="41"/>
      <c r="D7023" s="39" t="s">
        <v>96</v>
      </c>
      <c r="E7023" s="39">
        <v>2022</v>
      </c>
      <c r="F7023" s="12">
        <v>587.34</v>
      </c>
      <c r="G7023" s="15" t="s">
        <v>6</v>
      </c>
    </row>
    <row r="7024" spans="1:7" x14ac:dyDescent="0.3">
      <c r="A7024" s="12">
        <v>416.74079624193757</v>
      </c>
      <c r="B7024" s="41" t="s">
        <v>66</v>
      </c>
      <c r="C7024" s="41"/>
      <c r="D7024" s="39" t="s">
        <v>96</v>
      </c>
      <c r="E7024" s="39">
        <v>2022</v>
      </c>
      <c r="F7024" s="12">
        <v>157.79599999999999</v>
      </c>
      <c r="G7024" s="15" t="s">
        <v>6</v>
      </c>
    </row>
    <row r="7025" spans="1:7" x14ac:dyDescent="0.3">
      <c r="A7025" s="12">
        <v>2516.1825741727985</v>
      </c>
      <c r="B7025" s="41" t="s">
        <v>67</v>
      </c>
      <c r="C7025" s="41"/>
      <c r="D7025" s="39" t="s">
        <v>96</v>
      </c>
      <c r="E7025" s="39">
        <v>2022</v>
      </c>
      <c r="F7025" s="12">
        <v>936.87300000000005</v>
      </c>
      <c r="G7025" s="15" t="s">
        <v>6</v>
      </c>
    </row>
    <row r="7026" spans="1:7" x14ac:dyDescent="0.3">
      <c r="A7026" s="12">
        <v>1701.5941338210162</v>
      </c>
      <c r="B7026" s="41" t="s">
        <v>68</v>
      </c>
      <c r="C7026" s="41"/>
      <c r="D7026" s="39" t="s">
        <v>96</v>
      </c>
      <c r="E7026" s="39">
        <v>2022</v>
      </c>
      <c r="F7026" s="12">
        <v>622.11699999999996</v>
      </c>
      <c r="G7026" s="15" t="s">
        <v>6</v>
      </c>
    </row>
    <row r="7027" spans="1:7" x14ac:dyDescent="0.3">
      <c r="A7027" s="12">
        <v>97.248751307350972</v>
      </c>
      <c r="B7027" s="41" t="s">
        <v>69</v>
      </c>
      <c r="C7027" s="41"/>
      <c r="D7027" s="39" t="s">
        <v>96</v>
      </c>
      <c r="E7027" s="39">
        <v>2022</v>
      </c>
      <c r="F7027" s="12">
        <v>34.348999999999997</v>
      </c>
      <c r="G7027" s="15" t="s">
        <v>6</v>
      </c>
    </row>
    <row r="7028" spans="1:7" x14ac:dyDescent="0.3">
      <c r="A7028" s="12">
        <v>154.82578117064966</v>
      </c>
      <c r="B7028" s="41" t="s">
        <v>70</v>
      </c>
      <c r="C7028" s="41"/>
      <c r="D7028" s="39" t="s">
        <v>96</v>
      </c>
      <c r="E7028" s="39">
        <v>2022</v>
      </c>
      <c r="F7028" s="12">
        <v>67.436999999999998</v>
      </c>
      <c r="G7028" s="15" t="s">
        <v>6</v>
      </c>
    </row>
    <row r="7029" spans="1:7" x14ac:dyDescent="0.3">
      <c r="A7029" s="12">
        <v>93.0152819377589</v>
      </c>
      <c r="B7029" s="41" t="s">
        <v>71</v>
      </c>
      <c r="C7029" s="41"/>
      <c r="D7029" s="39" t="s">
        <v>96</v>
      </c>
      <c r="E7029" s="39">
        <v>2022</v>
      </c>
      <c r="F7029" s="12">
        <v>40.082000000000001</v>
      </c>
      <c r="G7029" s="15" t="s">
        <v>6</v>
      </c>
    </row>
    <row r="7030" spans="1:7" x14ac:dyDescent="0.3">
      <c r="A7030" s="12">
        <v>434.56711819608608</v>
      </c>
      <c r="B7030" s="41" t="s">
        <v>72</v>
      </c>
      <c r="C7030" s="41"/>
      <c r="D7030" s="39" t="s">
        <v>96</v>
      </c>
      <c r="E7030" s="39">
        <v>2022</v>
      </c>
      <c r="F7030" s="12">
        <v>221.61799999999999</v>
      </c>
      <c r="G7030" s="15" t="s">
        <v>6</v>
      </c>
    </row>
    <row r="7031" spans="1:7" x14ac:dyDescent="0.3">
      <c r="A7031" s="12">
        <v>406.47768477046463</v>
      </c>
      <c r="B7031" s="41" t="s">
        <v>73</v>
      </c>
      <c r="C7031" s="41"/>
      <c r="D7031" s="39" t="s">
        <v>96</v>
      </c>
      <c r="E7031" s="39">
        <v>2022</v>
      </c>
      <c r="F7031" s="12">
        <v>103.40300000000001</v>
      </c>
      <c r="G7031" s="15" t="s">
        <v>6</v>
      </c>
    </row>
    <row r="7032" spans="1:7" x14ac:dyDescent="0.3">
      <c r="A7032" s="12">
        <v>289.88545590013871</v>
      </c>
      <c r="B7032" s="41" t="s">
        <v>74</v>
      </c>
      <c r="C7032" s="41"/>
      <c r="D7032" s="39" t="s">
        <v>96</v>
      </c>
      <c r="E7032" s="39">
        <v>2022</v>
      </c>
      <c r="F7032" s="12">
        <v>75.795000000000002</v>
      </c>
      <c r="G7032" s="15" t="s">
        <v>6</v>
      </c>
    </row>
    <row r="7033" spans="1:7" x14ac:dyDescent="0.3">
      <c r="A7033" s="12">
        <v>538.68769196694507</v>
      </c>
      <c r="B7033" s="41" t="s">
        <v>75</v>
      </c>
      <c r="C7033" s="41"/>
      <c r="D7033" s="39" t="s">
        <v>96</v>
      </c>
      <c r="E7033" s="39">
        <v>2022</v>
      </c>
      <c r="F7033" s="12">
        <v>186.191</v>
      </c>
      <c r="G7033" s="15" t="s">
        <v>6</v>
      </c>
    </row>
    <row r="7034" spans="1:7" x14ac:dyDescent="0.3">
      <c r="A7034" s="12">
        <v>560.2561259298825</v>
      </c>
      <c r="B7034" s="41" t="s">
        <v>76</v>
      </c>
      <c r="C7034" s="41"/>
      <c r="D7034" s="39" t="s">
        <v>96</v>
      </c>
      <c r="E7034" s="39">
        <v>2022</v>
      </c>
      <c r="F7034" s="12">
        <v>272.33600000000001</v>
      </c>
      <c r="G7034" s="15" t="s">
        <v>6</v>
      </c>
    </row>
    <row r="7035" spans="1:7" x14ac:dyDescent="0.3">
      <c r="A7035" s="12">
        <v>122.8157468410832</v>
      </c>
      <c r="B7035" s="41" t="s">
        <v>77</v>
      </c>
      <c r="C7035" s="41"/>
      <c r="D7035" s="39" t="s">
        <v>96</v>
      </c>
      <c r="E7035" s="39">
        <v>2022</v>
      </c>
      <c r="F7035" s="12">
        <v>32.292999999999999</v>
      </c>
      <c r="G7035" s="15" t="s">
        <v>6</v>
      </c>
    </row>
    <row r="7036" spans="1:7" x14ac:dyDescent="0.3">
      <c r="A7036" s="12">
        <v>174.58060383108196</v>
      </c>
      <c r="B7036" s="41" t="s">
        <v>78</v>
      </c>
      <c r="C7036" s="41"/>
      <c r="D7036" s="39" t="s">
        <v>96</v>
      </c>
      <c r="E7036" s="39">
        <v>2022</v>
      </c>
      <c r="F7036" s="12">
        <v>89.492999999999995</v>
      </c>
      <c r="G7036" s="15" t="s">
        <v>6</v>
      </c>
    </row>
    <row r="7037" spans="1:7" x14ac:dyDescent="0.3">
      <c r="A7037" s="12">
        <v>186.93839532501843</v>
      </c>
      <c r="B7037" s="41" t="s">
        <v>79</v>
      </c>
      <c r="C7037" s="41"/>
      <c r="D7037" s="39" t="s">
        <v>96</v>
      </c>
      <c r="E7037" s="39">
        <v>2022</v>
      </c>
      <c r="F7037" s="12">
        <v>65.504000000000005</v>
      </c>
      <c r="G7037" s="15" t="s">
        <v>6</v>
      </c>
    </row>
    <row r="7038" spans="1:7" x14ac:dyDescent="0.3">
      <c r="A7038" s="12">
        <v>851.48435173668372</v>
      </c>
      <c r="B7038" s="41" t="s">
        <v>80</v>
      </c>
      <c r="C7038" s="41"/>
      <c r="D7038" s="39" t="s">
        <v>96</v>
      </c>
      <c r="E7038" s="39">
        <v>2022</v>
      </c>
      <c r="F7038" s="12">
        <v>377.59500000000003</v>
      </c>
      <c r="G7038" s="15" t="s">
        <v>6</v>
      </c>
    </row>
    <row r="7039" spans="1:7" x14ac:dyDescent="0.3">
      <c r="A7039" s="12">
        <v>270.69995126735932</v>
      </c>
      <c r="B7039" s="41" t="s">
        <v>81</v>
      </c>
      <c r="C7039" s="41"/>
      <c r="D7039" s="39" t="s">
        <v>96</v>
      </c>
      <c r="E7039" s="39">
        <v>2022</v>
      </c>
      <c r="F7039" s="12">
        <v>147.28899999999999</v>
      </c>
      <c r="G7039" s="15" t="s">
        <v>6</v>
      </c>
    </row>
    <row r="7040" spans="1:7" x14ac:dyDescent="0.3">
      <c r="A7040" s="12">
        <v>625.10709116991427</v>
      </c>
      <c r="B7040" s="41" t="s">
        <v>82</v>
      </c>
      <c r="C7040" s="41"/>
      <c r="D7040" s="39" t="s">
        <v>96</v>
      </c>
      <c r="E7040" s="39">
        <v>2022</v>
      </c>
      <c r="F7040" s="12">
        <v>271.23099999999999</v>
      </c>
      <c r="G7040" s="15" t="s">
        <v>6</v>
      </c>
    </row>
    <row r="7041" spans="1:7" x14ac:dyDescent="0.3">
      <c r="A7041" s="12">
        <v>179.99168958940473</v>
      </c>
      <c r="B7041" s="41" t="s">
        <v>83</v>
      </c>
      <c r="C7041" s="41"/>
      <c r="D7041" s="39" t="s">
        <v>96</v>
      </c>
      <c r="E7041" s="39">
        <v>2022</v>
      </c>
      <c r="F7041" s="12">
        <v>88.078999999999994</v>
      </c>
      <c r="G7041" s="15" t="s">
        <v>6</v>
      </c>
    </row>
    <row r="7042" spans="1:7" x14ac:dyDescent="0.3">
      <c r="A7042" s="12">
        <v>692.27636045047859</v>
      </c>
      <c r="B7042" s="41" t="s">
        <v>84</v>
      </c>
      <c r="C7042" s="41"/>
      <c r="D7042" s="39" t="s">
        <v>96</v>
      </c>
      <c r="E7042" s="39">
        <v>2022</v>
      </c>
      <c r="F7042" s="12">
        <v>274.76100000000002</v>
      </c>
      <c r="G7042" s="15" t="s">
        <v>6</v>
      </c>
    </row>
    <row r="7043" spans="1:7" x14ac:dyDescent="0.3">
      <c r="A7043" s="12">
        <v>54.746852497002429</v>
      </c>
      <c r="B7043" s="41" t="s">
        <v>85</v>
      </c>
      <c r="C7043" s="41"/>
      <c r="D7043" s="39" t="s">
        <v>96</v>
      </c>
      <c r="E7043" s="39">
        <v>2022</v>
      </c>
      <c r="F7043" s="12">
        <v>32.783999999999999</v>
      </c>
      <c r="G7043" s="15" t="s">
        <v>6</v>
      </c>
    </row>
    <row r="7044" spans="1:7" x14ac:dyDescent="0.3">
      <c r="A7044" s="12">
        <v>201.74887042997852</v>
      </c>
      <c r="B7044" s="41" t="s">
        <v>86</v>
      </c>
      <c r="C7044" s="41"/>
      <c r="D7044" s="39" t="s">
        <v>96</v>
      </c>
      <c r="E7044" s="39">
        <v>2022</v>
      </c>
      <c r="F7044" s="12">
        <v>108.331</v>
      </c>
      <c r="G7044" s="15" t="s">
        <v>6</v>
      </c>
    </row>
    <row r="7045" spans="1:7" x14ac:dyDescent="0.3">
      <c r="A7045" s="12">
        <v>497.52240827377091</v>
      </c>
      <c r="B7045" s="41" t="s">
        <v>87</v>
      </c>
      <c r="C7045" s="41"/>
      <c r="D7045" s="39" t="s">
        <v>96</v>
      </c>
      <c r="E7045" s="39">
        <v>2022</v>
      </c>
      <c r="F7045" s="12">
        <v>142.19</v>
      </c>
      <c r="G7045" s="15" t="s">
        <v>6</v>
      </c>
    </row>
    <row r="7046" spans="1:7" x14ac:dyDescent="0.3">
      <c r="A7046" s="12">
        <v>136.68864234735003</v>
      </c>
      <c r="B7046" s="41" t="s">
        <v>88</v>
      </c>
      <c r="C7046" s="41"/>
      <c r="D7046" s="39" t="s">
        <v>96</v>
      </c>
      <c r="E7046" s="39">
        <v>2022</v>
      </c>
      <c r="F7046" s="12">
        <v>85.918000000000006</v>
      </c>
      <c r="G7046" s="15" t="s">
        <v>6</v>
      </c>
    </row>
    <row r="7047" spans="1:7" x14ac:dyDescent="0.3">
      <c r="A7047" s="12">
        <v>190.65896557059884</v>
      </c>
      <c r="B7047" s="41" t="s">
        <v>89</v>
      </c>
      <c r="C7047" s="41"/>
      <c r="D7047" s="39" t="s">
        <v>96</v>
      </c>
      <c r="E7047" s="39">
        <v>2022</v>
      </c>
      <c r="F7047" s="12">
        <v>85.78</v>
      </c>
      <c r="G7047" s="15" t="s">
        <v>6</v>
      </c>
    </row>
    <row r="7048" spans="1:7" x14ac:dyDescent="0.3">
      <c r="A7048" s="12">
        <v>491.0783436796886</v>
      </c>
      <c r="B7048" s="41" t="s">
        <v>90</v>
      </c>
      <c r="C7048" s="41"/>
      <c r="D7048" s="39" t="s">
        <v>96</v>
      </c>
      <c r="E7048" s="39">
        <v>2022</v>
      </c>
      <c r="F7048" s="12">
        <v>289.779</v>
      </c>
      <c r="G7048" s="15" t="s">
        <v>6</v>
      </c>
    </row>
    <row r="7049" spans="1:7" x14ac:dyDescent="0.3">
      <c r="A7049" s="12">
        <v>2107.683809061009</v>
      </c>
      <c r="B7049" s="41" t="s">
        <v>10</v>
      </c>
      <c r="C7049" s="41"/>
      <c r="D7049" s="39" t="s">
        <v>97</v>
      </c>
      <c r="E7049" s="39">
        <v>2022</v>
      </c>
      <c r="F7049" s="12">
        <v>930.71500000000003</v>
      </c>
      <c r="G7049" s="15" t="s">
        <v>6</v>
      </c>
    </row>
    <row r="7050" spans="1:7" x14ac:dyDescent="0.3">
      <c r="A7050" s="12">
        <v>190.11902312416387</v>
      </c>
      <c r="B7050" s="41" t="s">
        <v>11</v>
      </c>
      <c r="C7050" s="41"/>
      <c r="D7050" s="39" t="s">
        <v>97</v>
      </c>
      <c r="E7050" s="39">
        <v>2022</v>
      </c>
      <c r="F7050" s="12">
        <v>84.644999999999996</v>
      </c>
      <c r="G7050" s="15" t="s">
        <v>6</v>
      </c>
    </row>
    <row r="7051" spans="1:7" x14ac:dyDescent="0.3">
      <c r="A7051" s="12">
        <v>571.52550802666019</v>
      </c>
      <c r="B7051" s="41" t="s">
        <v>12</v>
      </c>
      <c r="C7051" s="41"/>
      <c r="D7051" s="39" t="s">
        <v>97</v>
      </c>
      <c r="E7051" s="39">
        <v>2022</v>
      </c>
      <c r="F7051" s="12">
        <v>250.18799999999999</v>
      </c>
      <c r="G7051" s="15" t="s">
        <v>6</v>
      </c>
    </row>
    <row r="7052" spans="1:7" x14ac:dyDescent="0.3">
      <c r="A7052" s="12">
        <v>132.05921407237864</v>
      </c>
      <c r="B7052" s="41" t="s">
        <v>13</v>
      </c>
      <c r="C7052" s="41"/>
      <c r="D7052" s="39" t="s">
        <v>97</v>
      </c>
      <c r="E7052" s="39">
        <v>2022</v>
      </c>
      <c r="F7052" s="12">
        <v>48.448</v>
      </c>
      <c r="G7052" s="15" t="s">
        <v>6</v>
      </c>
    </row>
    <row r="7053" spans="1:7" x14ac:dyDescent="0.3">
      <c r="A7053" s="12">
        <v>186.0546210628678</v>
      </c>
      <c r="B7053" s="41" t="s">
        <v>14</v>
      </c>
      <c r="C7053" s="41"/>
      <c r="D7053" s="39" t="s">
        <v>97</v>
      </c>
      <c r="E7053" s="39">
        <v>2022</v>
      </c>
      <c r="F7053" s="12">
        <v>82.796999999999997</v>
      </c>
      <c r="G7053" s="15" t="s">
        <v>6</v>
      </c>
    </row>
    <row r="7054" spans="1:7" x14ac:dyDescent="0.3">
      <c r="A7054" s="12">
        <v>99.604522499126901</v>
      </c>
      <c r="B7054" s="41" t="s">
        <v>15</v>
      </c>
      <c r="C7054" s="41"/>
      <c r="D7054" s="39" t="s">
        <v>97</v>
      </c>
      <c r="E7054" s="39">
        <v>2022</v>
      </c>
      <c r="F7054" s="12">
        <v>35.29</v>
      </c>
      <c r="G7054" s="15" t="s">
        <v>6</v>
      </c>
    </row>
    <row r="7055" spans="1:7" x14ac:dyDescent="0.3">
      <c r="A7055" s="12">
        <v>1307.858313670059</v>
      </c>
      <c r="B7055" s="41" t="s">
        <v>16</v>
      </c>
      <c r="C7055" s="41"/>
      <c r="D7055" s="39" t="s">
        <v>97</v>
      </c>
      <c r="E7055" s="39">
        <v>2022</v>
      </c>
      <c r="F7055" s="12">
        <v>619.42899999999997</v>
      </c>
      <c r="G7055" s="15" t="s">
        <v>6</v>
      </c>
    </row>
    <row r="7056" spans="1:7" x14ac:dyDescent="0.3">
      <c r="A7056" s="12">
        <v>3574.1522843426856</v>
      </c>
      <c r="B7056" s="41" t="s">
        <v>17</v>
      </c>
      <c r="C7056" s="41"/>
      <c r="D7056" s="39" t="s">
        <v>97</v>
      </c>
      <c r="E7056" s="39">
        <v>2022</v>
      </c>
      <c r="F7056" s="12">
        <v>1407.165</v>
      </c>
      <c r="G7056" s="15" t="s">
        <v>6</v>
      </c>
    </row>
    <row r="7057" spans="1:7" x14ac:dyDescent="0.3">
      <c r="A7057" s="12">
        <v>76.210103264433158</v>
      </c>
      <c r="B7057" s="41" t="s">
        <v>18</v>
      </c>
      <c r="C7057" s="41"/>
      <c r="D7057" s="39" t="s">
        <v>97</v>
      </c>
      <c r="E7057" s="39">
        <v>2022</v>
      </c>
      <c r="F7057" s="12">
        <v>32.222000000000001</v>
      </c>
      <c r="G7057" s="15" t="s">
        <v>6</v>
      </c>
    </row>
    <row r="7058" spans="1:7" x14ac:dyDescent="0.3">
      <c r="A7058" s="12">
        <v>230.89024864767484</v>
      </c>
      <c r="B7058" s="41" t="s">
        <v>19</v>
      </c>
      <c r="C7058" s="41"/>
      <c r="D7058" s="39" t="s">
        <v>97</v>
      </c>
      <c r="E7058" s="39">
        <v>2022</v>
      </c>
      <c r="F7058" s="12">
        <v>99.817999999999998</v>
      </c>
      <c r="G7058" s="15" t="s">
        <v>6</v>
      </c>
    </row>
    <row r="7059" spans="1:7" x14ac:dyDescent="0.3">
      <c r="A7059" s="12">
        <v>1351.6475782809837</v>
      </c>
      <c r="B7059" s="41" t="s">
        <v>20</v>
      </c>
      <c r="C7059" s="41"/>
      <c r="D7059" s="39" t="s">
        <v>97</v>
      </c>
      <c r="E7059" s="39">
        <v>2022</v>
      </c>
      <c r="F7059" s="12">
        <v>513.43799999999999</v>
      </c>
      <c r="G7059" s="15" t="s">
        <v>6</v>
      </c>
    </row>
    <row r="7060" spans="1:7" x14ac:dyDescent="0.3">
      <c r="A7060" s="12">
        <v>1154.3055730988729</v>
      </c>
      <c r="B7060" s="41" t="s">
        <v>21</v>
      </c>
      <c r="C7060" s="41"/>
      <c r="D7060" s="39" t="s">
        <v>97</v>
      </c>
      <c r="E7060" s="39">
        <v>2022</v>
      </c>
      <c r="F7060" s="12">
        <v>502.01400000000001</v>
      </c>
      <c r="G7060" s="15" t="s">
        <v>6</v>
      </c>
    </row>
    <row r="7061" spans="1:7" x14ac:dyDescent="0.3">
      <c r="A7061" s="12">
        <v>224.53102896620737</v>
      </c>
      <c r="B7061" s="41" t="s">
        <v>22</v>
      </c>
      <c r="C7061" s="41"/>
      <c r="D7061" s="39" t="s">
        <v>97</v>
      </c>
      <c r="E7061" s="39">
        <v>2022</v>
      </c>
      <c r="F7061" s="12">
        <v>132.06100000000001</v>
      </c>
      <c r="G7061" s="15" t="s">
        <v>6</v>
      </c>
    </row>
    <row r="7062" spans="1:7" x14ac:dyDescent="0.3">
      <c r="A7062" s="12">
        <v>283.91725696429643</v>
      </c>
      <c r="B7062" s="41" t="s">
        <v>23</v>
      </c>
      <c r="C7062" s="41"/>
      <c r="D7062" s="39" t="s">
        <v>97</v>
      </c>
      <c r="E7062" s="39">
        <v>2022</v>
      </c>
      <c r="F7062" s="12">
        <v>74.364000000000004</v>
      </c>
      <c r="G7062" s="15" t="s">
        <v>6</v>
      </c>
    </row>
    <row r="7063" spans="1:7" x14ac:dyDescent="0.3">
      <c r="A7063" s="12">
        <v>40.270612649731973</v>
      </c>
      <c r="B7063" s="41" t="s">
        <v>24</v>
      </c>
      <c r="C7063" s="41"/>
      <c r="D7063" s="39" t="s">
        <v>97</v>
      </c>
      <c r="E7063" s="39">
        <v>2022</v>
      </c>
      <c r="F7063" s="12">
        <v>15.988</v>
      </c>
      <c r="G7063" s="15" t="s">
        <v>6</v>
      </c>
    </row>
    <row r="7064" spans="1:7" x14ac:dyDescent="0.3">
      <c r="A7064" s="12">
        <v>86.497287482170904</v>
      </c>
      <c r="B7064" s="41" t="s">
        <v>25</v>
      </c>
      <c r="C7064" s="41"/>
      <c r="D7064" s="39" t="s">
        <v>97</v>
      </c>
      <c r="E7064" s="39">
        <v>2022</v>
      </c>
      <c r="F7064" s="12">
        <v>45.442</v>
      </c>
      <c r="G7064" s="15" t="s">
        <v>6</v>
      </c>
    </row>
    <row r="7065" spans="1:7" x14ac:dyDescent="0.3">
      <c r="A7065" s="12">
        <v>87.408238777080257</v>
      </c>
      <c r="B7065" s="41" t="s">
        <v>26</v>
      </c>
      <c r="C7065" s="41"/>
      <c r="D7065" s="39" t="s">
        <v>97</v>
      </c>
      <c r="E7065" s="39">
        <v>2022</v>
      </c>
      <c r="F7065" s="12">
        <v>42.603000000000002</v>
      </c>
      <c r="G7065" s="15" t="s">
        <v>6</v>
      </c>
    </row>
    <row r="7066" spans="1:7" x14ac:dyDescent="0.3">
      <c r="A7066" s="12">
        <v>140.02901205678273</v>
      </c>
      <c r="B7066" s="41" t="s">
        <v>27</v>
      </c>
      <c r="C7066" s="41"/>
      <c r="D7066" s="39" t="s">
        <v>97</v>
      </c>
      <c r="E7066" s="39">
        <v>2022</v>
      </c>
      <c r="F7066" s="12">
        <v>80.831999999999994</v>
      </c>
      <c r="G7066" s="15" t="s">
        <v>6</v>
      </c>
    </row>
    <row r="7067" spans="1:7" x14ac:dyDescent="0.3">
      <c r="A7067" s="12">
        <v>139.93053083571147</v>
      </c>
      <c r="B7067" s="41" t="s">
        <v>28</v>
      </c>
      <c r="C7067" s="41"/>
      <c r="D7067" s="39" t="s">
        <v>97</v>
      </c>
      <c r="E7067" s="39">
        <v>2022</v>
      </c>
      <c r="F7067" s="12">
        <v>53.566000000000003</v>
      </c>
      <c r="G7067" s="15" t="s">
        <v>6</v>
      </c>
    </row>
    <row r="7068" spans="1:7" x14ac:dyDescent="0.3">
      <c r="A7068" s="12">
        <v>165.26995418656304</v>
      </c>
      <c r="B7068" s="41" t="s">
        <v>29</v>
      </c>
      <c r="C7068" s="41"/>
      <c r="D7068" s="39" t="s">
        <v>97</v>
      </c>
      <c r="E7068" s="39">
        <v>2022</v>
      </c>
      <c r="F7068" s="12">
        <v>38.106999999999999</v>
      </c>
      <c r="G7068" s="15" t="s">
        <v>6</v>
      </c>
    </row>
    <row r="7069" spans="1:7" x14ac:dyDescent="0.3">
      <c r="A7069" s="12">
        <v>1230.2469046974657</v>
      </c>
      <c r="B7069" s="41" t="s">
        <v>30</v>
      </c>
      <c r="C7069" s="41"/>
      <c r="D7069" s="39" t="s">
        <v>97</v>
      </c>
      <c r="E7069" s="39">
        <v>2022</v>
      </c>
      <c r="F7069" s="12">
        <v>574.74099999999999</v>
      </c>
      <c r="G7069" s="15" t="s">
        <v>6</v>
      </c>
    </row>
    <row r="7070" spans="1:7" x14ac:dyDescent="0.3">
      <c r="A7070" s="12">
        <v>467.58370841618557</v>
      </c>
      <c r="B7070" s="41" t="s">
        <v>31</v>
      </c>
      <c r="C7070" s="41"/>
      <c r="D7070" s="39" t="s">
        <v>97</v>
      </c>
      <c r="E7070" s="39">
        <v>2022</v>
      </c>
      <c r="F7070" s="12">
        <v>198.52600000000001</v>
      </c>
      <c r="G7070" s="15" t="s">
        <v>6</v>
      </c>
    </row>
    <row r="7071" spans="1:7" x14ac:dyDescent="0.3">
      <c r="A7071" s="12">
        <v>36.864803754350113</v>
      </c>
      <c r="B7071" s="41" t="s">
        <v>32</v>
      </c>
      <c r="C7071" s="41"/>
      <c r="D7071" s="39" t="s">
        <v>97</v>
      </c>
      <c r="E7071" s="39">
        <v>2022</v>
      </c>
      <c r="F7071" s="12">
        <v>13.689</v>
      </c>
      <c r="G7071" s="15" t="s">
        <v>6</v>
      </c>
    </row>
    <row r="7072" spans="1:7" x14ac:dyDescent="0.3">
      <c r="A7072" s="12">
        <v>133.44308039764073</v>
      </c>
      <c r="B7072" s="41" t="s">
        <v>33</v>
      </c>
      <c r="C7072" s="41"/>
      <c r="D7072" s="39" t="s">
        <v>97</v>
      </c>
      <c r="E7072" s="39">
        <v>2022</v>
      </c>
      <c r="F7072" s="12">
        <v>81.525999999999996</v>
      </c>
      <c r="G7072" s="15" t="s">
        <v>6</v>
      </c>
    </row>
    <row r="7073" spans="1:7" x14ac:dyDescent="0.3">
      <c r="A7073" s="12">
        <v>783.86640834713785</v>
      </c>
      <c r="B7073" s="41" t="s">
        <v>34</v>
      </c>
      <c r="C7073" s="41"/>
      <c r="D7073" s="39" t="s">
        <v>97</v>
      </c>
      <c r="E7073" s="39">
        <v>2022</v>
      </c>
      <c r="F7073" s="12">
        <v>322.3</v>
      </c>
      <c r="G7073" s="15" t="s">
        <v>6</v>
      </c>
    </row>
    <row r="7074" spans="1:7" x14ac:dyDescent="0.3">
      <c r="A7074" s="12">
        <v>649.09690900319333</v>
      </c>
      <c r="B7074" s="41" t="s">
        <v>35</v>
      </c>
      <c r="C7074" s="41"/>
      <c r="D7074" s="39" t="s">
        <v>97</v>
      </c>
      <c r="E7074" s="39">
        <v>2022</v>
      </c>
      <c r="F7074" s="12">
        <v>220.46</v>
      </c>
      <c r="G7074" s="15" t="s">
        <v>6</v>
      </c>
    </row>
    <row r="7075" spans="1:7" x14ac:dyDescent="0.3">
      <c r="A7075" s="12">
        <v>132.06229161053713</v>
      </c>
      <c r="B7075" s="41" t="s">
        <v>36</v>
      </c>
      <c r="C7075" s="41"/>
      <c r="D7075" s="39" t="s">
        <v>97</v>
      </c>
      <c r="E7075" s="39">
        <v>2022</v>
      </c>
      <c r="F7075" s="12">
        <v>44.716999999999999</v>
      </c>
      <c r="G7075" s="15" t="s">
        <v>6</v>
      </c>
    </row>
    <row r="7076" spans="1:7" x14ac:dyDescent="0.3">
      <c r="A7076" s="12">
        <v>407.1880479021159</v>
      </c>
      <c r="B7076" s="41" t="s">
        <v>37</v>
      </c>
      <c r="C7076" s="41"/>
      <c r="D7076" s="39" t="s">
        <v>97</v>
      </c>
      <c r="E7076" s="39">
        <v>2022</v>
      </c>
      <c r="F7076" s="12">
        <v>182.92099999999999</v>
      </c>
      <c r="G7076" s="15" t="s">
        <v>6</v>
      </c>
    </row>
    <row r="7077" spans="1:7" x14ac:dyDescent="0.3">
      <c r="A7077" s="12">
        <v>254.09180882443732</v>
      </c>
      <c r="B7077" s="41" t="s">
        <v>38</v>
      </c>
      <c r="C7077" s="41"/>
      <c r="D7077" s="39" t="s">
        <v>97</v>
      </c>
      <c r="E7077" s="39">
        <v>2022</v>
      </c>
      <c r="F7077" s="12">
        <v>157.50899999999999</v>
      </c>
      <c r="G7077" s="15" t="s">
        <v>6</v>
      </c>
    </row>
    <row r="7078" spans="1:7" x14ac:dyDescent="0.3">
      <c r="A7078" s="12">
        <v>97.928290048809444</v>
      </c>
      <c r="B7078" s="41" t="s">
        <v>39</v>
      </c>
      <c r="C7078" s="41"/>
      <c r="D7078" s="39" t="s">
        <v>97</v>
      </c>
      <c r="E7078" s="39">
        <v>2022</v>
      </c>
      <c r="F7078" s="12">
        <v>46.28</v>
      </c>
      <c r="G7078" s="15" t="s">
        <v>6</v>
      </c>
    </row>
    <row r="7079" spans="1:7" x14ac:dyDescent="0.3">
      <c r="A7079" s="12">
        <v>297.32301318262472</v>
      </c>
      <c r="B7079" s="41" t="s">
        <v>40</v>
      </c>
      <c r="C7079" s="41"/>
      <c r="D7079" s="39" t="s">
        <v>97</v>
      </c>
      <c r="E7079" s="39">
        <v>2022</v>
      </c>
      <c r="F7079" s="12">
        <v>78.725999999999999</v>
      </c>
      <c r="G7079" s="15" t="s">
        <v>6</v>
      </c>
    </row>
    <row r="7080" spans="1:7" x14ac:dyDescent="0.3">
      <c r="A7080" s="12">
        <v>310.22713068112125</v>
      </c>
      <c r="B7080" s="41" t="s">
        <v>41</v>
      </c>
      <c r="C7080" s="41"/>
      <c r="D7080" s="39" t="s">
        <v>97</v>
      </c>
      <c r="E7080" s="39">
        <v>2022</v>
      </c>
      <c r="F7080" s="12">
        <v>177.11799999999999</v>
      </c>
      <c r="G7080" s="15" t="s">
        <v>6</v>
      </c>
    </row>
    <row r="7081" spans="1:7" x14ac:dyDescent="0.3">
      <c r="A7081" s="12">
        <v>1137.5678689009662</v>
      </c>
      <c r="B7081" s="41" t="s">
        <v>42</v>
      </c>
      <c r="C7081" s="41"/>
      <c r="D7081" s="39" t="s">
        <v>97</v>
      </c>
      <c r="E7081" s="39">
        <v>2022</v>
      </c>
      <c r="F7081" s="12">
        <v>343.75799999999998</v>
      </c>
      <c r="G7081" s="15" t="s">
        <v>6</v>
      </c>
    </row>
    <row r="7082" spans="1:7" x14ac:dyDescent="0.3">
      <c r="A7082" s="12">
        <v>392.49280319538548</v>
      </c>
      <c r="B7082" s="41" t="s">
        <v>43</v>
      </c>
      <c r="C7082" s="41"/>
      <c r="D7082" s="39" t="s">
        <v>97</v>
      </c>
      <c r="E7082" s="39">
        <v>2022</v>
      </c>
      <c r="F7082" s="12">
        <v>187.547</v>
      </c>
      <c r="G7082" s="15" t="s">
        <v>6</v>
      </c>
    </row>
    <row r="7083" spans="1:7" x14ac:dyDescent="0.3">
      <c r="A7083" s="12">
        <v>56.106598167204773</v>
      </c>
      <c r="B7083" s="41" t="s">
        <v>44</v>
      </c>
      <c r="C7083" s="41"/>
      <c r="D7083" s="39" t="s">
        <v>97</v>
      </c>
      <c r="E7083" s="39">
        <v>2022</v>
      </c>
      <c r="F7083" s="12">
        <v>32.960999999999999</v>
      </c>
      <c r="G7083" s="15" t="s">
        <v>6</v>
      </c>
    </row>
    <row r="7084" spans="1:7" x14ac:dyDescent="0.3">
      <c r="A7084" s="12">
        <v>235.59580449198708</v>
      </c>
      <c r="B7084" s="41" t="s">
        <v>45</v>
      </c>
      <c r="C7084" s="41"/>
      <c r="D7084" s="39" t="s">
        <v>97</v>
      </c>
      <c r="E7084" s="39">
        <v>2022</v>
      </c>
      <c r="F7084" s="12">
        <v>78.262</v>
      </c>
      <c r="G7084" s="15" t="s">
        <v>6</v>
      </c>
    </row>
    <row r="7085" spans="1:7" x14ac:dyDescent="0.3">
      <c r="A7085" s="12">
        <v>1099.6310560214131</v>
      </c>
      <c r="B7085" s="41" t="s">
        <v>46</v>
      </c>
      <c r="C7085" s="41"/>
      <c r="D7085" s="39" t="s">
        <v>97</v>
      </c>
      <c r="E7085" s="39">
        <v>2022</v>
      </c>
      <c r="F7085" s="12">
        <v>335.37400000000002</v>
      </c>
      <c r="G7085" s="15" t="s">
        <v>6</v>
      </c>
    </row>
    <row r="7086" spans="1:7" x14ac:dyDescent="0.3">
      <c r="A7086" s="12">
        <v>139.61149271328262</v>
      </c>
      <c r="B7086" s="41" t="s">
        <v>47</v>
      </c>
      <c r="C7086" s="41"/>
      <c r="D7086" s="39" t="s">
        <v>97</v>
      </c>
      <c r="E7086" s="39">
        <v>2022</v>
      </c>
      <c r="F7086" s="12">
        <v>61.69</v>
      </c>
      <c r="G7086" s="15" t="s">
        <v>6</v>
      </c>
    </row>
    <row r="7087" spans="1:7" x14ac:dyDescent="0.3">
      <c r="A7087" s="12">
        <v>292.51692442513558</v>
      </c>
      <c r="B7087" s="41" t="s">
        <v>48</v>
      </c>
      <c r="C7087" s="41"/>
      <c r="D7087" s="39" t="s">
        <v>97</v>
      </c>
      <c r="E7087" s="39">
        <v>2022</v>
      </c>
      <c r="F7087" s="12">
        <v>125.14400000000001</v>
      </c>
      <c r="G7087" s="15" t="s">
        <v>6</v>
      </c>
    </row>
    <row r="7088" spans="1:7" x14ac:dyDescent="0.3">
      <c r="A7088" s="12">
        <v>3265.6844796421606</v>
      </c>
      <c r="B7088" s="41" t="s">
        <v>49</v>
      </c>
      <c r="C7088" s="41"/>
      <c r="D7088" s="39" t="s">
        <v>97</v>
      </c>
      <c r="E7088" s="39">
        <v>2022</v>
      </c>
      <c r="F7088" s="12">
        <v>1461.5920000000001</v>
      </c>
      <c r="G7088" s="15" t="s">
        <v>6</v>
      </c>
    </row>
    <row r="7089" spans="1:7" x14ac:dyDescent="0.3">
      <c r="A7089" s="12">
        <v>4395.8047061996112</v>
      </c>
      <c r="B7089" s="41" t="s">
        <v>50</v>
      </c>
      <c r="C7089" s="41"/>
      <c r="D7089" s="39" t="s">
        <v>97</v>
      </c>
      <c r="E7089" s="39">
        <v>2022</v>
      </c>
      <c r="F7089" s="12">
        <v>1436.758</v>
      </c>
      <c r="G7089" s="15" t="s">
        <v>6</v>
      </c>
    </row>
    <row r="7090" spans="1:7" x14ac:dyDescent="0.3">
      <c r="A7090" s="12">
        <v>563.23051684351026</v>
      </c>
      <c r="B7090" s="41" t="s">
        <v>91</v>
      </c>
      <c r="C7090" s="41"/>
      <c r="D7090" s="39" t="s">
        <v>97</v>
      </c>
      <c r="E7090" s="39">
        <v>2022</v>
      </c>
      <c r="F7090" s="12">
        <v>123.621</v>
      </c>
      <c r="G7090" s="15" t="s">
        <v>6</v>
      </c>
    </row>
    <row r="7091" spans="1:7" x14ac:dyDescent="0.3">
      <c r="A7091" s="12">
        <v>116.72178973657921</v>
      </c>
      <c r="B7091" s="41" t="s">
        <v>52</v>
      </c>
      <c r="C7091" s="41"/>
      <c r="D7091" s="39" t="s">
        <v>97</v>
      </c>
      <c r="E7091" s="39">
        <v>2022</v>
      </c>
      <c r="F7091" s="12">
        <v>74.292000000000002</v>
      </c>
      <c r="G7091" s="15" t="s">
        <v>6</v>
      </c>
    </row>
    <row r="7092" spans="1:7" x14ac:dyDescent="0.3">
      <c r="A7092" s="12">
        <v>69.113300270983856</v>
      </c>
      <c r="B7092" s="41" t="s">
        <v>53</v>
      </c>
      <c r="C7092" s="41"/>
      <c r="D7092" s="39" t="s">
        <v>97</v>
      </c>
      <c r="E7092" s="39">
        <v>2022</v>
      </c>
      <c r="F7092" s="12">
        <v>24.347000000000001</v>
      </c>
      <c r="G7092" s="15" t="s">
        <v>6</v>
      </c>
    </row>
    <row r="7093" spans="1:7" x14ac:dyDescent="0.3">
      <c r="A7093" s="12">
        <v>151.24253526022224</v>
      </c>
      <c r="B7093" s="41" t="s">
        <v>54</v>
      </c>
      <c r="C7093" s="41"/>
      <c r="D7093" s="39" t="s">
        <v>97</v>
      </c>
      <c r="E7093" s="39">
        <v>2022</v>
      </c>
      <c r="F7093" s="12">
        <v>44.000999999999998</v>
      </c>
      <c r="G7093" s="15" t="s">
        <v>6</v>
      </c>
    </row>
    <row r="7094" spans="1:7" x14ac:dyDescent="0.3">
      <c r="A7094" s="12">
        <v>300.99041282147715</v>
      </c>
      <c r="B7094" s="41" t="s">
        <v>55</v>
      </c>
      <c r="C7094" s="41"/>
      <c r="D7094" s="39" t="s">
        <v>97</v>
      </c>
      <c r="E7094" s="39">
        <v>2022</v>
      </c>
      <c r="F7094" s="12">
        <v>173.2</v>
      </c>
      <c r="G7094" s="15" t="s">
        <v>6</v>
      </c>
    </row>
    <row r="7095" spans="1:7" x14ac:dyDescent="0.3">
      <c r="A7095" s="12">
        <v>652.33447914591159</v>
      </c>
      <c r="B7095" s="41" t="s">
        <v>56</v>
      </c>
      <c r="C7095" s="41"/>
      <c r="D7095" s="39" t="s">
        <v>97</v>
      </c>
      <c r="E7095" s="39">
        <v>2022</v>
      </c>
      <c r="F7095" s="12">
        <v>302.39299999999997</v>
      </c>
      <c r="G7095" s="15" t="s">
        <v>6</v>
      </c>
    </row>
    <row r="7096" spans="1:7" x14ac:dyDescent="0.3">
      <c r="A7096" s="12">
        <v>152.6058846644278</v>
      </c>
      <c r="B7096" s="41" t="s">
        <v>57</v>
      </c>
      <c r="C7096" s="41"/>
      <c r="D7096" s="39" t="s">
        <v>97</v>
      </c>
      <c r="E7096" s="39">
        <v>2022</v>
      </c>
      <c r="F7096" s="12">
        <v>19.628</v>
      </c>
      <c r="G7096" s="15" t="s">
        <v>6</v>
      </c>
    </row>
    <row r="7097" spans="1:7" x14ac:dyDescent="0.3">
      <c r="A7097" s="12">
        <v>267.26367214272136</v>
      </c>
      <c r="B7097" s="41" t="s">
        <v>58</v>
      </c>
      <c r="C7097" s="41"/>
      <c r="D7097" s="39" t="s">
        <v>97</v>
      </c>
      <c r="E7097" s="39">
        <v>2022</v>
      </c>
      <c r="F7097" s="12">
        <v>117.559</v>
      </c>
      <c r="G7097" s="15" t="s">
        <v>6</v>
      </c>
    </row>
    <row r="7098" spans="1:7" x14ac:dyDescent="0.3">
      <c r="A7098" s="12">
        <v>79.463061097943964</v>
      </c>
      <c r="B7098" s="41" t="s">
        <v>59</v>
      </c>
      <c r="C7098" s="41"/>
      <c r="D7098" s="39" t="s">
        <v>97</v>
      </c>
      <c r="E7098" s="39">
        <v>2022</v>
      </c>
      <c r="F7098" s="12">
        <v>28.437000000000001</v>
      </c>
      <c r="G7098" s="15" t="s">
        <v>6</v>
      </c>
    </row>
    <row r="7099" spans="1:7" x14ac:dyDescent="0.3">
      <c r="A7099" s="12">
        <v>82.094356223442304</v>
      </c>
      <c r="B7099" s="41" t="s">
        <v>60</v>
      </c>
      <c r="C7099" s="41"/>
      <c r="D7099" s="39" t="s">
        <v>97</v>
      </c>
      <c r="E7099" s="39">
        <v>2022</v>
      </c>
      <c r="F7099" s="12">
        <v>25.908000000000001</v>
      </c>
      <c r="G7099" s="15" t="s">
        <v>6</v>
      </c>
    </row>
    <row r="7100" spans="1:7" x14ac:dyDescent="0.3">
      <c r="A7100" s="12">
        <v>439.8591929925139</v>
      </c>
      <c r="B7100" s="41" t="s">
        <v>61</v>
      </c>
      <c r="C7100" s="41"/>
      <c r="D7100" s="39" t="s">
        <v>97</v>
      </c>
      <c r="E7100" s="39">
        <v>2022</v>
      </c>
      <c r="F7100" s="12">
        <v>194.55799999999999</v>
      </c>
      <c r="G7100" s="15" t="s">
        <v>6</v>
      </c>
    </row>
    <row r="7101" spans="1:7" x14ac:dyDescent="0.3">
      <c r="A7101" s="12">
        <v>1086.70642160186</v>
      </c>
      <c r="B7101" s="41" t="s">
        <v>62</v>
      </c>
      <c r="C7101" s="41"/>
      <c r="D7101" s="39" t="s">
        <v>97</v>
      </c>
      <c r="E7101" s="39">
        <v>2022</v>
      </c>
      <c r="F7101" s="12">
        <v>287.714</v>
      </c>
      <c r="G7101" s="15" t="s">
        <v>6</v>
      </c>
    </row>
    <row r="7102" spans="1:7" x14ac:dyDescent="0.3">
      <c r="A7102" s="12">
        <v>281.41727013355978</v>
      </c>
      <c r="B7102" s="41" t="s">
        <v>63</v>
      </c>
      <c r="C7102" s="41"/>
      <c r="D7102" s="39" t="s">
        <v>97</v>
      </c>
      <c r="E7102" s="39">
        <v>2022</v>
      </c>
      <c r="F7102" s="12">
        <v>174.249</v>
      </c>
      <c r="G7102" s="15" t="s">
        <v>6</v>
      </c>
    </row>
    <row r="7103" spans="1:7" x14ac:dyDescent="0.3">
      <c r="A7103" s="12">
        <v>286.72089422666949</v>
      </c>
      <c r="B7103" s="41" t="s">
        <v>64</v>
      </c>
      <c r="C7103" s="41"/>
      <c r="D7103" s="39" t="s">
        <v>97</v>
      </c>
      <c r="E7103" s="39">
        <v>2022</v>
      </c>
      <c r="F7103" s="12">
        <v>133.59200000000001</v>
      </c>
      <c r="G7103" s="15" t="s">
        <v>6</v>
      </c>
    </row>
    <row r="7104" spans="1:7" x14ac:dyDescent="0.3">
      <c r="A7104" s="12">
        <v>1326.0322023419221</v>
      </c>
      <c r="B7104" s="41" t="s">
        <v>65</v>
      </c>
      <c r="C7104" s="41"/>
      <c r="D7104" s="39" t="s">
        <v>97</v>
      </c>
      <c r="E7104" s="39">
        <v>2022</v>
      </c>
      <c r="F7104" s="12">
        <v>481.07400000000001</v>
      </c>
      <c r="G7104" s="15" t="s">
        <v>6</v>
      </c>
    </row>
    <row r="7105" spans="1:7" x14ac:dyDescent="0.3">
      <c r="A7105" s="12">
        <v>362.75968120028074</v>
      </c>
      <c r="B7105" s="41" t="s">
        <v>66</v>
      </c>
      <c r="C7105" s="41"/>
      <c r="D7105" s="39" t="s">
        <v>97</v>
      </c>
      <c r="E7105" s="39">
        <v>2022</v>
      </c>
      <c r="F7105" s="12">
        <v>127.926</v>
      </c>
      <c r="G7105" s="15" t="s">
        <v>6</v>
      </c>
    </row>
    <row r="7106" spans="1:7" x14ac:dyDescent="0.3">
      <c r="A7106" s="12">
        <v>2319.3199531431956</v>
      </c>
      <c r="B7106" s="41" t="s">
        <v>67</v>
      </c>
      <c r="C7106" s="41"/>
      <c r="D7106" s="39" t="s">
        <v>97</v>
      </c>
      <c r="E7106" s="39">
        <v>2022</v>
      </c>
      <c r="F7106" s="12">
        <v>859.33799999999997</v>
      </c>
      <c r="G7106" s="15" t="s">
        <v>6</v>
      </c>
    </row>
    <row r="7107" spans="1:7" x14ac:dyDescent="0.3">
      <c r="A7107" s="12">
        <v>1801.2030681648077</v>
      </c>
      <c r="B7107" s="41" t="s">
        <v>68</v>
      </c>
      <c r="C7107" s="41"/>
      <c r="D7107" s="39" t="s">
        <v>97</v>
      </c>
      <c r="E7107" s="39">
        <v>2022</v>
      </c>
      <c r="F7107" s="12">
        <v>669.62699999999995</v>
      </c>
      <c r="G7107" s="15" t="s">
        <v>6</v>
      </c>
    </row>
    <row r="7108" spans="1:7" x14ac:dyDescent="0.3">
      <c r="A7108" s="12">
        <v>88.727476801014305</v>
      </c>
      <c r="B7108" s="41" t="s">
        <v>69</v>
      </c>
      <c r="C7108" s="41"/>
      <c r="D7108" s="39" t="s">
        <v>97</v>
      </c>
      <c r="E7108" s="39">
        <v>2022</v>
      </c>
      <c r="F7108" s="12">
        <v>29.29</v>
      </c>
      <c r="G7108" s="15" t="s">
        <v>6</v>
      </c>
    </row>
    <row r="7109" spans="1:7" x14ac:dyDescent="0.3">
      <c r="A7109" s="12">
        <v>118.94582397910568</v>
      </c>
      <c r="B7109" s="41" t="s">
        <v>70</v>
      </c>
      <c r="C7109" s="41"/>
      <c r="D7109" s="39" t="s">
        <v>97</v>
      </c>
      <c r="E7109" s="39">
        <v>2022</v>
      </c>
      <c r="F7109" s="12">
        <v>38.314</v>
      </c>
      <c r="G7109" s="15" t="s">
        <v>6</v>
      </c>
    </row>
    <row r="7110" spans="1:7" x14ac:dyDescent="0.3">
      <c r="A7110" s="12">
        <v>79.181979279469687</v>
      </c>
      <c r="B7110" s="41" t="s">
        <v>71</v>
      </c>
      <c r="C7110" s="41"/>
      <c r="D7110" s="39" t="s">
        <v>97</v>
      </c>
      <c r="E7110" s="39">
        <v>2022</v>
      </c>
      <c r="F7110" s="12">
        <v>41.621000000000002</v>
      </c>
      <c r="G7110" s="15" t="s">
        <v>6</v>
      </c>
    </row>
    <row r="7111" spans="1:7" x14ac:dyDescent="0.3">
      <c r="A7111" s="12">
        <v>498.21547155356581</v>
      </c>
      <c r="B7111" s="41" t="s">
        <v>72</v>
      </c>
      <c r="C7111" s="41"/>
      <c r="D7111" s="39" t="s">
        <v>97</v>
      </c>
      <c r="E7111" s="39">
        <v>2022</v>
      </c>
      <c r="F7111" s="12">
        <v>269.827</v>
      </c>
      <c r="G7111" s="15" t="s">
        <v>6</v>
      </c>
    </row>
    <row r="7112" spans="1:7" x14ac:dyDescent="0.3">
      <c r="A7112" s="12">
        <v>380.09340195487931</v>
      </c>
      <c r="B7112" s="41" t="s">
        <v>73</v>
      </c>
      <c r="C7112" s="41"/>
      <c r="D7112" s="39" t="s">
        <v>97</v>
      </c>
      <c r="E7112" s="39">
        <v>2022</v>
      </c>
      <c r="F7112" s="12">
        <v>86.042000000000002</v>
      </c>
      <c r="G7112" s="15" t="s">
        <v>6</v>
      </c>
    </row>
    <row r="7113" spans="1:7" x14ac:dyDescent="0.3">
      <c r="A7113" s="12">
        <v>313.46880420805098</v>
      </c>
      <c r="B7113" s="41" t="s">
        <v>74</v>
      </c>
      <c r="C7113" s="41"/>
      <c r="D7113" s="39" t="s">
        <v>97</v>
      </c>
      <c r="E7113" s="39">
        <v>2022</v>
      </c>
      <c r="F7113" s="12">
        <v>100.91800000000001</v>
      </c>
      <c r="G7113" s="15" t="s">
        <v>6</v>
      </c>
    </row>
    <row r="7114" spans="1:7" x14ac:dyDescent="0.3">
      <c r="A7114" s="12">
        <v>519.72028235895436</v>
      </c>
      <c r="B7114" s="41" t="s">
        <v>75</v>
      </c>
      <c r="C7114" s="41"/>
      <c r="D7114" s="39" t="s">
        <v>97</v>
      </c>
      <c r="E7114" s="39">
        <v>2022</v>
      </c>
      <c r="F7114" s="12">
        <v>170.096</v>
      </c>
      <c r="G7114" s="15" t="s">
        <v>6</v>
      </c>
    </row>
    <row r="7115" spans="1:7" x14ac:dyDescent="0.3">
      <c r="A7115" s="12">
        <v>527.41002437093698</v>
      </c>
      <c r="B7115" s="41" t="s">
        <v>76</v>
      </c>
      <c r="C7115" s="41"/>
      <c r="D7115" s="39" t="s">
        <v>97</v>
      </c>
      <c r="E7115" s="39">
        <v>2022</v>
      </c>
      <c r="F7115" s="12">
        <v>241.48500000000001</v>
      </c>
      <c r="G7115" s="15" t="s">
        <v>6</v>
      </c>
    </row>
    <row r="7116" spans="1:7" x14ac:dyDescent="0.3">
      <c r="A7116" s="12">
        <v>98.382739850211308</v>
      </c>
      <c r="B7116" s="41" t="s">
        <v>77</v>
      </c>
      <c r="C7116" s="41"/>
      <c r="D7116" s="39" t="s">
        <v>97</v>
      </c>
      <c r="E7116" s="39">
        <v>2022</v>
      </c>
      <c r="F7116" s="12">
        <v>27.276</v>
      </c>
      <c r="G7116" s="15" t="s">
        <v>6</v>
      </c>
    </row>
    <row r="7117" spans="1:7" x14ac:dyDescent="0.3">
      <c r="A7117" s="12">
        <v>151.42718754973089</v>
      </c>
      <c r="B7117" s="41" t="s">
        <v>78</v>
      </c>
      <c r="C7117" s="41"/>
      <c r="D7117" s="39" t="s">
        <v>97</v>
      </c>
      <c r="E7117" s="39">
        <v>2022</v>
      </c>
      <c r="F7117" s="12">
        <v>76.156999999999996</v>
      </c>
      <c r="G7117" s="15" t="s">
        <v>6</v>
      </c>
    </row>
    <row r="7118" spans="1:7" x14ac:dyDescent="0.3">
      <c r="A7118" s="12">
        <v>207.16140359975989</v>
      </c>
      <c r="B7118" s="41" t="s">
        <v>79</v>
      </c>
      <c r="C7118" s="41"/>
      <c r="D7118" s="39" t="s">
        <v>97</v>
      </c>
      <c r="E7118" s="39">
        <v>2022</v>
      </c>
      <c r="F7118" s="12">
        <v>51.067999999999998</v>
      </c>
      <c r="G7118" s="15" t="s">
        <v>6</v>
      </c>
    </row>
    <row r="7119" spans="1:7" x14ac:dyDescent="0.3">
      <c r="A7119" s="12">
        <v>817.44029796402265</v>
      </c>
      <c r="B7119" s="41" t="s">
        <v>80</v>
      </c>
      <c r="C7119" s="41"/>
      <c r="D7119" s="39" t="s">
        <v>97</v>
      </c>
      <c r="E7119" s="39">
        <v>2022</v>
      </c>
      <c r="F7119" s="12">
        <v>425.25</v>
      </c>
      <c r="G7119" s="15" t="s">
        <v>6</v>
      </c>
    </row>
    <row r="7120" spans="1:7" x14ac:dyDescent="0.3">
      <c r="A7120" s="12">
        <v>263.53061835648811</v>
      </c>
      <c r="B7120" s="41" t="s">
        <v>81</v>
      </c>
      <c r="C7120" s="41"/>
      <c r="D7120" s="39" t="s">
        <v>97</v>
      </c>
      <c r="E7120" s="39">
        <v>2022</v>
      </c>
      <c r="F7120" s="12">
        <v>154.52600000000001</v>
      </c>
      <c r="G7120" s="15" t="s">
        <v>6</v>
      </c>
    </row>
    <row r="7121" spans="1:7" x14ac:dyDescent="0.3">
      <c r="A7121" s="12">
        <v>555.41254407492443</v>
      </c>
      <c r="B7121" s="41" t="s">
        <v>82</v>
      </c>
      <c r="C7121" s="41"/>
      <c r="D7121" s="39" t="s">
        <v>97</v>
      </c>
      <c r="E7121" s="39">
        <v>2022</v>
      </c>
      <c r="F7121" s="12">
        <v>245.215</v>
      </c>
      <c r="G7121" s="15" t="s">
        <v>6</v>
      </c>
    </row>
    <row r="7122" spans="1:7" x14ac:dyDescent="0.3">
      <c r="A7122" s="12">
        <v>204.03565067679946</v>
      </c>
      <c r="B7122" s="41" t="s">
        <v>83</v>
      </c>
      <c r="C7122" s="41"/>
      <c r="D7122" s="39" t="s">
        <v>97</v>
      </c>
      <c r="E7122" s="39">
        <v>2022</v>
      </c>
      <c r="F7122" s="12">
        <v>83.370999999999995</v>
      </c>
      <c r="G7122" s="15" t="s">
        <v>6</v>
      </c>
    </row>
    <row r="7123" spans="1:7" x14ac:dyDescent="0.3">
      <c r="A7123" s="12">
        <v>671.24287359159791</v>
      </c>
      <c r="B7123" s="41" t="s">
        <v>84</v>
      </c>
      <c r="C7123" s="41"/>
      <c r="D7123" s="39" t="s">
        <v>97</v>
      </c>
      <c r="E7123" s="39">
        <v>2022</v>
      </c>
      <c r="F7123" s="12">
        <v>274.916</v>
      </c>
      <c r="G7123" s="15" t="s">
        <v>6</v>
      </c>
    </row>
    <row r="7124" spans="1:7" x14ac:dyDescent="0.3">
      <c r="A7124" s="12">
        <v>51.251268799179975</v>
      </c>
      <c r="B7124" s="41" t="s">
        <v>85</v>
      </c>
      <c r="C7124" s="41"/>
      <c r="D7124" s="39" t="s">
        <v>97</v>
      </c>
      <c r="E7124" s="39">
        <v>2022</v>
      </c>
      <c r="F7124" s="12">
        <v>29.08</v>
      </c>
      <c r="G7124" s="15" t="s">
        <v>6</v>
      </c>
    </row>
    <row r="7125" spans="1:7" x14ac:dyDescent="0.3">
      <c r="A7125" s="12">
        <v>203.89305807545668</v>
      </c>
      <c r="B7125" s="41" t="s">
        <v>86</v>
      </c>
      <c r="C7125" s="41"/>
      <c r="D7125" s="39" t="s">
        <v>97</v>
      </c>
      <c r="E7125" s="39">
        <v>2022</v>
      </c>
      <c r="F7125" s="12">
        <v>112.71899999999999</v>
      </c>
      <c r="G7125" s="15" t="s">
        <v>6</v>
      </c>
    </row>
    <row r="7126" spans="1:7" x14ac:dyDescent="0.3">
      <c r="A7126" s="12">
        <v>579.68200999267867</v>
      </c>
      <c r="B7126" s="41" t="s">
        <v>87</v>
      </c>
      <c r="C7126" s="41"/>
      <c r="D7126" s="39" t="s">
        <v>97</v>
      </c>
      <c r="E7126" s="39">
        <v>2022</v>
      </c>
      <c r="F7126" s="12">
        <v>222.24700000000001</v>
      </c>
      <c r="G7126" s="15" t="s">
        <v>6</v>
      </c>
    </row>
    <row r="7127" spans="1:7" x14ac:dyDescent="0.3">
      <c r="A7127" s="12">
        <v>120.55024720572533</v>
      </c>
      <c r="B7127" s="41" t="s">
        <v>88</v>
      </c>
      <c r="C7127" s="41"/>
      <c r="D7127" s="39" t="s">
        <v>97</v>
      </c>
      <c r="E7127" s="39">
        <v>2022</v>
      </c>
      <c r="F7127" s="12">
        <v>75.632000000000005</v>
      </c>
      <c r="G7127" s="15" t="s">
        <v>6</v>
      </c>
    </row>
    <row r="7128" spans="1:7" x14ac:dyDescent="0.3">
      <c r="A7128" s="12">
        <v>186.51727763269224</v>
      </c>
      <c r="B7128" s="41" t="s">
        <v>89</v>
      </c>
      <c r="C7128" s="41"/>
      <c r="D7128" s="39" t="s">
        <v>97</v>
      </c>
      <c r="E7128" s="39">
        <v>2022</v>
      </c>
      <c r="F7128" s="12">
        <v>59.576999999999998</v>
      </c>
      <c r="G7128" s="15" t="s">
        <v>6</v>
      </c>
    </row>
    <row r="7129" spans="1:7" x14ac:dyDescent="0.3">
      <c r="A7129" s="12">
        <v>434.73201442049026</v>
      </c>
      <c r="B7129" s="41" t="s">
        <v>90</v>
      </c>
      <c r="C7129" s="41"/>
      <c r="D7129" s="39" t="s">
        <v>97</v>
      </c>
      <c r="E7129" s="39">
        <v>2022</v>
      </c>
      <c r="F7129" s="12">
        <v>243.45</v>
      </c>
      <c r="G7129" s="15" t="s">
        <v>6</v>
      </c>
    </row>
    <row r="7130" spans="1:7" x14ac:dyDescent="0.3">
      <c r="A7130" s="12">
        <v>2139.0046628004948</v>
      </c>
      <c r="B7130" s="41" t="s">
        <v>10</v>
      </c>
      <c r="C7130" s="41"/>
      <c r="D7130" s="39" t="s">
        <v>98</v>
      </c>
      <c r="E7130" s="39">
        <v>2022</v>
      </c>
      <c r="F7130" s="12">
        <v>1043.557</v>
      </c>
      <c r="G7130" s="15" t="s">
        <v>6</v>
      </c>
    </row>
    <row r="7131" spans="1:7" x14ac:dyDescent="0.3">
      <c r="A7131" s="12">
        <v>255.4495367576024</v>
      </c>
      <c r="B7131" s="41" t="s">
        <v>11</v>
      </c>
      <c r="C7131" s="41"/>
      <c r="D7131" s="39" t="s">
        <v>98</v>
      </c>
      <c r="E7131" s="39">
        <v>2022</v>
      </c>
      <c r="F7131" s="12">
        <v>117.636</v>
      </c>
      <c r="G7131" s="15" t="s">
        <v>6</v>
      </c>
    </row>
    <row r="7132" spans="1:7" x14ac:dyDescent="0.3">
      <c r="A7132" s="12">
        <v>701.82044793072453</v>
      </c>
      <c r="B7132" s="41" t="s">
        <v>12</v>
      </c>
      <c r="C7132" s="41"/>
      <c r="D7132" s="39" t="s">
        <v>98</v>
      </c>
      <c r="E7132" s="39">
        <v>2022</v>
      </c>
      <c r="F7132" s="12">
        <v>318.88499999999999</v>
      </c>
      <c r="G7132" s="15" t="s">
        <v>6</v>
      </c>
    </row>
    <row r="7133" spans="1:7" x14ac:dyDescent="0.3">
      <c r="A7133" s="12">
        <v>157.81404264123526</v>
      </c>
      <c r="B7133" s="41" t="s">
        <v>13</v>
      </c>
      <c r="C7133" s="41"/>
      <c r="D7133" s="39" t="s">
        <v>98</v>
      </c>
      <c r="E7133" s="39">
        <v>2022</v>
      </c>
      <c r="F7133" s="12">
        <v>62.054000000000002</v>
      </c>
      <c r="G7133" s="15" t="s">
        <v>6</v>
      </c>
    </row>
    <row r="7134" spans="1:7" x14ac:dyDescent="0.3">
      <c r="A7134" s="12">
        <v>241.15120718582489</v>
      </c>
      <c r="B7134" s="41" t="s">
        <v>14</v>
      </c>
      <c r="C7134" s="41"/>
      <c r="D7134" s="39" t="s">
        <v>98</v>
      </c>
      <c r="E7134" s="39">
        <v>2022</v>
      </c>
      <c r="F7134" s="12">
        <v>98.525000000000006</v>
      </c>
      <c r="G7134" s="15" t="s">
        <v>6</v>
      </c>
    </row>
    <row r="7135" spans="1:7" x14ac:dyDescent="0.3">
      <c r="A7135" s="12">
        <v>156.48453804050177</v>
      </c>
      <c r="B7135" s="41" t="s">
        <v>15</v>
      </c>
      <c r="C7135" s="41"/>
      <c r="D7135" s="39" t="s">
        <v>98</v>
      </c>
      <c r="E7135" s="39">
        <v>2022</v>
      </c>
      <c r="F7135" s="12">
        <v>74.23</v>
      </c>
      <c r="G7135" s="15" t="s">
        <v>6</v>
      </c>
    </row>
    <row r="7136" spans="1:7" x14ac:dyDescent="0.3">
      <c r="A7136" s="12">
        <v>1674.2268835324949</v>
      </c>
      <c r="B7136" s="41" t="s">
        <v>16</v>
      </c>
      <c r="C7136" s="41"/>
      <c r="D7136" s="39" t="s">
        <v>98</v>
      </c>
      <c r="E7136" s="39">
        <v>2022</v>
      </c>
      <c r="F7136" s="12">
        <v>869.79300000000001</v>
      </c>
      <c r="G7136" s="15" t="s">
        <v>6</v>
      </c>
    </row>
    <row r="7137" spans="1:7" x14ac:dyDescent="0.3">
      <c r="A7137" s="12">
        <v>3718.5874375682729</v>
      </c>
      <c r="B7137" s="41" t="s">
        <v>17</v>
      </c>
      <c r="C7137" s="41"/>
      <c r="D7137" s="39" t="s">
        <v>98</v>
      </c>
      <c r="E7137" s="39">
        <v>2022</v>
      </c>
      <c r="F7137" s="12">
        <v>1438.6590000000001</v>
      </c>
      <c r="G7137" s="15" t="s">
        <v>6</v>
      </c>
    </row>
    <row r="7138" spans="1:7" x14ac:dyDescent="0.3">
      <c r="A7138" s="12">
        <v>89.169134957529423</v>
      </c>
      <c r="B7138" s="41" t="s">
        <v>18</v>
      </c>
      <c r="C7138" s="41"/>
      <c r="D7138" s="39" t="s">
        <v>98</v>
      </c>
      <c r="E7138" s="39">
        <v>2022</v>
      </c>
      <c r="F7138" s="12">
        <v>35.954999999999998</v>
      </c>
      <c r="G7138" s="15" t="s">
        <v>6</v>
      </c>
    </row>
    <row r="7139" spans="1:7" x14ac:dyDescent="0.3">
      <c r="A7139" s="12">
        <v>260.60854805165241</v>
      </c>
      <c r="B7139" s="41" t="s">
        <v>19</v>
      </c>
      <c r="C7139" s="41"/>
      <c r="D7139" s="39" t="s">
        <v>98</v>
      </c>
      <c r="E7139" s="39">
        <v>2022</v>
      </c>
      <c r="F7139" s="12">
        <v>123.233</v>
      </c>
      <c r="G7139" s="15" t="s">
        <v>6</v>
      </c>
    </row>
    <row r="7140" spans="1:7" x14ac:dyDescent="0.3">
      <c r="A7140" s="12">
        <v>1464.2164492323695</v>
      </c>
      <c r="B7140" s="41" t="s">
        <v>20</v>
      </c>
      <c r="C7140" s="41"/>
      <c r="D7140" s="39" t="s">
        <v>98</v>
      </c>
      <c r="E7140" s="39">
        <v>2022</v>
      </c>
      <c r="F7140" s="12">
        <v>585.62400000000002</v>
      </c>
      <c r="G7140" s="15" t="s">
        <v>6</v>
      </c>
    </row>
    <row r="7141" spans="1:7" x14ac:dyDescent="0.3">
      <c r="A7141" s="12">
        <v>1399.2902561919191</v>
      </c>
      <c r="B7141" s="41" t="s">
        <v>21</v>
      </c>
      <c r="C7141" s="41"/>
      <c r="D7141" s="39" t="s">
        <v>98</v>
      </c>
      <c r="E7141" s="39">
        <v>2022</v>
      </c>
      <c r="F7141" s="12">
        <v>653.40499999999997</v>
      </c>
      <c r="G7141" s="15" t="s">
        <v>6</v>
      </c>
    </row>
    <row r="7142" spans="1:7" x14ac:dyDescent="0.3">
      <c r="A7142" s="12">
        <v>241.58309101060021</v>
      </c>
      <c r="B7142" s="41" t="s">
        <v>22</v>
      </c>
      <c r="C7142" s="41"/>
      <c r="D7142" s="39" t="s">
        <v>98</v>
      </c>
      <c r="E7142" s="39">
        <v>2022</v>
      </c>
      <c r="F7142" s="12">
        <v>141.93899999999999</v>
      </c>
      <c r="G7142" s="15" t="s">
        <v>6</v>
      </c>
    </row>
    <row r="7143" spans="1:7" x14ac:dyDescent="0.3">
      <c r="A7143" s="12">
        <v>275.43416571353566</v>
      </c>
      <c r="B7143" s="41" t="s">
        <v>23</v>
      </c>
      <c r="C7143" s="41"/>
      <c r="D7143" s="39" t="s">
        <v>98</v>
      </c>
      <c r="E7143" s="39">
        <v>2022</v>
      </c>
      <c r="F7143" s="12">
        <v>72.623999999999995</v>
      </c>
      <c r="G7143" s="15" t="s">
        <v>6</v>
      </c>
    </row>
    <row r="7144" spans="1:7" x14ac:dyDescent="0.3">
      <c r="A7144" s="12">
        <v>50.753017451149432</v>
      </c>
      <c r="B7144" s="41" t="s">
        <v>24</v>
      </c>
      <c r="C7144" s="41"/>
      <c r="D7144" s="39" t="s">
        <v>98</v>
      </c>
      <c r="E7144" s="39">
        <v>2022</v>
      </c>
      <c r="F7144" s="12">
        <v>25.202000000000002</v>
      </c>
      <c r="G7144" s="15" t="s">
        <v>6</v>
      </c>
    </row>
    <row r="7145" spans="1:7" x14ac:dyDescent="0.3">
      <c r="A7145" s="12">
        <v>100.95617806125475</v>
      </c>
      <c r="B7145" s="41" t="s">
        <v>25</v>
      </c>
      <c r="C7145" s="41"/>
      <c r="D7145" s="39" t="s">
        <v>98</v>
      </c>
      <c r="E7145" s="39">
        <v>2022</v>
      </c>
      <c r="F7145" s="12">
        <v>58.031999999999996</v>
      </c>
      <c r="G7145" s="15" t="s">
        <v>6</v>
      </c>
    </row>
    <row r="7146" spans="1:7" x14ac:dyDescent="0.3">
      <c r="A7146" s="12">
        <v>102.87144433407069</v>
      </c>
      <c r="B7146" s="41" t="s">
        <v>26</v>
      </c>
      <c r="C7146" s="41"/>
      <c r="D7146" s="39" t="s">
        <v>98</v>
      </c>
      <c r="E7146" s="39">
        <v>2022</v>
      </c>
      <c r="F7146" s="12">
        <v>66.783000000000001</v>
      </c>
      <c r="G7146" s="15" t="s">
        <v>6</v>
      </c>
    </row>
    <row r="7147" spans="1:7" x14ac:dyDescent="0.3">
      <c r="A7147" s="12">
        <v>154.01428566506479</v>
      </c>
      <c r="B7147" s="41" t="s">
        <v>27</v>
      </c>
      <c r="C7147" s="41"/>
      <c r="D7147" s="39" t="s">
        <v>98</v>
      </c>
      <c r="E7147" s="39">
        <v>2022</v>
      </c>
      <c r="F7147" s="12">
        <v>82.402000000000001</v>
      </c>
      <c r="G7147" s="15" t="s">
        <v>6</v>
      </c>
    </row>
    <row r="7148" spans="1:7" x14ac:dyDescent="0.3">
      <c r="A7148" s="12">
        <v>206.94211002482155</v>
      </c>
      <c r="B7148" s="41" t="s">
        <v>28</v>
      </c>
      <c r="C7148" s="41"/>
      <c r="D7148" s="39" t="s">
        <v>98</v>
      </c>
      <c r="E7148" s="39">
        <v>2022</v>
      </c>
      <c r="F7148" s="12">
        <v>87.611999999999995</v>
      </c>
      <c r="G7148" s="15" t="s">
        <v>6</v>
      </c>
    </row>
    <row r="7149" spans="1:7" x14ac:dyDescent="0.3">
      <c r="A7149" s="12">
        <v>246.66824093794281</v>
      </c>
      <c r="B7149" s="41" t="s">
        <v>29</v>
      </c>
      <c r="C7149" s="41"/>
      <c r="D7149" s="39" t="s">
        <v>98</v>
      </c>
      <c r="E7149" s="39">
        <v>2022</v>
      </c>
      <c r="F7149" s="12">
        <v>98.42</v>
      </c>
      <c r="G7149" s="15" t="s">
        <v>6</v>
      </c>
    </row>
    <row r="7150" spans="1:7" x14ac:dyDescent="0.3">
      <c r="A7150" s="12">
        <v>1190.1733392584902</v>
      </c>
      <c r="B7150" s="41" t="s">
        <v>30</v>
      </c>
      <c r="C7150" s="41"/>
      <c r="D7150" s="39" t="s">
        <v>98</v>
      </c>
      <c r="E7150" s="39">
        <v>2022</v>
      </c>
      <c r="F7150" s="12">
        <v>525.01900000000001</v>
      </c>
      <c r="G7150" s="15" t="s">
        <v>6</v>
      </c>
    </row>
    <row r="7151" spans="1:7" x14ac:dyDescent="0.3">
      <c r="A7151" s="12">
        <v>564.42496977482858</v>
      </c>
      <c r="B7151" s="41" t="s">
        <v>31</v>
      </c>
      <c r="C7151" s="41"/>
      <c r="D7151" s="39" t="s">
        <v>98</v>
      </c>
      <c r="E7151" s="39">
        <v>2022</v>
      </c>
      <c r="F7151" s="12">
        <v>261.43900000000002</v>
      </c>
      <c r="G7151" s="15" t="s">
        <v>6</v>
      </c>
    </row>
    <row r="7152" spans="1:7" x14ac:dyDescent="0.3">
      <c r="A7152" s="12">
        <v>47.346161911769805</v>
      </c>
      <c r="B7152" s="41" t="s">
        <v>32</v>
      </c>
      <c r="C7152" s="41"/>
      <c r="D7152" s="39" t="s">
        <v>98</v>
      </c>
      <c r="E7152" s="39">
        <v>2022</v>
      </c>
      <c r="F7152" s="12">
        <v>36.015000000000001</v>
      </c>
      <c r="G7152" s="15" t="s">
        <v>6</v>
      </c>
    </row>
    <row r="7153" spans="1:7" x14ac:dyDescent="0.3">
      <c r="A7153" s="12">
        <v>237.31554537861606</v>
      </c>
      <c r="B7153" s="41" t="s">
        <v>33</v>
      </c>
      <c r="C7153" s="41"/>
      <c r="D7153" s="39" t="s">
        <v>98</v>
      </c>
      <c r="E7153" s="39">
        <v>2022</v>
      </c>
      <c r="F7153" s="12">
        <v>145.06299999999999</v>
      </c>
      <c r="G7153" s="15" t="s">
        <v>6</v>
      </c>
    </row>
    <row r="7154" spans="1:7" x14ac:dyDescent="0.3">
      <c r="A7154" s="12">
        <v>901.37129202322728</v>
      </c>
      <c r="B7154" s="41" t="s">
        <v>34</v>
      </c>
      <c r="C7154" s="41"/>
      <c r="D7154" s="39" t="s">
        <v>98</v>
      </c>
      <c r="E7154" s="39">
        <v>2022</v>
      </c>
      <c r="F7154" s="12">
        <v>358.28</v>
      </c>
      <c r="G7154" s="15" t="s">
        <v>6</v>
      </c>
    </row>
    <row r="7155" spans="1:7" x14ac:dyDescent="0.3">
      <c r="A7155" s="12">
        <v>691.53730432134739</v>
      </c>
      <c r="B7155" s="41" t="s">
        <v>35</v>
      </c>
      <c r="C7155" s="41"/>
      <c r="D7155" s="39" t="s">
        <v>98</v>
      </c>
      <c r="E7155" s="39">
        <v>2022</v>
      </c>
      <c r="F7155" s="12">
        <v>244.65700000000001</v>
      </c>
      <c r="G7155" s="15" t="s">
        <v>6</v>
      </c>
    </row>
    <row r="7156" spans="1:7" x14ac:dyDescent="0.3">
      <c r="A7156" s="12">
        <v>193.96405238293912</v>
      </c>
      <c r="B7156" s="41" t="s">
        <v>36</v>
      </c>
      <c r="C7156" s="41"/>
      <c r="D7156" s="39" t="s">
        <v>98</v>
      </c>
      <c r="E7156" s="39">
        <v>2022</v>
      </c>
      <c r="F7156" s="12">
        <v>86.456000000000003</v>
      </c>
      <c r="G7156" s="15" t="s">
        <v>6</v>
      </c>
    </row>
    <row r="7157" spans="1:7" x14ac:dyDescent="0.3">
      <c r="A7157" s="12">
        <v>405.89385636514203</v>
      </c>
      <c r="B7157" s="41" t="s">
        <v>37</v>
      </c>
      <c r="C7157" s="41"/>
      <c r="D7157" s="39" t="s">
        <v>98</v>
      </c>
      <c r="E7157" s="39">
        <v>2022</v>
      </c>
      <c r="F7157" s="12">
        <v>162.52199999999999</v>
      </c>
      <c r="G7157" s="15" t="s">
        <v>6</v>
      </c>
    </row>
    <row r="7158" spans="1:7" x14ac:dyDescent="0.3">
      <c r="A7158" s="12">
        <v>347.34128376015241</v>
      </c>
      <c r="B7158" s="41" t="s">
        <v>38</v>
      </c>
      <c r="C7158" s="41"/>
      <c r="D7158" s="39" t="s">
        <v>98</v>
      </c>
      <c r="E7158" s="39">
        <v>2022</v>
      </c>
      <c r="F7158" s="12">
        <v>214.286</v>
      </c>
      <c r="G7158" s="15" t="s">
        <v>6</v>
      </c>
    </row>
    <row r="7159" spans="1:7" x14ac:dyDescent="0.3">
      <c r="A7159" s="12">
        <v>106.26598964566574</v>
      </c>
      <c r="B7159" s="41" t="s">
        <v>39</v>
      </c>
      <c r="C7159" s="41"/>
      <c r="D7159" s="39" t="s">
        <v>98</v>
      </c>
      <c r="E7159" s="39">
        <v>2022</v>
      </c>
      <c r="F7159" s="12">
        <v>49.69</v>
      </c>
      <c r="G7159" s="15" t="s">
        <v>6</v>
      </c>
    </row>
    <row r="7160" spans="1:7" x14ac:dyDescent="0.3">
      <c r="A7160" s="12">
        <v>376.37598184237504</v>
      </c>
      <c r="B7160" s="41" t="s">
        <v>40</v>
      </c>
      <c r="C7160" s="41"/>
      <c r="D7160" s="39" t="s">
        <v>98</v>
      </c>
      <c r="E7160" s="39">
        <v>2022</v>
      </c>
      <c r="F7160" s="12">
        <v>102.584</v>
      </c>
      <c r="G7160" s="15" t="s">
        <v>6</v>
      </c>
    </row>
    <row r="7161" spans="1:7" x14ac:dyDescent="0.3">
      <c r="A7161" s="12">
        <v>398.87292311867594</v>
      </c>
      <c r="B7161" s="41" t="s">
        <v>41</v>
      </c>
      <c r="C7161" s="41"/>
      <c r="D7161" s="39" t="s">
        <v>98</v>
      </c>
      <c r="E7161" s="39">
        <v>2022</v>
      </c>
      <c r="F7161" s="12">
        <v>222.06399999999999</v>
      </c>
      <c r="G7161" s="15" t="s">
        <v>6</v>
      </c>
    </row>
    <row r="7162" spans="1:7" x14ac:dyDescent="0.3">
      <c r="A7162" s="12">
        <v>1516.5102968612209</v>
      </c>
      <c r="B7162" s="41" t="s">
        <v>42</v>
      </c>
      <c r="C7162" s="41"/>
      <c r="D7162" s="39" t="s">
        <v>98</v>
      </c>
      <c r="E7162" s="39">
        <v>2022</v>
      </c>
      <c r="F7162" s="12">
        <v>558.40599999999995</v>
      </c>
      <c r="G7162" s="15" t="s">
        <v>6</v>
      </c>
    </row>
    <row r="7163" spans="1:7" x14ac:dyDescent="0.3">
      <c r="A7163" s="12">
        <v>510.32151866164543</v>
      </c>
      <c r="B7163" s="41" t="s">
        <v>43</v>
      </c>
      <c r="C7163" s="41"/>
      <c r="D7163" s="39" t="s">
        <v>98</v>
      </c>
      <c r="E7163" s="39">
        <v>2022</v>
      </c>
      <c r="F7163" s="12">
        <v>275.315</v>
      </c>
      <c r="G7163" s="15" t="s">
        <v>6</v>
      </c>
    </row>
    <row r="7164" spans="1:7" x14ac:dyDescent="0.3">
      <c r="A7164" s="12">
        <v>98.505416879810028</v>
      </c>
      <c r="B7164" s="41" t="s">
        <v>44</v>
      </c>
      <c r="C7164" s="41"/>
      <c r="D7164" s="39" t="s">
        <v>98</v>
      </c>
      <c r="E7164" s="39">
        <v>2022</v>
      </c>
      <c r="F7164" s="12">
        <v>62.35</v>
      </c>
      <c r="G7164" s="15" t="s">
        <v>6</v>
      </c>
    </row>
    <row r="7165" spans="1:7" x14ac:dyDescent="0.3">
      <c r="A7165" s="12">
        <v>197.79766248551712</v>
      </c>
      <c r="B7165" s="41" t="s">
        <v>45</v>
      </c>
      <c r="C7165" s="41"/>
      <c r="D7165" s="39" t="s">
        <v>98</v>
      </c>
      <c r="E7165" s="39">
        <v>2022</v>
      </c>
      <c r="F7165" s="12">
        <v>61.856999999999999</v>
      </c>
      <c r="G7165" s="15" t="s">
        <v>6</v>
      </c>
    </row>
    <row r="7166" spans="1:7" x14ac:dyDescent="0.3">
      <c r="A7166" s="12">
        <v>1810.9473508648703</v>
      </c>
      <c r="B7166" s="41" t="s">
        <v>46</v>
      </c>
      <c r="C7166" s="41"/>
      <c r="D7166" s="39" t="s">
        <v>98</v>
      </c>
      <c r="E7166" s="39">
        <v>2022</v>
      </c>
      <c r="F7166" s="12">
        <v>538.91</v>
      </c>
      <c r="G7166" s="15" t="s">
        <v>6</v>
      </c>
    </row>
    <row r="7167" spans="1:7" x14ac:dyDescent="0.3">
      <c r="A7167" s="12">
        <v>158.3998043133177</v>
      </c>
      <c r="B7167" s="41" t="s">
        <v>47</v>
      </c>
      <c r="C7167" s="41"/>
      <c r="D7167" s="39" t="s">
        <v>98</v>
      </c>
      <c r="E7167" s="39">
        <v>2022</v>
      </c>
      <c r="F7167" s="12">
        <v>63.220999999999997</v>
      </c>
      <c r="G7167" s="15" t="s">
        <v>6</v>
      </c>
    </row>
    <row r="7168" spans="1:7" x14ac:dyDescent="0.3">
      <c r="A7168" s="12">
        <v>349.81153613558939</v>
      </c>
      <c r="B7168" s="41" t="s">
        <v>48</v>
      </c>
      <c r="C7168" s="41"/>
      <c r="D7168" s="39" t="s">
        <v>98</v>
      </c>
      <c r="E7168" s="39">
        <v>2022</v>
      </c>
      <c r="F7168" s="12">
        <v>174.57499999999999</v>
      </c>
      <c r="G7168" s="15" t="s">
        <v>6</v>
      </c>
    </row>
    <row r="7169" spans="1:7" x14ac:dyDescent="0.3">
      <c r="A7169" s="12">
        <v>3588.4457611344346</v>
      </c>
      <c r="B7169" s="41" t="s">
        <v>49</v>
      </c>
      <c r="C7169" s="41"/>
      <c r="D7169" s="39" t="s">
        <v>98</v>
      </c>
      <c r="E7169" s="39">
        <v>2022</v>
      </c>
      <c r="F7169" s="12">
        <v>1548.769</v>
      </c>
      <c r="G7169" s="15" t="s">
        <v>6</v>
      </c>
    </row>
    <row r="7170" spans="1:7" x14ac:dyDescent="0.3">
      <c r="A7170" s="12">
        <v>4565.5495744883347</v>
      </c>
      <c r="B7170" s="41" t="s">
        <v>50</v>
      </c>
      <c r="C7170" s="41"/>
      <c r="D7170" s="39" t="s">
        <v>98</v>
      </c>
      <c r="E7170" s="39">
        <v>2022</v>
      </c>
      <c r="F7170" s="12">
        <v>1494.67</v>
      </c>
      <c r="G7170" s="15" t="s">
        <v>6</v>
      </c>
    </row>
    <row r="7171" spans="1:7" x14ac:dyDescent="0.3">
      <c r="A7171" s="12">
        <v>771.63072384470286</v>
      </c>
      <c r="B7171" s="41" t="s">
        <v>91</v>
      </c>
      <c r="C7171" s="41"/>
      <c r="D7171" s="39" t="s">
        <v>98</v>
      </c>
      <c r="E7171" s="39">
        <v>2022</v>
      </c>
      <c r="F7171" s="12">
        <v>209.80699999999999</v>
      </c>
      <c r="G7171" s="15" t="s">
        <v>6</v>
      </c>
    </row>
    <row r="7172" spans="1:7" x14ac:dyDescent="0.3">
      <c r="A7172" s="12">
        <v>147.89610245613378</v>
      </c>
      <c r="B7172" s="41" t="s">
        <v>52</v>
      </c>
      <c r="C7172" s="41"/>
      <c r="D7172" s="39" t="s">
        <v>98</v>
      </c>
      <c r="E7172" s="39">
        <v>2022</v>
      </c>
      <c r="F7172" s="12">
        <v>95.522000000000006</v>
      </c>
      <c r="G7172" s="15" t="s">
        <v>6</v>
      </c>
    </row>
    <row r="7173" spans="1:7" x14ac:dyDescent="0.3">
      <c r="A7173" s="12">
        <v>124.76826200587375</v>
      </c>
      <c r="B7173" s="41" t="s">
        <v>53</v>
      </c>
      <c r="C7173" s="41"/>
      <c r="D7173" s="39" t="s">
        <v>98</v>
      </c>
      <c r="E7173" s="39">
        <v>2022</v>
      </c>
      <c r="F7173" s="12">
        <v>48.460999999999999</v>
      </c>
      <c r="G7173" s="15" t="s">
        <v>6</v>
      </c>
    </row>
    <row r="7174" spans="1:7" x14ac:dyDescent="0.3">
      <c r="A7174" s="12">
        <v>177.57606164473091</v>
      </c>
      <c r="B7174" s="41" t="s">
        <v>54</v>
      </c>
      <c r="C7174" s="41"/>
      <c r="D7174" s="39" t="s">
        <v>98</v>
      </c>
      <c r="E7174" s="39">
        <v>2022</v>
      </c>
      <c r="F7174" s="12">
        <v>54.204000000000001</v>
      </c>
      <c r="G7174" s="15" t="s">
        <v>6</v>
      </c>
    </row>
    <row r="7175" spans="1:7" x14ac:dyDescent="0.3">
      <c r="A7175" s="12">
        <v>359.46993568489961</v>
      </c>
      <c r="B7175" s="41" t="s">
        <v>55</v>
      </c>
      <c r="C7175" s="41"/>
      <c r="D7175" s="39" t="s">
        <v>98</v>
      </c>
      <c r="E7175" s="39">
        <v>2022</v>
      </c>
      <c r="F7175" s="12">
        <v>237.25200000000001</v>
      </c>
      <c r="G7175" s="15" t="s">
        <v>6</v>
      </c>
    </row>
    <row r="7176" spans="1:7" x14ac:dyDescent="0.3">
      <c r="A7176" s="12">
        <v>797.8976723800281</v>
      </c>
      <c r="B7176" s="41" t="s">
        <v>56</v>
      </c>
      <c r="C7176" s="41"/>
      <c r="D7176" s="39" t="s">
        <v>98</v>
      </c>
      <c r="E7176" s="39">
        <v>2022</v>
      </c>
      <c r="F7176" s="12">
        <v>405.79199999999997</v>
      </c>
      <c r="G7176" s="15" t="s">
        <v>6</v>
      </c>
    </row>
    <row r="7177" spans="1:7" x14ac:dyDescent="0.3">
      <c r="A7177" s="12">
        <v>223.39575531121412</v>
      </c>
      <c r="B7177" s="41" t="s">
        <v>57</v>
      </c>
      <c r="C7177" s="41"/>
      <c r="D7177" s="39" t="s">
        <v>98</v>
      </c>
      <c r="E7177" s="39">
        <v>2022</v>
      </c>
      <c r="F7177" s="12">
        <v>29.774999999999999</v>
      </c>
      <c r="G7177" s="15" t="s">
        <v>6</v>
      </c>
    </row>
    <row r="7178" spans="1:7" x14ac:dyDescent="0.3">
      <c r="A7178" s="12">
        <v>314.5888968869898</v>
      </c>
      <c r="B7178" s="41" t="s">
        <v>58</v>
      </c>
      <c r="C7178" s="41"/>
      <c r="D7178" s="39" t="s">
        <v>98</v>
      </c>
      <c r="E7178" s="39">
        <v>2022</v>
      </c>
      <c r="F7178" s="12">
        <v>133.005</v>
      </c>
      <c r="G7178" s="15" t="s">
        <v>6</v>
      </c>
    </row>
    <row r="7179" spans="1:7" x14ac:dyDescent="0.3">
      <c r="A7179" s="12">
        <v>100.59302634160994</v>
      </c>
      <c r="B7179" s="41" t="s">
        <v>59</v>
      </c>
      <c r="C7179" s="41"/>
      <c r="D7179" s="39" t="s">
        <v>98</v>
      </c>
      <c r="E7179" s="39">
        <v>2022</v>
      </c>
      <c r="F7179" s="12">
        <v>37.112000000000002</v>
      </c>
      <c r="G7179" s="15" t="s">
        <v>6</v>
      </c>
    </row>
    <row r="7180" spans="1:7" x14ac:dyDescent="0.3">
      <c r="A7180" s="12">
        <v>97.553425931136658</v>
      </c>
      <c r="B7180" s="41" t="s">
        <v>60</v>
      </c>
      <c r="C7180" s="41"/>
      <c r="D7180" s="39" t="s">
        <v>98</v>
      </c>
      <c r="E7180" s="39">
        <v>2022</v>
      </c>
      <c r="F7180" s="12">
        <v>46.223999999999997</v>
      </c>
      <c r="G7180" s="15" t="s">
        <v>6</v>
      </c>
    </row>
    <row r="7181" spans="1:7" x14ac:dyDescent="0.3">
      <c r="A7181" s="12">
        <v>551.0283643882708</v>
      </c>
      <c r="B7181" s="41" t="s">
        <v>61</v>
      </c>
      <c r="C7181" s="41"/>
      <c r="D7181" s="39" t="s">
        <v>98</v>
      </c>
      <c r="E7181" s="39">
        <v>2022</v>
      </c>
      <c r="F7181" s="12">
        <v>289.827</v>
      </c>
      <c r="G7181" s="15" t="s">
        <v>6</v>
      </c>
    </row>
    <row r="7182" spans="1:7" x14ac:dyDescent="0.3">
      <c r="A7182" s="12">
        <v>1427.275507355507</v>
      </c>
      <c r="B7182" s="41" t="s">
        <v>62</v>
      </c>
      <c r="C7182" s="41"/>
      <c r="D7182" s="39" t="s">
        <v>98</v>
      </c>
      <c r="E7182" s="39">
        <v>2022</v>
      </c>
      <c r="F7182" s="12">
        <v>544.625</v>
      </c>
      <c r="G7182" s="15" t="s">
        <v>6</v>
      </c>
    </row>
    <row r="7183" spans="1:7" x14ac:dyDescent="0.3">
      <c r="A7183" s="12">
        <v>364.66177425304176</v>
      </c>
      <c r="B7183" s="41" t="s">
        <v>63</v>
      </c>
      <c r="C7183" s="41"/>
      <c r="D7183" s="39" t="s">
        <v>98</v>
      </c>
      <c r="E7183" s="39">
        <v>2022</v>
      </c>
      <c r="F7183" s="12">
        <v>232.09</v>
      </c>
      <c r="G7183" s="15" t="s">
        <v>6</v>
      </c>
    </row>
    <row r="7184" spans="1:7" x14ac:dyDescent="0.3">
      <c r="A7184" s="12">
        <v>392.70960240786809</v>
      </c>
      <c r="B7184" s="41" t="s">
        <v>64</v>
      </c>
      <c r="C7184" s="41"/>
      <c r="D7184" s="39" t="s">
        <v>98</v>
      </c>
      <c r="E7184" s="39">
        <v>2022</v>
      </c>
      <c r="F7184" s="12">
        <v>199.744</v>
      </c>
      <c r="G7184" s="15" t="s">
        <v>6</v>
      </c>
    </row>
    <row r="7185" spans="1:7" x14ac:dyDescent="0.3">
      <c r="A7185" s="12">
        <v>1412.0836604170329</v>
      </c>
      <c r="B7185" s="41" t="s">
        <v>65</v>
      </c>
      <c r="C7185" s="41"/>
      <c r="D7185" s="39" t="s">
        <v>98</v>
      </c>
      <c r="E7185" s="39">
        <v>2022</v>
      </c>
      <c r="F7185" s="12">
        <v>539.12</v>
      </c>
      <c r="G7185" s="15" t="s">
        <v>6</v>
      </c>
    </row>
    <row r="7186" spans="1:7" x14ac:dyDescent="0.3">
      <c r="A7186" s="12">
        <v>434.04734730845257</v>
      </c>
      <c r="B7186" s="41" t="s">
        <v>66</v>
      </c>
      <c r="C7186" s="41"/>
      <c r="D7186" s="39" t="s">
        <v>98</v>
      </c>
      <c r="E7186" s="39">
        <v>2022</v>
      </c>
      <c r="F7186" s="12">
        <v>161.38999999999999</v>
      </c>
      <c r="G7186" s="15" t="s">
        <v>6</v>
      </c>
    </row>
    <row r="7187" spans="1:7" x14ac:dyDescent="0.3">
      <c r="A7187" s="12">
        <v>2469.7384234269471</v>
      </c>
      <c r="B7187" s="41" t="s">
        <v>67</v>
      </c>
      <c r="C7187" s="41"/>
      <c r="D7187" s="39" t="s">
        <v>98</v>
      </c>
      <c r="E7187" s="39">
        <v>2022</v>
      </c>
      <c r="F7187" s="12">
        <v>890.52099999999996</v>
      </c>
      <c r="G7187" s="15" t="s">
        <v>6</v>
      </c>
    </row>
    <row r="7188" spans="1:7" x14ac:dyDescent="0.3">
      <c r="A7188" s="12">
        <v>1938.4064234939879</v>
      </c>
      <c r="B7188" s="41" t="s">
        <v>68</v>
      </c>
      <c r="C7188" s="41"/>
      <c r="D7188" s="39" t="s">
        <v>98</v>
      </c>
      <c r="E7188" s="39">
        <v>2022</v>
      </c>
      <c r="F7188" s="12">
        <v>732.2</v>
      </c>
      <c r="G7188" s="15" t="s">
        <v>6</v>
      </c>
    </row>
    <row r="7189" spans="1:7" x14ac:dyDescent="0.3">
      <c r="A7189" s="12">
        <v>139.20097823096617</v>
      </c>
      <c r="B7189" s="41" t="s">
        <v>69</v>
      </c>
      <c r="C7189" s="41"/>
      <c r="D7189" s="39" t="s">
        <v>98</v>
      </c>
      <c r="E7189" s="39">
        <v>2022</v>
      </c>
      <c r="F7189" s="12">
        <v>51.198</v>
      </c>
      <c r="G7189" s="15" t="s">
        <v>6</v>
      </c>
    </row>
    <row r="7190" spans="1:7" x14ac:dyDescent="0.3">
      <c r="A7190" s="12">
        <v>161.62303228824419</v>
      </c>
      <c r="B7190" s="41" t="s">
        <v>70</v>
      </c>
      <c r="C7190" s="41"/>
      <c r="D7190" s="39" t="s">
        <v>98</v>
      </c>
      <c r="E7190" s="39">
        <v>2022</v>
      </c>
      <c r="F7190" s="12">
        <v>73.391999999999996</v>
      </c>
      <c r="G7190" s="15" t="s">
        <v>6</v>
      </c>
    </row>
    <row r="7191" spans="1:7" x14ac:dyDescent="0.3">
      <c r="A7191" s="12">
        <v>106.72146807369481</v>
      </c>
      <c r="B7191" s="41" t="s">
        <v>71</v>
      </c>
      <c r="C7191" s="41"/>
      <c r="D7191" s="39" t="s">
        <v>98</v>
      </c>
      <c r="E7191" s="39">
        <v>2022</v>
      </c>
      <c r="F7191" s="12">
        <v>48.601999999999997</v>
      </c>
      <c r="G7191" s="15" t="s">
        <v>6</v>
      </c>
    </row>
    <row r="7192" spans="1:7" x14ac:dyDescent="0.3">
      <c r="A7192" s="12">
        <v>607.49127582682968</v>
      </c>
      <c r="B7192" s="41" t="s">
        <v>72</v>
      </c>
      <c r="C7192" s="41"/>
      <c r="D7192" s="39" t="s">
        <v>98</v>
      </c>
      <c r="E7192" s="39">
        <v>2022</v>
      </c>
      <c r="F7192" s="12">
        <v>316.803</v>
      </c>
      <c r="G7192" s="15" t="s">
        <v>6</v>
      </c>
    </row>
    <row r="7193" spans="1:7" x14ac:dyDescent="0.3">
      <c r="A7193" s="12">
        <v>427.53421095809989</v>
      </c>
      <c r="B7193" s="41" t="s">
        <v>73</v>
      </c>
      <c r="C7193" s="41"/>
      <c r="D7193" s="39" t="s">
        <v>98</v>
      </c>
      <c r="E7193" s="39">
        <v>2022</v>
      </c>
      <c r="F7193" s="12">
        <v>112.5</v>
      </c>
      <c r="G7193" s="15" t="s">
        <v>6</v>
      </c>
    </row>
    <row r="7194" spans="1:7" x14ac:dyDescent="0.3">
      <c r="A7194" s="12">
        <v>411.68274098083589</v>
      </c>
      <c r="B7194" s="41" t="s">
        <v>74</v>
      </c>
      <c r="C7194" s="41"/>
      <c r="D7194" s="39" t="s">
        <v>98</v>
      </c>
      <c r="E7194" s="39">
        <v>2022</v>
      </c>
      <c r="F7194" s="12">
        <v>123.35</v>
      </c>
      <c r="G7194" s="15" t="s">
        <v>6</v>
      </c>
    </row>
    <row r="7195" spans="1:7" x14ac:dyDescent="0.3">
      <c r="A7195" s="12">
        <v>643.34481424938849</v>
      </c>
      <c r="B7195" s="41" t="s">
        <v>75</v>
      </c>
      <c r="C7195" s="41"/>
      <c r="D7195" s="39" t="s">
        <v>98</v>
      </c>
      <c r="E7195" s="39">
        <v>2022</v>
      </c>
      <c r="F7195" s="12">
        <v>215.63800000000001</v>
      </c>
      <c r="G7195" s="15" t="s">
        <v>6</v>
      </c>
    </row>
    <row r="7196" spans="1:7" x14ac:dyDescent="0.3">
      <c r="A7196" s="12">
        <v>690.42220285452834</v>
      </c>
      <c r="B7196" s="41" t="s">
        <v>76</v>
      </c>
      <c r="C7196" s="41"/>
      <c r="D7196" s="39" t="s">
        <v>98</v>
      </c>
      <c r="E7196" s="39">
        <v>2022</v>
      </c>
      <c r="F7196" s="12">
        <v>340.51299999999998</v>
      </c>
      <c r="G7196" s="15" t="s">
        <v>6</v>
      </c>
    </row>
    <row r="7197" spans="1:7" x14ac:dyDescent="0.3">
      <c r="A7197" s="12">
        <v>117.25389379570944</v>
      </c>
      <c r="B7197" s="41" t="s">
        <v>77</v>
      </c>
      <c r="C7197" s="41"/>
      <c r="D7197" s="39" t="s">
        <v>98</v>
      </c>
      <c r="E7197" s="39">
        <v>2022</v>
      </c>
      <c r="F7197" s="12">
        <v>40.496000000000002</v>
      </c>
      <c r="G7197" s="15" t="s">
        <v>6</v>
      </c>
    </row>
    <row r="7198" spans="1:7" x14ac:dyDescent="0.3">
      <c r="A7198" s="12">
        <v>221.71746092325111</v>
      </c>
      <c r="B7198" s="41" t="s">
        <v>78</v>
      </c>
      <c r="C7198" s="41"/>
      <c r="D7198" s="39" t="s">
        <v>98</v>
      </c>
      <c r="E7198" s="39">
        <v>2022</v>
      </c>
      <c r="F7198" s="12">
        <v>133.256</v>
      </c>
      <c r="G7198" s="15" t="s">
        <v>6</v>
      </c>
    </row>
    <row r="7199" spans="1:7" x14ac:dyDescent="0.3">
      <c r="A7199" s="12">
        <v>290.33877400370324</v>
      </c>
      <c r="B7199" s="41" t="s">
        <v>79</v>
      </c>
      <c r="C7199" s="41"/>
      <c r="D7199" s="39" t="s">
        <v>98</v>
      </c>
      <c r="E7199" s="39">
        <v>2022</v>
      </c>
      <c r="F7199" s="12">
        <v>103.199</v>
      </c>
      <c r="G7199" s="15" t="s">
        <v>6</v>
      </c>
    </row>
    <row r="7200" spans="1:7" x14ac:dyDescent="0.3">
      <c r="A7200" s="12">
        <v>1005.710731020608</v>
      </c>
      <c r="B7200" s="41" t="s">
        <v>80</v>
      </c>
      <c r="C7200" s="41"/>
      <c r="D7200" s="39" t="s">
        <v>98</v>
      </c>
      <c r="E7200" s="39">
        <v>2022</v>
      </c>
      <c r="F7200" s="12">
        <v>485.76499999999999</v>
      </c>
      <c r="G7200" s="15" t="s">
        <v>6</v>
      </c>
    </row>
    <row r="7201" spans="1:7" x14ac:dyDescent="0.3">
      <c r="A7201" s="12">
        <v>218.00900480314954</v>
      </c>
      <c r="B7201" s="41" t="s">
        <v>81</v>
      </c>
      <c r="C7201" s="41"/>
      <c r="D7201" s="39" t="s">
        <v>98</v>
      </c>
      <c r="E7201" s="39">
        <v>2022</v>
      </c>
      <c r="F7201" s="12">
        <v>119.28400000000001</v>
      </c>
      <c r="G7201" s="15" t="s">
        <v>6</v>
      </c>
    </row>
    <row r="7202" spans="1:7" x14ac:dyDescent="0.3">
      <c r="A7202" s="12">
        <v>702.08819538503883</v>
      </c>
      <c r="B7202" s="41" t="s">
        <v>82</v>
      </c>
      <c r="C7202" s="41"/>
      <c r="D7202" s="39" t="s">
        <v>98</v>
      </c>
      <c r="E7202" s="39">
        <v>2022</v>
      </c>
      <c r="F7202" s="12">
        <v>365.48099999999999</v>
      </c>
      <c r="G7202" s="15" t="s">
        <v>6</v>
      </c>
    </row>
    <row r="7203" spans="1:7" x14ac:dyDescent="0.3">
      <c r="A7203" s="12">
        <v>306.7308681511729</v>
      </c>
      <c r="B7203" s="41" t="s">
        <v>83</v>
      </c>
      <c r="C7203" s="41"/>
      <c r="D7203" s="39" t="s">
        <v>98</v>
      </c>
      <c r="E7203" s="39">
        <v>2022</v>
      </c>
      <c r="F7203" s="12">
        <v>148.53399999999999</v>
      </c>
      <c r="G7203" s="15" t="s">
        <v>6</v>
      </c>
    </row>
    <row r="7204" spans="1:7" x14ac:dyDescent="0.3">
      <c r="A7204" s="12">
        <v>805.36690308831567</v>
      </c>
      <c r="B7204" s="41" t="s">
        <v>84</v>
      </c>
      <c r="C7204" s="41"/>
      <c r="D7204" s="39" t="s">
        <v>98</v>
      </c>
      <c r="E7204" s="39">
        <v>2022</v>
      </c>
      <c r="F7204" s="12">
        <v>366.63799999999998</v>
      </c>
      <c r="G7204" s="15" t="s">
        <v>6</v>
      </c>
    </row>
    <row r="7205" spans="1:7" x14ac:dyDescent="0.3">
      <c r="A7205" s="12">
        <v>59.993895108099622</v>
      </c>
      <c r="B7205" s="41" t="s">
        <v>85</v>
      </c>
      <c r="C7205" s="41"/>
      <c r="D7205" s="39" t="s">
        <v>98</v>
      </c>
      <c r="E7205" s="39">
        <v>2022</v>
      </c>
      <c r="F7205" s="12">
        <v>36.735999999999997</v>
      </c>
      <c r="G7205" s="15" t="s">
        <v>6</v>
      </c>
    </row>
    <row r="7206" spans="1:7" x14ac:dyDescent="0.3">
      <c r="A7206" s="12">
        <v>252.80488948855071</v>
      </c>
      <c r="B7206" s="41" t="s">
        <v>86</v>
      </c>
      <c r="C7206" s="41"/>
      <c r="D7206" s="39" t="s">
        <v>98</v>
      </c>
      <c r="E7206" s="39">
        <v>2022</v>
      </c>
      <c r="F7206" s="12">
        <v>126.9</v>
      </c>
      <c r="G7206" s="15" t="s">
        <v>6</v>
      </c>
    </row>
    <row r="7207" spans="1:7" x14ac:dyDescent="0.3">
      <c r="A7207" s="12">
        <v>671.81016429657473</v>
      </c>
      <c r="B7207" s="41" t="s">
        <v>87</v>
      </c>
      <c r="C7207" s="41"/>
      <c r="D7207" s="39" t="s">
        <v>98</v>
      </c>
      <c r="E7207" s="39">
        <v>2022</v>
      </c>
      <c r="F7207" s="12">
        <v>248.4</v>
      </c>
      <c r="G7207" s="15" t="s">
        <v>6</v>
      </c>
    </row>
    <row r="7208" spans="1:7" x14ac:dyDescent="0.3">
      <c r="A7208" s="12">
        <v>126.87844021861204</v>
      </c>
      <c r="B7208" s="41" t="s">
        <v>88</v>
      </c>
      <c r="C7208" s="41"/>
      <c r="D7208" s="39" t="s">
        <v>98</v>
      </c>
      <c r="E7208" s="39">
        <v>2022</v>
      </c>
      <c r="F7208" s="12">
        <v>82.596000000000004</v>
      </c>
      <c r="G7208" s="15" t="s">
        <v>6</v>
      </c>
    </row>
    <row r="7209" spans="1:7" x14ac:dyDescent="0.3">
      <c r="A7209" s="12">
        <v>246.73902474770409</v>
      </c>
      <c r="B7209" s="41" t="s">
        <v>89</v>
      </c>
      <c r="C7209" s="41"/>
      <c r="D7209" s="39" t="s">
        <v>98</v>
      </c>
      <c r="E7209" s="39">
        <v>2022</v>
      </c>
      <c r="F7209" s="12">
        <v>107.85299999999999</v>
      </c>
      <c r="G7209" s="15" t="s">
        <v>6</v>
      </c>
    </row>
    <row r="7210" spans="1:7" x14ac:dyDescent="0.3">
      <c r="A7210" s="12">
        <v>486.99876627146307</v>
      </c>
      <c r="B7210" s="41" t="s">
        <v>90</v>
      </c>
      <c r="C7210" s="41"/>
      <c r="D7210" s="39" t="s">
        <v>98</v>
      </c>
      <c r="E7210" s="39">
        <v>2022</v>
      </c>
      <c r="F7210" s="12">
        <v>307.24400000000003</v>
      </c>
      <c r="G7210" s="15" t="s">
        <v>6</v>
      </c>
    </row>
    <row r="7211" spans="1:7" x14ac:dyDescent="0.3">
      <c r="A7211" s="12">
        <v>1686.3067630989626</v>
      </c>
      <c r="B7211" s="41" t="s">
        <v>10</v>
      </c>
      <c r="C7211" s="41"/>
      <c r="D7211" s="39" t="s">
        <v>99</v>
      </c>
      <c r="E7211" s="39">
        <v>2022</v>
      </c>
      <c r="F7211" s="12">
        <v>687.197</v>
      </c>
      <c r="G7211" s="15" t="s">
        <v>6</v>
      </c>
    </row>
    <row r="7212" spans="1:7" x14ac:dyDescent="0.3">
      <c r="A7212" s="12">
        <v>188.97526699179755</v>
      </c>
      <c r="B7212" s="41" t="s">
        <v>11</v>
      </c>
      <c r="C7212" s="41"/>
      <c r="D7212" s="39" t="s">
        <v>99</v>
      </c>
      <c r="E7212" s="39">
        <v>2022</v>
      </c>
      <c r="F7212" s="12">
        <v>71.869</v>
      </c>
      <c r="G7212" s="15" t="s">
        <v>6</v>
      </c>
    </row>
    <row r="7213" spans="1:7" x14ac:dyDescent="0.3">
      <c r="A7213" s="12">
        <v>672.23306003004473</v>
      </c>
      <c r="B7213" s="41" t="s">
        <v>12</v>
      </c>
      <c r="C7213" s="41"/>
      <c r="D7213" s="39" t="s">
        <v>99</v>
      </c>
      <c r="E7213" s="39">
        <v>2022</v>
      </c>
      <c r="F7213" s="12">
        <v>278.91800000000001</v>
      </c>
      <c r="G7213" s="15" t="s">
        <v>6</v>
      </c>
    </row>
    <row r="7214" spans="1:7" x14ac:dyDescent="0.3">
      <c r="A7214" s="12">
        <v>120.66358414221422</v>
      </c>
      <c r="B7214" s="41" t="s">
        <v>13</v>
      </c>
      <c r="C7214" s="41"/>
      <c r="D7214" s="39" t="s">
        <v>99</v>
      </c>
      <c r="E7214" s="39">
        <v>2022</v>
      </c>
      <c r="F7214" s="12">
        <v>42.677</v>
      </c>
      <c r="G7214" s="15" t="s">
        <v>6</v>
      </c>
    </row>
    <row r="7215" spans="1:7" x14ac:dyDescent="0.3">
      <c r="A7215" s="12">
        <v>206.38416510449676</v>
      </c>
      <c r="B7215" s="41" t="s">
        <v>14</v>
      </c>
      <c r="C7215" s="41"/>
      <c r="D7215" s="39" t="s">
        <v>99</v>
      </c>
      <c r="E7215" s="39">
        <v>2022</v>
      </c>
      <c r="F7215" s="12">
        <v>99.72</v>
      </c>
      <c r="G7215" s="15" t="s">
        <v>6</v>
      </c>
    </row>
    <row r="7216" spans="1:7" x14ac:dyDescent="0.3">
      <c r="A7216" s="12">
        <v>153.68743154364287</v>
      </c>
      <c r="B7216" s="41" t="s">
        <v>15</v>
      </c>
      <c r="C7216" s="41"/>
      <c r="D7216" s="39" t="s">
        <v>99</v>
      </c>
      <c r="E7216" s="39">
        <v>2022</v>
      </c>
      <c r="F7216" s="12">
        <v>60.814</v>
      </c>
      <c r="G7216" s="15" t="s">
        <v>6</v>
      </c>
    </row>
    <row r="7217" spans="1:7" x14ac:dyDescent="0.3">
      <c r="A7217" s="12">
        <v>1496.0363225283033</v>
      </c>
      <c r="B7217" s="41" t="s">
        <v>16</v>
      </c>
      <c r="C7217" s="41"/>
      <c r="D7217" s="39" t="s">
        <v>99</v>
      </c>
      <c r="E7217" s="39">
        <v>2022</v>
      </c>
      <c r="F7217" s="12">
        <v>670.37099999999998</v>
      </c>
      <c r="G7217" s="15" t="s">
        <v>6</v>
      </c>
    </row>
    <row r="7218" spans="1:7" x14ac:dyDescent="0.3">
      <c r="A7218" s="12">
        <v>3398.2101381078955</v>
      </c>
      <c r="B7218" s="41" t="s">
        <v>17</v>
      </c>
      <c r="C7218" s="41"/>
      <c r="D7218" s="39" t="s">
        <v>99</v>
      </c>
      <c r="E7218" s="39">
        <v>2022</v>
      </c>
      <c r="F7218" s="12">
        <v>1279.8140000000001</v>
      </c>
      <c r="G7218" s="15" t="s">
        <v>6</v>
      </c>
    </row>
    <row r="7219" spans="1:7" x14ac:dyDescent="0.3">
      <c r="A7219" s="12">
        <v>112.01506770079962</v>
      </c>
      <c r="B7219" s="41" t="s">
        <v>18</v>
      </c>
      <c r="C7219" s="41"/>
      <c r="D7219" s="39" t="s">
        <v>99</v>
      </c>
      <c r="E7219" s="39">
        <v>2022</v>
      </c>
      <c r="F7219" s="12">
        <v>43.728999999999999</v>
      </c>
      <c r="G7219" s="15" t="s">
        <v>6</v>
      </c>
    </row>
    <row r="7220" spans="1:7" x14ac:dyDescent="0.3">
      <c r="A7220" s="12">
        <v>239.86778886355603</v>
      </c>
      <c r="B7220" s="41" t="s">
        <v>19</v>
      </c>
      <c r="C7220" s="41"/>
      <c r="D7220" s="39" t="s">
        <v>99</v>
      </c>
      <c r="E7220" s="39">
        <v>2022</v>
      </c>
      <c r="F7220" s="12">
        <v>101.05200000000001</v>
      </c>
      <c r="G7220" s="15" t="s">
        <v>6</v>
      </c>
    </row>
    <row r="7221" spans="1:7" x14ac:dyDescent="0.3">
      <c r="A7221" s="12">
        <v>1240.5032963369022</v>
      </c>
      <c r="B7221" s="41" t="s">
        <v>20</v>
      </c>
      <c r="C7221" s="41"/>
      <c r="D7221" s="39" t="s">
        <v>99</v>
      </c>
      <c r="E7221" s="39">
        <v>2022</v>
      </c>
      <c r="F7221" s="12">
        <v>443.25299999999999</v>
      </c>
      <c r="G7221" s="15" t="s">
        <v>6</v>
      </c>
    </row>
    <row r="7222" spans="1:7" x14ac:dyDescent="0.3">
      <c r="A7222" s="12">
        <v>1244.0285905075748</v>
      </c>
      <c r="B7222" s="41" t="s">
        <v>21</v>
      </c>
      <c r="C7222" s="41"/>
      <c r="D7222" s="39" t="s">
        <v>99</v>
      </c>
      <c r="E7222" s="39">
        <v>2022</v>
      </c>
      <c r="F7222" s="12">
        <v>502.548</v>
      </c>
      <c r="G7222" s="15" t="s">
        <v>6</v>
      </c>
    </row>
    <row r="7223" spans="1:7" x14ac:dyDescent="0.3">
      <c r="A7223" s="12">
        <v>262.33833205624296</v>
      </c>
      <c r="B7223" s="41" t="s">
        <v>22</v>
      </c>
      <c r="C7223" s="41"/>
      <c r="D7223" s="39" t="s">
        <v>99</v>
      </c>
      <c r="E7223" s="39">
        <v>2022</v>
      </c>
      <c r="F7223" s="12">
        <v>132.917</v>
      </c>
      <c r="G7223" s="15" t="s">
        <v>6</v>
      </c>
    </row>
    <row r="7224" spans="1:7" x14ac:dyDescent="0.3">
      <c r="A7224" s="12">
        <v>231.15153751231193</v>
      </c>
      <c r="B7224" s="41" t="s">
        <v>23</v>
      </c>
      <c r="C7224" s="41"/>
      <c r="D7224" s="39" t="s">
        <v>99</v>
      </c>
      <c r="E7224" s="39">
        <v>2022</v>
      </c>
      <c r="F7224" s="12">
        <v>51.195</v>
      </c>
      <c r="G7224" s="15" t="s">
        <v>6</v>
      </c>
    </row>
    <row r="7225" spans="1:7" x14ac:dyDescent="0.3">
      <c r="A7225" s="12">
        <v>79.70551571211864</v>
      </c>
      <c r="B7225" s="41" t="s">
        <v>24</v>
      </c>
      <c r="C7225" s="41"/>
      <c r="D7225" s="39" t="s">
        <v>99</v>
      </c>
      <c r="E7225" s="39">
        <v>2022</v>
      </c>
      <c r="F7225" s="12">
        <v>27.27</v>
      </c>
      <c r="G7225" s="15" t="s">
        <v>6</v>
      </c>
    </row>
    <row r="7226" spans="1:7" x14ac:dyDescent="0.3">
      <c r="A7226" s="12">
        <v>108.25988535131154</v>
      </c>
      <c r="B7226" s="41" t="s">
        <v>25</v>
      </c>
      <c r="C7226" s="41"/>
      <c r="D7226" s="39" t="s">
        <v>99</v>
      </c>
      <c r="E7226" s="39">
        <v>2022</v>
      </c>
      <c r="F7226" s="12">
        <v>64.281000000000006</v>
      </c>
      <c r="G7226" s="15" t="s">
        <v>6</v>
      </c>
    </row>
    <row r="7227" spans="1:7" x14ac:dyDescent="0.3">
      <c r="A7227" s="12">
        <v>98.015493382852938</v>
      </c>
      <c r="B7227" s="41" t="s">
        <v>26</v>
      </c>
      <c r="C7227" s="41"/>
      <c r="D7227" s="39" t="s">
        <v>99</v>
      </c>
      <c r="E7227" s="39">
        <v>2022</v>
      </c>
      <c r="F7227" s="12">
        <v>60.813000000000002</v>
      </c>
      <c r="G7227" s="15" t="s">
        <v>6</v>
      </c>
    </row>
    <row r="7228" spans="1:7" x14ac:dyDescent="0.3">
      <c r="A7228" s="12">
        <v>142.83547795974371</v>
      </c>
      <c r="B7228" s="41" t="s">
        <v>27</v>
      </c>
      <c r="C7228" s="41"/>
      <c r="D7228" s="39" t="s">
        <v>99</v>
      </c>
      <c r="E7228" s="39">
        <v>2022</v>
      </c>
      <c r="F7228" s="12">
        <v>63.854999999999997</v>
      </c>
      <c r="G7228" s="15" t="s">
        <v>6</v>
      </c>
    </row>
    <row r="7229" spans="1:7" x14ac:dyDescent="0.3">
      <c r="A7229" s="12">
        <v>197.00082752008308</v>
      </c>
      <c r="B7229" s="41" t="s">
        <v>28</v>
      </c>
      <c r="C7229" s="41"/>
      <c r="D7229" s="39" t="s">
        <v>99</v>
      </c>
      <c r="E7229" s="39">
        <v>2022</v>
      </c>
      <c r="F7229" s="12">
        <v>83.635999999999996</v>
      </c>
      <c r="G7229" s="15" t="s">
        <v>6</v>
      </c>
    </row>
    <row r="7230" spans="1:7" x14ac:dyDescent="0.3">
      <c r="A7230" s="12">
        <v>246.07990112413307</v>
      </c>
      <c r="B7230" s="41" t="s">
        <v>29</v>
      </c>
      <c r="C7230" s="41"/>
      <c r="D7230" s="39" t="s">
        <v>99</v>
      </c>
      <c r="E7230" s="39">
        <v>2022</v>
      </c>
      <c r="F7230" s="12">
        <v>77.293000000000006</v>
      </c>
      <c r="G7230" s="15" t="s">
        <v>6</v>
      </c>
    </row>
    <row r="7231" spans="1:7" x14ac:dyDescent="0.3">
      <c r="A7231" s="12">
        <v>1203.6719259738445</v>
      </c>
      <c r="B7231" s="41" t="s">
        <v>30</v>
      </c>
      <c r="C7231" s="41"/>
      <c r="D7231" s="39" t="s">
        <v>99</v>
      </c>
      <c r="E7231" s="39">
        <v>2022</v>
      </c>
      <c r="F7231" s="12">
        <v>551.38099999999997</v>
      </c>
      <c r="G7231" s="15" t="s">
        <v>6</v>
      </c>
    </row>
    <row r="7232" spans="1:7" x14ac:dyDescent="0.3">
      <c r="A7232" s="12">
        <v>500.25822911894403</v>
      </c>
      <c r="B7232" s="41" t="s">
        <v>31</v>
      </c>
      <c r="C7232" s="41"/>
      <c r="D7232" s="39" t="s">
        <v>99</v>
      </c>
      <c r="E7232" s="39">
        <v>2022</v>
      </c>
      <c r="F7232" s="12">
        <v>209.15100000000001</v>
      </c>
      <c r="G7232" s="15" t="s">
        <v>6</v>
      </c>
    </row>
    <row r="7233" spans="1:7" x14ac:dyDescent="0.3">
      <c r="A7233" s="12">
        <v>45.966346611429771</v>
      </c>
      <c r="B7233" s="41" t="s">
        <v>32</v>
      </c>
      <c r="C7233" s="41"/>
      <c r="D7233" s="39" t="s">
        <v>99</v>
      </c>
      <c r="E7233" s="39">
        <v>2022</v>
      </c>
      <c r="F7233" s="12">
        <v>28.408999999999999</v>
      </c>
      <c r="G7233" s="15" t="s">
        <v>6</v>
      </c>
    </row>
    <row r="7234" spans="1:7" x14ac:dyDescent="0.3">
      <c r="A7234" s="12">
        <v>199.12216174156214</v>
      </c>
      <c r="B7234" s="41" t="s">
        <v>33</v>
      </c>
      <c r="C7234" s="41"/>
      <c r="D7234" s="39" t="s">
        <v>99</v>
      </c>
      <c r="E7234" s="39">
        <v>2022</v>
      </c>
      <c r="F7234" s="12">
        <v>119.13800000000001</v>
      </c>
      <c r="G7234" s="15" t="s">
        <v>6</v>
      </c>
    </row>
    <row r="7235" spans="1:7" x14ac:dyDescent="0.3">
      <c r="A7235" s="12">
        <v>728.70755424366314</v>
      </c>
      <c r="B7235" s="41" t="s">
        <v>34</v>
      </c>
      <c r="C7235" s="41"/>
      <c r="D7235" s="39" t="s">
        <v>99</v>
      </c>
      <c r="E7235" s="39">
        <v>2022</v>
      </c>
      <c r="F7235" s="12">
        <v>279.93299999999999</v>
      </c>
      <c r="G7235" s="15" t="s">
        <v>6</v>
      </c>
    </row>
    <row r="7236" spans="1:7" x14ac:dyDescent="0.3">
      <c r="A7236" s="12">
        <v>485.74140639866289</v>
      </c>
      <c r="B7236" s="41" t="s">
        <v>35</v>
      </c>
      <c r="C7236" s="41"/>
      <c r="D7236" s="39" t="s">
        <v>99</v>
      </c>
      <c r="E7236" s="39">
        <v>2022</v>
      </c>
      <c r="F7236" s="12">
        <v>132.702</v>
      </c>
      <c r="G7236" s="15" t="s">
        <v>6</v>
      </c>
    </row>
    <row r="7237" spans="1:7" x14ac:dyDescent="0.3">
      <c r="A7237" s="12">
        <v>157.50624365691019</v>
      </c>
      <c r="B7237" s="41" t="s">
        <v>36</v>
      </c>
      <c r="C7237" s="41"/>
      <c r="D7237" s="39" t="s">
        <v>99</v>
      </c>
      <c r="E7237" s="39">
        <v>2022</v>
      </c>
      <c r="F7237" s="12">
        <v>45.145000000000003</v>
      </c>
      <c r="G7237" s="15" t="s">
        <v>6</v>
      </c>
    </row>
    <row r="7238" spans="1:7" x14ac:dyDescent="0.3">
      <c r="A7238" s="12">
        <v>386.4625543188381</v>
      </c>
      <c r="B7238" s="41" t="s">
        <v>37</v>
      </c>
      <c r="C7238" s="41"/>
      <c r="D7238" s="39" t="s">
        <v>99</v>
      </c>
      <c r="E7238" s="39">
        <v>2022</v>
      </c>
      <c r="F7238" s="12">
        <v>171.89599999999999</v>
      </c>
      <c r="G7238" s="15" t="s">
        <v>6</v>
      </c>
    </row>
    <row r="7239" spans="1:7" x14ac:dyDescent="0.3">
      <c r="A7239" s="12">
        <v>296.40180769490348</v>
      </c>
      <c r="B7239" s="41" t="s">
        <v>38</v>
      </c>
      <c r="C7239" s="41"/>
      <c r="D7239" s="39" t="s">
        <v>99</v>
      </c>
      <c r="E7239" s="39">
        <v>2022</v>
      </c>
      <c r="F7239" s="12">
        <v>179.60599999999999</v>
      </c>
      <c r="G7239" s="15" t="s">
        <v>6</v>
      </c>
    </row>
    <row r="7240" spans="1:7" x14ac:dyDescent="0.3">
      <c r="A7240" s="12">
        <v>119.89592183081299</v>
      </c>
      <c r="B7240" s="41" t="s">
        <v>39</v>
      </c>
      <c r="C7240" s="41"/>
      <c r="D7240" s="39" t="s">
        <v>99</v>
      </c>
      <c r="E7240" s="39">
        <v>2022</v>
      </c>
      <c r="F7240" s="12">
        <v>47.334000000000003</v>
      </c>
      <c r="G7240" s="15" t="s">
        <v>6</v>
      </c>
    </row>
    <row r="7241" spans="1:7" x14ac:dyDescent="0.3">
      <c r="A7241" s="12">
        <v>409.51705453717653</v>
      </c>
      <c r="B7241" s="41" t="s">
        <v>40</v>
      </c>
      <c r="C7241" s="41"/>
      <c r="D7241" s="39" t="s">
        <v>99</v>
      </c>
      <c r="E7241" s="39">
        <v>2022</v>
      </c>
      <c r="F7241" s="12">
        <v>106.476</v>
      </c>
      <c r="G7241" s="15" t="s">
        <v>6</v>
      </c>
    </row>
    <row r="7242" spans="1:7" x14ac:dyDescent="0.3">
      <c r="A7242" s="12">
        <v>342.9982942250503</v>
      </c>
      <c r="B7242" s="41" t="s">
        <v>41</v>
      </c>
      <c r="C7242" s="41"/>
      <c r="D7242" s="39" t="s">
        <v>99</v>
      </c>
      <c r="E7242" s="39">
        <v>2022</v>
      </c>
      <c r="F7242" s="12">
        <v>197.578</v>
      </c>
      <c r="G7242" s="15" t="s">
        <v>6</v>
      </c>
    </row>
    <row r="7243" spans="1:7" x14ac:dyDescent="0.3">
      <c r="A7243" s="12">
        <v>1046.8799777296817</v>
      </c>
      <c r="B7243" s="41" t="s">
        <v>42</v>
      </c>
      <c r="C7243" s="41"/>
      <c r="D7243" s="39" t="s">
        <v>99</v>
      </c>
      <c r="E7243" s="39">
        <v>2022</v>
      </c>
      <c r="F7243" s="12">
        <v>262.30399999999997</v>
      </c>
      <c r="G7243" s="15" t="s">
        <v>6</v>
      </c>
    </row>
    <row r="7244" spans="1:7" x14ac:dyDescent="0.3">
      <c r="A7244" s="12">
        <v>458.88246207823312</v>
      </c>
      <c r="B7244" s="41" t="s">
        <v>43</v>
      </c>
      <c r="C7244" s="41"/>
      <c r="D7244" s="39" t="s">
        <v>99</v>
      </c>
      <c r="E7244" s="39">
        <v>2022</v>
      </c>
      <c r="F7244" s="12">
        <v>226.536</v>
      </c>
      <c r="G7244" s="15" t="s">
        <v>6</v>
      </c>
    </row>
    <row r="7245" spans="1:7" x14ac:dyDescent="0.3">
      <c r="A7245" s="12">
        <v>98.916572940888059</v>
      </c>
      <c r="B7245" s="41" t="s">
        <v>44</v>
      </c>
      <c r="C7245" s="41"/>
      <c r="D7245" s="39" t="s">
        <v>99</v>
      </c>
      <c r="E7245" s="39">
        <v>2022</v>
      </c>
      <c r="F7245" s="12">
        <v>60.429000000000002</v>
      </c>
      <c r="G7245" s="15" t="s">
        <v>6</v>
      </c>
    </row>
    <row r="7246" spans="1:7" x14ac:dyDescent="0.3">
      <c r="A7246" s="12">
        <v>217.02572995331931</v>
      </c>
      <c r="B7246" s="41" t="s">
        <v>45</v>
      </c>
      <c r="C7246" s="41"/>
      <c r="D7246" s="39" t="s">
        <v>99</v>
      </c>
      <c r="E7246" s="39">
        <v>2022</v>
      </c>
      <c r="F7246" s="12">
        <v>70.760999999999996</v>
      </c>
      <c r="G7246" s="15" t="s">
        <v>6</v>
      </c>
    </row>
    <row r="7247" spans="1:7" x14ac:dyDescent="0.3">
      <c r="A7247" s="12">
        <v>1236.3078370735223</v>
      </c>
      <c r="B7247" s="41" t="s">
        <v>46</v>
      </c>
      <c r="C7247" s="41"/>
      <c r="D7247" s="39" t="s">
        <v>99</v>
      </c>
      <c r="E7247" s="39">
        <v>2022</v>
      </c>
      <c r="F7247" s="12">
        <v>398.279</v>
      </c>
      <c r="G7247" s="15" t="s">
        <v>6</v>
      </c>
    </row>
    <row r="7248" spans="1:7" x14ac:dyDescent="0.3">
      <c r="A7248" s="12">
        <v>160.11198511232155</v>
      </c>
      <c r="B7248" s="41" t="s">
        <v>47</v>
      </c>
      <c r="C7248" s="41"/>
      <c r="D7248" s="39" t="s">
        <v>99</v>
      </c>
      <c r="E7248" s="39">
        <v>2022</v>
      </c>
      <c r="F7248" s="12">
        <v>79.135999999999996</v>
      </c>
      <c r="G7248" s="15" t="s">
        <v>6</v>
      </c>
    </row>
    <row r="7249" spans="1:7" x14ac:dyDescent="0.3">
      <c r="A7249" s="12">
        <v>323.98017886064378</v>
      </c>
      <c r="B7249" s="41" t="s">
        <v>48</v>
      </c>
      <c r="C7249" s="41"/>
      <c r="D7249" s="39" t="s">
        <v>99</v>
      </c>
      <c r="E7249" s="39">
        <v>2022</v>
      </c>
      <c r="F7249" s="12">
        <v>145.78</v>
      </c>
      <c r="G7249" s="15" t="s">
        <v>6</v>
      </c>
    </row>
    <row r="7250" spans="1:7" x14ac:dyDescent="0.3">
      <c r="A7250" s="12">
        <v>3055.2641844949862</v>
      </c>
      <c r="B7250" s="41" t="s">
        <v>49</v>
      </c>
      <c r="C7250" s="41"/>
      <c r="D7250" s="39" t="s">
        <v>99</v>
      </c>
      <c r="E7250" s="39">
        <v>2022</v>
      </c>
      <c r="F7250" s="12">
        <v>1318.9649999999999</v>
      </c>
      <c r="G7250" s="15" t="s">
        <v>6</v>
      </c>
    </row>
    <row r="7251" spans="1:7" x14ac:dyDescent="0.3">
      <c r="A7251" s="12">
        <v>3795.5390140218083</v>
      </c>
      <c r="B7251" s="41" t="s">
        <v>50</v>
      </c>
      <c r="C7251" s="41"/>
      <c r="D7251" s="39" t="s">
        <v>99</v>
      </c>
      <c r="E7251" s="39">
        <v>2022</v>
      </c>
      <c r="F7251" s="12">
        <v>1131.2539999999999</v>
      </c>
      <c r="G7251" s="15" t="s">
        <v>6</v>
      </c>
    </row>
    <row r="7252" spans="1:7" x14ac:dyDescent="0.3">
      <c r="A7252" s="12">
        <v>681.66771194008675</v>
      </c>
      <c r="B7252" s="41" t="s">
        <v>91</v>
      </c>
      <c r="C7252" s="41"/>
      <c r="D7252" s="39" t="s">
        <v>99</v>
      </c>
      <c r="E7252" s="39">
        <v>2022</v>
      </c>
      <c r="F7252" s="12">
        <v>156.56200000000001</v>
      </c>
      <c r="G7252" s="15" t="s">
        <v>6</v>
      </c>
    </row>
    <row r="7253" spans="1:7" x14ac:dyDescent="0.3">
      <c r="A7253" s="12">
        <v>148.79922888427916</v>
      </c>
      <c r="B7253" s="41" t="s">
        <v>52</v>
      </c>
      <c r="C7253" s="41"/>
      <c r="D7253" s="39" t="s">
        <v>99</v>
      </c>
      <c r="E7253" s="39">
        <v>2022</v>
      </c>
      <c r="F7253" s="12">
        <v>91.391000000000005</v>
      </c>
      <c r="G7253" s="15" t="s">
        <v>6</v>
      </c>
    </row>
    <row r="7254" spans="1:7" x14ac:dyDescent="0.3">
      <c r="A7254" s="12">
        <v>124.22787720036456</v>
      </c>
      <c r="B7254" s="41" t="s">
        <v>53</v>
      </c>
      <c r="C7254" s="41"/>
      <c r="D7254" s="39" t="s">
        <v>99</v>
      </c>
      <c r="E7254" s="39">
        <v>2022</v>
      </c>
      <c r="F7254" s="12">
        <v>36.856999999999999</v>
      </c>
      <c r="G7254" s="15" t="s">
        <v>6</v>
      </c>
    </row>
    <row r="7255" spans="1:7" x14ac:dyDescent="0.3">
      <c r="A7255" s="12">
        <v>169.72315830252538</v>
      </c>
      <c r="B7255" s="41" t="s">
        <v>54</v>
      </c>
      <c r="C7255" s="41"/>
      <c r="D7255" s="39" t="s">
        <v>99</v>
      </c>
      <c r="E7255" s="39">
        <v>2022</v>
      </c>
      <c r="F7255" s="12">
        <v>45.210999999999999</v>
      </c>
      <c r="G7255" s="15" t="s">
        <v>6</v>
      </c>
    </row>
    <row r="7256" spans="1:7" x14ac:dyDescent="0.3">
      <c r="A7256" s="12">
        <v>379.95076639659112</v>
      </c>
      <c r="B7256" s="41" t="s">
        <v>55</v>
      </c>
      <c r="C7256" s="41"/>
      <c r="D7256" s="39" t="s">
        <v>99</v>
      </c>
      <c r="E7256" s="39">
        <v>2022</v>
      </c>
      <c r="F7256" s="12">
        <v>224.59</v>
      </c>
      <c r="G7256" s="15" t="s">
        <v>6</v>
      </c>
    </row>
    <row r="7257" spans="1:7" x14ac:dyDescent="0.3">
      <c r="A7257" s="12">
        <v>822.2433069991547</v>
      </c>
      <c r="B7257" s="41" t="s">
        <v>56</v>
      </c>
      <c r="C7257" s="41"/>
      <c r="D7257" s="39" t="s">
        <v>99</v>
      </c>
      <c r="E7257" s="39">
        <v>2022</v>
      </c>
      <c r="F7257" s="12">
        <v>345.35500000000002</v>
      </c>
      <c r="G7257" s="15" t="s">
        <v>6</v>
      </c>
    </row>
    <row r="7258" spans="1:7" x14ac:dyDescent="0.3">
      <c r="A7258" s="12">
        <v>242.71983908198385</v>
      </c>
      <c r="B7258" s="41" t="s">
        <v>57</v>
      </c>
      <c r="C7258" s="41"/>
      <c r="D7258" s="39" t="s">
        <v>99</v>
      </c>
      <c r="E7258" s="39">
        <v>2022</v>
      </c>
      <c r="F7258" s="12">
        <v>28.893000000000001</v>
      </c>
      <c r="G7258" s="15" t="s">
        <v>6</v>
      </c>
    </row>
    <row r="7259" spans="1:7" x14ac:dyDescent="0.3">
      <c r="A7259" s="12">
        <v>255.36471520334015</v>
      </c>
      <c r="B7259" s="41" t="s">
        <v>58</v>
      </c>
      <c r="C7259" s="41"/>
      <c r="D7259" s="39" t="s">
        <v>99</v>
      </c>
      <c r="E7259" s="39">
        <v>2022</v>
      </c>
      <c r="F7259" s="12">
        <v>83.573999999999998</v>
      </c>
      <c r="G7259" s="15" t="s">
        <v>6</v>
      </c>
    </row>
    <row r="7260" spans="1:7" x14ac:dyDescent="0.3">
      <c r="A7260" s="12">
        <v>86.44000780759302</v>
      </c>
      <c r="B7260" s="41" t="s">
        <v>59</v>
      </c>
      <c r="C7260" s="41"/>
      <c r="D7260" s="39" t="s">
        <v>99</v>
      </c>
      <c r="E7260" s="39">
        <v>2022</v>
      </c>
      <c r="F7260" s="12">
        <v>43.235999999999997</v>
      </c>
      <c r="G7260" s="15" t="s">
        <v>6</v>
      </c>
    </row>
    <row r="7261" spans="1:7" x14ac:dyDescent="0.3">
      <c r="A7261" s="12">
        <v>77.583155204127024</v>
      </c>
      <c r="B7261" s="41" t="s">
        <v>60</v>
      </c>
      <c r="C7261" s="41"/>
      <c r="D7261" s="39" t="s">
        <v>99</v>
      </c>
      <c r="E7261" s="39">
        <v>2022</v>
      </c>
      <c r="F7261" s="12">
        <v>19.562000000000001</v>
      </c>
      <c r="G7261" s="15" t="s">
        <v>6</v>
      </c>
    </row>
    <row r="7262" spans="1:7" x14ac:dyDescent="0.3">
      <c r="A7262" s="12">
        <v>584.86939436113994</v>
      </c>
      <c r="B7262" s="41" t="s">
        <v>61</v>
      </c>
      <c r="C7262" s="41"/>
      <c r="D7262" s="39" t="s">
        <v>99</v>
      </c>
      <c r="E7262" s="39">
        <v>2022</v>
      </c>
      <c r="F7262" s="12">
        <v>263.81299999999999</v>
      </c>
      <c r="G7262" s="15" t="s">
        <v>6</v>
      </c>
    </row>
    <row r="7263" spans="1:7" x14ac:dyDescent="0.3">
      <c r="A7263" s="12">
        <v>1371.8074190414263</v>
      </c>
      <c r="B7263" s="41" t="s">
        <v>62</v>
      </c>
      <c r="C7263" s="41"/>
      <c r="D7263" s="39" t="s">
        <v>99</v>
      </c>
      <c r="E7263" s="39">
        <v>2022</v>
      </c>
      <c r="F7263" s="12">
        <v>463</v>
      </c>
      <c r="G7263" s="15" t="s">
        <v>6</v>
      </c>
    </row>
    <row r="7264" spans="1:7" x14ac:dyDescent="0.3">
      <c r="A7264" s="12">
        <v>383.42371995512281</v>
      </c>
      <c r="B7264" s="41" t="s">
        <v>63</v>
      </c>
      <c r="C7264" s="41"/>
      <c r="D7264" s="39" t="s">
        <v>99</v>
      </c>
      <c r="E7264" s="39">
        <v>2022</v>
      </c>
      <c r="F7264" s="12">
        <v>239.24199999999999</v>
      </c>
      <c r="G7264" s="15" t="s">
        <v>6</v>
      </c>
    </row>
    <row r="7265" spans="1:7" x14ac:dyDescent="0.3">
      <c r="A7265" s="12">
        <v>330.44270503028747</v>
      </c>
      <c r="B7265" s="41" t="s">
        <v>64</v>
      </c>
      <c r="C7265" s="41"/>
      <c r="D7265" s="39" t="s">
        <v>99</v>
      </c>
      <c r="E7265" s="39">
        <v>2022</v>
      </c>
      <c r="F7265" s="12">
        <v>136.83699999999999</v>
      </c>
      <c r="G7265" s="15" t="s">
        <v>6</v>
      </c>
    </row>
    <row r="7266" spans="1:7" x14ac:dyDescent="0.3">
      <c r="A7266" s="12">
        <v>1286.0837592196062</v>
      </c>
      <c r="B7266" s="41" t="s">
        <v>65</v>
      </c>
      <c r="C7266" s="41"/>
      <c r="D7266" s="39" t="s">
        <v>99</v>
      </c>
      <c r="E7266" s="39">
        <v>2022</v>
      </c>
      <c r="F7266" s="12">
        <v>480.39499999999998</v>
      </c>
      <c r="G7266" s="15" t="s">
        <v>6</v>
      </c>
    </row>
    <row r="7267" spans="1:7" x14ac:dyDescent="0.3">
      <c r="A7267" s="12">
        <v>375.00509169252359</v>
      </c>
      <c r="B7267" s="41" t="s">
        <v>66</v>
      </c>
      <c r="C7267" s="41"/>
      <c r="D7267" s="39" t="s">
        <v>99</v>
      </c>
      <c r="E7267" s="39">
        <v>2022</v>
      </c>
      <c r="F7267" s="12">
        <v>114.259</v>
      </c>
      <c r="G7267" s="15" t="s">
        <v>6</v>
      </c>
    </row>
    <row r="7268" spans="1:7" x14ac:dyDescent="0.3">
      <c r="A7268" s="12">
        <v>2150.2221342348316</v>
      </c>
      <c r="B7268" s="41" t="s">
        <v>67</v>
      </c>
      <c r="C7268" s="41"/>
      <c r="D7268" s="39" t="s">
        <v>99</v>
      </c>
      <c r="E7268" s="39">
        <v>2022</v>
      </c>
      <c r="F7268" s="12">
        <v>755.52700000000004</v>
      </c>
      <c r="G7268" s="15" t="s">
        <v>6</v>
      </c>
    </row>
    <row r="7269" spans="1:7" x14ac:dyDescent="0.3">
      <c r="A7269" s="12">
        <v>1876.1081907333776</v>
      </c>
      <c r="B7269" s="41" t="s">
        <v>68</v>
      </c>
      <c r="C7269" s="41"/>
      <c r="D7269" s="39" t="s">
        <v>99</v>
      </c>
      <c r="E7269" s="39">
        <v>2022</v>
      </c>
      <c r="F7269" s="12">
        <v>654.66600000000005</v>
      </c>
      <c r="G7269" s="15" t="s">
        <v>6</v>
      </c>
    </row>
    <row r="7270" spans="1:7" x14ac:dyDescent="0.3">
      <c r="A7270" s="12">
        <v>126.81617178506227</v>
      </c>
      <c r="B7270" s="41" t="s">
        <v>69</v>
      </c>
      <c r="C7270" s="41"/>
      <c r="D7270" s="39" t="s">
        <v>99</v>
      </c>
      <c r="E7270" s="39">
        <v>2022</v>
      </c>
      <c r="F7270" s="12">
        <v>40.009</v>
      </c>
      <c r="G7270" s="15" t="s">
        <v>6</v>
      </c>
    </row>
    <row r="7271" spans="1:7" x14ac:dyDescent="0.3">
      <c r="A7271" s="12">
        <v>156.85660429445437</v>
      </c>
      <c r="B7271" s="41" t="s">
        <v>70</v>
      </c>
      <c r="C7271" s="41"/>
      <c r="D7271" s="39" t="s">
        <v>99</v>
      </c>
      <c r="E7271" s="39">
        <v>2022</v>
      </c>
      <c r="F7271" s="12">
        <v>61.256999999999998</v>
      </c>
      <c r="G7271" s="15" t="s">
        <v>6</v>
      </c>
    </row>
    <row r="7272" spans="1:7" x14ac:dyDescent="0.3">
      <c r="A7272" s="12">
        <v>122.56221419046591</v>
      </c>
      <c r="B7272" s="41" t="s">
        <v>71</v>
      </c>
      <c r="C7272" s="41"/>
      <c r="D7272" s="39" t="s">
        <v>99</v>
      </c>
      <c r="E7272" s="39">
        <v>2022</v>
      </c>
      <c r="F7272" s="12">
        <v>66.638999999999996</v>
      </c>
      <c r="G7272" s="15" t="s">
        <v>6</v>
      </c>
    </row>
    <row r="7273" spans="1:7" x14ac:dyDescent="0.3">
      <c r="A7273" s="12">
        <v>547.59979965721561</v>
      </c>
      <c r="B7273" s="41" t="s">
        <v>72</v>
      </c>
      <c r="C7273" s="41"/>
      <c r="D7273" s="39" t="s">
        <v>99</v>
      </c>
      <c r="E7273" s="39">
        <v>2022</v>
      </c>
      <c r="F7273" s="12">
        <v>319.99900000000002</v>
      </c>
      <c r="G7273" s="15" t="s">
        <v>6</v>
      </c>
    </row>
    <row r="7274" spans="1:7" x14ac:dyDescent="0.3">
      <c r="A7274" s="12">
        <v>373.92441199478895</v>
      </c>
      <c r="B7274" s="41" t="s">
        <v>73</v>
      </c>
      <c r="C7274" s="41"/>
      <c r="D7274" s="39" t="s">
        <v>99</v>
      </c>
      <c r="E7274" s="39">
        <v>2022</v>
      </c>
      <c r="F7274" s="12">
        <v>94.977000000000004</v>
      </c>
      <c r="G7274" s="15" t="s">
        <v>6</v>
      </c>
    </row>
    <row r="7275" spans="1:7" x14ac:dyDescent="0.3">
      <c r="A7275" s="12">
        <v>405.97020834973983</v>
      </c>
      <c r="B7275" s="41" t="s">
        <v>74</v>
      </c>
      <c r="C7275" s="41"/>
      <c r="D7275" s="39" t="s">
        <v>99</v>
      </c>
      <c r="E7275" s="39">
        <v>2022</v>
      </c>
      <c r="F7275" s="12">
        <v>113.13200000000001</v>
      </c>
      <c r="G7275" s="15" t="s">
        <v>6</v>
      </c>
    </row>
    <row r="7276" spans="1:7" x14ac:dyDescent="0.3">
      <c r="A7276" s="12">
        <v>636.48339565123422</v>
      </c>
      <c r="B7276" s="41" t="s">
        <v>75</v>
      </c>
      <c r="C7276" s="41"/>
      <c r="D7276" s="39" t="s">
        <v>99</v>
      </c>
      <c r="E7276" s="39">
        <v>2022</v>
      </c>
      <c r="F7276" s="12">
        <v>199.98400000000001</v>
      </c>
      <c r="G7276" s="15" t="s">
        <v>6</v>
      </c>
    </row>
    <row r="7277" spans="1:7" x14ac:dyDescent="0.3">
      <c r="A7277" s="12">
        <v>661.20971659854661</v>
      </c>
      <c r="B7277" s="41" t="s">
        <v>76</v>
      </c>
      <c r="C7277" s="41"/>
      <c r="D7277" s="39" t="s">
        <v>99</v>
      </c>
      <c r="E7277" s="39">
        <v>2022</v>
      </c>
      <c r="F7277" s="12">
        <v>293.82100000000003</v>
      </c>
      <c r="G7277" s="15" t="s">
        <v>6</v>
      </c>
    </row>
    <row r="7278" spans="1:7" x14ac:dyDescent="0.3">
      <c r="A7278" s="12">
        <v>99.672946100651046</v>
      </c>
      <c r="B7278" s="41" t="s">
        <v>77</v>
      </c>
      <c r="C7278" s="41"/>
      <c r="D7278" s="39" t="s">
        <v>99</v>
      </c>
      <c r="E7278" s="39">
        <v>2022</v>
      </c>
      <c r="F7278" s="12">
        <v>19.396000000000001</v>
      </c>
      <c r="G7278" s="15" t="s">
        <v>6</v>
      </c>
    </row>
    <row r="7279" spans="1:7" x14ac:dyDescent="0.3">
      <c r="A7279" s="12">
        <v>182.03757016683463</v>
      </c>
      <c r="B7279" s="41" t="s">
        <v>78</v>
      </c>
      <c r="C7279" s="41"/>
      <c r="D7279" s="39" t="s">
        <v>99</v>
      </c>
      <c r="E7279" s="39">
        <v>2022</v>
      </c>
      <c r="F7279" s="12">
        <v>88.031999999999996</v>
      </c>
      <c r="G7279" s="15" t="s">
        <v>6</v>
      </c>
    </row>
    <row r="7280" spans="1:7" x14ac:dyDescent="0.3">
      <c r="A7280" s="12">
        <v>324.16696300593122</v>
      </c>
      <c r="B7280" s="41" t="s">
        <v>79</v>
      </c>
      <c r="C7280" s="41"/>
      <c r="D7280" s="39" t="s">
        <v>99</v>
      </c>
      <c r="E7280" s="39">
        <v>2022</v>
      </c>
      <c r="F7280" s="12">
        <v>123.592</v>
      </c>
      <c r="G7280" s="15" t="s">
        <v>6</v>
      </c>
    </row>
    <row r="7281" spans="1:7" x14ac:dyDescent="0.3">
      <c r="A7281" s="12">
        <v>575.57431741680728</v>
      </c>
      <c r="B7281" s="41" t="s">
        <v>80</v>
      </c>
      <c r="C7281" s="41"/>
      <c r="D7281" s="39" t="s">
        <v>99</v>
      </c>
      <c r="E7281" s="39">
        <v>2022</v>
      </c>
      <c r="F7281" s="12">
        <v>297.71199999999999</v>
      </c>
      <c r="G7281" s="15" t="s">
        <v>6</v>
      </c>
    </row>
    <row r="7282" spans="1:7" x14ac:dyDescent="0.3">
      <c r="A7282" s="12">
        <v>197.58170568619687</v>
      </c>
      <c r="B7282" s="41" t="s">
        <v>81</v>
      </c>
      <c r="C7282" s="41"/>
      <c r="D7282" s="39" t="s">
        <v>99</v>
      </c>
      <c r="E7282" s="39">
        <v>2022</v>
      </c>
      <c r="F7282" s="12">
        <v>102.38800000000001</v>
      </c>
      <c r="G7282" s="15" t="s">
        <v>6</v>
      </c>
    </row>
    <row r="7283" spans="1:7" x14ac:dyDescent="0.3">
      <c r="A7283" s="12">
        <v>560.05276020072165</v>
      </c>
      <c r="B7283" s="41" t="s">
        <v>82</v>
      </c>
      <c r="C7283" s="41"/>
      <c r="D7283" s="39" t="s">
        <v>99</v>
      </c>
      <c r="E7283" s="39">
        <v>2022</v>
      </c>
      <c r="F7283" s="12">
        <v>239.70500000000001</v>
      </c>
      <c r="G7283" s="15" t="s">
        <v>6</v>
      </c>
    </row>
    <row r="7284" spans="1:7" x14ac:dyDescent="0.3">
      <c r="A7284" s="12">
        <v>288.45527122808573</v>
      </c>
      <c r="B7284" s="41" t="s">
        <v>83</v>
      </c>
      <c r="C7284" s="41"/>
      <c r="D7284" s="39" t="s">
        <v>99</v>
      </c>
      <c r="E7284" s="39">
        <v>2022</v>
      </c>
      <c r="F7284" s="12">
        <v>114.79900000000001</v>
      </c>
      <c r="G7284" s="15" t="s">
        <v>6</v>
      </c>
    </row>
    <row r="7285" spans="1:7" x14ac:dyDescent="0.3">
      <c r="A7285" s="12">
        <v>750.57566725347226</v>
      </c>
      <c r="B7285" s="41" t="s">
        <v>84</v>
      </c>
      <c r="C7285" s="41"/>
      <c r="D7285" s="39" t="s">
        <v>99</v>
      </c>
      <c r="E7285" s="39">
        <v>2022</v>
      </c>
      <c r="F7285" s="12">
        <v>307.58</v>
      </c>
      <c r="G7285" s="15" t="s">
        <v>6</v>
      </c>
    </row>
    <row r="7286" spans="1:7" x14ac:dyDescent="0.3">
      <c r="A7286" s="12">
        <v>69.782351422093981</v>
      </c>
      <c r="B7286" s="41" t="s">
        <v>85</v>
      </c>
      <c r="C7286" s="41"/>
      <c r="D7286" s="39" t="s">
        <v>99</v>
      </c>
      <c r="E7286" s="39">
        <v>2022</v>
      </c>
      <c r="F7286" s="12">
        <v>38.316000000000003</v>
      </c>
      <c r="G7286" s="15" t="s">
        <v>6</v>
      </c>
    </row>
    <row r="7287" spans="1:7" x14ac:dyDescent="0.3">
      <c r="A7287" s="12">
        <v>191.14791553890504</v>
      </c>
      <c r="B7287" s="41" t="s">
        <v>86</v>
      </c>
      <c r="C7287" s="41"/>
      <c r="D7287" s="39" t="s">
        <v>99</v>
      </c>
      <c r="E7287" s="39">
        <v>2022</v>
      </c>
      <c r="F7287" s="12">
        <v>96.028000000000006</v>
      </c>
      <c r="G7287" s="15" t="s">
        <v>6</v>
      </c>
    </row>
    <row r="7288" spans="1:7" x14ac:dyDescent="0.3">
      <c r="A7288" s="12">
        <v>554.13313959622656</v>
      </c>
      <c r="B7288" s="41" t="s">
        <v>87</v>
      </c>
      <c r="C7288" s="41"/>
      <c r="D7288" s="39" t="s">
        <v>99</v>
      </c>
      <c r="E7288" s="39">
        <v>2022</v>
      </c>
      <c r="F7288" s="12">
        <v>182.58</v>
      </c>
      <c r="G7288" s="15" t="s">
        <v>6</v>
      </c>
    </row>
    <row r="7289" spans="1:7" x14ac:dyDescent="0.3">
      <c r="A7289" s="12">
        <v>149.82962054289794</v>
      </c>
      <c r="B7289" s="41" t="s">
        <v>88</v>
      </c>
      <c r="C7289" s="41"/>
      <c r="D7289" s="39" t="s">
        <v>99</v>
      </c>
      <c r="E7289" s="39">
        <v>2022</v>
      </c>
      <c r="F7289" s="12">
        <v>99.676000000000002</v>
      </c>
      <c r="G7289" s="15" t="s">
        <v>6</v>
      </c>
    </row>
    <row r="7290" spans="1:7" x14ac:dyDescent="0.3">
      <c r="A7290" s="12">
        <v>279.06988107064694</v>
      </c>
      <c r="B7290" s="41" t="s">
        <v>89</v>
      </c>
      <c r="C7290" s="41"/>
      <c r="D7290" s="39" t="s">
        <v>99</v>
      </c>
      <c r="E7290" s="39">
        <v>2022</v>
      </c>
      <c r="F7290" s="12">
        <v>104.724</v>
      </c>
      <c r="G7290" s="15" t="s">
        <v>6</v>
      </c>
    </row>
    <row r="7291" spans="1:7" x14ac:dyDescent="0.3">
      <c r="A7291" s="12">
        <v>491.35929876846274</v>
      </c>
      <c r="B7291" s="41" t="s">
        <v>90</v>
      </c>
      <c r="C7291" s="41"/>
      <c r="D7291" s="39" t="s">
        <v>99</v>
      </c>
      <c r="E7291" s="39">
        <v>2022</v>
      </c>
      <c r="F7291" s="12">
        <v>268.82900000000001</v>
      </c>
      <c r="G7291" s="15" t="s">
        <v>6</v>
      </c>
    </row>
    <row r="7292" spans="1:7" x14ac:dyDescent="0.3">
      <c r="A7292" s="12">
        <v>2144.3367399239733</v>
      </c>
      <c r="B7292" s="41" t="s">
        <v>10</v>
      </c>
      <c r="C7292" s="41"/>
      <c r="D7292" s="39" t="s">
        <v>100</v>
      </c>
      <c r="E7292" s="39">
        <v>2022</v>
      </c>
      <c r="F7292" s="12">
        <v>1112.4459999999999</v>
      </c>
      <c r="G7292" s="15" t="s">
        <v>6</v>
      </c>
    </row>
    <row r="7293" spans="1:7" x14ac:dyDescent="0.3">
      <c r="A7293" s="12">
        <v>249.03931841499804</v>
      </c>
      <c r="B7293" s="41" t="s">
        <v>11</v>
      </c>
      <c r="C7293" s="41"/>
      <c r="D7293" s="39" t="s">
        <v>100</v>
      </c>
      <c r="E7293" s="39">
        <v>2022</v>
      </c>
      <c r="F7293" s="12">
        <v>119.983</v>
      </c>
      <c r="G7293" s="15" t="s">
        <v>6</v>
      </c>
    </row>
    <row r="7294" spans="1:7" x14ac:dyDescent="0.3">
      <c r="A7294" s="12">
        <v>847.15169977655557</v>
      </c>
      <c r="B7294" s="41" t="s">
        <v>12</v>
      </c>
      <c r="C7294" s="41"/>
      <c r="D7294" s="39" t="s">
        <v>100</v>
      </c>
      <c r="E7294" s="39">
        <v>2022</v>
      </c>
      <c r="F7294" s="12">
        <v>411.66300000000001</v>
      </c>
      <c r="G7294" s="15" t="s">
        <v>6</v>
      </c>
    </row>
    <row r="7295" spans="1:7" x14ac:dyDescent="0.3">
      <c r="A7295" s="12">
        <v>175.47281194351916</v>
      </c>
      <c r="B7295" s="41" t="s">
        <v>13</v>
      </c>
      <c r="C7295" s="41"/>
      <c r="D7295" s="39" t="s">
        <v>100</v>
      </c>
      <c r="E7295" s="39">
        <v>2022</v>
      </c>
      <c r="F7295" s="12">
        <v>67.384</v>
      </c>
      <c r="G7295" s="15" t="s">
        <v>6</v>
      </c>
    </row>
    <row r="7296" spans="1:7" x14ac:dyDescent="0.3">
      <c r="A7296" s="12">
        <v>322.41497757966647</v>
      </c>
      <c r="B7296" s="41" t="s">
        <v>14</v>
      </c>
      <c r="C7296" s="41"/>
      <c r="D7296" s="39" t="s">
        <v>100</v>
      </c>
      <c r="E7296" s="39">
        <v>2022</v>
      </c>
      <c r="F7296" s="12">
        <v>144.40700000000001</v>
      </c>
      <c r="G7296" s="15" t="s">
        <v>6</v>
      </c>
    </row>
    <row r="7297" spans="1:7" x14ac:dyDescent="0.3">
      <c r="A7297" s="12">
        <v>224.51338736827759</v>
      </c>
      <c r="B7297" s="41" t="s">
        <v>15</v>
      </c>
      <c r="C7297" s="41"/>
      <c r="D7297" s="39" t="s">
        <v>100</v>
      </c>
      <c r="E7297" s="39">
        <v>2022</v>
      </c>
      <c r="F7297" s="12">
        <v>102.83799999999999</v>
      </c>
      <c r="G7297" s="15" t="s">
        <v>6</v>
      </c>
    </row>
    <row r="7298" spans="1:7" x14ac:dyDescent="0.3">
      <c r="A7298" s="12">
        <v>1971.4403666223948</v>
      </c>
      <c r="B7298" s="41" t="s">
        <v>16</v>
      </c>
      <c r="C7298" s="41"/>
      <c r="D7298" s="39" t="s">
        <v>100</v>
      </c>
      <c r="E7298" s="39">
        <v>2022</v>
      </c>
      <c r="F7298" s="12">
        <v>1111.028</v>
      </c>
      <c r="G7298" s="15" t="s">
        <v>6</v>
      </c>
    </row>
    <row r="7299" spans="1:7" x14ac:dyDescent="0.3">
      <c r="A7299" s="12">
        <v>3650.1476421780931</v>
      </c>
      <c r="B7299" s="41" t="s">
        <v>17</v>
      </c>
      <c r="C7299" s="41"/>
      <c r="D7299" s="39" t="s">
        <v>100</v>
      </c>
      <c r="E7299" s="39">
        <v>2022</v>
      </c>
      <c r="F7299" s="12">
        <v>1481.569</v>
      </c>
      <c r="G7299" s="15" t="s">
        <v>6</v>
      </c>
    </row>
    <row r="7300" spans="1:7" x14ac:dyDescent="0.3">
      <c r="A7300" s="12">
        <v>141.06488943501719</v>
      </c>
      <c r="B7300" s="41" t="s">
        <v>18</v>
      </c>
      <c r="C7300" s="41"/>
      <c r="D7300" s="39" t="s">
        <v>100</v>
      </c>
      <c r="E7300" s="39">
        <v>2022</v>
      </c>
      <c r="F7300" s="12">
        <v>63.566000000000003</v>
      </c>
      <c r="G7300" s="15" t="s">
        <v>6</v>
      </c>
    </row>
    <row r="7301" spans="1:7" x14ac:dyDescent="0.3">
      <c r="A7301" s="12">
        <v>302.35343702720536</v>
      </c>
      <c r="B7301" s="41" t="s">
        <v>19</v>
      </c>
      <c r="C7301" s="41"/>
      <c r="D7301" s="39" t="s">
        <v>100</v>
      </c>
      <c r="E7301" s="39">
        <v>2022</v>
      </c>
      <c r="F7301" s="12">
        <v>144.369</v>
      </c>
      <c r="G7301" s="15" t="s">
        <v>6</v>
      </c>
    </row>
    <row r="7302" spans="1:7" x14ac:dyDescent="0.3">
      <c r="A7302" s="12">
        <v>1620.85796825477</v>
      </c>
      <c r="B7302" s="41" t="s">
        <v>20</v>
      </c>
      <c r="C7302" s="41"/>
      <c r="D7302" s="39" t="s">
        <v>100</v>
      </c>
      <c r="E7302" s="39">
        <v>2022</v>
      </c>
      <c r="F7302" s="12">
        <v>688.95600000000002</v>
      </c>
      <c r="G7302" s="15" t="s">
        <v>6</v>
      </c>
    </row>
    <row r="7303" spans="1:7" x14ac:dyDescent="0.3">
      <c r="A7303" s="12">
        <v>1915.2235220372479</v>
      </c>
      <c r="B7303" s="41" t="s">
        <v>21</v>
      </c>
      <c r="C7303" s="41"/>
      <c r="D7303" s="39" t="s">
        <v>100</v>
      </c>
      <c r="E7303" s="39">
        <v>2022</v>
      </c>
      <c r="F7303" s="12">
        <v>991.20699999999999</v>
      </c>
      <c r="G7303" s="15" t="s">
        <v>6</v>
      </c>
    </row>
    <row r="7304" spans="1:7" x14ac:dyDescent="0.3">
      <c r="A7304" s="12">
        <v>362.76584417981405</v>
      </c>
      <c r="B7304" s="41" t="s">
        <v>22</v>
      </c>
      <c r="C7304" s="41"/>
      <c r="D7304" s="39" t="s">
        <v>100</v>
      </c>
      <c r="E7304" s="39">
        <v>2022</v>
      </c>
      <c r="F7304" s="12">
        <v>222.62299999999999</v>
      </c>
      <c r="G7304" s="15" t="s">
        <v>6</v>
      </c>
    </row>
    <row r="7305" spans="1:7" x14ac:dyDescent="0.3">
      <c r="A7305" s="12">
        <v>243.96134356873523</v>
      </c>
      <c r="B7305" s="41" t="s">
        <v>23</v>
      </c>
      <c r="C7305" s="41"/>
      <c r="D7305" s="39" t="s">
        <v>100</v>
      </c>
      <c r="E7305" s="39">
        <v>2022</v>
      </c>
      <c r="F7305" s="12">
        <v>67.063000000000002</v>
      </c>
      <c r="G7305" s="15" t="s">
        <v>6</v>
      </c>
    </row>
    <row r="7306" spans="1:7" x14ac:dyDescent="0.3">
      <c r="A7306" s="12">
        <v>109.23853587240271</v>
      </c>
      <c r="B7306" s="41" t="s">
        <v>24</v>
      </c>
      <c r="C7306" s="41"/>
      <c r="D7306" s="39" t="s">
        <v>100</v>
      </c>
      <c r="E7306" s="39">
        <v>2022</v>
      </c>
      <c r="F7306" s="12">
        <v>49.323999999999998</v>
      </c>
      <c r="G7306" s="15" t="s">
        <v>6</v>
      </c>
    </row>
    <row r="7307" spans="1:7" x14ac:dyDescent="0.3">
      <c r="A7307" s="12">
        <v>133.3191565365654</v>
      </c>
      <c r="B7307" s="41" t="s">
        <v>25</v>
      </c>
      <c r="C7307" s="41"/>
      <c r="D7307" s="39" t="s">
        <v>100</v>
      </c>
      <c r="E7307" s="39">
        <v>2022</v>
      </c>
      <c r="F7307" s="12">
        <v>79.965999999999994</v>
      </c>
      <c r="G7307" s="15" t="s">
        <v>6</v>
      </c>
    </row>
    <row r="7308" spans="1:7" x14ac:dyDescent="0.3">
      <c r="A7308" s="12">
        <v>141.54405982362189</v>
      </c>
      <c r="B7308" s="41" t="s">
        <v>26</v>
      </c>
      <c r="C7308" s="41"/>
      <c r="D7308" s="39" t="s">
        <v>100</v>
      </c>
      <c r="E7308" s="39">
        <v>2022</v>
      </c>
      <c r="F7308" s="12">
        <v>88.765000000000001</v>
      </c>
      <c r="G7308" s="15" t="s">
        <v>6</v>
      </c>
    </row>
    <row r="7309" spans="1:7" x14ac:dyDescent="0.3">
      <c r="A7309" s="12">
        <v>154.31851665044988</v>
      </c>
      <c r="B7309" s="41" t="s">
        <v>27</v>
      </c>
      <c r="C7309" s="41"/>
      <c r="D7309" s="39" t="s">
        <v>100</v>
      </c>
      <c r="E7309" s="39">
        <v>2022</v>
      </c>
      <c r="F7309" s="12">
        <v>84.474999999999994</v>
      </c>
      <c r="G7309" s="15" t="s">
        <v>6</v>
      </c>
    </row>
    <row r="7310" spans="1:7" x14ac:dyDescent="0.3">
      <c r="A7310" s="12">
        <v>268.95413227458874</v>
      </c>
      <c r="B7310" s="41" t="s">
        <v>28</v>
      </c>
      <c r="C7310" s="41"/>
      <c r="D7310" s="39" t="s">
        <v>100</v>
      </c>
      <c r="E7310" s="39">
        <v>2022</v>
      </c>
      <c r="F7310" s="12">
        <v>113.282</v>
      </c>
      <c r="G7310" s="15" t="s">
        <v>6</v>
      </c>
    </row>
    <row r="7311" spans="1:7" x14ac:dyDescent="0.3">
      <c r="A7311" s="12">
        <v>289.81907842507445</v>
      </c>
      <c r="B7311" s="41" t="s">
        <v>29</v>
      </c>
      <c r="C7311" s="41"/>
      <c r="D7311" s="39" t="s">
        <v>100</v>
      </c>
      <c r="E7311" s="39">
        <v>2022</v>
      </c>
      <c r="F7311" s="12">
        <v>100.753</v>
      </c>
      <c r="G7311" s="15" t="s">
        <v>6</v>
      </c>
    </row>
    <row r="7312" spans="1:7" x14ac:dyDescent="0.3">
      <c r="A7312" s="12">
        <v>1457.7461106399896</v>
      </c>
      <c r="B7312" s="41" t="s">
        <v>30</v>
      </c>
      <c r="C7312" s="41"/>
      <c r="D7312" s="39" t="s">
        <v>100</v>
      </c>
      <c r="E7312" s="39">
        <v>2022</v>
      </c>
      <c r="F7312" s="12">
        <v>767.57399999999996</v>
      </c>
      <c r="G7312" s="15" t="s">
        <v>6</v>
      </c>
    </row>
    <row r="7313" spans="1:7" x14ac:dyDescent="0.3">
      <c r="A7313" s="12">
        <v>762.11280761987473</v>
      </c>
      <c r="B7313" s="41" t="s">
        <v>31</v>
      </c>
      <c r="C7313" s="41"/>
      <c r="D7313" s="39" t="s">
        <v>100</v>
      </c>
      <c r="E7313" s="39">
        <v>2022</v>
      </c>
      <c r="F7313" s="12">
        <v>382.505</v>
      </c>
      <c r="G7313" s="15" t="s">
        <v>6</v>
      </c>
    </row>
    <row r="7314" spans="1:7" x14ac:dyDescent="0.3">
      <c r="A7314" s="12">
        <v>81.456913941222453</v>
      </c>
      <c r="B7314" s="41" t="s">
        <v>32</v>
      </c>
      <c r="C7314" s="41"/>
      <c r="D7314" s="39" t="s">
        <v>100</v>
      </c>
      <c r="E7314" s="39">
        <v>2022</v>
      </c>
      <c r="F7314" s="12">
        <v>58.332999999999998</v>
      </c>
      <c r="G7314" s="15" t="s">
        <v>6</v>
      </c>
    </row>
    <row r="7315" spans="1:7" x14ac:dyDescent="0.3">
      <c r="A7315" s="12">
        <v>339.03408418401449</v>
      </c>
      <c r="B7315" s="41" t="s">
        <v>33</v>
      </c>
      <c r="C7315" s="41"/>
      <c r="D7315" s="39" t="s">
        <v>100</v>
      </c>
      <c r="E7315" s="39">
        <v>2022</v>
      </c>
      <c r="F7315" s="12">
        <v>224.39599999999999</v>
      </c>
      <c r="G7315" s="15" t="s">
        <v>6</v>
      </c>
    </row>
    <row r="7316" spans="1:7" x14ac:dyDescent="0.3">
      <c r="A7316" s="12">
        <v>938.16123966619318</v>
      </c>
      <c r="B7316" s="41" t="s">
        <v>34</v>
      </c>
      <c r="C7316" s="41"/>
      <c r="D7316" s="39" t="s">
        <v>100</v>
      </c>
      <c r="E7316" s="39">
        <v>2022</v>
      </c>
      <c r="F7316" s="12">
        <v>421.24700000000001</v>
      </c>
      <c r="G7316" s="15" t="s">
        <v>6</v>
      </c>
    </row>
    <row r="7317" spans="1:7" x14ac:dyDescent="0.3">
      <c r="A7317" s="12">
        <v>575.07526452011643</v>
      </c>
      <c r="B7317" s="41" t="s">
        <v>35</v>
      </c>
      <c r="C7317" s="41"/>
      <c r="D7317" s="39" t="s">
        <v>100</v>
      </c>
      <c r="E7317" s="39">
        <v>2022</v>
      </c>
      <c r="F7317" s="12">
        <v>194.49100000000001</v>
      </c>
      <c r="G7317" s="15" t="s">
        <v>6</v>
      </c>
    </row>
    <row r="7318" spans="1:7" x14ac:dyDescent="0.3">
      <c r="A7318" s="12">
        <v>297.61816648456994</v>
      </c>
      <c r="B7318" s="41" t="s">
        <v>36</v>
      </c>
      <c r="C7318" s="41"/>
      <c r="D7318" s="39" t="s">
        <v>100</v>
      </c>
      <c r="E7318" s="39">
        <v>2022</v>
      </c>
      <c r="F7318" s="12">
        <v>124.52</v>
      </c>
      <c r="G7318" s="15" t="s">
        <v>6</v>
      </c>
    </row>
    <row r="7319" spans="1:7" x14ac:dyDescent="0.3">
      <c r="A7319" s="12">
        <v>531.61338160680077</v>
      </c>
      <c r="B7319" s="41" t="s">
        <v>37</v>
      </c>
      <c r="C7319" s="41"/>
      <c r="D7319" s="39" t="s">
        <v>100</v>
      </c>
      <c r="E7319" s="39">
        <v>2022</v>
      </c>
      <c r="F7319" s="12">
        <v>232.614</v>
      </c>
      <c r="G7319" s="15" t="s">
        <v>6</v>
      </c>
    </row>
    <row r="7320" spans="1:7" x14ac:dyDescent="0.3">
      <c r="A7320" s="12">
        <v>431.48216130025554</v>
      </c>
      <c r="B7320" s="41" t="s">
        <v>38</v>
      </c>
      <c r="C7320" s="41"/>
      <c r="D7320" s="39" t="s">
        <v>100</v>
      </c>
      <c r="E7320" s="39">
        <v>2022</v>
      </c>
      <c r="F7320" s="12">
        <v>278.435</v>
      </c>
      <c r="G7320" s="15" t="s">
        <v>6</v>
      </c>
    </row>
    <row r="7321" spans="1:7" x14ac:dyDescent="0.3">
      <c r="A7321" s="12">
        <v>174.9536251841316</v>
      </c>
      <c r="B7321" s="41" t="s">
        <v>39</v>
      </c>
      <c r="C7321" s="41"/>
      <c r="D7321" s="39" t="s">
        <v>100</v>
      </c>
      <c r="E7321" s="39">
        <v>2022</v>
      </c>
      <c r="F7321" s="12">
        <v>89.230999999999995</v>
      </c>
      <c r="G7321" s="15" t="s">
        <v>6</v>
      </c>
    </row>
    <row r="7322" spans="1:7" x14ac:dyDescent="0.3">
      <c r="A7322" s="12">
        <v>479.80654629408019</v>
      </c>
      <c r="B7322" s="41" t="s">
        <v>40</v>
      </c>
      <c r="C7322" s="41"/>
      <c r="D7322" s="39" t="s">
        <v>100</v>
      </c>
      <c r="E7322" s="39">
        <v>2022</v>
      </c>
      <c r="F7322" s="12">
        <v>134.58099999999999</v>
      </c>
      <c r="G7322" s="15" t="s">
        <v>6</v>
      </c>
    </row>
    <row r="7323" spans="1:7" x14ac:dyDescent="0.3">
      <c r="A7323" s="12">
        <v>456.69760519738787</v>
      </c>
      <c r="B7323" s="41" t="s">
        <v>41</v>
      </c>
      <c r="C7323" s="41"/>
      <c r="D7323" s="39" t="s">
        <v>100</v>
      </c>
      <c r="E7323" s="39">
        <v>2022</v>
      </c>
      <c r="F7323" s="12">
        <v>261.67200000000003</v>
      </c>
      <c r="G7323" s="15" t="s">
        <v>6</v>
      </c>
    </row>
    <row r="7324" spans="1:7" x14ac:dyDescent="0.3">
      <c r="A7324" s="12">
        <v>1276.88237530947</v>
      </c>
      <c r="B7324" s="41" t="s">
        <v>42</v>
      </c>
      <c r="C7324" s="41"/>
      <c r="D7324" s="39" t="s">
        <v>100</v>
      </c>
      <c r="E7324" s="39">
        <v>2022</v>
      </c>
      <c r="F7324" s="12">
        <v>461.904</v>
      </c>
      <c r="G7324" s="15" t="s">
        <v>6</v>
      </c>
    </row>
    <row r="7325" spans="1:7" x14ac:dyDescent="0.3">
      <c r="A7325" s="12">
        <v>705.26083140614901</v>
      </c>
      <c r="B7325" s="41" t="s">
        <v>43</v>
      </c>
      <c r="C7325" s="41"/>
      <c r="D7325" s="39" t="s">
        <v>100</v>
      </c>
      <c r="E7325" s="39">
        <v>2022</v>
      </c>
      <c r="F7325" s="12">
        <v>410.61700000000002</v>
      </c>
      <c r="G7325" s="15" t="s">
        <v>6</v>
      </c>
    </row>
    <row r="7326" spans="1:7" x14ac:dyDescent="0.3">
      <c r="A7326" s="12">
        <v>157.3002493041657</v>
      </c>
      <c r="B7326" s="41" t="s">
        <v>44</v>
      </c>
      <c r="C7326" s="41"/>
      <c r="D7326" s="39" t="s">
        <v>100</v>
      </c>
      <c r="E7326" s="39">
        <v>2022</v>
      </c>
      <c r="F7326" s="12">
        <v>98.052000000000007</v>
      </c>
      <c r="G7326" s="15" t="s">
        <v>6</v>
      </c>
    </row>
    <row r="7327" spans="1:7" x14ac:dyDescent="0.3">
      <c r="A7327" s="12">
        <v>199.15634708222143</v>
      </c>
      <c r="B7327" s="41" t="s">
        <v>45</v>
      </c>
      <c r="C7327" s="41"/>
      <c r="D7327" s="39" t="s">
        <v>100</v>
      </c>
      <c r="E7327" s="39">
        <v>2022</v>
      </c>
      <c r="F7327" s="12">
        <v>64.912999999999997</v>
      </c>
      <c r="G7327" s="15" t="s">
        <v>6</v>
      </c>
    </row>
    <row r="7328" spans="1:7" x14ac:dyDescent="0.3">
      <c r="A7328" s="12">
        <v>1613.2712747786602</v>
      </c>
      <c r="B7328" s="41" t="s">
        <v>46</v>
      </c>
      <c r="C7328" s="41"/>
      <c r="D7328" s="39" t="s">
        <v>100</v>
      </c>
      <c r="E7328" s="39">
        <v>2022</v>
      </c>
      <c r="F7328" s="12">
        <v>491.74599999999998</v>
      </c>
      <c r="G7328" s="15" t="s">
        <v>6</v>
      </c>
    </row>
    <row r="7329" spans="1:7" x14ac:dyDescent="0.3">
      <c r="A7329" s="12">
        <v>143.84243599166163</v>
      </c>
      <c r="B7329" s="41" t="s">
        <v>47</v>
      </c>
      <c r="C7329" s="41"/>
      <c r="D7329" s="39" t="s">
        <v>100</v>
      </c>
      <c r="E7329" s="39">
        <v>2022</v>
      </c>
      <c r="F7329" s="12">
        <v>76.778999999999996</v>
      </c>
      <c r="G7329" s="15" t="s">
        <v>6</v>
      </c>
    </row>
    <row r="7330" spans="1:7" x14ac:dyDescent="0.3">
      <c r="A7330" s="12">
        <v>410.86346973920263</v>
      </c>
      <c r="B7330" s="41" t="s">
        <v>48</v>
      </c>
      <c r="C7330" s="41"/>
      <c r="D7330" s="39" t="s">
        <v>100</v>
      </c>
      <c r="E7330" s="39">
        <v>2022</v>
      </c>
      <c r="F7330" s="12">
        <v>190.31100000000001</v>
      </c>
      <c r="G7330" s="15" t="s">
        <v>6</v>
      </c>
    </row>
    <row r="7331" spans="1:7" x14ac:dyDescent="0.3">
      <c r="A7331" s="12">
        <v>3188.460303362323</v>
      </c>
      <c r="B7331" s="41" t="s">
        <v>49</v>
      </c>
      <c r="C7331" s="41"/>
      <c r="D7331" s="39" t="s">
        <v>100</v>
      </c>
      <c r="E7331" s="39">
        <v>2022</v>
      </c>
      <c r="F7331" s="12">
        <v>1415.454</v>
      </c>
      <c r="G7331" s="15" t="s">
        <v>6</v>
      </c>
    </row>
    <row r="7332" spans="1:7" x14ac:dyDescent="0.3">
      <c r="A7332" s="12">
        <v>4804.1325603879532</v>
      </c>
      <c r="B7332" s="41" t="s">
        <v>50</v>
      </c>
      <c r="C7332" s="41"/>
      <c r="D7332" s="39" t="s">
        <v>100</v>
      </c>
      <c r="E7332" s="39">
        <v>2022</v>
      </c>
      <c r="F7332" s="12">
        <v>1674.3710000000001</v>
      </c>
      <c r="G7332" s="15" t="s">
        <v>6</v>
      </c>
    </row>
    <row r="7333" spans="1:7" x14ac:dyDescent="0.3">
      <c r="A7333" s="12">
        <v>853.03615840321072</v>
      </c>
      <c r="B7333" s="41" t="s">
        <v>91</v>
      </c>
      <c r="C7333" s="41"/>
      <c r="D7333" s="39" t="s">
        <v>100</v>
      </c>
      <c r="E7333" s="39">
        <v>2022</v>
      </c>
      <c r="F7333" s="12">
        <v>254.166</v>
      </c>
      <c r="G7333" s="15" t="s">
        <v>6</v>
      </c>
    </row>
    <row r="7334" spans="1:7" x14ac:dyDescent="0.3">
      <c r="A7334" s="12">
        <v>174.38826568922539</v>
      </c>
      <c r="B7334" s="41" t="s">
        <v>52</v>
      </c>
      <c r="C7334" s="41"/>
      <c r="D7334" s="39" t="s">
        <v>100</v>
      </c>
      <c r="E7334" s="39">
        <v>2022</v>
      </c>
      <c r="F7334" s="12">
        <v>125.254</v>
      </c>
      <c r="G7334" s="15" t="s">
        <v>6</v>
      </c>
    </row>
    <row r="7335" spans="1:7" x14ac:dyDescent="0.3">
      <c r="A7335" s="12">
        <v>121.63437626797771</v>
      </c>
      <c r="B7335" s="41" t="s">
        <v>53</v>
      </c>
      <c r="C7335" s="41"/>
      <c r="D7335" s="39" t="s">
        <v>100</v>
      </c>
      <c r="E7335" s="39">
        <v>2022</v>
      </c>
      <c r="F7335" s="12">
        <v>49.912999999999997</v>
      </c>
      <c r="G7335" s="15" t="s">
        <v>6</v>
      </c>
    </row>
    <row r="7336" spans="1:7" x14ac:dyDescent="0.3">
      <c r="A7336" s="12">
        <v>221.61373957770604</v>
      </c>
      <c r="B7336" s="41" t="s">
        <v>54</v>
      </c>
      <c r="C7336" s="41"/>
      <c r="D7336" s="39" t="s">
        <v>100</v>
      </c>
      <c r="E7336" s="39">
        <v>2022</v>
      </c>
      <c r="F7336" s="12">
        <v>87.731999999999999</v>
      </c>
      <c r="G7336" s="15" t="s">
        <v>6</v>
      </c>
    </row>
    <row r="7337" spans="1:7" x14ac:dyDescent="0.3">
      <c r="A7337" s="12">
        <v>643.51967553139241</v>
      </c>
      <c r="B7337" s="41" t="s">
        <v>55</v>
      </c>
      <c r="C7337" s="41"/>
      <c r="D7337" s="39" t="s">
        <v>100</v>
      </c>
      <c r="E7337" s="39">
        <v>2022</v>
      </c>
      <c r="F7337" s="12">
        <v>461.26</v>
      </c>
      <c r="G7337" s="15" t="s">
        <v>6</v>
      </c>
    </row>
    <row r="7338" spans="1:7" x14ac:dyDescent="0.3">
      <c r="A7338" s="12">
        <v>1049.3995680169483</v>
      </c>
      <c r="B7338" s="41" t="s">
        <v>56</v>
      </c>
      <c r="C7338" s="41"/>
      <c r="D7338" s="39" t="s">
        <v>100</v>
      </c>
      <c r="E7338" s="39">
        <v>2022</v>
      </c>
      <c r="F7338" s="12">
        <v>570.596</v>
      </c>
      <c r="G7338" s="15" t="s">
        <v>6</v>
      </c>
    </row>
    <row r="7339" spans="1:7" x14ac:dyDescent="0.3">
      <c r="A7339" s="12">
        <v>337.24668628904794</v>
      </c>
      <c r="B7339" s="41" t="s">
        <v>57</v>
      </c>
      <c r="C7339" s="41"/>
      <c r="D7339" s="39" t="s">
        <v>100</v>
      </c>
      <c r="E7339" s="39">
        <v>2022</v>
      </c>
      <c r="F7339" s="12">
        <v>47.59</v>
      </c>
      <c r="G7339" s="15" t="s">
        <v>6</v>
      </c>
    </row>
    <row r="7340" spans="1:7" x14ac:dyDescent="0.3">
      <c r="A7340" s="12">
        <v>379.95441452222542</v>
      </c>
      <c r="B7340" s="41" t="s">
        <v>58</v>
      </c>
      <c r="C7340" s="41"/>
      <c r="D7340" s="39" t="s">
        <v>100</v>
      </c>
      <c r="E7340" s="39">
        <v>2022</v>
      </c>
      <c r="F7340" s="12">
        <v>172.22900000000001</v>
      </c>
      <c r="G7340" s="15" t="s">
        <v>6</v>
      </c>
    </row>
    <row r="7341" spans="1:7" x14ac:dyDescent="0.3">
      <c r="A7341" s="12">
        <v>85.990050508365087</v>
      </c>
      <c r="B7341" s="41" t="s">
        <v>59</v>
      </c>
      <c r="C7341" s="41"/>
      <c r="D7341" s="39" t="s">
        <v>100</v>
      </c>
      <c r="E7341" s="39">
        <v>2022</v>
      </c>
      <c r="F7341" s="12">
        <v>53.014000000000003</v>
      </c>
      <c r="G7341" s="15" t="s">
        <v>6</v>
      </c>
    </row>
    <row r="7342" spans="1:7" x14ac:dyDescent="0.3">
      <c r="A7342" s="12">
        <v>90.473936157621182</v>
      </c>
      <c r="B7342" s="41" t="s">
        <v>60</v>
      </c>
      <c r="C7342" s="41"/>
      <c r="D7342" s="39" t="s">
        <v>100</v>
      </c>
      <c r="E7342" s="39">
        <v>2022</v>
      </c>
      <c r="F7342" s="12">
        <v>38.664000000000001</v>
      </c>
      <c r="G7342" s="15" t="s">
        <v>6</v>
      </c>
    </row>
    <row r="7343" spans="1:7" x14ac:dyDescent="0.3">
      <c r="A7343" s="12">
        <v>634.25742478635027</v>
      </c>
      <c r="B7343" s="41" t="s">
        <v>61</v>
      </c>
      <c r="C7343" s="41"/>
      <c r="D7343" s="39" t="s">
        <v>100</v>
      </c>
      <c r="E7343" s="39">
        <v>2022</v>
      </c>
      <c r="F7343" s="12">
        <v>330.55700000000002</v>
      </c>
      <c r="G7343" s="15" t="s">
        <v>6</v>
      </c>
    </row>
    <row r="7344" spans="1:7" x14ac:dyDescent="0.3">
      <c r="A7344" s="12">
        <v>1687.9007802278577</v>
      </c>
      <c r="B7344" s="41" t="s">
        <v>62</v>
      </c>
      <c r="C7344" s="41"/>
      <c r="D7344" s="39" t="s">
        <v>100</v>
      </c>
      <c r="E7344" s="39">
        <v>2022</v>
      </c>
      <c r="F7344" s="12">
        <v>662.34400000000005</v>
      </c>
      <c r="G7344" s="15" t="s">
        <v>6</v>
      </c>
    </row>
    <row r="7345" spans="1:7" x14ac:dyDescent="0.3">
      <c r="A7345" s="12">
        <v>497.40554095221307</v>
      </c>
      <c r="B7345" s="41" t="s">
        <v>63</v>
      </c>
      <c r="C7345" s="41"/>
      <c r="D7345" s="39" t="s">
        <v>100</v>
      </c>
      <c r="E7345" s="39">
        <v>2022</v>
      </c>
      <c r="F7345" s="12">
        <v>346.16300000000001</v>
      </c>
      <c r="G7345" s="15" t="s">
        <v>6</v>
      </c>
    </row>
    <row r="7346" spans="1:7" x14ac:dyDescent="0.3">
      <c r="A7346" s="12">
        <v>491.68114780868905</v>
      </c>
      <c r="B7346" s="41" t="s">
        <v>64</v>
      </c>
      <c r="C7346" s="41"/>
      <c r="D7346" s="39" t="s">
        <v>100</v>
      </c>
      <c r="E7346" s="39">
        <v>2022</v>
      </c>
      <c r="F7346" s="12">
        <v>253.29400000000001</v>
      </c>
      <c r="G7346" s="15" t="s">
        <v>6</v>
      </c>
    </row>
    <row r="7347" spans="1:7" x14ac:dyDescent="0.3">
      <c r="A7347" s="12">
        <v>1435.5914060773493</v>
      </c>
      <c r="B7347" s="41" t="s">
        <v>65</v>
      </c>
      <c r="C7347" s="41"/>
      <c r="D7347" s="39" t="s">
        <v>100</v>
      </c>
      <c r="E7347" s="39">
        <v>2022</v>
      </c>
      <c r="F7347" s="12">
        <v>546.82000000000005</v>
      </c>
      <c r="G7347" s="15" t="s">
        <v>6</v>
      </c>
    </row>
    <row r="7348" spans="1:7" x14ac:dyDescent="0.3">
      <c r="A7348" s="12">
        <v>359.25363809802832</v>
      </c>
      <c r="B7348" s="41" t="s">
        <v>66</v>
      </c>
      <c r="C7348" s="41"/>
      <c r="D7348" s="39" t="s">
        <v>100</v>
      </c>
      <c r="E7348" s="39">
        <v>2022</v>
      </c>
      <c r="F7348" s="12">
        <v>129.624</v>
      </c>
      <c r="G7348" s="15" t="s">
        <v>6</v>
      </c>
    </row>
    <row r="7349" spans="1:7" x14ac:dyDescent="0.3">
      <c r="A7349" s="12">
        <v>2466.8009684215258</v>
      </c>
      <c r="B7349" s="41" t="s">
        <v>67</v>
      </c>
      <c r="C7349" s="41"/>
      <c r="D7349" s="39" t="s">
        <v>100</v>
      </c>
      <c r="E7349" s="39">
        <v>2022</v>
      </c>
      <c r="F7349" s="12">
        <v>955.12900000000002</v>
      </c>
      <c r="G7349" s="15" t="s">
        <v>6</v>
      </c>
    </row>
    <row r="7350" spans="1:7" x14ac:dyDescent="0.3">
      <c r="A7350" s="12">
        <v>2237.3501765351207</v>
      </c>
      <c r="B7350" s="41" t="s">
        <v>68</v>
      </c>
      <c r="C7350" s="41"/>
      <c r="D7350" s="39" t="s">
        <v>100</v>
      </c>
      <c r="E7350" s="39">
        <v>2022</v>
      </c>
      <c r="F7350" s="12">
        <v>874.39200000000005</v>
      </c>
      <c r="G7350" s="15" t="s">
        <v>6</v>
      </c>
    </row>
    <row r="7351" spans="1:7" x14ac:dyDescent="0.3">
      <c r="A7351" s="12">
        <v>133.40431958207762</v>
      </c>
      <c r="B7351" s="41" t="s">
        <v>69</v>
      </c>
      <c r="C7351" s="41"/>
      <c r="D7351" s="39" t="s">
        <v>100</v>
      </c>
      <c r="E7351" s="39">
        <v>2022</v>
      </c>
      <c r="F7351" s="12">
        <v>49.685000000000002</v>
      </c>
      <c r="G7351" s="15" t="s">
        <v>6</v>
      </c>
    </row>
    <row r="7352" spans="1:7" x14ac:dyDescent="0.3">
      <c r="A7352" s="12">
        <v>223.44731020819134</v>
      </c>
      <c r="B7352" s="41" t="s">
        <v>70</v>
      </c>
      <c r="C7352" s="41"/>
      <c r="D7352" s="39" t="s">
        <v>100</v>
      </c>
      <c r="E7352" s="39">
        <v>2022</v>
      </c>
      <c r="F7352" s="12">
        <v>95.17</v>
      </c>
      <c r="G7352" s="15" t="s">
        <v>6</v>
      </c>
    </row>
    <row r="7353" spans="1:7" x14ac:dyDescent="0.3">
      <c r="A7353" s="12">
        <v>166.98113285124379</v>
      </c>
      <c r="B7353" s="41" t="s">
        <v>71</v>
      </c>
      <c r="C7353" s="41"/>
      <c r="D7353" s="39" t="s">
        <v>100</v>
      </c>
      <c r="E7353" s="39">
        <v>2022</v>
      </c>
      <c r="F7353" s="12">
        <v>83.67</v>
      </c>
      <c r="G7353" s="15" t="s">
        <v>6</v>
      </c>
    </row>
    <row r="7354" spans="1:7" x14ac:dyDescent="0.3">
      <c r="A7354" s="12">
        <v>909.29096723756186</v>
      </c>
      <c r="B7354" s="41" t="s">
        <v>72</v>
      </c>
      <c r="C7354" s="41"/>
      <c r="D7354" s="39" t="s">
        <v>100</v>
      </c>
      <c r="E7354" s="39">
        <v>2022</v>
      </c>
      <c r="F7354" s="12">
        <v>535.40599999999995</v>
      </c>
      <c r="G7354" s="15" t="s">
        <v>6</v>
      </c>
    </row>
    <row r="7355" spans="1:7" x14ac:dyDescent="0.3">
      <c r="A7355" s="12">
        <v>449.13964142337863</v>
      </c>
      <c r="B7355" s="41" t="s">
        <v>73</v>
      </c>
      <c r="C7355" s="41"/>
      <c r="D7355" s="39" t="s">
        <v>100</v>
      </c>
      <c r="E7355" s="39">
        <v>2022</v>
      </c>
      <c r="F7355" s="12">
        <v>119.435</v>
      </c>
      <c r="G7355" s="15" t="s">
        <v>6</v>
      </c>
    </row>
    <row r="7356" spans="1:7" x14ac:dyDescent="0.3">
      <c r="A7356" s="12">
        <v>560.05168244313529</v>
      </c>
      <c r="B7356" s="41" t="s">
        <v>74</v>
      </c>
      <c r="C7356" s="41"/>
      <c r="D7356" s="39" t="s">
        <v>100</v>
      </c>
      <c r="E7356" s="39">
        <v>2022</v>
      </c>
      <c r="F7356" s="12">
        <v>201.059</v>
      </c>
      <c r="G7356" s="15" t="s">
        <v>6</v>
      </c>
    </row>
    <row r="7357" spans="1:7" x14ac:dyDescent="0.3">
      <c r="A7357" s="12">
        <v>841.21799023201379</v>
      </c>
      <c r="B7357" s="41" t="s">
        <v>75</v>
      </c>
      <c r="C7357" s="41"/>
      <c r="D7357" s="39" t="s">
        <v>100</v>
      </c>
      <c r="E7357" s="39">
        <v>2022</v>
      </c>
      <c r="F7357" s="12">
        <v>324.58600000000001</v>
      </c>
      <c r="G7357" s="15" t="s">
        <v>6</v>
      </c>
    </row>
    <row r="7358" spans="1:7" x14ac:dyDescent="0.3">
      <c r="A7358" s="12">
        <v>942.44606952232436</v>
      </c>
      <c r="B7358" s="41" t="s">
        <v>76</v>
      </c>
      <c r="C7358" s="41"/>
      <c r="D7358" s="39" t="s">
        <v>100</v>
      </c>
      <c r="E7358" s="39">
        <v>2022</v>
      </c>
      <c r="F7358" s="12">
        <v>494.125</v>
      </c>
      <c r="G7358" s="15" t="s">
        <v>6</v>
      </c>
    </row>
    <row r="7359" spans="1:7" x14ac:dyDescent="0.3">
      <c r="A7359" s="12">
        <v>100.69760586224079</v>
      </c>
      <c r="B7359" s="41" t="s">
        <v>77</v>
      </c>
      <c r="C7359" s="41"/>
      <c r="D7359" s="39" t="s">
        <v>100</v>
      </c>
      <c r="E7359" s="39">
        <v>2022</v>
      </c>
      <c r="F7359" s="12">
        <v>27.21</v>
      </c>
      <c r="G7359" s="15" t="s">
        <v>6</v>
      </c>
    </row>
    <row r="7360" spans="1:7" x14ac:dyDescent="0.3">
      <c r="A7360" s="12">
        <v>330.23766503731605</v>
      </c>
      <c r="B7360" s="41" t="s">
        <v>78</v>
      </c>
      <c r="C7360" s="41"/>
      <c r="D7360" s="39" t="s">
        <v>100</v>
      </c>
      <c r="E7360" s="39">
        <v>2022</v>
      </c>
      <c r="F7360" s="12">
        <v>206.535</v>
      </c>
      <c r="G7360" s="15" t="s">
        <v>6</v>
      </c>
    </row>
    <row r="7361" spans="1:7" x14ac:dyDescent="0.3">
      <c r="A7361" s="12">
        <v>438.00482973785756</v>
      </c>
      <c r="B7361" s="41" t="s">
        <v>79</v>
      </c>
      <c r="C7361" s="41"/>
      <c r="D7361" s="39" t="s">
        <v>100</v>
      </c>
      <c r="E7361" s="39">
        <v>2022</v>
      </c>
      <c r="F7361" s="12">
        <v>150.88399999999999</v>
      </c>
      <c r="G7361" s="15" t="s">
        <v>6</v>
      </c>
    </row>
    <row r="7362" spans="1:7" x14ac:dyDescent="0.3">
      <c r="A7362" s="12">
        <v>791.21189160452059</v>
      </c>
      <c r="B7362" s="41" t="s">
        <v>80</v>
      </c>
      <c r="C7362" s="41"/>
      <c r="D7362" s="39" t="s">
        <v>100</v>
      </c>
      <c r="E7362" s="39">
        <v>2022</v>
      </c>
      <c r="F7362" s="12">
        <v>405.31</v>
      </c>
      <c r="G7362" s="15" t="s">
        <v>6</v>
      </c>
    </row>
    <row r="7363" spans="1:7" x14ac:dyDescent="0.3">
      <c r="A7363" s="12">
        <v>153.42276558138798</v>
      </c>
      <c r="B7363" s="41" t="s">
        <v>81</v>
      </c>
      <c r="C7363" s="41"/>
      <c r="D7363" s="39" t="s">
        <v>100</v>
      </c>
      <c r="E7363" s="39">
        <v>2022</v>
      </c>
      <c r="F7363" s="12">
        <v>74.13</v>
      </c>
      <c r="G7363" s="15" t="s">
        <v>6</v>
      </c>
    </row>
    <row r="7364" spans="1:7" x14ac:dyDescent="0.3">
      <c r="A7364" s="12">
        <v>791.51663165894377</v>
      </c>
      <c r="B7364" s="41" t="s">
        <v>82</v>
      </c>
      <c r="C7364" s="41"/>
      <c r="D7364" s="39" t="s">
        <v>100</v>
      </c>
      <c r="E7364" s="39">
        <v>2022</v>
      </c>
      <c r="F7364" s="12">
        <v>432.16899999999998</v>
      </c>
      <c r="G7364" s="15" t="s">
        <v>6</v>
      </c>
    </row>
    <row r="7365" spans="1:7" x14ac:dyDescent="0.3">
      <c r="A7365" s="12">
        <v>416.21950705936672</v>
      </c>
      <c r="B7365" s="41" t="s">
        <v>83</v>
      </c>
      <c r="C7365" s="41"/>
      <c r="D7365" s="39" t="s">
        <v>100</v>
      </c>
      <c r="E7365" s="39">
        <v>2022</v>
      </c>
      <c r="F7365" s="12">
        <v>228.626</v>
      </c>
      <c r="G7365" s="15" t="s">
        <v>6</v>
      </c>
    </row>
    <row r="7366" spans="1:7" x14ac:dyDescent="0.3">
      <c r="A7366" s="12">
        <v>1025.2984261369995</v>
      </c>
      <c r="B7366" s="41" t="s">
        <v>84</v>
      </c>
      <c r="C7366" s="41"/>
      <c r="D7366" s="39" t="s">
        <v>100</v>
      </c>
      <c r="E7366" s="39">
        <v>2022</v>
      </c>
      <c r="F7366" s="12">
        <v>478.38799999999998</v>
      </c>
      <c r="G7366" s="15" t="s">
        <v>6</v>
      </c>
    </row>
    <row r="7367" spans="1:7" x14ac:dyDescent="0.3">
      <c r="A7367" s="12">
        <v>69.201643873782018</v>
      </c>
      <c r="B7367" s="41" t="s">
        <v>85</v>
      </c>
      <c r="C7367" s="41"/>
      <c r="D7367" s="39" t="s">
        <v>100</v>
      </c>
      <c r="E7367" s="39">
        <v>2022</v>
      </c>
      <c r="F7367" s="12">
        <v>38.305</v>
      </c>
      <c r="G7367" s="15" t="s">
        <v>6</v>
      </c>
    </row>
    <row r="7368" spans="1:7" x14ac:dyDescent="0.3">
      <c r="A7368" s="12">
        <v>274.73290663994578</v>
      </c>
      <c r="B7368" s="41" t="s">
        <v>86</v>
      </c>
      <c r="C7368" s="41"/>
      <c r="D7368" s="39" t="s">
        <v>100</v>
      </c>
      <c r="E7368" s="39">
        <v>2022</v>
      </c>
      <c r="F7368" s="12">
        <v>148.09800000000001</v>
      </c>
      <c r="G7368" s="15" t="s">
        <v>6</v>
      </c>
    </row>
    <row r="7369" spans="1:7" x14ac:dyDescent="0.3">
      <c r="A7369" s="12">
        <v>734.57744027812737</v>
      </c>
      <c r="B7369" s="41" t="s">
        <v>87</v>
      </c>
      <c r="C7369" s="41"/>
      <c r="D7369" s="39" t="s">
        <v>100</v>
      </c>
      <c r="E7369" s="39">
        <v>2022</v>
      </c>
      <c r="F7369" s="12">
        <v>314.34399999999999</v>
      </c>
      <c r="G7369" s="15" t="s">
        <v>6</v>
      </c>
    </row>
    <row r="7370" spans="1:7" x14ac:dyDescent="0.3">
      <c r="A7370" s="12">
        <v>188.38168273374589</v>
      </c>
      <c r="B7370" s="41" t="s">
        <v>88</v>
      </c>
      <c r="C7370" s="41"/>
      <c r="D7370" s="39" t="s">
        <v>100</v>
      </c>
      <c r="E7370" s="39">
        <v>2022</v>
      </c>
      <c r="F7370" s="12">
        <v>130.59100000000001</v>
      </c>
      <c r="G7370" s="15" t="s">
        <v>6</v>
      </c>
    </row>
    <row r="7371" spans="1:7" x14ac:dyDescent="0.3">
      <c r="A7371" s="12">
        <v>399.20126280797962</v>
      </c>
      <c r="B7371" s="41" t="s">
        <v>89</v>
      </c>
      <c r="C7371" s="41"/>
      <c r="D7371" s="39" t="s">
        <v>100</v>
      </c>
      <c r="E7371" s="39">
        <v>2022</v>
      </c>
      <c r="F7371" s="12">
        <v>187.95599999999999</v>
      </c>
      <c r="G7371" s="15" t="s">
        <v>6</v>
      </c>
    </row>
    <row r="7372" spans="1:7" x14ac:dyDescent="0.3">
      <c r="A7372" s="12">
        <v>645.95349172362035</v>
      </c>
      <c r="B7372" s="41" t="s">
        <v>90</v>
      </c>
      <c r="C7372" s="41"/>
      <c r="D7372" s="39" t="s">
        <v>100</v>
      </c>
      <c r="E7372" s="39">
        <v>2022</v>
      </c>
      <c r="F7372" s="12">
        <v>401.75200000000001</v>
      </c>
      <c r="G7372" s="15" t="s">
        <v>6</v>
      </c>
    </row>
    <row r="7373" spans="1:7" x14ac:dyDescent="0.3">
      <c r="A7373" s="14">
        <v>1872.0268901614741</v>
      </c>
      <c r="B7373" s="41" t="s">
        <v>10</v>
      </c>
      <c r="C7373" s="41"/>
      <c r="D7373" s="39" t="s">
        <v>101</v>
      </c>
      <c r="E7373" s="39">
        <v>2022</v>
      </c>
      <c r="F7373" s="14">
        <v>824.28</v>
      </c>
      <c r="G7373" s="15" t="s">
        <v>6</v>
      </c>
    </row>
    <row r="7374" spans="1:7" x14ac:dyDescent="0.3">
      <c r="A7374" s="12">
        <v>234.73629350333303</v>
      </c>
      <c r="B7374" s="41" t="s">
        <v>11</v>
      </c>
      <c r="C7374" s="41"/>
      <c r="D7374" s="39" t="s">
        <v>101</v>
      </c>
      <c r="E7374" s="39">
        <v>2022</v>
      </c>
      <c r="F7374" s="12">
        <v>103.529</v>
      </c>
      <c r="G7374" s="15" t="s">
        <v>6</v>
      </c>
    </row>
    <row r="7375" spans="1:7" x14ac:dyDescent="0.3">
      <c r="A7375" s="12">
        <v>798.93203704070618</v>
      </c>
      <c r="B7375" s="41" t="s">
        <v>12</v>
      </c>
      <c r="C7375" s="41"/>
      <c r="D7375" s="39" t="s">
        <v>101</v>
      </c>
      <c r="E7375" s="39">
        <v>2022</v>
      </c>
      <c r="F7375" s="12">
        <v>381.6</v>
      </c>
      <c r="G7375" s="15" t="s">
        <v>6</v>
      </c>
    </row>
    <row r="7376" spans="1:7" x14ac:dyDescent="0.3">
      <c r="A7376" s="12">
        <v>156.86596224680525</v>
      </c>
      <c r="B7376" s="41" t="s">
        <v>13</v>
      </c>
      <c r="C7376" s="41"/>
      <c r="D7376" s="39" t="s">
        <v>101</v>
      </c>
      <c r="E7376" s="39">
        <v>2022</v>
      </c>
      <c r="F7376" s="12">
        <v>53.595999999999997</v>
      </c>
      <c r="G7376" s="15" t="s">
        <v>6</v>
      </c>
    </row>
    <row r="7377" spans="1:7" x14ac:dyDescent="0.3">
      <c r="A7377" s="12">
        <v>277.66386256254862</v>
      </c>
      <c r="B7377" s="41" t="s">
        <v>14</v>
      </c>
      <c r="C7377" s="41"/>
      <c r="D7377" s="39" t="s">
        <v>101</v>
      </c>
      <c r="E7377" s="39">
        <v>2022</v>
      </c>
      <c r="F7377" s="12">
        <v>126.157</v>
      </c>
      <c r="G7377" s="15" t="s">
        <v>6</v>
      </c>
    </row>
    <row r="7378" spans="1:7" x14ac:dyDescent="0.3">
      <c r="A7378" s="12">
        <v>183.49873981047415</v>
      </c>
      <c r="B7378" s="41" t="s">
        <v>15</v>
      </c>
      <c r="C7378" s="41"/>
      <c r="D7378" s="39" t="s">
        <v>101</v>
      </c>
      <c r="E7378" s="39">
        <v>2022</v>
      </c>
      <c r="F7378" s="12">
        <v>79.671999999999997</v>
      </c>
      <c r="G7378" s="15" t="s">
        <v>6</v>
      </c>
    </row>
    <row r="7379" spans="1:7" x14ac:dyDescent="0.3">
      <c r="A7379" s="12">
        <v>1743.482167977656</v>
      </c>
      <c r="B7379" s="41" t="s">
        <v>16</v>
      </c>
      <c r="C7379" s="41"/>
      <c r="D7379" s="39" t="s">
        <v>101</v>
      </c>
      <c r="E7379" s="39">
        <v>2022</v>
      </c>
      <c r="F7379" s="12">
        <v>844.70100000000002</v>
      </c>
      <c r="G7379" s="15" t="s">
        <v>6</v>
      </c>
    </row>
    <row r="7380" spans="1:7" x14ac:dyDescent="0.3">
      <c r="A7380" s="12">
        <v>3741.6277695022391</v>
      </c>
      <c r="B7380" s="41" t="s">
        <v>17</v>
      </c>
      <c r="C7380" s="41"/>
      <c r="D7380" s="39" t="s">
        <v>101</v>
      </c>
      <c r="E7380" s="39">
        <v>2022</v>
      </c>
      <c r="F7380" s="12">
        <v>1445.8969999999999</v>
      </c>
      <c r="G7380" s="15" t="s">
        <v>6</v>
      </c>
    </row>
    <row r="7381" spans="1:7" x14ac:dyDescent="0.3">
      <c r="A7381" s="12">
        <v>127.98976579734725</v>
      </c>
      <c r="B7381" s="41" t="s">
        <v>18</v>
      </c>
      <c r="C7381" s="41"/>
      <c r="D7381" s="39" t="s">
        <v>101</v>
      </c>
      <c r="E7381" s="39">
        <v>2022</v>
      </c>
      <c r="F7381" s="12">
        <v>58.023000000000003</v>
      </c>
      <c r="G7381" s="15" t="s">
        <v>6</v>
      </c>
    </row>
    <row r="7382" spans="1:7" x14ac:dyDescent="0.3">
      <c r="A7382" s="12">
        <v>287.01605734157914</v>
      </c>
      <c r="B7382" s="41" t="s">
        <v>19</v>
      </c>
      <c r="C7382" s="41"/>
      <c r="D7382" s="39" t="s">
        <v>101</v>
      </c>
      <c r="E7382" s="39">
        <v>2022</v>
      </c>
      <c r="F7382" s="12">
        <v>133.13200000000001</v>
      </c>
      <c r="G7382" s="15" t="s">
        <v>6</v>
      </c>
    </row>
    <row r="7383" spans="1:7" x14ac:dyDescent="0.3">
      <c r="A7383" s="12">
        <v>1650.3469458023221</v>
      </c>
      <c r="B7383" s="41" t="s">
        <v>20</v>
      </c>
      <c r="C7383" s="41"/>
      <c r="D7383" s="39" t="s">
        <v>101</v>
      </c>
      <c r="E7383" s="39">
        <v>2022</v>
      </c>
      <c r="F7383" s="12">
        <v>700.83100000000002</v>
      </c>
      <c r="G7383" s="15" t="s">
        <v>6</v>
      </c>
    </row>
    <row r="7384" spans="1:7" x14ac:dyDescent="0.3">
      <c r="A7384" s="12">
        <v>1829.2490875207886</v>
      </c>
      <c r="B7384" s="41" t="s">
        <v>21</v>
      </c>
      <c r="C7384" s="41"/>
      <c r="D7384" s="39" t="s">
        <v>101</v>
      </c>
      <c r="E7384" s="39">
        <v>2022</v>
      </c>
      <c r="F7384" s="12">
        <v>912.65899999999999</v>
      </c>
      <c r="G7384" s="15" t="s">
        <v>6</v>
      </c>
    </row>
    <row r="7385" spans="1:7" x14ac:dyDescent="0.3">
      <c r="A7385" s="12">
        <v>349.01217403130892</v>
      </c>
      <c r="B7385" s="41" t="s">
        <v>22</v>
      </c>
      <c r="C7385" s="41"/>
      <c r="D7385" s="39" t="s">
        <v>101</v>
      </c>
      <c r="E7385" s="39">
        <v>2022</v>
      </c>
      <c r="F7385" s="12">
        <v>201.41900000000001</v>
      </c>
      <c r="G7385" s="15" t="s">
        <v>6</v>
      </c>
    </row>
    <row r="7386" spans="1:7" x14ac:dyDescent="0.3">
      <c r="A7386" s="12">
        <v>233.33915746197738</v>
      </c>
      <c r="B7386" s="41" t="s">
        <v>23</v>
      </c>
      <c r="C7386" s="41"/>
      <c r="D7386" s="39" t="s">
        <v>101</v>
      </c>
      <c r="E7386" s="39">
        <v>2022</v>
      </c>
      <c r="F7386" s="12">
        <v>61.253999999999998</v>
      </c>
      <c r="G7386" s="15" t="s">
        <v>6</v>
      </c>
    </row>
    <row r="7387" spans="1:7" x14ac:dyDescent="0.3">
      <c r="A7387" s="12">
        <v>98.384227405595652</v>
      </c>
      <c r="B7387" s="41" t="s">
        <v>24</v>
      </c>
      <c r="C7387" s="41"/>
      <c r="D7387" s="39" t="s">
        <v>101</v>
      </c>
      <c r="E7387" s="39">
        <v>2022</v>
      </c>
      <c r="F7387" s="12">
        <v>38.832999999999998</v>
      </c>
      <c r="G7387" s="15" t="s">
        <v>6</v>
      </c>
    </row>
    <row r="7388" spans="1:7" x14ac:dyDescent="0.3">
      <c r="A7388" s="12">
        <v>122.9890035347857</v>
      </c>
      <c r="B7388" s="41" t="s">
        <v>25</v>
      </c>
      <c r="C7388" s="41"/>
      <c r="D7388" s="39" t="s">
        <v>101</v>
      </c>
      <c r="E7388" s="39">
        <v>2022</v>
      </c>
      <c r="F7388" s="12">
        <v>75.763999999999996</v>
      </c>
      <c r="G7388" s="15" t="s">
        <v>6</v>
      </c>
    </row>
    <row r="7389" spans="1:7" x14ac:dyDescent="0.3">
      <c r="A7389" s="12">
        <v>128.72526252396401</v>
      </c>
      <c r="B7389" s="41" t="s">
        <v>26</v>
      </c>
      <c r="C7389" s="41"/>
      <c r="D7389" s="39" t="s">
        <v>101</v>
      </c>
      <c r="E7389" s="39">
        <v>2022</v>
      </c>
      <c r="F7389" s="12">
        <v>79.099000000000004</v>
      </c>
      <c r="G7389" s="15" t="s">
        <v>6</v>
      </c>
    </row>
    <row r="7390" spans="1:7" x14ac:dyDescent="0.3">
      <c r="A7390" s="12">
        <v>159.79461378723877</v>
      </c>
      <c r="B7390" s="41" t="s">
        <v>27</v>
      </c>
      <c r="C7390" s="41"/>
      <c r="D7390" s="39" t="s">
        <v>101</v>
      </c>
      <c r="E7390" s="39">
        <v>2022</v>
      </c>
      <c r="F7390" s="12">
        <v>74.141999999999996</v>
      </c>
      <c r="G7390" s="15" t="s">
        <v>6</v>
      </c>
    </row>
    <row r="7391" spans="1:7" x14ac:dyDescent="0.3">
      <c r="A7391" s="12">
        <v>280.81203474384125</v>
      </c>
      <c r="B7391" s="41" t="s">
        <v>28</v>
      </c>
      <c r="C7391" s="41"/>
      <c r="D7391" s="39" t="s">
        <v>101</v>
      </c>
      <c r="E7391" s="39">
        <v>2022</v>
      </c>
      <c r="F7391" s="12">
        <v>111.19199999999999</v>
      </c>
      <c r="G7391" s="15" t="s">
        <v>6</v>
      </c>
    </row>
    <row r="7392" spans="1:7" x14ac:dyDescent="0.3">
      <c r="A7392" s="12">
        <v>317.62687717277902</v>
      </c>
      <c r="B7392" s="41" t="s">
        <v>29</v>
      </c>
      <c r="C7392" s="41"/>
      <c r="D7392" s="39" t="s">
        <v>101</v>
      </c>
      <c r="E7392" s="39">
        <v>2022</v>
      </c>
      <c r="F7392" s="12">
        <v>122.072</v>
      </c>
      <c r="G7392" s="15" t="s">
        <v>6</v>
      </c>
    </row>
    <row r="7393" spans="1:7" x14ac:dyDescent="0.3">
      <c r="A7393" s="12">
        <v>1476.5553266668471</v>
      </c>
      <c r="B7393" s="41" t="s">
        <v>30</v>
      </c>
      <c r="C7393" s="41"/>
      <c r="D7393" s="39" t="s">
        <v>101</v>
      </c>
      <c r="E7393" s="39">
        <v>2022</v>
      </c>
      <c r="F7393" s="12">
        <v>778.976</v>
      </c>
      <c r="G7393" s="15" t="s">
        <v>6</v>
      </c>
    </row>
    <row r="7394" spans="1:7" x14ac:dyDescent="0.3">
      <c r="A7394" s="12">
        <v>728.9767584237527</v>
      </c>
      <c r="B7394" s="41" t="s">
        <v>31</v>
      </c>
      <c r="C7394" s="41"/>
      <c r="D7394" s="39" t="s">
        <v>101</v>
      </c>
      <c r="E7394" s="39">
        <v>2022</v>
      </c>
      <c r="F7394" s="12">
        <v>346.57799999999997</v>
      </c>
      <c r="G7394" s="15" t="s">
        <v>6</v>
      </c>
    </row>
    <row r="7395" spans="1:7" x14ac:dyDescent="0.3">
      <c r="A7395" s="12">
        <v>70.616917931692328</v>
      </c>
      <c r="B7395" s="41" t="s">
        <v>32</v>
      </c>
      <c r="C7395" s="41"/>
      <c r="D7395" s="39" t="s">
        <v>101</v>
      </c>
      <c r="E7395" s="39">
        <v>2022</v>
      </c>
      <c r="F7395" s="12">
        <v>51.396000000000001</v>
      </c>
      <c r="G7395" s="15" t="s">
        <v>6</v>
      </c>
    </row>
    <row r="7396" spans="1:7" x14ac:dyDescent="0.3">
      <c r="A7396" s="12">
        <v>299.10405375225099</v>
      </c>
      <c r="B7396" s="41" t="s">
        <v>33</v>
      </c>
      <c r="C7396" s="41"/>
      <c r="D7396" s="39" t="s">
        <v>101</v>
      </c>
      <c r="E7396" s="39">
        <v>2022</v>
      </c>
      <c r="F7396" s="12">
        <v>176.84</v>
      </c>
      <c r="G7396" s="15" t="s">
        <v>6</v>
      </c>
    </row>
    <row r="7397" spans="1:7" x14ac:dyDescent="0.3">
      <c r="A7397" s="12">
        <v>933.31867534458343</v>
      </c>
      <c r="B7397" s="41" t="s">
        <v>34</v>
      </c>
      <c r="C7397" s="41"/>
      <c r="D7397" s="39" t="s">
        <v>101</v>
      </c>
      <c r="E7397" s="39">
        <v>2022</v>
      </c>
      <c r="F7397" s="12">
        <v>388.87599999999998</v>
      </c>
      <c r="G7397" s="15" t="s">
        <v>6</v>
      </c>
    </row>
    <row r="7398" spans="1:7" x14ac:dyDescent="0.3">
      <c r="A7398" s="12">
        <v>595.5697566246439</v>
      </c>
      <c r="B7398" s="41" t="s">
        <v>35</v>
      </c>
      <c r="C7398" s="41"/>
      <c r="D7398" s="39" t="s">
        <v>101</v>
      </c>
      <c r="E7398" s="39">
        <v>2022</v>
      </c>
      <c r="F7398" s="12">
        <v>171.31</v>
      </c>
      <c r="G7398" s="15" t="s">
        <v>6</v>
      </c>
    </row>
    <row r="7399" spans="1:7" x14ac:dyDescent="0.3">
      <c r="A7399" s="12">
        <v>280.1432148473919</v>
      </c>
      <c r="B7399" s="41" t="s">
        <v>36</v>
      </c>
      <c r="C7399" s="41"/>
      <c r="D7399" s="39" t="s">
        <v>101</v>
      </c>
      <c r="E7399" s="39">
        <v>2022</v>
      </c>
      <c r="F7399" s="12">
        <v>110.035</v>
      </c>
      <c r="G7399" s="15" t="s">
        <v>6</v>
      </c>
    </row>
    <row r="7400" spans="1:7" x14ac:dyDescent="0.3">
      <c r="A7400" s="12">
        <v>492.51609951254972</v>
      </c>
      <c r="B7400" s="41" t="s">
        <v>37</v>
      </c>
      <c r="C7400" s="41"/>
      <c r="D7400" s="39" t="s">
        <v>101</v>
      </c>
      <c r="E7400" s="39">
        <v>2022</v>
      </c>
      <c r="F7400" s="12">
        <v>219.82900000000001</v>
      </c>
      <c r="G7400" s="15" t="s">
        <v>6</v>
      </c>
    </row>
    <row r="7401" spans="1:7" x14ac:dyDescent="0.3">
      <c r="A7401" s="12">
        <v>354.48172569981728</v>
      </c>
      <c r="B7401" s="41" t="s">
        <v>38</v>
      </c>
      <c r="C7401" s="41"/>
      <c r="D7401" s="39" t="s">
        <v>101</v>
      </c>
      <c r="E7401" s="39">
        <v>2022</v>
      </c>
      <c r="F7401" s="12">
        <v>223.00700000000001</v>
      </c>
      <c r="G7401" s="15" t="s">
        <v>6</v>
      </c>
    </row>
    <row r="7402" spans="1:7" x14ac:dyDescent="0.3">
      <c r="A7402" s="12">
        <v>168.23897787860426</v>
      </c>
      <c r="B7402" s="41" t="s">
        <v>39</v>
      </c>
      <c r="C7402" s="41"/>
      <c r="D7402" s="39" t="s">
        <v>101</v>
      </c>
      <c r="E7402" s="39">
        <v>2022</v>
      </c>
      <c r="F7402" s="12">
        <v>81.650000000000006</v>
      </c>
      <c r="G7402" s="15" t="s">
        <v>6</v>
      </c>
    </row>
    <row r="7403" spans="1:7" x14ac:dyDescent="0.3">
      <c r="A7403" s="12">
        <v>457.2122566349459</v>
      </c>
      <c r="B7403" s="41" t="s">
        <v>40</v>
      </c>
      <c r="C7403" s="41"/>
      <c r="D7403" s="39" t="s">
        <v>101</v>
      </c>
      <c r="E7403" s="39">
        <v>2022</v>
      </c>
      <c r="F7403" s="12">
        <v>125.075</v>
      </c>
      <c r="G7403" s="15" t="s">
        <v>6</v>
      </c>
    </row>
    <row r="7404" spans="1:7" x14ac:dyDescent="0.3">
      <c r="A7404" s="12">
        <v>417.97140338529886</v>
      </c>
      <c r="B7404" s="41" t="s">
        <v>41</v>
      </c>
      <c r="C7404" s="41"/>
      <c r="D7404" s="39" t="s">
        <v>101</v>
      </c>
      <c r="E7404" s="39">
        <v>2022</v>
      </c>
      <c r="F7404" s="12">
        <v>245.51900000000001</v>
      </c>
      <c r="G7404" s="15" t="s">
        <v>6</v>
      </c>
    </row>
    <row r="7405" spans="1:7" x14ac:dyDescent="0.3">
      <c r="A7405" s="12">
        <v>1209.8315932387025</v>
      </c>
      <c r="B7405" s="41" t="s">
        <v>42</v>
      </c>
      <c r="C7405" s="41"/>
      <c r="D7405" s="39" t="s">
        <v>101</v>
      </c>
      <c r="E7405" s="39">
        <v>2022</v>
      </c>
      <c r="F7405" s="12">
        <v>364.72399999999999</v>
      </c>
      <c r="G7405" s="15" t="s">
        <v>6</v>
      </c>
    </row>
    <row r="7406" spans="1:7" x14ac:dyDescent="0.3">
      <c r="A7406" s="12">
        <v>808.87098792521056</v>
      </c>
      <c r="B7406" s="41" t="s">
        <v>43</v>
      </c>
      <c r="C7406" s="41"/>
      <c r="D7406" s="39" t="s">
        <v>101</v>
      </c>
      <c r="E7406" s="39">
        <v>2022</v>
      </c>
      <c r="F7406" s="12">
        <v>472.06900000000002</v>
      </c>
      <c r="G7406" s="15" t="s">
        <v>6</v>
      </c>
    </row>
    <row r="7407" spans="1:7" x14ac:dyDescent="0.3">
      <c r="A7407" s="12">
        <v>164.07116309444268</v>
      </c>
      <c r="B7407" s="41" t="s">
        <v>44</v>
      </c>
      <c r="C7407" s="41"/>
      <c r="D7407" s="39" t="s">
        <v>101</v>
      </c>
      <c r="E7407" s="39">
        <v>2022</v>
      </c>
      <c r="F7407" s="12">
        <v>101.31699999999999</v>
      </c>
      <c r="G7407" s="15" t="s">
        <v>6</v>
      </c>
    </row>
    <row r="7408" spans="1:7" x14ac:dyDescent="0.3">
      <c r="A7408" s="12">
        <v>193.19457671421401</v>
      </c>
      <c r="B7408" s="41" t="s">
        <v>45</v>
      </c>
      <c r="C7408" s="41"/>
      <c r="D7408" s="39" t="s">
        <v>101</v>
      </c>
      <c r="E7408" s="39">
        <v>2022</v>
      </c>
      <c r="F7408" s="12">
        <v>75.680999999999997</v>
      </c>
      <c r="G7408" s="15" t="s">
        <v>6</v>
      </c>
    </row>
    <row r="7409" spans="1:7" x14ac:dyDescent="0.3">
      <c r="A7409" s="12">
        <v>1640.7218889182989</v>
      </c>
      <c r="B7409" s="41" t="s">
        <v>46</v>
      </c>
      <c r="C7409" s="41"/>
      <c r="D7409" s="39" t="s">
        <v>101</v>
      </c>
      <c r="E7409" s="39">
        <v>2022</v>
      </c>
      <c r="F7409" s="12">
        <v>489.62299999999999</v>
      </c>
      <c r="G7409" s="15" t="s">
        <v>6</v>
      </c>
    </row>
    <row r="7410" spans="1:7" x14ac:dyDescent="0.3">
      <c r="A7410" s="12">
        <v>145.98327776608414</v>
      </c>
      <c r="B7410" s="41" t="s">
        <v>47</v>
      </c>
      <c r="C7410" s="41"/>
      <c r="D7410" s="39" t="s">
        <v>101</v>
      </c>
      <c r="E7410" s="39">
        <v>2022</v>
      </c>
      <c r="F7410" s="12">
        <v>56.627000000000002</v>
      </c>
      <c r="G7410" s="15" t="s">
        <v>6</v>
      </c>
    </row>
    <row r="7411" spans="1:7" x14ac:dyDescent="0.3">
      <c r="A7411" s="12">
        <v>414.60576215792145</v>
      </c>
      <c r="B7411" s="41" t="s">
        <v>48</v>
      </c>
      <c r="C7411" s="41"/>
      <c r="D7411" s="39" t="s">
        <v>101</v>
      </c>
      <c r="E7411" s="39">
        <v>2022</v>
      </c>
      <c r="F7411" s="12">
        <v>191.37299999999999</v>
      </c>
      <c r="G7411" s="15" t="s">
        <v>6</v>
      </c>
    </row>
    <row r="7412" spans="1:7" x14ac:dyDescent="0.3">
      <c r="A7412" s="12">
        <v>3165.4394287112027</v>
      </c>
      <c r="B7412" s="41" t="s">
        <v>49</v>
      </c>
      <c r="C7412" s="41"/>
      <c r="D7412" s="39" t="s">
        <v>101</v>
      </c>
      <c r="E7412" s="39">
        <v>2022</v>
      </c>
      <c r="F7412" s="12">
        <v>1351.069</v>
      </c>
      <c r="G7412" s="15" t="s">
        <v>6</v>
      </c>
    </row>
    <row r="7413" spans="1:7" x14ac:dyDescent="0.3">
      <c r="A7413" s="12">
        <v>4715.0930771893609</v>
      </c>
      <c r="B7413" s="41" t="s">
        <v>50</v>
      </c>
      <c r="C7413" s="41"/>
      <c r="D7413" s="39" t="s">
        <v>101</v>
      </c>
      <c r="E7413" s="39">
        <v>2022</v>
      </c>
      <c r="F7413" s="12">
        <v>1599.5139999999999</v>
      </c>
      <c r="G7413" s="15" t="s">
        <v>6</v>
      </c>
    </row>
    <row r="7414" spans="1:7" x14ac:dyDescent="0.3">
      <c r="A7414" s="12">
        <v>796.8342813838982</v>
      </c>
      <c r="B7414" s="41" t="s">
        <v>91</v>
      </c>
      <c r="C7414" s="41"/>
      <c r="D7414" s="39" t="s">
        <v>101</v>
      </c>
      <c r="E7414" s="39">
        <v>2022</v>
      </c>
      <c r="F7414" s="12">
        <v>210.31299999999999</v>
      </c>
      <c r="G7414" s="15" t="s">
        <v>6</v>
      </c>
    </row>
    <row r="7415" spans="1:7" x14ac:dyDescent="0.3">
      <c r="A7415" s="12">
        <v>178.29589546263574</v>
      </c>
      <c r="B7415" s="41" t="s">
        <v>52</v>
      </c>
      <c r="C7415" s="41"/>
      <c r="D7415" s="39" t="s">
        <v>101</v>
      </c>
      <c r="E7415" s="39">
        <v>2022</v>
      </c>
      <c r="F7415" s="12">
        <v>118.744</v>
      </c>
      <c r="G7415" s="15" t="s">
        <v>6</v>
      </c>
    </row>
    <row r="7416" spans="1:7" x14ac:dyDescent="0.3">
      <c r="A7416" s="12">
        <v>120.35988483141232</v>
      </c>
      <c r="B7416" s="41" t="s">
        <v>53</v>
      </c>
      <c r="C7416" s="41"/>
      <c r="D7416" s="39" t="s">
        <v>101</v>
      </c>
      <c r="E7416" s="39">
        <v>2022</v>
      </c>
      <c r="F7416" s="12">
        <v>49.122999999999998</v>
      </c>
      <c r="G7416" s="15" t="s">
        <v>6</v>
      </c>
    </row>
    <row r="7417" spans="1:7" x14ac:dyDescent="0.3">
      <c r="A7417" s="12">
        <v>210.05355677271641</v>
      </c>
      <c r="B7417" s="41" t="s">
        <v>54</v>
      </c>
      <c r="C7417" s="41"/>
      <c r="D7417" s="39" t="s">
        <v>101</v>
      </c>
      <c r="E7417" s="39">
        <v>2022</v>
      </c>
      <c r="F7417" s="12">
        <v>74.724000000000004</v>
      </c>
      <c r="G7417" s="15" t="s">
        <v>6</v>
      </c>
    </row>
    <row r="7418" spans="1:7" x14ac:dyDescent="0.3">
      <c r="A7418" s="12">
        <v>556.16477579304603</v>
      </c>
      <c r="B7418" s="41" t="s">
        <v>55</v>
      </c>
      <c r="C7418" s="41"/>
      <c r="D7418" s="39" t="s">
        <v>101</v>
      </c>
      <c r="E7418" s="39">
        <v>2022</v>
      </c>
      <c r="F7418" s="12">
        <v>380.37099999999998</v>
      </c>
      <c r="G7418" s="15" t="s">
        <v>6</v>
      </c>
    </row>
    <row r="7419" spans="1:7" x14ac:dyDescent="0.3">
      <c r="A7419" s="12">
        <v>1040.7299197574696</v>
      </c>
      <c r="B7419" s="41" t="s">
        <v>56</v>
      </c>
      <c r="C7419" s="41"/>
      <c r="D7419" s="39" t="s">
        <v>101</v>
      </c>
      <c r="E7419" s="39">
        <v>2022</v>
      </c>
      <c r="F7419" s="12">
        <v>508.57900000000001</v>
      </c>
      <c r="G7419" s="15" t="s">
        <v>6</v>
      </c>
    </row>
    <row r="7420" spans="1:7" x14ac:dyDescent="0.3">
      <c r="A7420" s="12">
        <v>313.72884710144893</v>
      </c>
      <c r="B7420" s="41" t="s">
        <v>57</v>
      </c>
      <c r="C7420" s="41"/>
      <c r="D7420" s="39" t="s">
        <v>101</v>
      </c>
      <c r="E7420" s="39">
        <v>2022</v>
      </c>
      <c r="F7420" s="12">
        <v>37.674999999999997</v>
      </c>
      <c r="G7420" s="15" t="s">
        <v>6</v>
      </c>
    </row>
    <row r="7421" spans="1:7" x14ac:dyDescent="0.3">
      <c r="A7421" s="12">
        <v>355.07258499483999</v>
      </c>
      <c r="B7421" s="41" t="s">
        <v>58</v>
      </c>
      <c r="C7421" s="41"/>
      <c r="D7421" s="39" t="s">
        <v>101</v>
      </c>
      <c r="E7421" s="39">
        <v>2022</v>
      </c>
      <c r="F7421" s="12">
        <v>133.297</v>
      </c>
      <c r="G7421" s="15" t="s">
        <v>6</v>
      </c>
    </row>
    <row r="7422" spans="1:7" x14ac:dyDescent="0.3">
      <c r="A7422" s="12">
        <v>90.737933681465648</v>
      </c>
      <c r="B7422" s="41" t="s">
        <v>59</v>
      </c>
      <c r="C7422" s="41"/>
      <c r="D7422" s="39" t="s">
        <v>101</v>
      </c>
      <c r="E7422" s="39">
        <v>2022</v>
      </c>
      <c r="F7422" s="12">
        <v>49.804000000000002</v>
      </c>
      <c r="G7422" s="15" t="s">
        <v>6</v>
      </c>
    </row>
    <row r="7423" spans="1:7" x14ac:dyDescent="0.3">
      <c r="A7423" s="12">
        <v>78.91254140191495</v>
      </c>
      <c r="B7423" s="41" t="s">
        <v>60</v>
      </c>
      <c r="C7423" s="41"/>
      <c r="D7423" s="39" t="s">
        <v>101</v>
      </c>
      <c r="E7423" s="39">
        <v>2022</v>
      </c>
      <c r="F7423" s="12">
        <v>25.27</v>
      </c>
      <c r="G7423" s="15" t="s">
        <v>6</v>
      </c>
    </row>
    <row r="7424" spans="1:7" x14ac:dyDescent="0.3">
      <c r="A7424" s="12">
        <v>613.92127188151073</v>
      </c>
      <c r="B7424" s="41" t="s">
        <v>61</v>
      </c>
      <c r="C7424" s="41"/>
      <c r="D7424" s="39" t="s">
        <v>101</v>
      </c>
      <c r="E7424" s="39">
        <v>2022</v>
      </c>
      <c r="F7424" s="12">
        <v>317.44299999999998</v>
      </c>
      <c r="G7424" s="15" t="s">
        <v>6</v>
      </c>
    </row>
    <row r="7425" spans="1:7" x14ac:dyDescent="0.3">
      <c r="A7425" s="12">
        <v>1567.8687326825275</v>
      </c>
      <c r="B7425" s="41" t="s">
        <v>62</v>
      </c>
      <c r="C7425" s="41"/>
      <c r="D7425" s="39" t="s">
        <v>101</v>
      </c>
      <c r="E7425" s="39">
        <v>2022</v>
      </c>
      <c r="F7425" s="12">
        <v>574.43399999999997</v>
      </c>
      <c r="G7425" s="15" t="s">
        <v>6</v>
      </c>
    </row>
    <row r="7426" spans="1:7" x14ac:dyDescent="0.3">
      <c r="A7426" s="12">
        <v>432.24332243330275</v>
      </c>
      <c r="B7426" s="41" t="s">
        <v>63</v>
      </c>
      <c r="C7426" s="41"/>
      <c r="D7426" s="39" t="s">
        <v>101</v>
      </c>
      <c r="E7426" s="39">
        <v>2022</v>
      </c>
      <c r="F7426" s="12">
        <v>275.22500000000002</v>
      </c>
      <c r="G7426" s="15" t="s">
        <v>6</v>
      </c>
    </row>
    <row r="7427" spans="1:7" x14ac:dyDescent="0.3">
      <c r="A7427" s="12">
        <v>428.62943823822491</v>
      </c>
      <c r="B7427" s="41" t="s">
        <v>64</v>
      </c>
      <c r="C7427" s="41"/>
      <c r="D7427" s="39" t="s">
        <v>101</v>
      </c>
      <c r="E7427" s="39">
        <v>2022</v>
      </c>
      <c r="F7427" s="12">
        <v>199.94300000000001</v>
      </c>
      <c r="G7427" s="15" t="s">
        <v>6</v>
      </c>
    </row>
    <row r="7428" spans="1:7" x14ac:dyDescent="0.3">
      <c r="A7428" s="12">
        <v>1494.1128747460275</v>
      </c>
      <c r="B7428" s="41" t="s">
        <v>65</v>
      </c>
      <c r="C7428" s="41"/>
      <c r="D7428" s="39" t="s">
        <v>101</v>
      </c>
      <c r="E7428" s="39">
        <v>2022</v>
      </c>
      <c r="F7428" s="12">
        <v>559.726</v>
      </c>
      <c r="G7428" s="15" t="s">
        <v>6</v>
      </c>
    </row>
    <row r="7429" spans="1:7" x14ac:dyDescent="0.3">
      <c r="A7429" s="12">
        <v>358.92753157590784</v>
      </c>
      <c r="B7429" s="41" t="s">
        <v>66</v>
      </c>
      <c r="C7429" s="41"/>
      <c r="D7429" s="39" t="s">
        <v>101</v>
      </c>
      <c r="E7429" s="39">
        <v>2022</v>
      </c>
      <c r="F7429" s="12">
        <v>139.28700000000001</v>
      </c>
      <c r="G7429" s="15" t="s">
        <v>6</v>
      </c>
    </row>
    <row r="7430" spans="1:7" x14ac:dyDescent="0.3">
      <c r="A7430" s="12">
        <v>2453.4591071958362</v>
      </c>
      <c r="B7430" s="41" t="s">
        <v>67</v>
      </c>
      <c r="C7430" s="41"/>
      <c r="D7430" s="39" t="s">
        <v>101</v>
      </c>
      <c r="E7430" s="39">
        <v>2022</v>
      </c>
      <c r="F7430" s="12">
        <v>864.36099999999999</v>
      </c>
      <c r="G7430" s="15" t="s">
        <v>6</v>
      </c>
    </row>
    <row r="7431" spans="1:7" x14ac:dyDescent="0.3">
      <c r="A7431" s="12">
        <v>2302.0965479313172</v>
      </c>
      <c r="B7431" s="41" t="s">
        <v>68</v>
      </c>
      <c r="C7431" s="41"/>
      <c r="D7431" s="39" t="s">
        <v>101</v>
      </c>
      <c r="E7431" s="39">
        <v>2022</v>
      </c>
      <c r="F7431" s="12">
        <v>876.42</v>
      </c>
      <c r="G7431" s="15" t="s">
        <v>6</v>
      </c>
    </row>
    <row r="7432" spans="1:7" x14ac:dyDescent="0.3">
      <c r="A7432" s="12">
        <v>152.49401378259248</v>
      </c>
      <c r="B7432" s="41" t="s">
        <v>69</v>
      </c>
      <c r="C7432" s="41"/>
      <c r="D7432" s="39" t="s">
        <v>101</v>
      </c>
      <c r="E7432" s="39">
        <v>2022</v>
      </c>
      <c r="F7432" s="12">
        <v>50.372</v>
      </c>
      <c r="G7432" s="15" t="s">
        <v>6</v>
      </c>
    </row>
    <row r="7433" spans="1:7" x14ac:dyDescent="0.3">
      <c r="A7433" s="12">
        <v>228.10656498991037</v>
      </c>
      <c r="B7433" s="41" t="s">
        <v>70</v>
      </c>
      <c r="C7433" s="41"/>
      <c r="D7433" s="39" t="s">
        <v>101</v>
      </c>
      <c r="E7433" s="39">
        <v>2022</v>
      </c>
      <c r="F7433" s="12">
        <v>95.593999999999994</v>
      </c>
      <c r="G7433" s="15" t="s">
        <v>6</v>
      </c>
    </row>
    <row r="7434" spans="1:7" x14ac:dyDescent="0.3">
      <c r="A7434" s="12">
        <v>181.83489644844852</v>
      </c>
      <c r="B7434" s="41" t="s">
        <v>71</v>
      </c>
      <c r="C7434" s="41"/>
      <c r="D7434" s="39" t="s">
        <v>101</v>
      </c>
      <c r="E7434" s="39">
        <v>2022</v>
      </c>
      <c r="F7434" s="12">
        <v>89.1</v>
      </c>
      <c r="G7434" s="15" t="s">
        <v>6</v>
      </c>
    </row>
    <row r="7435" spans="1:7" x14ac:dyDescent="0.3">
      <c r="A7435" s="12">
        <v>1049.6769245685593</v>
      </c>
      <c r="B7435" s="41" t="s">
        <v>72</v>
      </c>
      <c r="C7435" s="41"/>
      <c r="D7435" s="39" t="s">
        <v>101</v>
      </c>
      <c r="E7435" s="39">
        <v>2022</v>
      </c>
      <c r="F7435" s="12">
        <v>654.76300000000003</v>
      </c>
      <c r="G7435" s="15" t="s">
        <v>6</v>
      </c>
    </row>
    <row r="7436" spans="1:7" x14ac:dyDescent="0.3">
      <c r="A7436" s="12">
        <v>439.4998131502997</v>
      </c>
      <c r="B7436" s="41" t="s">
        <v>73</v>
      </c>
      <c r="C7436" s="41"/>
      <c r="D7436" s="39" t="s">
        <v>101</v>
      </c>
      <c r="E7436" s="39">
        <v>2022</v>
      </c>
      <c r="F7436" s="12">
        <v>127.28700000000001</v>
      </c>
      <c r="G7436" s="15" t="s">
        <v>6</v>
      </c>
    </row>
    <row r="7437" spans="1:7" x14ac:dyDescent="0.3">
      <c r="A7437" s="12">
        <v>518.98064630471913</v>
      </c>
      <c r="B7437" s="41" t="s">
        <v>74</v>
      </c>
      <c r="C7437" s="41"/>
      <c r="D7437" s="39" t="s">
        <v>101</v>
      </c>
      <c r="E7437" s="39">
        <v>2022</v>
      </c>
      <c r="F7437" s="12">
        <v>189.90100000000001</v>
      </c>
      <c r="G7437" s="15" t="s">
        <v>6</v>
      </c>
    </row>
    <row r="7438" spans="1:7" x14ac:dyDescent="0.3">
      <c r="A7438" s="12">
        <v>840.79175101985481</v>
      </c>
      <c r="B7438" s="41" t="s">
        <v>75</v>
      </c>
      <c r="C7438" s="41"/>
      <c r="D7438" s="39" t="s">
        <v>101</v>
      </c>
      <c r="E7438" s="39">
        <v>2022</v>
      </c>
      <c r="F7438" s="12">
        <v>335.33300000000003</v>
      </c>
      <c r="G7438" s="15" t="s">
        <v>6</v>
      </c>
    </row>
    <row r="7439" spans="1:7" x14ac:dyDescent="0.3">
      <c r="A7439" s="12">
        <v>902.93968572288895</v>
      </c>
      <c r="B7439" s="41" t="s">
        <v>76</v>
      </c>
      <c r="C7439" s="41"/>
      <c r="D7439" s="39" t="s">
        <v>101</v>
      </c>
      <c r="E7439" s="39">
        <v>2022</v>
      </c>
      <c r="F7439" s="12">
        <v>462.78300000000002</v>
      </c>
      <c r="G7439" s="15" t="s">
        <v>6</v>
      </c>
    </row>
    <row r="7440" spans="1:7" x14ac:dyDescent="0.3">
      <c r="A7440" s="12">
        <v>100.79792865765872</v>
      </c>
      <c r="B7440" s="41" t="s">
        <v>77</v>
      </c>
      <c r="C7440" s="41"/>
      <c r="D7440" s="39" t="s">
        <v>101</v>
      </c>
      <c r="E7440" s="39">
        <v>2022</v>
      </c>
      <c r="F7440" s="12">
        <v>22.283999999999999</v>
      </c>
      <c r="G7440" s="15" t="s">
        <v>6</v>
      </c>
    </row>
    <row r="7441" spans="1:7" x14ac:dyDescent="0.3">
      <c r="A7441" s="12">
        <v>276.96119135232203</v>
      </c>
      <c r="B7441" s="41" t="s">
        <v>78</v>
      </c>
      <c r="C7441" s="41"/>
      <c r="D7441" s="39" t="s">
        <v>101</v>
      </c>
      <c r="E7441" s="39">
        <v>2022</v>
      </c>
      <c r="F7441" s="12">
        <v>161.876</v>
      </c>
      <c r="G7441" s="15" t="s">
        <v>6</v>
      </c>
    </row>
    <row r="7442" spans="1:7" x14ac:dyDescent="0.3">
      <c r="A7442" s="12">
        <v>468.21906259951726</v>
      </c>
      <c r="B7442" s="41" t="s">
        <v>79</v>
      </c>
      <c r="C7442" s="41"/>
      <c r="D7442" s="39" t="s">
        <v>101</v>
      </c>
      <c r="E7442" s="39">
        <v>2022</v>
      </c>
      <c r="F7442" s="12">
        <v>198.19399999999999</v>
      </c>
      <c r="G7442" s="15" t="s">
        <v>6</v>
      </c>
    </row>
    <row r="7443" spans="1:7" x14ac:dyDescent="0.3">
      <c r="A7443" s="12">
        <v>507.83125450332795</v>
      </c>
      <c r="B7443" s="41" t="s">
        <v>80</v>
      </c>
      <c r="C7443" s="41"/>
      <c r="D7443" s="39" t="s">
        <v>101</v>
      </c>
      <c r="E7443" s="39">
        <v>2022</v>
      </c>
      <c r="F7443" s="12">
        <v>174.41399999999999</v>
      </c>
      <c r="G7443" s="15" t="s">
        <v>6</v>
      </c>
    </row>
    <row r="7444" spans="1:7" x14ac:dyDescent="0.3">
      <c r="A7444" s="12">
        <v>193.9485377938002</v>
      </c>
      <c r="B7444" s="41" t="s">
        <v>81</v>
      </c>
      <c r="C7444" s="41"/>
      <c r="D7444" s="39" t="s">
        <v>101</v>
      </c>
      <c r="E7444" s="39">
        <v>2022</v>
      </c>
      <c r="F7444" s="12">
        <v>105.99</v>
      </c>
      <c r="G7444" s="15" t="s">
        <v>6</v>
      </c>
    </row>
    <row r="7445" spans="1:7" x14ac:dyDescent="0.3">
      <c r="A7445" s="12">
        <v>649.73801345271067</v>
      </c>
      <c r="B7445" s="41" t="s">
        <v>82</v>
      </c>
      <c r="C7445" s="41"/>
      <c r="D7445" s="39" t="s">
        <v>101</v>
      </c>
      <c r="E7445" s="39">
        <v>2022</v>
      </c>
      <c r="F7445" s="12">
        <v>293.66399999999999</v>
      </c>
      <c r="G7445" s="15" t="s">
        <v>6</v>
      </c>
    </row>
    <row r="7446" spans="1:7" x14ac:dyDescent="0.3">
      <c r="A7446" s="12">
        <v>430.37124220167709</v>
      </c>
      <c r="B7446" s="41" t="s">
        <v>83</v>
      </c>
      <c r="C7446" s="41"/>
      <c r="D7446" s="39" t="s">
        <v>101</v>
      </c>
      <c r="E7446" s="39">
        <v>2022</v>
      </c>
      <c r="F7446" s="12">
        <v>219.44800000000001</v>
      </c>
      <c r="G7446" s="15" t="s">
        <v>6</v>
      </c>
    </row>
    <row r="7447" spans="1:7" x14ac:dyDescent="0.3">
      <c r="A7447" s="12">
        <v>1098.2843337606575</v>
      </c>
      <c r="B7447" s="41" t="s">
        <v>84</v>
      </c>
      <c r="C7447" s="41"/>
      <c r="D7447" s="39" t="s">
        <v>101</v>
      </c>
      <c r="E7447" s="39">
        <v>2022</v>
      </c>
      <c r="F7447" s="12">
        <v>504.48700000000002</v>
      </c>
      <c r="G7447" s="15" t="s">
        <v>6</v>
      </c>
    </row>
    <row r="7448" spans="1:7" x14ac:dyDescent="0.3">
      <c r="A7448" s="12">
        <v>76.945062013280463</v>
      </c>
      <c r="B7448" s="41" t="s">
        <v>85</v>
      </c>
      <c r="C7448" s="41"/>
      <c r="D7448" s="39" t="s">
        <v>101</v>
      </c>
      <c r="E7448" s="39">
        <v>2022</v>
      </c>
      <c r="F7448" s="12">
        <v>38.268000000000001</v>
      </c>
      <c r="G7448" s="15" t="s">
        <v>6</v>
      </c>
    </row>
    <row r="7449" spans="1:7" x14ac:dyDescent="0.3">
      <c r="A7449" s="12">
        <v>259.18104524012114</v>
      </c>
      <c r="B7449" s="41" t="s">
        <v>86</v>
      </c>
      <c r="C7449" s="41"/>
      <c r="D7449" s="39" t="s">
        <v>101</v>
      </c>
      <c r="E7449" s="39">
        <v>2022</v>
      </c>
      <c r="F7449" s="12">
        <v>146.18299999999999</v>
      </c>
      <c r="G7449" s="15" t="s">
        <v>6</v>
      </c>
    </row>
    <row r="7450" spans="1:7" x14ac:dyDescent="0.3">
      <c r="A7450" s="12">
        <v>738.46743585005413</v>
      </c>
      <c r="B7450" s="41" t="s">
        <v>87</v>
      </c>
      <c r="C7450" s="41"/>
      <c r="D7450" s="39" t="s">
        <v>101</v>
      </c>
      <c r="E7450" s="39">
        <v>2022</v>
      </c>
      <c r="F7450" s="12">
        <v>307.78500000000003</v>
      </c>
      <c r="G7450" s="15" t="s">
        <v>6</v>
      </c>
    </row>
    <row r="7451" spans="1:7" x14ac:dyDescent="0.3">
      <c r="A7451" s="12">
        <v>181.32815253917562</v>
      </c>
      <c r="B7451" s="41" t="s">
        <v>88</v>
      </c>
      <c r="C7451" s="41"/>
      <c r="D7451" s="39" t="s">
        <v>101</v>
      </c>
      <c r="E7451" s="39">
        <v>2022</v>
      </c>
      <c r="F7451" s="12">
        <v>125.29</v>
      </c>
      <c r="G7451" s="15" t="s">
        <v>6</v>
      </c>
    </row>
    <row r="7452" spans="1:7" x14ac:dyDescent="0.3">
      <c r="A7452" s="12">
        <v>359.20962585738573</v>
      </c>
      <c r="B7452" s="41" t="s">
        <v>89</v>
      </c>
      <c r="C7452" s="41"/>
      <c r="D7452" s="39" t="s">
        <v>101</v>
      </c>
      <c r="E7452" s="39">
        <v>2022</v>
      </c>
      <c r="F7452" s="12">
        <v>146.113</v>
      </c>
      <c r="G7452" s="15" t="s">
        <v>6</v>
      </c>
    </row>
    <row r="7453" spans="1:7" x14ac:dyDescent="0.3">
      <c r="A7453" s="12">
        <v>630.60791797896491</v>
      </c>
      <c r="B7453" s="41" t="s">
        <v>90</v>
      </c>
      <c r="C7453" s="41"/>
      <c r="D7453" s="39" t="s">
        <v>101</v>
      </c>
      <c r="E7453" s="39">
        <v>2022</v>
      </c>
      <c r="F7453" s="12">
        <v>386.125</v>
      </c>
      <c r="G7453" s="15" t="s">
        <v>6</v>
      </c>
    </row>
    <row r="7454" spans="1:7" x14ac:dyDescent="0.3">
      <c r="A7454" s="12">
        <v>2281.9297715651237</v>
      </c>
      <c r="B7454" s="41" t="s">
        <v>10</v>
      </c>
      <c r="C7454" s="41"/>
      <c r="D7454" s="39" t="s">
        <v>102</v>
      </c>
      <c r="E7454" s="39">
        <v>2022</v>
      </c>
      <c r="F7454" s="12">
        <v>1114.9590000000001</v>
      </c>
      <c r="G7454" s="15" t="s">
        <v>6</v>
      </c>
    </row>
    <row r="7455" spans="1:7" x14ac:dyDescent="0.3">
      <c r="A7455" s="12">
        <v>256.13830349756137</v>
      </c>
      <c r="B7455" s="41" t="s">
        <v>11</v>
      </c>
      <c r="C7455" s="41"/>
      <c r="D7455" s="39" t="s">
        <v>102</v>
      </c>
      <c r="E7455" s="39">
        <v>2022</v>
      </c>
      <c r="F7455" s="12">
        <v>119.74</v>
      </c>
      <c r="G7455" s="15" t="s">
        <v>6</v>
      </c>
    </row>
    <row r="7456" spans="1:7" x14ac:dyDescent="0.3">
      <c r="A7456" s="12">
        <v>804.64363940117016</v>
      </c>
      <c r="B7456" s="41" t="s">
        <v>12</v>
      </c>
      <c r="C7456" s="41"/>
      <c r="D7456" s="39" t="s">
        <v>102</v>
      </c>
      <c r="E7456" s="39">
        <v>2022</v>
      </c>
      <c r="F7456" s="12">
        <v>397.88600000000002</v>
      </c>
      <c r="G7456" s="15" t="s">
        <v>6</v>
      </c>
    </row>
    <row r="7457" spans="1:7" x14ac:dyDescent="0.3">
      <c r="A7457" s="12">
        <v>152.1356279713342</v>
      </c>
      <c r="B7457" s="41" t="s">
        <v>13</v>
      </c>
      <c r="C7457" s="41"/>
      <c r="D7457" s="39" t="s">
        <v>102</v>
      </c>
      <c r="E7457" s="39">
        <v>2022</v>
      </c>
      <c r="F7457" s="12">
        <v>56.975999999999999</v>
      </c>
      <c r="G7457" s="15" t="s">
        <v>6</v>
      </c>
    </row>
    <row r="7458" spans="1:7" x14ac:dyDescent="0.3">
      <c r="A7458" s="12">
        <v>256.05930451347791</v>
      </c>
      <c r="B7458" s="41" t="s">
        <v>14</v>
      </c>
      <c r="C7458" s="41"/>
      <c r="D7458" s="39" t="s">
        <v>102</v>
      </c>
      <c r="E7458" s="39">
        <v>2022</v>
      </c>
      <c r="F7458" s="12">
        <v>127.68899999999999</v>
      </c>
      <c r="G7458" s="15" t="s">
        <v>6</v>
      </c>
    </row>
    <row r="7459" spans="1:7" x14ac:dyDescent="0.3">
      <c r="A7459" s="12">
        <v>176.29495364920655</v>
      </c>
      <c r="B7459" s="41" t="s">
        <v>15</v>
      </c>
      <c r="C7459" s="41"/>
      <c r="D7459" s="39" t="s">
        <v>102</v>
      </c>
      <c r="E7459" s="39">
        <v>2022</v>
      </c>
      <c r="F7459" s="12">
        <v>82.668000000000006</v>
      </c>
      <c r="G7459" s="15" t="s">
        <v>6</v>
      </c>
    </row>
    <row r="7460" spans="1:7" x14ac:dyDescent="0.3">
      <c r="A7460" s="12">
        <v>1874.8182537191694</v>
      </c>
      <c r="B7460" s="41" t="s">
        <v>16</v>
      </c>
      <c r="C7460" s="41"/>
      <c r="D7460" s="39" t="s">
        <v>102</v>
      </c>
      <c r="E7460" s="39">
        <v>2022</v>
      </c>
      <c r="F7460" s="12">
        <v>950.65099999999995</v>
      </c>
      <c r="G7460" s="15" t="s">
        <v>6</v>
      </c>
    </row>
    <row r="7461" spans="1:7" x14ac:dyDescent="0.3">
      <c r="A7461" s="12">
        <v>3785.673381671194</v>
      </c>
      <c r="B7461" s="41" t="s">
        <v>17</v>
      </c>
      <c r="C7461" s="41"/>
      <c r="D7461" s="39" t="s">
        <v>102</v>
      </c>
      <c r="E7461" s="39">
        <v>2022</v>
      </c>
      <c r="F7461" s="12">
        <v>1499.443</v>
      </c>
      <c r="G7461" s="15" t="s">
        <v>6</v>
      </c>
    </row>
    <row r="7462" spans="1:7" x14ac:dyDescent="0.3">
      <c r="A7462" s="12">
        <v>107.79360080139865</v>
      </c>
      <c r="B7462" s="41" t="s">
        <v>18</v>
      </c>
      <c r="C7462" s="41"/>
      <c r="D7462" s="39" t="s">
        <v>102</v>
      </c>
      <c r="E7462" s="39">
        <v>2022</v>
      </c>
      <c r="F7462" s="12">
        <v>42.24</v>
      </c>
      <c r="G7462" s="15" t="s">
        <v>6</v>
      </c>
    </row>
    <row r="7463" spans="1:7" x14ac:dyDescent="0.3">
      <c r="A7463" s="12">
        <v>288.93929726549311</v>
      </c>
      <c r="B7463" s="41" t="s">
        <v>19</v>
      </c>
      <c r="C7463" s="41"/>
      <c r="D7463" s="39" t="s">
        <v>102</v>
      </c>
      <c r="E7463" s="39">
        <v>2022</v>
      </c>
      <c r="F7463" s="12">
        <v>136.761</v>
      </c>
      <c r="G7463" s="15" t="s">
        <v>6</v>
      </c>
    </row>
    <row r="7464" spans="1:7" x14ac:dyDescent="0.3">
      <c r="A7464" s="12">
        <v>1531.1326604838723</v>
      </c>
      <c r="B7464" s="41" t="s">
        <v>20</v>
      </c>
      <c r="C7464" s="41"/>
      <c r="D7464" s="39" t="s">
        <v>102</v>
      </c>
      <c r="E7464" s="39">
        <v>2022</v>
      </c>
      <c r="F7464" s="12">
        <v>607.41099999999994</v>
      </c>
      <c r="G7464" s="15" t="s">
        <v>6</v>
      </c>
    </row>
    <row r="7465" spans="1:7" x14ac:dyDescent="0.3">
      <c r="A7465" s="12">
        <v>1523.895532773166</v>
      </c>
      <c r="B7465" s="41" t="s">
        <v>21</v>
      </c>
      <c r="C7465" s="41"/>
      <c r="D7465" s="39" t="s">
        <v>102</v>
      </c>
      <c r="E7465" s="39">
        <v>2022</v>
      </c>
      <c r="F7465" s="12">
        <v>683.56200000000001</v>
      </c>
      <c r="G7465" s="15" t="s">
        <v>6</v>
      </c>
    </row>
    <row r="7466" spans="1:7" x14ac:dyDescent="0.3">
      <c r="A7466" s="12">
        <v>293.97779091268313</v>
      </c>
      <c r="B7466" s="41" t="s">
        <v>22</v>
      </c>
      <c r="C7466" s="41"/>
      <c r="D7466" s="39" t="s">
        <v>102</v>
      </c>
      <c r="E7466" s="39">
        <v>2022</v>
      </c>
      <c r="F7466" s="12">
        <v>180.55099999999999</v>
      </c>
      <c r="G7466" s="15" t="s">
        <v>6</v>
      </c>
    </row>
    <row r="7467" spans="1:7" x14ac:dyDescent="0.3">
      <c r="A7467" s="12">
        <v>238.43740125871597</v>
      </c>
      <c r="B7467" s="41" t="s">
        <v>23</v>
      </c>
      <c r="C7467" s="41"/>
      <c r="D7467" s="39" t="s">
        <v>102</v>
      </c>
      <c r="E7467" s="39">
        <v>2022</v>
      </c>
      <c r="F7467" s="12">
        <v>65.7</v>
      </c>
      <c r="G7467" s="15" t="s">
        <v>6</v>
      </c>
    </row>
    <row r="7468" spans="1:7" x14ac:dyDescent="0.3">
      <c r="A7468" s="12">
        <v>75.478912467954402</v>
      </c>
      <c r="B7468" s="41" t="s">
        <v>24</v>
      </c>
      <c r="C7468" s="41"/>
      <c r="D7468" s="39" t="s">
        <v>102</v>
      </c>
      <c r="E7468" s="39">
        <v>2022</v>
      </c>
      <c r="F7468" s="12">
        <v>30.838999999999999</v>
      </c>
      <c r="G7468" s="15" t="s">
        <v>6</v>
      </c>
    </row>
    <row r="7469" spans="1:7" x14ac:dyDescent="0.3">
      <c r="A7469" s="12">
        <v>117.9013669207463</v>
      </c>
      <c r="B7469" s="41" t="s">
        <v>25</v>
      </c>
      <c r="C7469" s="41"/>
      <c r="D7469" s="39" t="s">
        <v>102</v>
      </c>
      <c r="E7469" s="39">
        <v>2022</v>
      </c>
      <c r="F7469" s="12">
        <v>72.099000000000004</v>
      </c>
      <c r="G7469" s="15" t="s">
        <v>6</v>
      </c>
    </row>
    <row r="7470" spans="1:7" x14ac:dyDescent="0.3">
      <c r="A7470" s="12">
        <v>112.89878190268507</v>
      </c>
      <c r="B7470" s="41" t="s">
        <v>26</v>
      </c>
      <c r="C7470" s="41"/>
      <c r="D7470" s="39" t="s">
        <v>102</v>
      </c>
      <c r="E7470" s="39">
        <v>2022</v>
      </c>
      <c r="F7470" s="12">
        <v>69.894000000000005</v>
      </c>
      <c r="G7470" s="15" t="s">
        <v>6</v>
      </c>
    </row>
    <row r="7471" spans="1:7" x14ac:dyDescent="0.3">
      <c r="A7471" s="12">
        <v>165.37975635487649</v>
      </c>
      <c r="B7471" s="41" t="s">
        <v>27</v>
      </c>
      <c r="C7471" s="41"/>
      <c r="D7471" s="39" t="s">
        <v>102</v>
      </c>
      <c r="E7471" s="39">
        <v>2022</v>
      </c>
      <c r="F7471" s="12">
        <v>99.052000000000007</v>
      </c>
      <c r="G7471" s="15" t="s">
        <v>6</v>
      </c>
    </row>
    <row r="7472" spans="1:7" x14ac:dyDescent="0.3">
      <c r="A7472" s="12">
        <v>232.51965917828591</v>
      </c>
      <c r="B7472" s="41" t="s">
        <v>28</v>
      </c>
      <c r="C7472" s="41"/>
      <c r="D7472" s="39" t="s">
        <v>102</v>
      </c>
      <c r="E7472" s="39">
        <v>2022</v>
      </c>
      <c r="F7472" s="12">
        <v>100.098</v>
      </c>
      <c r="G7472" s="15" t="s">
        <v>6</v>
      </c>
    </row>
    <row r="7473" spans="1:7" x14ac:dyDescent="0.3">
      <c r="A7473" s="12">
        <v>299.05321914983426</v>
      </c>
      <c r="B7473" s="41" t="s">
        <v>29</v>
      </c>
      <c r="C7473" s="41"/>
      <c r="D7473" s="39" t="s">
        <v>102</v>
      </c>
      <c r="E7473" s="39">
        <v>2022</v>
      </c>
      <c r="F7473" s="12">
        <v>102.608</v>
      </c>
      <c r="G7473" s="15" t="s">
        <v>6</v>
      </c>
    </row>
    <row r="7474" spans="1:7" x14ac:dyDescent="0.3">
      <c r="A7474" s="12">
        <v>1387.7330889991647</v>
      </c>
      <c r="B7474" s="41" t="s">
        <v>30</v>
      </c>
      <c r="C7474" s="41"/>
      <c r="D7474" s="39" t="s">
        <v>102</v>
      </c>
      <c r="E7474" s="39">
        <v>2022</v>
      </c>
      <c r="F7474" s="12">
        <v>663.79</v>
      </c>
      <c r="G7474" s="15" t="s">
        <v>6</v>
      </c>
    </row>
    <row r="7475" spans="1:7" x14ac:dyDescent="0.3">
      <c r="A7475" s="12">
        <v>630.25389501745576</v>
      </c>
      <c r="B7475" s="41" t="s">
        <v>31</v>
      </c>
      <c r="C7475" s="41"/>
      <c r="D7475" s="39" t="s">
        <v>102</v>
      </c>
      <c r="E7475" s="39">
        <v>2022</v>
      </c>
      <c r="F7475" s="12">
        <v>316.66199999999998</v>
      </c>
      <c r="G7475" s="15" t="s">
        <v>6</v>
      </c>
    </row>
    <row r="7476" spans="1:7" x14ac:dyDescent="0.3">
      <c r="A7476" s="12">
        <v>66.587935895657751</v>
      </c>
      <c r="B7476" s="41" t="s">
        <v>32</v>
      </c>
      <c r="C7476" s="41"/>
      <c r="D7476" s="39" t="s">
        <v>102</v>
      </c>
      <c r="E7476" s="39">
        <v>2022</v>
      </c>
      <c r="F7476" s="12">
        <v>44.539000000000001</v>
      </c>
      <c r="G7476" s="15" t="s">
        <v>6</v>
      </c>
    </row>
    <row r="7477" spans="1:7" x14ac:dyDescent="0.3">
      <c r="A7477" s="12">
        <v>263.67706369294973</v>
      </c>
      <c r="B7477" s="41" t="s">
        <v>33</v>
      </c>
      <c r="C7477" s="41"/>
      <c r="D7477" s="39" t="s">
        <v>102</v>
      </c>
      <c r="E7477" s="39">
        <v>2022</v>
      </c>
      <c r="F7477" s="12">
        <v>170.67</v>
      </c>
      <c r="G7477" s="15" t="s">
        <v>6</v>
      </c>
    </row>
    <row r="7478" spans="1:7" x14ac:dyDescent="0.3">
      <c r="A7478" s="12">
        <v>850.7923835967016</v>
      </c>
      <c r="B7478" s="41" t="s">
        <v>34</v>
      </c>
      <c r="C7478" s="41"/>
      <c r="D7478" s="39" t="s">
        <v>102</v>
      </c>
      <c r="E7478" s="39">
        <v>2022</v>
      </c>
      <c r="F7478" s="12">
        <v>321.608</v>
      </c>
      <c r="G7478" s="15" t="s">
        <v>6</v>
      </c>
    </row>
    <row r="7479" spans="1:7" x14ac:dyDescent="0.3">
      <c r="A7479" s="12">
        <v>708.1068808512415</v>
      </c>
      <c r="B7479" s="41" t="s">
        <v>35</v>
      </c>
      <c r="C7479" s="41"/>
      <c r="D7479" s="39" t="s">
        <v>102</v>
      </c>
      <c r="E7479" s="39">
        <v>2022</v>
      </c>
      <c r="F7479" s="12">
        <v>270.00400000000002</v>
      </c>
      <c r="G7479" s="15" t="s">
        <v>6</v>
      </c>
    </row>
    <row r="7480" spans="1:7" x14ac:dyDescent="0.3">
      <c r="A7480" s="12">
        <v>271.33483534487937</v>
      </c>
      <c r="B7480" s="41" t="s">
        <v>36</v>
      </c>
      <c r="C7480" s="41"/>
      <c r="D7480" s="39" t="s">
        <v>102</v>
      </c>
      <c r="E7480" s="39">
        <v>2022</v>
      </c>
      <c r="F7480" s="12">
        <v>103.119</v>
      </c>
      <c r="G7480" s="15" t="s">
        <v>6</v>
      </c>
    </row>
    <row r="7481" spans="1:7" x14ac:dyDescent="0.3">
      <c r="A7481" s="12">
        <v>479.62129966537077</v>
      </c>
      <c r="B7481" s="41" t="s">
        <v>37</v>
      </c>
      <c r="C7481" s="41"/>
      <c r="D7481" s="39" t="s">
        <v>102</v>
      </c>
      <c r="E7481" s="39">
        <v>2022</v>
      </c>
      <c r="F7481" s="12">
        <v>215.91300000000001</v>
      </c>
      <c r="G7481" s="15" t="s">
        <v>6</v>
      </c>
    </row>
    <row r="7482" spans="1:7" x14ac:dyDescent="0.3">
      <c r="A7482" s="12">
        <v>341.06118542639632</v>
      </c>
      <c r="B7482" s="41" t="s">
        <v>38</v>
      </c>
      <c r="C7482" s="41"/>
      <c r="D7482" s="39" t="s">
        <v>102</v>
      </c>
      <c r="E7482" s="39">
        <v>2022</v>
      </c>
      <c r="F7482" s="12">
        <v>223.94200000000001</v>
      </c>
      <c r="G7482" s="15" t="s">
        <v>6</v>
      </c>
    </row>
    <row r="7483" spans="1:7" x14ac:dyDescent="0.3">
      <c r="A7483" s="12">
        <v>158.63406388281899</v>
      </c>
      <c r="B7483" s="41" t="s">
        <v>39</v>
      </c>
      <c r="C7483" s="41"/>
      <c r="D7483" s="39" t="s">
        <v>102</v>
      </c>
      <c r="E7483" s="39">
        <v>2022</v>
      </c>
      <c r="F7483" s="12">
        <v>76.33</v>
      </c>
      <c r="G7483" s="15" t="s">
        <v>6</v>
      </c>
    </row>
    <row r="7484" spans="1:7" x14ac:dyDescent="0.3">
      <c r="A7484" s="12">
        <v>430.44494505386336</v>
      </c>
      <c r="B7484" s="41" t="s">
        <v>40</v>
      </c>
      <c r="C7484" s="41"/>
      <c r="D7484" s="39" t="s">
        <v>102</v>
      </c>
      <c r="E7484" s="39">
        <v>2022</v>
      </c>
      <c r="F7484" s="12">
        <v>113.114</v>
      </c>
      <c r="G7484" s="15" t="s">
        <v>6</v>
      </c>
    </row>
    <row r="7485" spans="1:7" x14ac:dyDescent="0.3">
      <c r="A7485" s="12">
        <v>409.7861977356352</v>
      </c>
      <c r="B7485" s="41" t="s">
        <v>41</v>
      </c>
      <c r="C7485" s="41"/>
      <c r="D7485" s="39" t="s">
        <v>102</v>
      </c>
      <c r="E7485" s="39">
        <v>2022</v>
      </c>
      <c r="F7485" s="12">
        <v>249.77600000000001</v>
      </c>
      <c r="G7485" s="15" t="s">
        <v>6</v>
      </c>
    </row>
    <row r="7486" spans="1:7" x14ac:dyDescent="0.3">
      <c r="A7486" s="12">
        <v>1395.8935814588976</v>
      </c>
      <c r="B7486" s="41" t="s">
        <v>42</v>
      </c>
      <c r="C7486" s="41"/>
      <c r="D7486" s="39" t="s">
        <v>102</v>
      </c>
      <c r="E7486" s="39">
        <v>2022</v>
      </c>
      <c r="F7486" s="12">
        <v>480.12299999999999</v>
      </c>
      <c r="G7486" s="15" t="s">
        <v>6</v>
      </c>
    </row>
    <row r="7487" spans="1:7" x14ac:dyDescent="0.3">
      <c r="A7487" s="12">
        <v>661.81655406085918</v>
      </c>
      <c r="B7487" s="41" t="s">
        <v>43</v>
      </c>
      <c r="C7487" s="41"/>
      <c r="D7487" s="39" t="s">
        <v>102</v>
      </c>
      <c r="E7487" s="39">
        <v>2022</v>
      </c>
      <c r="F7487" s="12">
        <v>373.37700000000001</v>
      </c>
      <c r="G7487" s="15" t="s">
        <v>6</v>
      </c>
    </row>
    <row r="7488" spans="1:7" x14ac:dyDescent="0.3">
      <c r="A7488" s="12">
        <v>149.04133010126191</v>
      </c>
      <c r="B7488" s="41" t="s">
        <v>44</v>
      </c>
      <c r="C7488" s="41"/>
      <c r="D7488" s="39" t="s">
        <v>102</v>
      </c>
      <c r="E7488" s="39">
        <v>2022</v>
      </c>
      <c r="F7488" s="12">
        <v>90.581000000000003</v>
      </c>
      <c r="G7488" s="15" t="s">
        <v>6</v>
      </c>
    </row>
    <row r="7489" spans="1:7" x14ac:dyDescent="0.3">
      <c r="A7489" s="12">
        <v>239.49619283760009</v>
      </c>
      <c r="B7489" s="41" t="s">
        <v>45</v>
      </c>
      <c r="C7489" s="41"/>
      <c r="D7489" s="39" t="s">
        <v>102</v>
      </c>
      <c r="E7489" s="39">
        <v>2022</v>
      </c>
      <c r="F7489" s="12">
        <v>96.543999999999997</v>
      </c>
      <c r="G7489" s="15" t="s">
        <v>6</v>
      </c>
    </row>
    <row r="7490" spans="1:7" x14ac:dyDescent="0.3">
      <c r="A7490" s="12">
        <v>1634.4499941741549</v>
      </c>
      <c r="B7490" s="41" t="s">
        <v>46</v>
      </c>
      <c r="C7490" s="41"/>
      <c r="D7490" s="39" t="s">
        <v>102</v>
      </c>
      <c r="E7490" s="39">
        <v>2022</v>
      </c>
      <c r="F7490" s="12">
        <v>487.00099999999998</v>
      </c>
      <c r="G7490" s="15" t="s">
        <v>6</v>
      </c>
    </row>
    <row r="7491" spans="1:7" x14ac:dyDescent="0.3">
      <c r="A7491" s="12">
        <v>134.92410904947306</v>
      </c>
      <c r="B7491" s="41" t="s">
        <v>47</v>
      </c>
      <c r="C7491" s="41"/>
      <c r="D7491" s="39" t="s">
        <v>102</v>
      </c>
      <c r="E7491" s="39">
        <v>2022</v>
      </c>
      <c r="F7491" s="12">
        <v>66.366</v>
      </c>
      <c r="G7491" s="15" t="s">
        <v>6</v>
      </c>
    </row>
    <row r="7492" spans="1:7" x14ac:dyDescent="0.3">
      <c r="A7492" s="12">
        <v>419.79034181092533</v>
      </c>
      <c r="B7492" s="41" t="s">
        <v>48</v>
      </c>
      <c r="C7492" s="41"/>
      <c r="D7492" s="39" t="s">
        <v>102</v>
      </c>
      <c r="E7492" s="39">
        <v>2022</v>
      </c>
      <c r="F7492" s="12">
        <v>195.45099999999999</v>
      </c>
      <c r="G7492" s="15" t="s">
        <v>6</v>
      </c>
    </row>
    <row r="7493" spans="1:7" x14ac:dyDescent="0.3">
      <c r="A7493" s="12">
        <v>3564.9574018679682</v>
      </c>
      <c r="B7493" s="41" t="s">
        <v>49</v>
      </c>
      <c r="C7493" s="41"/>
      <c r="D7493" s="39" t="s">
        <v>102</v>
      </c>
      <c r="E7493" s="39">
        <v>2022</v>
      </c>
      <c r="F7493" s="12">
        <v>1641.4659999999999</v>
      </c>
      <c r="G7493" s="15" t="s">
        <v>6</v>
      </c>
    </row>
    <row r="7494" spans="1:7" x14ac:dyDescent="0.3">
      <c r="A7494" s="12">
        <v>4398.8245096150067</v>
      </c>
      <c r="B7494" s="41" t="s">
        <v>50</v>
      </c>
      <c r="C7494" s="41"/>
      <c r="D7494" s="39" t="s">
        <v>102</v>
      </c>
      <c r="E7494" s="39">
        <v>2022</v>
      </c>
      <c r="F7494" s="12">
        <v>1478.6410000000001</v>
      </c>
      <c r="G7494" s="15" t="s">
        <v>6</v>
      </c>
    </row>
    <row r="7495" spans="1:7" x14ac:dyDescent="0.3">
      <c r="A7495" s="12">
        <v>772.54440284249881</v>
      </c>
      <c r="B7495" s="41" t="s">
        <v>91</v>
      </c>
      <c r="C7495" s="41"/>
      <c r="D7495" s="39" t="s">
        <v>102</v>
      </c>
      <c r="E7495" s="39">
        <v>2022</v>
      </c>
      <c r="F7495" s="12">
        <v>208.47499999999999</v>
      </c>
      <c r="G7495" s="15" t="s">
        <v>6</v>
      </c>
    </row>
    <row r="7496" spans="1:7" x14ac:dyDescent="0.3">
      <c r="A7496" s="12">
        <v>191.28834525173869</v>
      </c>
      <c r="B7496" s="41" t="s">
        <v>52</v>
      </c>
      <c r="C7496" s="41"/>
      <c r="D7496" s="39" t="s">
        <v>102</v>
      </c>
      <c r="E7496" s="39">
        <v>2022</v>
      </c>
      <c r="F7496" s="12">
        <v>134.19200000000001</v>
      </c>
      <c r="G7496" s="15" t="s">
        <v>6</v>
      </c>
    </row>
    <row r="7497" spans="1:7" x14ac:dyDescent="0.3">
      <c r="A7497" s="12">
        <v>127.4961526239679</v>
      </c>
      <c r="B7497" s="41" t="s">
        <v>53</v>
      </c>
      <c r="C7497" s="41"/>
      <c r="D7497" s="39" t="s">
        <v>102</v>
      </c>
      <c r="E7497" s="39">
        <v>2022</v>
      </c>
      <c r="F7497" s="12">
        <v>51.683</v>
      </c>
      <c r="G7497" s="15" t="s">
        <v>6</v>
      </c>
    </row>
    <row r="7498" spans="1:7" x14ac:dyDescent="0.3">
      <c r="A7498" s="12">
        <v>192.85190956009086</v>
      </c>
      <c r="B7498" s="41" t="s">
        <v>54</v>
      </c>
      <c r="C7498" s="41"/>
      <c r="D7498" s="39" t="s">
        <v>102</v>
      </c>
      <c r="E7498" s="39">
        <v>2022</v>
      </c>
      <c r="F7498" s="12">
        <v>71.75</v>
      </c>
      <c r="G7498" s="15" t="s">
        <v>6</v>
      </c>
    </row>
    <row r="7499" spans="1:7" x14ac:dyDescent="0.3">
      <c r="A7499" s="12">
        <v>477.97155464710943</v>
      </c>
      <c r="B7499" s="41" t="s">
        <v>55</v>
      </c>
      <c r="C7499" s="41"/>
      <c r="D7499" s="39" t="s">
        <v>102</v>
      </c>
      <c r="E7499" s="39">
        <v>2022</v>
      </c>
      <c r="F7499" s="12">
        <v>318.11500000000001</v>
      </c>
      <c r="G7499" s="15" t="s">
        <v>6</v>
      </c>
    </row>
    <row r="7500" spans="1:7" x14ac:dyDescent="0.3">
      <c r="A7500" s="12">
        <v>927.77432868390531</v>
      </c>
      <c r="B7500" s="41" t="s">
        <v>56</v>
      </c>
      <c r="C7500" s="41"/>
      <c r="D7500" s="39" t="s">
        <v>102</v>
      </c>
      <c r="E7500" s="39">
        <v>2022</v>
      </c>
      <c r="F7500" s="12">
        <v>471.30500000000001</v>
      </c>
      <c r="G7500" s="15" t="s">
        <v>6</v>
      </c>
    </row>
    <row r="7501" spans="1:7" x14ac:dyDescent="0.3">
      <c r="A7501" s="12">
        <v>275.0765145001028</v>
      </c>
      <c r="B7501" s="41" t="s">
        <v>57</v>
      </c>
      <c r="C7501" s="41"/>
      <c r="D7501" s="39" t="s">
        <v>102</v>
      </c>
      <c r="E7501" s="39">
        <v>2022</v>
      </c>
      <c r="F7501" s="12">
        <v>40.066000000000003</v>
      </c>
      <c r="G7501" s="15" t="s">
        <v>6</v>
      </c>
    </row>
    <row r="7502" spans="1:7" x14ac:dyDescent="0.3">
      <c r="A7502" s="12">
        <v>318.79988728819035</v>
      </c>
      <c r="B7502" s="41" t="s">
        <v>58</v>
      </c>
      <c r="C7502" s="41"/>
      <c r="D7502" s="39" t="s">
        <v>102</v>
      </c>
      <c r="E7502" s="39">
        <v>2022</v>
      </c>
      <c r="F7502" s="12">
        <v>131</v>
      </c>
      <c r="G7502" s="15" t="s">
        <v>6</v>
      </c>
    </row>
    <row r="7503" spans="1:7" x14ac:dyDescent="0.3">
      <c r="A7503" s="12">
        <v>88.601977473290958</v>
      </c>
      <c r="B7503" s="41" t="s">
        <v>59</v>
      </c>
      <c r="C7503" s="41"/>
      <c r="D7503" s="39" t="s">
        <v>102</v>
      </c>
      <c r="E7503" s="39">
        <v>2022</v>
      </c>
      <c r="F7503" s="12">
        <v>38.564999999999998</v>
      </c>
      <c r="G7503" s="15" t="s">
        <v>6</v>
      </c>
    </row>
    <row r="7504" spans="1:7" x14ac:dyDescent="0.3">
      <c r="A7504" s="12">
        <v>77.053762345461365</v>
      </c>
      <c r="B7504" s="41" t="s">
        <v>60</v>
      </c>
      <c r="C7504" s="41"/>
      <c r="D7504" s="39" t="s">
        <v>102</v>
      </c>
      <c r="E7504" s="39">
        <v>2022</v>
      </c>
      <c r="F7504" s="12">
        <v>30.870999999999999</v>
      </c>
      <c r="G7504" s="15" t="s">
        <v>6</v>
      </c>
    </row>
    <row r="7505" spans="1:7" x14ac:dyDescent="0.3">
      <c r="A7505" s="12">
        <v>615.8104184210107</v>
      </c>
      <c r="B7505" s="41" t="s">
        <v>61</v>
      </c>
      <c r="C7505" s="41"/>
      <c r="D7505" s="39" t="s">
        <v>102</v>
      </c>
      <c r="E7505" s="39">
        <v>2022</v>
      </c>
      <c r="F7505" s="12">
        <v>320.84300000000002</v>
      </c>
      <c r="G7505" s="15" t="s">
        <v>6</v>
      </c>
    </row>
    <row r="7506" spans="1:7" x14ac:dyDescent="0.3">
      <c r="A7506" s="12">
        <v>1508.5748596651456</v>
      </c>
      <c r="B7506" s="41" t="s">
        <v>62</v>
      </c>
      <c r="C7506" s="41"/>
      <c r="D7506" s="39" t="s">
        <v>102</v>
      </c>
      <c r="E7506" s="39">
        <v>2022</v>
      </c>
      <c r="F7506" s="12">
        <v>546.66700000000003</v>
      </c>
      <c r="G7506" s="15" t="s">
        <v>6</v>
      </c>
    </row>
    <row r="7507" spans="1:7" x14ac:dyDescent="0.3">
      <c r="A7507" s="12">
        <v>447.69339856568558</v>
      </c>
      <c r="B7507" s="41" t="s">
        <v>63</v>
      </c>
      <c r="C7507" s="41"/>
      <c r="D7507" s="39" t="s">
        <v>102</v>
      </c>
      <c r="E7507" s="39">
        <v>2022</v>
      </c>
      <c r="F7507" s="12">
        <v>299.00400000000002</v>
      </c>
      <c r="G7507" s="15" t="s">
        <v>6</v>
      </c>
    </row>
    <row r="7508" spans="1:7" x14ac:dyDescent="0.3">
      <c r="A7508" s="12">
        <v>392.42899237559425</v>
      </c>
      <c r="B7508" s="41" t="s">
        <v>64</v>
      </c>
      <c r="C7508" s="41"/>
      <c r="D7508" s="39" t="s">
        <v>102</v>
      </c>
      <c r="E7508" s="39">
        <v>2022</v>
      </c>
      <c r="F7508" s="12">
        <v>181.34</v>
      </c>
      <c r="G7508" s="15" t="s">
        <v>6</v>
      </c>
    </row>
    <row r="7509" spans="1:7" x14ac:dyDescent="0.3">
      <c r="A7509" s="12">
        <v>1537.7408742044079</v>
      </c>
      <c r="B7509" s="41" t="s">
        <v>65</v>
      </c>
      <c r="C7509" s="41"/>
      <c r="D7509" s="39" t="s">
        <v>102</v>
      </c>
      <c r="E7509" s="39">
        <v>2022</v>
      </c>
      <c r="F7509" s="12">
        <v>562.08399999999995</v>
      </c>
      <c r="G7509" s="15" t="s">
        <v>6</v>
      </c>
    </row>
    <row r="7510" spans="1:7" x14ac:dyDescent="0.3">
      <c r="A7510" s="12">
        <v>413.3493597060467</v>
      </c>
      <c r="B7510" s="41" t="s">
        <v>66</v>
      </c>
      <c r="C7510" s="41"/>
      <c r="D7510" s="39" t="s">
        <v>102</v>
      </c>
      <c r="E7510" s="39">
        <v>2022</v>
      </c>
      <c r="F7510" s="12">
        <v>141.36699999999999</v>
      </c>
      <c r="G7510" s="15" t="s">
        <v>6</v>
      </c>
    </row>
    <row r="7511" spans="1:7" x14ac:dyDescent="0.3">
      <c r="A7511" s="12">
        <v>2488.8629935478743</v>
      </c>
      <c r="B7511" s="41" t="s">
        <v>67</v>
      </c>
      <c r="C7511" s="41"/>
      <c r="D7511" s="39" t="s">
        <v>102</v>
      </c>
      <c r="E7511" s="39">
        <v>2022</v>
      </c>
      <c r="F7511" s="12">
        <v>921.947</v>
      </c>
      <c r="G7511" s="15" t="s">
        <v>6</v>
      </c>
    </row>
    <row r="7512" spans="1:7" x14ac:dyDescent="0.3">
      <c r="A7512" s="12">
        <v>2110.4455482583471</v>
      </c>
      <c r="B7512" s="41" t="s">
        <v>68</v>
      </c>
      <c r="C7512" s="41"/>
      <c r="D7512" s="39" t="s">
        <v>102</v>
      </c>
      <c r="E7512" s="39">
        <v>2022</v>
      </c>
      <c r="F7512" s="12">
        <v>790.91899999999998</v>
      </c>
      <c r="G7512" s="15" t="s">
        <v>6</v>
      </c>
    </row>
    <row r="7513" spans="1:7" x14ac:dyDescent="0.3">
      <c r="A7513" s="12">
        <v>130.487854410815</v>
      </c>
      <c r="B7513" s="41" t="s">
        <v>69</v>
      </c>
      <c r="C7513" s="41"/>
      <c r="D7513" s="39" t="s">
        <v>102</v>
      </c>
      <c r="E7513" s="39">
        <v>2022</v>
      </c>
      <c r="F7513" s="12">
        <v>48.436</v>
      </c>
      <c r="G7513" s="15" t="s">
        <v>6</v>
      </c>
    </row>
    <row r="7514" spans="1:7" x14ac:dyDescent="0.3">
      <c r="A7514" s="12">
        <v>191.07802328112697</v>
      </c>
      <c r="B7514" s="41" t="s">
        <v>70</v>
      </c>
      <c r="C7514" s="41"/>
      <c r="D7514" s="39" t="s">
        <v>102</v>
      </c>
      <c r="E7514" s="39">
        <v>2022</v>
      </c>
      <c r="F7514" s="12">
        <v>77.427000000000007</v>
      </c>
      <c r="G7514" s="15" t="s">
        <v>6</v>
      </c>
    </row>
    <row r="7515" spans="1:7" x14ac:dyDescent="0.3">
      <c r="A7515" s="12">
        <v>134.48704973493366</v>
      </c>
      <c r="B7515" s="41" t="s">
        <v>71</v>
      </c>
      <c r="C7515" s="41"/>
      <c r="D7515" s="39" t="s">
        <v>102</v>
      </c>
      <c r="E7515" s="39">
        <v>2022</v>
      </c>
      <c r="F7515" s="12">
        <v>71.823999999999998</v>
      </c>
      <c r="G7515" s="15" t="s">
        <v>6</v>
      </c>
    </row>
    <row r="7516" spans="1:7" x14ac:dyDescent="0.3">
      <c r="A7516" s="12">
        <v>856.65882763551906</v>
      </c>
      <c r="B7516" s="41" t="s">
        <v>72</v>
      </c>
      <c r="C7516" s="41"/>
      <c r="D7516" s="39" t="s">
        <v>102</v>
      </c>
      <c r="E7516" s="39">
        <v>2022</v>
      </c>
      <c r="F7516" s="12">
        <v>535.43799999999999</v>
      </c>
      <c r="G7516" s="15" t="s">
        <v>6</v>
      </c>
    </row>
    <row r="7517" spans="1:7" x14ac:dyDescent="0.3">
      <c r="A7517" s="12">
        <v>412.18181627894381</v>
      </c>
      <c r="B7517" s="41" t="s">
        <v>73</v>
      </c>
      <c r="C7517" s="41"/>
      <c r="D7517" s="39" t="s">
        <v>102</v>
      </c>
      <c r="E7517" s="39">
        <v>2022</v>
      </c>
      <c r="F7517" s="12">
        <v>117.755</v>
      </c>
      <c r="G7517" s="15" t="s">
        <v>6</v>
      </c>
    </row>
    <row r="7518" spans="1:7" x14ac:dyDescent="0.3">
      <c r="A7518" s="12">
        <v>468.72764754851801</v>
      </c>
      <c r="B7518" s="41" t="s">
        <v>74</v>
      </c>
      <c r="C7518" s="41"/>
      <c r="D7518" s="39" t="s">
        <v>102</v>
      </c>
      <c r="E7518" s="39">
        <v>2022</v>
      </c>
      <c r="F7518" s="12">
        <v>163.23699999999999</v>
      </c>
      <c r="G7518" s="15" t="s">
        <v>6</v>
      </c>
    </row>
    <row r="7519" spans="1:7" x14ac:dyDescent="0.3">
      <c r="A7519" s="12">
        <v>791.63753393071022</v>
      </c>
      <c r="B7519" s="41" t="s">
        <v>75</v>
      </c>
      <c r="C7519" s="41"/>
      <c r="D7519" s="39" t="s">
        <v>102</v>
      </c>
      <c r="E7519" s="39">
        <v>2022</v>
      </c>
      <c r="F7519" s="12">
        <v>283.57</v>
      </c>
      <c r="G7519" s="15" t="s">
        <v>6</v>
      </c>
    </row>
    <row r="7520" spans="1:7" x14ac:dyDescent="0.3">
      <c r="A7520" s="12">
        <v>843.09870331564309</v>
      </c>
      <c r="B7520" s="41" t="s">
        <v>76</v>
      </c>
      <c r="C7520" s="41"/>
      <c r="D7520" s="39" t="s">
        <v>102</v>
      </c>
      <c r="E7520" s="39">
        <v>2022</v>
      </c>
      <c r="F7520" s="12">
        <v>423.678</v>
      </c>
      <c r="G7520" s="15" t="s">
        <v>6</v>
      </c>
    </row>
    <row r="7521" spans="1:7" x14ac:dyDescent="0.3">
      <c r="A7521" s="12">
        <v>108.78570492618643</v>
      </c>
      <c r="B7521" s="41" t="s">
        <v>77</v>
      </c>
      <c r="C7521" s="41"/>
      <c r="D7521" s="39" t="s">
        <v>102</v>
      </c>
      <c r="E7521" s="39">
        <v>2022</v>
      </c>
      <c r="F7521" s="12">
        <v>33.698999999999998</v>
      </c>
      <c r="G7521" s="15" t="s">
        <v>6</v>
      </c>
    </row>
    <row r="7522" spans="1:7" x14ac:dyDescent="0.3">
      <c r="A7522" s="12">
        <v>285.03654225960616</v>
      </c>
      <c r="B7522" s="41" t="s">
        <v>78</v>
      </c>
      <c r="C7522" s="41"/>
      <c r="D7522" s="39" t="s">
        <v>102</v>
      </c>
      <c r="E7522" s="39">
        <v>2022</v>
      </c>
      <c r="F7522" s="12">
        <v>176.13499999999999</v>
      </c>
      <c r="G7522" s="15" t="s">
        <v>6</v>
      </c>
    </row>
    <row r="7523" spans="1:7" x14ac:dyDescent="0.3">
      <c r="A7523" s="12">
        <v>389.82407782250618</v>
      </c>
      <c r="B7523" s="41" t="s">
        <v>79</v>
      </c>
      <c r="C7523" s="41"/>
      <c r="D7523" s="39" t="s">
        <v>102</v>
      </c>
      <c r="E7523" s="39">
        <v>2022</v>
      </c>
      <c r="F7523" s="12">
        <v>162.785</v>
      </c>
      <c r="G7523" s="15" t="s">
        <v>6</v>
      </c>
    </row>
    <row r="7524" spans="1:7" x14ac:dyDescent="0.3">
      <c r="A7524" s="12">
        <v>780.50278101827837</v>
      </c>
      <c r="B7524" s="41" t="s">
        <v>80</v>
      </c>
      <c r="C7524" s="41"/>
      <c r="D7524" s="39" t="s">
        <v>102</v>
      </c>
      <c r="E7524" s="39">
        <v>2022</v>
      </c>
      <c r="F7524" s="12">
        <v>370.37799999999999</v>
      </c>
      <c r="G7524" s="15" t="s">
        <v>6</v>
      </c>
    </row>
    <row r="7525" spans="1:7" x14ac:dyDescent="0.3">
      <c r="A7525" s="12">
        <v>244.8640199119431</v>
      </c>
      <c r="B7525" s="41" t="s">
        <v>81</v>
      </c>
      <c r="C7525" s="41"/>
      <c r="D7525" s="39" t="s">
        <v>102</v>
      </c>
      <c r="E7525" s="39">
        <v>2022</v>
      </c>
      <c r="F7525" s="12">
        <v>136.09800000000001</v>
      </c>
      <c r="G7525" s="15" t="s">
        <v>6</v>
      </c>
    </row>
    <row r="7526" spans="1:7" x14ac:dyDescent="0.3">
      <c r="A7526" s="12">
        <v>728.14286994429267</v>
      </c>
      <c r="B7526" s="41" t="s">
        <v>82</v>
      </c>
      <c r="C7526" s="41"/>
      <c r="D7526" s="39" t="s">
        <v>102</v>
      </c>
      <c r="E7526" s="39">
        <v>2022</v>
      </c>
      <c r="F7526" s="12">
        <v>377.59399999999999</v>
      </c>
      <c r="G7526" s="15" t="s">
        <v>6</v>
      </c>
    </row>
    <row r="7527" spans="1:7" x14ac:dyDescent="0.3">
      <c r="A7527" s="12">
        <v>373.26301806829281</v>
      </c>
      <c r="B7527" s="41" t="s">
        <v>83</v>
      </c>
      <c r="C7527" s="41"/>
      <c r="D7527" s="39" t="s">
        <v>102</v>
      </c>
      <c r="E7527" s="39">
        <v>2022</v>
      </c>
      <c r="F7527" s="12">
        <v>171.03299999999999</v>
      </c>
      <c r="G7527" s="15" t="s">
        <v>6</v>
      </c>
    </row>
    <row r="7528" spans="1:7" x14ac:dyDescent="0.3">
      <c r="A7528" s="12">
        <v>948.87423916000193</v>
      </c>
      <c r="B7528" s="41" t="s">
        <v>84</v>
      </c>
      <c r="C7528" s="41"/>
      <c r="D7528" s="39" t="s">
        <v>102</v>
      </c>
      <c r="E7528" s="39">
        <v>2022</v>
      </c>
      <c r="F7528" s="12">
        <v>429.44099999999997</v>
      </c>
      <c r="G7528" s="15" t="s">
        <v>6</v>
      </c>
    </row>
    <row r="7529" spans="1:7" x14ac:dyDescent="0.3">
      <c r="A7529" s="12">
        <v>86.839376763481852</v>
      </c>
      <c r="B7529" s="41" t="s">
        <v>85</v>
      </c>
      <c r="C7529" s="41"/>
      <c r="D7529" s="39" t="s">
        <v>102</v>
      </c>
      <c r="E7529" s="39">
        <v>2022</v>
      </c>
      <c r="F7529" s="12">
        <v>44.372999999999998</v>
      </c>
      <c r="G7529" s="15" t="s">
        <v>6</v>
      </c>
    </row>
    <row r="7530" spans="1:7" x14ac:dyDescent="0.3">
      <c r="A7530" s="12">
        <v>244.76860555454363</v>
      </c>
      <c r="B7530" s="41" t="s">
        <v>86</v>
      </c>
      <c r="C7530" s="41"/>
      <c r="D7530" s="39" t="s">
        <v>102</v>
      </c>
      <c r="E7530" s="39">
        <v>2022</v>
      </c>
      <c r="F7530" s="12">
        <v>140.821</v>
      </c>
      <c r="G7530" s="15" t="s">
        <v>6</v>
      </c>
    </row>
    <row r="7531" spans="1:7" x14ac:dyDescent="0.3">
      <c r="A7531" s="12">
        <v>742.59045038406657</v>
      </c>
      <c r="B7531" s="41" t="s">
        <v>87</v>
      </c>
      <c r="C7531" s="41"/>
      <c r="D7531" s="39" t="s">
        <v>102</v>
      </c>
      <c r="E7531" s="39">
        <v>2022</v>
      </c>
      <c r="F7531" s="12">
        <v>309.178</v>
      </c>
      <c r="G7531" s="15" t="s">
        <v>6</v>
      </c>
    </row>
    <row r="7532" spans="1:7" x14ac:dyDescent="0.3">
      <c r="A7532" s="12">
        <v>151.1189007865724</v>
      </c>
      <c r="B7532" s="41" t="s">
        <v>88</v>
      </c>
      <c r="C7532" s="41"/>
      <c r="D7532" s="39" t="s">
        <v>102</v>
      </c>
      <c r="E7532" s="39">
        <v>2022</v>
      </c>
      <c r="F7532" s="12">
        <v>102.78</v>
      </c>
      <c r="G7532" s="15" t="s">
        <v>6</v>
      </c>
    </row>
    <row r="7533" spans="1:7" x14ac:dyDescent="0.3">
      <c r="A7533" s="12">
        <v>322.2471156845574</v>
      </c>
      <c r="B7533" s="41" t="s">
        <v>89</v>
      </c>
      <c r="C7533" s="41"/>
      <c r="D7533" s="39" t="s">
        <v>102</v>
      </c>
      <c r="E7533" s="39">
        <v>2022</v>
      </c>
      <c r="F7533" s="12">
        <v>141.37100000000001</v>
      </c>
      <c r="G7533" s="15" t="s">
        <v>6</v>
      </c>
    </row>
    <row r="7534" spans="1:7" x14ac:dyDescent="0.3">
      <c r="A7534" s="12">
        <v>603.0905560227493</v>
      </c>
      <c r="B7534" s="41" t="s">
        <v>90</v>
      </c>
      <c r="C7534" s="41"/>
      <c r="D7534" s="39" t="s">
        <v>102</v>
      </c>
      <c r="E7534" s="39">
        <v>2022</v>
      </c>
      <c r="F7534" s="12">
        <v>358.23</v>
      </c>
      <c r="G7534" s="15" t="s">
        <v>6</v>
      </c>
    </row>
    <row r="7535" spans="1:7" x14ac:dyDescent="0.3">
      <c r="A7535" s="12">
        <v>2298.451275765432</v>
      </c>
      <c r="B7535" s="41" t="s">
        <v>10</v>
      </c>
      <c r="C7535" s="41"/>
      <c r="D7535" s="39" t="s">
        <v>103</v>
      </c>
      <c r="E7535" s="39">
        <v>2022</v>
      </c>
      <c r="F7535" s="12">
        <v>1008.287</v>
      </c>
      <c r="G7535" s="15" t="s">
        <v>6</v>
      </c>
    </row>
    <row r="7536" spans="1:7" x14ac:dyDescent="0.3">
      <c r="A7536" s="12">
        <v>301.32930095741943</v>
      </c>
      <c r="B7536" s="41" t="s">
        <v>11</v>
      </c>
      <c r="C7536" s="41"/>
      <c r="D7536" s="39" t="s">
        <v>103</v>
      </c>
      <c r="E7536" s="39">
        <v>2022</v>
      </c>
      <c r="F7536" s="12">
        <v>131.25200000000001</v>
      </c>
      <c r="G7536" s="15" t="s">
        <v>6</v>
      </c>
    </row>
    <row r="7537" spans="1:7" x14ac:dyDescent="0.3">
      <c r="A7537" s="12">
        <v>723.98377470852074</v>
      </c>
      <c r="B7537" s="41" t="s">
        <v>12</v>
      </c>
      <c r="C7537" s="41"/>
      <c r="D7537" s="39" t="s">
        <v>103</v>
      </c>
      <c r="E7537" s="39">
        <v>2022</v>
      </c>
      <c r="F7537" s="12">
        <v>316.68700000000001</v>
      </c>
      <c r="G7537" s="15" t="s">
        <v>6</v>
      </c>
    </row>
    <row r="7538" spans="1:7" x14ac:dyDescent="0.3">
      <c r="A7538" s="12">
        <v>186.30640144925152</v>
      </c>
      <c r="B7538" s="41" t="s">
        <v>13</v>
      </c>
      <c r="C7538" s="41"/>
      <c r="D7538" s="39" t="s">
        <v>103</v>
      </c>
      <c r="E7538" s="39">
        <v>2022</v>
      </c>
      <c r="F7538" s="12">
        <v>63.252000000000002</v>
      </c>
      <c r="G7538" s="15" t="s">
        <v>6</v>
      </c>
    </row>
    <row r="7539" spans="1:7" x14ac:dyDescent="0.3">
      <c r="A7539" s="12">
        <v>237.77718945742862</v>
      </c>
      <c r="B7539" s="41" t="s">
        <v>14</v>
      </c>
      <c r="C7539" s="41"/>
      <c r="D7539" s="39" t="s">
        <v>103</v>
      </c>
      <c r="E7539" s="39">
        <v>2022</v>
      </c>
      <c r="F7539" s="12">
        <v>105.97799999999999</v>
      </c>
      <c r="G7539" s="15" t="s">
        <v>6</v>
      </c>
    </row>
    <row r="7540" spans="1:7" x14ac:dyDescent="0.3">
      <c r="A7540" s="12">
        <v>166.01355339659565</v>
      </c>
      <c r="B7540" s="41" t="s">
        <v>15</v>
      </c>
      <c r="C7540" s="41"/>
      <c r="D7540" s="39" t="s">
        <v>103</v>
      </c>
      <c r="E7540" s="39">
        <v>2022</v>
      </c>
      <c r="F7540" s="12">
        <v>67.265000000000001</v>
      </c>
      <c r="G7540" s="15" t="s">
        <v>6</v>
      </c>
    </row>
    <row r="7541" spans="1:7" x14ac:dyDescent="0.3">
      <c r="A7541" s="12">
        <v>1835.9631108444382</v>
      </c>
      <c r="B7541" s="41" t="s">
        <v>16</v>
      </c>
      <c r="C7541" s="41"/>
      <c r="D7541" s="39" t="s">
        <v>103</v>
      </c>
      <c r="E7541" s="39">
        <v>2022</v>
      </c>
      <c r="F7541" s="12">
        <v>898.26599999999996</v>
      </c>
      <c r="G7541" s="15" t="s">
        <v>6</v>
      </c>
    </row>
    <row r="7542" spans="1:7" x14ac:dyDescent="0.3">
      <c r="A7542" s="12">
        <v>3833.3754231650346</v>
      </c>
      <c r="B7542" s="41" t="s">
        <v>17</v>
      </c>
      <c r="C7542" s="41"/>
      <c r="D7542" s="39" t="s">
        <v>103</v>
      </c>
      <c r="E7542" s="39">
        <v>2022</v>
      </c>
      <c r="F7542" s="12">
        <v>1348.433</v>
      </c>
      <c r="G7542" s="15" t="s">
        <v>6</v>
      </c>
    </row>
    <row r="7543" spans="1:7" x14ac:dyDescent="0.3">
      <c r="A7543" s="12">
        <v>106.56310046660072</v>
      </c>
      <c r="B7543" s="41" t="s">
        <v>18</v>
      </c>
      <c r="C7543" s="41"/>
      <c r="D7543" s="39" t="s">
        <v>103</v>
      </c>
      <c r="E7543" s="39">
        <v>2022</v>
      </c>
      <c r="F7543" s="12">
        <v>41.515000000000001</v>
      </c>
      <c r="G7543" s="15" t="s">
        <v>6</v>
      </c>
    </row>
    <row r="7544" spans="1:7" x14ac:dyDescent="0.3">
      <c r="A7544" s="12">
        <v>260.29732634336636</v>
      </c>
      <c r="B7544" s="41" t="s">
        <v>19</v>
      </c>
      <c r="C7544" s="41"/>
      <c r="D7544" s="39" t="s">
        <v>103</v>
      </c>
      <c r="E7544" s="39">
        <v>2022</v>
      </c>
      <c r="F7544" s="12">
        <v>120.79600000000001</v>
      </c>
      <c r="G7544" s="15" t="s">
        <v>6</v>
      </c>
    </row>
    <row r="7545" spans="1:7" x14ac:dyDescent="0.3">
      <c r="A7545" s="12">
        <v>1443.6289015699899</v>
      </c>
      <c r="B7545" s="41" t="s">
        <v>20</v>
      </c>
      <c r="C7545" s="41"/>
      <c r="D7545" s="39" t="s">
        <v>103</v>
      </c>
      <c r="E7545" s="39">
        <v>2022</v>
      </c>
      <c r="F7545" s="12">
        <v>503.33300000000003</v>
      </c>
      <c r="G7545" s="15" t="s">
        <v>6</v>
      </c>
    </row>
    <row r="7546" spans="1:7" x14ac:dyDescent="0.3">
      <c r="A7546" s="12">
        <v>1430.9689549082216</v>
      </c>
      <c r="B7546" s="41" t="s">
        <v>21</v>
      </c>
      <c r="C7546" s="41"/>
      <c r="D7546" s="39" t="s">
        <v>103</v>
      </c>
      <c r="E7546" s="39">
        <v>2022</v>
      </c>
      <c r="F7546" s="12">
        <v>638.46600000000001</v>
      </c>
      <c r="G7546" s="15" t="s">
        <v>6</v>
      </c>
    </row>
    <row r="7547" spans="1:7" x14ac:dyDescent="0.3">
      <c r="A7547" s="12">
        <v>284.55435866677357</v>
      </c>
      <c r="B7547" s="41" t="s">
        <v>22</v>
      </c>
      <c r="C7547" s="41"/>
      <c r="D7547" s="39" t="s">
        <v>103</v>
      </c>
      <c r="E7547" s="39">
        <v>2022</v>
      </c>
      <c r="F7547" s="12">
        <v>154.495</v>
      </c>
      <c r="G7547" s="15" t="s">
        <v>6</v>
      </c>
    </row>
    <row r="7548" spans="1:7" x14ac:dyDescent="0.3">
      <c r="A7548" s="12">
        <v>252.00783128444527</v>
      </c>
      <c r="B7548" s="41" t="s">
        <v>23</v>
      </c>
      <c r="C7548" s="41"/>
      <c r="D7548" s="39" t="s">
        <v>103</v>
      </c>
      <c r="E7548" s="39">
        <v>2022</v>
      </c>
      <c r="F7548" s="12">
        <v>74.766000000000005</v>
      </c>
      <c r="G7548" s="15" t="s">
        <v>6</v>
      </c>
    </row>
    <row r="7549" spans="1:7" x14ac:dyDescent="0.3">
      <c r="A7549" s="12">
        <v>72.740319142032575</v>
      </c>
      <c r="B7549" s="41" t="s">
        <v>24</v>
      </c>
      <c r="C7549" s="41"/>
      <c r="D7549" s="39" t="s">
        <v>103</v>
      </c>
      <c r="E7549" s="39">
        <v>2022</v>
      </c>
      <c r="F7549" s="12">
        <v>26.187999999999999</v>
      </c>
      <c r="G7549" s="15" t="s">
        <v>6</v>
      </c>
    </row>
    <row r="7550" spans="1:7" x14ac:dyDescent="0.3">
      <c r="A7550" s="12">
        <v>110.68425166111631</v>
      </c>
      <c r="B7550" s="41" t="s">
        <v>25</v>
      </c>
      <c r="C7550" s="41"/>
      <c r="D7550" s="39" t="s">
        <v>103</v>
      </c>
      <c r="E7550" s="39">
        <v>2022</v>
      </c>
      <c r="F7550" s="12">
        <v>60.212000000000003</v>
      </c>
      <c r="G7550" s="15" t="s">
        <v>6</v>
      </c>
    </row>
    <row r="7551" spans="1:7" x14ac:dyDescent="0.3">
      <c r="A7551" s="12">
        <v>128.8688184828213</v>
      </c>
      <c r="B7551" s="41" t="s">
        <v>26</v>
      </c>
      <c r="C7551" s="41"/>
      <c r="D7551" s="39" t="s">
        <v>103</v>
      </c>
      <c r="E7551" s="39">
        <v>2022</v>
      </c>
      <c r="F7551" s="12">
        <v>65.381</v>
      </c>
      <c r="G7551" s="15" t="s">
        <v>6</v>
      </c>
    </row>
    <row r="7552" spans="1:7" x14ac:dyDescent="0.3">
      <c r="A7552" s="12">
        <v>176.34874810248317</v>
      </c>
      <c r="B7552" s="41" t="s">
        <v>27</v>
      </c>
      <c r="C7552" s="41"/>
      <c r="D7552" s="39" t="s">
        <v>103</v>
      </c>
      <c r="E7552" s="39">
        <v>2022</v>
      </c>
      <c r="F7552" s="12">
        <v>86.960999999999999</v>
      </c>
      <c r="G7552" s="15" t="s">
        <v>6</v>
      </c>
    </row>
    <row r="7553" spans="1:7" x14ac:dyDescent="0.3">
      <c r="A7553" s="12">
        <v>224.51707514597379</v>
      </c>
      <c r="B7553" s="41" t="s">
        <v>28</v>
      </c>
      <c r="C7553" s="41"/>
      <c r="D7553" s="39" t="s">
        <v>103</v>
      </c>
      <c r="E7553" s="39">
        <v>2022</v>
      </c>
      <c r="F7553" s="12">
        <v>84.489000000000004</v>
      </c>
      <c r="G7553" s="15" t="s">
        <v>6</v>
      </c>
    </row>
    <row r="7554" spans="1:7" x14ac:dyDescent="0.3">
      <c r="A7554" s="12">
        <v>288.10304225697257</v>
      </c>
      <c r="B7554" s="41" t="s">
        <v>29</v>
      </c>
      <c r="C7554" s="41"/>
      <c r="D7554" s="39" t="s">
        <v>103</v>
      </c>
      <c r="E7554" s="39">
        <v>2022</v>
      </c>
      <c r="F7554" s="12">
        <v>101.589</v>
      </c>
      <c r="G7554" s="15" t="s">
        <v>6</v>
      </c>
    </row>
    <row r="7555" spans="1:7" x14ac:dyDescent="0.3">
      <c r="A7555" s="12">
        <v>1259.6298113073117</v>
      </c>
      <c r="B7555" s="41" t="s">
        <v>30</v>
      </c>
      <c r="C7555" s="41"/>
      <c r="D7555" s="39" t="s">
        <v>103</v>
      </c>
      <c r="E7555" s="39">
        <v>2022</v>
      </c>
      <c r="F7555" s="12">
        <v>551.19799999999998</v>
      </c>
      <c r="G7555" s="15" t="s">
        <v>6</v>
      </c>
    </row>
    <row r="7556" spans="1:7" x14ac:dyDescent="0.3">
      <c r="A7556" s="12">
        <v>526.79535913922268</v>
      </c>
      <c r="B7556" s="41" t="s">
        <v>31</v>
      </c>
      <c r="C7556" s="41"/>
      <c r="D7556" s="39" t="s">
        <v>103</v>
      </c>
      <c r="E7556" s="39">
        <v>2022</v>
      </c>
      <c r="F7556" s="12">
        <v>227.01499999999999</v>
      </c>
      <c r="G7556" s="15" t="s">
        <v>6</v>
      </c>
    </row>
    <row r="7557" spans="1:7" x14ac:dyDescent="0.3">
      <c r="A7557" s="12">
        <v>57.148271381453021</v>
      </c>
      <c r="B7557" s="41" t="s">
        <v>32</v>
      </c>
      <c r="C7557" s="41"/>
      <c r="D7557" s="39" t="s">
        <v>103</v>
      </c>
      <c r="E7557" s="39">
        <v>2022</v>
      </c>
      <c r="F7557" s="12">
        <v>32.424999999999997</v>
      </c>
      <c r="G7557" s="15" t="s">
        <v>6</v>
      </c>
    </row>
    <row r="7558" spans="1:7" x14ac:dyDescent="0.3">
      <c r="A7558" s="12">
        <v>233.01791129179315</v>
      </c>
      <c r="B7558" s="41" t="s">
        <v>33</v>
      </c>
      <c r="C7558" s="41"/>
      <c r="D7558" s="39" t="s">
        <v>103</v>
      </c>
      <c r="E7558" s="39">
        <v>2022</v>
      </c>
      <c r="F7558" s="12">
        <v>138.13800000000001</v>
      </c>
      <c r="G7558" s="15" t="s">
        <v>6</v>
      </c>
    </row>
    <row r="7559" spans="1:7" x14ac:dyDescent="0.3">
      <c r="A7559" s="12">
        <v>903.05636060573613</v>
      </c>
      <c r="B7559" s="41" t="s">
        <v>34</v>
      </c>
      <c r="C7559" s="41"/>
      <c r="D7559" s="39" t="s">
        <v>103</v>
      </c>
      <c r="E7559" s="39">
        <v>2022</v>
      </c>
      <c r="F7559" s="12">
        <v>333.82600000000002</v>
      </c>
      <c r="G7559" s="15" t="s">
        <v>6</v>
      </c>
    </row>
    <row r="7560" spans="1:7" x14ac:dyDescent="0.3">
      <c r="A7560" s="12">
        <v>785.00287094855162</v>
      </c>
      <c r="B7560" s="41" t="s">
        <v>35</v>
      </c>
      <c r="C7560" s="41"/>
      <c r="D7560" s="39" t="s">
        <v>103</v>
      </c>
      <c r="E7560" s="39">
        <v>2022</v>
      </c>
      <c r="F7560" s="12">
        <v>248.21299999999999</v>
      </c>
      <c r="G7560" s="15" t="s">
        <v>6</v>
      </c>
    </row>
    <row r="7561" spans="1:7" x14ac:dyDescent="0.3">
      <c r="A7561" s="12">
        <v>225.35730985553519</v>
      </c>
      <c r="B7561" s="41" t="s">
        <v>36</v>
      </c>
      <c r="C7561" s="41"/>
      <c r="D7561" s="39" t="s">
        <v>103</v>
      </c>
      <c r="E7561" s="39">
        <v>2022</v>
      </c>
      <c r="F7561" s="12">
        <v>94.710999999999999</v>
      </c>
      <c r="G7561" s="15" t="s">
        <v>6</v>
      </c>
    </row>
    <row r="7562" spans="1:7" x14ac:dyDescent="0.3">
      <c r="A7562" s="12">
        <v>413.05076542850719</v>
      </c>
      <c r="B7562" s="41" t="s">
        <v>37</v>
      </c>
      <c r="C7562" s="41"/>
      <c r="D7562" s="39" t="s">
        <v>103</v>
      </c>
      <c r="E7562" s="39">
        <v>2022</v>
      </c>
      <c r="F7562" s="12">
        <v>154.011</v>
      </c>
      <c r="G7562" s="15" t="s">
        <v>6</v>
      </c>
    </row>
    <row r="7563" spans="1:7" x14ac:dyDescent="0.3">
      <c r="A7563" s="12">
        <v>329.49511746083772</v>
      </c>
      <c r="B7563" s="41" t="s">
        <v>38</v>
      </c>
      <c r="C7563" s="41"/>
      <c r="D7563" s="39" t="s">
        <v>103</v>
      </c>
      <c r="E7563" s="39">
        <v>2022</v>
      </c>
      <c r="F7563" s="12">
        <v>203.79300000000001</v>
      </c>
      <c r="G7563" s="15" t="s">
        <v>6</v>
      </c>
    </row>
    <row r="7564" spans="1:7" x14ac:dyDescent="0.3">
      <c r="A7564" s="12">
        <v>103.95108878095552</v>
      </c>
      <c r="B7564" s="41" t="s">
        <v>39</v>
      </c>
      <c r="C7564" s="41"/>
      <c r="D7564" s="39" t="s">
        <v>103</v>
      </c>
      <c r="E7564" s="39">
        <v>2022</v>
      </c>
      <c r="F7564" s="12">
        <v>47.62</v>
      </c>
      <c r="G7564" s="15" t="s">
        <v>6</v>
      </c>
    </row>
    <row r="7565" spans="1:7" x14ac:dyDescent="0.3">
      <c r="A7565" s="12">
        <v>400.1692184037779</v>
      </c>
      <c r="B7565" s="41" t="s">
        <v>40</v>
      </c>
      <c r="C7565" s="41"/>
      <c r="D7565" s="39" t="s">
        <v>103</v>
      </c>
      <c r="E7565" s="39">
        <v>2022</v>
      </c>
      <c r="F7565" s="12">
        <v>105.70099999999999</v>
      </c>
      <c r="G7565" s="15" t="s">
        <v>6</v>
      </c>
    </row>
    <row r="7566" spans="1:7" x14ac:dyDescent="0.3">
      <c r="A7566" s="12">
        <v>351.95677647321628</v>
      </c>
      <c r="B7566" s="41" t="s">
        <v>41</v>
      </c>
      <c r="C7566" s="41"/>
      <c r="D7566" s="39" t="s">
        <v>103</v>
      </c>
      <c r="E7566" s="39">
        <v>2022</v>
      </c>
      <c r="F7566" s="12">
        <v>201.48400000000001</v>
      </c>
      <c r="G7566" s="15" t="s">
        <v>6</v>
      </c>
    </row>
    <row r="7567" spans="1:7" x14ac:dyDescent="0.3">
      <c r="A7567" s="12">
        <v>1516.5672247400387</v>
      </c>
      <c r="B7567" s="41" t="s">
        <v>42</v>
      </c>
      <c r="C7567" s="41"/>
      <c r="D7567" s="39" t="s">
        <v>103</v>
      </c>
      <c r="E7567" s="39">
        <v>2022</v>
      </c>
      <c r="F7567" s="12">
        <v>517.57399999999996</v>
      </c>
      <c r="G7567" s="15" t="s">
        <v>6</v>
      </c>
    </row>
    <row r="7568" spans="1:7" x14ac:dyDescent="0.3">
      <c r="A7568" s="12">
        <v>572.47581173743072</v>
      </c>
      <c r="B7568" s="41" t="s">
        <v>43</v>
      </c>
      <c r="C7568" s="41"/>
      <c r="D7568" s="39" t="s">
        <v>103</v>
      </c>
      <c r="E7568" s="39">
        <v>2022</v>
      </c>
      <c r="F7568" s="12">
        <v>295.00799999999998</v>
      </c>
      <c r="G7568" s="15" t="s">
        <v>6</v>
      </c>
    </row>
    <row r="7569" spans="1:7" x14ac:dyDescent="0.3">
      <c r="A7569" s="12">
        <v>103.67408832725395</v>
      </c>
      <c r="B7569" s="41" t="s">
        <v>44</v>
      </c>
      <c r="C7569" s="41"/>
      <c r="D7569" s="39" t="s">
        <v>103</v>
      </c>
      <c r="E7569" s="39">
        <v>2022</v>
      </c>
      <c r="F7569" s="12">
        <v>56.176000000000002</v>
      </c>
      <c r="G7569" s="15" t="s">
        <v>6</v>
      </c>
    </row>
    <row r="7570" spans="1:7" x14ac:dyDescent="0.3">
      <c r="A7570" s="12">
        <v>248.08365819033972</v>
      </c>
      <c r="B7570" s="41" t="s">
        <v>45</v>
      </c>
      <c r="C7570" s="41"/>
      <c r="D7570" s="39" t="s">
        <v>103</v>
      </c>
      <c r="E7570" s="39">
        <v>2022</v>
      </c>
      <c r="F7570" s="12">
        <v>84.67</v>
      </c>
      <c r="G7570" s="15" t="s">
        <v>6</v>
      </c>
    </row>
    <row r="7571" spans="1:7" x14ac:dyDescent="0.3">
      <c r="A7571" s="12">
        <v>1789.8045759816937</v>
      </c>
      <c r="B7571" s="41" t="s">
        <v>46</v>
      </c>
      <c r="C7571" s="41"/>
      <c r="D7571" s="39" t="s">
        <v>103</v>
      </c>
      <c r="E7571" s="39">
        <v>2022</v>
      </c>
      <c r="F7571" s="12">
        <v>426.78899999999999</v>
      </c>
      <c r="G7571" s="15" t="s">
        <v>6</v>
      </c>
    </row>
    <row r="7572" spans="1:7" x14ac:dyDescent="0.3">
      <c r="A7572" s="12">
        <v>153.18638053500032</v>
      </c>
      <c r="B7572" s="41" t="s">
        <v>47</v>
      </c>
      <c r="C7572" s="41"/>
      <c r="D7572" s="39" t="s">
        <v>103</v>
      </c>
      <c r="E7572" s="39">
        <v>2022</v>
      </c>
      <c r="F7572" s="12">
        <v>71.313000000000002</v>
      </c>
      <c r="G7572" s="15" t="s">
        <v>6</v>
      </c>
    </row>
    <row r="7573" spans="1:7" x14ac:dyDescent="0.3">
      <c r="A7573" s="12">
        <v>359.52607035251327</v>
      </c>
      <c r="B7573" s="41" t="s">
        <v>48</v>
      </c>
      <c r="C7573" s="41"/>
      <c r="D7573" s="39" t="s">
        <v>103</v>
      </c>
      <c r="E7573" s="39">
        <v>2022</v>
      </c>
      <c r="F7573" s="12">
        <v>151.83099999999999</v>
      </c>
      <c r="G7573" s="15" t="s">
        <v>6</v>
      </c>
    </row>
    <row r="7574" spans="1:7" x14ac:dyDescent="0.3">
      <c r="A7574" s="12">
        <v>3518.5069555872465</v>
      </c>
      <c r="B7574" s="41" t="s">
        <v>49</v>
      </c>
      <c r="C7574" s="41"/>
      <c r="D7574" s="39" t="s">
        <v>103</v>
      </c>
      <c r="E7574" s="39">
        <v>2022</v>
      </c>
      <c r="F7574" s="12">
        <v>1458.8430000000001</v>
      </c>
      <c r="G7574" s="15" t="s">
        <v>6</v>
      </c>
    </row>
    <row r="7575" spans="1:7" x14ac:dyDescent="0.3">
      <c r="A7575" s="12">
        <v>4732.8810483253592</v>
      </c>
      <c r="B7575" s="41" t="s">
        <v>50</v>
      </c>
      <c r="C7575" s="41"/>
      <c r="D7575" s="39" t="s">
        <v>103</v>
      </c>
      <c r="E7575" s="39">
        <v>2022</v>
      </c>
      <c r="F7575" s="12">
        <v>1356.7370000000001</v>
      </c>
      <c r="G7575" s="15" t="s">
        <v>6</v>
      </c>
    </row>
    <row r="7576" spans="1:7" x14ac:dyDescent="0.3">
      <c r="A7576" s="12">
        <v>812.60647912371633</v>
      </c>
      <c r="B7576" s="41" t="s">
        <v>91</v>
      </c>
      <c r="C7576" s="41"/>
      <c r="D7576" s="39" t="s">
        <v>103</v>
      </c>
      <c r="E7576" s="39">
        <v>2022</v>
      </c>
      <c r="F7576" s="12">
        <v>206.39500000000001</v>
      </c>
      <c r="G7576" s="15" t="s">
        <v>6</v>
      </c>
    </row>
    <row r="7577" spans="1:7" x14ac:dyDescent="0.3">
      <c r="A7577" s="12">
        <v>167.18311086778007</v>
      </c>
      <c r="B7577" s="41" t="s">
        <v>52</v>
      </c>
      <c r="C7577" s="41"/>
      <c r="D7577" s="39" t="s">
        <v>103</v>
      </c>
      <c r="E7577" s="39">
        <v>2022</v>
      </c>
      <c r="F7577" s="12">
        <v>106.187</v>
      </c>
      <c r="G7577" s="15" t="s">
        <v>6</v>
      </c>
    </row>
    <row r="7578" spans="1:7" x14ac:dyDescent="0.3">
      <c r="A7578" s="12">
        <v>137.8508146759963</v>
      </c>
      <c r="B7578" s="41" t="s">
        <v>53</v>
      </c>
      <c r="C7578" s="41"/>
      <c r="D7578" s="39" t="s">
        <v>103</v>
      </c>
      <c r="E7578" s="39">
        <v>2022</v>
      </c>
      <c r="F7578" s="12">
        <v>53.645000000000003</v>
      </c>
      <c r="G7578" s="15" t="s">
        <v>6</v>
      </c>
    </row>
    <row r="7579" spans="1:7" x14ac:dyDescent="0.3">
      <c r="A7579" s="12">
        <v>202.40217966452536</v>
      </c>
      <c r="B7579" s="41" t="s">
        <v>54</v>
      </c>
      <c r="C7579" s="41"/>
      <c r="D7579" s="39" t="s">
        <v>103</v>
      </c>
      <c r="E7579" s="39">
        <v>2022</v>
      </c>
      <c r="F7579" s="12">
        <v>70.771000000000001</v>
      </c>
      <c r="G7579" s="15" t="s">
        <v>6</v>
      </c>
    </row>
    <row r="7580" spans="1:7" x14ac:dyDescent="0.3">
      <c r="A7580" s="12">
        <v>440.84519613844412</v>
      </c>
      <c r="B7580" s="41" t="s">
        <v>55</v>
      </c>
      <c r="C7580" s="41"/>
      <c r="D7580" s="39" t="s">
        <v>103</v>
      </c>
      <c r="E7580" s="39">
        <v>2022</v>
      </c>
      <c r="F7580" s="12">
        <v>274.709</v>
      </c>
      <c r="G7580" s="15" t="s">
        <v>6</v>
      </c>
    </row>
    <row r="7581" spans="1:7" x14ac:dyDescent="0.3">
      <c r="A7581" s="12">
        <v>954.07984417756552</v>
      </c>
      <c r="B7581" s="41" t="s">
        <v>56</v>
      </c>
      <c r="C7581" s="41"/>
      <c r="D7581" s="39" t="s">
        <v>103</v>
      </c>
      <c r="E7581" s="39">
        <v>2022</v>
      </c>
      <c r="F7581" s="12">
        <v>447.52699999999999</v>
      </c>
      <c r="G7581" s="15" t="s">
        <v>6</v>
      </c>
    </row>
    <row r="7582" spans="1:7" x14ac:dyDescent="0.3">
      <c r="A7582" s="12">
        <v>293.32501377305039</v>
      </c>
      <c r="B7582" s="41" t="s">
        <v>57</v>
      </c>
      <c r="C7582" s="41"/>
      <c r="D7582" s="39" t="s">
        <v>103</v>
      </c>
      <c r="E7582" s="39">
        <v>2022</v>
      </c>
      <c r="F7582" s="12">
        <v>35.661999999999999</v>
      </c>
      <c r="G7582" s="15" t="s">
        <v>6</v>
      </c>
    </row>
    <row r="7583" spans="1:7" x14ac:dyDescent="0.3">
      <c r="A7583" s="12">
        <v>366.5803485734466</v>
      </c>
      <c r="B7583" s="41" t="s">
        <v>58</v>
      </c>
      <c r="C7583" s="41"/>
      <c r="D7583" s="39" t="s">
        <v>103</v>
      </c>
      <c r="E7583" s="39">
        <v>2022</v>
      </c>
      <c r="F7583" s="12">
        <v>159.84299999999999</v>
      </c>
      <c r="G7583" s="15" t="s">
        <v>6</v>
      </c>
    </row>
    <row r="7584" spans="1:7" x14ac:dyDescent="0.3">
      <c r="A7584" s="12">
        <v>64.997643497270516</v>
      </c>
      <c r="B7584" s="41" t="s">
        <v>59</v>
      </c>
      <c r="C7584" s="41"/>
      <c r="D7584" s="39" t="s">
        <v>103</v>
      </c>
      <c r="E7584" s="39">
        <v>2022</v>
      </c>
      <c r="F7584" s="12">
        <v>35.127000000000002</v>
      </c>
      <c r="G7584" s="15" t="s">
        <v>6</v>
      </c>
    </row>
    <row r="7585" spans="1:7" x14ac:dyDescent="0.3">
      <c r="A7585" s="12">
        <v>102.36910841203766</v>
      </c>
      <c r="B7585" s="41" t="s">
        <v>60</v>
      </c>
      <c r="C7585" s="41"/>
      <c r="D7585" s="39" t="s">
        <v>103</v>
      </c>
      <c r="E7585" s="39">
        <v>2022</v>
      </c>
      <c r="F7585" s="12">
        <v>33.039000000000001</v>
      </c>
      <c r="G7585" s="15" t="s">
        <v>6</v>
      </c>
    </row>
    <row r="7586" spans="1:7" x14ac:dyDescent="0.3">
      <c r="A7586" s="12">
        <v>538.81512697465826</v>
      </c>
      <c r="B7586" s="41" t="s">
        <v>61</v>
      </c>
      <c r="C7586" s="41"/>
      <c r="D7586" s="39" t="s">
        <v>103</v>
      </c>
      <c r="E7586" s="39">
        <v>2022</v>
      </c>
      <c r="F7586" s="12">
        <v>250.32300000000001</v>
      </c>
      <c r="G7586" s="15" t="s">
        <v>6</v>
      </c>
    </row>
    <row r="7587" spans="1:7" x14ac:dyDescent="0.3">
      <c r="A7587" s="12">
        <v>1508.6778414475757</v>
      </c>
      <c r="B7587" s="41" t="s">
        <v>62</v>
      </c>
      <c r="C7587" s="41"/>
      <c r="D7587" s="39" t="s">
        <v>103</v>
      </c>
      <c r="E7587" s="39">
        <v>2022</v>
      </c>
      <c r="F7587" s="12">
        <v>557.33199999999999</v>
      </c>
      <c r="G7587" s="15" t="s">
        <v>6</v>
      </c>
    </row>
    <row r="7588" spans="1:7" x14ac:dyDescent="0.3">
      <c r="A7588" s="12">
        <v>387.98940586175911</v>
      </c>
      <c r="B7588" s="41" t="s">
        <v>63</v>
      </c>
      <c r="C7588" s="41"/>
      <c r="D7588" s="39" t="s">
        <v>103</v>
      </c>
      <c r="E7588" s="39">
        <v>2022</v>
      </c>
      <c r="F7588" s="12">
        <v>216.83199999999999</v>
      </c>
      <c r="G7588" s="15" t="s">
        <v>6</v>
      </c>
    </row>
    <row r="7589" spans="1:7" x14ac:dyDescent="0.3">
      <c r="A7589" s="12">
        <v>429.76928170080646</v>
      </c>
      <c r="B7589" s="41" t="s">
        <v>64</v>
      </c>
      <c r="C7589" s="41"/>
      <c r="D7589" s="39" t="s">
        <v>103</v>
      </c>
      <c r="E7589" s="39">
        <v>2022</v>
      </c>
      <c r="F7589" s="12">
        <v>214.636</v>
      </c>
      <c r="G7589" s="15" t="s">
        <v>6</v>
      </c>
    </row>
    <row r="7590" spans="1:7" x14ac:dyDescent="0.3">
      <c r="A7590" s="12">
        <v>1592.8705904587587</v>
      </c>
      <c r="B7590" s="41" t="s">
        <v>65</v>
      </c>
      <c r="C7590" s="41"/>
      <c r="D7590" s="39" t="s">
        <v>103</v>
      </c>
      <c r="E7590" s="39">
        <v>2022</v>
      </c>
      <c r="F7590" s="12">
        <v>562.971</v>
      </c>
      <c r="G7590" s="15" t="s">
        <v>6</v>
      </c>
    </row>
    <row r="7591" spans="1:7" x14ac:dyDescent="0.3">
      <c r="A7591" s="12">
        <v>443.35769284627798</v>
      </c>
      <c r="B7591" s="41" t="s">
        <v>66</v>
      </c>
      <c r="C7591" s="41"/>
      <c r="D7591" s="39" t="s">
        <v>103</v>
      </c>
      <c r="E7591" s="39">
        <v>2022</v>
      </c>
      <c r="F7591" s="12">
        <v>147.23400000000001</v>
      </c>
      <c r="G7591" s="15" t="s">
        <v>6</v>
      </c>
    </row>
    <row r="7592" spans="1:7" x14ac:dyDescent="0.3">
      <c r="A7592" s="12">
        <v>2576.5330571640457</v>
      </c>
      <c r="B7592" s="41" t="s">
        <v>67</v>
      </c>
      <c r="C7592" s="41"/>
      <c r="D7592" s="39" t="s">
        <v>103</v>
      </c>
      <c r="E7592" s="39">
        <v>2022</v>
      </c>
      <c r="F7592" s="12">
        <v>933.73199999999997</v>
      </c>
      <c r="G7592" s="15" t="s">
        <v>6</v>
      </c>
    </row>
    <row r="7593" spans="1:7" x14ac:dyDescent="0.3">
      <c r="A7593" s="12">
        <v>1863.1840480224528</v>
      </c>
      <c r="B7593" s="41" t="s">
        <v>68</v>
      </c>
      <c r="C7593" s="41"/>
      <c r="D7593" s="39" t="s">
        <v>103</v>
      </c>
      <c r="E7593" s="39">
        <v>2022</v>
      </c>
      <c r="F7593" s="12">
        <v>666.40700000000004</v>
      </c>
      <c r="G7593" s="15" t="s">
        <v>6</v>
      </c>
    </row>
    <row r="7594" spans="1:7" x14ac:dyDescent="0.3">
      <c r="A7594" s="12">
        <v>155.38186561248688</v>
      </c>
      <c r="B7594" s="41" t="s">
        <v>69</v>
      </c>
      <c r="C7594" s="41"/>
      <c r="D7594" s="39" t="s">
        <v>103</v>
      </c>
      <c r="E7594" s="39">
        <v>2022</v>
      </c>
      <c r="F7594" s="12">
        <v>50.343000000000004</v>
      </c>
      <c r="G7594" s="15" t="s">
        <v>6</v>
      </c>
    </row>
    <row r="7595" spans="1:7" x14ac:dyDescent="0.3">
      <c r="A7595" s="12">
        <v>195.36534221289918</v>
      </c>
      <c r="B7595" s="41" t="s">
        <v>70</v>
      </c>
      <c r="C7595" s="41"/>
      <c r="D7595" s="39" t="s">
        <v>103</v>
      </c>
      <c r="E7595" s="39">
        <v>2022</v>
      </c>
      <c r="F7595" s="12">
        <v>65.337000000000003</v>
      </c>
      <c r="G7595" s="15" t="s">
        <v>6</v>
      </c>
    </row>
    <row r="7596" spans="1:7" x14ac:dyDescent="0.3">
      <c r="A7596" s="12">
        <v>130.34512830829004</v>
      </c>
      <c r="B7596" s="41" t="s">
        <v>71</v>
      </c>
      <c r="C7596" s="41"/>
      <c r="D7596" s="39" t="s">
        <v>103</v>
      </c>
      <c r="E7596" s="39">
        <v>2022</v>
      </c>
      <c r="F7596" s="12">
        <v>66.513999999999996</v>
      </c>
      <c r="G7596" s="15" t="s">
        <v>6</v>
      </c>
    </row>
    <row r="7597" spans="1:7" x14ac:dyDescent="0.3">
      <c r="A7597" s="12">
        <v>729.16265726513382</v>
      </c>
      <c r="B7597" s="41" t="s">
        <v>72</v>
      </c>
      <c r="C7597" s="41"/>
      <c r="D7597" s="39" t="s">
        <v>103</v>
      </c>
      <c r="E7597" s="39">
        <v>2022</v>
      </c>
      <c r="F7597" s="12">
        <v>384.16500000000002</v>
      </c>
      <c r="G7597" s="15" t="s">
        <v>6</v>
      </c>
    </row>
    <row r="7598" spans="1:7" x14ac:dyDescent="0.3">
      <c r="A7598" s="12">
        <v>446.315442135247</v>
      </c>
      <c r="B7598" s="41" t="s">
        <v>73</v>
      </c>
      <c r="C7598" s="41"/>
      <c r="D7598" s="39" t="s">
        <v>103</v>
      </c>
      <c r="E7598" s="39">
        <v>2022</v>
      </c>
      <c r="F7598" s="12">
        <v>132.37299999999999</v>
      </c>
      <c r="G7598" s="15" t="s">
        <v>6</v>
      </c>
    </row>
    <row r="7599" spans="1:7" x14ac:dyDescent="0.3">
      <c r="A7599" s="12">
        <v>448.49451237103267</v>
      </c>
      <c r="B7599" s="41" t="s">
        <v>74</v>
      </c>
      <c r="C7599" s="41"/>
      <c r="D7599" s="39" t="s">
        <v>103</v>
      </c>
      <c r="E7599" s="39">
        <v>2022</v>
      </c>
      <c r="F7599" s="12">
        <v>126.794</v>
      </c>
      <c r="G7599" s="15" t="s">
        <v>6</v>
      </c>
    </row>
    <row r="7600" spans="1:7" x14ac:dyDescent="0.3">
      <c r="A7600" s="12">
        <v>840.84000684915065</v>
      </c>
      <c r="B7600" s="41" t="s">
        <v>75</v>
      </c>
      <c r="C7600" s="41"/>
      <c r="D7600" s="39" t="s">
        <v>103</v>
      </c>
      <c r="E7600" s="39">
        <v>2022</v>
      </c>
      <c r="F7600" s="12">
        <v>218.196</v>
      </c>
      <c r="G7600" s="15" t="s">
        <v>6</v>
      </c>
    </row>
    <row r="7601" spans="1:7" x14ac:dyDescent="0.3">
      <c r="A7601" s="12">
        <v>762.723827050095</v>
      </c>
      <c r="B7601" s="41" t="s">
        <v>76</v>
      </c>
      <c r="C7601" s="41"/>
      <c r="D7601" s="39" t="s">
        <v>103</v>
      </c>
      <c r="E7601" s="39">
        <v>2022</v>
      </c>
      <c r="F7601" s="12">
        <v>351.834</v>
      </c>
      <c r="G7601" s="15" t="s">
        <v>6</v>
      </c>
    </row>
    <row r="7602" spans="1:7" x14ac:dyDescent="0.3">
      <c r="A7602" s="12">
        <v>133.43932596889724</v>
      </c>
      <c r="B7602" s="41" t="s">
        <v>77</v>
      </c>
      <c r="C7602" s="41"/>
      <c r="D7602" s="39" t="s">
        <v>103</v>
      </c>
      <c r="E7602" s="39">
        <v>2022</v>
      </c>
      <c r="F7602" s="12">
        <v>44.615000000000002</v>
      </c>
      <c r="G7602" s="15" t="s">
        <v>6</v>
      </c>
    </row>
    <row r="7603" spans="1:7" x14ac:dyDescent="0.3">
      <c r="A7603" s="12">
        <v>197.75472760797683</v>
      </c>
      <c r="B7603" s="41" t="s">
        <v>78</v>
      </c>
      <c r="C7603" s="41"/>
      <c r="D7603" s="39" t="s">
        <v>103</v>
      </c>
      <c r="E7603" s="39">
        <v>2022</v>
      </c>
      <c r="F7603" s="12">
        <v>95.409000000000006</v>
      </c>
      <c r="G7603" s="15" t="s">
        <v>6</v>
      </c>
    </row>
    <row r="7604" spans="1:7" x14ac:dyDescent="0.3">
      <c r="A7604" s="12">
        <v>378.7724722467409</v>
      </c>
      <c r="B7604" s="41" t="s">
        <v>79</v>
      </c>
      <c r="C7604" s="41"/>
      <c r="D7604" s="39" t="s">
        <v>103</v>
      </c>
      <c r="E7604" s="39">
        <v>2022</v>
      </c>
      <c r="F7604" s="12">
        <v>129.631</v>
      </c>
      <c r="G7604" s="15" t="s">
        <v>6</v>
      </c>
    </row>
    <row r="7605" spans="1:7" x14ac:dyDescent="0.3">
      <c r="A7605" s="12">
        <v>916.33288975889184</v>
      </c>
      <c r="B7605" s="41" t="s">
        <v>80</v>
      </c>
      <c r="C7605" s="41"/>
      <c r="D7605" s="39" t="s">
        <v>103</v>
      </c>
      <c r="E7605" s="39">
        <v>2022</v>
      </c>
      <c r="F7605" s="12">
        <v>416.32600000000002</v>
      </c>
      <c r="G7605" s="15" t="s">
        <v>6</v>
      </c>
    </row>
    <row r="7606" spans="1:7" x14ac:dyDescent="0.3">
      <c r="A7606" s="12">
        <v>262.04448105689892</v>
      </c>
      <c r="B7606" s="41" t="s">
        <v>81</v>
      </c>
      <c r="C7606" s="41"/>
      <c r="D7606" s="39" t="s">
        <v>103</v>
      </c>
      <c r="E7606" s="39">
        <v>2022</v>
      </c>
      <c r="F7606" s="12">
        <v>129.98400000000001</v>
      </c>
      <c r="G7606" s="15" t="s">
        <v>6</v>
      </c>
    </row>
    <row r="7607" spans="1:7" x14ac:dyDescent="0.3">
      <c r="A7607" s="12">
        <v>626.13387740224391</v>
      </c>
      <c r="B7607" s="41" t="s">
        <v>82</v>
      </c>
      <c r="C7607" s="41"/>
      <c r="D7607" s="39" t="s">
        <v>103</v>
      </c>
      <c r="E7607" s="39">
        <v>2022</v>
      </c>
      <c r="F7607" s="12">
        <v>271.13299999999998</v>
      </c>
      <c r="G7607" s="15" t="s">
        <v>6</v>
      </c>
    </row>
    <row r="7608" spans="1:7" x14ac:dyDescent="0.3">
      <c r="A7608" s="12">
        <v>375.81267110255931</v>
      </c>
      <c r="B7608" s="41" t="s">
        <v>83</v>
      </c>
      <c r="C7608" s="41"/>
      <c r="D7608" s="39" t="s">
        <v>103</v>
      </c>
      <c r="E7608" s="39">
        <v>2022</v>
      </c>
      <c r="F7608" s="12">
        <v>123.75700000000001</v>
      </c>
      <c r="G7608" s="15" t="s">
        <v>6</v>
      </c>
    </row>
    <row r="7609" spans="1:7" x14ac:dyDescent="0.3">
      <c r="A7609" s="12">
        <v>893.07921463444802</v>
      </c>
      <c r="B7609" s="41" t="s">
        <v>84</v>
      </c>
      <c r="C7609" s="41"/>
      <c r="D7609" s="39" t="s">
        <v>103</v>
      </c>
      <c r="E7609" s="39">
        <v>2022</v>
      </c>
      <c r="F7609" s="12">
        <v>363.125</v>
      </c>
      <c r="G7609" s="15" t="s">
        <v>6</v>
      </c>
    </row>
    <row r="7610" spans="1:7" x14ac:dyDescent="0.3">
      <c r="A7610" s="12">
        <v>69.753843880087118</v>
      </c>
      <c r="B7610" s="41" t="s">
        <v>85</v>
      </c>
      <c r="C7610" s="41"/>
      <c r="D7610" s="39" t="s">
        <v>103</v>
      </c>
      <c r="E7610" s="39">
        <v>2022</v>
      </c>
      <c r="F7610" s="12">
        <v>29</v>
      </c>
      <c r="G7610" s="15" t="s">
        <v>6</v>
      </c>
    </row>
    <row r="7611" spans="1:7" x14ac:dyDescent="0.3">
      <c r="A7611" s="12">
        <v>271.3280999663267</v>
      </c>
      <c r="B7611" s="41" t="s">
        <v>86</v>
      </c>
      <c r="C7611" s="41"/>
      <c r="D7611" s="39" t="s">
        <v>103</v>
      </c>
      <c r="E7611" s="39">
        <v>2022</v>
      </c>
      <c r="F7611" s="12">
        <v>132.459</v>
      </c>
      <c r="G7611" s="15" t="s">
        <v>6</v>
      </c>
    </row>
    <row r="7612" spans="1:7" x14ac:dyDescent="0.3">
      <c r="A7612" s="12">
        <v>775.69668163178528</v>
      </c>
      <c r="B7612" s="41" t="s">
        <v>87</v>
      </c>
      <c r="C7612" s="41"/>
      <c r="D7612" s="39" t="s">
        <v>103</v>
      </c>
      <c r="E7612" s="39">
        <v>2022</v>
      </c>
      <c r="F7612" s="12">
        <v>340.45499999999998</v>
      </c>
      <c r="G7612" s="15" t="s">
        <v>6</v>
      </c>
    </row>
    <row r="7613" spans="1:7" x14ac:dyDescent="0.3">
      <c r="A7613" s="12">
        <v>117.68415571891563</v>
      </c>
      <c r="B7613" s="41" t="s">
        <v>88</v>
      </c>
      <c r="C7613" s="41"/>
      <c r="D7613" s="39" t="s">
        <v>103</v>
      </c>
      <c r="E7613" s="39">
        <v>2022</v>
      </c>
      <c r="F7613" s="12">
        <v>74.114999999999995</v>
      </c>
      <c r="G7613" s="15" t="s">
        <v>6</v>
      </c>
    </row>
    <row r="7614" spans="1:7" x14ac:dyDescent="0.3">
      <c r="A7614" s="12">
        <v>304.42144676281401</v>
      </c>
      <c r="B7614" s="41" t="s">
        <v>89</v>
      </c>
      <c r="C7614" s="41"/>
      <c r="D7614" s="39" t="s">
        <v>103</v>
      </c>
      <c r="E7614" s="39">
        <v>2022</v>
      </c>
      <c r="F7614" s="12">
        <v>122.93899999999999</v>
      </c>
      <c r="G7614" s="15" t="s">
        <v>6</v>
      </c>
    </row>
    <row r="7615" spans="1:7" x14ac:dyDescent="0.3">
      <c r="A7615" s="12">
        <v>519.86111444822677</v>
      </c>
      <c r="B7615" s="41" t="s">
        <v>90</v>
      </c>
      <c r="C7615" s="41"/>
      <c r="D7615" s="39" t="s">
        <v>103</v>
      </c>
      <c r="E7615" s="39">
        <v>2022</v>
      </c>
      <c r="F7615" s="12">
        <v>296.78100000000001</v>
      </c>
      <c r="G7615" s="15" t="s">
        <v>6</v>
      </c>
    </row>
    <row r="7616" spans="1:7" x14ac:dyDescent="0.3">
      <c r="A7616" s="12">
        <v>2275.9905156629075</v>
      </c>
      <c r="B7616" s="41" t="s">
        <v>10</v>
      </c>
      <c r="C7616" s="41"/>
      <c r="D7616" s="39" t="s">
        <v>104</v>
      </c>
      <c r="E7616" s="39">
        <v>2022</v>
      </c>
      <c r="F7616" s="12">
        <v>992.76800000000003</v>
      </c>
      <c r="G7616" s="15" t="s">
        <v>6</v>
      </c>
    </row>
    <row r="7617" spans="1:7" x14ac:dyDescent="0.3">
      <c r="A7617" s="12">
        <v>260.14169228767179</v>
      </c>
      <c r="B7617" s="41" t="s">
        <v>11</v>
      </c>
      <c r="C7617" s="41"/>
      <c r="D7617" s="39" t="s">
        <v>104</v>
      </c>
      <c r="E7617" s="39">
        <v>2022</v>
      </c>
      <c r="F7617" s="12">
        <v>129.73599999999999</v>
      </c>
      <c r="G7617" s="15" t="s">
        <v>6</v>
      </c>
    </row>
    <row r="7618" spans="1:7" x14ac:dyDescent="0.3">
      <c r="A7618" s="12">
        <v>652.42037802124025</v>
      </c>
      <c r="B7618" s="41" t="s">
        <v>12</v>
      </c>
      <c r="C7618" s="41"/>
      <c r="D7618" s="39" t="s">
        <v>104</v>
      </c>
      <c r="E7618" s="39">
        <v>2022</v>
      </c>
      <c r="F7618" s="12">
        <v>292.52600000000001</v>
      </c>
      <c r="G7618" s="15" t="s">
        <v>6</v>
      </c>
    </row>
    <row r="7619" spans="1:7" x14ac:dyDescent="0.3">
      <c r="A7619" s="12">
        <v>141.85937576050955</v>
      </c>
      <c r="B7619" s="41" t="s">
        <v>13</v>
      </c>
      <c r="C7619" s="41"/>
      <c r="D7619" s="39" t="s">
        <v>104</v>
      </c>
      <c r="E7619" s="39">
        <v>2022</v>
      </c>
      <c r="F7619" s="12">
        <v>49.569000000000003</v>
      </c>
      <c r="G7619" s="15" t="s">
        <v>6</v>
      </c>
    </row>
    <row r="7620" spans="1:7" x14ac:dyDescent="0.3">
      <c r="A7620" s="12">
        <v>180.41548998759561</v>
      </c>
      <c r="B7620" s="41" t="s">
        <v>14</v>
      </c>
      <c r="C7620" s="41"/>
      <c r="D7620" s="39" t="s">
        <v>104</v>
      </c>
      <c r="E7620" s="39">
        <v>2022</v>
      </c>
      <c r="F7620" s="12">
        <v>87.46</v>
      </c>
      <c r="G7620" s="15" t="s">
        <v>6</v>
      </c>
    </row>
    <row r="7621" spans="1:7" x14ac:dyDescent="0.3">
      <c r="A7621" s="12">
        <v>138.90275385160228</v>
      </c>
      <c r="B7621" s="41" t="s">
        <v>15</v>
      </c>
      <c r="C7621" s="41"/>
      <c r="D7621" s="39" t="s">
        <v>104</v>
      </c>
      <c r="E7621" s="39">
        <v>2022</v>
      </c>
      <c r="F7621" s="12">
        <v>62.912999999999997</v>
      </c>
      <c r="G7621" s="15" t="s">
        <v>6</v>
      </c>
    </row>
    <row r="7622" spans="1:7" x14ac:dyDescent="0.3">
      <c r="A7622" s="12">
        <v>1659.1121799852106</v>
      </c>
      <c r="B7622" s="41" t="s">
        <v>16</v>
      </c>
      <c r="C7622" s="41"/>
      <c r="D7622" s="39" t="s">
        <v>104</v>
      </c>
      <c r="E7622" s="39">
        <v>2022</v>
      </c>
      <c r="F7622" s="12">
        <v>854.61699999999996</v>
      </c>
      <c r="G7622" s="15" t="s">
        <v>6</v>
      </c>
    </row>
    <row r="7623" spans="1:7" x14ac:dyDescent="0.3">
      <c r="A7623" s="12">
        <v>3652.5175552337414</v>
      </c>
      <c r="B7623" s="41" t="s">
        <v>17</v>
      </c>
      <c r="C7623" s="41"/>
      <c r="D7623" s="39" t="s">
        <v>104</v>
      </c>
      <c r="E7623" s="39">
        <v>2022</v>
      </c>
      <c r="F7623" s="12">
        <v>1367.4380000000001</v>
      </c>
      <c r="G7623" s="15" t="s">
        <v>6</v>
      </c>
    </row>
    <row r="7624" spans="1:7" x14ac:dyDescent="0.3">
      <c r="A7624" s="12">
        <v>67.209289076419864</v>
      </c>
      <c r="B7624" s="41" t="s">
        <v>18</v>
      </c>
      <c r="C7624" s="41"/>
      <c r="D7624" s="39" t="s">
        <v>104</v>
      </c>
      <c r="E7624" s="39">
        <v>2022</v>
      </c>
      <c r="F7624" s="12">
        <v>34.607999999999997</v>
      </c>
      <c r="G7624" s="15" t="s">
        <v>6</v>
      </c>
    </row>
    <row r="7625" spans="1:7" x14ac:dyDescent="0.3">
      <c r="A7625" s="12">
        <v>235.19917026433299</v>
      </c>
      <c r="B7625" s="41" t="s">
        <v>19</v>
      </c>
      <c r="C7625" s="41"/>
      <c r="D7625" s="39" t="s">
        <v>104</v>
      </c>
      <c r="E7625" s="39">
        <v>2022</v>
      </c>
      <c r="F7625" s="12">
        <v>105.125</v>
      </c>
      <c r="G7625" s="15" t="s">
        <v>6</v>
      </c>
    </row>
    <row r="7626" spans="1:7" x14ac:dyDescent="0.3">
      <c r="A7626" s="12">
        <v>1319.8228887134321</v>
      </c>
      <c r="B7626" s="41" t="s">
        <v>20</v>
      </c>
      <c r="C7626" s="41"/>
      <c r="D7626" s="39" t="s">
        <v>104</v>
      </c>
      <c r="E7626" s="39">
        <v>2022</v>
      </c>
      <c r="F7626" s="12">
        <v>454.14</v>
      </c>
      <c r="G7626" s="15" t="s">
        <v>6</v>
      </c>
    </row>
    <row r="7627" spans="1:7" x14ac:dyDescent="0.3">
      <c r="A7627" s="12">
        <v>1197.0717848735701</v>
      </c>
      <c r="B7627" s="41" t="s">
        <v>21</v>
      </c>
      <c r="C7627" s="41"/>
      <c r="D7627" s="39" t="s">
        <v>104</v>
      </c>
      <c r="E7627" s="39">
        <v>2022</v>
      </c>
      <c r="F7627" s="12">
        <v>498.8</v>
      </c>
      <c r="G7627" s="15" t="s">
        <v>6</v>
      </c>
    </row>
    <row r="7628" spans="1:7" x14ac:dyDescent="0.3">
      <c r="A7628" s="12">
        <v>265.5501970426194</v>
      </c>
      <c r="B7628" s="41" t="s">
        <v>22</v>
      </c>
      <c r="C7628" s="41"/>
      <c r="D7628" s="39" t="s">
        <v>104</v>
      </c>
      <c r="E7628" s="39">
        <v>2022</v>
      </c>
      <c r="F7628" s="12">
        <v>156.25299999999999</v>
      </c>
      <c r="G7628" s="15" t="s">
        <v>6</v>
      </c>
    </row>
    <row r="7629" spans="1:7" x14ac:dyDescent="0.3">
      <c r="A7629" s="12">
        <v>255.21433107029443</v>
      </c>
      <c r="B7629" s="41" t="s">
        <v>23</v>
      </c>
      <c r="C7629" s="41"/>
      <c r="D7629" s="39" t="s">
        <v>104</v>
      </c>
      <c r="E7629" s="39">
        <v>2022</v>
      </c>
      <c r="F7629" s="12">
        <v>78.433999999999997</v>
      </c>
      <c r="G7629" s="15" t="s">
        <v>6</v>
      </c>
    </row>
    <row r="7630" spans="1:7" x14ac:dyDescent="0.3">
      <c r="A7630" s="12">
        <v>40.858216782113075</v>
      </c>
      <c r="B7630" s="41" t="s">
        <v>24</v>
      </c>
      <c r="C7630" s="41"/>
      <c r="D7630" s="39" t="s">
        <v>104</v>
      </c>
      <c r="E7630" s="39">
        <v>2022</v>
      </c>
      <c r="F7630" s="12">
        <v>13.21</v>
      </c>
      <c r="G7630" s="15" t="s">
        <v>6</v>
      </c>
    </row>
    <row r="7631" spans="1:7" x14ac:dyDescent="0.3">
      <c r="A7631" s="12">
        <v>97.179709772747771</v>
      </c>
      <c r="B7631" s="41" t="s">
        <v>25</v>
      </c>
      <c r="C7631" s="41"/>
      <c r="D7631" s="39" t="s">
        <v>104</v>
      </c>
      <c r="E7631" s="39">
        <v>2022</v>
      </c>
      <c r="F7631" s="12">
        <v>56.404000000000003</v>
      </c>
      <c r="G7631" s="15" t="s">
        <v>6</v>
      </c>
    </row>
    <row r="7632" spans="1:7" x14ac:dyDescent="0.3">
      <c r="A7632" s="12">
        <v>109.89564612281912</v>
      </c>
      <c r="B7632" s="41" t="s">
        <v>26</v>
      </c>
      <c r="C7632" s="41"/>
      <c r="D7632" s="39" t="s">
        <v>104</v>
      </c>
      <c r="E7632" s="39">
        <v>2022</v>
      </c>
      <c r="F7632" s="12">
        <v>58.234999999999999</v>
      </c>
      <c r="G7632" s="15" t="s">
        <v>6</v>
      </c>
    </row>
    <row r="7633" spans="1:7" x14ac:dyDescent="0.3">
      <c r="A7633" s="12">
        <v>117.58778736951818</v>
      </c>
      <c r="B7633" s="41" t="s">
        <v>27</v>
      </c>
      <c r="C7633" s="41"/>
      <c r="D7633" s="39" t="s">
        <v>104</v>
      </c>
      <c r="E7633" s="39">
        <v>2022</v>
      </c>
      <c r="F7633" s="12">
        <v>66.346999999999994</v>
      </c>
      <c r="G7633" s="15" t="s">
        <v>6</v>
      </c>
    </row>
    <row r="7634" spans="1:7" x14ac:dyDescent="0.3">
      <c r="A7634" s="12">
        <v>200.81433455272818</v>
      </c>
      <c r="B7634" s="41" t="s">
        <v>28</v>
      </c>
      <c r="C7634" s="41"/>
      <c r="D7634" s="39" t="s">
        <v>104</v>
      </c>
      <c r="E7634" s="39">
        <v>2022</v>
      </c>
      <c r="F7634" s="12">
        <v>85.677000000000007</v>
      </c>
      <c r="G7634" s="15" t="s">
        <v>6</v>
      </c>
    </row>
    <row r="7635" spans="1:7" x14ac:dyDescent="0.3">
      <c r="A7635" s="12">
        <v>222.5509428129389</v>
      </c>
      <c r="B7635" s="41" t="s">
        <v>29</v>
      </c>
      <c r="C7635" s="41"/>
      <c r="D7635" s="39" t="s">
        <v>104</v>
      </c>
      <c r="E7635" s="39">
        <v>2022</v>
      </c>
      <c r="F7635" s="12">
        <v>61.927999999999997</v>
      </c>
      <c r="G7635" s="15" t="s">
        <v>6</v>
      </c>
    </row>
    <row r="7636" spans="1:7" x14ac:dyDescent="0.3">
      <c r="A7636" s="12">
        <v>1201.8791166796561</v>
      </c>
      <c r="B7636" s="41" t="s">
        <v>30</v>
      </c>
      <c r="C7636" s="41"/>
      <c r="D7636" s="39" t="s">
        <v>104</v>
      </c>
      <c r="E7636" s="39">
        <v>2022</v>
      </c>
      <c r="F7636" s="12">
        <v>550.74099999999999</v>
      </c>
      <c r="G7636" s="15" t="s">
        <v>6</v>
      </c>
    </row>
    <row r="7637" spans="1:7" x14ac:dyDescent="0.3">
      <c r="A7637" s="12">
        <v>473.55398556398831</v>
      </c>
      <c r="B7637" s="41" t="s">
        <v>31</v>
      </c>
      <c r="C7637" s="41"/>
      <c r="D7637" s="39" t="s">
        <v>104</v>
      </c>
      <c r="E7637" s="39">
        <v>2022</v>
      </c>
      <c r="F7637" s="12">
        <v>199.67599999999999</v>
      </c>
      <c r="G7637" s="15" t="s">
        <v>6</v>
      </c>
    </row>
    <row r="7638" spans="1:7" x14ac:dyDescent="0.3">
      <c r="A7638" s="12">
        <v>42.612492793296788</v>
      </c>
      <c r="B7638" s="41" t="s">
        <v>32</v>
      </c>
      <c r="C7638" s="41"/>
      <c r="D7638" s="39" t="s">
        <v>104</v>
      </c>
      <c r="E7638" s="39">
        <v>2022</v>
      </c>
      <c r="F7638" s="12">
        <v>22.827000000000002</v>
      </c>
      <c r="G7638" s="15" t="s">
        <v>6</v>
      </c>
    </row>
    <row r="7639" spans="1:7" x14ac:dyDescent="0.3">
      <c r="A7639" s="12">
        <v>217.04087470997536</v>
      </c>
      <c r="B7639" s="41" t="s">
        <v>33</v>
      </c>
      <c r="C7639" s="41"/>
      <c r="D7639" s="39" t="s">
        <v>104</v>
      </c>
      <c r="E7639" s="39">
        <v>2022</v>
      </c>
      <c r="F7639" s="12">
        <v>132.32900000000001</v>
      </c>
      <c r="G7639" s="15" t="s">
        <v>6</v>
      </c>
    </row>
    <row r="7640" spans="1:7" x14ac:dyDescent="0.3">
      <c r="A7640" s="12">
        <v>865.28894832333026</v>
      </c>
      <c r="B7640" s="41" t="s">
        <v>34</v>
      </c>
      <c r="C7640" s="41"/>
      <c r="D7640" s="39" t="s">
        <v>104</v>
      </c>
      <c r="E7640" s="39">
        <v>2022</v>
      </c>
      <c r="F7640" s="12">
        <v>363.35500000000002</v>
      </c>
      <c r="G7640" s="15" t="s">
        <v>6</v>
      </c>
    </row>
    <row r="7641" spans="1:7" x14ac:dyDescent="0.3">
      <c r="A7641" s="12">
        <v>754.83213905541311</v>
      </c>
      <c r="B7641" s="41" t="s">
        <v>35</v>
      </c>
      <c r="C7641" s="41"/>
      <c r="D7641" s="39" t="s">
        <v>104</v>
      </c>
      <c r="E7641" s="39">
        <v>2022</v>
      </c>
      <c r="F7641" s="12">
        <v>231.863</v>
      </c>
      <c r="G7641" s="15" t="s">
        <v>6</v>
      </c>
    </row>
    <row r="7642" spans="1:7" x14ac:dyDescent="0.3">
      <c r="A7642" s="12">
        <v>205.72733327644679</v>
      </c>
      <c r="B7642" s="41" t="s">
        <v>36</v>
      </c>
      <c r="C7642" s="41"/>
      <c r="D7642" s="39" t="s">
        <v>104</v>
      </c>
      <c r="E7642" s="39">
        <v>2022</v>
      </c>
      <c r="F7642" s="12">
        <v>74.138000000000005</v>
      </c>
      <c r="G7642" s="15" t="s">
        <v>6</v>
      </c>
    </row>
    <row r="7643" spans="1:7" x14ac:dyDescent="0.3">
      <c r="A7643" s="12">
        <v>374.72566669768952</v>
      </c>
      <c r="B7643" s="41" t="s">
        <v>37</v>
      </c>
      <c r="C7643" s="41"/>
      <c r="D7643" s="39" t="s">
        <v>104</v>
      </c>
      <c r="E7643" s="39">
        <v>2022</v>
      </c>
      <c r="F7643" s="12">
        <v>149.80699999999999</v>
      </c>
      <c r="G7643" s="15" t="s">
        <v>6</v>
      </c>
    </row>
    <row r="7644" spans="1:7" x14ac:dyDescent="0.3">
      <c r="A7644" s="12">
        <v>314.08106311575182</v>
      </c>
      <c r="B7644" s="41" t="s">
        <v>38</v>
      </c>
      <c r="C7644" s="41"/>
      <c r="D7644" s="39" t="s">
        <v>104</v>
      </c>
      <c r="E7644" s="39">
        <v>2022</v>
      </c>
      <c r="F7644" s="12">
        <v>206.358</v>
      </c>
      <c r="G7644" s="15" t="s">
        <v>6</v>
      </c>
    </row>
    <row r="7645" spans="1:7" x14ac:dyDescent="0.3">
      <c r="A7645" s="12">
        <v>88.386785976341031</v>
      </c>
      <c r="B7645" s="41" t="s">
        <v>39</v>
      </c>
      <c r="C7645" s="41"/>
      <c r="D7645" s="39" t="s">
        <v>104</v>
      </c>
      <c r="E7645" s="39">
        <v>2022</v>
      </c>
      <c r="F7645" s="12">
        <v>34.067</v>
      </c>
      <c r="G7645" s="15" t="s">
        <v>6</v>
      </c>
    </row>
    <row r="7646" spans="1:7" x14ac:dyDescent="0.3">
      <c r="A7646" s="12">
        <v>324.0424783605435</v>
      </c>
      <c r="B7646" s="41" t="s">
        <v>40</v>
      </c>
      <c r="C7646" s="41"/>
      <c r="D7646" s="39" t="s">
        <v>104</v>
      </c>
      <c r="E7646" s="39">
        <v>2022</v>
      </c>
      <c r="F7646" s="12">
        <v>84.912999999999997</v>
      </c>
      <c r="G7646" s="15" t="s">
        <v>6</v>
      </c>
    </row>
    <row r="7647" spans="1:7" x14ac:dyDescent="0.3">
      <c r="A7647" s="12">
        <v>395.48562538910085</v>
      </c>
      <c r="B7647" s="41" t="s">
        <v>41</v>
      </c>
      <c r="C7647" s="41"/>
      <c r="D7647" s="39" t="s">
        <v>104</v>
      </c>
      <c r="E7647" s="39">
        <v>2022</v>
      </c>
      <c r="F7647" s="12">
        <v>222.70699999999999</v>
      </c>
      <c r="G7647" s="15" t="s">
        <v>6</v>
      </c>
    </row>
    <row r="7648" spans="1:7" x14ac:dyDescent="0.3">
      <c r="A7648" s="12">
        <v>1484.2560009359804</v>
      </c>
      <c r="B7648" s="41" t="s">
        <v>42</v>
      </c>
      <c r="C7648" s="41"/>
      <c r="D7648" s="39" t="s">
        <v>104</v>
      </c>
      <c r="E7648" s="39">
        <v>2022</v>
      </c>
      <c r="F7648" s="12">
        <v>532.80799999999999</v>
      </c>
      <c r="G7648" s="15" t="s">
        <v>6</v>
      </c>
    </row>
    <row r="7649" spans="1:7" x14ac:dyDescent="0.3">
      <c r="A7649" s="12">
        <v>451.73633180384564</v>
      </c>
      <c r="B7649" s="41" t="s">
        <v>43</v>
      </c>
      <c r="C7649" s="41"/>
      <c r="D7649" s="39" t="s">
        <v>104</v>
      </c>
      <c r="E7649" s="39">
        <v>2022</v>
      </c>
      <c r="F7649" s="12">
        <v>243.47800000000001</v>
      </c>
      <c r="G7649" s="15" t="s">
        <v>6</v>
      </c>
    </row>
    <row r="7650" spans="1:7" x14ac:dyDescent="0.3">
      <c r="A7650" s="12">
        <v>75.798060284390601</v>
      </c>
      <c r="B7650" s="41" t="s">
        <v>44</v>
      </c>
      <c r="C7650" s="41"/>
      <c r="D7650" s="39" t="s">
        <v>104</v>
      </c>
      <c r="E7650" s="39">
        <v>2022</v>
      </c>
      <c r="F7650" s="12">
        <v>42.067</v>
      </c>
      <c r="G7650" s="15" t="s">
        <v>6</v>
      </c>
    </row>
    <row r="7651" spans="1:7" x14ac:dyDescent="0.3">
      <c r="A7651" s="12">
        <v>232.27332512755174</v>
      </c>
      <c r="B7651" s="41" t="s">
        <v>45</v>
      </c>
      <c r="C7651" s="41"/>
      <c r="D7651" s="39" t="s">
        <v>104</v>
      </c>
      <c r="E7651" s="39">
        <v>2022</v>
      </c>
      <c r="F7651" s="12">
        <v>95.617999999999995</v>
      </c>
      <c r="G7651" s="15" t="s">
        <v>6</v>
      </c>
    </row>
    <row r="7652" spans="1:7" x14ac:dyDescent="0.3">
      <c r="A7652" s="12">
        <v>1720.4061734590077</v>
      </c>
      <c r="B7652" s="41" t="s">
        <v>46</v>
      </c>
      <c r="C7652" s="41"/>
      <c r="D7652" s="39" t="s">
        <v>104</v>
      </c>
      <c r="E7652" s="39">
        <v>2022</v>
      </c>
      <c r="F7652" s="12">
        <v>486.17700000000002</v>
      </c>
      <c r="G7652" s="15" t="s">
        <v>6</v>
      </c>
    </row>
    <row r="7653" spans="1:7" x14ac:dyDescent="0.3">
      <c r="A7653" s="12">
        <v>135.25878403188034</v>
      </c>
      <c r="B7653" s="41" t="s">
        <v>47</v>
      </c>
      <c r="C7653" s="41"/>
      <c r="D7653" s="39" t="s">
        <v>104</v>
      </c>
      <c r="E7653" s="39">
        <v>2022</v>
      </c>
      <c r="F7653" s="12">
        <v>65.903999999999996</v>
      </c>
      <c r="G7653" s="15" t="s">
        <v>6</v>
      </c>
    </row>
    <row r="7654" spans="1:7" x14ac:dyDescent="0.3">
      <c r="A7654" s="12">
        <v>326.70774682665763</v>
      </c>
      <c r="B7654" s="41" t="s">
        <v>48</v>
      </c>
      <c r="C7654" s="41"/>
      <c r="D7654" s="39" t="s">
        <v>104</v>
      </c>
      <c r="E7654" s="39">
        <v>2022</v>
      </c>
      <c r="F7654" s="12">
        <v>153.51</v>
      </c>
      <c r="G7654" s="15" t="s">
        <v>6</v>
      </c>
    </row>
    <row r="7655" spans="1:7" x14ac:dyDescent="0.3">
      <c r="A7655" s="12">
        <v>3740.8243216025544</v>
      </c>
      <c r="B7655" s="41" t="s">
        <v>49</v>
      </c>
      <c r="C7655" s="41"/>
      <c r="D7655" s="39" t="s">
        <v>104</v>
      </c>
      <c r="E7655" s="39">
        <v>2022</v>
      </c>
      <c r="F7655" s="12">
        <v>1657.0940000000001</v>
      </c>
      <c r="G7655" s="15" t="s">
        <v>6</v>
      </c>
    </row>
    <row r="7656" spans="1:7" x14ac:dyDescent="0.3">
      <c r="A7656" s="12">
        <v>4359.3307485257183</v>
      </c>
      <c r="B7656" s="41" t="s">
        <v>50</v>
      </c>
      <c r="C7656" s="41"/>
      <c r="D7656" s="39" t="s">
        <v>104</v>
      </c>
      <c r="E7656" s="39">
        <v>2022</v>
      </c>
      <c r="F7656" s="12">
        <v>1322.347</v>
      </c>
      <c r="G7656" s="15" t="s">
        <v>6</v>
      </c>
    </row>
    <row r="7657" spans="1:7" x14ac:dyDescent="0.3">
      <c r="A7657" s="12">
        <v>696.66916919923779</v>
      </c>
      <c r="B7657" s="41" t="s">
        <v>91</v>
      </c>
      <c r="C7657" s="41"/>
      <c r="D7657" s="39" t="s">
        <v>104</v>
      </c>
      <c r="E7657" s="39">
        <v>2022</v>
      </c>
      <c r="F7657" s="12">
        <v>176.07</v>
      </c>
      <c r="G7657" s="15" t="s">
        <v>6</v>
      </c>
    </row>
    <row r="7658" spans="1:7" x14ac:dyDescent="0.3">
      <c r="A7658" s="12">
        <v>136.76787175846002</v>
      </c>
      <c r="B7658" s="41" t="s">
        <v>52</v>
      </c>
      <c r="C7658" s="41"/>
      <c r="D7658" s="39" t="s">
        <v>104</v>
      </c>
      <c r="E7658" s="39">
        <v>2022</v>
      </c>
      <c r="F7658" s="12">
        <v>89.132000000000005</v>
      </c>
      <c r="G7658" s="15" t="s">
        <v>6</v>
      </c>
    </row>
    <row r="7659" spans="1:7" x14ac:dyDescent="0.3">
      <c r="A7659" s="12">
        <v>91.694263087485041</v>
      </c>
      <c r="B7659" s="41" t="s">
        <v>53</v>
      </c>
      <c r="C7659" s="41"/>
      <c r="D7659" s="39" t="s">
        <v>104</v>
      </c>
      <c r="E7659" s="39">
        <v>2022</v>
      </c>
      <c r="F7659" s="12">
        <v>31.507000000000001</v>
      </c>
      <c r="G7659" s="15" t="s">
        <v>6</v>
      </c>
    </row>
    <row r="7660" spans="1:7" x14ac:dyDescent="0.3">
      <c r="A7660" s="12">
        <v>147.60847679365193</v>
      </c>
      <c r="B7660" s="41" t="s">
        <v>54</v>
      </c>
      <c r="C7660" s="41"/>
      <c r="D7660" s="39" t="s">
        <v>104</v>
      </c>
      <c r="E7660" s="39">
        <v>2022</v>
      </c>
      <c r="F7660" s="12">
        <v>48.622</v>
      </c>
      <c r="G7660" s="15" t="s">
        <v>6</v>
      </c>
    </row>
    <row r="7661" spans="1:7" x14ac:dyDescent="0.3">
      <c r="A7661" s="12">
        <v>363.02741561258551</v>
      </c>
      <c r="B7661" s="41" t="s">
        <v>55</v>
      </c>
      <c r="C7661" s="41"/>
      <c r="D7661" s="39" t="s">
        <v>104</v>
      </c>
      <c r="E7661" s="39">
        <v>2022</v>
      </c>
      <c r="F7661" s="12">
        <v>237.21</v>
      </c>
      <c r="G7661" s="15" t="s">
        <v>6</v>
      </c>
    </row>
    <row r="7662" spans="1:7" x14ac:dyDescent="0.3">
      <c r="A7662" s="12">
        <v>779.23093810452542</v>
      </c>
      <c r="B7662" s="41" t="s">
        <v>56</v>
      </c>
      <c r="C7662" s="41"/>
      <c r="D7662" s="39" t="s">
        <v>104</v>
      </c>
      <c r="E7662" s="39">
        <v>2022</v>
      </c>
      <c r="F7662" s="12">
        <v>382.25599999999997</v>
      </c>
      <c r="G7662" s="15" t="s">
        <v>6</v>
      </c>
    </row>
    <row r="7663" spans="1:7" x14ac:dyDescent="0.3">
      <c r="A7663" s="12">
        <v>144.41282195456583</v>
      </c>
      <c r="B7663" s="41" t="s">
        <v>57</v>
      </c>
      <c r="C7663" s="41"/>
      <c r="D7663" s="39" t="s">
        <v>104</v>
      </c>
      <c r="E7663" s="39">
        <v>2022</v>
      </c>
      <c r="F7663" s="12">
        <v>38.539000000000001</v>
      </c>
      <c r="G7663" s="15" t="s">
        <v>6</v>
      </c>
    </row>
    <row r="7664" spans="1:7" x14ac:dyDescent="0.3">
      <c r="A7664" s="12">
        <v>305.72414359113054</v>
      </c>
      <c r="B7664" s="41" t="s">
        <v>58</v>
      </c>
      <c r="C7664" s="41"/>
      <c r="D7664" s="39" t="s">
        <v>104</v>
      </c>
      <c r="E7664" s="39">
        <v>2022</v>
      </c>
      <c r="F7664" s="12">
        <v>134.398</v>
      </c>
      <c r="G7664" s="15" t="s">
        <v>6</v>
      </c>
    </row>
    <row r="7665" spans="1:7" x14ac:dyDescent="0.3">
      <c r="A7665" s="12">
        <v>74.577248323391416</v>
      </c>
      <c r="B7665" s="41" t="s">
        <v>59</v>
      </c>
      <c r="C7665" s="41"/>
      <c r="D7665" s="39" t="s">
        <v>104</v>
      </c>
      <c r="E7665" s="39">
        <v>2022</v>
      </c>
      <c r="F7665" s="12">
        <v>35.356999999999999</v>
      </c>
      <c r="G7665" s="15" t="s">
        <v>6</v>
      </c>
    </row>
    <row r="7666" spans="1:7" x14ac:dyDescent="0.3">
      <c r="A7666" s="12">
        <v>89.622986323403225</v>
      </c>
      <c r="B7666" s="41" t="s">
        <v>60</v>
      </c>
      <c r="C7666" s="41"/>
      <c r="D7666" s="39" t="s">
        <v>104</v>
      </c>
      <c r="E7666" s="39">
        <v>2022</v>
      </c>
      <c r="F7666" s="12">
        <v>32.847000000000001</v>
      </c>
      <c r="G7666" s="15" t="s">
        <v>6</v>
      </c>
    </row>
    <row r="7667" spans="1:7" x14ac:dyDescent="0.3">
      <c r="A7667" s="12">
        <v>514.6686754471516</v>
      </c>
      <c r="B7667" s="41" t="s">
        <v>61</v>
      </c>
      <c r="C7667" s="41"/>
      <c r="D7667" s="39" t="s">
        <v>104</v>
      </c>
      <c r="E7667" s="39">
        <v>2022</v>
      </c>
      <c r="F7667" s="12">
        <v>276.541</v>
      </c>
      <c r="G7667" s="15" t="s">
        <v>6</v>
      </c>
    </row>
    <row r="7668" spans="1:7" x14ac:dyDescent="0.3">
      <c r="A7668" s="12">
        <v>1353.75427998238</v>
      </c>
      <c r="B7668" s="41" t="s">
        <v>62</v>
      </c>
      <c r="C7668" s="41"/>
      <c r="D7668" s="39" t="s">
        <v>104</v>
      </c>
      <c r="E7668" s="39">
        <v>2022</v>
      </c>
      <c r="F7668" s="12">
        <v>480.00099999999998</v>
      </c>
      <c r="G7668" s="15" t="s">
        <v>6</v>
      </c>
    </row>
    <row r="7669" spans="1:7" x14ac:dyDescent="0.3">
      <c r="A7669" s="12">
        <v>357.65481709178488</v>
      </c>
      <c r="B7669" s="41" t="s">
        <v>63</v>
      </c>
      <c r="C7669" s="41"/>
      <c r="D7669" s="39" t="s">
        <v>104</v>
      </c>
      <c r="E7669" s="39">
        <v>2022</v>
      </c>
      <c r="F7669" s="12">
        <v>217.381</v>
      </c>
      <c r="G7669" s="15" t="s">
        <v>6</v>
      </c>
    </row>
    <row r="7670" spans="1:7" x14ac:dyDescent="0.3">
      <c r="A7670" s="12">
        <v>318.03177476432984</v>
      </c>
      <c r="B7670" s="41" t="s">
        <v>64</v>
      </c>
      <c r="C7670" s="41"/>
      <c r="D7670" s="39" t="s">
        <v>104</v>
      </c>
      <c r="E7670" s="39">
        <v>2022</v>
      </c>
      <c r="F7670" s="12">
        <v>131.08000000000001</v>
      </c>
      <c r="G7670" s="15" t="s">
        <v>6</v>
      </c>
    </row>
    <row r="7671" spans="1:7" x14ac:dyDescent="0.3">
      <c r="A7671" s="12">
        <v>1539.490047978162</v>
      </c>
      <c r="B7671" s="41" t="s">
        <v>65</v>
      </c>
      <c r="C7671" s="41"/>
      <c r="D7671" s="39" t="s">
        <v>104</v>
      </c>
      <c r="E7671" s="39">
        <v>2022</v>
      </c>
      <c r="F7671" s="12">
        <v>582.52599999999995</v>
      </c>
      <c r="G7671" s="15" t="s">
        <v>6</v>
      </c>
    </row>
    <row r="7672" spans="1:7" x14ac:dyDescent="0.3">
      <c r="A7672" s="12">
        <v>434.27769486915315</v>
      </c>
      <c r="B7672" s="41" t="s">
        <v>66</v>
      </c>
      <c r="C7672" s="41"/>
      <c r="D7672" s="39" t="s">
        <v>104</v>
      </c>
      <c r="E7672" s="39">
        <v>2022</v>
      </c>
      <c r="F7672" s="12">
        <v>152.79499999999999</v>
      </c>
      <c r="G7672" s="15" t="s">
        <v>6</v>
      </c>
    </row>
    <row r="7673" spans="1:7" x14ac:dyDescent="0.3">
      <c r="A7673" s="12">
        <v>2496.9174707999964</v>
      </c>
      <c r="B7673" s="41" t="s">
        <v>67</v>
      </c>
      <c r="C7673" s="41"/>
      <c r="D7673" s="39" t="s">
        <v>104</v>
      </c>
      <c r="E7673" s="39">
        <v>2022</v>
      </c>
      <c r="F7673" s="12">
        <v>936.32399999999996</v>
      </c>
      <c r="G7673" s="15" t="s">
        <v>6</v>
      </c>
    </row>
    <row r="7674" spans="1:7" x14ac:dyDescent="0.3">
      <c r="A7674" s="12">
        <v>1672.0035439364005</v>
      </c>
      <c r="B7674" s="41" t="s">
        <v>68</v>
      </c>
      <c r="C7674" s="41"/>
      <c r="D7674" s="39" t="s">
        <v>104</v>
      </c>
      <c r="E7674" s="39">
        <v>2022</v>
      </c>
      <c r="F7674" s="12">
        <v>643.99</v>
      </c>
      <c r="G7674" s="15" t="s">
        <v>6</v>
      </c>
    </row>
    <row r="7675" spans="1:7" x14ac:dyDescent="0.3">
      <c r="A7675" s="12">
        <v>109.85461042665109</v>
      </c>
      <c r="B7675" s="41" t="s">
        <v>69</v>
      </c>
      <c r="C7675" s="41"/>
      <c r="D7675" s="39" t="s">
        <v>104</v>
      </c>
      <c r="E7675" s="39">
        <v>2022</v>
      </c>
      <c r="F7675" s="12">
        <v>43.027000000000001</v>
      </c>
      <c r="G7675" s="15" t="s">
        <v>6</v>
      </c>
    </row>
    <row r="7676" spans="1:7" x14ac:dyDescent="0.3">
      <c r="A7676" s="12">
        <v>169.19427887044509</v>
      </c>
      <c r="B7676" s="41" t="s">
        <v>70</v>
      </c>
      <c r="C7676" s="41"/>
      <c r="D7676" s="39" t="s">
        <v>104</v>
      </c>
      <c r="E7676" s="39">
        <v>2022</v>
      </c>
      <c r="F7676" s="12">
        <v>75.676000000000002</v>
      </c>
      <c r="G7676" s="15" t="s">
        <v>6</v>
      </c>
    </row>
    <row r="7677" spans="1:7" x14ac:dyDescent="0.3">
      <c r="A7677" s="12">
        <v>95.432615008393469</v>
      </c>
      <c r="B7677" s="41" t="s">
        <v>71</v>
      </c>
      <c r="C7677" s="41"/>
      <c r="D7677" s="39" t="s">
        <v>104</v>
      </c>
      <c r="E7677" s="39">
        <v>2022</v>
      </c>
      <c r="F7677" s="12">
        <v>55.304000000000002</v>
      </c>
      <c r="G7677" s="15" t="s">
        <v>6</v>
      </c>
    </row>
    <row r="7678" spans="1:7" x14ac:dyDescent="0.3">
      <c r="A7678" s="12">
        <v>566.83940777038902</v>
      </c>
      <c r="B7678" s="41" t="s">
        <v>72</v>
      </c>
      <c r="C7678" s="41"/>
      <c r="D7678" s="39" t="s">
        <v>104</v>
      </c>
      <c r="E7678" s="39">
        <v>2022</v>
      </c>
      <c r="F7678" s="12">
        <v>328.49799999999999</v>
      </c>
      <c r="G7678" s="15" t="s">
        <v>6</v>
      </c>
    </row>
    <row r="7679" spans="1:7" x14ac:dyDescent="0.3">
      <c r="A7679" s="12">
        <v>422.10855917052089</v>
      </c>
      <c r="B7679" s="41" t="s">
        <v>73</v>
      </c>
      <c r="C7679" s="41"/>
      <c r="D7679" s="39" t="s">
        <v>104</v>
      </c>
      <c r="E7679" s="39">
        <v>2022</v>
      </c>
      <c r="F7679" s="12">
        <v>114.295</v>
      </c>
      <c r="G7679" s="15" t="s">
        <v>6</v>
      </c>
    </row>
    <row r="7680" spans="1:7" x14ac:dyDescent="0.3">
      <c r="A7680" s="12">
        <v>335.89358741387338</v>
      </c>
      <c r="B7680" s="41" t="s">
        <v>74</v>
      </c>
      <c r="C7680" s="41"/>
      <c r="D7680" s="39" t="s">
        <v>104</v>
      </c>
      <c r="E7680" s="39">
        <v>2022</v>
      </c>
      <c r="F7680" s="12">
        <v>109.65900000000001</v>
      </c>
      <c r="G7680" s="15" t="s">
        <v>6</v>
      </c>
    </row>
    <row r="7681" spans="1:7" x14ac:dyDescent="0.3">
      <c r="A7681" s="12">
        <v>671.06186889797664</v>
      </c>
      <c r="B7681" s="41" t="s">
        <v>75</v>
      </c>
      <c r="C7681" s="41"/>
      <c r="D7681" s="39" t="s">
        <v>104</v>
      </c>
      <c r="E7681" s="39">
        <v>2022</v>
      </c>
      <c r="F7681" s="12">
        <v>193.98400000000001</v>
      </c>
      <c r="G7681" s="15" t="s">
        <v>6</v>
      </c>
    </row>
    <row r="7682" spans="1:7" x14ac:dyDescent="0.3">
      <c r="A7682" s="12">
        <v>643.65412742734281</v>
      </c>
      <c r="B7682" s="41" t="s">
        <v>76</v>
      </c>
      <c r="C7682" s="41"/>
      <c r="D7682" s="39" t="s">
        <v>104</v>
      </c>
      <c r="E7682" s="39">
        <v>2022</v>
      </c>
      <c r="F7682" s="12">
        <v>307.10899999999998</v>
      </c>
      <c r="G7682" s="15" t="s">
        <v>6</v>
      </c>
    </row>
    <row r="7683" spans="1:7" x14ac:dyDescent="0.3">
      <c r="A7683" s="12">
        <v>122.32228081490578</v>
      </c>
      <c r="B7683" s="41" t="s">
        <v>77</v>
      </c>
      <c r="C7683" s="41"/>
      <c r="D7683" s="39" t="s">
        <v>104</v>
      </c>
      <c r="E7683" s="39">
        <v>2022</v>
      </c>
      <c r="F7683" s="12">
        <v>35.293999999999997</v>
      </c>
      <c r="G7683" s="15" t="s">
        <v>6</v>
      </c>
    </row>
    <row r="7684" spans="1:7" x14ac:dyDescent="0.3">
      <c r="A7684" s="12">
        <v>182.52472477063284</v>
      </c>
      <c r="B7684" s="41" t="s">
        <v>78</v>
      </c>
      <c r="C7684" s="41"/>
      <c r="D7684" s="39" t="s">
        <v>104</v>
      </c>
      <c r="E7684" s="39">
        <v>2022</v>
      </c>
      <c r="F7684" s="12">
        <v>100.85899999999999</v>
      </c>
      <c r="G7684" s="15" t="s">
        <v>6</v>
      </c>
    </row>
    <row r="7685" spans="1:7" x14ac:dyDescent="0.3">
      <c r="A7685" s="12">
        <v>222.64122134450861</v>
      </c>
      <c r="B7685" s="41" t="s">
        <v>79</v>
      </c>
      <c r="C7685" s="41"/>
      <c r="D7685" s="39" t="s">
        <v>104</v>
      </c>
      <c r="E7685" s="39">
        <v>2022</v>
      </c>
      <c r="F7685" s="12">
        <v>80.058999999999997</v>
      </c>
      <c r="G7685" s="15" t="s">
        <v>6</v>
      </c>
    </row>
    <row r="7686" spans="1:7" x14ac:dyDescent="0.3">
      <c r="A7686" s="12">
        <v>880.17567300069095</v>
      </c>
      <c r="B7686" s="41" t="s">
        <v>80</v>
      </c>
      <c r="C7686" s="41"/>
      <c r="D7686" s="39" t="s">
        <v>104</v>
      </c>
      <c r="E7686" s="39">
        <v>2022</v>
      </c>
      <c r="F7686" s="12">
        <v>428.04199999999997</v>
      </c>
      <c r="G7686" s="15" t="s">
        <v>6</v>
      </c>
    </row>
    <row r="7687" spans="1:7" x14ac:dyDescent="0.3">
      <c r="A7687" s="12">
        <v>230.51289376194285</v>
      </c>
      <c r="B7687" s="41" t="s">
        <v>81</v>
      </c>
      <c r="C7687" s="41"/>
      <c r="D7687" s="39" t="s">
        <v>104</v>
      </c>
      <c r="E7687" s="39">
        <v>2022</v>
      </c>
      <c r="F7687" s="12">
        <v>118.892</v>
      </c>
      <c r="G7687" s="15" t="s">
        <v>6</v>
      </c>
    </row>
    <row r="7688" spans="1:7" x14ac:dyDescent="0.3">
      <c r="A7688" s="12">
        <v>587.62911734152226</v>
      </c>
      <c r="B7688" s="41" t="s">
        <v>82</v>
      </c>
      <c r="C7688" s="41"/>
      <c r="D7688" s="39" t="s">
        <v>104</v>
      </c>
      <c r="E7688" s="39">
        <v>2022</v>
      </c>
      <c r="F7688" s="12">
        <v>230.93</v>
      </c>
      <c r="G7688" s="15" t="s">
        <v>6</v>
      </c>
    </row>
    <row r="7689" spans="1:7" x14ac:dyDescent="0.3">
      <c r="A7689" s="12">
        <v>263.08908116494132</v>
      </c>
      <c r="B7689" s="41" t="s">
        <v>83</v>
      </c>
      <c r="C7689" s="41"/>
      <c r="D7689" s="39" t="s">
        <v>104</v>
      </c>
      <c r="E7689" s="39">
        <v>2022</v>
      </c>
      <c r="F7689" s="12">
        <v>106.22199999999999</v>
      </c>
      <c r="G7689" s="15" t="s">
        <v>6</v>
      </c>
    </row>
    <row r="7690" spans="1:7" x14ac:dyDescent="0.3">
      <c r="A7690" s="12">
        <v>761.96927251143961</v>
      </c>
      <c r="B7690" s="41" t="s">
        <v>84</v>
      </c>
      <c r="C7690" s="41"/>
      <c r="D7690" s="39" t="s">
        <v>104</v>
      </c>
      <c r="E7690" s="39">
        <v>2022</v>
      </c>
      <c r="F7690" s="12">
        <v>330.858</v>
      </c>
      <c r="G7690" s="15" t="s">
        <v>6</v>
      </c>
    </row>
    <row r="7691" spans="1:7" x14ac:dyDescent="0.3">
      <c r="A7691" s="12">
        <v>58.444064374926555</v>
      </c>
      <c r="B7691" s="41" t="s">
        <v>85</v>
      </c>
      <c r="C7691" s="41"/>
      <c r="D7691" s="39" t="s">
        <v>104</v>
      </c>
      <c r="E7691" s="39">
        <v>2022</v>
      </c>
      <c r="F7691" s="12">
        <v>28.385000000000002</v>
      </c>
      <c r="G7691" s="15" t="s">
        <v>6</v>
      </c>
    </row>
    <row r="7692" spans="1:7" x14ac:dyDescent="0.3">
      <c r="A7692" s="12">
        <v>209.79499665910373</v>
      </c>
      <c r="B7692" s="41" t="s">
        <v>86</v>
      </c>
      <c r="C7692" s="41"/>
      <c r="D7692" s="39" t="s">
        <v>104</v>
      </c>
      <c r="E7692" s="39">
        <v>2022</v>
      </c>
      <c r="F7692" s="12">
        <v>122.467</v>
      </c>
      <c r="G7692" s="15" t="s">
        <v>6</v>
      </c>
    </row>
    <row r="7693" spans="1:7" x14ac:dyDescent="0.3">
      <c r="A7693" s="12">
        <v>616.96964010167062</v>
      </c>
      <c r="B7693" s="41" t="s">
        <v>87</v>
      </c>
      <c r="C7693" s="41"/>
      <c r="D7693" s="39" t="s">
        <v>104</v>
      </c>
      <c r="E7693" s="39">
        <v>2022</v>
      </c>
      <c r="F7693" s="12">
        <v>271.12799999999999</v>
      </c>
      <c r="G7693" s="15" t="s">
        <v>6</v>
      </c>
    </row>
    <row r="7694" spans="1:7" x14ac:dyDescent="0.3">
      <c r="A7694" s="12">
        <v>128.8079725942645</v>
      </c>
      <c r="B7694" s="41" t="s">
        <v>88</v>
      </c>
      <c r="C7694" s="41"/>
      <c r="D7694" s="39" t="s">
        <v>104</v>
      </c>
      <c r="E7694" s="39">
        <v>2022</v>
      </c>
      <c r="F7694" s="12">
        <v>89.908000000000001</v>
      </c>
      <c r="G7694" s="15" t="s">
        <v>6</v>
      </c>
    </row>
    <row r="7695" spans="1:7" x14ac:dyDescent="0.3">
      <c r="A7695" s="12">
        <v>197.58482526430348</v>
      </c>
      <c r="B7695" s="41" t="s">
        <v>89</v>
      </c>
      <c r="C7695" s="41"/>
      <c r="D7695" s="39" t="s">
        <v>104</v>
      </c>
      <c r="E7695" s="39">
        <v>2022</v>
      </c>
      <c r="F7695" s="12">
        <v>80.161000000000001</v>
      </c>
      <c r="G7695" s="15" t="s">
        <v>6</v>
      </c>
    </row>
    <row r="7696" spans="1:7" x14ac:dyDescent="0.3">
      <c r="A7696" s="12">
        <v>507.79929990862172</v>
      </c>
      <c r="B7696" s="41" t="s">
        <v>90</v>
      </c>
      <c r="C7696" s="41"/>
      <c r="D7696" s="39" t="s">
        <v>104</v>
      </c>
      <c r="E7696" s="39">
        <v>2022</v>
      </c>
      <c r="F7696" s="12">
        <v>306.94900000000001</v>
      </c>
      <c r="G7696" s="15" t="s">
        <v>6</v>
      </c>
    </row>
    <row r="7697" spans="1:7" x14ac:dyDescent="0.3">
      <c r="A7697" s="14">
        <v>2317.3883575784052</v>
      </c>
      <c r="B7697" s="41" t="s">
        <v>10</v>
      </c>
      <c r="C7697" s="41"/>
      <c r="D7697" s="39" t="s">
        <v>105</v>
      </c>
      <c r="E7697" s="39">
        <v>2022</v>
      </c>
      <c r="F7697" s="14">
        <v>983.85400000000004</v>
      </c>
      <c r="G7697" s="15" t="s">
        <v>6</v>
      </c>
    </row>
    <row r="7698" spans="1:7" x14ac:dyDescent="0.3">
      <c r="A7698" s="14">
        <v>215.22423488601538</v>
      </c>
      <c r="B7698" s="41" t="s">
        <v>11</v>
      </c>
      <c r="C7698" s="41"/>
      <c r="D7698" s="39" t="s">
        <v>105</v>
      </c>
      <c r="E7698" s="39">
        <v>2022</v>
      </c>
      <c r="F7698" s="14">
        <v>111.645</v>
      </c>
      <c r="G7698" s="15" t="s">
        <v>6</v>
      </c>
    </row>
    <row r="7699" spans="1:7" x14ac:dyDescent="0.3">
      <c r="A7699" s="14">
        <v>613.29745102771744</v>
      </c>
      <c r="B7699" s="41" t="s">
        <v>12</v>
      </c>
      <c r="C7699" s="41"/>
      <c r="D7699" s="39" t="s">
        <v>105</v>
      </c>
      <c r="E7699" s="39">
        <v>2022</v>
      </c>
      <c r="F7699" s="14">
        <v>266.57499999999999</v>
      </c>
      <c r="G7699" s="15" t="s">
        <v>6</v>
      </c>
    </row>
    <row r="7700" spans="1:7" x14ac:dyDescent="0.3">
      <c r="A7700" s="14">
        <v>138.58385519786773</v>
      </c>
      <c r="B7700" s="41" t="s">
        <v>13</v>
      </c>
      <c r="C7700" s="41"/>
      <c r="D7700" s="39" t="s">
        <v>105</v>
      </c>
      <c r="E7700" s="39">
        <v>2022</v>
      </c>
      <c r="F7700" s="14">
        <v>47.113</v>
      </c>
      <c r="G7700" s="15" t="s">
        <v>6</v>
      </c>
    </row>
    <row r="7701" spans="1:7" x14ac:dyDescent="0.3">
      <c r="A7701" s="14">
        <v>155.05464749667931</v>
      </c>
      <c r="B7701" s="41" t="s">
        <v>14</v>
      </c>
      <c r="C7701" s="41"/>
      <c r="D7701" s="39" t="s">
        <v>105</v>
      </c>
      <c r="E7701" s="39">
        <v>2022</v>
      </c>
      <c r="F7701" s="14">
        <v>67.11</v>
      </c>
      <c r="G7701" s="15" t="s">
        <v>6</v>
      </c>
    </row>
    <row r="7702" spans="1:7" x14ac:dyDescent="0.3">
      <c r="A7702" s="14">
        <v>104.28492301015319</v>
      </c>
      <c r="B7702" s="41" t="s">
        <v>15</v>
      </c>
      <c r="C7702" s="41"/>
      <c r="D7702" s="39" t="s">
        <v>105</v>
      </c>
      <c r="E7702" s="39">
        <v>2022</v>
      </c>
      <c r="F7702" s="14">
        <v>37.756999999999998</v>
      </c>
      <c r="G7702" s="15" t="s">
        <v>6</v>
      </c>
    </row>
    <row r="7703" spans="1:7" x14ac:dyDescent="0.3">
      <c r="A7703" s="14">
        <v>1625.3852655633304</v>
      </c>
      <c r="B7703" s="41" t="s">
        <v>16</v>
      </c>
      <c r="C7703" s="41"/>
      <c r="D7703" s="39" t="s">
        <v>105</v>
      </c>
      <c r="E7703" s="39">
        <v>2022</v>
      </c>
      <c r="F7703" s="14">
        <v>756.74</v>
      </c>
      <c r="G7703" s="15" t="s">
        <v>6</v>
      </c>
    </row>
    <row r="7704" spans="1:7" x14ac:dyDescent="0.3">
      <c r="A7704" s="14">
        <v>3604.3539355550415</v>
      </c>
      <c r="B7704" s="41" t="s">
        <v>17</v>
      </c>
      <c r="C7704" s="41"/>
      <c r="D7704" s="39" t="s">
        <v>105</v>
      </c>
      <c r="E7704" s="39">
        <v>2022</v>
      </c>
      <c r="F7704" s="14">
        <v>1238.1220000000001</v>
      </c>
      <c r="G7704" s="15" t="s">
        <v>6</v>
      </c>
    </row>
    <row r="7705" spans="1:7" x14ac:dyDescent="0.3">
      <c r="A7705" s="14">
        <v>83.802619693006463</v>
      </c>
      <c r="B7705" s="41" t="s">
        <v>18</v>
      </c>
      <c r="C7705" s="41"/>
      <c r="D7705" s="39" t="s">
        <v>105</v>
      </c>
      <c r="E7705" s="39">
        <v>2022</v>
      </c>
      <c r="F7705" s="14">
        <v>39.793999999999997</v>
      </c>
      <c r="G7705" s="15" t="s">
        <v>6</v>
      </c>
    </row>
    <row r="7706" spans="1:7" x14ac:dyDescent="0.3">
      <c r="A7706" s="14">
        <v>212.30845117396714</v>
      </c>
      <c r="B7706" s="41" t="s">
        <v>19</v>
      </c>
      <c r="C7706" s="41"/>
      <c r="D7706" s="39" t="s">
        <v>105</v>
      </c>
      <c r="E7706" s="39">
        <v>2022</v>
      </c>
      <c r="F7706" s="14">
        <v>77.724999999999994</v>
      </c>
      <c r="G7706" s="15" t="s">
        <v>6</v>
      </c>
    </row>
    <row r="7707" spans="1:7" x14ac:dyDescent="0.3">
      <c r="A7707" s="14">
        <v>1312.8926610826079</v>
      </c>
      <c r="B7707" s="41" t="s">
        <v>20</v>
      </c>
      <c r="C7707" s="41"/>
      <c r="D7707" s="39" t="s">
        <v>105</v>
      </c>
      <c r="E7707" s="39">
        <v>2022</v>
      </c>
      <c r="F7707" s="14">
        <v>450.89400000000001</v>
      </c>
      <c r="G7707" s="15" t="s">
        <v>6</v>
      </c>
    </row>
    <row r="7708" spans="1:7" x14ac:dyDescent="0.3">
      <c r="A7708" s="14">
        <v>1137.6019411241273</v>
      </c>
      <c r="B7708" s="41" t="s">
        <v>21</v>
      </c>
      <c r="C7708" s="41"/>
      <c r="D7708" s="39" t="s">
        <v>105</v>
      </c>
      <c r="E7708" s="39">
        <v>2022</v>
      </c>
      <c r="F7708" s="14">
        <v>416.404</v>
      </c>
      <c r="G7708" s="15" t="s">
        <v>6</v>
      </c>
    </row>
    <row r="7709" spans="1:7" x14ac:dyDescent="0.3">
      <c r="A7709" s="14">
        <v>238.60898441054584</v>
      </c>
      <c r="B7709" s="41" t="s">
        <v>22</v>
      </c>
      <c r="C7709" s="41"/>
      <c r="D7709" s="39" t="s">
        <v>105</v>
      </c>
      <c r="E7709" s="39">
        <v>2022</v>
      </c>
      <c r="F7709" s="14">
        <v>124.06399999999999</v>
      </c>
      <c r="G7709" s="15" t="s">
        <v>6</v>
      </c>
    </row>
    <row r="7710" spans="1:7" x14ac:dyDescent="0.3">
      <c r="A7710" s="14">
        <v>274.65923355690438</v>
      </c>
      <c r="B7710" s="41" t="s">
        <v>23</v>
      </c>
      <c r="C7710" s="41"/>
      <c r="D7710" s="39" t="s">
        <v>105</v>
      </c>
      <c r="E7710" s="39">
        <v>2022</v>
      </c>
      <c r="F7710" s="14">
        <v>67.709999999999994</v>
      </c>
      <c r="G7710" s="15" t="s">
        <v>6</v>
      </c>
    </row>
    <row r="7711" spans="1:7" x14ac:dyDescent="0.3">
      <c r="A7711" s="14">
        <v>36.359063677437575</v>
      </c>
      <c r="B7711" s="41" t="s">
        <v>24</v>
      </c>
      <c r="C7711" s="41"/>
      <c r="D7711" s="39" t="s">
        <v>105</v>
      </c>
      <c r="E7711" s="39">
        <v>2022</v>
      </c>
      <c r="F7711" s="14">
        <v>7.7850000000000001</v>
      </c>
      <c r="G7711" s="15" t="s">
        <v>6</v>
      </c>
    </row>
    <row r="7712" spans="1:7" x14ac:dyDescent="0.3">
      <c r="A7712" s="14">
        <v>89.872210277270142</v>
      </c>
      <c r="B7712" s="41" t="s">
        <v>25</v>
      </c>
      <c r="C7712" s="41"/>
      <c r="D7712" s="39" t="s">
        <v>105</v>
      </c>
      <c r="E7712" s="39">
        <v>2022</v>
      </c>
      <c r="F7712" s="14">
        <v>46.058</v>
      </c>
      <c r="G7712" s="15" t="s">
        <v>6</v>
      </c>
    </row>
    <row r="7713" spans="1:7" x14ac:dyDescent="0.3">
      <c r="A7713" s="14">
        <v>80.751409010518259</v>
      </c>
      <c r="B7713" s="41" t="s">
        <v>26</v>
      </c>
      <c r="C7713" s="41"/>
      <c r="D7713" s="39" t="s">
        <v>105</v>
      </c>
      <c r="E7713" s="39">
        <v>2022</v>
      </c>
      <c r="F7713" s="14">
        <v>45.186</v>
      </c>
      <c r="G7713" s="15" t="s">
        <v>6</v>
      </c>
    </row>
    <row r="7714" spans="1:7" x14ac:dyDescent="0.3">
      <c r="A7714" s="14">
        <v>109.3234218876581</v>
      </c>
      <c r="B7714" s="41" t="s">
        <v>27</v>
      </c>
      <c r="C7714" s="41"/>
      <c r="D7714" s="39" t="s">
        <v>105</v>
      </c>
      <c r="E7714" s="39">
        <v>2022</v>
      </c>
      <c r="F7714" s="14">
        <v>52.741999999999997</v>
      </c>
      <c r="G7714" s="15" t="s">
        <v>6</v>
      </c>
    </row>
    <row r="7715" spans="1:7" x14ac:dyDescent="0.3">
      <c r="A7715" s="14">
        <v>183.98369511406995</v>
      </c>
      <c r="B7715" s="41" t="s">
        <v>28</v>
      </c>
      <c r="C7715" s="41"/>
      <c r="D7715" s="39" t="s">
        <v>105</v>
      </c>
      <c r="E7715" s="39">
        <v>2022</v>
      </c>
      <c r="F7715" s="14">
        <v>68.545000000000002</v>
      </c>
      <c r="G7715" s="15" t="s">
        <v>6</v>
      </c>
    </row>
    <row r="7716" spans="1:7" x14ac:dyDescent="0.3">
      <c r="A7716" s="14">
        <v>207.88758135862022</v>
      </c>
      <c r="B7716" s="41" t="s">
        <v>29</v>
      </c>
      <c r="C7716" s="41"/>
      <c r="D7716" s="39" t="s">
        <v>105</v>
      </c>
      <c r="E7716" s="39">
        <v>2022</v>
      </c>
      <c r="F7716" s="14">
        <v>65.707999999999998</v>
      </c>
      <c r="G7716" s="15" t="s">
        <v>6</v>
      </c>
    </row>
    <row r="7717" spans="1:7" x14ac:dyDescent="0.3">
      <c r="A7717" s="14">
        <v>1127.0519749344749</v>
      </c>
      <c r="B7717" s="41" t="s">
        <v>30</v>
      </c>
      <c r="C7717" s="41"/>
      <c r="D7717" s="39" t="s">
        <v>105</v>
      </c>
      <c r="E7717" s="39">
        <v>2022</v>
      </c>
      <c r="F7717" s="14">
        <v>436.911</v>
      </c>
      <c r="G7717" s="15" t="s">
        <v>6</v>
      </c>
    </row>
    <row r="7718" spans="1:7" x14ac:dyDescent="0.3">
      <c r="A7718" s="14">
        <v>454.09176169467389</v>
      </c>
      <c r="B7718" s="41" t="s">
        <v>31</v>
      </c>
      <c r="C7718" s="41"/>
      <c r="D7718" s="39" t="s">
        <v>105</v>
      </c>
      <c r="E7718" s="39">
        <v>2022</v>
      </c>
      <c r="F7718" s="14">
        <v>177.745</v>
      </c>
      <c r="G7718" s="15" t="s">
        <v>6</v>
      </c>
    </row>
    <row r="7719" spans="1:7" x14ac:dyDescent="0.3">
      <c r="A7719" s="14">
        <v>25.199676120805371</v>
      </c>
      <c r="B7719" s="41" t="s">
        <v>32</v>
      </c>
      <c r="C7719" s="41"/>
      <c r="D7719" s="39" t="s">
        <v>105</v>
      </c>
      <c r="E7719" s="39">
        <v>2022</v>
      </c>
      <c r="F7719" s="14">
        <v>16.798999999999999</v>
      </c>
      <c r="G7719" s="15" t="s">
        <v>6</v>
      </c>
    </row>
    <row r="7720" spans="1:7" x14ac:dyDescent="0.3">
      <c r="A7720" s="14">
        <v>151.96547622399203</v>
      </c>
      <c r="B7720" s="41" t="s">
        <v>33</v>
      </c>
      <c r="C7720" s="41"/>
      <c r="D7720" s="39" t="s">
        <v>105</v>
      </c>
      <c r="E7720" s="39">
        <v>2022</v>
      </c>
      <c r="F7720" s="14">
        <v>84.927999999999997</v>
      </c>
      <c r="G7720" s="15" t="s">
        <v>6</v>
      </c>
    </row>
    <row r="7721" spans="1:7" x14ac:dyDescent="0.3">
      <c r="A7721" s="14">
        <v>836.87609364322225</v>
      </c>
      <c r="B7721" s="41" t="s">
        <v>34</v>
      </c>
      <c r="C7721" s="41"/>
      <c r="D7721" s="39" t="s">
        <v>105</v>
      </c>
      <c r="E7721" s="39">
        <v>2022</v>
      </c>
      <c r="F7721" s="14">
        <v>347.05700000000002</v>
      </c>
      <c r="G7721" s="15" t="s">
        <v>6</v>
      </c>
    </row>
    <row r="7722" spans="1:7" x14ac:dyDescent="0.3">
      <c r="A7722" s="14">
        <v>746.19029558141506</v>
      </c>
      <c r="B7722" s="41" t="s">
        <v>35</v>
      </c>
      <c r="C7722" s="41"/>
      <c r="D7722" s="39" t="s">
        <v>105</v>
      </c>
      <c r="E7722" s="39">
        <v>2022</v>
      </c>
      <c r="F7722" s="14">
        <v>211.166</v>
      </c>
      <c r="G7722" s="15" t="s">
        <v>6</v>
      </c>
    </row>
    <row r="7723" spans="1:7" x14ac:dyDescent="0.3">
      <c r="A7723" s="14">
        <v>207.23301766816041</v>
      </c>
      <c r="B7723" s="41" t="s">
        <v>36</v>
      </c>
      <c r="C7723" s="41"/>
      <c r="D7723" s="39" t="s">
        <v>105</v>
      </c>
      <c r="E7723" s="39">
        <v>2022</v>
      </c>
      <c r="F7723" s="14">
        <v>78.665999999999997</v>
      </c>
      <c r="G7723" s="15" t="s">
        <v>6</v>
      </c>
    </row>
    <row r="7724" spans="1:7" x14ac:dyDescent="0.3">
      <c r="A7724" s="14">
        <v>355.47527816695083</v>
      </c>
      <c r="B7724" s="41" t="s">
        <v>37</v>
      </c>
      <c r="C7724" s="41"/>
      <c r="D7724" s="39" t="s">
        <v>105</v>
      </c>
      <c r="E7724" s="39">
        <v>2022</v>
      </c>
      <c r="F7724" s="14">
        <v>129.935</v>
      </c>
      <c r="G7724" s="15" t="s">
        <v>6</v>
      </c>
    </row>
    <row r="7725" spans="1:7" x14ac:dyDescent="0.3">
      <c r="A7725" s="14">
        <v>280.6590587321536</v>
      </c>
      <c r="B7725" s="41" t="s">
        <v>38</v>
      </c>
      <c r="C7725" s="41"/>
      <c r="D7725" s="39" t="s">
        <v>105</v>
      </c>
      <c r="E7725" s="39">
        <v>2022</v>
      </c>
      <c r="F7725" s="14">
        <v>167.15199999999999</v>
      </c>
      <c r="G7725" s="15" t="s">
        <v>6</v>
      </c>
    </row>
    <row r="7726" spans="1:7" x14ac:dyDescent="0.3">
      <c r="A7726" s="14">
        <v>72.062537702518071</v>
      </c>
      <c r="B7726" s="41" t="s">
        <v>39</v>
      </c>
      <c r="C7726" s="41"/>
      <c r="D7726" s="39" t="s">
        <v>105</v>
      </c>
      <c r="E7726" s="39">
        <v>2022</v>
      </c>
      <c r="F7726" s="14">
        <v>24.395</v>
      </c>
      <c r="G7726" s="15" t="s">
        <v>6</v>
      </c>
    </row>
    <row r="7727" spans="1:7" x14ac:dyDescent="0.3">
      <c r="A7727" s="14">
        <v>261.79674925079996</v>
      </c>
      <c r="B7727" s="41" t="s">
        <v>40</v>
      </c>
      <c r="C7727" s="41"/>
      <c r="D7727" s="39" t="s">
        <v>105</v>
      </c>
      <c r="E7727" s="39">
        <v>2022</v>
      </c>
      <c r="F7727" s="14">
        <v>65.481999999999999</v>
      </c>
      <c r="G7727" s="15" t="s">
        <v>6</v>
      </c>
    </row>
    <row r="7728" spans="1:7" x14ac:dyDescent="0.3">
      <c r="A7728" s="14">
        <v>381.33156990201059</v>
      </c>
      <c r="B7728" s="41" t="s">
        <v>41</v>
      </c>
      <c r="C7728" s="41"/>
      <c r="D7728" s="39" t="s">
        <v>105</v>
      </c>
      <c r="E7728" s="39">
        <v>2022</v>
      </c>
      <c r="F7728" s="14">
        <v>175.16200000000001</v>
      </c>
      <c r="G7728" s="15" t="s">
        <v>6</v>
      </c>
    </row>
    <row r="7729" spans="1:7" x14ac:dyDescent="0.3">
      <c r="A7729" s="14">
        <v>1322.8403876385612</v>
      </c>
      <c r="B7729" s="41" t="s">
        <v>42</v>
      </c>
      <c r="C7729" s="41"/>
      <c r="D7729" s="39" t="s">
        <v>105</v>
      </c>
      <c r="E7729" s="39">
        <v>2022</v>
      </c>
      <c r="F7729" s="14">
        <v>403.53800000000001</v>
      </c>
      <c r="G7729" s="15" t="s">
        <v>6</v>
      </c>
    </row>
    <row r="7730" spans="1:7" x14ac:dyDescent="0.3">
      <c r="A7730" s="14">
        <v>433.14161975237096</v>
      </c>
      <c r="B7730" s="41" t="s">
        <v>43</v>
      </c>
      <c r="C7730" s="41"/>
      <c r="D7730" s="39" t="s">
        <v>105</v>
      </c>
      <c r="E7730" s="39">
        <v>2022</v>
      </c>
      <c r="F7730" s="14">
        <v>209.708</v>
      </c>
      <c r="G7730" s="15" t="s">
        <v>6</v>
      </c>
    </row>
    <row r="7731" spans="1:7" x14ac:dyDescent="0.3">
      <c r="A7731" s="14">
        <v>60.511232701127803</v>
      </c>
      <c r="B7731" s="41" t="s">
        <v>44</v>
      </c>
      <c r="C7731" s="41"/>
      <c r="D7731" s="39" t="s">
        <v>105</v>
      </c>
      <c r="E7731" s="39">
        <v>2022</v>
      </c>
      <c r="F7731" s="14">
        <v>35.569000000000003</v>
      </c>
      <c r="G7731" s="15" t="s">
        <v>6</v>
      </c>
    </row>
    <row r="7732" spans="1:7" x14ac:dyDescent="0.3">
      <c r="A7732" s="14">
        <v>209.73226084991609</v>
      </c>
      <c r="B7732" s="41" t="s">
        <v>45</v>
      </c>
      <c r="C7732" s="41"/>
      <c r="D7732" s="39" t="s">
        <v>105</v>
      </c>
      <c r="E7732" s="39">
        <v>2022</v>
      </c>
      <c r="F7732" s="14">
        <v>84.164000000000001</v>
      </c>
      <c r="G7732" s="15" t="s">
        <v>6</v>
      </c>
    </row>
    <row r="7733" spans="1:7" x14ac:dyDescent="0.3">
      <c r="A7733" s="14">
        <v>1722.411508150281</v>
      </c>
      <c r="B7733" s="41" t="s">
        <v>46</v>
      </c>
      <c r="C7733" s="41"/>
      <c r="D7733" s="39" t="s">
        <v>105</v>
      </c>
      <c r="E7733" s="39">
        <v>2022</v>
      </c>
      <c r="F7733" s="14">
        <v>457.61700000000002</v>
      </c>
      <c r="G7733" s="15" t="s">
        <v>6</v>
      </c>
    </row>
    <row r="7734" spans="1:7" x14ac:dyDescent="0.3">
      <c r="A7734" s="14">
        <v>121.12813947767467</v>
      </c>
      <c r="B7734" s="41" t="s">
        <v>47</v>
      </c>
      <c r="C7734" s="41"/>
      <c r="D7734" s="39" t="s">
        <v>105</v>
      </c>
      <c r="E7734" s="39">
        <v>2022</v>
      </c>
      <c r="F7734" s="14">
        <v>54.615000000000002</v>
      </c>
      <c r="G7734" s="15" t="s">
        <v>6</v>
      </c>
    </row>
    <row r="7735" spans="1:7" x14ac:dyDescent="0.3">
      <c r="A7735" s="14">
        <v>264.27957704219926</v>
      </c>
      <c r="B7735" s="41" t="s">
        <v>48</v>
      </c>
      <c r="C7735" s="41"/>
      <c r="D7735" s="39" t="s">
        <v>105</v>
      </c>
      <c r="E7735" s="39">
        <v>2022</v>
      </c>
      <c r="F7735" s="14">
        <v>111.539</v>
      </c>
      <c r="G7735" s="15" t="s">
        <v>6</v>
      </c>
    </row>
    <row r="7736" spans="1:7" x14ac:dyDescent="0.3">
      <c r="A7736" s="14">
        <v>3754.3690582123181</v>
      </c>
      <c r="B7736" s="41" t="s">
        <v>49</v>
      </c>
      <c r="C7736" s="41"/>
      <c r="D7736" s="39" t="s">
        <v>105</v>
      </c>
      <c r="E7736" s="39">
        <v>2022</v>
      </c>
      <c r="F7736" s="14">
        <v>1629.7650000000001</v>
      </c>
      <c r="G7736" s="15" t="s">
        <v>6</v>
      </c>
    </row>
    <row r="7737" spans="1:7" x14ac:dyDescent="0.3">
      <c r="A7737" s="14">
        <v>4574.6481662433644</v>
      </c>
      <c r="B7737" s="41" t="s">
        <v>50</v>
      </c>
      <c r="C7737" s="41"/>
      <c r="D7737" s="39" t="s">
        <v>105</v>
      </c>
      <c r="E7737" s="39">
        <v>2022</v>
      </c>
      <c r="F7737" s="14">
        <v>1319.8430000000001</v>
      </c>
      <c r="G7737" s="15" t="s">
        <v>6</v>
      </c>
    </row>
    <row r="7738" spans="1:7" x14ac:dyDescent="0.3">
      <c r="A7738" s="14">
        <v>638.23653282661564</v>
      </c>
      <c r="B7738" s="41" t="s">
        <v>91</v>
      </c>
      <c r="C7738" s="41"/>
      <c r="D7738" s="39" t="s">
        <v>105</v>
      </c>
      <c r="E7738" s="39">
        <v>2022</v>
      </c>
      <c r="F7738" s="14">
        <v>153.97999999999999</v>
      </c>
      <c r="G7738" s="15" t="s">
        <v>6</v>
      </c>
    </row>
    <row r="7739" spans="1:7" x14ac:dyDescent="0.3">
      <c r="A7739" s="14">
        <v>111.26659372109208</v>
      </c>
      <c r="B7739" s="41" t="s">
        <v>52</v>
      </c>
      <c r="C7739" s="41"/>
      <c r="D7739" s="39" t="s">
        <v>105</v>
      </c>
      <c r="E7739" s="39">
        <v>2022</v>
      </c>
      <c r="F7739" s="14">
        <v>67.203999999999994</v>
      </c>
      <c r="G7739" s="15" t="s">
        <v>6</v>
      </c>
    </row>
    <row r="7740" spans="1:7" x14ac:dyDescent="0.3">
      <c r="A7740" s="14">
        <v>111.22452928330391</v>
      </c>
      <c r="B7740" s="41" t="s">
        <v>53</v>
      </c>
      <c r="C7740" s="41"/>
      <c r="D7740" s="39" t="s">
        <v>105</v>
      </c>
      <c r="E7740" s="39">
        <v>2022</v>
      </c>
      <c r="F7740" s="14">
        <v>39.956000000000003</v>
      </c>
      <c r="G7740" s="15" t="s">
        <v>6</v>
      </c>
    </row>
    <row r="7741" spans="1:7" x14ac:dyDescent="0.3">
      <c r="A7741" s="14">
        <v>132.89387051559487</v>
      </c>
      <c r="B7741" s="41" t="s">
        <v>54</v>
      </c>
      <c r="C7741" s="41"/>
      <c r="D7741" s="39" t="s">
        <v>105</v>
      </c>
      <c r="E7741" s="39">
        <v>2022</v>
      </c>
      <c r="F7741" s="14">
        <v>37.015999999999998</v>
      </c>
      <c r="G7741" s="15" t="s">
        <v>6</v>
      </c>
    </row>
    <row r="7742" spans="1:7" x14ac:dyDescent="0.3">
      <c r="A7742" s="14">
        <v>253.41464055008424</v>
      </c>
      <c r="B7742" s="41" t="s">
        <v>55</v>
      </c>
      <c r="C7742" s="41"/>
      <c r="D7742" s="39" t="s">
        <v>105</v>
      </c>
      <c r="E7742" s="39">
        <v>2022</v>
      </c>
      <c r="F7742" s="14">
        <v>142.351</v>
      </c>
      <c r="G7742" s="15" t="s">
        <v>6</v>
      </c>
    </row>
    <row r="7743" spans="1:7" x14ac:dyDescent="0.3">
      <c r="A7743" s="14">
        <v>670.38504887764714</v>
      </c>
      <c r="B7743" s="41" t="s">
        <v>56</v>
      </c>
      <c r="C7743" s="41"/>
      <c r="D7743" s="39" t="s">
        <v>105</v>
      </c>
      <c r="E7743" s="39">
        <v>2022</v>
      </c>
      <c r="F7743" s="14">
        <v>315.40300000000002</v>
      </c>
      <c r="G7743" s="15" t="s">
        <v>6</v>
      </c>
    </row>
    <row r="7744" spans="1:7" x14ac:dyDescent="0.3">
      <c r="A7744" s="14">
        <v>234.73290036265058</v>
      </c>
      <c r="B7744" s="41" t="s">
        <v>57</v>
      </c>
      <c r="C7744" s="41"/>
      <c r="D7744" s="39" t="s">
        <v>105</v>
      </c>
      <c r="E7744" s="39">
        <v>2022</v>
      </c>
      <c r="F7744" s="14">
        <v>19.710999999999999</v>
      </c>
      <c r="G7744" s="15" t="s">
        <v>6</v>
      </c>
    </row>
    <row r="7745" spans="1:7" x14ac:dyDescent="0.3">
      <c r="A7745" s="14">
        <v>122.40135819218973</v>
      </c>
      <c r="B7745" s="41" t="s">
        <v>58</v>
      </c>
      <c r="C7745" s="41"/>
      <c r="D7745" s="39" t="s">
        <v>105</v>
      </c>
      <c r="E7745" s="39">
        <v>2022</v>
      </c>
      <c r="F7745" s="14">
        <v>27.495999999999999</v>
      </c>
      <c r="G7745" s="15" t="s">
        <v>6</v>
      </c>
    </row>
    <row r="7746" spans="1:7" x14ac:dyDescent="0.3">
      <c r="A7746" s="14">
        <v>135.39003581165866</v>
      </c>
      <c r="B7746" s="41" t="s">
        <v>59</v>
      </c>
      <c r="C7746" s="41"/>
      <c r="D7746" s="39" t="s">
        <v>105</v>
      </c>
      <c r="E7746" s="39">
        <v>2022</v>
      </c>
      <c r="F7746" s="14">
        <v>94.980999999999995</v>
      </c>
      <c r="G7746" s="15" t="s">
        <v>6</v>
      </c>
    </row>
    <row r="7747" spans="1:7" x14ac:dyDescent="0.3">
      <c r="A7747" s="14">
        <v>94.674737918402371</v>
      </c>
      <c r="B7747" s="41" t="s">
        <v>60</v>
      </c>
      <c r="C7747" s="41"/>
      <c r="D7747" s="39" t="s">
        <v>105</v>
      </c>
      <c r="E7747" s="39">
        <v>2022</v>
      </c>
      <c r="F7747" s="14">
        <v>33.585000000000001</v>
      </c>
      <c r="G7747" s="15" t="s">
        <v>6</v>
      </c>
    </row>
    <row r="7748" spans="1:7" x14ac:dyDescent="0.3">
      <c r="A7748" s="14">
        <v>453.08221518775781</v>
      </c>
      <c r="B7748" s="41" t="s">
        <v>61</v>
      </c>
      <c r="C7748" s="41"/>
      <c r="D7748" s="39" t="s">
        <v>105</v>
      </c>
      <c r="E7748" s="39">
        <v>2022</v>
      </c>
      <c r="F7748" s="14">
        <v>199.62100000000001</v>
      </c>
      <c r="G7748" s="15" t="s">
        <v>6</v>
      </c>
    </row>
    <row r="7749" spans="1:7" x14ac:dyDescent="0.3">
      <c r="A7749" s="14">
        <v>1327.8163028403324</v>
      </c>
      <c r="B7749" s="41" t="s">
        <v>62</v>
      </c>
      <c r="C7749" s="41"/>
      <c r="D7749" s="39" t="s">
        <v>105</v>
      </c>
      <c r="E7749" s="39">
        <v>2022</v>
      </c>
      <c r="F7749" s="14">
        <v>433.601</v>
      </c>
      <c r="G7749" s="15" t="s">
        <v>6</v>
      </c>
    </row>
    <row r="7750" spans="1:7" x14ac:dyDescent="0.3">
      <c r="A7750" s="14">
        <v>306.81800922690866</v>
      </c>
      <c r="B7750" s="41" t="s">
        <v>63</v>
      </c>
      <c r="C7750" s="41"/>
      <c r="D7750" s="39" t="s">
        <v>105</v>
      </c>
      <c r="E7750" s="39">
        <v>2022</v>
      </c>
      <c r="F7750" s="14">
        <v>174.78399999999999</v>
      </c>
      <c r="G7750" s="15" t="s">
        <v>6</v>
      </c>
    </row>
    <row r="7751" spans="1:7" x14ac:dyDescent="0.3">
      <c r="A7751" s="14">
        <v>311.70466574361723</v>
      </c>
      <c r="B7751" s="41" t="s">
        <v>64</v>
      </c>
      <c r="C7751" s="41"/>
      <c r="D7751" s="39" t="s">
        <v>105</v>
      </c>
      <c r="E7751" s="39">
        <v>2022</v>
      </c>
      <c r="F7751" s="14">
        <v>134.14099999999999</v>
      </c>
      <c r="G7751" s="15" t="s">
        <v>6</v>
      </c>
    </row>
    <row r="7752" spans="1:7" x14ac:dyDescent="0.3">
      <c r="A7752" s="14">
        <v>1474.8674215763897</v>
      </c>
      <c r="B7752" s="41" t="s">
        <v>65</v>
      </c>
      <c r="C7752" s="41"/>
      <c r="D7752" s="39" t="s">
        <v>105</v>
      </c>
      <c r="E7752" s="39">
        <v>2022</v>
      </c>
      <c r="F7752" s="14">
        <v>511.68200000000002</v>
      </c>
      <c r="G7752" s="15" t="s">
        <v>6</v>
      </c>
    </row>
    <row r="7753" spans="1:7" x14ac:dyDescent="0.3">
      <c r="A7753" s="14">
        <v>464.41088645743991</v>
      </c>
      <c r="B7753" s="41" t="s">
        <v>66</v>
      </c>
      <c r="C7753" s="41"/>
      <c r="D7753" s="39" t="s">
        <v>105</v>
      </c>
      <c r="E7753" s="39">
        <v>2022</v>
      </c>
      <c r="F7753" s="14">
        <v>130.13800000000001</v>
      </c>
      <c r="G7753" s="15" t="s">
        <v>6</v>
      </c>
    </row>
    <row r="7754" spans="1:7" x14ac:dyDescent="0.3">
      <c r="A7754" s="14">
        <v>2523.9678375180029</v>
      </c>
      <c r="B7754" s="41" t="s">
        <v>67</v>
      </c>
      <c r="C7754" s="41"/>
      <c r="D7754" s="39" t="s">
        <v>105</v>
      </c>
      <c r="E7754" s="39">
        <v>2022</v>
      </c>
      <c r="F7754" s="14">
        <v>968.28399999999999</v>
      </c>
      <c r="G7754" s="15" t="s">
        <v>6</v>
      </c>
    </row>
    <row r="7755" spans="1:7" x14ac:dyDescent="0.3">
      <c r="A7755" s="14">
        <v>1702.9838936635306</v>
      </c>
      <c r="B7755" s="41" t="s">
        <v>68</v>
      </c>
      <c r="C7755" s="41"/>
      <c r="D7755" s="39" t="s">
        <v>105</v>
      </c>
      <c r="E7755" s="39">
        <v>2022</v>
      </c>
      <c r="F7755" s="14">
        <v>610.44000000000005</v>
      </c>
      <c r="G7755" s="15" t="s">
        <v>6</v>
      </c>
    </row>
    <row r="7756" spans="1:7" x14ac:dyDescent="0.3">
      <c r="A7756" s="14">
        <v>91.066429925695246</v>
      </c>
      <c r="B7756" s="41" t="s">
        <v>69</v>
      </c>
      <c r="C7756" s="41"/>
      <c r="D7756" s="39" t="s">
        <v>105</v>
      </c>
      <c r="E7756" s="39">
        <v>2022</v>
      </c>
      <c r="F7756" s="14">
        <v>36.423999999999999</v>
      </c>
      <c r="G7756" s="15" t="s">
        <v>6</v>
      </c>
    </row>
    <row r="7757" spans="1:7" x14ac:dyDescent="0.3">
      <c r="A7757" s="14">
        <v>147.46150349496608</v>
      </c>
      <c r="B7757" s="41" t="s">
        <v>70</v>
      </c>
      <c r="C7757" s="41"/>
      <c r="D7757" s="39" t="s">
        <v>105</v>
      </c>
      <c r="E7757" s="39">
        <v>2022</v>
      </c>
      <c r="F7757" s="14">
        <v>49.323999999999998</v>
      </c>
      <c r="G7757" s="15" t="s">
        <v>6</v>
      </c>
    </row>
    <row r="7758" spans="1:7" x14ac:dyDescent="0.3">
      <c r="A7758" s="14">
        <v>95.900762385642935</v>
      </c>
      <c r="B7758" s="41" t="s">
        <v>71</v>
      </c>
      <c r="C7758" s="41"/>
      <c r="D7758" s="39" t="s">
        <v>105</v>
      </c>
      <c r="E7758" s="39">
        <v>2022</v>
      </c>
      <c r="F7758" s="14">
        <v>40.307000000000002</v>
      </c>
      <c r="G7758" s="15" t="s">
        <v>6</v>
      </c>
    </row>
    <row r="7759" spans="1:7" x14ac:dyDescent="0.3">
      <c r="A7759" s="14">
        <v>577.25951342412611</v>
      </c>
      <c r="B7759" s="41" t="s">
        <v>72</v>
      </c>
      <c r="C7759" s="41"/>
      <c r="D7759" s="39" t="s">
        <v>105</v>
      </c>
      <c r="E7759" s="39">
        <v>2022</v>
      </c>
      <c r="F7759" s="14">
        <v>294.67399999999998</v>
      </c>
      <c r="G7759" s="15" t="s">
        <v>6</v>
      </c>
    </row>
    <row r="7760" spans="1:7" x14ac:dyDescent="0.3">
      <c r="A7760" s="14">
        <v>416.0337051153532</v>
      </c>
      <c r="B7760" s="41" t="s">
        <v>73</v>
      </c>
      <c r="C7760" s="41"/>
      <c r="D7760" s="39" t="s">
        <v>105</v>
      </c>
      <c r="E7760" s="39">
        <v>2022</v>
      </c>
      <c r="F7760" s="14">
        <v>107.574</v>
      </c>
      <c r="G7760" s="15" t="s">
        <v>6</v>
      </c>
    </row>
    <row r="7761" spans="1:7" x14ac:dyDescent="0.3">
      <c r="A7761" s="14">
        <v>287.45810822537794</v>
      </c>
      <c r="B7761" s="41" t="s">
        <v>74</v>
      </c>
      <c r="C7761" s="41"/>
      <c r="D7761" s="39" t="s">
        <v>105</v>
      </c>
      <c r="E7761" s="39">
        <v>2022</v>
      </c>
      <c r="F7761" s="14">
        <v>77.929000000000002</v>
      </c>
      <c r="G7761" s="15" t="s">
        <v>6</v>
      </c>
    </row>
    <row r="7762" spans="1:7" x14ac:dyDescent="0.3">
      <c r="A7762" s="14">
        <v>636.57857840062343</v>
      </c>
      <c r="B7762" s="41" t="s">
        <v>75</v>
      </c>
      <c r="C7762" s="41"/>
      <c r="D7762" s="39" t="s">
        <v>105</v>
      </c>
      <c r="E7762" s="39">
        <v>2022</v>
      </c>
      <c r="F7762" s="14">
        <v>207.61600000000001</v>
      </c>
      <c r="G7762" s="15" t="s">
        <v>6</v>
      </c>
    </row>
    <row r="7763" spans="1:7" x14ac:dyDescent="0.3">
      <c r="A7763" s="14">
        <v>594.66700893514746</v>
      </c>
      <c r="B7763" s="41" t="s">
        <v>76</v>
      </c>
      <c r="C7763" s="41"/>
      <c r="D7763" s="39" t="s">
        <v>105</v>
      </c>
      <c r="E7763" s="39">
        <v>2022</v>
      </c>
      <c r="F7763" s="14">
        <v>277.30799999999999</v>
      </c>
      <c r="G7763" s="15" t="s">
        <v>6</v>
      </c>
    </row>
    <row r="7764" spans="1:7" x14ac:dyDescent="0.3">
      <c r="A7764" s="14">
        <v>539.5677252421317</v>
      </c>
      <c r="B7764" s="41" t="s">
        <v>77</v>
      </c>
      <c r="C7764" s="41"/>
      <c r="D7764" s="39" t="s">
        <v>105</v>
      </c>
      <c r="E7764" s="39">
        <v>2022</v>
      </c>
      <c r="F7764" s="14">
        <v>437.49900000000002</v>
      </c>
      <c r="G7764" s="15" t="s">
        <v>6</v>
      </c>
    </row>
    <row r="7765" spans="1:7" x14ac:dyDescent="0.3">
      <c r="A7765" s="14">
        <v>119.07724164502709</v>
      </c>
      <c r="B7765" s="41" t="s">
        <v>78</v>
      </c>
      <c r="C7765" s="41"/>
      <c r="D7765" s="39" t="s">
        <v>105</v>
      </c>
      <c r="E7765" s="39">
        <v>2022</v>
      </c>
      <c r="F7765" s="14">
        <v>30.625</v>
      </c>
      <c r="G7765" s="15" t="s">
        <v>6</v>
      </c>
    </row>
    <row r="7766" spans="1:7" x14ac:dyDescent="0.3">
      <c r="A7766" s="14">
        <v>188.09677636023514</v>
      </c>
      <c r="B7766" s="41" t="s">
        <v>79</v>
      </c>
      <c r="C7766" s="41"/>
      <c r="D7766" s="39" t="s">
        <v>105</v>
      </c>
      <c r="E7766" s="39">
        <v>2022</v>
      </c>
      <c r="F7766" s="14">
        <v>62.234000000000002</v>
      </c>
      <c r="G7766" s="15" t="s">
        <v>6</v>
      </c>
    </row>
    <row r="7767" spans="1:7" x14ac:dyDescent="0.3">
      <c r="A7767" s="14">
        <v>626.00604104923093</v>
      </c>
      <c r="B7767" s="41" t="s">
        <v>80</v>
      </c>
      <c r="C7767" s="41"/>
      <c r="D7767" s="39" t="s">
        <v>105</v>
      </c>
      <c r="E7767" s="39">
        <v>2022</v>
      </c>
      <c r="F7767" s="14">
        <v>157.822</v>
      </c>
      <c r="G7767" s="15" t="s">
        <v>6</v>
      </c>
    </row>
    <row r="7768" spans="1:7" x14ac:dyDescent="0.3">
      <c r="A7768" s="14">
        <v>176.72091084327843</v>
      </c>
      <c r="B7768" s="41" t="s">
        <v>81</v>
      </c>
      <c r="C7768" s="41"/>
      <c r="D7768" s="39" t="s">
        <v>105</v>
      </c>
      <c r="E7768" s="39">
        <v>2022</v>
      </c>
      <c r="F7768" s="14">
        <v>41.853999999999999</v>
      </c>
      <c r="G7768" s="15" t="s">
        <v>6</v>
      </c>
    </row>
    <row r="7769" spans="1:7" x14ac:dyDescent="0.3">
      <c r="A7769" s="14">
        <v>526.8991477346118</v>
      </c>
      <c r="B7769" s="41" t="s">
        <v>82</v>
      </c>
      <c r="C7769" s="41"/>
      <c r="D7769" s="39" t="s">
        <v>105</v>
      </c>
      <c r="E7769" s="39">
        <v>2022</v>
      </c>
      <c r="F7769" s="14">
        <v>207.88399999999999</v>
      </c>
      <c r="G7769" s="15" t="s">
        <v>6</v>
      </c>
    </row>
    <row r="7770" spans="1:7" x14ac:dyDescent="0.3">
      <c r="A7770" s="14">
        <v>183.7620873442591</v>
      </c>
      <c r="B7770" s="41" t="s">
        <v>83</v>
      </c>
      <c r="C7770" s="41"/>
      <c r="D7770" s="39" t="s">
        <v>105</v>
      </c>
      <c r="E7770" s="39">
        <v>2022</v>
      </c>
      <c r="F7770" s="14">
        <v>66.441000000000003</v>
      </c>
      <c r="G7770" s="15" t="s">
        <v>6</v>
      </c>
    </row>
    <row r="7771" spans="1:7" x14ac:dyDescent="0.3">
      <c r="A7771" s="14">
        <v>710.93824479113437</v>
      </c>
      <c r="B7771" s="41" t="s">
        <v>84</v>
      </c>
      <c r="C7771" s="41"/>
      <c r="D7771" s="39" t="s">
        <v>105</v>
      </c>
      <c r="E7771" s="39">
        <v>2022</v>
      </c>
      <c r="F7771" s="14">
        <v>279.86</v>
      </c>
      <c r="G7771" s="15" t="s">
        <v>6</v>
      </c>
    </row>
    <row r="7772" spans="1:7" x14ac:dyDescent="0.3">
      <c r="A7772" s="14">
        <v>77.209788541133832</v>
      </c>
      <c r="B7772" s="41" t="s">
        <v>85</v>
      </c>
      <c r="C7772" s="41"/>
      <c r="D7772" s="39" t="s">
        <v>105</v>
      </c>
      <c r="E7772" s="39">
        <v>2022</v>
      </c>
      <c r="F7772" s="14">
        <v>30.097999999999999</v>
      </c>
      <c r="G7772" s="15" t="s">
        <v>6</v>
      </c>
    </row>
    <row r="7773" spans="1:7" x14ac:dyDescent="0.3">
      <c r="A7773" s="14">
        <v>186.06229391794392</v>
      </c>
      <c r="B7773" s="41" t="s">
        <v>86</v>
      </c>
      <c r="C7773" s="41"/>
      <c r="D7773" s="39" t="s">
        <v>105</v>
      </c>
      <c r="E7773" s="39">
        <v>2022</v>
      </c>
      <c r="F7773" s="14">
        <v>96.459000000000003</v>
      </c>
      <c r="G7773" s="15" t="s">
        <v>6</v>
      </c>
    </row>
    <row r="7774" spans="1:7" x14ac:dyDescent="0.3">
      <c r="A7774" s="14">
        <v>570.52715145422451</v>
      </c>
      <c r="B7774" s="41" t="s">
        <v>87</v>
      </c>
      <c r="C7774" s="41"/>
      <c r="D7774" s="39" t="s">
        <v>105</v>
      </c>
      <c r="E7774" s="39">
        <v>2022</v>
      </c>
      <c r="F7774" s="14">
        <v>219.501</v>
      </c>
      <c r="G7774" s="15" t="s">
        <v>6</v>
      </c>
    </row>
    <row r="7775" spans="1:7" x14ac:dyDescent="0.3">
      <c r="A7775" s="14">
        <v>121.7703916253672</v>
      </c>
      <c r="B7775" s="41" t="s">
        <v>88</v>
      </c>
      <c r="C7775" s="41"/>
      <c r="D7775" s="39" t="s">
        <v>105</v>
      </c>
      <c r="E7775" s="39">
        <v>2022</v>
      </c>
      <c r="F7775" s="14">
        <v>77.77</v>
      </c>
      <c r="G7775" s="15" t="s">
        <v>6</v>
      </c>
    </row>
    <row r="7776" spans="1:7" x14ac:dyDescent="0.3">
      <c r="A7776" s="14">
        <v>165.34504532632175</v>
      </c>
      <c r="B7776" s="41" t="s">
        <v>89</v>
      </c>
      <c r="C7776" s="41"/>
      <c r="D7776" s="39" t="s">
        <v>105</v>
      </c>
      <c r="E7776" s="39">
        <v>2022</v>
      </c>
      <c r="F7776" s="14">
        <v>53.996000000000002</v>
      </c>
      <c r="G7776" s="15" t="s">
        <v>6</v>
      </c>
    </row>
    <row r="7777" spans="1:7" x14ac:dyDescent="0.3">
      <c r="A7777" s="14">
        <v>436.70068157400891</v>
      </c>
      <c r="B7777" s="41" t="s">
        <v>90</v>
      </c>
      <c r="C7777" s="41"/>
      <c r="D7777" s="39" t="s">
        <v>105</v>
      </c>
      <c r="E7777" s="39">
        <v>2022</v>
      </c>
      <c r="F7777" s="14">
        <v>246.66499999999999</v>
      </c>
      <c r="G7777" s="15" t="s">
        <v>6</v>
      </c>
    </row>
    <row r="7778" spans="1:7" x14ac:dyDescent="0.3">
      <c r="A7778" s="15">
        <v>2557.0347637575446</v>
      </c>
      <c r="B7778" s="40" t="s">
        <v>10</v>
      </c>
      <c r="C7778" s="40"/>
      <c r="D7778" s="43" t="s">
        <v>94</v>
      </c>
      <c r="E7778" s="39">
        <v>2019</v>
      </c>
      <c r="F7778" s="15">
        <v>403.45699999999999</v>
      </c>
      <c r="G7778" s="15" t="s">
        <v>3</v>
      </c>
    </row>
    <row r="7779" spans="1:7" x14ac:dyDescent="0.3">
      <c r="A7779" s="7">
        <v>279.63183246181927</v>
      </c>
      <c r="B7779" s="41" t="s">
        <v>11</v>
      </c>
      <c r="C7779" s="41"/>
      <c r="D7779" s="43" t="s">
        <v>94</v>
      </c>
      <c r="E7779" s="39">
        <v>2019</v>
      </c>
      <c r="F7779" s="7">
        <v>54.344000000000001</v>
      </c>
      <c r="G7779" s="15" t="s">
        <v>3</v>
      </c>
    </row>
    <row r="7780" spans="1:7" x14ac:dyDescent="0.3">
      <c r="A7780" s="7">
        <v>708.17107967518245</v>
      </c>
      <c r="B7780" s="41" t="s">
        <v>12</v>
      </c>
      <c r="C7780" s="41"/>
      <c r="D7780" s="43" t="s">
        <v>94</v>
      </c>
      <c r="E7780" s="39">
        <v>2019</v>
      </c>
      <c r="F7780" s="7">
        <v>198.78199999999998</v>
      </c>
      <c r="G7780" s="15" t="s">
        <v>3</v>
      </c>
    </row>
    <row r="7781" spans="1:7" x14ac:dyDescent="0.3">
      <c r="A7781" s="7">
        <v>180.72458049320801</v>
      </c>
      <c r="B7781" s="41" t="s">
        <v>13</v>
      </c>
      <c r="C7781" s="41"/>
      <c r="D7781" s="43" t="s">
        <v>94</v>
      </c>
      <c r="E7781" s="39">
        <v>2019</v>
      </c>
      <c r="F7781" s="7">
        <v>26.809000000000001</v>
      </c>
      <c r="G7781" s="15" t="s">
        <v>3</v>
      </c>
    </row>
    <row r="7782" spans="1:7" x14ac:dyDescent="0.3">
      <c r="A7782" s="7">
        <v>230.70626879280672</v>
      </c>
      <c r="B7782" s="41" t="s">
        <v>14</v>
      </c>
      <c r="C7782" s="41"/>
      <c r="D7782" s="43" t="s">
        <v>94</v>
      </c>
      <c r="E7782" s="39">
        <v>2019</v>
      </c>
      <c r="F7782" s="7">
        <v>47.273000000000003</v>
      </c>
      <c r="G7782" s="15" t="s">
        <v>3</v>
      </c>
    </row>
    <row r="7783" spans="1:7" x14ac:dyDescent="0.3">
      <c r="A7783" s="7">
        <v>176.13264502455621</v>
      </c>
      <c r="B7783" s="41" t="s">
        <v>15</v>
      </c>
      <c r="C7783" s="41"/>
      <c r="D7783" s="43" t="s">
        <v>94</v>
      </c>
      <c r="E7783" s="39">
        <v>2019</v>
      </c>
      <c r="F7783" s="7">
        <v>30.113</v>
      </c>
      <c r="G7783" s="15" t="s">
        <v>3</v>
      </c>
    </row>
    <row r="7784" spans="1:7" x14ac:dyDescent="0.3">
      <c r="A7784" s="7">
        <v>1932.0070699662565</v>
      </c>
      <c r="B7784" s="41" t="s">
        <v>16</v>
      </c>
      <c r="C7784" s="41"/>
      <c r="D7784" s="43" t="s">
        <v>94</v>
      </c>
      <c r="E7784" s="39">
        <v>2019</v>
      </c>
      <c r="F7784" s="7">
        <v>374.52600000000001</v>
      </c>
      <c r="G7784" s="15" t="s">
        <v>3</v>
      </c>
    </row>
    <row r="7785" spans="1:7" x14ac:dyDescent="0.3">
      <c r="A7785" s="7">
        <v>3656.2336785968528</v>
      </c>
      <c r="B7785" s="41" t="s">
        <v>17</v>
      </c>
      <c r="C7785" s="41"/>
      <c r="D7785" s="43" t="s">
        <v>94</v>
      </c>
      <c r="E7785" s="39">
        <v>2019</v>
      </c>
      <c r="F7785" s="7">
        <v>509.31600000000003</v>
      </c>
      <c r="G7785" s="15" t="s">
        <v>3</v>
      </c>
    </row>
    <row r="7786" spans="1:7" x14ac:dyDescent="0.3">
      <c r="A7786" s="7">
        <v>69.234152653861187</v>
      </c>
      <c r="B7786" s="41" t="s">
        <v>18</v>
      </c>
      <c r="C7786" s="41"/>
      <c r="D7786" s="43" t="s">
        <v>94</v>
      </c>
      <c r="E7786" s="39">
        <v>2019</v>
      </c>
      <c r="F7786" s="7">
        <v>7.641</v>
      </c>
      <c r="G7786" s="15" t="s">
        <v>3</v>
      </c>
    </row>
    <row r="7787" spans="1:7" x14ac:dyDescent="0.3">
      <c r="A7787" s="7">
        <v>242.95793032371787</v>
      </c>
      <c r="B7787" s="41" t="s">
        <v>19</v>
      </c>
      <c r="C7787" s="41"/>
      <c r="D7787" s="43" t="s">
        <v>94</v>
      </c>
      <c r="E7787" s="39">
        <v>2019</v>
      </c>
      <c r="F7787" s="7">
        <v>32.348999999999997</v>
      </c>
      <c r="G7787" s="15" t="s">
        <v>3</v>
      </c>
    </row>
    <row r="7788" spans="1:7" x14ac:dyDescent="0.3">
      <c r="A7788" s="7">
        <v>1457.4150412422978</v>
      </c>
      <c r="B7788" s="41" t="s">
        <v>20</v>
      </c>
      <c r="C7788" s="41"/>
      <c r="D7788" s="43" t="s">
        <v>94</v>
      </c>
      <c r="E7788" s="39">
        <v>2019</v>
      </c>
      <c r="F7788" s="7">
        <v>330.185</v>
      </c>
      <c r="G7788" s="15" t="s">
        <v>3</v>
      </c>
    </row>
    <row r="7789" spans="1:7" x14ac:dyDescent="0.3">
      <c r="A7789" s="7">
        <v>1225.9174487466901</v>
      </c>
      <c r="B7789" s="41" t="s">
        <v>21</v>
      </c>
      <c r="C7789" s="41"/>
      <c r="D7789" s="43" t="s">
        <v>94</v>
      </c>
      <c r="E7789" s="39">
        <v>2019</v>
      </c>
      <c r="F7789" s="7">
        <v>268.43700000000001</v>
      </c>
      <c r="G7789" s="15" t="s">
        <v>3</v>
      </c>
    </row>
    <row r="7790" spans="1:7" x14ac:dyDescent="0.3">
      <c r="A7790" s="7">
        <v>227.69390164920077</v>
      </c>
      <c r="B7790" s="41" t="s">
        <v>22</v>
      </c>
      <c r="C7790" s="41"/>
      <c r="D7790" s="43" t="s">
        <v>94</v>
      </c>
      <c r="E7790" s="39">
        <v>2019</v>
      </c>
      <c r="F7790" s="7">
        <v>36.284999999999997</v>
      </c>
      <c r="G7790" s="15" t="s">
        <v>3</v>
      </c>
    </row>
    <row r="7791" spans="1:7" x14ac:dyDescent="0.3">
      <c r="A7791" s="7">
        <v>210.04563826442936</v>
      </c>
      <c r="B7791" s="41" t="s">
        <v>23</v>
      </c>
      <c r="C7791" s="41"/>
      <c r="D7791" s="43" t="s">
        <v>94</v>
      </c>
      <c r="E7791" s="39">
        <v>2019</v>
      </c>
      <c r="F7791" s="7">
        <v>9.8879999999999999</v>
      </c>
      <c r="G7791" s="15" t="s">
        <v>3</v>
      </c>
    </row>
    <row r="7792" spans="1:7" x14ac:dyDescent="0.3">
      <c r="A7792" s="7">
        <v>35.605461185292604</v>
      </c>
      <c r="B7792" s="41" t="s">
        <v>24</v>
      </c>
      <c r="C7792" s="41"/>
      <c r="D7792" s="43" t="s">
        <v>94</v>
      </c>
      <c r="E7792" s="39">
        <v>2019</v>
      </c>
      <c r="F7792" s="7">
        <v>18.302</v>
      </c>
      <c r="G7792" s="15" t="s">
        <v>3</v>
      </c>
    </row>
    <row r="7793" spans="1:7" x14ac:dyDescent="0.3">
      <c r="A7793" s="7">
        <v>105.72638903917952</v>
      </c>
      <c r="B7793" s="41" t="s">
        <v>25</v>
      </c>
      <c r="C7793" s="41"/>
      <c r="D7793" s="43" t="s">
        <v>94</v>
      </c>
      <c r="E7793" s="39">
        <v>2019</v>
      </c>
      <c r="F7793" s="7">
        <v>24.306999999999999</v>
      </c>
      <c r="G7793" s="15" t="s">
        <v>3</v>
      </c>
    </row>
    <row r="7794" spans="1:7" x14ac:dyDescent="0.3">
      <c r="A7794" s="7">
        <v>161.12520639634289</v>
      </c>
      <c r="B7794" s="41" t="s">
        <v>26</v>
      </c>
      <c r="C7794" s="41"/>
      <c r="D7794" s="43" t="s">
        <v>94</v>
      </c>
      <c r="E7794" s="39">
        <v>2019</v>
      </c>
      <c r="F7794" s="7">
        <v>13.124000000000001</v>
      </c>
      <c r="G7794" s="15" t="s">
        <v>3</v>
      </c>
    </row>
    <row r="7795" spans="1:7" x14ac:dyDescent="0.3">
      <c r="A7795" s="7">
        <v>184.22241600442064</v>
      </c>
      <c r="B7795" s="41" t="s">
        <v>27</v>
      </c>
      <c r="C7795" s="41"/>
      <c r="D7795" s="43" t="s">
        <v>94</v>
      </c>
      <c r="E7795" s="39">
        <v>2019</v>
      </c>
      <c r="F7795" s="7">
        <v>27.042999999999999</v>
      </c>
      <c r="G7795" s="15" t="s">
        <v>3</v>
      </c>
    </row>
    <row r="7796" spans="1:7" x14ac:dyDescent="0.3">
      <c r="A7796" s="7">
        <v>193.25951743523845</v>
      </c>
      <c r="B7796" s="41" t="s">
        <v>28</v>
      </c>
      <c r="C7796" s="41"/>
      <c r="D7796" s="43" t="s">
        <v>94</v>
      </c>
      <c r="E7796" s="39">
        <v>2019</v>
      </c>
      <c r="F7796" s="7">
        <v>41.106999999999999</v>
      </c>
      <c r="G7796" s="15" t="s">
        <v>3</v>
      </c>
    </row>
    <row r="7797" spans="1:7" x14ac:dyDescent="0.3">
      <c r="A7797" s="7">
        <v>232.58758701230576</v>
      </c>
      <c r="B7797" s="41" t="s">
        <v>29</v>
      </c>
      <c r="C7797" s="41"/>
      <c r="D7797" s="43" t="s">
        <v>94</v>
      </c>
      <c r="E7797" s="39">
        <v>2019</v>
      </c>
      <c r="F7797" s="7">
        <v>26.214000000000002</v>
      </c>
      <c r="G7797" s="15" t="s">
        <v>3</v>
      </c>
    </row>
    <row r="7798" spans="1:7" x14ac:dyDescent="0.3">
      <c r="A7798" s="7">
        <v>1254.3281250336258</v>
      </c>
      <c r="B7798" s="41" t="s">
        <v>30</v>
      </c>
      <c r="C7798" s="41"/>
      <c r="D7798" s="43" t="s">
        <v>94</v>
      </c>
      <c r="E7798" s="39">
        <v>2019</v>
      </c>
      <c r="F7798" s="7">
        <v>226.75800000000001</v>
      </c>
      <c r="G7798" s="15" t="s">
        <v>3</v>
      </c>
    </row>
    <row r="7799" spans="1:7" x14ac:dyDescent="0.3">
      <c r="A7799" s="7">
        <v>582.03449199281795</v>
      </c>
      <c r="B7799" s="41" t="s">
        <v>31</v>
      </c>
      <c r="C7799" s="41"/>
      <c r="D7799" s="43" t="s">
        <v>94</v>
      </c>
      <c r="E7799" s="39">
        <v>2019</v>
      </c>
      <c r="F7799" s="7">
        <v>109.86500000000001</v>
      </c>
      <c r="G7799" s="15" t="s">
        <v>3</v>
      </c>
    </row>
    <row r="7800" spans="1:7" x14ac:dyDescent="0.3">
      <c r="A7800" s="7">
        <v>60.854948101766155</v>
      </c>
      <c r="B7800" s="41" t="s">
        <v>32</v>
      </c>
      <c r="C7800" s="41"/>
      <c r="D7800" s="43" t="s">
        <v>94</v>
      </c>
      <c r="E7800" s="39">
        <v>2019</v>
      </c>
      <c r="F7800" s="7">
        <v>5.9240000000000004</v>
      </c>
      <c r="G7800" s="15" t="s">
        <v>3</v>
      </c>
    </row>
    <row r="7801" spans="1:7" x14ac:dyDescent="0.3">
      <c r="A7801" s="7">
        <v>244.00584407282236</v>
      </c>
      <c r="B7801" s="41" t="s">
        <v>33</v>
      </c>
      <c r="C7801" s="41"/>
      <c r="D7801" s="43" t="s">
        <v>94</v>
      </c>
      <c r="E7801" s="39">
        <v>2019</v>
      </c>
      <c r="F7801" s="7">
        <v>78.322000000000003</v>
      </c>
      <c r="G7801" s="15" t="s">
        <v>3</v>
      </c>
    </row>
    <row r="7802" spans="1:7" x14ac:dyDescent="0.3">
      <c r="A7802" s="7">
        <v>893.97922216576012</v>
      </c>
      <c r="B7802" s="41" t="s">
        <v>34</v>
      </c>
      <c r="C7802" s="41"/>
      <c r="D7802" s="43" t="s">
        <v>94</v>
      </c>
      <c r="E7802" s="39">
        <v>2019</v>
      </c>
      <c r="F7802" s="7">
        <v>141.86700000000002</v>
      </c>
      <c r="G7802" s="15" t="s">
        <v>3</v>
      </c>
    </row>
    <row r="7803" spans="1:7" x14ac:dyDescent="0.3">
      <c r="A7803" s="7">
        <v>829.58435778518742</v>
      </c>
      <c r="B7803" s="41" t="s">
        <v>35</v>
      </c>
      <c r="C7803" s="41"/>
      <c r="D7803" s="44" t="s">
        <v>94</v>
      </c>
      <c r="E7803" s="39">
        <v>2019</v>
      </c>
      <c r="F7803" s="7">
        <v>177.99299999999999</v>
      </c>
      <c r="G7803" s="15" t="s">
        <v>3</v>
      </c>
    </row>
    <row r="7804" spans="1:7" x14ac:dyDescent="0.3">
      <c r="A7804" s="7">
        <v>238.09606212635452</v>
      </c>
      <c r="B7804" s="41" t="s">
        <v>36</v>
      </c>
      <c r="C7804" s="41"/>
      <c r="D7804" s="44" t="s">
        <v>94</v>
      </c>
      <c r="E7804" s="39">
        <v>2019</v>
      </c>
      <c r="F7804" s="7">
        <v>25.344999999999999</v>
      </c>
      <c r="G7804" s="15" t="s">
        <v>3</v>
      </c>
    </row>
    <row r="7805" spans="1:7" x14ac:dyDescent="0.3">
      <c r="A7805" s="7">
        <v>434.63582671354004</v>
      </c>
      <c r="B7805" s="41" t="s">
        <v>37</v>
      </c>
      <c r="C7805" s="41"/>
      <c r="D7805" s="44" t="s">
        <v>94</v>
      </c>
      <c r="E7805" s="39">
        <v>2019</v>
      </c>
      <c r="F7805" s="7">
        <v>92.944000000000003</v>
      </c>
      <c r="G7805" s="15" t="s">
        <v>3</v>
      </c>
    </row>
    <row r="7806" spans="1:7" x14ac:dyDescent="0.3">
      <c r="A7806" s="7">
        <v>309.47222848675938</v>
      </c>
      <c r="B7806" s="41" t="s">
        <v>38</v>
      </c>
      <c r="C7806" s="41"/>
      <c r="D7806" s="44" t="s">
        <v>94</v>
      </c>
      <c r="E7806" s="39">
        <v>2019</v>
      </c>
      <c r="F7806" s="7">
        <v>29.041</v>
      </c>
      <c r="G7806" s="15" t="s">
        <v>3</v>
      </c>
    </row>
    <row r="7807" spans="1:7" x14ac:dyDescent="0.3">
      <c r="A7807" s="7">
        <v>96.345456946314684</v>
      </c>
      <c r="B7807" s="41" t="s">
        <v>39</v>
      </c>
      <c r="C7807" s="41"/>
      <c r="D7807" s="44" t="s">
        <v>94</v>
      </c>
      <c r="E7807" s="39">
        <v>2019</v>
      </c>
      <c r="F7807" s="7">
        <v>13.832000000000001</v>
      </c>
      <c r="G7807" s="15" t="s">
        <v>3</v>
      </c>
    </row>
    <row r="7808" spans="1:7" x14ac:dyDescent="0.3">
      <c r="A7808" s="7">
        <v>273.10828712459289</v>
      </c>
      <c r="B7808" s="41" t="s">
        <v>40</v>
      </c>
      <c r="C7808" s="41"/>
      <c r="D7808" s="44" t="s">
        <v>94</v>
      </c>
      <c r="E7808" s="39">
        <v>2019</v>
      </c>
      <c r="F7808" s="7">
        <v>63.52</v>
      </c>
      <c r="G7808" s="15" t="s">
        <v>3</v>
      </c>
    </row>
    <row r="7809" spans="1:7" x14ac:dyDescent="0.3">
      <c r="A7809" s="7">
        <v>367.39794461992199</v>
      </c>
      <c r="B7809" s="41" t="s">
        <v>41</v>
      </c>
      <c r="C7809" s="41"/>
      <c r="D7809" s="44" t="s">
        <v>94</v>
      </c>
      <c r="E7809" s="39">
        <v>2019</v>
      </c>
      <c r="F7809" s="7">
        <v>60.763999999999996</v>
      </c>
      <c r="G7809" s="15" t="s">
        <v>3</v>
      </c>
    </row>
    <row r="7810" spans="1:7" x14ac:dyDescent="0.3">
      <c r="A7810" s="7">
        <v>1876.9202661053985</v>
      </c>
      <c r="B7810" s="41" t="s">
        <v>42</v>
      </c>
      <c r="C7810" s="41"/>
      <c r="D7810" s="44" t="s">
        <v>94</v>
      </c>
      <c r="E7810" s="39">
        <v>2019</v>
      </c>
      <c r="F7810" s="7">
        <v>299.80599999999998</v>
      </c>
      <c r="G7810" s="15" t="s">
        <v>3</v>
      </c>
    </row>
    <row r="7811" spans="1:7" x14ac:dyDescent="0.3">
      <c r="A7811" s="7">
        <v>473.3819500655905</v>
      </c>
      <c r="B7811" s="41" t="s">
        <v>43</v>
      </c>
      <c r="C7811" s="41"/>
      <c r="D7811" s="44" t="s">
        <v>94</v>
      </c>
      <c r="E7811" s="39">
        <v>2019</v>
      </c>
      <c r="F7811" s="7">
        <v>69.956999999999994</v>
      </c>
      <c r="G7811" s="15" t="s">
        <v>3</v>
      </c>
    </row>
    <row r="7812" spans="1:7" x14ac:dyDescent="0.3">
      <c r="A7812" s="7">
        <v>69.021696095521676</v>
      </c>
      <c r="B7812" s="41" t="s">
        <v>44</v>
      </c>
      <c r="C7812" s="41"/>
      <c r="D7812" s="44" t="s">
        <v>94</v>
      </c>
      <c r="E7812" s="39">
        <v>2019</v>
      </c>
      <c r="F7812" s="7">
        <v>13.015000000000001</v>
      </c>
      <c r="G7812" s="15" t="s">
        <v>3</v>
      </c>
    </row>
    <row r="7813" spans="1:7" x14ac:dyDescent="0.3">
      <c r="A7813" s="7">
        <v>223.65106887963901</v>
      </c>
      <c r="B7813" s="41" t="s">
        <v>45</v>
      </c>
      <c r="C7813" s="41"/>
      <c r="D7813" s="44" t="s">
        <v>94</v>
      </c>
      <c r="E7813" s="39">
        <v>2019</v>
      </c>
      <c r="F7813" s="7">
        <v>28.327999999999999</v>
      </c>
      <c r="G7813" s="15" t="s">
        <v>3</v>
      </c>
    </row>
    <row r="7814" spans="1:7" x14ac:dyDescent="0.3">
      <c r="A7814" s="7">
        <v>1933.5979282533397</v>
      </c>
      <c r="B7814" s="41" t="s">
        <v>46</v>
      </c>
      <c r="C7814" s="41"/>
      <c r="D7814" s="44" t="s">
        <v>94</v>
      </c>
      <c r="E7814" s="39">
        <v>2019</v>
      </c>
      <c r="F7814" s="7">
        <v>394.42599999999999</v>
      </c>
      <c r="G7814" s="15" t="s">
        <v>3</v>
      </c>
    </row>
    <row r="7815" spans="1:7" x14ac:dyDescent="0.3">
      <c r="A7815" s="7">
        <v>146.74590020148113</v>
      </c>
      <c r="B7815" s="41" t="s">
        <v>47</v>
      </c>
      <c r="C7815" s="41"/>
      <c r="D7815" s="44" t="s">
        <v>94</v>
      </c>
      <c r="E7815" s="39">
        <v>2019</v>
      </c>
      <c r="F7815" s="7">
        <v>22.591999999999999</v>
      </c>
      <c r="G7815" s="15" t="s">
        <v>3</v>
      </c>
    </row>
    <row r="7816" spans="1:7" x14ac:dyDescent="0.3">
      <c r="A7816" s="7">
        <v>375.01558991458751</v>
      </c>
      <c r="B7816" s="41" t="s">
        <v>48</v>
      </c>
      <c r="C7816" s="41"/>
      <c r="D7816" s="44" t="s">
        <v>94</v>
      </c>
      <c r="E7816" s="39">
        <v>2019</v>
      </c>
      <c r="F7816" s="7">
        <v>49.802</v>
      </c>
      <c r="G7816" s="15" t="s">
        <v>3</v>
      </c>
    </row>
    <row r="7817" spans="1:7" x14ac:dyDescent="0.3">
      <c r="A7817" s="7">
        <v>4792.469827079829</v>
      </c>
      <c r="B7817" s="41" t="s">
        <v>49</v>
      </c>
      <c r="C7817" s="41"/>
      <c r="D7817" s="44" t="s">
        <v>94</v>
      </c>
      <c r="E7817" s="39">
        <v>2019</v>
      </c>
      <c r="F7817" s="7">
        <v>695.25300000000004</v>
      </c>
      <c r="G7817" s="15" t="s">
        <v>3</v>
      </c>
    </row>
    <row r="7818" spans="1:7" x14ac:dyDescent="0.3">
      <c r="A7818" s="7">
        <v>5386.6800299498536</v>
      </c>
      <c r="B7818" s="41" t="s">
        <v>50</v>
      </c>
      <c r="C7818" s="41"/>
      <c r="D7818" s="44" t="s">
        <v>94</v>
      </c>
      <c r="E7818" s="39">
        <v>2019</v>
      </c>
      <c r="F7818" s="7">
        <v>1322.0060000000001</v>
      </c>
      <c r="G7818" s="15" t="s">
        <v>3</v>
      </c>
    </row>
    <row r="7819" spans="1:7" x14ac:dyDescent="0.3">
      <c r="A7819" s="7">
        <v>840.32213804290654</v>
      </c>
      <c r="B7819" s="41" t="s">
        <v>51</v>
      </c>
      <c r="C7819" s="41"/>
      <c r="D7819" s="44" t="s">
        <v>94</v>
      </c>
      <c r="E7819" s="39">
        <v>2019</v>
      </c>
      <c r="F7819" s="7">
        <v>242.21799999999999</v>
      </c>
      <c r="G7819" s="15" t="s">
        <v>3</v>
      </c>
    </row>
    <row r="7820" spans="1:7" x14ac:dyDescent="0.3">
      <c r="A7820" s="7">
        <v>166.01683903907747</v>
      </c>
      <c r="B7820" s="41" t="s">
        <v>52</v>
      </c>
      <c r="C7820" s="41"/>
      <c r="D7820" s="44" t="s">
        <v>94</v>
      </c>
      <c r="E7820" s="39">
        <v>2019</v>
      </c>
      <c r="F7820" s="7">
        <v>14.907</v>
      </c>
      <c r="G7820" s="15" t="s">
        <v>3</v>
      </c>
    </row>
    <row r="7821" spans="1:7" x14ac:dyDescent="0.3">
      <c r="A7821" s="7">
        <v>128.10822559816242</v>
      </c>
      <c r="B7821" s="41" t="s">
        <v>53</v>
      </c>
      <c r="C7821" s="41"/>
      <c r="D7821" s="44" t="s">
        <v>94</v>
      </c>
      <c r="E7821" s="39">
        <v>2019</v>
      </c>
      <c r="F7821" s="7">
        <v>49.541000000000004</v>
      </c>
      <c r="G7821" s="15" t="s">
        <v>3</v>
      </c>
    </row>
    <row r="7822" spans="1:7" x14ac:dyDescent="0.3">
      <c r="A7822" s="7">
        <v>118.76834791270619</v>
      </c>
      <c r="B7822" s="41" t="s">
        <v>54</v>
      </c>
      <c r="C7822" s="41"/>
      <c r="D7822" s="44" t="s">
        <v>94</v>
      </c>
      <c r="E7822" s="39">
        <v>2019</v>
      </c>
      <c r="F7822" s="7">
        <v>11.816000000000001</v>
      </c>
      <c r="G7822" s="15" t="s">
        <v>3</v>
      </c>
    </row>
    <row r="7823" spans="1:7" x14ac:dyDescent="0.3">
      <c r="A7823" s="7">
        <v>333.27044210133897</v>
      </c>
      <c r="B7823" s="41" t="s">
        <v>55</v>
      </c>
      <c r="C7823" s="41"/>
      <c r="D7823" s="44" t="s">
        <v>94</v>
      </c>
      <c r="E7823" s="39">
        <v>2019</v>
      </c>
      <c r="F7823" s="7">
        <v>18.16</v>
      </c>
      <c r="G7823" s="15" t="s">
        <v>3</v>
      </c>
    </row>
    <row r="7824" spans="1:7" x14ac:dyDescent="0.3">
      <c r="A7824" s="7">
        <v>719.17879266161287</v>
      </c>
      <c r="B7824" s="41" t="s">
        <v>56</v>
      </c>
      <c r="C7824" s="41"/>
      <c r="D7824" s="44" t="s">
        <v>94</v>
      </c>
      <c r="E7824" s="39">
        <v>2019</v>
      </c>
      <c r="F7824" s="7">
        <v>151.839</v>
      </c>
      <c r="G7824" s="15" t="s">
        <v>3</v>
      </c>
    </row>
    <row r="7825" spans="1:7" x14ac:dyDescent="0.3">
      <c r="A7825" s="7">
        <v>153.58761719612417</v>
      </c>
      <c r="B7825" s="41" t="s">
        <v>57</v>
      </c>
      <c r="C7825" s="41"/>
      <c r="D7825" s="44" t="s">
        <v>94</v>
      </c>
      <c r="E7825" s="39">
        <v>2019</v>
      </c>
      <c r="F7825" s="7">
        <v>81.507999999999996</v>
      </c>
      <c r="G7825" s="15" t="s">
        <v>3</v>
      </c>
    </row>
    <row r="7826" spans="1:7" x14ac:dyDescent="0.3">
      <c r="A7826" s="7">
        <v>297.20311883269966</v>
      </c>
      <c r="B7826" s="41" t="s">
        <v>58</v>
      </c>
      <c r="C7826" s="41"/>
      <c r="D7826" s="44" t="s">
        <v>94</v>
      </c>
      <c r="E7826" s="39">
        <v>2019</v>
      </c>
      <c r="F7826" s="7">
        <v>67.016000000000005</v>
      </c>
      <c r="G7826" s="15" t="s">
        <v>3</v>
      </c>
    </row>
    <row r="7827" spans="1:7" x14ac:dyDescent="0.3">
      <c r="A7827" s="7">
        <v>107.28337744015066</v>
      </c>
      <c r="B7827" s="41" t="s">
        <v>59</v>
      </c>
      <c r="C7827" s="41"/>
      <c r="D7827" s="44" t="s">
        <v>94</v>
      </c>
      <c r="E7827" s="39">
        <v>2019</v>
      </c>
      <c r="F7827" s="7">
        <v>10.586</v>
      </c>
      <c r="G7827" s="15" t="s">
        <v>3</v>
      </c>
    </row>
    <row r="7828" spans="1:7" x14ac:dyDescent="0.3">
      <c r="A7828" s="7">
        <v>160.34004085465341</v>
      </c>
      <c r="B7828" s="41" t="s">
        <v>60</v>
      </c>
      <c r="C7828" s="41"/>
      <c r="D7828" s="44" t="s">
        <v>94</v>
      </c>
      <c r="E7828" s="39">
        <v>2019</v>
      </c>
      <c r="F7828" s="7">
        <v>19.533000000000001</v>
      </c>
      <c r="G7828" s="15" t="s">
        <v>3</v>
      </c>
    </row>
    <row r="7829" spans="1:7" x14ac:dyDescent="0.3">
      <c r="A7829" s="7">
        <v>670.44721106760608</v>
      </c>
      <c r="B7829" s="41" t="s">
        <v>61</v>
      </c>
      <c r="C7829" s="41"/>
      <c r="D7829" s="44" t="s">
        <v>94</v>
      </c>
      <c r="E7829" s="39">
        <v>2019</v>
      </c>
      <c r="F7829" s="7">
        <v>62.872999999999998</v>
      </c>
      <c r="G7829" s="15" t="s">
        <v>3</v>
      </c>
    </row>
    <row r="7830" spans="1:7" x14ac:dyDescent="0.3">
      <c r="A7830" s="7">
        <v>1495.7855167665589</v>
      </c>
      <c r="B7830" s="41" t="s">
        <v>62</v>
      </c>
      <c r="C7830" s="41"/>
      <c r="D7830" s="44" t="s">
        <v>94</v>
      </c>
      <c r="E7830" s="39">
        <v>2019</v>
      </c>
      <c r="F7830" s="7">
        <v>312.90700000000004</v>
      </c>
      <c r="G7830" s="15" t="s">
        <v>3</v>
      </c>
    </row>
    <row r="7831" spans="1:7" x14ac:dyDescent="0.3">
      <c r="A7831" s="7">
        <v>372.08122614505794</v>
      </c>
      <c r="B7831" s="41" t="s">
        <v>63</v>
      </c>
      <c r="C7831" s="41"/>
      <c r="D7831" s="44" t="s">
        <v>94</v>
      </c>
      <c r="E7831" s="39">
        <v>2019</v>
      </c>
      <c r="F7831" s="7">
        <v>82.376000000000005</v>
      </c>
      <c r="G7831" s="15" t="s">
        <v>3</v>
      </c>
    </row>
    <row r="7832" spans="1:7" x14ac:dyDescent="0.3">
      <c r="A7832" s="7">
        <v>331.79453615499983</v>
      </c>
      <c r="B7832" s="41" t="s">
        <v>64</v>
      </c>
      <c r="C7832" s="41"/>
      <c r="D7832" s="44" t="s">
        <v>94</v>
      </c>
      <c r="E7832" s="39">
        <v>2019</v>
      </c>
      <c r="F7832" s="7">
        <v>46.139000000000003</v>
      </c>
      <c r="G7832" s="15" t="s">
        <v>3</v>
      </c>
    </row>
    <row r="7833" spans="1:7" x14ac:dyDescent="0.3">
      <c r="A7833" s="7">
        <v>1831.1066265179575</v>
      </c>
      <c r="B7833" s="41" t="s">
        <v>65</v>
      </c>
      <c r="C7833" s="41"/>
      <c r="D7833" s="44" t="s">
        <v>94</v>
      </c>
      <c r="E7833" s="39">
        <v>2019</v>
      </c>
      <c r="F7833" s="7">
        <v>323.51000000000005</v>
      </c>
      <c r="G7833" s="15" t="s">
        <v>3</v>
      </c>
    </row>
    <row r="7834" spans="1:7" x14ac:dyDescent="0.3">
      <c r="A7834" s="7">
        <v>338.78199629594337</v>
      </c>
      <c r="B7834" s="41" t="s">
        <v>66</v>
      </c>
      <c r="C7834" s="41"/>
      <c r="D7834" s="44" t="s">
        <v>94</v>
      </c>
      <c r="E7834" s="39">
        <v>2019</v>
      </c>
      <c r="F7834" s="7">
        <v>41.923999999999999</v>
      </c>
      <c r="G7834" s="15" t="s">
        <v>3</v>
      </c>
    </row>
    <row r="7835" spans="1:7" x14ac:dyDescent="0.3">
      <c r="A7835" s="7">
        <v>2586.6842567880349</v>
      </c>
      <c r="B7835" s="41" t="s">
        <v>67</v>
      </c>
      <c r="C7835" s="41"/>
      <c r="D7835" s="44" t="s">
        <v>94</v>
      </c>
      <c r="E7835" s="39">
        <v>2019</v>
      </c>
      <c r="F7835" s="7">
        <v>564.98200000000008</v>
      </c>
      <c r="G7835" s="15" t="s">
        <v>3</v>
      </c>
    </row>
    <row r="7836" spans="1:7" x14ac:dyDescent="0.3">
      <c r="A7836" s="7">
        <v>1565.5810884417331</v>
      </c>
      <c r="B7836" s="41" t="s">
        <v>68</v>
      </c>
      <c r="C7836" s="41"/>
      <c r="D7836" s="44" t="s">
        <v>94</v>
      </c>
      <c r="E7836" s="39">
        <v>2019</v>
      </c>
      <c r="F7836" s="7">
        <v>347.65100000000001</v>
      </c>
      <c r="G7836" s="15" t="s">
        <v>3</v>
      </c>
    </row>
    <row r="7837" spans="1:7" x14ac:dyDescent="0.3">
      <c r="A7837" s="7">
        <v>107.67749975127319</v>
      </c>
      <c r="B7837" s="41" t="s">
        <v>69</v>
      </c>
      <c r="C7837" s="41"/>
      <c r="D7837" s="44" t="s">
        <v>94</v>
      </c>
      <c r="E7837" s="39">
        <v>2019</v>
      </c>
      <c r="F7837" s="7">
        <v>7.75</v>
      </c>
      <c r="G7837" s="15" t="s">
        <v>3</v>
      </c>
    </row>
    <row r="7838" spans="1:7" x14ac:dyDescent="0.3">
      <c r="A7838" s="7">
        <v>138.19324077808477</v>
      </c>
      <c r="B7838" s="41" t="s">
        <v>70</v>
      </c>
      <c r="C7838" s="41"/>
      <c r="D7838" s="44" t="s">
        <v>94</v>
      </c>
      <c r="E7838" s="39">
        <v>2019</v>
      </c>
      <c r="F7838" s="7">
        <v>27.341999999999999</v>
      </c>
      <c r="G7838" s="15" t="s">
        <v>3</v>
      </c>
    </row>
    <row r="7839" spans="1:7" x14ac:dyDescent="0.3">
      <c r="A7839" s="7">
        <v>147.70452061447193</v>
      </c>
      <c r="B7839" s="41" t="s">
        <v>71</v>
      </c>
      <c r="C7839" s="41"/>
      <c r="D7839" s="44" t="s">
        <v>94</v>
      </c>
      <c r="E7839" s="39">
        <v>2019</v>
      </c>
      <c r="F7839" s="7">
        <v>25.166999999999998</v>
      </c>
      <c r="G7839" s="15" t="s">
        <v>3</v>
      </c>
    </row>
    <row r="7840" spans="1:7" x14ac:dyDescent="0.3">
      <c r="A7840" s="7">
        <v>598.23456115625106</v>
      </c>
      <c r="B7840" s="41" t="s">
        <v>72</v>
      </c>
      <c r="C7840" s="41"/>
      <c r="D7840" s="44" t="s">
        <v>94</v>
      </c>
      <c r="E7840" s="39">
        <v>2019</v>
      </c>
      <c r="F7840" s="7">
        <v>185.22399999999999</v>
      </c>
      <c r="G7840" s="15" t="s">
        <v>3</v>
      </c>
    </row>
    <row r="7841" spans="1:7" x14ac:dyDescent="0.3">
      <c r="A7841" s="7">
        <v>370.77159054872357</v>
      </c>
      <c r="B7841" s="41" t="s">
        <v>73</v>
      </c>
      <c r="C7841" s="41"/>
      <c r="D7841" s="44" t="s">
        <v>94</v>
      </c>
      <c r="E7841" s="39">
        <v>2019</v>
      </c>
      <c r="F7841" s="7">
        <v>52.948</v>
      </c>
      <c r="G7841" s="15" t="s">
        <v>3</v>
      </c>
    </row>
    <row r="7842" spans="1:7" x14ac:dyDescent="0.3">
      <c r="A7842" s="7">
        <v>325.4906318974094</v>
      </c>
      <c r="B7842" s="41" t="s">
        <v>74</v>
      </c>
      <c r="C7842" s="41"/>
      <c r="D7842" s="44" t="s">
        <v>94</v>
      </c>
      <c r="E7842" s="39">
        <v>2019</v>
      </c>
      <c r="F7842" s="7">
        <v>97.113</v>
      </c>
      <c r="G7842" s="15" t="s">
        <v>3</v>
      </c>
    </row>
    <row r="7843" spans="1:7" x14ac:dyDescent="0.3">
      <c r="A7843" s="7">
        <v>666.05233675451552</v>
      </c>
      <c r="B7843" s="41" t="s">
        <v>75</v>
      </c>
      <c r="C7843" s="41"/>
      <c r="D7843" s="44" t="s">
        <v>94</v>
      </c>
      <c r="E7843" s="39">
        <v>2019</v>
      </c>
      <c r="F7843" s="7">
        <v>19.332000000000001</v>
      </c>
      <c r="G7843" s="15" t="s">
        <v>3</v>
      </c>
    </row>
    <row r="7844" spans="1:7" x14ac:dyDescent="0.3">
      <c r="A7844" s="7">
        <v>730.56010075546169</v>
      </c>
      <c r="B7844" s="41" t="s">
        <v>76</v>
      </c>
      <c r="C7844" s="41"/>
      <c r="D7844" s="44" t="s">
        <v>94</v>
      </c>
      <c r="E7844" s="39">
        <v>2019</v>
      </c>
      <c r="F7844" s="7">
        <v>177.28899999999999</v>
      </c>
      <c r="G7844" s="15" t="s">
        <v>3</v>
      </c>
    </row>
    <row r="7845" spans="1:7" x14ac:dyDescent="0.3">
      <c r="A7845" s="7">
        <v>128.6347483731777</v>
      </c>
      <c r="B7845" s="41" t="s">
        <v>77</v>
      </c>
      <c r="C7845" s="41"/>
      <c r="D7845" s="44" t="s">
        <v>94</v>
      </c>
      <c r="E7845" s="39">
        <v>2019</v>
      </c>
      <c r="F7845" s="7">
        <v>13.207000000000001</v>
      </c>
      <c r="G7845" s="15" t="s">
        <v>3</v>
      </c>
    </row>
    <row r="7846" spans="1:7" x14ac:dyDescent="0.3">
      <c r="A7846" s="7">
        <v>238.7293263606322</v>
      </c>
      <c r="B7846" s="41" t="s">
        <v>78</v>
      </c>
      <c r="C7846" s="41"/>
      <c r="D7846" s="44" t="s">
        <v>94</v>
      </c>
      <c r="E7846" s="39">
        <v>2019</v>
      </c>
      <c r="F7846" s="7">
        <v>39.970999999999997</v>
      </c>
      <c r="G7846" s="15" t="s">
        <v>3</v>
      </c>
    </row>
    <row r="7847" spans="1:7" x14ac:dyDescent="0.3">
      <c r="A7847" s="7">
        <v>209.84344530794201</v>
      </c>
      <c r="B7847" s="41" t="s">
        <v>79</v>
      </c>
      <c r="C7847" s="41"/>
      <c r="D7847" s="44" t="s">
        <v>94</v>
      </c>
      <c r="E7847" s="39">
        <v>2019</v>
      </c>
      <c r="F7847" s="7">
        <v>63.258000000000003</v>
      </c>
      <c r="G7847" s="15" t="s">
        <v>3</v>
      </c>
    </row>
    <row r="7848" spans="1:7" x14ac:dyDescent="0.3">
      <c r="A7848" s="7">
        <v>1031.9743754280983</v>
      </c>
      <c r="B7848" s="41" t="s">
        <v>80</v>
      </c>
      <c r="C7848" s="41"/>
      <c r="D7848" s="44" t="s">
        <v>94</v>
      </c>
      <c r="E7848" s="39">
        <v>2019</v>
      </c>
      <c r="F7848" s="7">
        <v>222.88300000000001</v>
      </c>
      <c r="G7848" s="15" t="s">
        <v>3</v>
      </c>
    </row>
    <row r="7849" spans="1:7" x14ac:dyDescent="0.3">
      <c r="A7849" s="7">
        <v>284.57375675362931</v>
      </c>
      <c r="B7849" s="41" t="s">
        <v>81</v>
      </c>
      <c r="C7849" s="41"/>
      <c r="D7849" s="44" t="s">
        <v>94</v>
      </c>
      <c r="E7849" s="39">
        <v>2019</v>
      </c>
      <c r="F7849" s="7">
        <v>0</v>
      </c>
      <c r="G7849" s="15" t="s">
        <v>3</v>
      </c>
    </row>
    <row r="7850" spans="1:7" x14ac:dyDescent="0.3">
      <c r="A7850" s="7">
        <v>694.90845336183452</v>
      </c>
      <c r="B7850" s="41" t="s">
        <v>82</v>
      </c>
      <c r="C7850" s="41"/>
      <c r="D7850" s="44" t="s">
        <v>94</v>
      </c>
      <c r="E7850" s="39">
        <v>2019</v>
      </c>
      <c r="F7850" s="7">
        <v>74.195999999999998</v>
      </c>
      <c r="G7850" s="15" t="s">
        <v>3</v>
      </c>
    </row>
    <row r="7851" spans="1:7" x14ac:dyDescent="0.3">
      <c r="A7851" s="7">
        <v>239.19118844397892</v>
      </c>
      <c r="B7851" s="41" t="s">
        <v>83</v>
      </c>
      <c r="C7851" s="41"/>
      <c r="D7851" s="44" t="s">
        <v>94</v>
      </c>
      <c r="E7851" s="39">
        <v>2019</v>
      </c>
      <c r="F7851" s="7">
        <v>42.628</v>
      </c>
      <c r="G7851" s="15" t="s">
        <v>3</v>
      </c>
    </row>
    <row r="7852" spans="1:7" x14ac:dyDescent="0.3">
      <c r="A7852" s="7">
        <v>819.23864711822068</v>
      </c>
      <c r="B7852" s="41" t="s">
        <v>84</v>
      </c>
      <c r="C7852" s="41"/>
      <c r="D7852" s="44" t="s">
        <v>94</v>
      </c>
      <c r="E7852" s="39">
        <v>2019</v>
      </c>
      <c r="F7852" s="7">
        <v>186.697</v>
      </c>
      <c r="G7852" s="15" t="s">
        <v>3</v>
      </c>
    </row>
    <row r="7853" spans="1:7" x14ac:dyDescent="0.3">
      <c r="A7853" s="7">
        <v>130.38366612878403</v>
      </c>
      <c r="B7853" s="41" t="s">
        <v>85</v>
      </c>
      <c r="C7853" s="41"/>
      <c r="D7853" s="44" t="s">
        <v>94</v>
      </c>
      <c r="E7853" s="39">
        <v>2019</v>
      </c>
      <c r="F7853" s="7">
        <v>21.724</v>
      </c>
      <c r="G7853" s="15" t="s">
        <v>3</v>
      </c>
    </row>
    <row r="7854" spans="1:7" x14ac:dyDescent="0.3">
      <c r="A7854" s="7">
        <v>253.6187335675458</v>
      </c>
      <c r="B7854" s="41" t="s">
        <v>86</v>
      </c>
      <c r="C7854" s="41"/>
      <c r="D7854" s="44" t="s">
        <v>94</v>
      </c>
      <c r="E7854" s="39">
        <v>2019</v>
      </c>
      <c r="F7854" s="7">
        <v>70.805999999999997</v>
      </c>
      <c r="G7854" s="15" t="s">
        <v>3</v>
      </c>
    </row>
    <row r="7855" spans="1:7" x14ac:dyDescent="0.3">
      <c r="A7855" s="7">
        <v>558.11619423656816</v>
      </c>
      <c r="B7855" s="41" t="s">
        <v>87</v>
      </c>
      <c r="C7855" s="41"/>
      <c r="D7855" s="44" t="s">
        <v>94</v>
      </c>
      <c r="E7855" s="39">
        <v>2019</v>
      </c>
      <c r="F7855" s="7">
        <v>97.878</v>
      </c>
      <c r="G7855" s="15" t="s">
        <v>3</v>
      </c>
    </row>
    <row r="7856" spans="1:7" x14ac:dyDescent="0.3">
      <c r="A7856" s="7">
        <v>118.62260476640566</v>
      </c>
      <c r="B7856" s="41" t="s">
        <v>88</v>
      </c>
      <c r="C7856" s="41"/>
      <c r="D7856" s="44" t="s">
        <v>94</v>
      </c>
      <c r="E7856" s="39">
        <v>2019</v>
      </c>
      <c r="F7856" s="7">
        <v>17.035</v>
      </c>
      <c r="G7856" s="15" t="s">
        <v>3</v>
      </c>
    </row>
    <row r="7857" spans="1:7" x14ac:dyDescent="0.3">
      <c r="A7857" s="7">
        <v>260.42350159552103</v>
      </c>
      <c r="B7857" s="41" t="s">
        <v>89</v>
      </c>
      <c r="C7857" s="41"/>
      <c r="D7857" s="44" t="s">
        <v>94</v>
      </c>
      <c r="E7857" s="39">
        <v>2019</v>
      </c>
      <c r="F7857" s="7">
        <v>65.358999999999995</v>
      </c>
      <c r="G7857" s="15" t="s">
        <v>3</v>
      </c>
    </row>
    <row r="7858" spans="1:7" x14ac:dyDescent="0.3">
      <c r="A7858" s="7">
        <v>602.95581800823993</v>
      </c>
      <c r="B7858" s="41" t="s">
        <v>90</v>
      </c>
      <c r="C7858" s="41"/>
      <c r="D7858" s="44" t="s">
        <v>94</v>
      </c>
      <c r="E7858" s="39">
        <v>2019</v>
      </c>
      <c r="F7858" s="7">
        <v>89.183999999999997</v>
      </c>
      <c r="G7858" s="15" t="s">
        <v>3</v>
      </c>
    </row>
    <row r="7859" spans="1:7" x14ac:dyDescent="0.3">
      <c r="A7859" s="7">
        <v>2402.000839182017</v>
      </c>
      <c r="B7859" s="41" t="s">
        <v>10</v>
      </c>
      <c r="C7859" s="41"/>
      <c r="D7859" s="44" t="s">
        <v>95</v>
      </c>
      <c r="E7859" s="39">
        <v>2019</v>
      </c>
      <c r="F7859" s="7">
        <v>364.923</v>
      </c>
      <c r="G7859" s="15" t="s">
        <v>3</v>
      </c>
    </row>
    <row r="7860" spans="1:7" x14ac:dyDescent="0.3">
      <c r="A7860" s="7">
        <v>249.08431132854227</v>
      </c>
      <c r="B7860" s="41" t="s">
        <v>11</v>
      </c>
      <c r="C7860" s="41"/>
      <c r="D7860" s="44" t="s">
        <v>95</v>
      </c>
      <c r="E7860" s="39">
        <v>2019</v>
      </c>
      <c r="F7860" s="7">
        <v>50.895000000000003</v>
      </c>
      <c r="G7860" s="15" t="s">
        <v>3</v>
      </c>
    </row>
    <row r="7861" spans="1:7" x14ac:dyDescent="0.3">
      <c r="A7861" s="7">
        <v>695.46316732410946</v>
      </c>
      <c r="B7861" s="41" t="s">
        <v>12</v>
      </c>
      <c r="C7861" s="41"/>
      <c r="D7861" s="44" t="s">
        <v>95</v>
      </c>
      <c r="E7861" s="39">
        <v>2019</v>
      </c>
      <c r="F7861" s="7">
        <v>200.732</v>
      </c>
      <c r="G7861" s="15" t="s">
        <v>3</v>
      </c>
    </row>
    <row r="7862" spans="1:7" x14ac:dyDescent="0.3">
      <c r="A7862" s="7">
        <v>202.06978611193691</v>
      </c>
      <c r="B7862" s="41" t="s">
        <v>13</v>
      </c>
      <c r="C7862" s="41"/>
      <c r="D7862" s="44" t="s">
        <v>95</v>
      </c>
      <c r="E7862" s="39">
        <v>2019</v>
      </c>
      <c r="F7862" s="7">
        <v>23.736999999999998</v>
      </c>
      <c r="G7862" s="15" t="s">
        <v>3</v>
      </c>
    </row>
    <row r="7863" spans="1:7" x14ac:dyDescent="0.3">
      <c r="A7863" s="7">
        <v>230.25120241911165</v>
      </c>
      <c r="B7863" s="41" t="s">
        <v>14</v>
      </c>
      <c r="C7863" s="41"/>
      <c r="D7863" s="44" t="s">
        <v>95</v>
      </c>
      <c r="E7863" s="39">
        <v>2019</v>
      </c>
      <c r="F7863" s="7">
        <v>30.327000000000002</v>
      </c>
      <c r="G7863" s="15" t="s">
        <v>3</v>
      </c>
    </row>
    <row r="7864" spans="1:7" x14ac:dyDescent="0.3">
      <c r="A7864" s="7">
        <v>159.923893049783</v>
      </c>
      <c r="B7864" s="41" t="s">
        <v>15</v>
      </c>
      <c r="C7864" s="41"/>
      <c r="D7864" s="44" t="s">
        <v>95</v>
      </c>
      <c r="E7864" s="39">
        <v>2019</v>
      </c>
      <c r="F7864" s="7">
        <v>32.662999999999997</v>
      </c>
      <c r="G7864" s="15" t="s">
        <v>3</v>
      </c>
    </row>
    <row r="7865" spans="1:7" x14ac:dyDescent="0.3">
      <c r="A7865" s="7">
        <v>1839.3197616638511</v>
      </c>
      <c r="B7865" s="41" t="s">
        <v>16</v>
      </c>
      <c r="C7865" s="41"/>
      <c r="D7865" s="44" t="s">
        <v>95</v>
      </c>
      <c r="E7865" s="39">
        <v>2019</v>
      </c>
      <c r="F7865" s="7">
        <v>354.31099999999998</v>
      </c>
      <c r="G7865" s="15" t="s">
        <v>3</v>
      </c>
    </row>
    <row r="7866" spans="1:7" x14ac:dyDescent="0.3">
      <c r="A7866" s="7">
        <v>3342.3252104747266</v>
      </c>
      <c r="B7866" s="41" t="s">
        <v>17</v>
      </c>
      <c r="C7866" s="41"/>
      <c r="D7866" s="44" t="s">
        <v>95</v>
      </c>
      <c r="E7866" s="39">
        <v>2019</v>
      </c>
      <c r="F7866" s="7">
        <v>467.48700000000002</v>
      </c>
      <c r="G7866" s="15" t="s">
        <v>3</v>
      </c>
    </row>
    <row r="7867" spans="1:7" x14ac:dyDescent="0.3">
      <c r="A7867" s="7">
        <v>75.118971158775068</v>
      </c>
      <c r="B7867" s="41" t="s">
        <v>18</v>
      </c>
      <c r="C7867" s="41"/>
      <c r="D7867" s="44" t="s">
        <v>95</v>
      </c>
      <c r="E7867" s="39">
        <v>2019</v>
      </c>
      <c r="F7867" s="7">
        <v>11.23</v>
      </c>
      <c r="G7867" s="15" t="s">
        <v>3</v>
      </c>
    </row>
    <row r="7868" spans="1:7" x14ac:dyDescent="0.3">
      <c r="A7868" s="7">
        <v>205.94088233592316</v>
      </c>
      <c r="B7868" s="41" t="s">
        <v>19</v>
      </c>
      <c r="C7868" s="41"/>
      <c r="D7868" s="44" t="s">
        <v>95</v>
      </c>
      <c r="E7868" s="39">
        <v>2019</v>
      </c>
      <c r="F7868" s="7">
        <v>22.134</v>
      </c>
      <c r="G7868" s="15" t="s">
        <v>3</v>
      </c>
    </row>
    <row r="7869" spans="1:7" x14ac:dyDescent="0.3">
      <c r="A7869" s="7">
        <v>1388.5371745184627</v>
      </c>
      <c r="B7869" s="41" t="s">
        <v>20</v>
      </c>
      <c r="C7869" s="41"/>
      <c r="D7869" s="44" t="s">
        <v>95</v>
      </c>
      <c r="E7869" s="39">
        <v>2019</v>
      </c>
      <c r="F7869" s="7">
        <v>308.75900000000001</v>
      </c>
      <c r="G7869" s="15" t="s">
        <v>3</v>
      </c>
    </row>
    <row r="7870" spans="1:7" x14ac:dyDescent="0.3">
      <c r="A7870" s="7">
        <v>1160.1856007076749</v>
      </c>
      <c r="B7870" s="41" t="s">
        <v>21</v>
      </c>
      <c r="C7870" s="41"/>
      <c r="D7870" s="44" t="s">
        <v>95</v>
      </c>
      <c r="E7870" s="39">
        <v>2019</v>
      </c>
      <c r="F7870" s="7">
        <v>247.251</v>
      </c>
      <c r="G7870" s="15" t="s">
        <v>3</v>
      </c>
    </row>
    <row r="7871" spans="1:7" x14ac:dyDescent="0.3">
      <c r="A7871" s="7">
        <v>221.04041540684312</v>
      </c>
      <c r="B7871" s="41" t="s">
        <v>22</v>
      </c>
      <c r="C7871" s="41"/>
      <c r="D7871" s="44" t="s">
        <v>95</v>
      </c>
      <c r="E7871" s="39">
        <v>2019</v>
      </c>
      <c r="F7871" s="7">
        <v>32.287999999999997</v>
      </c>
      <c r="G7871" s="15" t="s">
        <v>3</v>
      </c>
    </row>
    <row r="7872" spans="1:7" x14ac:dyDescent="0.3">
      <c r="A7872" s="7">
        <v>202.79228127145078</v>
      </c>
      <c r="B7872" s="41" t="s">
        <v>23</v>
      </c>
      <c r="C7872" s="41"/>
      <c r="D7872" s="44" t="s">
        <v>95</v>
      </c>
      <c r="E7872" s="39">
        <v>2019</v>
      </c>
      <c r="F7872" s="7">
        <v>9.8360000000000003</v>
      </c>
      <c r="G7872" s="15" t="s">
        <v>3</v>
      </c>
    </row>
    <row r="7873" spans="1:7" x14ac:dyDescent="0.3">
      <c r="A7873" s="7">
        <v>33.259407854439893</v>
      </c>
      <c r="B7873" s="41" t="s">
        <v>24</v>
      </c>
      <c r="C7873" s="41"/>
      <c r="D7873" s="44" t="s">
        <v>95</v>
      </c>
      <c r="E7873" s="39">
        <v>2019</v>
      </c>
      <c r="F7873" s="7">
        <v>10.971</v>
      </c>
      <c r="G7873" s="15" t="s">
        <v>3</v>
      </c>
    </row>
    <row r="7874" spans="1:7" x14ac:dyDescent="0.3">
      <c r="A7874" s="7">
        <v>83.740678310871758</v>
      </c>
      <c r="B7874" s="41" t="s">
        <v>25</v>
      </c>
      <c r="C7874" s="41"/>
      <c r="D7874" s="44" t="s">
        <v>95</v>
      </c>
      <c r="E7874" s="39">
        <v>2019</v>
      </c>
      <c r="F7874" s="7">
        <v>21.111000000000001</v>
      </c>
      <c r="G7874" s="15" t="s">
        <v>3</v>
      </c>
    </row>
    <row r="7875" spans="1:7" x14ac:dyDescent="0.3">
      <c r="A7875" s="7">
        <v>146.59570464551211</v>
      </c>
      <c r="B7875" s="41" t="s">
        <v>26</v>
      </c>
      <c r="C7875" s="41"/>
      <c r="D7875" s="44" t="s">
        <v>95</v>
      </c>
      <c r="E7875" s="39">
        <v>2019</v>
      </c>
      <c r="F7875" s="7">
        <v>12.606999999999999</v>
      </c>
      <c r="G7875" s="15" t="s">
        <v>3</v>
      </c>
    </row>
    <row r="7876" spans="1:7" x14ac:dyDescent="0.3">
      <c r="A7876" s="7">
        <v>155.41753474662193</v>
      </c>
      <c r="B7876" s="41" t="s">
        <v>27</v>
      </c>
      <c r="C7876" s="41"/>
      <c r="D7876" s="44" t="s">
        <v>95</v>
      </c>
      <c r="E7876" s="39">
        <v>2019</v>
      </c>
      <c r="F7876" s="7">
        <v>23.658000000000001</v>
      </c>
      <c r="G7876" s="15" t="s">
        <v>3</v>
      </c>
    </row>
    <row r="7877" spans="1:7" x14ac:dyDescent="0.3">
      <c r="A7877" s="7">
        <v>162.71535162063211</v>
      </c>
      <c r="B7877" s="41" t="s">
        <v>28</v>
      </c>
      <c r="C7877" s="41"/>
      <c r="D7877" s="44" t="s">
        <v>95</v>
      </c>
      <c r="E7877" s="39">
        <v>2019</v>
      </c>
      <c r="F7877" s="7">
        <v>35.018999999999998</v>
      </c>
      <c r="G7877" s="15" t="s">
        <v>3</v>
      </c>
    </row>
    <row r="7878" spans="1:7" x14ac:dyDescent="0.3">
      <c r="A7878" s="7">
        <v>225.45133045739803</v>
      </c>
      <c r="B7878" s="41" t="s">
        <v>29</v>
      </c>
      <c r="C7878" s="41"/>
      <c r="D7878" s="44" t="s">
        <v>95</v>
      </c>
      <c r="E7878" s="39">
        <v>2019</v>
      </c>
      <c r="F7878" s="7">
        <v>23.524000000000001</v>
      </c>
      <c r="G7878" s="15" t="s">
        <v>3</v>
      </c>
    </row>
    <row r="7879" spans="1:7" x14ac:dyDescent="0.3">
      <c r="A7879" s="7">
        <v>1211.1502450563385</v>
      </c>
      <c r="B7879" s="41" t="s">
        <v>30</v>
      </c>
      <c r="C7879" s="41"/>
      <c r="D7879" s="44" t="s">
        <v>95</v>
      </c>
      <c r="E7879" s="39">
        <v>2019</v>
      </c>
      <c r="F7879" s="7">
        <v>224.23399999999998</v>
      </c>
      <c r="G7879" s="15" t="s">
        <v>3</v>
      </c>
    </row>
    <row r="7880" spans="1:7" x14ac:dyDescent="0.3">
      <c r="A7880" s="7">
        <v>519.03272293111445</v>
      </c>
      <c r="B7880" s="41" t="s">
        <v>31</v>
      </c>
      <c r="C7880" s="41"/>
      <c r="D7880" s="44" t="s">
        <v>95</v>
      </c>
      <c r="E7880" s="39">
        <v>2019</v>
      </c>
      <c r="F7880" s="7">
        <v>113.628</v>
      </c>
      <c r="G7880" s="15" t="s">
        <v>3</v>
      </c>
    </row>
    <row r="7881" spans="1:7" x14ac:dyDescent="0.3">
      <c r="A7881" s="7">
        <v>72.991510270036059</v>
      </c>
      <c r="B7881" s="41" t="s">
        <v>32</v>
      </c>
      <c r="C7881" s="41"/>
      <c r="D7881" s="44" t="s">
        <v>95</v>
      </c>
      <c r="E7881" s="39">
        <v>2019</v>
      </c>
      <c r="F7881" s="7">
        <v>10.848000000000001</v>
      </c>
      <c r="G7881" s="15" t="s">
        <v>3</v>
      </c>
    </row>
    <row r="7882" spans="1:7" x14ac:dyDescent="0.3">
      <c r="A7882" s="7">
        <v>270.61343555621568</v>
      </c>
      <c r="B7882" s="41" t="s">
        <v>33</v>
      </c>
      <c r="C7882" s="41"/>
      <c r="D7882" s="44" t="s">
        <v>95</v>
      </c>
      <c r="E7882" s="39">
        <v>2019</v>
      </c>
      <c r="F7882" s="7">
        <v>73.998999999999995</v>
      </c>
      <c r="G7882" s="15" t="s">
        <v>3</v>
      </c>
    </row>
    <row r="7883" spans="1:7" x14ac:dyDescent="0.3">
      <c r="A7883" s="7">
        <v>866.75609642090194</v>
      </c>
      <c r="B7883" s="41" t="s">
        <v>34</v>
      </c>
      <c r="C7883" s="41"/>
      <c r="D7883" s="44" t="s">
        <v>95</v>
      </c>
      <c r="E7883" s="39">
        <v>2019</v>
      </c>
      <c r="F7883" s="7">
        <v>133.82799999999997</v>
      </c>
      <c r="G7883" s="15" t="s">
        <v>3</v>
      </c>
    </row>
    <row r="7884" spans="1:7" x14ac:dyDescent="0.3">
      <c r="A7884" s="7">
        <v>807.61206795103737</v>
      </c>
      <c r="B7884" s="41" t="s">
        <v>35</v>
      </c>
      <c r="C7884" s="41"/>
      <c r="D7884" s="44" t="s">
        <v>95</v>
      </c>
      <c r="E7884" s="39">
        <v>2019</v>
      </c>
      <c r="F7884" s="7">
        <v>160.46799999999999</v>
      </c>
      <c r="G7884" s="15" t="s">
        <v>3</v>
      </c>
    </row>
    <row r="7885" spans="1:7" x14ac:dyDescent="0.3">
      <c r="A7885" s="7">
        <v>228.23765767058006</v>
      </c>
      <c r="B7885" s="41" t="s">
        <v>36</v>
      </c>
      <c r="C7885" s="41"/>
      <c r="D7885" s="44" t="s">
        <v>95</v>
      </c>
      <c r="E7885" s="39">
        <v>2019</v>
      </c>
      <c r="F7885" s="7">
        <v>24.155999999999999</v>
      </c>
      <c r="G7885" s="15" t="s">
        <v>3</v>
      </c>
    </row>
    <row r="7886" spans="1:7" x14ac:dyDescent="0.3">
      <c r="A7886" s="7">
        <v>357.23588433287574</v>
      </c>
      <c r="B7886" s="41" t="s">
        <v>37</v>
      </c>
      <c r="C7886" s="41"/>
      <c r="D7886" s="44" t="s">
        <v>95</v>
      </c>
      <c r="E7886" s="39">
        <v>2019</v>
      </c>
      <c r="F7886" s="7">
        <v>95.356999999999999</v>
      </c>
      <c r="G7886" s="15" t="s">
        <v>3</v>
      </c>
    </row>
    <row r="7887" spans="1:7" x14ac:dyDescent="0.3">
      <c r="A7887" s="7">
        <v>303.62961705723961</v>
      </c>
      <c r="B7887" s="41" t="s">
        <v>38</v>
      </c>
      <c r="C7887" s="41"/>
      <c r="D7887" s="44" t="s">
        <v>95</v>
      </c>
      <c r="E7887" s="39">
        <v>2019</v>
      </c>
      <c r="F7887" s="7">
        <v>23.315999999999999</v>
      </c>
      <c r="G7887" s="15" t="s">
        <v>3</v>
      </c>
    </row>
    <row r="7888" spans="1:7" x14ac:dyDescent="0.3">
      <c r="A7888" s="7">
        <v>94.052654678478888</v>
      </c>
      <c r="B7888" s="41" t="s">
        <v>39</v>
      </c>
      <c r="C7888" s="41"/>
      <c r="D7888" s="44" t="s">
        <v>95</v>
      </c>
      <c r="E7888" s="39">
        <v>2019</v>
      </c>
      <c r="F7888" s="7">
        <v>15.976000000000001</v>
      </c>
      <c r="G7888" s="15" t="s">
        <v>3</v>
      </c>
    </row>
    <row r="7889" spans="1:7" x14ac:dyDescent="0.3">
      <c r="A7889" s="7">
        <v>304.60560128550344</v>
      </c>
      <c r="B7889" s="41" t="s">
        <v>40</v>
      </c>
      <c r="C7889" s="41"/>
      <c r="D7889" s="44" t="s">
        <v>95</v>
      </c>
      <c r="E7889" s="39">
        <v>2019</v>
      </c>
      <c r="F7889" s="7">
        <v>57.685000000000002</v>
      </c>
      <c r="G7889" s="15" t="s">
        <v>3</v>
      </c>
    </row>
    <row r="7890" spans="1:7" x14ac:dyDescent="0.3">
      <c r="A7890" s="7">
        <v>335.68007704533386</v>
      </c>
      <c r="B7890" s="41" t="s">
        <v>41</v>
      </c>
      <c r="C7890" s="41"/>
      <c r="D7890" s="44" t="s">
        <v>95</v>
      </c>
      <c r="E7890" s="39">
        <v>2019</v>
      </c>
      <c r="F7890" s="7">
        <v>62.249000000000002</v>
      </c>
      <c r="G7890" s="15" t="s">
        <v>3</v>
      </c>
    </row>
    <row r="7891" spans="1:7" x14ac:dyDescent="0.3">
      <c r="A7891" s="7">
        <v>1723.9863404687815</v>
      </c>
      <c r="B7891" s="41" t="s">
        <v>42</v>
      </c>
      <c r="C7891" s="41"/>
      <c r="D7891" s="44" t="s">
        <v>95</v>
      </c>
      <c r="E7891" s="39">
        <v>2019</v>
      </c>
      <c r="F7891" s="7">
        <v>285.14499999999998</v>
      </c>
      <c r="G7891" s="15" t="s">
        <v>3</v>
      </c>
    </row>
    <row r="7892" spans="1:7" x14ac:dyDescent="0.3">
      <c r="A7892" s="7">
        <v>462.59086740869316</v>
      </c>
      <c r="B7892" s="41" t="s">
        <v>43</v>
      </c>
      <c r="C7892" s="41"/>
      <c r="D7892" s="44" t="s">
        <v>95</v>
      </c>
      <c r="E7892" s="39">
        <v>2019</v>
      </c>
      <c r="F7892" s="7">
        <v>78.988</v>
      </c>
      <c r="G7892" s="15" t="s">
        <v>3</v>
      </c>
    </row>
    <row r="7893" spans="1:7" x14ac:dyDescent="0.3">
      <c r="A7893" s="7">
        <v>71.522915705740104</v>
      </c>
      <c r="B7893" s="41" t="s">
        <v>44</v>
      </c>
      <c r="C7893" s="41"/>
      <c r="D7893" s="44" t="s">
        <v>95</v>
      </c>
      <c r="E7893" s="39">
        <v>2019</v>
      </c>
      <c r="F7893" s="7">
        <v>12.276999999999999</v>
      </c>
      <c r="G7893" s="15" t="s">
        <v>3</v>
      </c>
    </row>
    <row r="7894" spans="1:7" x14ac:dyDescent="0.3">
      <c r="A7894" s="7">
        <v>179.0576995184999</v>
      </c>
      <c r="B7894" s="41" t="s">
        <v>45</v>
      </c>
      <c r="C7894" s="41"/>
      <c r="D7894" s="44" t="s">
        <v>95</v>
      </c>
      <c r="E7894" s="39">
        <v>2019</v>
      </c>
      <c r="F7894" s="7">
        <v>33.045999999999999</v>
      </c>
      <c r="G7894" s="15" t="s">
        <v>3</v>
      </c>
    </row>
    <row r="7895" spans="1:7" x14ac:dyDescent="0.3">
      <c r="A7895" s="7">
        <v>1783.7143174411508</v>
      </c>
      <c r="B7895" s="41" t="s">
        <v>46</v>
      </c>
      <c r="C7895" s="41"/>
      <c r="D7895" s="44" t="s">
        <v>95</v>
      </c>
      <c r="E7895" s="39">
        <v>2019</v>
      </c>
      <c r="F7895" s="7">
        <v>354.49300000000005</v>
      </c>
      <c r="G7895" s="15" t="s">
        <v>3</v>
      </c>
    </row>
    <row r="7896" spans="1:7" x14ac:dyDescent="0.3">
      <c r="A7896" s="7">
        <v>154.8561642178519</v>
      </c>
      <c r="B7896" s="41" t="s">
        <v>47</v>
      </c>
      <c r="C7896" s="41"/>
      <c r="D7896" s="44" t="s">
        <v>95</v>
      </c>
      <c r="E7896" s="39">
        <v>2019</v>
      </c>
      <c r="F7896" s="7">
        <v>26.216999999999999</v>
      </c>
      <c r="G7896" s="15" t="s">
        <v>3</v>
      </c>
    </row>
    <row r="7897" spans="1:7" x14ac:dyDescent="0.3">
      <c r="A7897" s="7">
        <v>367.68435481442515</v>
      </c>
      <c r="B7897" s="41" t="s">
        <v>48</v>
      </c>
      <c r="C7897" s="41"/>
      <c r="D7897" s="44" t="s">
        <v>95</v>
      </c>
      <c r="E7897" s="39">
        <v>2019</v>
      </c>
      <c r="F7897" s="7">
        <v>46.957999999999998</v>
      </c>
      <c r="G7897" s="15" t="s">
        <v>3</v>
      </c>
    </row>
    <row r="7898" spans="1:7" x14ac:dyDescent="0.3">
      <c r="A7898" s="7">
        <v>4266.7834238610649</v>
      </c>
      <c r="B7898" s="41" t="s">
        <v>49</v>
      </c>
      <c r="C7898" s="41"/>
      <c r="D7898" s="44" t="s">
        <v>95</v>
      </c>
      <c r="E7898" s="39">
        <v>2019</v>
      </c>
      <c r="F7898" s="7">
        <v>638.22500000000002</v>
      </c>
      <c r="G7898" s="15" t="s">
        <v>3</v>
      </c>
    </row>
    <row r="7899" spans="1:7" x14ac:dyDescent="0.3">
      <c r="A7899" s="7">
        <v>4998.312851683464</v>
      </c>
      <c r="B7899" s="41" t="s">
        <v>50</v>
      </c>
      <c r="C7899" s="41"/>
      <c r="D7899" s="44" t="s">
        <v>95</v>
      </c>
      <c r="E7899" s="39">
        <v>2019</v>
      </c>
      <c r="F7899" s="7">
        <v>1242.4079999999999</v>
      </c>
      <c r="G7899" s="15" t="s">
        <v>3</v>
      </c>
    </row>
    <row r="7900" spans="1:7" x14ac:dyDescent="0.3">
      <c r="A7900" s="7">
        <v>825.22494000725476</v>
      </c>
      <c r="B7900" s="41" t="s">
        <v>91</v>
      </c>
      <c r="C7900" s="41"/>
      <c r="D7900" s="44" t="s">
        <v>95</v>
      </c>
      <c r="E7900" s="39">
        <v>2019</v>
      </c>
      <c r="F7900" s="7">
        <v>243.28799999999998</v>
      </c>
      <c r="G7900" s="15" t="s">
        <v>3</v>
      </c>
    </row>
    <row r="7901" spans="1:7" x14ac:dyDescent="0.3">
      <c r="A7901" s="7">
        <v>163.24593400340009</v>
      </c>
      <c r="B7901" s="41" t="s">
        <v>52</v>
      </c>
      <c r="C7901" s="41"/>
      <c r="D7901" s="44" t="s">
        <v>95</v>
      </c>
      <c r="E7901" s="39">
        <v>2019</v>
      </c>
      <c r="F7901" s="7">
        <v>15.590999999999999</v>
      </c>
      <c r="G7901" s="15" t="s">
        <v>3</v>
      </c>
    </row>
    <row r="7902" spans="1:7" x14ac:dyDescent="0.3">
      <c r="A7902" s="7">
        <v>116.69117843375813</v>
      </c>
      <c r="B7902" s="41" t="s">
        <v>53</v>
      </c>
      <c r="C7902" s="41"/>
      <c r="D7902" s="44" t="s">
        <v>95</v>
      </c>
      <c r="E7902" s="39">
        <v>2019</v>
      </c>
      <c r="F7902" s="7">
        <v>37.25</v>
      </c>
      <c r="G7902" s="15" t="s">
        <v>3</v>
      </c>
    </row>
    <row r="7903" spans="1:7" x14ac:dyDescent="0.3">
      <c r="A7903" s="7">
        <v>161.12257820079466</v>
      </c>
      <c r="B7903" s="41" t="s">
        <v>54</v>
      </c>
      <c r="C7903" s="41"/>
      <c r="D7903" s="44" t="s">
        <v>95</v>
      </c>
      <c r="E7903" s="39">
        <v>2019</v>
      </c>
      <c r="F7903" s="7">
        <v>14.928000000000001</v>
      </c>
      <c r="G7903" s="15" t="s">
        <v>3</v>
      </c>
    </row>
    <row r="7904" spans="1:7" x14ac:dyDescent="0.3">
      <c r="A7904" s="7">
        <v>297.82092017819343</v>
      </c>
      <c r="B7904" s="41" t="s">
        <v>55</v>
      </c>
      <c r="C7904" s="41"/>
      <c r="D7904" s="44" t="s">
        <v>95</v>
      </c>
      <c r="E7904" s="39">
        <v>2019</v>
      </c>
      <c r="F7904" s="7">
        <v>11.07</v>
      </c>
      <c r="G7904" s="15" t="s">
        <v>3</v>
      </c>
    </row>
    <row r="7905" spans="1:7" x14ac:dyDescent="0.3">
      <c r="A7905" s="7">
        <v>753.33564536409085</v>
      </c>
      <c r="B7905" s="41" t="s">
        <v>56</v>
      </c>
      <c r="C7905" s="41"/>
      <c r="D7905" s="44" t="s">
        <v>95</v>
      </c>
      <c r="E7905" s="39">
        <v>2019</v>
      </c>
      <c r="F7905" s="7">
        <v>155.404</v>
      </c>
      <c r="G7905" s="15" t="s">
        <v>3</v>
      </c>
    </row>
    <row r="7906" spans="1:7" x14ac:dyDescent="0.3">
      <c r="A7906" s="7">
        <v>166.74654620382884</v>
      </c>
      <c r="B7906" s="41" t="s">
        <v>57</v>
      </c>
      <c r="C7906" s="41"/>
      <c r="D7906" s="44" t="s">
        <v>95</v>
      </c>
      <c r="E7906" s="39">
        <v>2019</v>
      </c>
      <c r="F7906" s="7">
        <v>96.010999999999996</v>
      </c>
      <c r="G7906" s="15" t="s">
        <v>3</v>
      </c>
    </row>
    <row r="7907" spans="1:7" x14ac:dyDescent="0.3">
      <c r="A7907" s="7">
        <v>279.34187494778604</v>
      </c>
      <c r="B7907" s="41" t="s">
        <v>58</v>
      </c>
      <c r="C7907" s="41"/>
      <c r="D7907" s="44" t="s">
        <v>95</v>
      </c>
      <c r="E7907" s="39">
        <v>2019</v>
      </c>
      <c r="F7907" s="7">
        <v>63.277000000000001</v>
      </c>
      <c r="G7907" s="15" t="s">
        <v>3</v>
      </c>
    </row>
    <row r="7908" spans="1:7" x14ac:dyDescent="0.3">
      <c r="A7908" s="7">
        <v>86.922120064412965</v>
      </c>
      <c r="B7908" s="41" t="s">
        <v>59</v>
      </c>
      <c r="C7908" s="41"/>
      <c r="D7908" s="44" t="s">
        <v>95</v>
      </c>
      <c r="E7908" s="39">
        <v>2019</v>
      </c>
      <c r="F7908" s="7">
        <v>9.3160000000000007</v>
      </c>
      <c r="G7908" s="15" t="s">
        <v>3</v>
      </c>
    </row>
    <row r="7909" spans="1:7" x14ac:dyDescent="0.3">
      <c r="A7909" s="7">
        <v>161.59466310615886</v>
      </c>
      <c r="B7909" s="41" t="s">
        <v>60</v>
      </c>
      <c r="C7909" s="41"/>
      <c r="D7909" s="44" t="s">
        <v>95</v>
      </c>
      <c r="E7909" s="39">
        <v>2019</v>
      </c>
      <c r="F7909" s="7">
        <v>14.02</v>
      </c>
      <c r="G7909" s="15" t="s">
        <v>3</v>
      </c>
    </row>
    <row r="7910" spans="1:7" x14ac:dyDescent="0.3">
      <c r="A7910" s="7">
        <v>637.27870273797407</v>
      </c>
      <c r="B7910" s="41" t="s">
        <v>61</v>
      </c>
      <c r="C7910" s="41"/>
      <c r="D7910" s="44" t="s">
        <v>95</v>
      </c>
      <c r="E7910" s="39">
        <v>2019</v>
      </c>
      <c r="F7910" s="7">
        <v>58.346000000000004</v>
      </c>
      <c r="G7910" s="15" t="s">
        <v>3</v>
      </c>
    </row>
    <row r="7911" spans="1:7" x14ac:dyDescent="0.3">
      <c r="A7911" s="7">
        <v>1392.1229672561635</v>
      </c>
      <c r="B7911" s="41" t="s">
        <v>62</v>
      </c>
      <c r="C7911" s="41"/>
      <c r="D7911" s="44" t="s">
        <v>95</v>
      </c>
      <c r="E7911" s="39">
        <v>2019</v>
      </c>
      <c r="F7911" s="7">
        <v>306.55899999999997</v>
      </c>
      <c r="G7911" s="15" t="s">
        <v>3</v>
      </c>
    </row>
    <row r="7912" spans="1:7" x14ac:dyDescent="0.3">
      <c r="A7912" s="7">
        <v>354.53371138543247</v>
      </c>
      <c r="B7912" s="41" t="s">
        <v>63</v>
      </c>
      <c r="C7912" s="41"/>
      <c r="D7912" s="44" t="s">
        <v>95</v>
      </c>
      <c r="E7912" s="39">
        <v>2019</v>
      </c>
      <c r="F7912" s="7">
        <v>98.961000000000013</v>
      </c>
      <c r="G7912" s="15" t="s">
        <v>3</v>
      </c>
    </row>
    <row r="7913" spans="1:7" x14ac:dyDescent="0.3">
      <c r="A7913" s="7">
        <v>309.96889631905384</v>
      </c>
      <c r="B7913" s="41" t="s">
        <v>64</v>
      </c>
      <c r="C7913" s="41"/>
      <c r="D7913" s="44" t="s">
        <v>95</v>
      </c>
      <c r="E7913" s="39">
        <v>2019</v>
      </c>
      <c r="F7913" s="7">
        <v>53.707999999999998</v>
      </c>
      <c r="G7913" s="15" t="s">
        <v>3</v>
      </c>
    </row>
    <row r="7914" spans="1:7" x14ac:dyDescent="0.3">
      <c r="A7914" s="7">
        <v>1631.4187006991328</v>
      </c>
      <c r="B7914" s="41" t="s">
        <v>65</v>
      </c>
      <c r="C7914" s="41"/>
      <c r="D7914" s="44" t="s">
        <v>95</v>
      </c>
      <c r="E7914" s="39">
        <v>2019</v>
      </c>
      <c r="F7914" s="7">
        <v>298.94099999999997</v>
      </c>
      <c r="G7914" s="15" t="s">
        <v>3</v>
      </c>
    </row>
    <row r="7915" spans="1:7" x14ac:dyDescent="0.3">
      <c r="A7915" s="7">
        <v>320.46149647653954</v>
      </c>
      <c r="B7915" s="41" t="s">
        <v>66</v>
      </c>
      <c r="C7915" s="41"/>
      <c r="D7915" s="44" t="s">
        <v>95</v>
      </c>
      <c r="E7915" s="39">
        <v>2019</v>
      </c>
      <c r="F7915" s="7">
        <v>36.411000000000001</v>
      </c>
      <c r="G7915" s="15" t="s">
        <v>3</v>
      </c>
    </row>
    <row r="7916" spans="1:7" x14ac:dyDescent="0.3">
      <c r="A7916" s="7">
        <v>2403.0753454774876</v>
      </c>
      <c r="B7916" s="41" t="s">
        <v>67</v>
      </c>
      <c r="C7916" s="41"/>
      <c r="D7916" s="44" t="s">
        <v>95</v>
      </c>
      <c r="E7916" s="39">
        <v>2019</v>
      </c>
      <c r="F7916" s="7">
        <v>521.83799999999997</v>
      </c>
      <c r="G7916" s="15" t="s">
        <v>3</v>
      </c>
    </row>
    <row r="7917" spans="1:7" x14ac:dyDescent="0.3">
      <c r="A7917" s="7">
        <v>1429.0554009286434</v>
      </c>
      <c r="B7917" s="41" t="s">
        <v>68</v>
      </c>
      <c r="C7917" s="41"/>
      <c r="D7917" s="44" t="s">
        <v>95</v>
      </c>
      <c r="E7917" s="39">
        <v>2019</v>
      </c>
      <c r="F7917" s="7">
        <v>333.95000000000005</v>
      </c>
      <c r="G7917" s="15" t="s">
        <v>3</v>
      </c>
    </row>
    <row r="7918" spans="1:7" x14ac:dyDescent="0.3">
      <c r="A7918" s="7">
        <v>139.00437411294945</v>
      </c>
      <c r="B7918" s="41" t="s">
        <v>69</v>
      </c>
      <c r="C7918" s="41"/>
      <c r="D7918" s="44" t="s">
        <v>95</v>
      </c>
      <c r="E7918" s="39">
        <v>2019</v>
      </c>
      <c r="F7918" s="7">
        <v>12.82</v>
      </c>
      <c r="G7918" s="15" t="s">
        <v>3</v>
      </c>
    </row>
    <row r="7919" spans="1:7" x14ac:dyDescent="0.3">
      <c r="A7919" s="7">
        <v>156.92307508612029</v>
      </c>
      <c r="B7919" s="41" t="s">
        <v>70</v>
      </c>
      <c r="C7919" s="41"/>
      <c r="D7919" s="44" t="s">
        <v>95</v>
      </c>
      <c r="E7919" s="39">
        <v>2019</v>
      </c>
      <c r="F7919" s="7">
        <v>30.97</v>
      </c>
      <c r="G7919" s="15" t="s">
        <v>3</v>
      </c>
    </row>
    <row r="7920" spans="1:7" x14ac:dyDescent="0.3">
      <c r="A7920" s="7">
        <v>136.96106748994927</v>
      </c>
      <c r="B7920" s="41" t="s">
        <v>71</v>
      </c>
      <c r="C7920" s="41"/>
      <c r="D7920" s="44" t="s">
        <v>95</v>
      </c>
      <c r="E7920" s="39">
        <v>2019</v>
      </c>
      <c r="F7920" s="7">
        <v>28.39</v>
      </c>
      <c r="G7920" s="15" t="s">
        <v>3</v>
      </c>
    </row>
    <row r="7921" spans="1:7" x14ac:dyDescent="0.3">
      <c r="A7921" s="7">
        <v>618.0371377582502</v>
      </c>
      <c r="B7921" s="41" t="s">
        <v>72</v>
      </c>
      <c r="C7921" s="41"/>
      <c r="D7921" s="44" t="s">
        <v>95</v>
      </c>
      <c r="E7921" s="39">
        <v>2019</v>
      </c>
      <c r="F7921" s="7">
        <v>184.179</v>
      </c>
      <c r="G7921" s="15" t="s">
        <v>3</v>
      </c>
    </row>
    <row r="7922" spans="1:7" x14ac:dyDescent="0.3">
      <c r="A7922" s="7">
        <v>356.82640199104895</v>
      </c>
      <c r="B7922" s="41" t="s">
        <v>73</v>
      </c>
      <c r="C7922" s="41"/>
      <c r="D7922" s="44" t="s">
        <v>95</v>
      </c>
      <c r="E7922" s="39">
        <v>2019</v>
      </c>
      <c r="F7922" s="7">
        <v>58.81</v>
      </c>
      <c r="G7922" s="15" t="s">
        <v>3</v>
      </c>
    </row>
    <row r="7923" spans="1:7" x14ac:dyDescent="0.3">
      <c r="A7923" s="7">
        <v>319.55221989794677</v>
      </c>
      <c r="B7923" s="41" t="s">
        <v>74</v>
      </c>
      <c r="C7923" s="41"/>
      <c r="D7923" s="39" t="s">
        <v>95</v>
      </c>
      <c r="E7923" s="39">
        <v>2019</v>
      </c>
      <c r="F7923" s="7">
        <v>100.16200000000001</v>
      </c>
      <c r="G7923" s="15" t="s">
        <v>3</v>
      </c>
    </row>
    <row r="7924" spans="1:7" x14ac:dyDescent="0.3">
      <c r="A7924" s="7">
        <v>651.38480496456259</v>
      </c>
      <c r="B7924" s="41" t="s">
        <v>75</v>
      </c>
      <c r="C7924" s="41"/>
      <c r="D7924" s="39" t="s">
        <v>95</v>
      </c>
      <c r="E7924" s="39">
        <v>2019</v>
      </c>
      <c r="F7924" s="7">
        <v>22.776</v>
      </c>
      <c r="G7924" s="15" t="s">
        <v>3</v>
      </c>
    </row>
    <row r="7925" spans="1:7" x14ac:dyDescent="0.3">
      <c r="A7925" s="7">
        <v>720.25378248492927</v>
      </c>
      <c r="B7925" s="41" t="s">
        <v>76</v>
      </c>
      <c r="C7925" s="41"/>
      <c r="D7925" s="39" t="s">
        <v>95</v>
      </c>
      <c r="E7925" s="39">
        <v>2019</v>
      </c>
      <c r="F7925" s="7">
        <v>170.322</v>
      </c>
      <c r="G7925" s="15" t="s">
        <v>3</v>
      </c>
    </row>
    <row r="7926" spans="1:7" x14ac:dyDescent="0.3">
      <c r="A7926" s="7">
        <v>140.63511957952267</v>
      </c>
      <c r="B7926" s="41" t="s">
        <v>77</v>
      </c>
      <c r="C7926" s="41"/>
      <c r="D7926" s="39" t="s">
        <v>95</v>
      </c>
      <c r="E7926" s="39">
        <v>2019</v>
      </c>
      <c r="F7926" s="7">
        <v>9.5169999999999995</v>
      </c>
      <c r="G7926" s="15" t="s">
        <v>3</v>
      </c>
    </row>
    <row r="7927" spans="1:7" x14ac:dyDescent="0.3">
      <c r="A7927" s="7">
        <v>237.7358007122007</v>
      </c>
      <c r="B7927" s="41" t="s">
        <v>78</v>
      </c>
      <c r="C7927" s="41"/>
      <c r="D7927" s="39" t="s">
        <v>95</v>
      </c>
      <c r="E7927" s="39">
        <v>2019</v>
      </c>
      <c r="F7927" s="7">
        <v>42.250999999999998</v>
      </c>
      <c r="G7927" s="15" t="s">
        <v>3</v>
      </c>
    </row>
    <row r="7928" spans="1:7" x14ac:dyDescent="0.3">
      <c r="A7928" s="7">
        <v>244.23415206169201</v>
      </c>
      <c r="B7928" s="41" t="s">
        <v>79</v>
      </c>
      <c r="C7928" s="41"/>
      <c r="D7928" s="39" t="s">
        <v>95</v>
      </c>
      <c r="E7928" s="39">
        <v>2019</v>
      </c>
      <c r="F7928" s="7">
        <v>59.807000000000002</v>
      </c>
      <c r="G7928" s="15" t="s">
        <v>3</v>
      </c>
    </row>
    <row r="7929" spans="1:7" x14ac:dyDescent="0.3">
      <c r="A7929" s="7">
        <v>964.21494631873679</v>
      </c>
      <c r="B7929" s="41" t="s">
        <v>80</v>
      </c>
      <c r="C7929" s="41"/>
      <c r="D7929" s="39" t="s">
        <v>95</v>
      </c>
      <c r="E7929" s="39">
        <v>2019</v>
      </c>
      <c r="F7929" s="7">
        <v>210.17599999999999</v>
      </c>
      <c r="G7929" s="15" t="s">
        <v>3</v>
      </c>
    </row>
    <row r="7930" spans="1:7" x14ac:dyDescent="0.3">
      <c r="A7930" s="7">
        <v>274.39319361372935</v>
      </c>
      <c r="B7930" s="41" t="s">
        <v>81</v>
      </c>
      <c r="C7930" s="41"/>
      <c r="D7930" s="39" t="s">
        <v>95</v>
      </c>
      <c r="E7930" s="39">
        <v>2019</v>
      </c>
      <c r="F7930" s="7">
        <v>0</v>
      </c>
      <c r="G7930" s="15" t="s">
        <v>3</v>
      </c>
    </row>
    <row r="7931" spans="1:7" x14ac:dyDescent="0.3">
      <c r="A7931" s="7">
        <v>682.57011805000025</v>
      </c>
      <c r="B7931" s="41" t="s">
        <v>82</v>
      </c>
      <c r="C7931" s="41"/>
      <c r="D7931" s="39" t="s">
        <v>95</v>
      </c>
      <c r="E7931" s="39">
        <v>2019</v>
      </c>
      <c r="F7931" s="7">
        <v>74.444000000000003</v>
      </c>
      <c r="G7931" s="15" t="s">
        <v>3</v>
      </c>
    </row>
    <row r="7932" spans="1:7" x14ac:dyDescent="0.3">
      <c r="A7932" s="7">
        <v>234.47430977905427</v>
      </c>
      <c r="B7932" s="41" t="s">
        <v>83</v>
      </c>
      <c r="C7932" s="41"/>
      <c r="D7932" s="39" t="s">
        <v>95</v>
      </c>
      <c r="E7932" s="39">
        <v>2019</v>
      </c>
      <c r="F7932" s="7">
        <v>47.275000000000006</v>
      </c>
      <c r="G7932" s="15" t="s">
        <v>3</v>
      </c>
    </row>
    <row r="7933" spans="1:7" x14ac:dyDescent="0.3">
      <c r="A7933" s="7">
        <v>822.79678155922943</v>
      </c>
      <c r="B7933" s="41" t="s">
        <v>84</v>
      </c>
      <c r="C7933" s="41"/>
      <c r="D7933" s="39" t="s">
        <v>95</v>
      </c>
      <c r="E7933" s="39">
        <v>2019</v>
      </c>
      <c r="F7933" s="7">
        <v>182.06199999999998</v>
      </c>
      <c r="G7933" s="15" t="s">
        <v>3</v>
      </c>
    </row>
    <row r="7934" spans="1:7" x14ac:dyDescent="0.3">
      <c r="A7934" s="7">
        <v>94.418007344369428</v>
      </c>
      <c r="B7934" s="41" t="s">
        <v>85</v>
      </c>
      <c r="C7934" s="41"/>
      <c r="D7934" s="39" t="s">
        <v>95</v>
      </c>
      <c r="E7934" s="39">
        <v>2019</v>
      </c>
      <c r="F7934" s="7">
        <v>17.559999999999999</v>
      </c>
      <c r="G7934" s="15" t="s">
        <v>3</v>
      </c>
    </row>
    <row r="7935" spans="1:7" x14ac:dyDescent="0.3">
      <c r="A7935" s="7">
        <v>252.03278944400159</v>
      </c>
      <c r="B7935" s="41" t="s">
        <v>86</v>
      </c>
      <c r="C7935" s="41"/>
      <c r="D7935" s="39" t="s">
        <v>95</v>
      </c>
      <c r="E7935" s="39">
        <v>2019</v>
      </c>
      <c r="F7935" s="7">
        <v>74.233999999999995</v>
      </c>
      <c r="G7935" s="15" t="s">
        <v>3</v>
      </c>
    </row>
    <row r="7936" spans="1:7" x14ac:dyDescent="0.3">
      <c r="A7936" s="7">
        <v>530.96928713609452</v>
      </c>
      <c r="B7936" s="41" t="s">
        <v>87</v>
      </c>
      <c r="C7936" s="41"/>
      <c r="D7936" s="39" t="s">
        <v>95</v>
      </c>
      <c r="E7936" s="39">
        <v>2019</v>
      </c>
      <c r="F7936" s="7">
        <v>87.548000000000002</v>
      </c>
      <c r="G7936" s="15" t="s">
        <v>3</v>
      </c>
    </row>
    <row r="7937" spans="1:7" x14ac:dyDescent="0.3">
      <c r="A7937" s="7">
        <v>104.54525483596449</v>
      </c>
      <c r="B7937" s="41" t="s">
        <v>88</v>
      </c>
      <c r="C7937" s="41"/>
      <c r="D7937" s="39" t="s">
        <v>95</v>
      </c>
      <c r="E7937" s="39">
        <v>2019</v>
      </c>
      <c r="F7937" s="7">
        <v>16.614999999999998</v>
      </c>
      <c r="G7937" s="15" t="s">
        <v>3</v>
      </c>
    </row>
    <row r="7938" spans="1:7" x14ac:dyDescent="0.3">
      <c r="A7938" s="7">
        <v>202.31917009455321</v>
      </c>
      <c r="B7938" s="41" t="s">
        <v>89</v>
      </c>
      <c r="C7938" s="41"/>
      <c r="D7938" s="39" t="s">
        <v>95</v>
      </c>
      <c r="E7938" s="39">
        <v>2019</v>
      </c>
      <c r="F7938" s="7">
        <v>62.969000000000001</v>
      </c>
      <c r="G7938" s="15" t="s">
        <v>3</v>
      </c>
    </row>
    <row r="7939" spans="1:7" x14ac:dyDescent="0.3">
      <c r="A7939" s="7">
        <v>494.41657393097262</v>
      </c>
      <c r="B7939" s="41" t="s">
        <v>90</v>
      </c>
      <c r="C7939" s="41"/>
      <c r="D7939" s="39" t="s">
        <v>95</v>
      </c>
      <c r="E7939" s="39">
        <v>2019</v>
      </c>
      <c r="F7939" s="7">
        <v>89.625</v>
      </c>
      <c r="G7939" s="15" t="s">
        <v>3</v>
      </c>
    </row>
    <row r="7940" spans="1:7" x14ac:dyDescent="0.3">
      <c r="A7940" s="7">
        <v>2569.5751128618276</v>
      </c>
      <c r="B7940" s="41" t="s">
        <v>10</v>
      </c>
      <c r="C7940" s="41"/>
      <c r="D7940" s="39" t="s">
        <v>96</v>
      </c>
      <c r="E7940" s="39">
        <v>2019</v>
      </c>
      <c r="F7940" s="7">
        <v>400.94499999999999</v>
      </c>
      <c r="G7940" s="15" t="s">
        <v>3</v>
      </c>
    </row>
    <row r="7941" spans="1:7" x14ac:dyDescent="0.3">
      <c r="A7941" s="7">
        <v>299.0136712772599</v>
      </c>
      <c r="B7941" s="41" t="s">
        <v>11</v>
      </c>
      <c r="C7941" s="41"/>
      <c r="D7941" s="39" t="s">
        <v>96</v>
      </c>
      <c r="E7941" s="39">
        <v>2019</v>
      </c>
      <c r="F7941" s="7">
        <v>45.588000000000001</v>
      </c>
      <c r="G7941" s="15" t="s">
        <v>3</v>
      </c>
    </row>
    <row r="7942" spans="1:7" x14ac:dyDescent="0.3">
      <c r="A7942" s="7">
        <v>760.86665805212522</v>
      </c>
      <c r="B7942" s="41" t="s">
        <v>12</v>
      </c>
      <c r="C7942" s="41"/>
      <c r="D7942" s="39" t="s">
        <v>96</v>
      </c>
      <c r="E7942" s="39">
        <v>2019</v>
      </c>
      <c r="F7942" s="7">
        <v>219.56899999999999</v>
      </c>
      <c r="G7942" s="15" t="s">
        <v>3</v>
      </c>
    </row>
    <row r="7943" spans="1:7" x14ac:dyDescent="0.3">
      <c r="A7943" s="7">
        <v>218.42774245060124</v>
      </c>
      <c r="B7943" s="41" t="s">
        <v>13</v>
      </c>
      <c r="C7943" s="41"/>
      <c r="D7943" s="39" t="s">
        <v>96</v>
      </c>
      <c r="E7943" s="39">
        <v>2019</v>
      </c>
      <c r="F7943" s="7">
        <v>38.064</v>
      </c>
      <c r="G7943" s="15" t="s">
        <v>3</v>
      </c>
    </row>
    <row r="7944" spans="1:7" x14ac:dyDescent="0.3">
      <c r="A7944" s="7">
        <v>248.21418325305939</v>
      </c>
      <c r="B7944" s="41" t="s">
        <v>14</v>
      </c>
      <c r="C7944" s="41"/>
      <c r="D7944" s="39" t="s">
        <v>96</v>
      </c>
      <c r="E7944" s="39">
        <v>2019</v>
      </c>
      <c r="F7944" s="7">
        <v>40.957000000000001</v>
      </c>
      <c r="G7944" s="15" t="s">
        <v>3</v>
      </c>
    </row>
    <row r="7945" spans="1:7" x14ac:dyDescent="0.3">
      <c r="A7945" s="7">
        <v>195.72568869858307</v>
      </c>
      <c r="B7945" s="41" t="s">
        <v>15</v>
      </c>
      <c r="C7945" s="41"/>
      <c r="D7945" s="39" t="s">
        <v>96</v>
      </c>
      <c r="E7945" s="39">
        <v>2019</v>
      </c>
      <c r="F7945" s="7">
        <v>34.302</v>
      </c>
      <c r="G7945" s="15" t="s">
        <v>3</v>
      </c>
    </row>
    <row r="7946" spans="1:7" x14ac:dyDescent="0.3">
      <c r="A7946" s="7">
        <v>1922.438314941287</v>
      </c>
      <c r="B7946" s="41" t="s">
        <v>16</v>
      </c>
      <c r="C7946" s="41"/>
      <c r="D7946" s="39" t="s">
        <v>96</v>
      </c>
      <c r="E7946" s="39">
        <v>2019</v>
      </c>
      <c r="F7946" s="7">
        <v>354.67899999999997</v>
      </c>
      <c r="G7946" s="15" t="s">
        <v>3</v>
      </c>
    </row>
    <row r="7947" spans="1:7" x14ac:dyDescent="0.3">
      <c r="A7947" s="7">
        <v>3624.8768594827734</v>
      </c>
      <c r="B7947" s="41" t="s">
        <v>17</v>
      </c>
      <c r="C7947" s="41"/>
      <c r="D7947" s="39" t="s">
        <v>96</v>
      </c>
      <c r="E7947" s="39">
        <v>2019</v>
      </c>
      <c r="F7947" s="7">
        <v>502.48599999999999</v>
      </c>
      <c r="G7947" s="15" t="s">
        <v>3</v>
      </c>
    </row>
    <row r="7948" spans="1:7" x14ac:dyDescent="0.3">
      <c r="A7948" s="7">
        <v>89.752329394674305</v>
      </c>
      <c r="B7948" s="41" t="s">
        <v>18</v>
      </c>
      <c r="C7948" s="41"/>
      <c r="D7948" s="39" t="s">
        <v>96</v>
      </c>
      <c r="E7948" s="39">
        <v>2019</v>
      </c>
      <c r="F7948" s="7">
        <v>9.6300000000000008</v>
      </c>
      <c r="G7948" s="15" t="s">
        <v>3</v>
      </c>
    </row>
    <row r="7949" spans="1:7" x14ac:dyDescent="0.3">
      <c r="A7949" s="7">
        <v>244.4523983563455</v>
      </c>
      <c r="B7949" s="41" t="s">
        <v>19</v>
      </c>
      <c r="C7949" s="41"/>
      <c r="D7949" s="39" t="s">
        <v>96</v>
      </c>
      <c r="E7949" s="39">
        <v>2019</v>
      </c>
      <c r="F7949" s="7">
        <v>35.442</v>
      </c>
      <c r="G7949" s="15" t="s">
        <v>3</v>
      </c>
    </row>
    <row r="7950" spans="1:7" x14ac:dyDescent="0.3">
      <c r="A7950" s="7">
        <v>1464.6364811321139</v>
      </c>
      <c r="B7950" s="41" t="s">
        <v>20</v>
      </c>
      <c r="C7950" s="41"/>
      <c r="D7950" s="39" t="s">
        <v>96</v>
      </c>
      <c r="E7950" s="39">
        <v>2019</v>
      </c>
      <c r="F7950" s="7">
        <v>346.35600000000005</v>
      </c>
      <c r="G7950" s="15" t="s">
        <v>3</v>
      </c>
    </row>
    <row r="7951" spans="1:7" x14ac:dyDescent="0.3">
      <c r="A7951" s="7">
        <v>1302.0875598313905</v>
      </c>
      <c r="B7951" s="41" t="s">
        <v>21</v>
      </c>
      <c r="C7951" s="41"/>
      <c r="D7951" s="39" t="s">
        <v>96</v>
      </c>
      <c r="E7951" s="39">
        <v>2019</v>
      </c>
      <c r="F7951" s="7">
        <v>271.27</v>
      </c>
      <c r="G7951" s="15" t="s">
        <v>3</v>
      </c>
    </row>
    <row r="7952" spans="1:7" x14ac:dyDescent="0.3">
      <c r="A7952" s="7">
        <v>208.33372225720933</v>
      </c>
      <c r="B7952" s="41" t="s">
        <v>22</v>
      </c>
      <c r="C7952" s="41"/>
      <c r="D7952" s="39" t="s">
        <v>96</v>
      </c>
      <c r="E7952" s="39">
        <v>2019</v>
      </c>
      <c r="F7952" s="7">
        <v>36.518000000000001</v>
      </c>
      <c r="G7952" s="15" t="s">
        <v>3</v>
      </c>
    </row>
    <row r="7953" spans="1:7" x14ac:dyDescent="0.3">
      <c r="A7953" s="7">
        <v>200.10315033780333</v>
      </c>
      <c r="B7953" s="41" t="s">
        <v>23</v>
      </c>
      <c r="C7953" s="41"/>
      <c r="D7953" s="39" t="s">
        <v>96</v>
      </c>
      <c r="E7953" s="39">
        <v>2019</v>
      </c>
      <c r="F7953" s="7">
        <v>9.1999999999999993</v>
      </c>
      <c r="G7953" s="15" t="s">
        <v>3</v>
      </c>
    </row>
    <row r="7954" spans="1:7" x14ac:dyDescent="0.3">
      <c r="A7954" s="7">
        <v>42.800821011138595</v>
      </c>
      <c r="B7954" s="41" t="s">
        <v>24</v>
      </c>
      <c r="C7954" s="41"/>
      <c r="D7954" s="39" t="s">
        <v>96</v>
      </c>
      <c r="E7954" s="39">
        <v>2019</v>
      </c>
      <c r="F7954" s="7">
        <v>17.977</v>
      </c>
      <c r="G7954" s="15" t="s">
        <v>3</v>
      </c>
    </row>
    <row r="7955" spans="1:7" x14ac:dyDescent="0.3">
      <c r="A7955" s="7">
        <v>103.63583993819293</v>
      </c>
      <c r="B7955" s="41" t="s">
        <v>25</v>
      </c>
      <c r="C7955" s="41"/>
      <c r="D7955" s="39" t="s">
        <v>96</v>
      </c>
      <c r="E7955" s="39">
        <v>2019</v>
      </c>
      <c r="F7955" s="7">
        <v>27.690999999999999</v>
      </c>
      <c r="G7955" s="15" t="s">
        <v>3</v>
      </c>
    </row>
    <row r="7956" spans="1:7" x14ac:dyDescent="0.3">
      <c r="A7956" s="7">
        <v>157.06939829241651</v>
      </c>
      <c r="B7956" s="41" t="s">
        <v>26</v>
      </c>
      <c r="C7956" s="41"/>
      <c r="D7956" s="39" t="s">
        <v>96</v>
      </c>
      <c r="E7956" s="39">
        <v>2019</v>
      </c>
      <c r="F7956" s="7">
        <v>8.2379999999999995</v>
      </c>
      <c r="G7956" s="15" t="s">
        <v>3</v>
      </c>
    </row>
    <row r="7957" spans="1:7" x14ac:dyDescent="0.3">
      <c r="A7957" s="7">
        <v>186.91330225750858</v>
      </c>
      <c r="B7957" s="41" t="s">
        <v>27</v>
      </c>
      <c r="C7957" s="41"/>
      <c r="D7957" s="39" t="s">
        <v>96</v>
      </c>
      <c r="E7957" s="39">
        <v>2019</v>
      </c>
      <c r="F7957" s="7">
        <v>24.268999999999998</v>
      </c>
      <c r="G7957" s="15" t="s">
        <v>3</v>
      </c>
    </row>
    <row r="7958" spans="1:7" x14ac:dyDescent="0.3">
      <c r="A7958" s="7">
        <v>212.2237731419454</v>
      </c>
      <c r="B7958" s="41" t="s">
        <v>28</v>
      </c>
      <c r="C7958" s="41"/>
      <c r="D7958" s="39" t="s">
        <v>96</v>
      </c>
      <c r="E7958" s="39">
        <v>2019</v>
      </c>
      <c r="F7958" s="7">
        <v>41.073</v>
      </c>
      <c r="G7958" s="15" t="s">
        <v>3</v>
      </c>
    </row>
    <row r="7959" spans="1:7" x14ac:dyDescent="0.3">
      <c r="A7959" s="7">
        <v>254.91274621152868</v>
      </c>
      <c r="B7959" s="41" t="s">
        <v>29</v>
      </c>
      <c r="C7959" s="41"/>
      <c r="D7959" s="39" t="s">
        <v>96</v>
      </c>
      <c r="E7959" s="39">
        <v>2019</v>
      </c>
      <c r="F7959" s="7">
        <v>32.46</v>
      </c>
      <c r="G7959" s="15" t="s">
        <v>3</v>
      </c>
    </row>
    <row r="7960" spans="1:7" x14ac:dyDescent="0.3">
      <c r="A7960" s="7">
        <v>1328.9597973859854</v>
      </c>
      <c r="B7960" s="41" t="s">
        <v>30</v>
      </c>
      <c r="C7960" s="41"/>
      <c r="D7960" s="39" t="s">
        <v>96</v>
      </c>
      <c r="E7960" s="39">
        <v>2019</v>
      </c>
      <c r="F7960" s="7">
        <v>222.30600000000001</v>
      </c>
      <c r="G7960" s="15" t="s">
        <v>3</v>
      </c>
    </row>
    <row r="7961" spans="1:7" x14ac:dyDescent="0.3">
      <c r="A7961" s="7">
        <v>517.49374625097425</v>
      </c>
      <c r="B7961" s="41" t="s">
        <v>31</v>
      </c>
      <c r="C7961" s="41"/>
      <c r="D7961" s="39" t="s">
        <v>96</v>
      </c>
      <c r="E7961" s="39">
        <v>2019</v>
      </c>
      <c r="F7961" s="7">
        <v>123.27499999999999</v>
      </c>
      <c r="G7961" s="15" t="s">
        <v>3</v>
      </c>
    </row>
    <row r="7962" spans="1:7" x14ac:dyDescent="0.3">
      <c r="A7962" s="7">
        <v>79.199630028115138</v>
      </c>
      <c r="B7962" s="41" t="s">
        <v>32</v>
      </c>
      <c r="C7962" s="41"/>
      <c r="D7962" s="39" t="s">
        <v>96</v>
      </c>
      <c r="E7962" s="39">
        <v>2019</v>
      </c>
      <c r="F7962" s="7">
        <v>14.637</v>
      </c>
      <c r="G7962" s="15" t="s">
        <v>3</v>
      </c>
    </row>
    <row r="7963" spans="1:7" x14ac:dyDescent="0.3">
      <c r="A7963" s="7">
        <v>259.83918627948378</v>
      </c>
      <c r="B7963" s="41" t="s">
        <v>33</v>
      </c>
      <c r="C7963" s="41"/>
      <c r="D7963" s="39" t="s">
        <v>96</v>
      </c>
      <c r="E7963" s="39">
        <v>2019</v>
      </c>
      <c r="F7963" s="7">
        <v>66.400000000000006</v>
      </c>
      <c r="G7963" s="15" t="s">
        <v>3</v>
      </c>
    </row>
    <row r="7964" spans="1:7" x14ac:dyDescent="0.3">
      <c r="A7964" s="7">
        <v>982.13369641358497</v>
      </c>
      <c r="B7964" s="41" t="s">
        <v>34</v>
      </c>
      <c r="C7964" s="41"/>
      <c r="D7964" s="39" t="s">
        <v>96</v>
      </c>
      <c r="E7964" s="39">
        <v>2019</v>
      </c>
      <c r="F7964" s="7">
        <v>153.267</v>
      </c>
      <c r="G7964" s="15" t="s">
        <v>3</v>
      </c>
    </row>
    <row r="7965" spans="1:7" x14ac:dyDescent="0.3">
      <c r="A7965" s="7">
        <v>794.77505464566343</v>
      </c>
      <c r="B7965" s="41" t="s">
        <v>35</v>
      </c>
      <c r="C7965" s="41"/>
      <c r="D7965" s="39" t="s">
        <v>96</v>
      </c>
      <c r="E7965" s="39">
        <v>2019</v>
      </c>
      <c r="F7965" s="7">
        <v>137.667</v>
      </c>
      <c r="G7965" s="15" t="s">
        <v>3</v>
      </c>
    </row>
    <row r="7966" spans="1:7" x14ac:dyDescent="0.3">
      <c r="A7966" s="7">
        <v>246.92536660541273</v>
      </c>
      <c r="B7966" s="41" t="s">
        <v>36</v>
      </c>
      <c r="C7966" s="41"/>
      <c r="D7966" s="39" t="s">
        <v>96</v>
      </c>
      <c r="E7966" s="39">
        <v>2019</v>
      </c>
      <c r="F7966" s="7">
        <v>24.841000000000001</v>
      </c>
      <c r="G7966" s="15" t="s">
        <v>3</v>
      </c>
    </row>
    <row r="7967" spans="1:7" x14ac:dyDescent="0.3">
      <c r="A7967" s="7">
        <v>465.41159834655213</v>
      </c>
      <c r="B7967" s="41" t="s">
        <v>37</v>
      </c>
      <c r="C7967" s="41"/>
      <c r="D7967" s="39" t="s">
        <v>96</v>
      </c>
      <c r="E7967" s="39">
        <v>2019</v>
      </c>
      <c r="F7967" s="7">
        <v>87.075000000000003</v>
      </c>
      <c r="G7967" s="15" t="s">
        <v>3</v>
      </c>
    </row>
    <row r="7968" spans="1:7" x14ac:dyDescent="0.3">
      <c r="A7968" s="7">
        <v>331.78922266458648</v>
      </c>
      <c r="B7968" s="41" t="s">
        <v>38</v>
      </c>
      <c r="C7968" s="41"/>
      <c r="D7968" s="39" t="s">
        <v>96</v>
      </c>
      <c r="E7968" s="39">
        <v>2019</v>
      </c>
      <c r="F7968" s="7">
        <v>25.765000000000001</v>
      </c>
      <c r="G7968" s="15" t="s">
        <v>3</v>
      </c>
    </row>
    <row r="7969" spans="1:7" x14ac:dyDescent="0.3">
      <c r="A7969" s="7">
        <v>103.58966418250495</v>
      </c>
      <c r="B7969" s="41" t="s">
        <v>39</v>
      </c>
      <c r="C7969" s="41"/>
      <c r="D7969" s="39" t="s">
        <v>96</v>
      </c>
      <c r="E7969" s="39">
        <v>2019</v>
      </c>
      <c r="F7969" s="7">
        <v>11.69</v>
      </c>
      <c r="G7969" s="15" t="s">
        <v>3</v>
      </c>
    </row>
    <row r="7970" spans="1:7" x14ac:dyDescent="0.3">
      <c r="A7970" s="7">
        <v>332.59575919726979</v>
      </c>
      <c r="B7970" s="41" t="s">
        <v>40</v>
      </c>
      <c r="C7970" s="41"/>
      <c r="D7970" s="39" t="s">
        <v>96</v>
      </c>
      <c r="E7970" s="39">
        <v>2019</v>
      </c>
      <c r="F7970" s="7">
        <v>61.764000000000003</v>
      </c>
      <c r="G7970" s="15" t="s">
        <v>3</v>
      </c>
    </row>
    <row r="7971" spans="1:7" x14ac:dyDescent="0.3">
      <c r="A7971" s="7">
        <v>383.57174122098877</v>
      </c>
      <c r="B7971" s="41" t="s">
        <v>41</v>
      </c>
      <c r="C7971" s="41"/>
      <c r="D7971" s="39" t="s">
        <v>96</v>
      </c>
      <c r="E7971" s="39">
        <v>2019</v>
      </c>
      <c r="F7971" s="7">
        <v>73.820999999999998</v>
      </c>
      <c r="G7971" s="15" t="s">
        <v>3</v>
      </c>
    </row>
    <row r="7972" spans="1:7" x14ac:dyDescent="0.3">
      <c r="A7972" s="7">
        <v>1737.2006795513003</v>
      </c>
      <c r="B7972" s="41" t="s">
        <v>42</v>
      </c>
      <c r="C7972" s="41"/>
      <c r="D7972" s="39" t="s">
        <v>96</v>
      </c>
      <c r="E7972" s="39">
        <v>2019</v>
      </c>
      <c r="F7972" s="7">
        <v>299.78299999999996</v>
      </c>
      <c r="G7972" s="15" t="s">
        <v>3</v>
      </c>
    </row>
    <row r="7973" spans="1:7" x14ac:dyDescent="0.3">
      <c r="A7973" s="7">
        <v>525.09324950931114</v>
      </c>
      <c r="B7973" s="41" t="s">
        <v>43</v>
      </c>
      <c r="C7973" s="41"/>
      <c r="D7973" s="39" t="s">
        <v>96</v>
      </c>
      <c r="E7973" s="39">
        <v>2019</v>
      </c>
      <c r="F7973" s="7">
        <v>71.403999999999996</v>
      </c>
      <c r="G7973" s="15" t="s">
        <v>3</v>
      </c>
    </row>
    <row r="7974" spans="1:7" x14ac:dyDescent="0.3">
      <c r="A7974" s="7">
        <v>85.188112476893764</v>
      </c>
      <c r="B7974" s="41" t="s">
        <v>44</v>
      </c>
      <c r="C7974" s="41"/>
      <c r="D7974" s="39" t="s">
        <v>96</v>
      </c>
      <c r="E7974" s="39">
        <v>2019</v>
      </c>
      <c r="F7974" s="7">
        <v>14.555</v>
      </c>
      <c r="G7974" s="15" t="s">
        <v>3</v>
      </c>
    </row>
    <row r="7975" spans="1:7" x14ac:dyDescent="0.3">
      <c r="A7975" s="7">
        <v>195.82111859367154</v>
      </c>
      <c r="B7975" s="41" t="s">
        <v>45</v>
      </c>
      <c r="C7975" s="41"/>
      <c r="D7975" s="39" t="s">
        <v>96</v>
      </c>
      <c r="E7975" s="39">
        <v>2019</v>
      </c>
      <c r="F7975" s="7">
        <v>26.245000000000001</v>
      </c>
      <c r="G7975" s="15" t="s">
        <v>3</v>
      </c>
    </row>
    <row r="7976" spans="1:7" x14ac:dyDescent="0.3">
      <c r="A7976" s="7">
        <v>1868.7215452855107</v>
      </c>
      <c r="B7976" s="41" t="s">
        <v>46</v>
      </c>
      <c r="C7976" s="41"/>
      <c r="D7976" s="39" t="s">
        <v>96</v>
      </c>
      <c r="E7976" s="39">
        <v>2019</v>
      </c>
      <c r="F7976" s="7">
        <v>378.83600000000001</v>
      </c>
      <c r="G7976" s="15" t="s">
        <v>3</v>
      </c>
    </row>
    <row r="7977" spans="1:7" x14ac:dyDescent="0.3">
      <c r="A7977" s="7">
        <v>189.95884987710676</v>
      </c>
      <c r="B7977" s="41" t="s">
        <v>47</v>
      </c>
      <c r="C7977" s="41"/>
      <c r="D7977" s="39" t="s">
        <v>96</v>
      </c>
      <c r="E7977" s="39">
        <v>2019</v>
      </c>
      <c r="F7977" s="7">
        <v>35.499000000000002</v>
      </c>
      <c r="G7977" s="15" t="s">
        <v>3</v>
      </c>
    </row>
    <row r="7978" spans="1:7" x14ac:dyDescent="0.3">
      <c r="A7978" s="7">
        <v>375.197511394998</v>
      </c>
      <c r="B7978" s="41" t="s">
        <v>48</v>
      </c>
      <c r="C7978" s="41"/>
      <c r="D7978" s="39" t="s">
        <v>96</v>
      </c>
      <c r="E7978" s="39">
        <v>2019</v>
      </c>
      <c r="F7978" s="7">
        <v>52.539000000000001</v>
      </c>
      <c r="G7978" s="15" t="s">
        <v>3</v>
      </c>
    </row>
    <row r="7979" spans="1:7" x14ac:dyDescent="0.3">
      <c r="A7979" s="7">
        <v>4555.2721608398351</v>
      </c>
      <c r="B7979" s="41" t="s">
        <v>49</v>
      </c>
      <c r="C7979" s="41"/>
      <c r="D7979" s="39" t="s">
        <v>96</v>
      </c>
      <c r="E7979" s="39">
        <v>2019</v>
      </c>
      <c r="F7979" s="7">
        <v>684.80099999999993</v>
      </c>
      <c r="G7979" s="15" t="s">
        <v>3</v>
      </c>
    </row>
    <row r="7980" spans="1:7" x14ac:dyDescent="0.3">
      <c r="A7980" s="7">
        <v>5179.6658598921913</v>
      </c>
      <c r="B7980" s="41" t="s">
        <v>50</v>
      </c>
      <c r="C7980" s="41"/>
      <c r="D7980" s="39" t="s">
        <v>96</v>
      </c>
      <c r="E7980" s="39">
        <v>2019</v>
      </c>
      <c r="F7980" s="7">
        <v>1335.518</v>
      </c>
      <c r="G7980" s="15" t="s">
        <v>3</v>
      </c>
    </row>
    <row r="7981" spans="1:7" x14ac:dyDescent="0.3">
      <c r="A7981" s="7">
        <v>877.26650299037931</v>
      </c>
      <c r="B7981" s="41" t="s">
        <v>91</v>
      </c>
      <c r="C7981" s="41"/>
      <c r="D7981" s="39" t="s">
        <v>96</v>
      </c>
      <c r="E7981" s="39">
        <v>2019</v>
      </c>
      <c r="F7981" s="7">
        <v>270.49599999999998</v>
      </c>
      <c r="G7981" s="15" t="s">
        <v>3</v>
      </c>
    </row>
    <row r="7982" spans="1:7" x14ac:dyDescent="0.3">
      <c r="A7982" s="7">
        <v>178.56780401283476</v>
      </c>
      <c r="B7982" s="41" t="s">
        <v>52</v>
      </c>
      <c r="C7982" s="41"/>
      <c r="D7982" s="39" t="s">
        <v>96</v>
      </c>
      <c r="E7982" s="39">
        <v>2019</v>
      </c>
      <c r="F7982" s="7">
        <v>15.055</v>
      </c>
      <c r="G7982" s="15" t="s">
        <v>3</v>
      </c>
    </row>
    <row r="7983" spans="1:7" x14ac:dyDescent="0.3">
      <c r="A7983" s="7">
        <v>166.60417877803184</v>
      </c>
      <c r="B7983" s="41" t="s">
        <v>53</v>
      </c>
      <c r="C7983" s="41"/>
      <c r="D7983" s="39" t="s">
        <v>96</v>
      </c>
      <c r="E7983" s="39">
        <v>2019</v>
      </c>
      <c r="F7983" s="7">
        <v>52.295999999999999</v>
      </c>
      <c r="G7983" s="15" t="s">
        <v>3</v>
      </c>
    </row>
    <row r="7984" spans="1:7" x14ac:dyDescent="0.3">
      <c r="A7984" s="7">
        <v>163.13894484562513</v>
      </c>
      <c r="B7984" s="41" t="s">
        <v>54</v>
      </c>
      <c r="C7984" s="41"/>
      <c r="D7984" s="39" t="s">
        <v>96</v>
      </c>
      <c r="E7984" s="39">
        <v>2019</v>
      </c>
      <c r="F7984" s="7">
        <v>12.552</v>
      </c>
      <c r="G7984" s="15" t="s">
        <v>3</v>
      </c>
    </row>
    <row r="7985" spans="1:7" x14ac:dyDescent="0.3">
      <c r="A7985" s="7">
        <v>379.28150045362361</v>
      </c>
      <c r="B7985" s="41" t="s">
        <v>55</v>
      </c>
      <c r="C7985" s="41"/>
      <c r="D7985" s="39" t="s">
        <v>96</v>
      </c>
      <c r="E7985" s="39">
        <v>2019</v>
      </c>
      <c r="F7985" s="7">
        <v>17.405000000000001</v>
      </c>
      <c r="G7985" s="15" t="s">
        <v>3</v>
      </c>
    </row>
    <row r="7986" spans="1:7" x14ac:dyDescent="0.3">
      <c r="A7986" s="7">
        <v>839.184844210552</v>
      </c>
      <c r="B7986" s="41" t="s">
        <v>56</v>
      </c>
      <c r="C7986" s="41"/>
      <c r="D7986" s="39" t="s">
        <v>96</v>
      </c>
      <c r="E7986" s="39">
        <v>2019</v>
      </c>
      <c r="F7986" s="7">
        <v>169.89400000000001</v>
      </c>
      <c r="G7986" s="15" t="s">
        <v>3</v>
      </c>
    </row>
    <row r="7987" spans="1:7" x14ac:dyDescent="0.3">
      <c r="A7987" s="7">
        <v>171.31410585820555</v>
      </c>
      <c r="B7987" s="41" t="s">
        <v>57</v>
      </c>
      <c r="C7987" s="41"/>
      <c r="D7987" s="39" t="s">
        <v>96</v>
      </c>
      <c r="E7987" s="39">
        <v>2019</v>
      </c>
      <c r="F7987" s="7">
        <v>97.778000000000006</v>
      </c>
      <c r="G7987" s="15" t="s">
        <v>3</v>
      </c>
    </row>
    <row r="7988" spans="1:7" x14ac:dyDescent="0.3">
      <c r="A7988" s="7">
        <v>233.1495994918327</v>
      </c>
      <c r="B7988" s="41" t="s">
        <v>58</v>
      </c>
      <c r="C7988" s="41"/>
      <c r="D7988" s="39" t="s">
        <v>96</v>
      </c>
      <c r="E7988" s="39">
        <v>2019</v>
      </c>
      <c r="F7988" s="7">
        <v>67.337999999999994</v>
      </c>
      <c r="G7988" s="15" t="s">
        <v>3</v>
      </c>
    </row>
    <row r="7989" spans="1:7" x14ac:dyDescent="0.3">
      <c r="A7989" s="7">
        <v>97.954169732763319</v>
      </c>
      <c r="B7989" s="41" t="s">
        <v>59</v>
      </c>
      <c r="C7989" s="41"/>
      <c r="D7989" s="39" t="s">
        <v>96</v>
      </c>
      <c r="E7989" s="39">
        <v>2019</v>
      </c>
      <c r="F7989" s="7">
        <v>11.742000000000001</v>
      </c>
      <c r="G7989" s="15" t="s">
        <v>3</v>
      </c>
    </row>
    <row r="7990" spans="1:7" x14ac:dyDescent="0.3">
      <c r="A7990" s="7">
        <v>177.37133887656404</v>
      </c>
      <c r="B7990" s="41" t="s">
        <v>60</v>
      </c>
      <c r="C7990" s="41"/>
      <c r="D7990" s="39" t="s">
        <v>96</v>
      </c>
      <c r="E7990" s="39">
        <v>2019</v>
      </c>
      <c r="F7990" s="7">
        <v>19.193999999999999</v>
      </c>
      <c r="G7990" s="15" t="s">
        <v>3</v>
      </c>
    </row>
    <row r="7991" spans="1:7" x14ac:dyDescent="0.3">
      <c r="A7991" s="7">
        <v>695.78141734596852</v>
      </c>
      <c r="B7991" s="41" t="s">
        <v>61</v>
      </c>
      <c r="C7991" s="41"/>
      <c r="D7991" s="39" t="s">
        <v>96</v>
      </c>
      <c r="E7991" s="39">
        <v>2019</v>
      </c>
      <c r="F7991" s="7">
        <v>67.347999999999999</v>
      </c>
      <c r="G7991" s="15" t="s">
        <v>3</v>
      </c>
    </row>
    <row r="7992" spans="1:7" x14ac:dyDescent="0.3">
      <c r="A7992" s="7">
        <v>1598.3614696044972</v>
      </c>
      <c r="B7992" s="41" t="s">
        <v>62</v>
      </c>
      <c r="C7992" s="41"/>
      <c r="D7992" s="39" t="s">
        <v>96</v>
      </c>
      <c r="E7992" s="39">
        <v>2019</v>
      </c>
      <c r="F7992" s="7">
        <v>340.82099999999997</v>
      </c>
      <c r="G7992" s="15" t="s">
        <v>3</v>
      </c>
    </row>
    <row r="7993" spans="1:7" x14ac:dyDescent="0.3">
      <c r="A7993" s="7">
        <v>378.63914438560857</v>
      </c>
      <c r="B7993" s="41" t="s">
        <v>63</v>
      </c>
      <c r="C7993" s="41"/>
      <c r="D7993" s="39" t="s">
        <v>96</v>
      </c>
      <c r="E7993" s="39">
        <v>2019</v>
      </c>
      <c r="F7993" s="7">
        <v>88.397000000000006</v>
      </c>
      <c r="G7993" s="15" t="s">
        <v>3</v>
      </c>
    </row>
    <row r="7994" spans="1:7" x14ac:dyDescent="0.3">
      <c r="A7994" s="7">
        <v>369.53533761974774</v>
      </c>
      <c r="B7994" s="41" t="s">
        <v>64</v>
      </c>
      <c r="C7994" s="41"/>
      <c r="D7994" s="39" t="s">
        <v>96</v>
      </c>
      <c r="E7994" s="39">
        <v>2019</v>
      </c>
      <c r="F7994" s="7">
        <v>60.622</v>
      </c>
      <c r="G7994" s="15" t="s">
        <v>3</v>
      </c>
    </row>
    <row r="7995" spans="1:7" x14ac:dyDescent="0.3">
      <c r="A7995" s="7">
        <v>1754.4580986437538</v>
      </c>
      <c r="B7995" s="41" t="s">
        <v>65</v>
      </c>
      <c r="C7995" s="41"/>
      <c r="D7995" s="39" t="s">
        <v>96</v>
      </c>
      <c r="E7995" s="39">
        <v>2019</v>
      </c>
      <c r="F7995" s="7">
        <v>315.52999999999997</v>
      </c>
      <c r="G7995" s="15" t="s">
        <v>3</v>
      </c>
    </row>
    <row r="7996" spans="1:7" x14ac:dyDescent="0.3">
      <c r="A7996" s="7">
        <v>397.56709970606272</v>
      </c>
      <c r="B7996" s="41" t="s">
        <v>66</v>
      </c>
      <c r="C7996" s="41"/>
      <c r="D7996" s="39" t="s">
        <v>96</v>
      </c>
      <c r="E7996" s="39">
        <v>2019</v>
      </c>
      <c r="F7996" s="7">
        <v>31.177</v>
      </c>
      <c r="G7996" s="15" t="s">
        <v>3</v>
      </c>
    </row>
    <row r="7997" spans="1:7" x14ac:dyDescent="0.3">
      <c r="A7997" s="7">
        <v>2532.9998098453325</v>
      </c>
      <c r="B7997" s="41" t="s">
        <v>67</v>
      </c>
      <c r="C7997" s="41"/>
      <c r="D7997" s="39" t="s">
        <v>96</v>
      </c>
      <c r="E7997" s="39">
        <v>2019</v>
      </c>
      <c r="F7997" s="7">
        <v>562.673</v>
      </c>
      <c r="G7997" s="15" t="s">
        <v>3</v>
      </c>
    </row>
    <row r="7998" spans="1:7" x14ac:dyDescent="0.3">
      <c r="A7998" s="7">
        <v>1607.5381314515546</v>
      </c>
      <c r="B7998" s="41" t="s">
        <v>68</v>
      </c>
      <c r="C7998" s="41"/>
      <c r="D7998" s="39" t="s">
        <v>96</v>
      </c>
      <c r="E7998" s="39">
        <v>2019</v>
      </c>
      <c r="F7998" s="7">
        <v>389.00300000000004</v>
      </c>
      <c r="G7998" s="15" t="s">
        <v>3</v>
      </c>
    </row>
    <row r="7999" spans="1:7" x14ac:dyDescent="0.3">
      <c r="A7999" s="7">
        <v>122.56276913074289</v>
      </c>
      <c r="B7999" s="41" t="s">
        <v>69</v>
      </c>
      <c r="C7999" s="41"/>
      <c r="D7999" s="39" t="s">
        <v>96</v>
      </c>
      <c r="E7999" s="39">
        <v>2019</v>
      </c>
      <c r="F7999" s="7">
        <v>7.476</v>
      </c>
      <c r="G7999" s="15" t="s">
        <v>3</v>
      </c>
    </row>
    <row r="8000" spans="1:7" x14ac:dyDescent="0.3">
      <c r="A8000" s="7">
        <v>161.89938233737897</v>
      </c>
      <c r="B8000" s="41" t="s">
        <v>70</v>
      </c>
      <c r="C8000" s="41"/>
      <c r="D8000" s="39" t="s">
        <v>96</v>
      </c>
      <c r="E8000" s="39">
        <v>2019</v>
      </c>
      <c r="F8000" s="7">
        <v>31.399000000000001</v>
      </c>
      <c r="G8000" s="15" t="s">
        <v>3</v>
      </c>
    </row>
    <row r="8001" spans="1:7" x14ac:dyDescent="0.3">
      <c r="A8001" s="7">
        <v>134.56743948171294</v>
      </c>
      <c r="B8001" s="41" t="s">
        <v>71</v>
      </c>
      <c r="C8001" s="41"/>
      <c r="D8001" s="39" t="s">
        <v>96</v>
      </c>
      <c r="E8001" s="39">
        <v>2019</v>
      </c>
      <c r="F8001" s="7">
        <v>13.635</v>
      </c>
      <c r="G8001" s="15" t="s">
        <v>3</v>
      </c>
    </row>
    <row r="8002" spans="1:7" x14ac:dyDescent="0.3">
      <c r="A8002" s="7">
        <v>679.27101936775603</v>
      </c>
      <c r="B8002" s="41" t="s">
        <v>72</v>
      </c>
      <c r="C8002" s="41"/>
      <c r="D8002" s="39" t="s">
        <v>96</v>
      </c>
      <c r="E8002" s="39">
        <v>2019</v>
      </c>
      <c r="F8002" s="7">
        <v>183.14400000000001</v>
      </c>
      <c r="G8002" s="15" t="s">
        <v>3</v>
      </c>
    </row>
    <row r="8003" spans="1:7" x14ac:dyDescent="0.3">
      <c r="A8003" s="7">
        <v>383.26800736135232</v>
      </c>
      <c r="B8003" s="41" t="s">
        <v>73</v>
      </c>
      <c r="C8003" s="41"/>
      <c r="D8003" s="39" t="s">
        <v>96</v>
      </c>
      <c r="E8003" s="39">
        <v>2019</v>
      </c>
      <c r="F8003" s="7">
        <v>65.218000000000004</v>
      </c>
      <c r="G8003" s="15" t="s">
        <v>3</v>
      </c>
    </row>
    <row r="8004" spans="1:7" x14ac:dyDescent="0.3">
      <c r="A8004" s="7">
        <v>361.33452340956296</v>
      </c>
      <c r="B8004" s="41" t="s">
        <v>74</v>
      </c>
      <c r="C8004" s="41"/>
      <c r="D8004" s="39" t="s">
        <v>96</v>
      </c>
      <c r="E8004" s="39">
        <v>2019</v>
      </c>
      <c r="F8004" s="7">
        <v>98.6</v>
      </c>
      <c r="G8004" s="15" t="s">
        <v>3</v>
      </c>
    </row>
    <row r="8005" spans="1:7" x14ac:dyDescent="0.3">
      <c r="A8005" s="7">
        <v>695.79578313662694</v>
      </c>
      <c r="B8005" s="41" t="s">
        <v>75</v>
      </c>
      <c r="C8005" s="41"/>
      <c r="D8005" s="39" t="s">
        <v>96</v>
      </c>
      <c r="E8005" s="39">
        <v>2019</v>
      </c>
      <c r="F8005" s="7">
        <v>19.663</v>
      </c>
      <c r="G8005" s="15" t="s">
        <v>3</v>
      </c>
    </row>
    <row r="8006" spans="1:7" x14ac:dyDescent="0.3">
      <c r="A8006" s="7">
        <v>751.64895108890062</v>
      </c>
      <c r="B8006" s="41" t="s">
        <v>76</v>
      </c>
      <c r="C8006" s="41"/>
      <c r="D8006" s="39" t="s">
        <v>96</v>
      </c>
      <c r="E8006" s="39">
        <v>2019</v>
      </c>
      <c r="F8006" s="7">
        <v>180.54300000000001</v>
      </c>
      <c r="G8006" s="15" t="s">
        <v>3</v>
      </c>
    </row>
    <row r="8007" spans="1:7" x14ac:dyDescent="0.3">
      <c r="A8007" s="7">
        <v>127.79294305833449</v>
      </c>
      <c r="B8007" s="41" t="s">
        <v>77</v>
      </c>
      <c r="C8007" s="41"/>
      <c r="D8007" s="39" t="s">
        <v>96</v>
      </c>
      <c r="E8007" s="39">
        <v>2019</v>
      </c>
      <c r="F8007" s="7">
        <v>4.3440000000000003</v>
      </c>
      <c r="G8007" s="15" t="s">
        <v>3</v>
      </c>
    </row>
    <row r="8008" spans="1:7" x14ac:dyDescent="0.3">
      <c r="A8008" s="7">
        <v>255.99325889462739</v>
      </c>
      <c r="B8008" s="41" t="s">
        <v>78</v>
      </c>
      <c r="C8008" s="41"/>
      <c r="D8008" s="39" t="s">
        <v>96</v>
      </c>
      <c r="E8008" s="39">
        <v>2019</v>
      </c>
      <c r="F8008" s="7">
        <v>44.866</v>
      </c>
      <c r="G8008" s="15" t="s">
        <v>3</v>
      </c>
    </row>
    <row r="8009" spans="1:7" x14ac:dyDescent="0.3">
      <c r="A8009" s="7">
        <v>239.60702239282037</v>
      </c>
      <c r="B8009" s="41" t="s">
        <v>79</v>
      </c>
      <c r="C8009" s="41"/>
      <c r="D8009" s="39" t="s">
        <v>96</v>
      </c>
      <c r="E8009" s="39">
        <v>2019</v>
      </c>
      <c r="F8009" s="7">
        <v>68.027000000000001</v>
      </c>
      <c r="G8009" s="15" t="s">
        <v>3</v>
      </c>
    </row>
    <row r="8010" spans="1:7" x14ac:dyDescent="0.3">
      <c r="A8010" s="7">
        <v>1064.8119000368611</v>
      </c>
      <c r="B8010" s="41" t="s">
        <v>80</v>
      </c>
      <c r="C8010" s="41"/>
      <c r="D8010" s="39" t="s">
        <v>96</v>
      </c>
      <c r="E8010" s="39">
        <v>2019</v>
      </c>
      <c r="F8010" s="7">
        <v>243.386</v>
      </c>
      <c r="G8010" s="15" t="s">
        <v>3</v>
      </c>
    </row>
    <row r="8011" spans="1:7" x14ac:dyDescent="0.3">
      <c r="A8011" s="7">
        <v>361.41250913028045</v>
      </c>
      <c r="B8011" s="41" t="s">
        <v>81</v>
      </c>
      <c r="C8011" s="41"/>
      <c r="D8011" s="39" t="s">
        <v>96</v>
      </c>
      <c r="E8011" s="39">
        <v>2019</v>
      </c>
      <c r="F8011" s="7">
        <v>0</v>
      </c>
      <c r="G8011" s="15" t="s">
        <v>3</v>
      </c>
    </row>
    <row r="8012" spans="1:7" x14ac:dyDescent="0.3">
      <c r="A8012" s="7">
        <v>694.30994993137836</v>
      </c>
      <c r="B8012" s="41" t="s">
        <v>82</v>
      </c>
      <c r="C8012" s="41"/>
      <c r="D8012" s="39" t="s">
        <v>96</v>
      </c>
      <c r="E8012" s="39">
        <v>2019</v>
      </c>
      <c r="F8012" s="7">
        <v>101.745</v>
      </c>
      <c r="G8012" s="15" t="s">
        <v>3</v>
      </c>
    </row>
    <row r="8013" spans="1:7" x14ac:dyDescent="0.3">
      <c r="A8013" s="7">
        <v>334.67879884274964</v>
      </c>
      <c r="B8013" s="41" t="s">
        <v>83</v>
      </c>
      <c r="C8013" s="41"/>
      <c r="D8013" s="39" t="s">
        <v>96</v>
      </c>
      <c r="E8013" s="39">
        <v>2019</v>
      </c>
      <c r="F8013" s="7">
        <v>88.013000000000005</v>
      </c>
      <c r="G8013" s="15" t="s">
        <v>3</v>
      </c>
    </row>
    <row r="8014" spans="1:7" x14ac:dyDescent="0.3">
      <c r="A8014" s="7">
        <v>824.24442192573088</v>
      </c>
      <c r="B8014" s="41" t="s">
        <v>84</v>
      </c>
      <c r="C8014" s="41"/>
      <c r="D8014" s="39" t="s">
        <v>96</v>
      </c>
      <c r="E8014" s="39">
        <v>2019</v>
      </c>
      <c r="F8014" s="7">
        <v>183.36500000000001</v>
      </c>
      <c r="G8014" s="15" t="s">
        <v>3</v>
      </c>
    </row>
    <row r="8015" spans="1:7" x14ac:dyDescent="0.3">
      <c r="A8015" s="7">
        <v>120.57823776406403</v>
      </c>
      <c r="B8015" s="41" t="s">
        <v>85</v>
      </c>
      <c r="C8015" s="41"/>
      <c r="D8015" s="39" t="s">
        <v>96</v>
      </c>
      <c r="E8015" s="39">
        <v>2019</v>
      </c>
      <c r="F8015" s="7">
        <v>22.594000000000001</v>
      </c>
      <c r="G8015" s="15" t="s">
        <v>3</v>
      </c>
    </row>
    <row r="8016" spans="1:7" x14ac:dyDescent="0.3">
      <c r="A8016" s="7">
        <v>258.79150968931879</v>
      </c>
      <c r="B8016" s="41" t="s">
        <v>86</v>
      </c>
      <c r="C8016" s="41"/>
      <c r="D8016" s="39" t="s">
        <v>96</v>
      </c>
      <c r="E8016" s="39">
        <v>2019</v>
      </c>
      <c r="F8016" s="7">
        <v>62.106999999999999</v>
      </c>
      <c r="G8016" s="15" t="s">
        <v>3</v>
      </c>
    </row>
    <row r="8017" spans="1:7" x14ac:dyDescent="0.3">
      <c r="A8017" s="7">
        <v>604.49297447874073</v>
      </c>
      <c r="B8017" s="41" t="s">
        <v>87</v>
      </c>
      <c r="C8017" s="41"/>
      <c r="D8017" s="39" t="s">
        <v>96</v>
      </c>
      <c r="E8017" s="39">
        <v>2019</v>
      </c>
      <c r="F8017" s="7">
        <v>91.977000000000004</v>
      </c>
      <c r="G8017" s="15" t="s">
        <v>3</v>
      </c>
    </row>
    <row r="8018" spans="1:7" x14ac:dyDescent="0.3">
      <c r="A8018" s="7">
        <v>122.22414692236438</v>
      </c>
      <c r="B8018" s="41" t="s">
        <v>88</v>
      </c>
      <c r="C8018" s="41"/>
      <c r="D8018" s="39" t="s">
        <v>96</v>
      </c>
      <c r="E8018" s="39">
        <v>2019</v>
      </c>
      <c r="F8018" s="7">
        <v>17.753</v>
      </c>
      <c r="G8018" s="15" t="s">
        <v>3</v>
      </c>
    </row>
    <row r="8019" spans="1:7" x14ac:dyDescent="0.3">
      <c r="A8019" s="7">
        <v>226.04468988330925</v>
      </c>
      <c r="B8019" s="41" t="s">
        <v>89</v>
      </c>
      <c r="C8019" s="41"/>
      <c r="D8019" s="39" t="s">
        <v>96</v>
      </c>
      <c r="E8019" s="39">
        <v>2019</v>
      </c>
      <c r="F8019" s="7">
        <v>73.322999999999993</v>
      </c>
      <c r="G8019" s="15" t="s">
        <v>3</v>
      </c>
    </row>
    <row r="8020" spans="1:7" x14ac:dyDescent="0.3">
      <c r="A8020" s="7">
        <v>591.49296006071881</v>
      </c>
      <c r="B8020" s="41" t="s">
        <v>90</v>
      </c>
      <c r="C8020" s="41"/>
      <c r="D8020" s="39" t="s">
        <v>96</v>
      </c>
      <c r="E8020" s="39">
        <v>2019</v>
      </c>
      <c r="F8020" s="7">
        <v>115.102</v>
      </c>
      <c r="G8020" s="15" t="s">
        <v>3</v>
      </c>
    </row>
    <row r="8021" spans="1:7" x14ac:dyDescent="0.3">
      <c r="A8021" s="7">
        <v>2669.846386420787</v>
      </c>
      <c r="B8021" s="41" t="s">
        <v>10</v>
      </c>
      <c r="C8021" s="41"/>
      <c r="D8021" s="39" t="s">
        <v>97</v>
      </c>
      <c r="E8021" s="39">
        <v>2019</v>
      </c>
      <c r="F8021" s="7">
        <v>492.18799999999999</v>
      </c>
      <c r="G8021" s="15" t="s">
        <v>3</v>
      </c>
    </row>
    <row r="8022" spans="1:7" x14ac:dyDescent="0.3">
      <c r="A8022" s="7">
        <v>308.09822260234472</v>
      </c>
      <c r="B8022" s="41" t="s">
        <v>11</v>
      </c>
      <c r="C8022" s="41"/>
      <c r="D8022" s="39" t="s">
        <v>97</v>
      </c>
      <c r="E8022" s="39">
        <v>2019</v>
      </c>
      <c r="F8022" s="7">
        <v>75.429000000000002</v>
      </c>
      <c r="G8022" s="15" t="s">
        <v>3</v>
      </c>
    </row>
    <row r="8023" spans="1:7" x14ac:dyDescent="0.3">
      <c r="A8023" s="7">
        <v>787.05617424038803</v>
      </c>
      <c r="B8023" s="41" t="s">
        <v>12</v>
      </c>
      <c r="C8023" s="41"/>
      <c r="D8023" s="39" t="s">
        <v>97</v>
      </c>
      <c r="E8023" s="39">
        <v>2019</v>
      </c>
      <c r="F8023" s="7">
        <v>229.791</v>
      </c>
      <c r="G8023" s="15" t="s">
        <v>3</v>
      </c>
    </row>
    <row r="8024" spans="1:7" x14ac:dyDescent="0.3">
      <c r="A8024" s="7">
        <v>261.3258026624697</v>
      </c>
      <c r="B8024" s="41" t="s">
        <v>13</v>
      </c>
      <c r="C8024" s="41"/>
      <c r="D8024" s="39" t="s">
        <v>97</v>
      </c>
      <c r="E8024" s="39">
        <v>2019</v>
      </c>
      <c r="F8024" s="7">
        <v>39.225999999999999</v>
      </c>
      <c r="G8024" s="15" t="s">
        <v>3</v>
      </c>
    </row>
    <row r="8025" spans="1:7" x14ac:dyDescent="0.3">
      <c r="A8025" s="7">
        <v>293.58154733421657</v>
      </c>
      <c r="B8025" s="41" t="s">
        <v>14</v>
      </c>
      <c r="C8025" s="41"/>
      <c r="D8025" s="39" t="s">
        <v>97</v>
      </c>
      <c r="E8025" s="39">
        <v>2019</v>
      </c>
      <c r="F8025" s="7">
        <v>59.603000000000002</v>
      </c>
      <c r="G8025" s="15" t="s">
        <v>3</v>
      </c>
    </row>
    <row r="8026" spans="1:7" x14ac:dyDescent="0.3">
      <c r="A8026" s="7">
        <v>192.70655587914672</v>
      </c>
      <c r="B8026" s="41" t="s">
        <v>15</v>
      </c>
      <c r="C8026" s="41"/>
      <c r="D8026" s="39" t="s">
        <v>97</v>
      </c>
      <c r="E8026" s="39">
        <v>2019</v>
      </c>
      <c r="F8026" s="7">
        <v>40.020000000000003</v>
      </c>
      <c r="G8026" s="15" t="s">
        <v>3</v>
      </c>
    </row>
    <row r="8027" spans="1:7" x14ac:dyDescent="0.3">
      <c r="A8027" s="7">
        <v>2051.3744651917368</v>
      </c>
      <c r="B8027" s="41" t="s">
        <v>16</v>
      </c>
      <c r="C8027" s="41"/>
      <c r="D8027" s="39" t="s">
        <v>97</v>
      </c>
      <c r="E8027" s="39">
        <v>2019</v>
      </c>
      <c r="F8027" s="7">
        <v>440.84</v>
      </c>
      <c r="G8027" s="15" t="s">
        <v>3</v>
      </c>
    </row>
    <row r="8028" spans="1:7" x14ac:dyDescent="0.3">
      <c r="A8028" s="7">
        <v>3731.7314361066205</v>
      </c>
      <c r="B8028" s="41" t="s">
        <v>17</v>
      </c>
      <c r="C8028" s="41"/>
      <c r="D8028" s="39" t="s">
        <v>97</v>
      </c>
      <c r="E8028" s="39">
        <v>2019</v>
      </c>
      <c r="F8028" s="7">
        <v>543.09699999999998</v>
      </c>
      <c r="G8028" s="15" t="s">
        <v>3</v>
      </c>
    </row>
    <row r="8029" spans="1:7" x14ac:dyDescent="0.3">
      <c r="A8029" s="7">
        <v>92.768223400741277</v>
      </c>
      <c r="B8029" s="41" t="s">
        <v>18</v>
      </c>
      <c r="C8029" s="41"/>
      <c r="D8029" s="39" t="s">
        <v>97</v>
      </c>
      <c r="E8029" s="39">
        <v>2019</v>
      </c>
      <c r="F8029" s="7">
        <v>8.8689999999999998</v>
      </c>
      <c r="G8029" s="15" t="s">
        <v>3</v>
      </c>
    </row>
    <row r="8030" spans="1:7" x14ac:dyDescent="0.3">
      <c r="A8030" s="7">
        <v>261.60895477370667</v>
      </c>
      <c r="B8030" s="41" t="s">
        <v>19</v>
      </c>
      <c r="C8030" s="41"/>
      <c r="D8030" s="39" t="s">
        <v>97</v>
      </c>
      <c r="E8030" s="39">
        <v>2019</v>
      </c>
      <c r="F8030" s="7">
        <v>36.165999999999997</v>
      </c>
      <c r="G8030" s="15" t="s">
        <v>3</v>
      </c>
    </row>
    <row r="8031" spans="1:7" x14ac:dyDescent="0.3">
      <c r="A8031" s="7">
        <v>1562.0989020221346</v>
      </c>
      <c r="B8031" s="41" t="s">
        <v>20</v>
      </c>
      <c r="C8031" s="41"/>
      <c r="D8031" s="39" t="s">
        <v>97</v>
      </c>
      <c r="E8031" s="39">
        <v>2019</v>
      </c>
      <c r="F8031" s="7">
        <v>388.25099999999998</v>
      </c>
      <c r="G8031" s="15" t="s">
        <v>3</v>
      </c>
    </row>
    <row r="8032" spans="1:7" x14ac:dyDescent="0.3">
      <c r="A8032" s="7">
        <v>1296.5791651903287</v>
      </c>
      <c r="B8032" s="41" t="s">
        <v>21</v>
      </c>
      <c r="C8032" s="41"/>
      <c r="D8032" s="39" t="s">
        <v>97</v>
      </c>
      <c r="E8032" s="39">
        <v>2019</v>
      </c>
      <c r="F8032" s="7">
        <v>291.96700000000004</v>
      </c>
      <c r="G8032" s="15" t="s">
        <v>3</v>
      </c>
    </row>
    <row r="8033" spans="1:7" x14ac:dyDescent="0.3">
      <c r="A8033" s="7">
        <v>256.63019681778962</v>
      </c>
      <c r="B8033" s="41" t="s">
        <v>22</v>
      </c>
      <c r="C8033" s="41"/>
      <c r="D8033" s="39" t="s">
        <v>97</v>
      </c>
      <c r="E8033" s="39">
        <v>2019</v>
      </c>
      <c r="F8033" s="7">
        <v>38.381</v>
      </c>
      <c r="G8033" s="15" t="s">
        <v>3</v>
      </c>
    </row>
    <row r="8034" spans="1:7" x14ac:dyDescent="0.3">
      <c r="A8034" s="7">
        <v>212.97347601496804</v>
      </c>
      <c r="B8034" s="41" t="s">
        <v>23</v>
      </c>
      <c r="C8034" s="41"/>
      <c r="D8034" s="39" t="s">
        <v>97</v>
      </c>
      <c r="E8034" s="39">
        <v>2019</v>
      </c>
      <c r="F8034" s="7">
        <v>9.86</v>
      </c>
      <c r="G8034" s="15" t="s">
        <v>3</v>
      </c>
    </row>
    <row r="8035" spans="1:7" x14ac:dyDescent="0.3">
      <c r="A8035" s="7">
        <v>33.211896003894914</v>
      </c>
      <c r="B8035" s="41" t="s">
        <v>24</v>
      </c>
      <c r="C8035" s="41"/>
      <c r="D8035" s="39" t="s">
        <v>97</v>
      </c>
      <c r="E8035" s="39">
        <v>2019</v>
      </c>
      <c r="F8035" s="7">
        <v>10.978</v>
      </c>
      <c r="G8035" s="15" t="s">
        <v>3</v>
      </c>
    </row>
    <row r="8036" spans="1:7" x14ac:dyDescent="0.3">
      <c r="A8036" s="7">
        <v>106.45185695030266</v>
      </c>
      <c r="B8036" s="41" t="s">
        <v>25</v>
      </c>
      <c r="C8036" s="41"/>
      <c r="D8036" s="39" t="s">
        <v>97</v>
      </c>
      <c r="E8036" s="39">
        <v>2019</v>
      </c>
      <c r="F8036" s="7">
        <v>28.6</v>
      </c>
      <c r="G8036" s="15" t="s">
        <v>3</v>
      </c>
    </row>
    <row r="8037" spans="1:7" x14ac:dyDescent="0.3">
      <c r="A8037" s="7">
        <v>170.58068057824775</v>
      </c>
      <c r="B8037" s="41" t="s">
        <v>26</v>
      </c>
      <c r="C8037" s="41"/>
      <c r="D8037" s="39" t="s">
        <v>97</v>
      </c>
      <c r="E8037" s="39">
        <v>2019</v>
      </c>
      <c r="F8037" s="7">
        <v>14.331</v>
      </c>
      <c r="G8037" s="15" t="s">
        <v>3</v>
      </c>
    </row>
    <row r="8038" spans="1:7" x14ac:dyDescent="0.3">
      <c r="A8038" s="7">
        <v>214.44668772415758</v>
      </c>
      <c r="B8038" s="41" t="s">
        <v>27</v>
      </c>
      <c r="C8038" s="41"/>
      <c r="D8038" s="39" t="s">
        <v>97</v>
      </c>
      <c r="E8038" s="39">
        <v>2019</v>
      </c>
      <c r="F8038" s="7">
        <v>28.92</v>
      </c>
      <c r="G8038" s="15" t="s">
        <v>3</v>
      </c>
    </row>
    <row r="8039" spans="1:7" x14ac:dyDescent="0.3">
      <c r="A8039" s="7">
        <v>171.7132890231957</v>
      </c>
      <c r="B8039" s="41" t="s">
        <v>28</v>
      </c>
      <c r="C8039" s="41"/>
      <c r="D8039" s="39" t="s">
        <v>97</v>
      </c>
      <c r="E8039" s="39">
        <v>2019</v>
      </c>
      <c r="F8039" s="7">
        <v>39.671999999999997</v>
      </c>
      <c r="G8039" s="15" t="s">
        <v>3</v>
      </c>
    </row>
    <row r="8040" spans="1:7" x14ac:dyDescent="0.3">
      <c r="A8040" s="7">
        <v>281.14542453561234</v>
      </c>
      <c r="B8040" s="41" t="s">
        <v>29</v>
      </c>
      <c r="C8040" s="41"/>
      <c r="D8040" s="39" t="s">
        <v>97</v>
      </c>
      <c r="E8040" s="39">
        <v>2019</v>
      </c>
      <c r="F8040" s="7">
        <v>34.862000000000002</v>
      </c>
      <c r="G8040" s="15" t="s">
        <v>3</v>
      </c>
    </row>
    <row r="8041" spans="1:7" x14ac:dyDescent="0.3">
      <c r="A8041" s="7">
        <v>1371.7180919262278</v>
      </c>
      <c r="B8041" s="41" t="s">
        <v>30</v>
      </c>
      <c r="C8041" s="41"/>
      <c r="D8041" s="39" t="s">
        <v>97</v>
      </c>
      <c r="E8041" s="39">
        <v>2019</v>
      </c>
      <c r="F8041" s="7">
        <v>286.96800000000002</v>
      </c>
      <c r="G8041" s="15" t="s">
        <v>3</v>
      </c>
    </row>
    <row r="8042" spans="1:7" x14ac:dyDescent="0.3">
      <c r="A8042" s="7">
        <v>510.77768309502318</v>
      </c>
      <c r="B8042" s="41" t="s">
        <v>31</v>
      </c>
      <c r="C8042" s="41"/>
      <c r="D8042" s="39" t="s">
        <v>97</v>
      </c>
      <c r="E8042" s="39">
        <v>2019</v>
      </c>
      <c r="F8042" s="7">
        <v>130.53700000000001</v>
      </c>
      <c r="G8042" s="15" t="s">
        <v>3</v>
      </c>
    </row>
    <row r="8043" spans="1:7" x14ac:dyDescent="0.3">
      <c r="A8043" s="7">
        <v>90.765640353152151</v>
      </c>
      <c r="B8043" s="41" t="s">
        <v>32</v>
      </c>
      <c r="C8043" s="41"/>
      <c r="D8043" s="39" t="s">
        <v>97</v>
      </c>
      <c r="E8043" s="39">
        <v>2019</v>
      </c>
      <c r="F8043" s="7">
        <v>13.771000000000001</v>
      </c>
      <c r="G8043" s="15" t="s">
        <v>3</v>
      </c>
    </row>
    <row r="8044" spans="1:7" x14ac:dyDescent="0.3">
      <c r="A8044" s="7">
        <v>281.80508688171881</v>
      </c>
      <c r="B8044" s="41" t="s">
        <v>33</v>
      </c>
      <c r="C8044" s="41"/>
      <c r="D8044" s="39" t="s">
        <v>97</v>
      </c>
      <c r="E8044" s="39">
        <v>2019</v>
      </c>
      <c r="F8044" s="7">
        <v>79.688000000000002</v>
      </c>
      <c r="G8044" s="15" t="s">
        <v>3</v>
      </c>
    </row>
    <row r="8045" spans="1:7" x14ac:dyDescent="0.3">
      <c r="A8045" s="7">
        <v>910.89931593594235</v>
      </c>
      <c r="B8045" s="41" t="s">
        <v>34</v>
      </c>
      <c r="C8045" s="41"/>
      <c r="D8045" s="39" t="s">
        <v>97</v>
      </c>
      <c r="E8045" s="39">
        <v>2019</v>
      </c>
      <c r="F8045" s="7">
        <v>150.25399999999999</v>
      </c>
      <c r="G8045" s="15" t="s">
        <v>3</v>
      </c>
    </row>
    <row r="8046" spans="1:7" x14ac:dyDescent="0.3">
      <c r="A8046" s="7">
        <v>784.38161788533432</v>
      </c>
      <c r="B8046" s="41" t="s">
        <v>35</v>
      </c>
      <c r="C8046" s="41"/>
      <c r="D8046" s="39" t="s">
        <v>97</v>
      </c>
      <c r="E8046" s="39">
        <v>2019</v>
      </c>
      <c r="F8046" s="7">
        <v>169.01599999999999</v>
      </c>
      <c r="G8046" s="15" t="s">
        <v>3</v>
      </c>
    </row>
    <row r="8047" spans="1:7" x14ac:dyDescent="0.3">
      <c r="A8047" s="7">
        <v>257.67662853323066</v>
      </c>
      <c r="B8047" s="41" t="s">
        <v>36</v>
      </c>
      <c r="C8047" s="41"/>
      <c r="D8047" s="39" t="s">
        <v>97</v>
      </c>
      <c r="E8047" s="39">
        <v>2019</v>
      </c>
      <c r="F8047" s="7">
        <v>29.061</v>
      </c>
      <c r="G8047" s="15" t="s">
        <v>3</v>
      </c>
    </row>
    <row r="8048" spans="1:7" x14ac:dyDescent="0.3">
      <c r="A8048" s="7">
        <v>431.58332050506658</v>
      </c>
      <c r="B8048" s="41" t="s">
        <v>37</v>
      </c>
      <c r="C8048" s="41"/>
      <c r="D8048" s="39" t="s">
        <v>97</v>
      </c>
      <c r="E8048" s="39">
        <v>2019</v>
      </c>
      <c r="F8048" s="7">
        <v>91.043999999999997</v>
      </c>
      <c r="G8048" s="15" t="s">
        <v>3</v>
      </c>
    </row>
    <row r="8049" spans="1:7" x14ac:dyDescent="0.3">
      <c r="A8049" s="7">
        <v>389.30747920124855</v>
      </c>
      <c r="B8049" s="41" t="s">
        <v>38</v>
      </c>
      <c r="C8049" s="41"/>
      <c r="D8049" s="39" t="s">
        <v>97</v>
      </c>
      <c r="E8049" s="39">
        <v>2019</v>
      </c>
      <c r="F8049" s="7">
        <v>33.058</v>
      </c>
      <c r="G8049" s="15" t="s">
        <v>3</v>
      </c>
    </row>
    <row r="8050" spans="1:7" x14ac:dyDescent="0.3">
      <c r="A8050" s="7">
        <v>122.58742363702488</v>
      </c>
      <c r="B8050" s="41" t="s">
        <v>39</v>
      </c>
      <c r="C8050" s="41"/>
      <c r="D8050" s="39" t="s">
        <v>97</v>
      </c>
      <c r="E8050" s="39">
        <v>2019</v>
      </c>
      <c r="F8050" s="7">
        <v>17.678999999999998</v>
      </c>
      <c r="G8050" s="15" t="s">
        <v>3</v>
      </c>
    </row>
    <row r="8051" spans="1:7" x14ac:dyDescent="0.3">
      <c r="A8051" s="7">
        <v>358.21922403163103</v>
      </c>
      <c r="B8051" s="41" t="s">
        <v>40</v>
      </c>
      <c r="C8051" s="41"/>
      <c r="D8051" s="39" t="s">
        <v>97</v>
      </c>
      <c r="E8051" s="39">
        <v>2019</v>
      </c>
      <c r="F8051" s="7">
        <v>73.608999999999995</v>
      </c>
      <c r="G8051" s="15" t="s">
        <v>3</v>
      </c>
    </row>
    <row r="8052" spans="1:7" x14ac:dyDescent="0.3">
      <c r="A8052" s="7">
        <v>409.76111558433485</v>
      </c>
      <c r="B8052" s="41" t="s">
        <v>41</v>
      </c>
      <c r="C8052" s="41"/>
      <c r="D8052" s="39" t="s">
        <v>97</v>
      </c>
      <c r="E8052" s="39">
        <v>2019</v>
      </c>
      <c r="F8052" s="7">
        <v>80.518000000000001</v>
      </c>
      <c r="G8052" s="15" t="s">
        <v>3</v>
      </c>
    </row>
    <row r="8053" spans="1:7" x14ac:dyDescent="0.3">
      <c r="A8053" s="7">
        <v>1935.8504556339392</v>
      </c>
      <c r="B8053" s="41" t="s">
        <v>42</v>
      </c>
      <c r="C8053" s="41"/>
      <c r="D8053" s="39" t="s">
        <v>97</v>
      </c>
      <c r="E8053" s="39">
        <v>2019</v>
      </c>
      <c r="F8053" s="7">
        <v>338.37299999999999</v>
      </c>
      <c r="G8053" s="15" t="s">
        <v>3</v>
      </c>
    </row>
    <row r="8054" spans="1:7" x14ac:dyDescent="0.3">
      <c r="A8054" s="7">
        <v>580.14071712706652</v>
      </c>
      <c r="B8054" s="41" t="s">
        <v>43</v>
      </c>
      <c r="C8054" s="41"/>
      <c r="D8054" s="39" t="s">
        <v>97</v>
      </c>
      <c r="E8054" s="39">
        <v>2019</v>
      </c>
      <c r="F8054" s="7">
        <v>73.323999999999998</v>
      </c>
      <c r="G8054" s="15" t="s">
        <v>3</v>
      </c>
    </row>
    <row r="8055" spans="1:7" x14ac:dyDescent="0.3">
      <c r="A8055" s="7">
        <v>103.1289232970541</v>
      </c>
      <c r="B8055" s="41" t="s">
        <v>44</v>
      </c>
      <c r="C8055" s="41"/>
      <c r="D8055" s="39" t="s">
        <v>97</v>
      </c>
      <c r="E8055" s="39">
        <v>2019</v>
      </c>
      <c r="F8055" s="7">
        <v>15.657</v>
      </c>
      <c r="G8055" s="15" t="s">
        <v>3</v>
      </c>
    </row>
    <row r="8056" spans="1:7" x14ac:dyDescent="0.3">
      <c r="A8056" s="7">
        <v>222.27235549414215</v>
      </c>
      <c r="B8056" s="41" t="s">
        <v>45</v>
      </c>
      <c r="C8056" s="41"/>
      <c r="D8056" s="39" t="s">
        <v>97</v>
      </c>
      <c r="E8056" s="39">
        <v>2019</v>
      </c>
      <c r="F8056" s="7">
        <v>32.51</v>
      </c>
      <c r="G8056" s="15" t="s">
        <v>3</v>
      </c>
    </row>
    <row r="8057" spans="1:7" x14ac:dyDescent="0.3">
      <c r="A8057" s="7">
        <v>1909.7081291899506</v>
      </c>
      <c r="B8057" s="41" t="s">
        <v>46</v>
      </c>
      <c r="C8057" s="41"/>
      <c r="D8057" s="39" t="s">
        <v>97</v>
      </c>
      <c r="E8057" s="39">
        <v>2019</v>
      </c>
      <c r="F8057" s="7">
        <v>353.34799999999996</v>
      </c>
      <c r="G8057" s="15" t="s">
        <v>3</v>
      </c>
    </row>
    <row r="8058" spans="1:7" x14ac:dyDescent="0.3">
      <c r="A8058" s="7">
        <v>204.37221767942128</v>
      </c>
      <c r="B8058" s="41" t="s">
        <v>47</v>
      </c>
      <c r="C8058" s="41"/>
      <c r="D8058" s="39" t="s">
        <v>97</v>
      </c>
      <c r="E8058" s="39">
        <v>2019</v>
      </c>
      <c r="F8058" s="7">
        <v>35.122999999999998</v>
      </c>
      <c r="G8058" s="15" t="s">
        <v>3</v>
      </c>
    </row>
    <row r="8059" spans="1:7" x14ac:dyDescent="0.3">
      <c r="A8059" s="7">
        <v>391.84353724102323</v>
      </c>
      <c r="B8059" s="41" t="s">
        <v>48</v>
      </c>
      <c r="C8059" s="41"/>
      <c r="D8059" s="39" t="s">
        <v>97</v>
      </c>
      <c r="E8059" s="39">
        <v>2019</v>
      </c>
      <c r="F8059" s="7">
        <v>57.027999999999999</v>
      </c>
      <c r="G8059" s="15" t="s">
        <v>3</v>
      </c>
    </row>
    <row r="8060" spans="1:7" x14ac:dyDescent="0.3">
      <c r="A8060" s="7">
        <v>4393.4168835296005</v>
      </c>
      <c r="B8060" s="41" t="s">
        <v>49</v>
      </c>
      <c r="C8060" s="41"/>
      <c r="D8060" s="39" t="s">
        <v>97</v>
      </c>
      <c r="E8060" s="39">
        <v>2019</v>
      </c>
      <c r="F8060" s="7">
        <v>800.52599999999995</v>
      </c>
      <c r="G8060" s="15" t="s">
        <v>3</v>
      </c>
    </row>
    <row r="8061" spans="1:7" x14ac:dyDescent="0.3">
      <c r="A8061" s="7">
        <v>5415.9058309559714</v>
      </c>
      <c r="B8061" s="41" t="s">
        <v>50</v>
      </c>
      <c r="C8061" s="41"/>
      <c r="D8061" s="39" t="s">
        <v>97</v>
      </c>
      <c r="E8061" s="39">
        <v>2019</v>
      </c>
      <c r="F8061" s="7">
        <v>1405.9490000000001</v>
      </c>
      <c r="G8061" s="15" t="s">
        <v>3</v>
      </c>
    </row>
    <row r="8062" spans="1:7" x14ac:dyDescent="0.3">
      <c r="A8062" s="7">
        <v>924.81378001096846</v>
      </c>
      <c r="B8062" s="41" t="s">
        <v>51</v>
      </c>
      <c r="C8062" s="41"/>
      <c r="D8062" s="39" t="s">
        <v>97</v>
      </c>
      <c r="E8062" s="39">
        <v>2019</v>
      </c>
      <c r="F8062" s="7">
        <v>246.49300000000002</v>
      </c>
      <c r="G8062" s="15" t="s">
        <v>3</v>
      </c>
    </row>
    <row r="8063" spans="1:7" x14ac:dyDescent="0.3">
      <c r="A8063" s="7">
        <v>185.55388733007325</v>
      </c>
      <c r="B8063" s="41" t="s">
        <v>52</v>
      </c>
      <c r="C8063" s="41"/>
      <c r="D8063" s="39" t="s">
        <v>97</v>
      </c>
      <c r="E8063" s="39">
        <v>2019</v>
      </c>
      <c r="F8063" s="7">
        <v>19.709</v>
      </c>
      <c r="G8063" s="15" t="s">
        <v>3</v>
      </c>
    </row>
    <row r="8064" spans="1:7" x14ac:dyDescent="0.3">
      <c r="A8064" s="7">
        <v>133.80476126117426</v>
      </c>
      <c r="B8064" s="41" t="s">
        <v>53</v>
      </c>
      <c r="C8064" s="41"/>
      <c r="D8064" s="39" t="s">
        <v>97</v>
      </c>
      <c r="E8064" s="39">
        <v>2019</v>
      </c>
      <c r="F8064" s="7">
        <v>34.700000000000003</v>
      </c>
      <c r="G8064" s="15" t="s">
        <v>3</v>
      </c>
    </row>
    <row r="8065" spans="1:7" x14ac:dyDescent="0.3">
      <c r="A8065" s="7">
        <v>177.62357638854456</v>
      </c>
      <c r="B8065" s="41" t="s">
        <v>54</v>
      </c>
      <c r="C8065" s="41"/>
      <c r="D8065" s="39" t="s">
        <v>97</v>
      </c>
      <c r="E8065" s="39">
        <v>2019</v>
      </c>
      <c r="F8065" s="7">
        <v>14.343999999999999</v>
      </c>
      <c r="G8065" s="15" t="s">
        <v>3</v>
      </c>
    </row>
    <row r="8066" spans="1:7" x14ac:dyDescent="0.3">
      <c r="A8066" s="7">
        <v>386.19793554487421</v>
      </c>
      <c r="B8066" s="41" t="s">
        <v>55</v>
      </c>
      <c r="C8066" s="41"/>
      <c r="D8066" s="39" t="s">
        <v>97</v>
      </c>
      <c r="E8066" s="39">
        <v>2019</v>
      </c>
      <c r="F8066" s="7">
        <v>16.382000000000001</v>
      </c>
      <c r="G8066" s="15" t="s">
        <v>3</v>
      </c>
    </row>
    <row r="8067" spans="1:7" x14ac:dyDescent="0.3">
      <c r="A8067" s="7">
        <v>841.89535161017761</v>
      </c>
      <c r="B8067" s="41" t="s">
        <v>56</v>
      </c>
      <c r="C8067" s="41"/>
      <c r="D8067" s="39" t="s">
        <v>97</v>
      </c>
      <c r="E8067" s="39">
        <v>2019</v>
      </c>
      <c r="F8067" s="7">
        <v>170.14599999999999</v>
      </c>
      <c r="G8067" s="15" t="s">
        <v>3</v>
      </c>
    </row>
    <row r="8068" spans="1:7" x14ac:dyDescent="0.3">
      <c r="A8068" s="7">
        <v>173.68919832117558</v>
      </c>
      <c r="B8068" s="41" t="s">
        <v>57</v>
      </c>
      <c r="C8068" s="41"/>
      <c r="D8068" s="39" t="s">
        <v>97</v>
      </c>
      <c r="E8068" s="39">
        <v>2019</v>
      </c>
      <c r="F8068" s="7">
        <v>102.001</v>
      </c>
      <c r="G8068" s="15" t="s">
        <v>3</v>
      </c>
    </row>
    <row r="8069" spans="1:7" x14ac:dyDescent="0.3">
      <c r="A8069" s="7">
        <v>273.90555334358544</v>
      </c>
      <c r="B8069" s="41" t="s">
        <v>58</v>
      </c>
      <c r="C8069" s="41"/>
      <c r="D8069" s="39" t="s">
        <v>97</v>
      </c>
      <c r="E8069" s="39">
        <v>2019</v>
      </c>
      <c r="F8069" s="7">
        <v>75.789000000000001</v>
      </c>
      <c r="G8069" s="15" t="s">
        <v>3</v>
      </c>
    </row>
    <row r="8070" spans="1:7" x14ac:dyDescent="0.3">
      <c r="A8070" s="7">
        <v>101.37255947662757</v>
      </c>
      <c r="B8070" s="41" t="s">
        <v>59</v>
      </c>
      <c r="C8070" s="41"/>
      <c r="D8070" s="39" t="s">
        <v>97</v>
      </c>
      <c r="E8070" s="39">
        <v>2019</v>
      </c>
      <c r="F8070" s="7">
        <v>12.114000000000001</v>
      </c>
      <c r="G8070" s="15" t="s">
        <v>3</v>
      </c>
    </row>
    <row r="8071" spans="1:7" x14ac:dyDescent="0.3">
      <c r="A8071" s="7">
        <v>175.7399993007507</v>
      </c>
      <c r="B8071" s="41" t="s">
        <v>60</v>
      </c>
      <c r="C8071" s="41"/>
      <c r="D8071" s="39" t="s">
        <v>97</v>
      </c>
      <c r="E8071" s="39">
        <v>2019</v>
      </c>
      <c r="F8071" s="7">
        <v>11.843</v>
      </c>
      <c r="G8071" s="15" t="s">
        <v>3</v>
      </c>
    </row>
    <row r="8072" spans="1:7" x14ac:dyDescent="0.3">
      <c r="A8072" s="7">
        <v>717.37100338614039</v>
      </c>
      <c r="B8072" s="41" t="s">
        <v>61</v>
      </c>
      <c r="C8072" s="41"/>
      <c r="D8072" s="39" t="s">
        <v>97</v>
      </c>
      <c r="E8072" s="39">
        <v>2019</v>
      </c>
      <c r="F8072" s="7">
        <v>69.676000000000002</v>
      </c>
      <c r="G8072" s="15" t="s">
        <v>3</v>
      </c>
    </row>
    <row r="8073" spans="1:7" x14ac:dyDescent="0.3">
      <c r="A8073" s="7">
        <v>1545.3375281330405</v>
      </c>
      <c r="B8073" s="41" t="s">
        <v>62</v>
      </c>
      <c r="C8073" s="41"/>
      <c r="D8073" s="39" t="s">
        <v>97</v>
      </c>
      <c r="E8073" s="39">
        <v>2019</v>
      </c>
      <c r="F8073" s="7">
        <v>380.33599999999996</v>
      </c>
      <c r="G8073" s="15" t="s">
        <v>3</v>
      </c>
    </row>
    <row r="8074" spans="1:7" x14ac:dyDescent="0.3">
      <c r="A8074" s="7">
        <v>422.93897380476631</v>
      </c>
      <c r="B8074" s="41" t="s">
        <v>63</v>
      </c>
      <c r="C8074" s="41"/>
      <c r="D8074" s="39" t="s">
        <v>97</v>
      </c>
      <c r="E8074" s="39">
        <v>2019</v>
      </c>
      <c r="F8074" s="7">
        <v>98.34899999999999</v>
      </c>
      <c r="G8074" s="15" t="s">
        <v>3</v>
      </c>
    </row>
    <row r="8075" spans="1:7" x14ac:dyDescent="0.3">
      <c r="A8075" s="7">
        <v>388.27746210095165</v>
      </c>
      <c r="B8075" s="41" t="s">
        <v>64</v>
      </c>
      <c r="C8075" s="41"/>
      <c r="D8075" s="39" t="s">
        <v>97</v>
      </c>
      <c r="E8075" s="39">
        <v>2019</v>
      </c>
      <c r="F8075" s="7">
        <v>57.177</v>
      </c>
      <c r="G8075" s="15" t="s">
        <v>3</v>
      </c>
    </row>
    <row r="8076" spans="1:7" x14ac:dyDescent="0.3">
      <c r="A8076" s="7">
        <v>1861.3086105239092</v>
      </c>
      <c r="B8076" s="41" t="s">
        <v>65</v>
      </c>
      <c r="C8076" s="41"/>
      <c r="D8076" s="39" t="s">
        <v>97</v>
      </c>
      <c r="E8076" s="39">
        <v>2019</v>
      </c>
      <c r="F8076" s="7">
        <v>339.22800000000001</v>
      </c>
      <c r="G8076" s="15" t="s">
        <v>3</v>
      </c>
    </row>
    <row r="8077" spans="1:7" x14ac:dyDescent="0.3">
      <c r="A8077" s="7">
        <v>337.75430260063308</v>
      </c>
      <c r="B8077" s="41" t="s">
        <v>66</v>
      </c>
      <c r="C8077" s="41"/>
      <c r="D8077" s="39" t="s">
        <v>97</v>
      </c>
      <c r="E8077" s="39">
        <v>2019</v>
      </c>
      <c r="F8077" s="7">
        <v>50.009</v>
      </c>
      <c r="G8077" s="15" t="s">
        <v>3</v>
      </c>
    </row>
    <row r="8078" spans="1:7" x14ac:dyDescent="0.3">
      <c r="A8078" s="7">
        <v>2627.527456752216</v>
      </c>
      <c r="B8078" s="41" t="s">
        <v>67</v>
      </c>
      <c r="C8078" s="41"/>
      <c r="D8078" s="39" t="s">
        <v>97</v>
      </c>
      <c r="E8078" s="39">
        <v>2019</v>
      </c>
      <c r="F8078" s="7">
        <v>625.36400000000003</v>
      </c>
      <c r="G8078" s="15" t="s">
        <v>3</v>
      </c>
    </row>
    <row r="8079" spans="1:7" x14ac:dyDescent="0.3">
      <c r="A8079" s="7">
        <v>1800.800235448701</v>
      </c>
      <c r="B8079" s="41" t="s">
        <v>68</v>
      </c>
      <c r="C8079" s="41"/>
      <c r="D8079" s="39" t="s">
        <v>97</v>
      </c>
      <c r="E8079" s="39">
        <v>2019</v>
      </c>
      <c r="F8079" s="7">
        <v>435.56599999999997</v>
      </c>
      <c r="G8079" s="15" t="s">
        <v>3</v>
      </c>
    </row>
    <row r="8080" spans="1:7" x14ac:dyDescent="0.3">
      <c r="A8080" s="7">
        <v>176.50327890495475</v>
      </c>
      <c r="B8080" s="41" t="s">
        <v>69</v>
      </c>
      <c r="C8080" s="41"/>
      <c r="D8080" s="39" t="s">
        <v>97</v>
      </c>
      <c r="E8080" s="39">
        <v>2019</v>
      </c>
      <c r="F8080" s="7">
        <v>11.46</v>
      </c>
      <c r="G8080" s="15" t="s">
        <v>3</v>
      </c>
    </row>
    <row r="8081" spans="1:7" x14ac:dyDescent="0.3">
      <c r="A8081" s="7">
        <v>189.46569530161904</v>
      </c>
      <c r="B8081" s="41" t="s">
        <v>70</v>
      </c>
      <c r="C8081" s="41"/>
      <c r="D8081" s="39" t="s">
        <v>97</v>
      </c>
      <c r="E8081" s="39">
        <v>2019</v>
      </c>
      <c r="F8081" s="7">
        <v>30.672000000000001</v>
      </c>
      <c r="G8081" s="15" t="s">
        <v>3</v>
      </c>
    </row>
    <row r="8082" spans="1:7" x14ac:dyDescent="0.3">
      <c r="A8082" s="7">
        <v>139.33033108408156</v>
      </c>
      <c r="B8082" s="41" t="s">
        <v>71</v>
      </c>
      <c r="C8082" s="41"/>
      <c r="D8082" s="39" t="s">
        <v>97</v>
      </c>
      <c r="E8082" s="39">
        <v>2019</v>
      </c>
      <c r="F8082" s="7">
        <v>39.731999999999999</v>
      </c>
      <c r="G8082" s="15" t="s">
        <v>3</v>
      </c>
    </row>
    <row r="8083" spans="1:7" x14ac:dyDescent="0.3">
      <c r="A8083" s="7">
        <v>693.03428460801058</v>
      </c>
      <c r="B8083" s="41" t="s">
        <v>72</v>
      </c>
      <c r="C8083" s="41"/>
      <c r="D8083" s="39" t="s">
        <v>97</v>
      </c>
      <c r="E8083" s="39">
        <v>2019</v>
      </c>
      <c r="F8083" s="7">
        <v>194.15199999999999</v>
      </c>
      <c r="G8083" s="15" t="s">
        <v>3</v>
      </c>
    </row>
    <row r="8084" spans="1:7" x14ac:dyDescent="0.3">
      <c r="A8084" s="7">
        <v>422.31111477550172</v>
      </c>
      <c r="B8084" s="41" t="s">
        <v>73</v>
      </c>
      <c r="C8084" s="41"/>
      <c r="D8084" s="39" t="s">
        <v>97</v>
      </c>
      <c r="E8084" s="39">
        <v>2019</v>
      </c>
      <c r="F8084" s="7">
        <v>58.423000000000002</v>
      </c>
      <c r="G8084" s="15" t="s">
        <v>3</v>
      </c>
    </row>
    <row r="8085" spans="1:7" x14ac:dyDescent="0.3">
      <c r="A8085" s="7">
        <v>466.41205610066248</v>
      </c>
      <c r="B8085" s="41" t="s">
        <v>74</v>
      </c>
      <c r="C8085" s="41"/>
      <c r="D8085" s="39" t="s">
        <v>97</v>
      </c>
      <c r="E8085" s="39">
        <v>2019</v>
      </c>
      <c r="F8085" s="7">
        <v>148.44900000000001</v>
      </c>
      <c r="G8085" s="15" t="s">
        <v>3</v>
      </c>
    </row>
    <row r="8086" spans="1:7" x14ac:dyDescent="0.3">
      <c r="A8086" s="7">
        <v>711.56125553854963</v>
      </c>
      <c r="B8086" s="41" t="s">
        <v>75</v>
      </c>
      <c r="C8086" s="41"/>
      <c r="D8086" s="39" t="s">
        <v>97</v>
      </c>
      <c r="E8086" s="39">
        <v>2019</v>
      </c>
      <c r="F8086" s="7">
        <v>28.42</v>
      </c>
      <c r="G8086" s="15" t="s">
        <v>3</v>
      </c>
    </row>
    <row r="8087" spans="1:7" x14ac:dyDescent="0.3">
      <c r="A8087" s="7">
        <v>823.7459168279546</v>
      </c>
      <c r="B8087" s="41" t="s">
        <v>76</v>
      </c>
      <c r="C8087" s="41"/>
      <c r="D8087" s="39" t="s">
        <v>97</v>
      </c>
      <c r="E8087" s="39">
        <v>2019</v>
      </c>
      <c r="F8087" s="7">
        <v>198.01400000000001</v>
      </c>
      <c r="G8087" s="15" t="s">
        <v>3</v>
      </c>
    </row>
    <row r="8088" spans="1:7" x14ac:dyDescent="0.3">
      <c r="A8088" s="7">
        <v>133.40055136324898</v>
      </c>
      <c r="B8088" s="41" t="s">
        <v>77</v>
      </c>
      <c r="C8088" s="41"/>
      <c r="D8088" s="39" t="s">
        <v>97</v>
      </c>
      <c r="E8088" s="39">
        <v>2019</v>
      </c>
      <c r="F8088" s="7">
        <v>11.151999999999999</v>
      </c>
      <c r="G8088" s="15" t="s">
        <v>3</v>
      </c>
    </row>
    <row r="8089" spans="1:7" x14ac:dyDescent="0.3">
      <c r="A8089" s="7">
        <v>273.39670027411603</v>
      </c>
      <c r="B8089" s="41" t="s">
        <v>78</v>
      </c>
      <c r="C8089" s="41"/>
      <c r="D8089" s="39" t="s">
        <v>97</v>
      </c>
      <c r="E8089" s="39">
        <v>2019</v>
      </c>
      <c r="F8089" s="7">
        <v>47.19</v>
      </c>
      <c r="G8089" s="15" t="s">
        <v>3</v>
      </c>
    </row>
    <row r="8090" spans="1:7" x14ac:dyDescent="0.3">
      <c r="A8090" s="7">
        <v>333.17667680230181</v>
      </c>
      <c r="B8090" s="41" t="s">
        <v>79</v>
      </c>
      <c r="C8090" s="41"/>
      <c r="D8090" s="39" t="s">
        <v>97</v>
      </c>
      <c r="E8090" s="39">
        <v>2019</v>
      </c>
      <c r="F8090" s="7">
        <v>77.45</v>
      </c>
      <c r="G8090" s="15" t="s">
        <v>3</v>
      </c>
    </row>
    <row r="8091" spans="1:7" x14ac:dyDescent="0.3">
      <c r="A8091" s="7">
        <v>1002.5236458438239</v>
      </c>
      <c r="B8091" s="41" t="s">
        <v>80</v>
      </c>
      <c r="C8091" s="41"/>
      <c r="D8091" s="39" t="s">
        <v>97</v>
      </c>
      <c r="E8091" s="39">
        <v>2019</v>
      </c>
      <c r="F8091" s="7">
        <v>176.13200000000001</v>
      </c>
      <c r="G8091" s="15" t="s">
        <v>3</v>
      </c>
    </row>
    <row r="8092" spans="1:7" x14ac:dyDescent="0.3">
      <c r="A8092" s="7">
        <v>366.02026987889928</v>
      </c>
      <c r="B8092" s="41" t="s">
        <v>81</v>
      </c>
      <c r="C8092" s="41"/>
      <c r="D8092" s="39" t="s">
        <v>97</v>
      </c>
      <c r="E8092" s="39">
        <v>2019</v>
      </c>
      <c r="F8092" s="7">
        <v>0</v>
      </c>
      <c r="G8092" s="15" t="s">
        <v>3</v>
      </c>
    </row>
    <row r="8093" spans="1:7" x14ac:dyDescent="0.3">
      <c r="A8093" s="7">
        <v>734.06158924742488</v>
      </c>
      <c r="B8093" s="41" t="s">
        <v>82</v>
      </c>
      <c r="C8093" s="41"/>
      <c r="D8093" s="39" t="s">
        <v>97</v>
      </c>
      <c r="E8093" s="39">
        <v>2019</v>
      </c>
      <c r="F8093" s="7">
        <v>97.572000000000003</v>
      </c>
      <c r="G8093" s="15" t="s">
        <v>3</v>
      </c>
    </row>
    <row r="8094" spans="1:7" x14ac:dyDescent="0.3">
      <c r="A8094" s="7">
        <v>421.74994012026031</v>
      </c>
      <c r="B8094" s="41" t="s">
        <v>83</v>
      </c>
      <c r="C8094" s="41"/>
      <c r="D8094" s="39" t="s">
        <v>97</v>
      </c>
      <c r="E8094" s="39">
        <v>2019</v>
      </c>
      <c r="F8094" s="7">
        <v>89.796999999999997</v>
      </c>
      <c r="G8094" s="15" t="s">
        <v>3</v>
      </c>
    </row>
    <row r="8095" spans="1:7" x14ac:dyDescent="0.3">
      <c r="A8095" s="7">
        <v>908.42173496261853</v>
      </c>
      <c r="B8095" s="41" t="s">
        <v>84</v>
      </c>
      <c r="C8095" s="41"/>
      <c r="D8095" s="39" t="s">
        <v>97</v>
      </c>
      <c r="E8095" s="39">
        <v>2019</v>
      </c>
      <c r="F8095" s="7">
        <v>199.62299999999999</v>
      </c>
      <c r="G8095" s="15" t="s">
        <v>3</v>
      </c>
    </row>
    <row r="8096" spans="1:7" x14ac:dyDescent="0.3">
      <c r="A8096" s="7">
        <v>117.46606371204285</v>
      </c>
      <c r="B8096" s="41" t="s">
        <v>85</v>
      </c>
      <c r="C8096" s="41"/>
      <c r="D8096" s="39" t="s">
        <v>97</v>
      </c>
      <c r="E8096" s="39">
        <v>2019</v>
      </c>
      <c r="F8096" s="7">
        <v>22.689</v>
      </c>
      <c r="G8096" s="15" t="s">
        <v>3</v>
      </c>
    </row>
    <row r="8097" spans="1:7" x14ac:dyDescent="0.3">
      <c r="A8097" s="7">
        <v>251.98486073198865</v>
      </c>
      <c r="B8097" s="41" t="s">
        <v>86</v>
      </c>
      <c r="C8097" s="41"/>
      <c r="D8097" s="39" t="s">
        <v>97</v>
      </c>
      <c r="E8097" s="39">
        <v>2019</v>
      </c>
      <c r="F8097" s="7">
        <v>80.656999999999996</v>
      </c>
      <c r="G8097" s="15" t="s">
        <v>3</v>
      </c>
    </row>
    <row r="8098" spans="1:7" x14ac:dyDescent="0.3">
      <c r="A8098" s="7">
        <v>648.84819246678933</v>
      </c>
      <c r="B8098" s="41" t="s">
        <v>87</v>
      </c>
      <c r="C8098" s="41"/>
      <c r="D8098" s="39" t="s">
        <v>97</v>
      </c>
      <c r="E8098" s="39">
        <v>2019</v>
      </c>
      <c r="F8098" s="7">
        <v>86.278999999999996</v>
      </c>
      <c r="G8098" s="15" t="s">
        <v>3</v>
      </c>
    </row>
    <row r="8099" spans="1:7" x14ac:dyDescent="0.3">
      <c r="A8099" s="7">
        <v>123.53023809436834</v>
      </c>
      <c r="B8099" s="41" t="s">
        <v>88</v>
      </c>
      <c r="C8099" s="41"/>
      <c r="D8099" s="39" t="s">
        <v>97</v>
      </c>
      <c r="E8099" s="39">
        <v>2019</v>
      </c>
      <c r="F8099" s="7">
        <v>21.468</v>
      </c>
      <c r="G8099" s="15" t="s">
        <v>3</v>
      </c>
    </row>
    <row r="8100" spans="1:7" x14ac:dyDescent="0.3">
      <c r="A8100" s="7">
        <v>278.60731466894453</v>
      </c>
      <c r="B8100" s="41" t="s">
        <v>89</v>
      </c>
      <c r="C8100" s="41"/>
      <c r="D8100" s="39" t="s">
        <v>97</v>
      </c>
      <c r="E8100" s="39">
        <v>2019</v>
      </c>
      <c r="F8100" s="7">
        <v>84.819000000000003</v>
      </c>
      <c r="G8100" s="15" t="s">
        <v>3</v>
      </c>
    </row>
    <row r="8101" spans="1:7" x14ac:dyDescent="0.3">
      <c r="A8101" s="7">
        <v>656.48509216261596</v>
      </c>
      <c r="B8101" s="41" t="s">
        <v>90</v>
      </c>
      <c r="C8101" s="41"/>
      <c r="D8101" s="39" t="s">
        <v>97</v>
      </c>
      <c r="E8101" s="39">
        <v>2019</v>
      </c>
      <c r="F8101" s="7">
        <v>102.815</v>
      </c>
      <c r="G8101" s="15" t="s">
        <v>3</v>
      </c>
    </row>
    <row r="8102" spans="1:7" x14ac:dyDescent="0.3">
      <c r="A8102" s="7">
        <v>2671.9791470750106</v>
      </c>
      <c r="B8102" s="41" t="s">
        <v>10</v>
      </c>
      <c r="C8102" s="41"/>
      <c r="D8102" s="39" t="s">
        <v>98</v>
      </c>
      <c r="E8102" s="39">
        <v>2019</v>
      </c>
      <c r="F8102" s="7">
        <v>450.31100000000004</v>
      </c>
      <c r="G8102" s="15" t="s">
        <v>3</v>
      </c>
    </row>
    <row r="8103" spans="1:7" x14ac:dyDescent="0.3">
      <c r="A8103" s="7">
        <v>330.1348512357352</v>
      </c>
      <c r="B8103" s="41" t="s">
        <v>11</v>
      </c>
      <c r="C8103" s="41"/>
      <c r="D8103" s="39" t="s">
        <v>98</v>
      </c>
      <c r="E8103" s="39">
        <v>2019</v>
      </c>
      <c r="F8103" s="7">
        <v>79.754999999999995</v>
      </c>
      <c r="G8103" s="15" t="s">
        <v>3</v>
      </c>
    </row>
    <row r="8104" spans="1:7" x14ac:dyDescent="0.3">
      <c r="A8104" s="7">
        <v>846.55840416258275</v>
      </c>
      <c r="B8104" s="41" t="s">
        <v>12</v>
      </c>
      <c r="C8104" s="41"/>
      <c r="D8104" s="39" t="s">
        <v>98</v>
      </c>
      <c r="E8104" s="39">
        <v>2019</v>
      </c>
      <c r="F8104" s="7">
        <v>252.24100000000001</v>
      </c>
      <c r="G8104" s="15" t="s">
        <v>3</v>
      </c>
    </row>
    <row r="8105" spans="1:7" x14ac:dyDescent="0.3">
      <c r="A8105" s="7">
        <v>245.38623797052657</v>
      </c>
      <c r="B8105" s="41" t="s">
        <v>13</v>
      </c>
      <c r="C8105" s="41"/>
      <c r="D8105" s="39" t="s">
        <v>98</v>
      </c>
      <c r="E8105" s="39">
        <v>2019</v>
      </c>
      <c r="F8105" s="7">
        <v>31.8</v>
      </c>
      <c r="G8105" s="15" t="s">
        <v>3</v>
      </c>
    </row>
    <row r="8106" spans="1:7" x14ac:dyDescent="0.3">
      <c r="A8106" s="7">
        <v>351.0826321292754</v>
      </c>
      <c r="B8106" s="41" t="s">
        <v>14</v>
      </c>
      <c r="C8106" s="41"/>
      <c r="D8106" s="39" t="s">
        <v>98</v>
      </c>
      <c r="E8106" s="39">
        <v>2019</v>
      </c>
      <c r="F8106" s="7">
        <v>76.426000000000002</v>
      </c>
      <c r="G8106" s="15" t="s">
        <v>3</v>
      </c>
    </row>
    <row r="8107" spans="1:7" x14ac:dyDescent="0.3">
      <c r="A8107" s="7">
        <v>250.16239769414679</v>
      </c>
      <c r="B8107" s="41" t="s">
        <v>15</v>
      </c>
      <c r="C8107" s="41"/>
      <c r="D8107" s="39" t="s">
        <v>98</v>
      </c>
      <c r="E8107" s="39">
        <v>2019</v>
      </c>
      <c r="F8107" s="7">
        <v>53.607999999999997</v>
      </c>
      <c r="G8107" s="15" t="s">
        <v>3</v>
      </c>
    </row>
    <row r="8108" spans="1:7" x14ac:dyDescent="0.3">
      <c r="A8108" s="7">
        <v>2075.7627340641666</v>
      </c>
      <c r="B8108" s="41" t="s">
        <v>16</v>
      </c>
      <c r="C8108" s="41"/>
      <c r="D8108" s="39" t="s">
        <v>98</v>
      </c>
      <c r="E8108" s="39">
        <v>2019</v>
      </c>
      <c r="F8108" s="7">
        <v>435.863</v>
      </c>
      <c r="G8108" s="15" t="s">
        <v>3</v>
      </c>
    </row>
    <row r="8109" spans="1:7" x14ac:dyDescent="0.3">
      <c r="A8109" s="7">
        <v>4032.6582029139463</v>
      </c>
      <c r="B8109" s="41" t="s">
        <v>17</v>
      </c>
      <c r="C8109" s="41"/>
      <c r="D8109" s="39" t="s">
        <v>98</v>
      </c>
      <c r="E8109" s="39">
        <v>2019</v>
      </c>
      <c r="F8109" s="7">
        <v>564.04700000000003</v>
      </c>
      <c r="G8109" s="15" t="s">
        <v>3</v>
      </c>
    </row>
    <row r="8110" spans="1:7" x14ac:dyDescent="0.3">
      <c r="A8110" s="7">
        <v>125.95453617513544</v>
      </c>
      <c r="B8110" s="41" t="s">
        <v>18</v>
      </c>
      <c r="C8110" s="41"/>
      <c r="D8110" s="39" t="s">
        <v>98</v>
      </c>
      <c r="E8110" s="39">
        <v>2019</v>
      </c>
      <c r="F8110" s="7">
        <v>14.983000000000001</v>
      </c>
      <c r="G8110" s="15" t="s">
        <v>3</v>
      </c>
    </row>
    <row r="8111" spans="1:7" x14ac:dyDescent="0.3">
      <c r="A8111" s="7">
        <v>329.04394926190452</v>
      </c>
      <c r="B8111" s="41" t="s">
        <v>19</v>
      </c>
      <c r="C8111" s="41"/>
      <c r="D8111" s="39" t="s">
        <v>98</v>
      </c>
      <c r="E8111" s="39">
        <v>2019</v>
      </c>
      <c r="F8111" s="7">
        <v>36.65</v>
      </c>
      <c r="G8111" s="15" t="s">
        <v>3</v>
      </c>
    </row>
    <row r="8112" spans="1:7" x14ac:dyDescent="0.3">
      <c r="A8112" s="7">
        <v>1707.170252943828</v>
      </c>
      <c r="B8112" s="41" t="s">
        <v>20</v>
      </c>
      <c r="C8112" s="41"/>
      <c r="D8112" s="39" t="s">
        <v>98</v>
      </c>
      <c r="E8112" s="39">
        <v>2019</v>
      </c>
      <c r="F8112" s="7">
        <v>369.04699999999997</v>
      </c>
      <c r="G8112" s="15" t="s">
        <v>3</v>
      </c>
    </row>
    <row r="8113" spans="1:7" x14ac:dyDescent="0.3">
      <c r="A8113" s="7">
        <v>1567.02578112226</v>
      </c>
      <c r="B8113" s="41" t="s">
        <v>21</v>
      </c>
      <c r="C8113" s="41"/>
      <c r="D8113" s="39" t="s">
        <v>98</v>
      </c>
      <c r="E8113" s="39">
        <v>2019</v>
      </c>
      <c r="F8113" s="7">
        <v>353.19099999999997</v>
      </c>
      <c r="G8113" s="15" t="s">
        <v>3</v>
      </c>
    </row>
    <row r="8114" spans="1:7" x14ac:dyDescent="0.3">
      <c r="A8114" s="7">
        <v>323.30619485391986</v>
      </c>
      <c r="B8114" s="41" t="s">
        <v>22</v>
      </c>
      <c r="C8114" s="41"/>
      <c r="D8114" s="39" t="s">
        <v>98</v>
      </c>
      <c r="E8114" s="39">
        <v>2019</v>
      </c>
      <c r="F8114" s="7">
        <v>50.387</v>
      </c>
      <c r="G8114" s="15" t="s">
        <v>3</v>
      </c>
    </row>
    <row r="8115" spans="1:7" x14ac:dyDescent="0.3">
      <c r="A8115" s="7">
        <v>203.64563968113998</v>
      </c>
      <c r="B8115" s="41" t="s">
        <v>23</v>
      </c>
      <c r="C8115" s="41"/>
      <c r="D8115" s="39" t="s">
        <v>98</v>
      </c>
      <c r="E8115" s="39">
        <v>2019</v>
      </c>
      <c r="F8115" s="7">
        <v>5.45</v>
      </c>
      <c r="G8115" s="15" t="s">
        <v>3</v>
      </c>
    </row>
    <row r="8116" spans="1:7" x14ac:dyDescent="0.3">
      <c r="A8116" s="7">
        <v>79.506536800178168</v>
      </c>
      <c r="B8116" s="41" t="s">
        <v>24</v>
      </c>
      <c r="C8116" s="41"/>
      <c r="D8116" s="39" t="s">
        <v>98</v>
      </c>
      <c r="E8116" s="39">
        <v>2019</v>
      </c>
      <c r="F8116" s="7">
        <v>38.685000000000002</v>
      </c>
      <c r="G8116" s="15" t="s">
        <v>3</v>
      </c>
    </row>
    <row r="8117" spans="1:7" x14ac:dyDescent="0.3">
      <c r="A8117" s="7">
        <v>130.4987637763796</v>
      </c>
      <c r="B8117" s="41" t="s">
        <v>25</v>
      </c>
      <c r="C8117" s="41"/>
      <c r="D8117" s="39" t="s">
        <v>98</v>
      </c>
      <c r="E8117" s="39">
        <v>2019</v>
      </c>
      <c r="F8117" s="7">
        <v>35.759</v>
      </c>
      <c r="G8117" s="15" t="s">
        <v>3</v>
      </c>
    </row>
    <row r="8118" spans="1:7" x14ac:dyDescent="0.3">
      <c r="A8118" s="7">
        <v>189.30587177865922</v>
      </c>
      <c r="B8118" s="41" t="s">
        <v>26</v>
      </c>
      <c r="C8118" s="41"/>
      <c r="D8118" s="39" t="s">
        <v>98</v>
      </c>
      <c r="E8118" s="39">
        <v>2019</v>
      </c>
      <c r="F8118" s="7">
        <v>11.444000000000001</v>
      </c>
      <c r="G8118" s="15" t="s">
        <v>3</v>
      </c>
    </row>
    <row r="8119" spans="1:7" x14ac:dyDescent="0.3">
      <c r="A8119" s="7">
        <v>246.29857273509433</v>
      </c>
      <c r="B8119" s="41" t="s">
        <v>27</v>
      </c>
      <c r="C8119" s="41"/>
      <c r="D8119" s="39" t="s">
        <v>98</v>
      </c>
      <c r="E8119" s="39">
        <v>2019</v>
      </c>
      <c r="F8119" s="7">
        <v>46.462000000000003</v>
      </c>
      <c r="G8119" s="15" t="s">
        <v>3</v>
      </c>
    </row>
    <row r="8120" spans="1:7" x14ac:dyDescent="0.3">
      <c r="A8120" s="7">
        <v>301.5558877670253</v>
      </c>
      <c r="B8120" s="41" t="s">
        <v>28</v>
      </c>
      <c r="C8120" s="41"/>
      <c r="D8120" s="39" t="s">
        <v>98</v>
      </c>
      <c r="E8120" s="39">
        <v>2019</v>
      </c>
      <c r="F8120" s="7">
        <v>55.137999999999998</v>
      </c>
      <c r="G8120" s="15" t="s">
        <v>3</v>
      </c>
    </row>
    <row r="8121" spans="1:7" x14ac:dyDescent="0.3">
      <c r="A8121" s="7">
        <v>340.50714309792465</v>
      </c>
      <c r="B8121" s="41" t="s">
        <v>29</v>
      </c>
      <c r="C8121" s="41"/>
      <c r="D8121" s="39" t="s">
        <v>98</v>
      </c>
      <c r="E8121" s="39">
        <v>2019</v>
      </c>
      <c r="F8121" s="7">
        <v>36.584000000000003</v>
      </c>
      <c r="G8121" s="15" t="s">
        <v>3</v>
      </c>
    </row>
    <row r="8122" spans="1:7" x14ac:dyDescent="0.3">
      <c r="A8122" s="7">
        <v>1525.3057077994556</v>
      </c>
      <c r="B8122" s="41" t="s">
        <v>30</v>
      </c>
      <c r="C8122" s="41"/>
      <c r="D8122" s="39" t="s">
        <v>98</v>
      </c>
      <c r="E8122" s="39">
        <v>2019</v>
      </c>
      <c r="F8122" s="7">
        <v>289.45999999999998</v>
      </c>
      <c r="G8122" s="15" t="s">
        <v>3</v>
      </c>
    </row>
    <row r="8123" spans="1:7" x14ac:dyDescent="0.3">
      <c r="A8123" s="7">
        <v>662.56439373533271</v>
      </c>
      <c r="B8123" s="41" t="s">
        <v>31</v>
      </c>
      <c r="C8123" s="41"/>
      <c r="D8123" s="39" t="s">
        <v>98</v>
      </c>
      <c r="E8123" s="39">
        <v>2019</v>
      </c>
      <c r="F8123" s="7">
        <v>167.797</v>
      </c>
      <c r="G8123" s="15" t="s">
        <v>3</v>
      </c>
    </row>
    <row r="8124" spans="1:7" x14ac:dyDescent="0.3">
      <c r="A8124" s="7">
        <v>125.60561174324225</v>
      </c>
      <c r="B8124" s="41" t="s">
        <v>32</v>
      </c>
      <c r="C8124" s="41"/>
      <c r="D8124" s="39" t="s">
        <v>98</v>
      </c>
      <c r="E8124" s="39">
        <v>2019</v>
      </c>
      <c r="F8124" s="7">
        <v>12.478</v>
      </c>
      <c r="G8124" s="15" t="s">
        <v>3</v>
      </c>
    </row>
    <row r="8125" spans="1:7" x14ac:dyDescent="0.3">
      <c r="A8125" s="7">
        <v>365.98683661275982</v>
      </c>
      <c r="B8125" s="41" t="s">
        <v>33</v>
      </c>
      <c r="C8125" s="41"/>
      <c r="D8125" s="39" t="s">
        <v>98</v>
      </c>
      <c r="E8125" s="39">
        <v>2019</v>
      </c>
      <c r="F8125" s="7">
        <v>104.63500000000001</v>
      </c>
      <c r="G8125" s="15" t="s">
        <v>3</v>
      </c>
    </row>
    <row r="8126" spans="1:7" x14ac:dyDescent="0.3">
      <c r="A8126" s="7">
        <v>1057.7798090091212</v>
      </c>
      <c r="B8126" s="41" t="s">
        <v>34</v>
      </c>
      <c r="C8126" s="41"/>
      <c r="D8126" s="39" t="s">
        <v>98</v>
      </c>
      <c r="E8126" s="39">
        <v>2019</v>
      </c>
      <c r="F8126" s="7">
        <v>168.816</v>
      </c>
      <c r="G8126" s="15" t="s">
        <v>3</v>
      </c>
    </row>
    <row r="8127" spans="1:7" x14ac:dyDescent="0.3">
      <c r="A8127" s="7">
        <v>815.66525071175784</v>
      </c>
      <c r="B8127" s="41" t="s">
        <v>35</v>
      </c>
      <c r="C8127" s="41"/>
      <c r="D8127" s="39" t="s">
        <v>98</v>
      </c>
      <c r="E8127" s="39">
        <v>2019</v>
      </c>
      <c r="F8127" s="7">
        <v>155.447</v>
      </c>
      <c r="G8127" s="15" t="s">
        <v>3</v>
      </c>
    </row>
    <row r="8128" spans="1:7" x14ac:dyDescent="0.3">
      <c r="A8128" s="7">
        <v>307.29158967835184</v>
      </c>
      <c r="B8128" s="41" t="s">
        <v>36</v>
      </c>
      <c r="C8128" s="41"/>
      <c r="D8128" s="39" t="s">
        <v>98</v>
      </c>
      <c r="E8128" s="39">
        <v>2019</v>
      </c>
      <c r="F8128" s="7">
        <v>34.418999999999997</v>
      </c>
      <c r="G8128" s="15" t="s">
        <v>3</v>
      </c>
    </row>
    <row r="8129" spans="1:7" x14ac:dyDescent="0.3">
      <c r="A8129" s="7">
        <v>556.65864491744799</v>
      </c>
      <c r="B8129" s="41" t="s">
        <v>37</v>
      </c>
      <c r="C8129" s="41"/>
      <c r="D8129" s="39" t="s">
        <v>98</v>
      </c>
      <c r="E8129" s="39">
        <v>2019</v>
      </c>
      <c r="F8129" s="7">
        <v>119.175</v>
      </c>
      <c r="G8129" s="15" t="s">
        <v>3</v>
      </c>
    </row>
    <row r="8130" spans="1:7" x14ac:dyDescent="0.3">
      <c r="A8130" s="7">
        <v>440.87422968366968</v>
      </c>
      <c r="B8130" s="41" t="s">
        <v>38</v>
      </c>
      <c r="C8130" s="41"/>
      <c r="D8130" s="39" t="s">
        <v>98</v>
      </c>
      <c r="E8130" s="39">
        <v>2019</v>
      </c>
      <c r="F8130" s="7">
        <v>35.515999999999998</v>
      </c>
      <c r="G8130" s="15" t="s">
        <v>3</v>
      </c>
    </row>
    <row r="8131" spans="1:7" x14ac:dyDescent="0.3">
      <c r="A8131" s="7">
        <v>169.39049670419124</v>
      </c>
      <c r="B8131" s="41" t="s">
        <v>39</v>
      </c>
      <c r="C8131" s="41"/>
      <c r="D8131" s="39" t="s">
        <v>98</v>
      </c>
      <c r="E8131" s="39">
        <v>2019</v>
      </c>
      <c r="F8131" s="7">
        <v>25.079000000000001</v>
      </c>
      <c r="G8131" s="15" t="s">
        <v>3</v>
      </c>
    </row>
    <row r="8132" spans="1:7" x14ac:dyDescent="0.3">
      <c r="A8132" s="7">
        <v>519.58131903548087</v>
      </c>
      <c r="B8132" s="41" t="s">
        <v>40</v>
      </c>
      <c r="C8132" s="41"/>
      <c r="D8132" s="39" t="s">
        <v>98</v>
      </c>
      <c r="E8132" s="39">
        <v>2019</v>
      </c>
      <c r="F8132" s="7">
        <v>96.897000000000006</v>
      </c>
      <c r="G8132" s="15" t="s">
        <v>3</v>
      </c>
    </row>
    <row r="8133" spans="1:7" x14ac:dyDescent="0.3">
      <c r="A8133" s="7">
        <v>444.95869803347819</v>
      </c>
      <c r="B8133" s="41" t="s">
        <v>41</v>
      </c>
      <c r="C8133" s="41"/>
      <c r="D8133" s="39" t="s">
        <v>98</v>
      </c>
      <c r="E8133" s="39">
        <v>2019</v>
      </c>
      <c r="F8133" s="7">
        <v>88.819000000000003</v>
      </c>
      <c r="G8133" s="15" t="s">
        <v>3</v>
      </c>
    </row>
    <row r="8134" spans="1:7" x14ac:dyDescent="0.3">
      <c r="A8134" s="7">
        <v>1939.2983887507426</v>
      </c>
      <c r="B8134" s="41" t="s">
        <v>42</v>
      </c>
      <c r="C8134" s="41"/>
      <c r="D8134" s="39" t="s">
        <v>98</v>
      </c>
      <c r="E8134" s="39">
        <v>2019</v>
      </c>
      <c r="F8134" s="7">
        <v>352.09</v>
      </c>
      <c r="G8134" s="15" t="s">
        <v>3</v>
      </c>
    </row>
    <row r="8135" spans="1:7" x14ac:dyDescent="0.3">
      <c r="A8135" s="7">
        <v>648.4606629485445</v>
      </c>
      <c r="B8135" s="41" t="s">
        <v>43</v>
      </c>
      <c r="C8135" s="41"/>
      <c r="D8135" s="39" t="s">
        <v>98</v>
      </c>
      <c r="E8135" s="39">
        <v>2019</v>
      </c>
      <c r="F8135" s="7">
        <v>92.804000000000002</v>
      </c>
      <c r="G8135" s="15" t="s">
        <v>3</v>
      </c>
    </row>
    <row r="8136" spans="1:7" x14ac:dyDescent="0.3">
      <c r="A8136" s="7">
        <v>124.83387299976086</v>
      </c>
      <c r="B8136" s="41" t="s">
        <v>44</v>
      </c>
      <c r="C8136" s="41"/>
      <c r="D8136" s="39" t="s">
        <v>98</v>
      </c>
      <c r="E8136" s="39">
        <v>2019</v>
      </c>
      <c r="F8136" s="7">
        <v>21.346</v>
      </c>
      <c r="G8136" s="15" t="s">
        <v>3</v>
      </c>
    </row>
    <row r="8137" spans="1:7" x14ac:dyDescent="0.3">
      <c r="A8137" s="7">
        <v>222.24433814937572</v>
      </c>
      <c r="B8137" s="41" t="s">
        <v>45</v>
      </c>
      <c r="C8137" s="41"/>
      <c r="D8137" s="39" t="s">
        <v>98</v>
      </c>
      <c r="E8137" s="39">
        <v>2019</v>
      </c>
      <c r="F8137" s="7">
        <v>32.457999999999998</v>
      </c>
      <c r="G8137" s="15" t="s">
        <v>3</v>
      </c>
    </row>
    <row r="8138" spans="1:7" x14ac:dyDescent="0.3">
      <c r="A8138" s="7">
        <v>1945.6713908744389</v>
      </c>
      <c r="B8138" s="41" t="s">
        <v>46</v>
      </c>
      <c r="C8138" s="41"/>
      <c r="D8138" s="39" t="s">
        <v>98</v>
      </c>
      <c r="E8138" s="39">
        <v>2019</v>
      </c>
      <c r="F8138" s="7">
        <v>400.69499999999999</v>
      </c>
      <c r="G8138" s="15" t="s">
        <v>3</v>
      </c>
    </row>
    <row r="8139" spans="1:7" x14ac:dyDescent="0.3">
      <c r="A8139" s="7">
        <v>244.2614698018356</v>
      </c>
      <c r="B8139" s="41" t="s">
        <v>47</v>
      </c>
      <c r="C8139" s="41"/>
      <c r="D8139" s="39" t="s">
        <v>98</v>
      </c>
      <c r="E8139" s="39">
        <v>2019</v>
      </c>
      <c r="F8139" s="7">
        <v>42.725999999999999</v>
      </c>
      <c r="G8139" s="15" t="s">
        <v>3</v>
      </c>
    </row>
    <row r="8140" spans="1:7" x14ac:dyDescent="0.3">
      <c r="A8140" s="7">
        <v>447.33548916366817</v>
      </c>
      <c r="B8140" s="41" t="s">
        <v>48</v>
      </c>
      <c r="C8140" s="41"/>
      <c r="D8140" s="39" t="s">
        <v>98</v>
      </c>
      <c r="E8140" s="39">
        <v>2019</v>
      </c>
      <c r="F8140" s="7">
        <v>66.09</v>
      </c>
      <c r="G8140" s="15" t="s">
        <v>3</v>
      </c>
    </row>
    <row r="8141" spans="1:7" x14ac:dyDescent="0.3">
      <c r="A8141" s="7">
        <v>4229.0831593515559</v>
      </c>
      <c r="B8141" s="41" t="s">
        <v>49</v>
      </c>
      <c r="C8141" s="41"/>
      <c r="D8141" s="39" t="s">
        <v>98</v>
      </c>
      <c r="E8141" s="39">
        <v>2019</v>
      </c>
      <c r="F8141" s="7">
        <v>744.42599999999993</v>
      </c>
      <c r="G8141" s="15" t="s">
        <v>3</v>
      </c>
    </row>
    <row r="8142" spans="1:7" x14ac:dyDescent="0.3">
      <c r="A8142" s="7">
        <v>5777.421984649277</v>
      </c>
      <c r="B8142" s="41" t="s">
        <v>50</v>
      </c>
      <c r="C8142" s="41"/>
      <c r="D8142" s="39" t="s">
        <v>98</v>
      </c>
      <c r="E8142" s="39">
        <v>2019</v>
      </c>
      <c r="F8142" s="7">
        <v>1610.8209999999999</v>
      </c>
      <c r="G8142" s="15" t="s">
        <v>3</v>
      </c>
    </row>
    <row r="8143" spans="1:7" x14ac:dyDescent="0.3">
      <c r="A8143" s="7">
        <v>1055.1957157164534</v>
      </c>
      <c r="B8143" s="41" t="s">
        <v>51</v>
      </c>
      <c r="C8143" s="41"/>
      <c r="D8143" s="39" t="s">
        <v>98</v>
      </c>
      <c r="E8143" s="39">
        <v>2019</v>
      </c>
      <c r="F8143" s="7">
        <v>315.51100000000002</v>
      </c>
      <c r="G8143" s="15" t="s">
        <v>3</v>
      </c>
    </row>
    <row r="8144" spans="1:7" x14ac:dyDescent="0.3">
      <c r="A8144" s="7">
        <v>193.58430106266712</v>
      </c>
      <c r="B8144" s="41" t="s">
        <v>52</v>
      </c>
      <c r="C8144" s="41"/>
      <c r="D8144" s="39" t="s">
        <v>98</v>
      </c>
      <c r="E8144" s="39">
        <v>2019</v>
      </c>
      <c r="F8144" s="7">
        <v>20.18</v>
      </c>
      <c r="G8144" s="15" t="s">
        <v>3</v>
      </c>
    </row>
    <row r="8145" spans="1:7" x14ac:dyDescent="0.3">
      <c r="A8145" s="7">
        <v>175.2257447034402</v>
      </c>
      <c r="B8145" s="41" t="s">
        <v>53</v>
      </c>
      <c r="C8145" s="41"/>
      <c r="D8145" s="39" t="s">
        <v>98</v>
      </c>
      <c r="E8145" s="39">
        <v>2019</v>
      </c>
      <c r="F8145" s="7">
        <v>47.445</v>
      </c>
      <c r="G8145" s="15" t="s">
        <v>3</v>
      </c>
    </row>
    <row r="8146" spans="1:7" x14ac:dyDescent="0.3">
      <c r="A8146" s="7">
        <v>236.08329686725685</v>
      </c>
      <c r="B8146" s="41" t="s">
        <v>54</v>
      </c>
      <c r="C8146" s="41"/>
      <c r="D8146" s="39" t="s">
        <v>98</v>
      </c>
      <c r="E8146" s="39">
        <v>2019</v>
      </c>
      <c r="F8146" s="7">
        <v>19.196000000000002</v>
      </c>
      <c r="G8146" s="15" t="s">
        <v>3</v>
      </c>
    </row>
    <row r="8147" spans="1:7" x14ac:dyDescent="0.3">
      <c r="A8147" s="7">
        <v>528.43886836392221</v>
      </c>
      <c r="B8147" s="41" t="s">
        <v>55</v>
      </c>
      <c r="C8147" s="41"/>
      <c r="D8147" s="39" t="s">
        <v>98</v>
      </c>
      <c r="E8147" s="39">
        <v>2019</v>
      </c>
      <c r="F8147" s="7">
        <v>22.818999999999999</v>
      </c>
      <c r="G8147" s="15" t="s">
        <v>3</v>
      </c>
    </row>
    <row r="8148" spans="1:7" x14ac:dyDescent="0.3">
      <c r="A8148" s="7">
        <v>1082.6611997480925</v>
      </c>
      <c r="B8148" s="41" t="s">
        <v>56</v>
      </c>
      <c r="C8148" s="41"/>
      <c r="D8148" s="39" t="s">
        <v>98</v>
      </c>
      <c r="E8148" s="39">
        <v>2019</v>
      </c>
      <c r="F8148" s="7">
        <v>222.917</v>
      </c>
      <c r="G8148" s="15" t="s">
        <v>3</v>
      </c>
    </row>
    <row r="8149" spans="1:7" x14ac:dyDescent="0.3">
      <c r="A8149" s="7">
        <v>230.79503922741691</v>
      </c>
      <c r="B8149" s="41" t="s">
        <v>57</v>
      </c>
      <c r="C8149" s="41"/>
      <c r="D8149" s="39" t="s">
        <v>98</v>
      </c>
      <c r="E8149" s="39">
        <v>2019</v>
      </c>
      <c r="F8149" s="7">
        <v>126.651</v>
      </c>
      <c r="G8149" s="15" t="s">
        <v>3</v>
      </c>
    </row>
    <row r="8150" spans="1:7" x14ac:dyDescent="0.3">
      <c r="A8150" s="7">
        <v>314.37988688742894</v>
      </c>
      <c r="B8150" s="41" t="s">
        <v>58</v>
      </c>
      <c r="C8150" s="41"/>
      <c r="D8150" s="39" t="s">
        <v>98</v>
      </c>
      <c r="E8150" s="39">
        <v>2019</v>
      </c>
      <c r="F8150" s="7">
        <v>80.935000000000002</v>
      </c>
      <c r="G8150" s="15" t="s">
        <v>3</v>
      </c>
    </row>
    <row r="8151" spans="1:7" x14ac:dyDescent="0.3">
      <c r="A8151" s="7">
        <v>145.94174863264024</v>
      </c>
      <c r="B8151" s="41" t="s">
        <v>59</v>
      </c>
      <c r="C8151" s="41"/>
      <c r="D8151" s="39" t="s">
        <v>98</v>
      </c>
      <c r="E8151" s="39">
        <v>2019</v>
      </c>
      <c r="F8151" s="7">
        <v>18.428000000000001</v>
      </c>
      <c r="G8151" s="15" t="s">
        <v>3</v>
      </c>
    </row>
    <row r="8152" spans="1:7" x14ac:dyDescent="0.3">
      <c r="A8152" s="7">
        <v>170.17557667595091</v>
      </c>
      <c r="B8152" s="41" t="s">
        <v>60</v>
      </c>
      <c r="C8152" s="41"/>
      <c r="D8152" s="39" t="s">
        <v>98</v>
      </c>
      <c r="E8152" s="39">
        <v>2019</v>
      </c>
      <c r="F8152" s="7">
        <v>16.02</v>
      </c>
      <c r="G8152" s="15" t="s">
        <v>3</v>
      </c>
    </row>
    <row r="8153" spans="1:7" x14ac:dyDescent="0.3">
      <c r="A8153" s="7">
        <v>818.18674285635063</v>
      </c>
      <c r="B8153" s="41" t="s">
        <v>61</v>
      </c>
      <c r="C8153" s="41"/>
      <c r="D8153" s="39" t="s">
        <v>98</v>
      </c>
      <c r="E8153" s="39">
        <v>2019</v>
      </c>
      <c r="F8153" s="7">
        <v>77.216999999999999</v>
      </c>
      <c r="G8153" s="15" t="s">
        <v>3</v>
      </c>
    </row>
    <row r="8154" spans="1:7" x14ac:dyDescent="0.3">
      <c r="A8154" s="7">
        <v>1892.5353311387523</v>
      </c>
      <c r="B8154" s="41" t="s">
        <v>62</v>
      </c>
      <c r="C8154" s="41"/>
      <c r="D8154" s="39" t="s">
        <v>98</v>
      </c>
      <c r="E8154" s="39">
        <v>2019</v>
      </c>
      <c r="F8154" s="7">
        <v>422.43700000000001</v>
      </c>
      <c r="G8154" s="15" t="s">
        <v>3</v>
      </c>
    </row>
    <row r="8155" spans="1:7" x14ac:dyDescent="0.3">
      <c r="A8155" s="7">
        <v>463.42808921224758</v>
      </c>
      <c r="B8155" s="41" t="s">
        <v>63</v>
      </c>
      <c r="C8155" s="41"/>
      <c r="D8155" s="39" t="s">
        <v>98</v>
      </c>
      <c r="E8155" s="39">
        <v>2019</v>
      </c>
      <c r="F8155" s="7">
        <v>121.616</v>
      </c>
      <c r="G8155" s="15" t="s">
        <v>3</v>
      </c>
    </row>
    <row r="8156" spans="1:7" x14ac:dyDescent="0.3">
      <c r="A8156" s="7">
        <v>499.77164753890997</v>
      </c>
      <c r="B8156" s="41" t="s">
        <v>64</v>
      </c>
      <c r="C8156" s="41"/>
      <c r="D8156" s="39" t="s">
        <v>98</v>
      </c>
      <c r="E8156" s="39">
        <v>2019</v>
      </c>
      <c r="F8156" s="7">
        <v>75.048000000000002</v>
      </c>
      <c r="G8156" s="15" t="s">
        <v>3</v>
      </c>
    </row>
    <row r="8157" spans="1:7" x14ac:dyDescent="0.3">
      <c r="A8157" s="7">
        <v>1895.2364167409376</v>
      </c>
      <c r="B8157" s="41" t="s">
        <v>65</v>
      </c>
      <c r="C8157" s="41"/>
      <c r="D8157" s="39" t="s">
        <v>98</v>
      </c>
      <c r="E8157" s="39">
        <v>2019</v>
      </c>
      <c r="F8157" s="7">
        <v>364.60200000000003</v>
      </c>
      <c r="G8157" s="15" t="s">
        <v>3</v>
      </c>
    </row>
    <row r="8158" spans="1:7" x14ac:dyDescent="0.3">
      <c r="A8158" s="7">
        <v>354.13572090834072</v>
      </c>
      <c r="B8158" s="41" t="s">
        <v>66</v>
      </c>
      <c r="C8158" s="41"/>
      <c r="D8158" s="39" t="s">
        <v>98</v>
      </c>
      <c r="E8158" s="39">
        <v>2019</v>
      </c>
      <c r="F8158" s="7">
        <v>42.093000000000004</v>
      </c>
      <c r="G8158" s="15" t="s">
        <v>3</v>
      </c>
    </row>
    <row r="8159" spans="1:7" x14ac:dyDescent="0.3">
      <c r="A8159" s="7">
        <v>2705.171096783014</v>
      </c>
      <c r="B8159" s="41" t="s">
        <v>67</v>
      </c>
      <c r="C8159" s="41"/>
      <c r="D8159" s="39" t="s">
        <v>98</v>
      </c>
      <c r="E8159" s="39">
        <v>2019</v>
      </c>
      <c r="F8159" s="7">
        <v>670.88</v>
      </c>
      <c r="G8159" s="15" t="s">
        <v>3</v>
      </c>
    </row>
    <row r="8160" spans="1:7" x14ac:dyDescent="0.3">
      <c r="A8160" s="7">
        <v>2120.6446784889213</v>
      </c>
      <c r="B8160" s="41" t="s">
        <v>68</v>
      </c>
      <c r="C8160" s="41"/>
      <c r="D8160" s="39" t="s">
        <v>98</v>
      </c>
      <c r="E8160" s="39">
        <v>2019</v>
      </c>
      <c r="F8160" s="7">
        <v>509.31</v>
      </c>
      <c r="G8160" s="15" t="s">
        <v>3</v>
      </c>
    </row>
    <row r="8161" spans="1:7" x14ac:dyDescent="0.3">
      <c r="A8161" s="7">
        <v>202.70559621168658</v>
      </c>
      <c r="B8161" s="41" t="s">
        <v>69</v>
      </c>
      <c r="C8161" s="41"/>
      <c r="D8161" s="39" t="s">
        <v>98</v>
      </c>
      <c r="E8161" s="39">
        <v>2019</v>
      </c>
      <c r="F8161" s="7">
        <v>20.603000000000002</v>
      </c>
      <c r="G8161" s="15" t="s">
        <v>3</v>
      </c>
    </row>
    <row r="8162" spans="1:7" x14ac:dyDescent="0.3">
      <c r="A8162" s="7">
        <v>221.73634522647242</v>
      </c>
      <c r="B8162" s="41" t="s">
        <v>70</v>
      </c>
      <c r="C8162" s="41"/>
      <c r="D8162" s="39" t="s">
        <v>98</v>
      </c>
      <c r="E8162" s="39">
        <v>2019</v>
      </c>
      <c r="F8162" s="7">
        <v>40.173999999999999</v>
      </c>
      <c r="G8162" s="15" t="s">
        <v>3</v>
      </c>
    </row>
    <row r="8163" spans="1:7" x14ac:dyDescent="0.3">
      <c r="A8163" s="7">
        <v>189.20222069742039</v>
      </c>
      <c r="B8163" s="41" t="s">
        <v>71</v>
      </c>
      <c r="C8163" s="41"/>
      <c r="D8163" s="39" t="s">
        <v>98</v>
      </c>
      <c r="E8163" s="39">
        <v>2019</v>
      </c>
      <c r="F8163" s="7">
        <v>40.363</v>
      </c>
      <c r="G8163" s="15" t="s">
        <v>3</v>
      </c>
    </row>
    <row r="8164" spans="1:7" x14ac:dyDescent="0.3">
      <c r="A8164" s="7">
        <v>863.42376920297261</v>
      </c>
      <c r="B8164" s="41" t="s">
        <v>72</v>
      </c>
      <c r="C8164" s="41"/>
      <c r="D8164" s="39" t="s">
        <v>98</v>
      </c>
      <c r="E8164" s="39">
        <v>2019</v>
      </c>
      <c r="F8164" s="7">
        <v>229.16800000000001</v>
      </c>
      <c r="G8164" s="15" t="s">
        <v>3</v>
      </c>
    </row>
    <row r="8165" spans="1:7" x14ac:dyDescent="0.3">
      <c r="A8165" s="7">
        <v>441.77938070993383</v>
      </c>
      <c r="B8165" s="41" t="s">
        <v>73</v>
      </c>
      <c r="C8165" s="41"/>
      <c r="D8165" s="39" t="s">
        <v>98</v>
      </c>
      <c r="E8165" s="39">
        <v>2019</v>
      </c>
      <c r="F8165" s="7">
        <v>75.445000000000007</v>
      </c>
      <c r="G8165" s="15" t="s">
        <v>3</v>
      </c>
    </row>
    <row r="8166" spans="1:7" x14ac:dyDescent="0.3">
      <c r="A8166" s="7">
        <v>545.44277692874027</v>
      </c>
      <c r="B8166" s="41" t="s">
        <v>74</v>
      </c>
      <c r="C8166" s="41"/>
      <c r="D8166" s="39" t="s">
        <v>98</v>
      </c>
      <c r="E8166" s="39">
        <v>2019</v>
      </c>
      <c r="F8166" s="7">
        <v>142.75700000000001</v>
      </c>
      <c r="G8166" s="15" t="s">
        <v>3</v>
      </c>
    </row>
    <row r="8167" spans="1:7" x14ac:dyDescent="0.3">
      <c r="A8167" s="7">
        <v>854.74581333212348</v>
      </c>
      <c r="B8167" s="41" t="s">
        <v>75</v>
      </c>
      <c r="C8167" s="41"/>
      <c r="D8167" s="39" t="s">
        <v>98</v>
      </c>
      <c r="E8167" s="39">
        <v>2019</v>
      </c>
      <c r="F8167" s="7">
        <v>40.716999999999999</v>
      </c>
      <c r="G8167" s="15" t="s">
        <v>3</v>
      </c>
    </row>
    <row r="8168" spans="1:7" x14ac:dyDescent="0.3">
      <c r="A8168" s="7">
        <v>1001.6512091457862</v>
      </c>
      <c r="B8168" s="41" t="s">
        <v>76</v>
      </c>
      <c r="C8168" s="41"/>
      <c r="D8168" s="39" t="s">
        <v>98</v>
      </c>
      <c r="E8168" s="39">
        <v>2019</v>
      </c>
      <c r="F8168" s="7">
        <v>251.542</v>
      </c>
      <c r="G8168" s="15" t="s">
        <v>3</v>
      </c>
    </row>
    <row r="8169" spans="1:7" x14ac:dyDescent="0.3">
      <c r="A8169" s="7">
        <v>150.47160875727704</v>
      </c>
      <c r="B8169" s="41" t="s">
        <v>77</v>
      </c>
      <c r="C8169" s="41"/>
      <c r="D8169" s="39" t="s">
        <v>98</v>
      </c>
      <c r="E8169" s="39">
        <v>2019</v>
      </c>
      <c r="F8169" s="7">
        <v>13.88</v>
      </c>
      <c r="G8169" s="15" t="s">
        <v>3</v>
      </c>
    </row>
    <row r="8170" spans="1:7" x14ac:dyDescent="0.3">
      <c r="A8170" s="7">
        <v>318.76196725267567</v>
      </c>
      <c r="B8170" s="41" t="s">
        <v>78</v>
      </c>
      <c r="C8170" s="41"/>
      <c r="D8170" s="39" t="s">
        <v>98</v>
      </c>
      <c r="E8170" s="39">
        <v>2019</v>
      </c>
      <c r="F8170" s="7">
        <v>55.508000000000003</v>
      </c>
      <c r="G8170" s="15" t="s">
        <v>3</v>
      </c>
    </row>
    <row r="8171" spans="1:7" x14ac:dyDescent="0.3">
      <c r="A8171" s="7">
        <v>387.42413795927951</v>
      </c>
      <c r="B8171" s="41" t="s">
        <v>79</v>
      </c>
      <c r="C8171" s="41"/>
      <c r="D8171" s="39" t="s">
        <v>98</v>
      </c>
      <c r="E8171" s="39">
        <v>2019</v>
      </c>
      <c r="F8171" s="7">
        <v>105.229</v>
      </c>
      <c r="G8171" s="15" t="s">
        <v>3</v>
      </c>
    </row>
    <row r="8172" spans="1:7" x14ac:dyDescent="0.3">
      <c r="A8172" s="7">
        <v>1045.5110102347596</v>
      </c>
      <c r="B8172" s="41" t="s">
        <v>80</v>
      </c>
      <c r="C8172" s="41"/>
      <c r="D8172" s="39" t="s">
        <v>98</v>
      </c>
      <c r="E8172" s="39">
        <v>2019</v>
      </c>
      <c r="F8172" s="7">
        <v>198.096</v>
      </c>
      <c r="G8172" s="15" t="s">
        <v>3</v>
      </c>
    </row>
    <row r="8173" spans="1:7" x14ac:dyDescent="0.3">
      <c r="A8173" s="7">
        <v>283.91262649317946</v>
      </c>
      <c r="B8173" s="41" t="s">
        <v>81</v>
      </c>
      <c r="C8173" s="41"/>
      <c r="D8173" s="39" t="s">
        <v>98</v>
      </c>
      <c r="E8173" s="39">
        <v>2019</v>
      </c>
      <c r="F8173" s="7">
        <v>0</v>
      </c>
      <c r="G8173" s="15" t="s">
        <v>3</v>
      </c>
    </row>
    <row r="8174" spans="1:7" x14ac:dyDescent="0.3">
      <c r="A8174" s="7">
        <v>886.88893724778916</v>
      </c>
      <c r="B8174" s="41" t="s">
        <v>82</v>
      </c>
      <c r="C8174" s="41"/>
      <c r="D8174" s="39" t="s">
        <v>98</v>
      </c>
      <c r="E8174" s="39">
        <v>2019</v>
      </c>
      <c r="F8174" s="7">
        <v>104.46799999999999</v>
      </c>
      <c r="G8174" s="15" t="s">
        <v>3</v>
      </c>
    </row>
    <row r="8175" spans="1:7" x14ac:dyDescent="0.3">
      <c r="A8175" s="7">
        <v>412.918198950722</v>
      </c>
      <c r="B8175" s="41" t="s">
        <v>83</v>
      </c>
      <c r="C8175" s="41"/>
      <c r="D8175" s="39" t="s">
        <v>98</v>
      </c>
      <c r="E8175" s="39">
        <v>2019</v>
      </c>
      <c r="F8175" s="7">
        <v>112.925</v>
      </c>
      <c r="G8175" s="15" t="s">
        <v>3</v>
      </c>
    </row>
    <row r="8176" spans="1:7" x14ac:dyDescent="0.3">
      <c r="A8176" s="7">
        <v>1018.1543085260048</v>
      </c>
      <c r="B8176" s="41" t="s">
        <v>84</v>
      </c>
      <c r="C8176" s="41"/>
      <c r="D8176" s="39" t="s">
        <v>98</v>
      </c>
      <c r="E8176" s="39">
        <v>2019</v>
      </c>
      <c r="F8176" s="7">
        <v>226.22499999999999</v>
      </c>
      <c r="G8176" s="15" t="s">
        <v>3</v>
      </c>
    </row>
    <row r="8177" spans="1:7" x14ac:dyDescent="0.3">
      <c r="A8177" s="7">
        <v>131.90882898055969</v>
      </c>
      <c r="B8177" s="41" t="s">
        <v>85</v>
      </c>
      <c r="C8177" s="41"/>
      <c r="D8177" s="39" t="s">
        <v>98</v>
      </c>
      <c r="E8177" s="39">
        <v>2019</v>
      </c>
      <c r="F8177" s="7">
        <v>17.481999999999999</v>
      </c>
      <c r="G8177" s="15" t="s">
        <v>3</v>
      </c>
    </row>
    <row r="8178" spans="1:7" x14ac:dyDescent="0.3">
      <c r="A8178" s="7">
        <v>301.28906320145995</v>
      </c>
      <c r="B8178" s="41" t="s">
        <v>86</v>
      </c>
      <c r="C8178" s="41"/>
      <c r="D8178" s="39" t="s">
        <v>98</v>
      </c>
      <c r="E8178" s="39">
        <v>2019</v>
      </c>
      <c r="F8178" s="7">
        <v>92.856999999999999</v>
      </c>
      <c r="G8178" s="15" t="s">
        <v>3</v>
      </c>
    </row>
    <row r="8179" spans="1:7" x14ac:dyDescent="0.3">
      <c r="A8179" s="7">
        <v>772.39451616368672</v>
      </c>
      <c r="B8179" s="41" t="s">
        <v>87</v>
      </c>
      <c r="C8179" s="41"/>
      <c r="D8179" s="39" t="s">
        <v>98</v>
      </c>
      <c r="E8179" s="39">
        <v>2019</v>
      </c>
      <c r="F8179" s="7">
        <v>119.078</v>
      </c>
      <c r="G8179" s="15" t="s">
        <v>3</v>
      </c>
    </row>
    <row r="8180" spans="1:7" x14ac:dyDescent="0.3">
      <c r="A8180" s="7">
        <v>157.27768767585229</v>
      </c>
      <c r="B8180" s="41" t="s">
        <v>88</v>
      </c>
      <c r="C8180" s="41"/>
      <c r="D8180" s="39" t="s">
        <v>98</v>
      </c>
      <c r="E8180" s="39">
        <v>2019</v>
      </c>
      <c r="F8180" s="7">
        <v>22.797999999999998</v>
      </c>
      <c r="G8180" s="15" t="s">
        <v>3</v>
      </c>
    </row>
    <row r="8181" spans="1:7" x14ac:dyDescent="0.3">
      <c r="A8181" s="7">
        <v>428.65982207075012</v>
      </c>
      <c r="B8181" s="41" t="s">
        <v>89</v>
      </c>
      <c r="C8181" s="41"/>
      <c r="D8181" s="39" t="s">
        <v>98</v>
      </c>
      <c r="E8181" s="39">
        <v>2019</v>
      </c>
      <c r="F8181" s="7">
        <v>104.253</v>
      </c>
      <c r="G8181" s="15" t="s">
        <v>3</v>
      </c>
    </row>
    <row r="8182" spans="1:7" x14ac:dyDescent="0.3">
      <c r="A8182" s="7">
        <v>734.3319918857859</v>
      </c>
      <c r="B8182" s="41" t="s">
        <v>90</v>
      </c>
      <c r="C8182" s="41"/>
      <c r="D8182" s="39" t="s">
        <v>98</v>
      </c>
      <c r="E8182" s="39">
        <v>2019</v>
      </c>
      <c r="F8182" s="7">
        <v>122.32</v>
      </c>
      <c r="G8182" s="15" t="s">
        <v>3</v>
      </c>
    </row>
    <row r="8183" spans="1:7" x14ac:dyDescent="0.3">
      <c r="A8183" s="7">
        <v>2285.6241954230372</v>
      </c>
      <c r="B8183" s="41" t="s">
        <v>10</v>
      </c>
      <c r="C8183" s="41"/>
      <c r="D8183" s="39" t="s">
        <v>99</v>
      </c>
      <c r="E8183" s="39">
        <v>2019</v>
      </c>
      <c r="F8183" s="7">
        <v>402.93099999999998</v>
      </c>
      <c r="G8183" s="15" t="s">
        <v>3</v>
      </c>
    </row>
    <row r="8184" spans="1:7" x14ac:dyDescent="0.3">
      <c r="A8184" s="7">
        <v>267.91897160483614</v>
      </c>
      <c r="B8184" s="41" t="s">
        <v>11</v>
      </c>
      <c r="C8184" s="41"/>
      <c r="D8184" s="39" t="s">
        <v>99</v>
      </c>
      <c r="E8184" s="39">
        <v>2019</v>
      </c>
      <c r="F8184" s="7">
        <v>68.930999999999997</v>
      </c>
      <c r="G8184" s="15" t="s">
        <v>3</v>
      </c>
    </row>
    <row r="8185" spans="1:7" x14ac:dyDescent="0.3">
      <c r="A8185" s="7">
        <v>864.21099977728977</v>
      </c>
      <c r="B8185" s="41" t="s">
        <v>12</v>
      </c>
      <c r="C8185" s="41"/>
      <c r="D8185" s="39" t="s">
        <v>99</v>
      </c>
      <c r="E8185" s="39">
        <v>2019</v>
      </c>
      <c r="F8185" s="7">
        <v>237.49099999999999</v>
      </c>
      <c r="G8185" s="15" t="s">
        <v>3</v>
      </c>
    </row>
    <row r="8186" spans="1:7" x14ac:dyDescent="0.3">
      <c r="A8186" s="7">
        <v>200.80715113089022</v>
      </c>
      <c r="B8186" s="41" t="s">
        <v>13</v>
      </c>
      <c r="C8186" s="41"/>
      <c r="D8186" s="39" t="s">
        <v>99</v>
      </c>
      <c r="E8186" s="39">
        <v>2019</v>
      </c>
      <c r="F8186" s="7">
        <v>36.012</v>
      </c>
      <c r="G8186" s="15" t="s">
        <v>3</v>
      </c>
    </row>
    <row r="8187" spans="1:7" x14ac:dyDescent="0.3">
      <c r="A8187" s="7">
        <v>304.65859249803407</v>
      </c>
      <c r="B8187" s="41" t="s">
        <v>14</v>
      </c>
      <c r="C8187" s="41"/>
      <c r="D8187" s="39" t="s">
        <v>99</v>
      </c>
      <c r="E8187" s="39">
        <v>2019</v>
      </c>
      <c r="F8187" s="7">
        <v>55.357999999999997</v>
      </c>
      <c r="G8187" s="15" t="s">
        <v>3</v>
      </c>
    </row>
    <row r="8188" spans="1:7" x14ac:dyDescent="0.3">
      <c r="A8188" s="7">
        <v>276.40989253332776</v>
      </c>
      <c r="B8188" s="41" t="s">
        <v>15</v>
      </c>
      <c r="C8188" s="41"/>
      <c r="D8188" s="39" t="s">
        <v>99</v>
      </c>
      <c r="E8188" s="39">
        <v>2019</v>
      </c>
      <c r="F8188" s="7">
        <v>54.228999999999999</v>
      </c>
      <c r="G8188" s="15" t="s">
        <v>3</v>
      </c>
    </row>
    <row r="8189" spans="1:7" x14ac:dyDescent="0.3">
      <c r="A8189" s="7">
        <v>1906.5507902932789</v>
      </c>
      <c r="B8189" s="41" t="s">
        <v>16</v>
      </c>
      <c r="C8189" s="41"/>
      <c r="D8189" s="39" t="s">
        <v>99</v>
      </c>
      <c r="E8189" s="39">
        <v>2019</v>
      </c>
      <c r="F8189" s="7">
        <v>411.34300000000002</v>
      </c>
      <c r="G8189" s="15" t="s">
        <v>3</v>
      </c>
    </row>
    <row r="8190" spans="1:7" x14ac:dyDescent="0.3">
      <c r="A8190" s="7">
        <v>3551.8413703381111</v>
      </c>
      <c r="B8190" s="41" t="s">
        <v>17</v>
      </c>
      <c r="C8190" s="41"/>
      <c r="D8190" s="39" t="s">
        <v>99</v>
      </c>
      <c r="E8190" s="39">
        <v>2019</v>
      </c>
      <c r="F8190" s="7">
        <v>479.12899999999996</v>
      </c>
      <c r="G8190" s="15" t="s">
        <v>3</v>
      </c>
    </row>
    <row r="8191" spans="1:7" x14ac:dyDescent="0.3">
      <c r="A8191" s="7">
        <v>163.05912438137878</v>
      </c>
      <c r="B8191" s="41" t="s">
        <v>18</v>
      </c>
      <c r="C8191" s="41"/>
      <c r="D8191" s="39" t="s">
        <v>99</v>
      </c>
      <c r="E8191" s="39">
        <v>2019</v>
      </c>
      <c r="F8191" s="7">
        <v>14.417999999999999</v>
      </c>
      <c r="G8191" s="15" t="s">
        <v>3</v>
      </c>
    </row>
    <row r="8192" spans="1:7" x14ac:dyDescent="0.3">
      <c r="A8192" s="7">
        <v>297.79671378706627</v>
      </c>
      <c r="B8192" s="41" t="s">
        <v>19</v>
      </c>
      <c r="C8192" s="41"/>
      <c r="D8192" s="39" t="s">
        <v>99</v>
      </c>
      <c r="E8192" s="39">
        <v>2019</v>
      </c>
      <c r="F8192" s="7">
        <v>42.98</v>
      </c>
      <c r="G8192" s="15" t="s">
        <v>3</v>
      </c>
    </row>
    <row r="8193" spans="1:7" x14ac:dyDescent="0.3">
      <c r="A8193" s="7">
        <v>1608.8638419453025</v>
      </c>
      <c r="B8193" s="41" t="s">
        <v>20</v>
      </c>
      <c r="C8193" s="41"/>
      <c r="D8193" s="39" t="s">
        <v>99</v>
      </c>
      <c r="E8193" s="39">
        <v>2019</v>
      </c>
      <c r="F8193" s="7">
        <v>318.02999999999997</v>
      </c>
      <c r="G8193" s="15" t="s">
        <v>3</v>
      </c>
    </row>
    <row r="8194" spans="1:7" x14ac:dyDescent="0.3">
      <c r="A8194" s="7">
        <v>1660.7162146952771</v>
      </c>
      <c r="B8194" s="41" t="s">
        <v>21</v>
      </c>
      <c r="C8194" s="41"/>
      <c r="D8194" s="39" t="s">
        <v>99</v>
      </c>
      <c r="E8194" s="39">
        <v>2019</v>
      </c>
      <c r="F8194" s="7">
        <v>340.56900000000002</v>
      </c>
      <c r="G8194" s="15" t="s">
        <v>3</v>
      </c>
    </row>
    <row r="8195" spans="1:7" x14ac:dyDescent="0.3">
      <c r="A8195" s="7">
        <v>298.690224978164</v>
      </c>
      <c r="B8195" s="41" t="s">
        <v>22</v>
      </c>
      <c r="C8195" s="41"/>
      <c r="D8195" s="39" t="s">
        <v>99</v>
      </c>
      <c r="E8195" s="39">
        <v>2019</v>
      </c>
      <c r="F8195" s="7">
        <v>41.892000000000003</v>
      </c>
      <c r="G8195" s="15" t="s">
        <v>3</v>
      </c>
    </row>
    <row r="8196" spans="1:7" x14ac:dyDescent="0.3">
      <c r="A8196" s="7">
        <v>184.54134924105537</v>
      </c>
      <c r="B8196" s="41" t="s">
        <v>23</v>
      </c>
      <c r="C8196" s="41"/>
      <c r="D8196" s="39" t="s">
        <v>99</v>
      </c>
      <c r="E8196" s="39">
        <v>2019</v>
      </c>
      <c r="F8196" s="7">
        <v>9.2680000000000007</v>
      </c>
      <c r="G8196" s="15" t="s">
        <v>3</v>
      </c>
    </row>
    <row r="8197" spans="1:7" x14ac:dyDescent="0.3">
      <c r="A8197" s="7">
        <v>72.008179733543685</v>
      </c>
      <c r="B8197" s="41" t="s">
        <v>24</v>
      </c>
      <c r="C8197" s="41"/>
      <c r="D8197" s="39" t="s">
        <v>99</v>
      </c>
      <c r="E8197" s="39">
        <v>2019</v>
      </c>
      <c r="F8197" s="7">
        <v>25.972999999999999</v>
      </c>
      <c r="G8197" s="15" t="s">
        <v>3</v>
      </c>
    </row>
    <row r="8198" spans="1:7" x14ac:dyDescent="0.3">
      <c r="A8198" s="7">
        <v>123.35583663274868</v>
      </c>
      <c r="B8198" s="41" t="s">
        <v>25</v>
      </c>
      <c r="C8198" s="41"/>
      <c r="D8198" s="39" t="s">
        <v>99</v>
      </c>
      <c r="E8198" s="39">
        <v>2019</v>
      </c>
      <c r="F8198" s="7">
        <v>32.372</v>
      </c>
      <c r="G8198" s="15" t="s">
        <v>3</v>
      </c>
    </row>
    <row r="8199" spans="1:7" x14ac:dyDescent="0.3">
      <c r="A8199" s="7">
        <v>187.02799806679704</v>
      </c>
      <c r="B8199" s="41" t="s">
        <v>26</v>
      </c>
      <c r="C8199" s="41"/>
      <c r="D8199" s="39" t="s">
        <v>99</v>
      </c>
      <c r="E8199" s="39">
        <v>2019</v>
      </c>
      <c r="F8199" s="7">
        <v>6.4859999999999998</v>
      </c>
      <c r="G8199" s="15" t="s">
        <v>3</v>
      </c>
    </row>
    <row r="8200" spans="1:7" x14ac:dyDescent="0.3">
      <c r="A8200" s="7">
        <v>218.92357780687939</v>
      </c>
      <c r="B8200" s="41" t="s">
        <v>27</v>
      </c>
      <c r="C8200" s="41"/>
      <c r="D8200" s="39" t="s">
        <v>99</v>
      </c>
      <c r="E8200" s="39">
        <v>2019</v>
      </c>
      <c r="F8200" s="7">
        <v>37.616</v>
      </c>
      <c r="G8200" s="15" t="s">
        <v>3</v>
      </c>
    </row>
    <row r="8201" spans="1:7" x14ac:dyDescent="0.3">
      <c r="A8201" s="7">
        <v>242.76011745825446</v>
      </c>
      <c r="B8201" s="41" t="s">
        <v>28</v>
      </c>
      <c r="C8201" s="41"/>
      <c r="D8201" s="39" t="s">
        <v>99</v>
      </c>
      <c r="E8201" s="39">
        <v>2019</v>
      </c>
      <c r="F8201" s="7">
        <v>47.524000000000001</v>
      </c>
      <c r="G8201" s="15" t="s">
        <v>3</v>
      </c>
    </row>
    <row r="8202" spans="1:7" x14ac:dyDescent="0.3">
      <c r="A8202" s="7">
        <v>317.7042662261515</v>
      </c>
      <c r="B8202" s="41" t="s">
        <v>29</v>
      </c>
      <c r="C8202" s="41"/>
      <c r="D8202" s="39" t="s">
        <v>99</v>
      </c>
      <c r="E8202" s="39">
        <v>2019</v>
      </c>
      <c r="F8202" s="7">
        <v>33.306000000000004</v>
      </c>
      <c r="G8202" s="15" t="s">
        <v>3</v>
      </c>
    </row>
    <row r="8203" spans="1:7" x14ac:dyDescent="0.3">
      <c r="A8203" s="7">
        <v>1444.4824030687171</v>
      </c>
      <c r="B8203" s="41" t="s">
        <v>30</v>
      </c>
      <c r="C8203" s="41"/>
      <c r="D8203" s="39" t="s">
        <v>99</v>
      </c>
      <c r="E8203" s="39">
        <v>2019</v>
      </c>
      <c r="F8203" s="7">
        <v>260.78899999999999</v>
      </c>
      <c r="G8203" s="15" t="s">
        <v>3</v>
      </c>
    </row>
    <row r="8204" spans="1:7" x14ac:dyDescent="0.3">
      <c r="A8204" s="7">
        <v>739.5061766734807</v>
      </c>
      <c r="B8204" s="41" t="s">
        <v>31</v>
      </c>
      <c r="C8204" s="41"/>
      <c r="D8204" s="39" t="s">
        <v>99</v>
      </c>
      <c r="E8204" s="39">
        <v>2019</v>
      </c>
      <c r="F8204" s="7">
        <v>155.608</v>
      </c>
      <c r="G8204" s="15" t="s">
        <v>3</v>
      </c>
    </row>
    <row r="8205" spans="1:7" x14ac:dyDescent="0.3">
      <c r="A8205" s="7">
        <v>150.59510489591625</v>
      </c>
      <c r="B8205" s="41" t="s">
        <v>32</v>
      </c>
      <c r="C8205" s="41"/>
      <c r="D8205" s="39" t="s">
        <v>99</v>
      </c>
      <c r="E8205" s="39">
        <v>2019</v>
      </c>
      <c r="F8205" s="7">
        <v>17.265999999999998</v>
      </c>
      <c r="G8205" s="15" t="s">
        <v>3</v>
      </c>
    </row>
    <row r="8206" spans="1:7" x14ac:dyDescent="0.3">
      <c r="A8206" s="7">
        <v>397.83201091668576</v>
      </c>
      <c r="B8206" s="41" t="s">
        <v>33</v>
      </c>
      <c r="C8206" s="41"/>
      <c r="D8206" s="39" t="s">
        <v>99</v>
      </c>
      <c r="E8206" s="39">
        <v>2019</v>
      </c>
      <c r="F8206" s="7">
        <v>86.191000000000003</v>
      </c>
      <c r="G8206" s="15" t="s">
        <v>3</v>
      </c>
    </row>
    <row r="8207" spans="1:7" x14ac:dyDescent="0.3">
      <c r="A8207" s="7">
        <v>992.818138117535</v>
      </c>
      <c r="B8207" s="41" t="s">
        <v>34</v>
      </c>
      <c r="C8207" s="41"/>
      <c r="D8207" s="39" t="s">
        <v>99</v>
      </c>
      <c r="E8207" s="39">
        <v>2019</v>
      </c>
      <c r="F8207" s="7">
        <v>155.148</v>
      </c>
      <c r="G8207" s="15" t="s">
        <v>3</v>
      </c>
    </row>
    <row r="8208" spans="1:7" x14ac:dyDescent="0.3">
      <c r="A8208" s="7">
        <v>693.19131644881725</v>
      </c>
      <c r="B8208" s="41" t="s">
        <v>35</v>
      </c>
      <c r="C8208" s="41"/>
      <c r="D8208" s="39" t="s">
        <v>99</v>
      </c>
      <c r="E8208" s="39">
        <v>2019</v>
      </c>
      <c r="F8208" s="7">
        <v>124.214</v>
      </c>
      <c r="G8208" s="15" t="s">
        <v>3</v>
      </c>
    </row>
    <row r="8209" spans="1:7" x14ac:dyDescent="0.3">
      <c r="A8209" s="7">
        <v>332.9001115461644</v>
      </c>
      <c r="B8209" s="41" t="s">
        <v>36</v>
      </c>
      <c r="C8209" s="41"/>
      <c r="D8209" s="39" t="s">
        <v>99</v>
      </c>
      <c r="E8209" s="39">
        <v>2019</v>
      </c>
      <c r="F8209" s="7">
        <v>31.337</v>
      </c>
      <c r="G8209" s="15" t="s">
        <v>3</v>
      </c>
    </row>
    <row r="8210" spans="1:7" x14ac:dyDescent="0.3">
      <c r="A8210" s="7">
        <v>495.37347830398772</v>
      </c>
      <c r="B8210" s="41" t="s">
        <v>37</v>
      </c>
      <c r="C8210" s="41"/>
      <c r="D8210" s="39" t="s">
        <v>99</v>
      </c>
      <c r="E8210" s="39">
        <v>2019</v>
      </c>
      <c r="F8210" s="7">
        <v>90.207999999999998</v>
      </c>
      <c r="G8210" s="15" t="s">
        <v>3</v>
      </c>
    </row>
    <row r="8211" spans="1:7" x14ac:dyDescent="0.3">
      <c r="A8211" s="7">
        <v>434.70601753437711</v>
      </c>
      <c r="B8211" s="41" t="s">
        <v>38</v>
      </c>
      <c r="C8211" s="41"/>
      <c r="D8211" s="39" t="s">
        <v>99</v>
      </c>
      <c r="E8211" s="39">
        <v>2019</v>
      </c>
      <c r="F8211" s="7">
        <v>32.904000000000003</v>
      </c>
      <c r="G8211" s="15" t="s">
        <v>3</v>
      </c>
    </row>
    <row r="8212" spans="1:7" x14ac:dyDescent="0.3">
      <c r="A8212" s="7">
        <v>202.66700852407075</v>
      </c>
      <c r="B8212" s="41" t="s">
        <v>39</v>
      </c>
      <c r="C8212" s="41"/>
      <c r="D8212" s="39" t="s">
        <v>99</v>
      </c>
      <c r="E8212" s="39">
        <v>2019</v>
      </c>
      <c r="F8212" s="7">
        <v>22.565000000000001</v>
      </c>
      <c r="G8212" s="15" t="s">
        <v>3</v>
      </c>
    </row>
    <row r="8213" spans="1:7" x14ac:dyDescent="0.3">
      <c r="A8213" s="7">
        <v>443.28105777133032</v>
      </c>
      <c r="B8213" s="41" t="s">
        <v>40</v>
      </c>
      <c r="C8213" s="41"/>
      <c r="D8213" s="39" t="s">
        <v>99</v>
      </c>
      <c r="E8213" s="39">
        <v>2019</v>
      </c>
      <c r="F8213" s="7">
        <v>82.316999999999993</v>
      </c>
      <c r="G8213" s="15" t="s">
        <v>3</v>
      </c>
    </row>
    <row r="8214" spans="1:7" x14ac:dyDescent="0.3">
      <c r="A8214" s="7">
        <v>443.63087099310337</v>
      </c>
      <c r="B8214" s="41" t="s">
        <v>41</v>
      </c>
      <c r="C8214" s="41"/>
      <c r="D8214" s="39" t="s">
        <v>99</v>
      </c>
      <c r="E8214" s="39">
        <v>2019</v>
      </c>
      <c r="F8214" s="7">
        <v>80.293000000000006</v>
      </c>
      <c r="G8214" s="15" t="s">
        <v>3</v>
      </c>
    </row>
    <row r="8215" spans="1:7" x14ac:dyDescent="0.3">
      <c r="A8215" s="7">
        <v>1592.0697297645202</v>
      </c>
      <c r="B8215" s="41" t="s">
        <v>42</v>
      </c>
      <c r="C8215" s="41"/>
      <c r="D8215" s="39" t="s">
        <v>99</v>
      </c>
      <c r="E8215" s="39">
        <v>2019</v>
      </c>
      <c r="F8215" s="7">
        <v>275.17599999999999</v>
      </c>
      <c r="G8215" s="15" t="s">
        <v>3</v>
      </c>
    </row>
    <row r="8216" spans="1:7" x14ac:dyDescent="0.3">
      <c r="A8216" s="7">
        <v>673.9331240372461</v>
      </c>
      <c r="B8216" s="41" t="s">
        <v>43</v>
      </c>
      <c r="C8216" s="41"/>
      <c r="D8216" s="39" t="s">
        <v>99</v>
      </c>
      <c r="E8216" s="39">
        <v>2019</v>
      </c>
      <c r="F8216" s="7">
        <v>76.900999999999996</v>
      </c>
      <c r="G8216" s="15" t="s">
        <v>3</v>
      </c>
    </row>
    <row r="8217" spans="1:7" x14ac:dyDescent="0.3">
      <c r="A8217" s="7">
        <v>149.15892158071895</v>
      </c>
      <c r="B8217" s="41" t="s">
        <v>44</v>
      </c>
      <c r="C8217" s="41"/>
      <c r="D8217" s="39" t="s">
        <v>99</v>
      </c>
      <c r="E8217" s="39">
        <v>2019</v>
      </c>
      <c r="F8217" s="7">
        <v>22.317</v>
      </c>
      <c r="G8217" s="15" t="s">
        <v>3</v>
      </c>
    </row>
    <row r="8218" spans="1:7" x14ac:dyDescent="0.3">
      <c r="A8218" s="7">
        <v>246.62037304045981</v>
      </c>
      <c r="B8218" s="41" t="s">
        <v>45</v>
      </c>
      <c r="C8218" s="41"/>
      <c r="D8218" s="39" t="s">
        <v>99</v>
      </c>
      <c r="E8218" s="39">
        <v>2019</v>
      </c>
      <c r="F8218" s="7">
        <v>41.906999999999996</v>
      </c>
      <c r="G8218" s="15" t="s">
        <v>3</v>
      </c>
    </row>
    <row r="8219" spans="1:7" x14ac:dyDescent="0.3">
      <c r="A8219" s="7">
        <v>1668.1299981373706</v>
      </c>
      <c r="B8219" s="41" t="s">
        <v>46</v>
      </c>
      <c r="C8219" s="41"/>
      <c r="D8219" s="39" t="s">
        <v>99</v>
      </c>
      <c r="E8219" s="39">
        <v>2019</v>
      </c>
      <c r="F8219" s="7">
        <v>328.15800000000002</v>
      </c>
      <c r="G8219" s="15" t="s">
        <v>3</v>
      </c>
    </row>
    <row r="8220" spans="1:7" x14ac:dyDescent="0.3">
      <c r="A8220" s="7">
        <v>192.813765136592</v>
      </c>
      <c r="B8220" s="41" t="s">
        <v>47</v>
      </c>
      <c r="C8220" s="41"/>
      <c r="D8220" s="39" t="s">
        <v>99</v>
      </c>
      <c r="E8220" s="39">
        <v>2019</v>
      </c>
      <c r="F8220" s="7">
        <v>32.049999999999997</v>
      </c>
      <c r="G8220" s="15" t="s">
        <v>3</v>
      </c>
    </row>
    <row r="8221" spans="1:7" x14ac:dyDescent="0.3">
      <c r="A8221" s="7">
        <v>434.83322234229468</v>
      </c>
      <c r="B8221" s="41" t="s">
        <v>48</v>
      </c>
      <c r="C8221" s="41"/>
      <c r="D8221" s="39" t="s">
        <v>99</v>
      </c>
      <c r="E8221" s="39">
        <v>2019</v>
      </c>
      <c r="F8221" s="7">
        <v>69.995000000000005</v>
      </c>
      <c r="G8221" s="15" t="s">
        <v>3</v>
      </c>
    </row>
    <row r="8222" spans="1:7" x14ac:dyDescent="0.3">
      <c r="A8222" s="7">
        <v>3737.1090179985667</v>
      </c>
      <c r="B8222" s="41" t="s">
        <v>49</v>
      </c>
      <c r="C8222" s="41"/>
      <c r="D8222" s="39" t="s">
        <v>99</v>
      </c>
      <c r="E8222" s="39">
        <v>2019</v>
      </c>
      <c r="F8222" s="7">
        <v>628.73399999999992</v>
      </c>
      <c r="G8222" s="15" t="s">
        <v>3</v>
      </c>
    </row>
    <row r="8223" spans="1:7" x14ac:dyDescent="0.3">
      <c r="A8223" s="7">
        <v>4989.9686622370809</v>
      </c>
      <c r="B8223" s="41" t="s">
        <v>50</v>
      </c>
      <c r="C8223" s="41"/>
      <c r="D8223" s="39" t="s">
        <v>99</v>
      </c>
      <c r="E8223" s="39">
        <v>2019</v>
      </c>
      <c r="F8223" s="7">
        <v>1406.78</v>
      </c>
      <c r="G8223" s="15" t="s">
        <v>3</v>
      </c>
    </row>
    <row r="8224" spans="1:7" x14ac:dyDescent="0.3">
      <c r="A8224" s="7">
        <v>969.30371386685408</v>
      </c>
      <c r="B8224" s="41" t="s">
        <v>91</v>
      </c>
      <c r="C8224" s="41"/>
      <c r="D8224" s="39" t="s">
        <v>99</v>
      </c>
      <c r="E8224" s="39">
        <v>2019</v>
      </c>
      <c r="F8224" s="7">
        <v>246.08699999999999</v>
      </c>
      <c r="G8224" s="15" t="s">
        <v>3</v>
      </c>
    </row>
    <row r="8225" spans="1:7" x14ac:dyDescent="0.3">
      <c r="A8225" s="7">
        <v>204.9843928876642</v>
      </c>
      <c r="B8225" s="41" t="s">
        <v>52</v>
      </c>
      <c r="C8225" s="41"/>
      <c r="D8225" s="39" t="s">
        <v>99</v>
      </c>
      <c r="E8225" s="39">
        <v>2019</v>
      </c>
      <c r="F8225" s="7">
        <v>19.03</v>
      </c>
      <c r="G8225" s="15" t="s">
        <v>3</v>
      </c>
    </row>
    <row r="8226" spans="1:7" x14ac:dyDescent="0.3">
      <c r="A8226" s="7">
        <v>157.04049044547685</v>
      </c>
      <c r="B8226" s="41" t="s">
        <v>53</v>
      </c>
      <c r="C8226" s="41"/>
      <c r="D8226" s="39" t="s">
        <v>99</v>
      </c>
      <c r="E8226" s="39">
        <v>2019</v>
      </c>
      <c r="F8226" s="7">
        <v>38.75</v>
      </c>
      <c r="G8226" s="15" t="s">
        <v>3</v>
      </c>
    </row>
    <row r="8227" spans="1:7" x14ac:dyDescent="0.3">
      <c r="A8227" s="7">
        <v>253.44942470422311</v>
      </c>
      <c r="B8227" s="41" t="s">
        <v>54</v>
      </c>
      <c r="C8227" s="41"/>
      <c r="D8227" s="39" t="s">
        <v>99</v>
      </c>
      <c r="E8227" s="39">
        <v>2019</v>
      </c>
      <c r="F8227" s="7">
        <v>25.026</v>
      </c>
      <c r="G8227" s="15" t="s">
        <v>3</v>
      </c>
    </row>
    <row r="8228" spans="1:7" x14ac:dyDescent="0.3">
      <c r="A8228" s="7">
        <v>552.48330783280937</v>
      </c>
      <c r="B8228" s="41" t="s">
        <v>55</v>
      </c>
      <c r="C8228" s="41"/>
      <c r="D8228" s="39" t="s">
        <v>99</v>
      </c>
      <c r="E8228" s="39">
        <v>2019</v>
      </c>
      <c r="F8228" s="7">
        <v>16.353000000000002</v>
      </c>
      <c r="G8228" s="15" t="s">
        <v>3</v>
      </c>
    </row>
    <row r="8229" spans="1:7" x14ac:dyDescent="0.3">
      <c r="A8229" s="7">
        <v>1033.0743564425161</v>
      </c>
      <c r="B8229" s="41" t="s">
        <v>56</v>
      </c>
      <c r="C8229" s="41"/>
      <c r="D8229" s="39" t="s">
        <v>99</v>
      </c>
      <c r="E8229" s="39">
        <v>2019</v>
      </c>
      <c r="F8229" s="7">
        <v>216.24299999999999</v>
      </c>
      <c r="G8229" s="15" t="s">
        <v>3</v>
      </c>
    </row>
    <row r="8230" spans="1:7" x14ac:dyDescent="0.3">
      <c r="A8230" s="7">
        <v>202.43619334841406</v>
      </c>
      <c r="B8230" s="41" t="s">
        <v>57</v>
      </c>
      <c r="C8230" s="41"/>
      <c r="D8230" s="39" t="s">
        <v>99</v>
      </c>
      <c r="E8230" s="39">
        <v>2019</v>
      </c>
      <c r="F8230" s="7">
        <v>117.018</v>
      </c>
      <c r="G8230" s="15" t="s">
        <v>3</v>
      </c>
    </row>
    <row r="8231" spans="1:7" x14ac:dyDescent="0.3">
      <c r="A8231" s="7">
        <v>350.60414844164688</v>
      </c>
      <c r="B8231" s="41" t="s">
        <v>58</v>
      </c>
      <c r="C8231" s="41"/>
      <c r="D8231" s="39" t="s">
        <v>99</v>
      </c>
      <c r="E8231" s="39">
        <v>2019</v>
      </c>
      <c r="F8231" s="7">
        <v>66.799000000000007</v>
      </c>
      <c r="G8231" s="15" t="s">
        <v>3</v>
      </c>
    </row>
    <row r="8232" spans="1:7" x14ac:dyDescent="0.3">
      <c r="A8232" s="7">
        <v>125.46087103473791</v>
      </c>
      <c r="B8232" s="41" t="s">
        <v>59</v>
      </c>
      <c r="C8232" s="41"/>
      <c r="D8232" s="39" t="s">
        <v>99</v>
      </c>
      <c r="E8232" s="39">
        <v>2019</v>
      </c>
      <c r="F8232" s="7">
        <v>14.478</v>
      </c>
      <c r="G8232" s="15" t="s">
        <v>3</v>
      </c>
    </row>
    <row r="8233" spans="1:7" x14ac:dyDescent="0.3">
      <c r="A8233" s="7">
        <v>125.92044969560105</v>
      </c>
      <c r="B8233" s="41" t="s">
        <v>60</v>
      </c>
      <c r="C8233" s="41"/>
      <c r="D8233" s="39" t="s">
        <v>99</v>
      </c>
      <c r="E8233" s="39">
        <v>2019</v>
      </c>
      <c r="F8233" s="7">
        <v>8.3089999999999993</v>
      </c>
      <c r="G8233" s="15" t="s">
        <v>3</v>
      </c>
    </row>
    <row r="8234" spans="1:7" x14ac:dyDescent="0.3">
      <c r="A8234" s="7">
        <v>698.22411312335873</v>
      </c>
      <c r="B8234" s="41" t="s">
        <v>61</v>
      </c>
      <c r="C8234" s="41"/>
      <c r="D8234" s="39" t="s">
        <v>99</v>
      </c>
      <c r="E8234" s="39">
        <v>2019</v>
      </c>
      <c r="F8234" s="7">
        <v>65.856999999999999</v>
      </c>
      <c r="G8234" s="15" t="s">
        <v>3</v>
      </c>
    </row>
    <row r="8235" spans="1:7" x14ac:dyDescent="0.3">
      <c r="A8235" s="7">
        <v>1782.8348819865057</v>
      </c>
      <c r="B8235" s="41" t="s">
        <v>62</v>
      </c>
      <c r="C8235" s="41"/>
      <c r="D8235" s="39" t="s">
        <v>99</v>
      </c>
      <c r="E8235" s="39">
        <v>2019</v>
      </c>
      <c r="F8235" s="7">
        <v>404.89400000000001</v>
      </c>
      <c r="G8235" s="15" t="s">
        <v>3</v>
      </c>
    </row>
    <row r="8236" spans="1:7" x14ac:dyDescent="0.3">
      <c r="A8236" s="7">
        <v>480.0545315569579</v>
      </c>
      <c r="B8236" s="41" t="s">
        <v>63</v>
      </c>
      <c r="C8236" s="41"/>
      <c r="D8236" s="39" t="s">
        <v>99</v>
      </c>
      <c r="E8236" s="39">
        <v>2019</v>
      </c>
      <c r="F8236" s="7">
        <v>105.75200000000001</v>
      </c>
      <c r="G8236" s="15" t="s">
        <v>3</v>
      </c>
    </row>
    <row r="8237" spans="1:7" x14ac:dyDescent="0.3">
      <c r="A8237" s="7">
        <v>476.01783059602826</v>
      </c>
      <c r="B8237" s="41" t="s">
        <v>64</v>
      </c>
      <c r="C8237" s="41"/>
      <c r="D8237" s="39" t="s">
        <v>99</v>
      </c>
      <c r="E8237" s="39">
        <v>2019</v>
      </c>
      <c r="F8237" s="7">
        <v>88.35</v>
      </c>
      <c r="G8237" s="15" t="s">
        <v>3</v>
      </c>
    </row>
    <row r="8238" spans="1:7" x14ac:dyDescent="0.3">
      <c r="A8238" s="7">
        <v>1709.9834574778961</v>
      </c>
      <c r="B8238" s="41" t="s">
        <v>65</v>
      </c>
      <c r="C8238" s="41"/>
      <c r="D8238" s="39" t="s">
        <v>99</v>
      </c>
      <c r="E8238" s="39">
        <v>2019</v>
      </c>
      <c r="F8238" s="7">
        <v>290.42700000000002</v>
      </c>
      <c r="G8238" s="15" t="s">
        <v>3</v>
      </c>
    </row>
    <row r="8239" spans="1:7" x14ac:dyDescent="0.3">
      <c r="A8239" s="7">
        <v>302.7443653079211</v>
      </c>
      <c r="B8239" s="41" t="s">
        <v>66</v>
      </c>
      <c r="C8239" s="41"/>
      <c r="D8239" s="39" t="s">
        <v>99</v>
      </c>
      <c r="E8239" s="39">
        <v>2019</v>
      </c>
      <c r="F8239" s="7">
        <v>31.63</v>
      </c>
      <c r="G8239" s="15" t="s">
        <v>3</v>
      </c>
    </row>
    <row r="8240" spans="1:7" x14ac:dyDescent="0.3">
      <c r="A8240" s="7">
        <v>2438.1078813784384</v>
      </c>
      <c r="B8240" s="41" t="s">
        <v>67</v>
      </c>
      <c r="C8240" s="41"/>
      <c r="D8240" s="39" t="s">
        <v>99</v>
      </c>
      <c r="E8240" s="39">
        <v>2019</v>
      </c>
      <c r="F8240" s="7">
        <v>640.99300000000005</v>
      </c>
      <c r="G8240" s="15" t="s">
        <v>3</v>
      </c>
    </row>
    <row r="8241" spans="1:7" x14ac:dyDescent="0.3">
      <c r="A8241" s="7">
        <v>1971.3513814749822</v>
      </c>
      <c r="B8241" s="41" t="s">
        <v>68</v>
      </c>
      <c r="C8241" s="41"/>
      <c r="D8241" s="39" t="s">
        <v>99</v>
      </c>
      <c r="E8241" s="39">
        <v>2019</v>
      </c>
      <c r="F8241" s="7">
        <v>481.80499999999995</v>
      </c>
      <c r="G8241" s="15" t="s">
        <v>3</v>
      </c>
    </row>
    <row r="8242" spans="1:7" x14ac:dyDescent="0.3">
      <c r="A8242" s="7">
        <v>159.04704370585256</v>
      </c>
      <c r="B8242" s="41" t="s">
        <v>69</v>
      </c>
      <c r="C8242" s="41"/>
      <c r="D8242" s="39" t="s">
        <v>99</v>
      </c>
      <c r="E8242" s="39">
        <v>2019</v>
      </c>
      <c r="F8242" s="7">
        <v>13.058999999999999</v>
      </c>
      <c r="G8242" s="15" t="s">
        <v>3</v>
      </c>
    </row>
    <row r="8243" spans="1:7" x14ac:dyDescent="0.3">
      <c r="A8243" s="7">
        <v>182.56044211130822</v>
      </c>
      <c r="B8243" s="41" t="s">
        <v>70</v>
      </c>
      <c r="C8243" s="41"/>
      <c r="D8243" s="39" t="s">
        <v>99</v>
      </c>
      <c r="E8243" s="39">
        <v>2019</v>
      </c>
      <c r="F8243" s="7">
        <v>38.715000000000003</v>
      </c>
      <c r="G8243" s="15" t="s">
        <v>3</v>
      </c>
    </row>
    <row r="8244" spans="1:7" x14ac:dyDescent="0.3">
      <c r="A8244" s="7">
        <v>178.94638938313665</v>
      </c>
      <c r="B8244" s="41" t="s">
        <v>71</v>
      </c>
      <c r="C8244" s="41"/>
      <c r="D8244" s="39" t="s">
        <v>99</v>
      </c>
      <c r="E8244" s="39">
        <v>2019</v>
      </c>
      <c r="F8244" s="7">
        <v>40.484000000000002</v>
      </c>
      <c r="G8244" s="15" t="s">
        <v>3</v>
      </c>
    </row>
    <row r="8245" spans="1:7" x14ac:dyDescent="0.3">
      <c r="A8245" s="7">
        <v>930.86939666172327</v>
      </c>
      <c r="B8245" s="41" t="s">
        <v>72</v>
      </c>
      <c r="C8245" s="41"/>
      <c r="D8245" s="39" t="s">
        <v>99</v>
      </c>
      <c r="E8245" s="39">
        <v>2019</v>
      </c>
      <c r="F8245" s="7">
        <v>226.61799999999999</v>
      </c>
      <c r="G8245" s="15" t="s">
        <v>3</v>
      </c>
    </row>
    <row r="8246" spans="1:7" x14ac:dyDescent="0.3">
      <c r="A8246" s="7">
        <v>388.10699818234957</v>
      </c>
      <c r="B8246" s="41" t="s">
        <v>73</v>
      </c>
      <c r="C8246" s="41"/>
      <c r="D8246" s="39" t="s">
        <v>99</v>
      </c>
      <c r="E8246" s="39">
        <v>2019</v>
      </c>
      <c r="F8246" s="7">
        <v>61.496000000000002</v>
      </c>
      <c r="G8246" s="15" t="s">
        <v>3</v>
      </c>
    </row>
    <row r="8247" spans="1:7" x14ac:dyDescent="0.3">
      <c r="A8247" s="7">
        <v>541.2051654276097</v>
      </c>
      <c r="B8247" s="41" t="s">
        <v>74</v>
      </c>
      <c r="C8247" s="41"/>
      <c r="D8247" s="39" t="s">
        <v>99</v>
      </c>
      <c r="E8247" s="39">
        <v>2019</v>
      </c>
      <c r="F8247" s="7">
        <v>121.458</v>
      </c>
      <c r="G8247" s="15" t="s">
        <v>3</v>
      </c>
    </row>
    <row r="8248" spans="1:7" x14ac:dyDescent="0.3">
      <c r="A8248" s="7">
        <v>845.86786130654446</v>
      </c>
      <c r="B8248" s="41" t="s">
        <v>75</v>
      </c>
      <c r="C8248" s="41"/>
      <c r="D8248" s="39" t="s">
        <v>99</v>
      </c>
      <c r="E8248" s="39">
        <v>2019</v>
      </c>
      <c r="F8248" s="7">
        <v>34.155999999999999</v>
      </c>
      <c r="G8248" s="15" t="s">
        <v>3</v>
      </c>
    </row>
    <row r="8249" spans="1:7" x14ac:dyDescent="0.3">
      <c r="A8249" s="7">
        <v>977.85003043750328</v>
      </c>
      <c r="B8249" s="41" t="s">
        <v>76</v>
      </c>
      <c r="C8249" s="41"/>
      <c r="D8249" s="39" t="s">
        <v>99</v>
      </c>
      <c r="E8249" s="39">
        <v>2019</v>
      </c>
      <c r="F8249" s="7">
        <v>235.38</v>
      </c>
      <c r="G8249" s="15" t="s">
        <v>3</v>
      </c>
    </row>
    <row r="8250" spans="1:7" x14ac:dyDescent="0.3">
      <c r="A8250" s="7">
        <v>136.7472202017386</v>
      </c>
      <c r="B8250" s="41" t="s">
        <v>77</v>
      </c>
      <c r="C8250" s="41"/>
      <c r="D8250" s="39" t="s">
        <v>99</v>
      </c>
      <c r="E8250" s="39">
        <v>2019</v>
      </c>
      <c r="F8250" s="7">
        <v>7.48</v>
      </c>
      <c r="G8250" s="15" t="s">
        <v>3</v>
      </c>
    </row>
    <row r="8251" spans="1:7" x14ac:dyDescent="0.3">
      <c r="A8251" s="7">
        <v>324.53434373513994</v>
      </c>
      <c r="B8251" s="41" t="s">
        <v>78</v>
      </c>
      <c r="C8251" s="41"/>
      <c r="D8251" s="39" t="s">
        <v>99</v>
      </c>
      <c r="E8251" s="39">
        <v>2019</v>
      </c>
      <c r="F8251" s="7">
        <v>50.26</v>
      </c>
      <c r="G8251" s="15" t="s">
        <v>3</v>
      </c>
    </row>
    <row r="8252" spans="1:7" x14ac:dyDescent="0.3">
      <c r="A8252" s="7">
        <v>416.50444570470131</v>
      </c>
      <c r="B8252" s="41" t="s">
        <v>79</v>
      </c>
      <c r="C8252" s="41"/>
      <c r="D8252" s="39" t="s">
        <v>99</v>
      </c>
      <c r="E8252" s="39">
        <v>2019</v>
      </c>
      <c r="F8252" s="7">
        <v>104.9</v>
      </c>
      <c r="G8252" s="15" t="s">
        <v>3</v>
      </c>
    </row>
    <row r="8253" spans="1:7" x14ac:dyDescent="0.3">
      <c r="A8253" s="7">
        <v>788.35590044946753</v>
      </c>
      <c r="B8253" s="41" t="s">
        <v>80</v>
      </c>
      <c r="C8253" s="41"/>
      <c r="D8253" s="39" t="s">
        <v>99</v>
      </c>
      <c r="E8253" s="39">
        <v>2019</v>
      </c>
      <c r="F8253" s="7">
        <v>141.1</v>
      </c>
      <c r="G8253" s="15" t="s">
        <v>3</v>
      </c>
    </row>
    <row r="8254" spans="1:7" x14ac:dyDescent="0.3">
      <c r="A8254" s="7">
        <v>211.6841880530597</v>
      </c>
      <c r="B8254" s="41" t="s">
        <v>81</v>
      </c>
      <c r="C8254" s="41"/>
      <c r="D8254" s="39" t="s">
        <v>99</v>
      </c>
      <c r="E8254" s="39">
        <v>2019</v>
      </c>
      <c r="F8254" s="7">
        <v>0</v>
      </c>
      <c r="G8254" s="15" t="s">
        <v>3</v>
      </c>
    </row>
    <row r="8255" spans="1:7" x14ac:dyDescent="0.3">
      <c r="A8255" s="7">
        <v>827.98737903233769</v>
      </c>
      <c r="B8255" s="41" t="s">
        <v>82</v>
      </c>
      <c r="C8255" s="41"/>
      <c r="D8255" s="39" t="s">
        <v>99</v>
      </c>
      <c r="E8255" s="39">
        <v>2019</v>
      </c>
      <c r="F8255" s="7">
        <v>91.006</v>
      </c>
      <c r="G8255" s="15" t="s">
        <v>3</v>
      </c>
    </row>
    <row r="8256" spans="1:7" x14ac:dyDescent="0.3">
      <c r="A8256" s="7">
        <v>432.23885976791325</v>
      </c>
      <c r="B8256" s="41" t="s">
        <v>83</v>
      </c>
      <c r="C8256" s="41"/>
      <c r="D8256" s="39" t="s">
        <v>99</v>
      </c>
      <c r="E8256" s="39">
        <v>2019</v>
      </c>
      <c r="F8256" s="7">
        <v>121.27300000000001</v>
      </c>
      <c r="G8256" s="15" t="s">
        <v>3</v>
      </c>
    </row>
    <row r="8257" spans="1:7" x14ac:dyDescent="0.3">
      <c r="A8257" s="7">
        <v>1019.0736208097924</v>
      </c>
      <c r="B8257" s="41" t="s">
        <v>84</v>
      </c>
      <c r="C8257" s="41"/>
      <c r="D8257" s="39" t="s">
        <v>99</v>
      </c>
      <c r="E8257" s="39">
        <v>2019</v>
      </c>
      <c r="F8257" s="7">
        <v>208.64100000000002</v>
      </c>
      <c r="G8257" s="15" t="s">
        <v>3</v>
      </c>
    </row>
    <row r="8258" spans="1:7" x14ac:dyDescent="0.3">
      <c r="A8258" s="7">
        <v>130.87220459735641</v>
      </c>
      <c r="B8258" s="41" t="s">
        <v>85</v>
      </c>
      <c r="C8258" s="41"/>
      <c r="D8258" s="39" t="s">
        <v>99</v>
      </c>
      <c r="E8258" s="39">
        <v>2019</v>
      </c>
      <c r="F8258" s="7">
        <v>21.596</v>
      </c>
      <c r="G8258" s="15" t="s">
        <v>3</v>
      </c>
    </row>
    <row r="8259" spans="1:7" x14ac:dyDescent="0.3">
      <c r="A8259" s="7">
        <v>315.12426548492198</v>
      </c>
      <c r="B8259" s="41" t="s">
        <v>86</v>
      </c>
      <c r="C8259" s="41"/>
      <c r="D8259" s="39" t="s">
        <v>99</v>
      </c>
      <c r="E8259" s="39">
        <v>2019</v>
      </c>
      <c r="F8259" s="7">
        <v>100.17400000000001</v>
      </c>
      <c r="G8259" s="15" t="s">
        <v>3</v>
      </c>
    </row>
    <row r="8260" spans="1:7" x14ac:dyDescent="0.3">
      <c r="A8260" s="7">
        <v>631.59956913135466</v>
      </c>
      <c r="B8260" s="41" t="s">
        <v>87</v>
      </c>
      <c r="C8260" s="41"/>
      <c r="D8260" s="39" t="s">
        <v>99</v>
      </c>
      <c r="E8260" s="39">
        <v>2019</v>
      </c>
      <c r="F8260" s="7">
        <v>89.022999999999996</v>
      </c>
      <c r="G8260" s="15" t="s">
        <v>3</v>
      </c>
    </row>
    <row r="8261" spans="1:7" x14ac:dyDescent="0.3">
      <c r="A8261" s="7">
        <v>166.69574570450342</v>
      </c>
      <c r="B8261" s="41" t="s">
        <v>88</v>
      </c>
      <c r="C8261" s="41"/>
      <c r="D8261" s="39" t="s">
        <v>99</v>
      </c>
      <c r="E8261" s="39">
        <v>2019</v>
      </c>
      <c r="F8261" s="7">
        <v>23.643999999999998</v>
      </c>
      <c r="G8261" s="15" t="s">
        <v>3</v>
      </c>
    </row>
    <row r="8262" spans="1:7" x14ac:dyDescent="0.3">
      <c r="A8262" s="7">
        <v>487.537046629136</v>
      </c>
      <c r="B8262" s="41" t="s">
        <v>89</v>
      </c>
      <c r="C8262" s="41"/>
      <c r="D8262" s="39" t="s">
        <v>99</v>
      </c>
      <c r="E8262" s="39">
        <v>2019</v>
      </c>
      <c r="F8262" s="7">
        <v>108.679</v>
      </c>
      <c r="G8262" s="15" t="s">
        <v>3</v>
      </c>
    </row>
    <row r="8263" spans="1:7" x14ac:dyDescent="0.3">
      <c r="A8263" s="7">
        <v>703.42617426004836</v>
      </c>
      <c r="B8263" s="41" t="s">
        <v>90</v>
      </c>
      <c r="C8263" s="41"/>
      <c r="D8263" s="39" t="s">
        <v>99</v>
      </c>
      <c r="E8263" s="39">
        <v>2019</v>
      </c>
      <c r="F8263" s="7">
        <v>106.827</v>
      </c>
      <c r="G8263" s="15" t="s">
        <v>3</v>
      </c>
    </row>
    <row r="8264" spans="1:7" x14ac:dyDescent="0.3">
      <c r="A8264" s="7">
        <v>2334.4316886214619</v>
      </c>
      <c r="B8264" s="41" t="s">
        <v>10</v>
      </c>
      <c r="C8264" s="41"/>
      <c r="D8264" s="39" t="s">
        <v>100</v>
      </c>
      <c r="E8264" s="39">
        <v>2019</v>
      </c>
      <c r="F8264" s="7">
        <v>392.548</v>
      </c>
      <c r="G8264" s="15" t="s">
        <v>3</v>
      </c>
    </row>
    <row r="8265" spans="1:7" x14ac:dyDescent="0.3">
      <c r="A8265" s="7">
        <v>249.67173960449134</v>
      </c>
      <c r="B8265" s="41" t="s">
        <v>11</v>
      </c>
      <c r="C8265" s="41"/>
      <c r="D8265" s="39" t="s">
        <v>100</v>
      </c>
      <c r="E8265" s="39">
        <v>2019</v>
      </c>
      <c r="F8265" s="7">
        <v>45.295999999999999</v>
      </c>
      <c r="G8265" s="15" t="s">
        <v>3</v>
      </c>
    </row>
    <row r="8266" spans="1:7" x14ac:dyDescent="0.3">
      <c r="A8266" s="7">
        <v>973.70501134602853</v>
      </c>
      <c r="B8266" s="41" t="s">
        <v>12</v>
      </c>
      <c r="C8266" s="41"/>
      <c r="D8266" s="39" t="s">
        <v>100</v>
      </c>
      <c r="E8266" s="39">
        <v>2019</v>
      </c>
      <c r="F8266" s="7">
        <v>275.34200000000004</v>
      </c>
      <c r="G8266" s="15" t="s">
        <v>3</v>
      </c>
    </row>
    <row r="8267" spans="1:7" x14ac:dyDescent="0.3">
      <c r="A8267" s="7">
        <v>232.16560249162001</v>
      </c>
      <c r="B8267" s="41" t="s">
        <v>13</v>
      </c>
      <c r="C8267" s="41"/>
      <c r="D8267" s="39" t="s">
        <v>100</v>
      </c>
      <c r="E8267" s="39">
        <v>2019</v>
      </c>
      <c r="F8267" s="7">
        <v>33.515000000000001</v>
      </c>
      <c r="G8267" s="15" t="s">
        <v>3</v>
      </c>
    </row>
    <row r="8268" spans="1:7" x14ac:dyDescent="0.3">
      <c r="A8268" s="7">
        <v>428.08168267040622</v>
      </c>
      <c r="B8268" s="41" t="s">
        <v>14</v>
      </c>
      <c r="C8268" s="41"/>
      <c r="D8268" s="39" t="s">
        <v>100</v>
      </c>
      <c r="E8268" s="39">
        <v>2019</v>
      </c>
      <c r="F8268" s="7">
        <v>82.864000000000004</v>
      </c>
      <c r="G8268" s="15" t="s">
        <v>3</v>
      </c>
    </row>
    <row r="8269" spans="1:7" x14ac:dyDescent="0.3">
      <c r="A8269" s="7">
        <v>263.75133558064266</v>
      </c>
      <c r="B8269" s="41" t="s">
        <v>15</v>
      </c>
      <c r="C8269" s="41"/>
      <c r="D8269" s="39" t="s">
        <v>100</v>
      </c>
      <c r="E8269" s="39">
        <v>2019</v>
      </c>
      <c r="F8269" s="7">
        <v>63.494999999999997</v>
      </c>
      <c r="G8269" s="15" t="s">
        <v>3</v>
      </c>
    </row>
    <row r="8270" spans="1:7" x14ac:dyDescent="0.3">
      <c r="A8270" s="7">
        <v>2416.9313089958559</v>
      </c>
      <c r="B8270" s="41" t="s">
        <v>16</v>
      </c>
      <c r="C8270" s="41"/>
      <c r="D8270" s="39" t="s">
        <v>100</v>
      </c>
      <c r="E8270" s="39">
        <v>2019</v>
      </c>
      <c r="F8270" s="7">
        <v>456.22300000000001</v>
      </c>
      <c r="G8270" s="15" t="s">
        <v>3</v>
      </c>
    </row>
    <row r="8271" spans="1:7" x14ac:dyDescent="0.3">
      <c r="A8271" s="7">
        <v>3771.5179118092324</v>
      </c>
      <c r="B8271" s="41" t="s">
        <v>17</v>
      </c>
      <c r="C8271" s="41"/>
      <c r="D8271" s="39" t="s">
        <v>100</v>
      </c>
      <c r="E8271" s="39">
        <v>2019</v>
      </c>
      <c r="F8271" s="7">
        <v>540.93700000000001</v>
      </c>
      <c r="G8271" s="15" t="s">
        <v>3</v>
      </c>
    </row>
    <row r="8272" spans="1:7" x14ac:dyDescent="0.3">
      <c r="A8272" s="7">
        <v>154.52366842931261</v>
      </c>
      <c r="B8272" s="41" t="s">
        <v>18</v>
      </c>
      <c r="C8272" s="41"/>
      <c r="D8272" s="39" t="s">
        <v>100</v>
      </c>
      <c r="E8272" s="39">
        <v>2019</v>
      </c>
      <c r="F8272" s="7">
        <v>17.045999999999999</v>
      </c>
      <c r="G8272" s="15" t="s">
        <v>3</v>
      </c>
    </row>
    <row r="8273" spans="1:7" x14ac:dyDescent="0.3">
      <c r="A8273" s="7">
        <v>337.03520175409182</v>
      </c>
      <c r="B8273" s="41" t="s">
        <v>19</v>
      </c>
      <c r="C8273" s="41"/>
      <c r="D8273" s="39" t="s">
        <v>100</v>
      </c>
      <c r="E8273" s="39">
        <v>2019</v>
      </c>
      <c r="F8273" s="7">
        <v>45.075000000000003</v>
      </c>
      <c r="G8273" s="15" t="s">
        <v>3</v>
      </c>
    </row>
    <row r="8274" spans="1:7" x14ac:dyDescent="0.3">
      <c r="A8274" s="7">
        <v>1748.0715050186307</v>
      </c>
      <c r="B8274" s="41" t="s">
        <v>20</v>
      </c>
      <c r="C8274" s="41"/>
      <c r="D8274" s="39" t="s">
        <v>100</v>
      </c>
      <c r="E8274" s="39">
        <v>2019</v>
      </c>
      <c r="F8274" s="7">
        <v>355.17699999999996</v>
      </c>
      <c r="G8274" s="15" t="s">
        <v>3</v>
      </c>
    </row>
    <row r="8275" spans="1:7" x14ac:dyDescent="0.3">
      <c r="A8275" s="7">
        <v>1958.3616174928011</v>
      </c>
      <c r="B8275" s="41" t="s">
        <v>21</v>
      </c>
      <c r="C8275" s="41"/>
      <c r="D8275" s="39" t="s">
        <v>100</v>
      </c>
      <c r="E8275" s="39">
        <v>2019</v>
      </c>
      <c r="F8275" s="7">
        <v>441.54699999999997</v>
      </c>
      <c r="G8275" s="15" t="s">
        <v>3</v>
      </c>
    </row>
    <row r="8276" spans="1:7" x14ac:dyDescent="0.3">
      <c r="A8276" s="7">
        <v>340.80850064656374</v>
      </c>
      <c r="B8276" s="41" t="s">
        <v>22</v>
      </c>
      <c r="C8276" s="41"/>
      <c r="D8276" s="39" t="s">
        <v>100</v>
      </c>
      <c r="E8276" s="39">
        <v>2019</v>
      </c>
      <c r="F8276" s="7">
        <v>47.960999999999999</v>
      </c>
      <c r="G8276" s="15" t="s">
        <v>3</v>
      </c>
    </row>
    <row r="8277" spans="1:7" x14ac:dyDescent="0.3">
      <c r="A8277" s="7">
        <v>188.67520372879534</v>
      </c>
      <c r="B8277" s="41" t="s">
        <v>23</v>
      </c>
      <c r="C8277" s="41"/>
      <c r="D8277" s="39" t="s">
        <v>100</v>
      </c>
      <c r="E8277" s="39">
        <v>2019</v>
      </c>
      <c r="F8277" s="7">
        <v>7.06</v>
      </c>
      <c r="G8277" s="15" t="s">
        <v>3</v>
      </c>
    </row>
    <row r="8278" spans="1:7" x14ac:dyDescent="0.3">
      <c r="A8278" s="7">
        <v>106.89987618150437</v>
      </c>
      <c r="B8278" s="41" t="s">
        <v>24</v>
      </c>
      <c r="C8278" s="41"/>
      <c r="D8278" s="39" t="s">
        <v>100</v>
      </c>
      <c r="E8278" s="39">
        <v>2019</v>
      </c>
      <c r="F8278" s="7">
        <v>50.621000000000002</v>
      </c>
      <c r="G8278" s="15" t="s">
        <v>3</v>
      </c>
    </row>
    <row r="8279" spans="1:7" x14ac:dyDescent="0.3">
      <c r="A8279" s="7">
        <v>144.99193378821508</v>
      </c>
      <c r="B8279" s="41" t="s">
        <v>25</v>
      </c>
      <c r="C8279" s="41"/>
      <c r="D8279" s="39" t="s">
        <v>100</v>
      </c>
      <c r="E8279" s="39">
        <v>2019</v>
      </c>
      <c r="F8279" s="7">
        <v>39.522999999999996</v>
      </c>
      <c r="G8279" s="15" t="s">
        <v>3</v>
      </c>
    </row>
    <row r="8280" spans="1:7" x14ac:dyDescent="0.3">
      <c r="A8280" s="7">
        <v>183.87189067426746</v>
      </c>
      <c r="B8280" s="41" t="s">
        <v>26</v>
      </c>
      <c r="C8280" s="41"/>
      <c r="D8280" s="39" t="s">
        <v>100</v>
      </c>
      <c r="E8280" s="39">
        <v>2019</v>
      </c>
      <c r="F8280" s="7">
        <v>12.776</v>
      </c>
      <c r="G8280" s="15" t="s">
        <v>3</v>
      </c>
    </row>
    <row r="8281" spans="1:7" x14ac:dyDescent="0.3">
      <c r="A8281" s="7">
        <v>245.84304154394067</v>
      </c>
      <c r="B8281" s="41" t="s">
        <v>27</v>
      </c>
      <c r="C8281" s="41"/>
      <c r="D8281" s="39" t="s">
        <v>100</v>
      </c>
      <c r="E8281" s="39">
        <v>2019</v>
      </c>
      <c r="F8281" s="7">
        <v>43.045000000000002</v>
      </c>
      <c r="G8281" s="15" t="s">
        <v>3</v>
      </c>
    </row>
    <row r="8282" spans="1:7" x14ac:dyDescent="0.3">
      <c r="A8282" s="7">
        <v>310.62108359626842</v>
      </c>
      <c r="B8282" s="41" t="s">
        <v>28</v>
      </c>
      <c r="C8282" s="41"/>
      <c r="D8282" s="39" t="s">
        <v>100</v>
      </c>
      <c r="E8282" s="39">
        <v>2019</v>
      </c>
      <c r="F8282" s="7">
        <v>60.72</v>
      </c>
      <c r="G8282" s="15" t="s">
        <v>3</v>
      </c>
    </row>
    <row r="8283" spans="1:7" x14ac:dyDescent="0.3">
      <c r="A8283" s="7">
        <v>348.57361737226239</v>
      </c>
      <c r="B8283" s="41" t="s">
        <v>29</v>
      </c>
      <c r="C8283" s="41"/>
      <c r="D8283" s="39" t="s">
        <v>100</v>
      </c>
      <c r="E8283" s="39">
        <v>2019</v>
      </c>
      <c r="F8283" s="7">
        <v>34.753</v>
      </c>
      <c r="G8283" s="15" t="s">
        <v>3</v>
      </c>
    </row>
    <row r="8284" spans="1:7" x14ac:dyDescent="0.3">
      <c r="A8284" s="7">
        <v>1587.9330283134891</v>
      </c>
      <c r="B8284" s="41" t="s">
        <v>30</v>
      </c>
      <c r="C8284" s="41"/>
      <c r="D8284" s="39" t="s">
        <v>100</v>
      </c>
      <c r="E8284" s="39">
        <v>2019</v>
      </c>
      <c r="F8284" s="7">
        <v>256.24</v>
      </c>
      <c r="G8284" s="15" t="s">
        <v>3</v>
      </c>
    </row>
    <row r="8285" spans="1:7" x14ac:dyDescent="0.3">
      <c r="A8285" s="7">
        <v>736.19236322429322</v>
      </c>
      <c r="B8285" s="41" t="s">
        <v>31</v>
      </c>
      <c r="C8285" s="41"/>
      <c r="D8285" s="39" t="s">
        <v>100</v>
      </c>
      <c r="E8285" s="39">
        <v>2019</v>
      </c>
      <c r="F8285" s="7">
        <v>166.54400000000001</v>
      </c>
      <c r="G8285" s="15" t="s">
        <v>3</v>
      </c>
    </row>
    <row r="8286" spans="1:7" x14ac:dyDescent="0.3">
      <c r="A8286" s="7">
        <v>154.06508642688331</v>
      </c>
      <c r="B8286" s="41" t="s">
        <v>32</v>
      </c>
      <c r="C8286" s="41"/>
      <c r="D8286" s="39" t="s">
        <v>100</v>
      </c>
      <c r="E8286" s="39">
        <v>2019</v>
      </c>
      <c r="F8286" s="7">
        <v>19.015999999999998</v>
      </c>
      <c r="G8286" s="15" t="s">
        <v>3</v>
      </c>
    </row>
    <row r="8287" spans="1:7" x14ac:dyDescent="0.3">
      <c r="A8287" s="7">
        <v>441.34567978317665</v>
      </c>
      <c r="B8287" s="41" t="s">
        <v>33</v>
      </c>
      <c r="C8287" s="41"/>
      <c r="D8287" s="39" t="s">
        <v>100</v>
      </c>
      <c r="E8287" s="39">
        <v>2019</v>
      </c>
      <c r="F8287" s="7">
        <v>110.25</v>
      </c>
      <c r="G8287" s="15" t="s">
        <v>3</v>
      </c>
    </row>
    <row r="8288" spans="1:7" x14ac:dyDescent="0.3">
      <c r="A8288" s="7">
        <v>1054.0112350287138</v>
      </c>
      <c r="B8288" s="41" t="s">
        <v>34</v>
      </c>
      <c r="C8288" s="41"/>
      <c r="D8288" s="39" t="s">
        <v>100</v>
      </c>
      <c r="E8288" s="39">
        <v>2019</v>
      </c>
      <c r="F8288" s="7">
        <v>161.37700000000001</v>
      </c>
      <c r="G8288" s="15" t="s">
        <v>3</v>
      </c>
    </row>
    <row r="8289" spans="1:7" x14ac:dyDescent="0.3">
      <c r="A8289" s="7">
        <v>695.00718539985473</v>
      </c>
      <c r="B8289" s="41" t="s">
        <v>35</v>
      </c>
      <c r="C8289" s="41"/>
      <c r="D8289" s="39" t="s">
        <v>100</v>
      </c>
      <c r="E8289" s="39">
        <v>2019</v>
      </c>
      <c r="F8289" s="7">
        <v>125.04600000000001</v>
      </c>
      <c r="G8289" s="15" t="s">
        <v>3</v>
      </c>
    </row>
    <row r="8290" spans="1:7" x14ac:dyDescent="0.3">
      <c r="A8290" s="7">
        <v>338.18114380490499</v>
      </c>
      <c r="B8290" s="41" t="s">
        <v>36</v>
      </c>
      <c r="C8290" s="41"/>
      <c r="D8290" s="39" t="s">
        <v>100</v>
      </c>
      <c r="E8290" s="39">
        <v>2019</v>
      </c>
      <c r="F8290" s="7">
        <v>38.139000000000003</v>
      </c>
      <c r="G8290" s="15" t="s">
        <v>3</v>
      </c>
    </row>
    <row r="8291" spans="1:7" x14ac:dyDescent="0.3">
      <c r="A8291" s="7">
        <v>487.18130999466655</v>
      </c>
      <c r="B8291" s="41" t="s">
        <v>37</v>
      </c>
      <c r="C8291" s="41"/>
      <c r="D8291" s="39" t="s">
        <v>100</v>
      </c>
      <c r="E8291" s="39">
        <v>2019</v>
      </c>
      <c r="F8291" s="7">
        <v>118.98</v>
      </c>
      <c r="G8291" s="15" t="s">
        <v>3</v>
      </c>
    </row>
    <row r="8292" spans="1:7" x14ac:dyDescent="0.3">
      <c r="A8292" s="7">
        <v>483.04381286760309</v>
      </c>
      <c r="B8292" s="41" t="s">
        <v>38</v>
      </c>
      <c r="C8292" s="41"/>
      <c r="D8292" s="39" t="s">
        <v>100</v>
      </c>
      <c r="E8292" s="39">
        <v>2019</v>
      </c>
      <c r="F8292" s="7">
        <v>38.564</v>
      </c>
      <c r="G8292" s="15" t="s">
        <v>3</v>
      </c>
    </row>
    <row r="8293" spans="1:7" x14ac:dyDescent="0.3">
      <c r="A8293" s="7">
        <v>198.7250231824807</v>
      </c>
      <c r="B8293" s="41" t="s">
        <v>39</v>
      </c>
      <c r="C8293" s="41"/>
      <c r="D8293" s="39" t="s">
        <v>100</v>
      </c>
      <c r="E8293" s="39">
        <v>2019</v>
      </c>
      <c r="F8293" s="7">
        <v>26.788</v>
      </c>
      <c r="G8293" s="15" t="s">
        <v>3</v>
      </c>
    </row>
    <row r="8294" spans="1:7" x14ac:dyDescent="0.3">
      <c r="A8294" s="7">
        <v>540.46094693910277</v>
      </c>
      <c r="B8294" s="41" t="s">
        <v>40</v>
      </c>
      <c r="C8294" s="41"/>
      <c r="D8294" s="39" t="s">
        <v>100</v>
      </c>
      <c r="E8294" s="39">
        <v>2019</v>
      </c>
      <c r="F8294" s="7">
        <v>117.497</v>
      </c>
      <c r="G8294" s="15" t="s">
        <v>3</v>
      </c>
    </row>
    <row r="8295" spans="1:7" x14ac:dyDescent="0.3">
      <c r="A8295" s="7">
        <v>447.50935018719269</v>
      </c>
      <c r="B8295" s="41" t="s">
        <v>41</v>
      </c>
      <c r="C8295" s="41"/>
      <c r="D8295" s="39" t="s">
        <v>100</v>
      </c>
      <c r="E8295" s="39">
        <v>2019</v>
      </c>
      <c r="F8295" s="7">
        <v>94.161000000000001</v>
      </c>
      <c r="G8295" s="15" t="s">
        <v>3</v>
      </c>
    </row>
    <row r="8296" spans="1:7" x14ac:dyDescent="0.3">
      <c r="A8296" s="7">
        <v>1677.7432870532323</v>
      </c>
      <c r="B8296" s="41" t="s">
        <v>42</v>
      </c>
      <c r="C8296" s="41"/>
      <c r="D8296" s="39" t="s">
        <v>100</v>
      </c>
      <c r="E8296" s="39">
        <v>2019</v>
      </c>
      <c r="F8296" s="7">
        <v>287.38600000000002</v>
      </c>
      <c r="G8296" s="15" t="s">
        <v>3</v>
      </c>
    </row>
    <row r="8297" spans="1:7" x14ac:dyDescent="0.3">
      <c r="A8297" s="7">
        <v>792.74978428005306</v>
      </c>
      <c r="B8297" s="41" t="s">
        <v>43</v>
      </c>
      <c r="C8297" s="41"/>
      <c r="D8297" s="39" t="s">
        <v>100</v>
      </c>
      <c r="E8297" s="39">
        <v>2019</v>
      </c>
      <c r="F8297" s="7">
        <v>121.014</v>
      </c>
      <c r="G8297" s="15" t="s">
        <v>3</v>
      </c>
    </row>
    <row r="8298" spans="1:7" x14ac:dyDescent="0.3">
      <c r="A8298" s="7">
        <v>162.15644269793438</v>
      </c>
      <c r="B8298" s="41" t="s">
        <v>44</v>
      </c>
      <c r="C8298" s="41"/>
      <c r="D8298" s="39" t="s">
        <v>100</v>
      </c>
      <c r="E8298" s="39">
        <v>2019</v>
      </c>
      <c r="F8298" s="7">
        <v>29.559000000000001</v>
      </c>
      <c r="G8298" s="15" t="s">
        <v>3</v>
      </c>
    </row>
    <row r="8299" spans="1:7" x14ac:dyDescent="0.3">
      <c r="A8299" s="7">
        <v>196.72347175800741</v>
      </c>
      <c r="B8299" s="41" t="s">
        <v>45</v>
      </c>
      <c r="C8299" s="41"/>
      <c r="D8299" s="39" t="s">
        <v>100</v>
      </c>
      <c r="E8299" s="39">
        <v>2019</v>
      </c>
      <c r="F8299" s="7">
        <v>44.618000000000002</v>
      </c>
      <c r="G8299" s="15" t="s">
        <v>3</v>
      </c>
    </row>
    <row r="8300" spans="1:7" x14ac:dyDescent="0.3">
      <c r="A8300" s="7">
        <v>1837.3400830038267</v>
      </c>
      <c r="B8300" s="41" t="s">
        <v>46</v>
      </c>
      <c r="C8300" s="41"/>
      <c r="D8300" s="39" t="s">
        <v>100</v>
      </c>
      <c r="E8300" s="39">
        <v>2019</v>
      </c>
      <c r="F8300" s="7">
        <v>347.61100000000005</v>
      </c>
      <c r="G8300" s="15" t="s">
        <v>3</v>
      </c>
    </row>
    <row r="8301" spans="1:7" x14ac:dyDescent="0.3">
      <c r="A8301" s="7">
        <v>166.41807499791489</v>
      </c>
      <c r="B8301" s="41" t="s">
        <v>47</v>
      </c>
      <c r="C8301" s="41"/>
      <c r="D8301" s="39" t="s">
        <v>100</v>
      </c>
      <c r="E8301" s="39">
        <v>2019</v>
      </c>
      <c r="F8301" s="7">
        <v>32.936</v>
      </c>
      <c r="G8301" s="15" t="s">
        <v>3</v>
      </c>
    </row>
    <row r="8302" spans="1:7" x14ac:dyDescent="0.3">
      <c r="A8302" s="7">
        <v>472.10247717205857</v>
      </c>
      <c r="B8302" s="41" t="s">
        <v>48</v>
      </c>
      <c r="C8302" s="41"/>
      <c r="D8302" s="39" t="s">
        <v>100</v>
      </c>
      <c r="E8302" s="39">
        <v>2019</v>
      </c>
      <c r="F8302" s="7">
        <v>60.22</v>
      </c>
      <c r="G8302" s="15" t="s">
        <v>3</v>
      </c>
    </row>
    <row r="8303" spans="1:7" x14ac:dyDescent="0.3">
      <c r="A8303" s="7">
        <v>3917.2074647510317</v>
      </c>
      <c r="B8303" s="41" t="s">
        <v>49</v>
      </c>
      <c r="C8303" s="41"/>
      <c r="D8303" s="39" t="s">
        <v>100</v>
      </c>
      <c r="E8303" s="39">
        <v>2019</v>
      </c>
      <c r="F8303" s="7">
        <v>636.68499999999995</v>
      </c>
      <c r="G8303" s="15" t="s">
        <v>3</v>
      </c>
    </row>
    <row r="8304" spans="1:7" x14ac:dyDescent="0.3">
      <c r="A8304" s="7">
        <v>5461.4264458083408</v>
      </c>
      <c r="B8304" s="41" t="s">
        <v>50</v>
      </c>
      <c r="C8304" s="41"/>
      <c r="D8304" s="39" t="s">
        <v>100</v>
      </c>
      <c r="E8304" s="39">
        <v>2019</v>
      </c>
      <c r="F8304" s="7">
        <v>1499.739</v>
      </c>
      <c r="G8304" s="15" t="s">
        <v>3</v>
      </c>
    </row>
    <row r="8305" spans="1:7" x14ac:dyDescent="0.3">
      <c r="A8305" s="7">
        <v>1056.0056050795472</v>
      </c>
      <c r="B8305" s="41" t="s">
        <v>91</v>
      </c>
      <c r="C8305" s="41"/>
      <c r="D8305" s="39" t="s">
        <v>100</v>
      </c>
      <c r="E8305" s="39">
        <v>2019</v>
      </c>
      <c r="F8305" s="7">
        <v>320.04700000000003</v>
      </c>
      <c r="G8305" s="15" t="s">
        <v>3</v>
      </c>
    </row>
    <row r="8306" spans="1:7" x14ac:dyDescent="0.3">
      <c r="A8306" s="7">
        <v>246.14260741577368</v>
      </c>
      <c r="B8306" s="41" t="s">
        <v>52</v>
      </c>
      <c r="C8306" s="41"/>
      <c r="D8306" s="39" t="s">
        <v>100</v>
      </c>
      <c r="E8306" s="39">
        <v>2019</v>
      </c>
      <c r="F8306" s="7">
        <v>20.084</v>
      </c>
      <c r="G8306" s="15" t="s">
        <v>3</v>
      </c>
    </row>
    <row r="8307" spans="1:7" x14ac:dyDescent="0.3">
      <c r="A8307" s="7">
        <v>185.33483907575328</v>
      </c>
      <c r="B8307" s="41" t="s">
        <v>53</v>
      </c>
      <c r="C8307" s="41"/>
      <c r="D8307" s="39" t="s">
        <v>100</v>
      </c>
      <c r="E8307" s="39">
        <v>2019</v>
      </c>
      <c r="F8307" s="7">
        <v>45.178000000000004</v>
      </c>
      <c r="G8307" s="15" t="s">
        <v>3</v>
      </c>
    </row>
    <row r="8308" spans="1:7" x14ac:dyDescent="0.3">
      <c r="A8308" s="7">
        <v>235.91427953161244</v>
      </c>
      <c r="B8308" s="41" t="s">
        <v>54</v>
      </c>
      <c r="C8308" s="41"/>
      <c r="D8308" s="39" t="s">
        <v>100</v>
      </c>
      <c r="E8308" s="39">
        <v>2019</v>
      </c>
      <c r="F8308" s="7">
        <v>16.506</v>
      </c>
      <c r="G8308" s="15" t="s">
        <v>3</v>
      </c>
    </row>
    <row r="8309" spans="1:7" x14ac:dyDescent="0.3">
      <c r="A8309" s="7">
        <v>587.31633220744891</v>
      </c>
      <c r="B8309" s="41" t="s">
        <v>55</v>
      </c>
      <c r="C8309" s="41"/>
      <c r="D8309" s="39" t="s">
        <v>100</v>
      </c>
      <c r="E8309" s="39">
        <v>2019</v>
      </c>
      <c r="F8309" s="7">
        <v>21.591000000000001</v>
      </c>
      <c r="G8309" s="15" t="s">
        <v>3</v>
      </c>
    </row>
    <row r="8310" spans="1:7" x14ac:dyDescent="0.3">
      <c r="A8310" s="7">
        <v>1233.178300058371</v>
      </c>
      <c r="B8310" s="41" t="s">
        <v>56</v>
      </c>
      <c r="C8310" s="41"/>
      <c r="D8310" s="39" t="s">
        <v>100</v>
      </c>
      <c r="E8310" s="39">
        <v>2019</v>
      </c>
      <c r="F8310" s="7">
        <v>260.77100000000002</v>
      </c>
      <c r="G8310" s="15" t="s">
        <v>3</v>
      </c>
    </row>
    <row r="8311" spans="1:7" x14ac:dyDescent="0.3">
      <c r="A8311" s="7">
        <v>266.15914757102644</v>
      </c>
      <c r="B8311" s="41" t="s">
        <v>57</v>
      </c>
      <c r="C8311" s="41"/>
      <c r="D8311" s="39" t="s">
        <v>100</v>
      </c>
      <c r="E8311" s="39">
        <v>2019</v>
      </c>
      <c r="F8311" s="7">
        <v>161.732</v>
      </c>
      <c r="G8311" s="15" t="s">
        <v>3</v>
      </c>
    </row>
    <row r="8312" spans="1:7" x14ac:dyDescent="0.3">
      <c r="A8312" s="7">
        <v>386.92112669844715</v>
      </c>
      <c r="B8312" s="41" t="s">
        <v>58</v>
      </c>
      <c r="C8312" s="41"/>
      <c r="D8312" s="39" t="s">
        <v>100</v>
      </c>
      <c r="E8312" s="39">
        <v>2019</v>
      </c>
      <c r="F8312" s="7">
        <v>77.94</v>
      </c>
      <c r="G8312" s="15" t="s">
        <v>3</v>
      </c>
    </row>
    <row r="8313" spans="1:7" x14ac:dyDescent="0.3">
      <c r="A8313" s="7">
        <v>152.69549588271525</v>
      </c>
      <c r="B8313" s="41" t="s">
        <v>59</v>
      </c>
      <c r="C8313" s="41"/>
      <c r="D8313" s="39" t="s">
        <v>100</v>
      </c>
      <c r="E8313" s="39">
        <v>2019</v>
      </c>
      <c r="F8313" s="7">
        <v>18.97</v>
      </c>
      <c r="G8313" s="15" t="s">
        <v>3</v>
      </c>
    </row>
    <row r="8314" spans="1:7" x14ac:dyDescent="0.3">
      <c r="A8314" s="7">
        <v>154.1071487582023</v>
      </c>
      <c r="B8314" s="41" t="s">
        <v>60</v>
      </c>
      <c r="C8314" s="41"/>
      <c r="D8314" s="39" t="s">
        <v>100</v>
      </c>
      <c r="E8314" s="39">
        <v>2019</v>
      </c>
      <c r="F8314" s="7">
        <v>15.907</v>
      </c>
      <c r="G8314" s="15" t="s">
        <v>3</v>
      </c>
    </row>
    <row r="8315" spans="1:7" x14ac:dyDescent="0.3">
      <c r="A8315" s="7">
        <v>820.10363647417444</v>
      </c>
      <c r="B8315" s="41" t="s">
        <v>61</v>
      </c>
      <c r="C8315" s="41"/>
      <c r="D8315" s="39" t="s">
        <v>100</v>
      </c>
      <c r="E8315" s="39">
        <v>2019</v>
      </c>
      <c r="F8315" s="7">
        <v>80.353999999999999</v>
      </c>
      <c r="G8315" s="15" t="s">
        <v>3</v>
      </c>
    </row>
    <row r="8316" spans="1:7" x14ac:dyDescent="0.3">
      <c r="A8316" s="7">
        <v>1996.3028662530755</v>
      </c>
      <c r="B8316" s="41" t="s">
        <v>62</v>
      </c>
      <c r="C8316" s="41"/>
      <c r="D8316" s="39" t="s">
        <v>100</v>
      </c>
      <c r="E8316" s="39">
        <v>2019</v>
      </c>
      <c r="F8316" s="7">
        <v>506.858</v>
      </c>
      <c r="G8316" s="15" t="s">
        <v>3</v>
      </c>
    </row>
    <row r="8317" spans="1:7" x14ac:dyDescent="0.3">
      <c r="A8317" s="7">
        <v>514.84190943426086</v>
      </c>
      <c r="B8317" s="41" t="s">
        <v>63</v>
      </c>
      <c r="C8317" s="41"/>
      <c r="D8317" s="39" t="s">
        <v>100</v>
      </c>
      <c r="E8317" s="39">
        <v>2019</v>
      </c>
      <c r="F8317" s="7">
        <v>112.23099999999999</v>
      </c>
      <c r="G8317" s="15" t="s">
        <v>3</v>
      </c>
    </row>
    <row r="8318" spans="1:7" x14ac:dyDescent="0.3">
      <c r="A8318" s="7">
        <v>563.31515559260913</v>
      </c>
      <c r="B8318" s="41" t="s">
        <v>64</v>
      </c>
      <c r="C8318" s="41"/>
      <c r="D8318" s="39" t="s">
        <v>100</v>
      </c>
      <c r="E8318" s="39">
        <v>2019</v>
      </c>
      <c r="F8318" s="7">
        <v>89.363</v>
      </c>
      <c r="G8318" s="15" t="s">
        <v>3</v>
      </c>
    </row>
    <row r="8319" spans="1:7" x14ac:dyDescent="0.3">
      <c r="A8319" s="7">
        <v>1750.971754058603</v>
      </c>
      <c r="B8319" s="41" t="s">
        <v>65</v>
      </c>
      <c r="C8319" s="41"/>
      <c r="D8319" s="39" t="s">
        <v>100</v>
      </c>
      <c r="E8319" s="39">
        <v>2019</v>
      </c>
      <c r="F8319" s="7">
        <v>316.428</v>
      </c>
      <c r="G8319" s="15" t="s">
        <v>3</v>
      </c>
    </row>
    <row r="8320" spans="1:7" x14ac:dyDescent="0.3">
      <c r="A8320" s="7">
        <v>282.53575720140407</v>
      </c>
      <c r="B8320" s="41" t="s">
        <v>66</v>
      </c>
      <c r="C8320" s="41"/>
      <c r="D8320" s="39" t="s">
        <v>100</v>
      </c>
      <c r="E8320" s="39">
        <v>2019</v>
      </c>
      <c r="F8320" s="7">
        <v>40.688000000000002</v>
      </c>
      <c r="G8320" s="15" t="s">
        <v>3</v>
      </c>
    </row>
    <row r="8321" spans="1:7" x14ac:dyDescent="0.3">
      <c r="A8321" s="7">
        <v>2693.2131156674859</v>
      </c>
      <c r="B8321" s="41" t="s">
        <v>67</v>
      </c>
      <c r="C8321" s="41"/>
      <c r="D8321" s="39" t="s">
        <v>100</v>
      </c>
      <c r="E8321" s="39">
        <v>2019</v>
      </c>
      <c r="F8321" s="7">
        <v>671.79700000000003</v>
      </c>
      <c r="G8321" s="15" t="s">
        <v>3</v>
      </c>
    </row>
    <row r="8322" spans="1:7" x14ac:dyDescent="0.3">
      <c r="A8322" s="7">
        <v>2241.4882991537115</v>
      </c>
      <c r="B8322" s="41" t="s">
        <v>68</v>
      </c>
      <c r="C8322" s="41"/>
      <c r="D8322" s="39" t="s">
        <v>100</v>
      </c>
      <c r="E8322" s="39">
        <v>2019</v>
      </c>
      <c r="F8322" s="7">
        <v>572.62200000000007</v>
      </c>
      <c r="G8322" s="15" t="s">
        <v>3</v>
      </c>
    </row>
    <row r="8323" spans="1:7" x14ac:dyDescent="0.3">
      <c r="A8323" s="7">
        <v>180.56230333682473</v>
      </c>
      <c r="B8323" s="41" t="s">
        <v>69</v>
      </c>
      <c r="C8323" s="41"/>
      <c r="D8323" s="39" t="s">
        <v>100</v>
      </c>
      <c r="E8323" s="39">
        <v>2019</v>
      </c>
      <c r="F8323" s="7">
        <v>14.127000000000001</v>
      </c>
      <c r="G8323" s="15" t="s">
        <v>3</v>
      </c>
    </row>
    <row r="8324" spans="1:7" x14ac:dyDescent="0.3">
      <c r="A8324" s="7">
        <v>232.4056655532944</v>
      </c>
      <c r="B8324" s="41" t="s">
        <v>70</v>
      </c>
      <c r="C8324" s="41"/>
      <c r="D8324" s="39" t="s">
        <v>100</v>
      </c>
      <c r="E8324" s="39">
        <v>2019</v>
      </c>
      <c r="F8324" s="7">
        <v>45.829000000000001</v>
      </c>
      <c r="G8324" s="15" t="s">
        <v>3</v>
      </c>
    </row>
    <row r="8325" spans="1:7" x14ac:dyDescent="0.3">
      <c r="A8325" s="7">
        <v>233.13919157507729</v>
      </c>
      <c r="B8325" s="41" t="s">
        <v>71</v>
      </c>
      <c r="C8325" s="41"/>
      <c r="D8325" s="39" t="s">
        <v>100</v>
      </c>
      <c r="E8325" s="39">
        <v>2019</v>
      </c>
      <c r="F8325" s="7">
        <v>54.844000000000001</v>
      </c>
      <c r="G8325" s="15" t="s">
        <v>3</v>
      </c>
    </row>
    <row r="8326" spans="1:7" x14ac:dyDescent="0.3">
      <c r="A8326" s="7">
        <v>1056.5062494132956</v>
      </c>
      <c r="B8326" s="41" t="s">
        <v>72</v>
      </c>
      <c r="C8326" s="41"/>
      <c r="D8326" s="39" t="s">
        <v>100</v>
      </c>
      <c r="E8326" s="39">
        <v>2019</v>
      </c>
      <c r="F8326" s="7">
        <v>273.24700000000001</v>
      </c>
      <c r="G8326" s="15" t="s">
        <v>3</v>
      </c>
    </row>
    <row r="8327" spans="1:7" x14ac:dyDescent="0.3">
      <c r="A8327" s="7">
        <v>428.98038028590531</v>
      </c>
      <c r="B8327" s="41" t="s">
        <v>73</v>
      </c>
      <c r="C8327" s="41"/>
      <c r="D8327" s="39" t="s">
        <v>100</v>
      </c>
      <c r="E8327" s="39">
        <v>2019</v>
      </c>
      <c r="F8327" s="7">
        <v>58.779000000000003</v>
      </c>
      <c r="G8327" s="15" t="s">
        <v>3</v>
      </c>
    </row>
    <row r="8328" spans="1:7" x14ac:dyDescent="0.3">
      <c r="A8328" s="7">
        <v>604.81733976772034</v>
      </c>
      <c r="B8328" s="41" t="s">
        <v>74</v>
      </c>
      <c r="C8328" s="41"/>
      <c r="D8328" s="39" t="s">
        <v>100</v>
      </c>
      <c r="E8328" s="39">
        <v>2019</v>
      </c>
      <c r="F8328" s="7">
        <v>161.98099999999999</v>
      </c>
      <c r="G8328" s="15" t="s">
        <v>3</v>
      </c>
    </row>
    <row r="8329" spans="1:7" x14ac:dyDescent="0.3">
      <c r="A8329" s="7">
        <v>1050.3118016936801</v>
      </c>
      <c r="B8329" s="41" t="s">
        <v>75</v>
      </c>
      <c r="C8329" s="41"/>
      <c r="D8329" s="39" t="s">
        <v>100</v>
      </c>
      <c r="E8329" s="39">
        <v>2019</v>
      </c>
      <c r="F8329" s="7">
        <v>41.034999999999997</v>
      </c>
      <c r="G8329" s="15" t="s">
        <v>3</v>
      </c>
    </row>
    <row r="8330" spans="1:7" x14ac:dyDescent="0.3">
      <c r="A8330" s="7">
        <v>1067.4137300616808</v>
      </c>
      <c r="B8330" s="41" t="s">
        <v>76</v>
      </c>
      <c r="C8330" s="41"/>
      <c r="D8330" s="39" t="s">
        <v>100</v>
      </c>
      <c r="E8330" s="39">
        <v>2019</v>
      </c>
      <c r="F8330" s="7">
        <v>257.38899999999995</v>
      </c>
      <c r="G8330" s="15" t="s">
        <v>3</v>
      </c>
    </row>
    <row r="8331" spans="1:7" x14ac:dyDescent="0.3">
      <c r="A8331" s="7">
        <v>117.94482883956654</v>
      </c>
      <c r="B8331" s="41" t="s">
        <v>77</v>
      </c>
      <c r="C8331" s="41"/>
      <c r="D8331" s="39" t="s">
        <v>100</v>
      </c>
      <c r="E8331" s="39">
        <v>2019</v>
      </c>
      <c r="F8331" s="7">
        <v>11.336</v>
      </c>
      <c r="G8331" s="15" t="s">
        <v>3</v>
      </c>
    </row>
    <row r="8332" spans="1:7" x14ac:dyDescent="0.3">
      <c r="A8332" s="7">
        <v>395.15200680021508</v>
      </c>
      <c r="B8332" s="41" t="s">
        <v>78</v>
      </c>
      <c r="C8332" s="41"/>
      <c r="D8332" s="39" t="s">
        <v>100</v>
      </c>
      <c r="E8332" s="39">
        <v>2019</v>
      </c>
      <c r="F8332" s="7">
        <v>63.606999999999999</v>
      </c>
      <c r="G8332" s="15" t="s">
        <v>3</v>
      </c>
    </row>
    <row r="8333" spans="1:7" x14ac:dyDescent="0.3">
      <c r="A8333" s="7">
        <v>541.38016276500127</v>
      </c>
      <c r="B8333" s="41" t="s">
        <v>79</v>
      </c>
      <c r="C8333" s="41"/>
      <c r="D8333" s="39" t="s">
        <v>100</v>
      </c>
      <c r="E8333" s="39">
        <v>2019</v>
      </c>
      <c r="F8333" s="7">
        <v>132.77600000000001</v>
      </c>
      <c r="G8333" s="15" t="s">
        <v>3</v>
      </c>
    </row>
    <row r="8334" spans="1:7" x14ac:dyDescent="0.3">
      <c r="A8334" s="7">
        <v>783.32577024355282</v>
      </c>
      <c r="B8334" s="41" t="s">
        <v>80</v>
      </c>
      <c r="C8334" s="41"/>
      <c r="D8334" s="39" t="s">
        <v>100</v>
      </c>
      <c r="E8334" s="39">
        <v>2019</v>
      </c>
      <c r="F8334" s="7">
        <v>147.38</v>
      </c>
      <c r="G8334" s="15" t="s">
        <v>3</v>
      </c>
    </row>
    <row r="8335" spans="1:7" x14ac:dyDescent="0.3">
      <c r="A8335" s="7">
        <v>213.50326422273568</v>
      </c>
      <c r="B8335" s="41" t="s">
        <v>81</v>
      </c>
      <c r="C8335" s="41"/>
      <c r="D8335" s="39" t="s">
        <v>100</v>
      </c>
      <c r="E8335" s="39">
        <v>2019</v>
      </c>
      <c r="F8335" s="7">
        <v>0</v>
      </c>
      <c r="G8335" s="15" t="s">
        <v>3</v>
      </c>
    </row>
    <row r="8336" spans="1:7" x14ac:dyDescent="0.3">
      <c r="A8336" s="7">
        <v>1044.1163280635446</v>
      </c>
      <c r="B8336" s="41" t="s">
        <v>82</v>
      </c>
      <c r="C8336" s="41"/>
      <c r="D8336" s="39" t="s">
        <v>100</v>
      </c>
      <c r="E8336" s="39">
        <v>2019</v>
      </c>
      <c r="F8336" s="7">
        <v>117.988</v>
      </c>
      <c r="G8336" s="15" t="s">
        <v>3</v>
      </c>
    </row>
    <row r="8337" spans="1:7" x14ac:dyDescent="0.3">
      <c r="A8337" s="7">
        <v>522.22641335704839</v>
      </c>
      <c r="B8337" s="41" t="s">
        <v>83</v>
      </c>
      <c r="C8337" s="41"/>
      <c r="D8337" s="39" t="s">
        <v>100</v>
      </c>
      <c r="E8337" s="39">
        <v>2019</v>
      </c>
      <c r="F8337" s="7">
        <v>135.05699999999999</v>
      </c>
      <c r="G8337" s="15" t="s">
        <v>3</v>
      </c>
    </row>
    <row r="8338" spans="1:7" x14ac:dyDescent="0.3">
      <c r="A8338" s="7">
        <v>1155.5866356115423</v>
      </c>
      <c r="B8338" s="41" t="s">
        <v>84</v>
      </c>
      <c r="C8338" s="41"/>
      <c r="D8338" s="39" t="s">
        <v>100</v>
      </c>
      <c r="E8338" s="39">
        <v>2019</v>
      </c>
      <c r="F8338" s="7">
        <v>242.69800000000001</v>
      </c>
      <c r="G8338" s="15" t="s">
        <v>3</v>
      </c>
    </row>
    <row r="8339" spans="1:7" x14ac:dyDescent="0.3">
      <c r="A8339" s="7">
        <v>142.84367715938524</v>
      </c>
      <c r="B8339" s="41" t="s">
        <v>85</v>
      </c>
      <c r="C8339" s="41"/>
      <c r="D8339" s="39" t="s">
        <v>100</v>
      </c>
      <c r="E8339" s="39">
        <v>2019</v>
      </c>
      <c r="F8339" s="7">
        <v>22.35</v>
      </c>
      <c r="G8339" s="15" t="s">
        <v>3</v>
      </c>
    </row>
    <row r="8340" spans="1:7" x14ac:dyDescent="0.3">
      <c r="A8340" s="7">
        <v>337.83028240707324</v>
      </c>
      <c r="B8340" s="41" t="s">
        <v>86</v>
      </c>
      <c r="C8340" s="41"/>
      <c r="D8340" s="39" t="s">
        <v>100</v>
      </c>
      <c r="E8340" s="39">
        <v>2019</v>
      </c>
      <c r="F8340" s="7">
        <v>102.54600000000001</v>
      </c>
      <c r="G8340" s="15" t="s">
        <v>3</v>
      </c>
    </row>
    <row r="8341" spans="1:7" x14ac:dyDescent="0.3">
      <c r="A8341" s="7">
        <v>661.73690723703135</v>
      </c>
      <c r="B8341" s="41" t="s">
        <v>87</v>
      </c>
      <c r="C8341" s="41"/>
      <c r="D8341" s="39" t="s">
        <v>100</v>
      </c>
      <c r="E8341" s="39">
        <v>2019</v>
      </c>
      <c r="F8341" s="7">
        <v>89.710999999999999</v>
      </c>
      <c r="G8341" s="15" t="s">
        <v>3</v>
      </c>
    </row>
    <row r="8342" spans="1:7" x14ac:dyDescent="0.3">
      <c r="A8342" s="7">
        <v>227.96142118075812</v>
      </c>
      <c r="B8342" s="41" t="s">
        <v>88</v>
      </c>
      <c r="C8342" s="41"/>
      <c r="D8342" s="39" t="s">
        <v>100</v>
      </c>
      <c r="E8342" s="39">
        <v>2019</v>
      </c>
      <c r="F8342" s="7">
        <v>28.661000000000001</v>
      </c>
      <c r="G8342" s="15" t="s">
        <v>3</v>
      </c>
    </row>
    <row r="8343" spans="1:7" x14ac:dyDescent="0.3">
      <c r="A8343" s="7">
        <v>546.31068872400624</v>
      </c>
      <c r="B8343" s="41" t="s">
        <v>89</v>
      </c>
      <c r="C8343" s="41"/>
      <c r="D8343" s="39" t="s">
        <v>100</v>
      </c>
      <c r="E8343" s="39">
        <v>2019</v>
      </c>
      <c r="F8343" s="7">
        <v>138.084</v>
      </c>
      <c r="G8343" s="15" t="s">
        <v>3</v>
      </c>
    </row>
    <row r="8344" spans="1:7" x14ac:dyDescent="0.3">
      <c r="A8344" s="7">
        <v>753.34045756569299</v>
      </c>
      <c r="B8344" s="41" t="s">
        <v>90</v>
      </c>
      <c r="C8344" s="41"/>
      <c r="D8344" s="39" t="s">
        <v>100</v>
      </c>
      <c r="E8344" s="39">
        <v>2019</v>
      </c>
      <c r="F8344" s="7">
        <v>136.684</v>
      </c>
      <c r="G8344" s="15" t="s">
        <v>3</v>
      </c>
    </row>
    <row r="8345" spans="1:7" x14ac:dyDescent="0.3">
      <c r="A8345" s="7">
        <v>2354.5845378145832</v>
      </c>
      <c r="B8345" s="41" t="s">
        <v>10</v>
      </c>
      <c r="C8345" s="41"/>
      <c r="D8345" s="39" t="s">
        <v>101</v>
      </c>
      <c r="E8345" s="39">
        <v>2019</v>
      </c>
      <c r="F8345" s="7">
        <v>386.06599999999997</v>
      </c>
      <c r="G8345" s="15" t="s">
        <v>3</v>
      </c>
    </row>
    <row r="8346" spans="1:7" x14ac:dyDescent="0.3">
      <c r="A8346" s="7">
        <v>284.29243011868414</v>
      </c>
      <c r="B8346" s="41" t="s">
        <v>11</v>
      </c>
      <c r="C8346" s="41"/>
      <c r="D8346" s="39" t="s">
        <v>101</v>
      </c>
      <c r="E8346" s="39">
        <v>2019</v>
      </c>
      <c r="F8346" s="7">
        <v>77.3</v>
      </c>
      <c r="G8346" s="15" t="s">
        <v>3</v>
      </c>
    </row>
    <row r="8347" spans="1:7" x14ac:dyDescent="0.3">
      <c r="A8347" s="7">
        <v>1021.3569092401362</v>
      </c>
      <c r="B8347" s="41" t="s">
        <v>12</v>
      </c>
      <c r="C8347" s="41"/>
      <c r="D8347" s="39" t="s">
        <v>101</v>
      </c>
      <c r="E8347" s="39">
        <v>2019</v>
      </c>
      <c r="F8347" s="7">
        <v>282.42500000000001</v>
      </c>
      <c r="G8347" s="15" t="s">
        <v>3</v>
      </c>
    </row>
    <row r="8348" spans="1:7" x14ac:dyDescent="0.3">
      <c r="A8348" s="7">
        <v>246.62477310795671</v>
      </c>
      <c r="B8348" s="41" t="s">
        <v>13</v>
      </c>
      <c r="C8348" s="41"/>
      <c r="D8348" s="39" t="s">
        <v>101</v>
      </c>
      <c r="E8348" s="39">
        <v>2019</v>
      </c>
      <c r="F8348" s="7">
        <v>40.475000000000001</v>
      </c>
      <c r="G8348" s="15" t="s">
        <v>3</v>
      </c>
    </row>
    <row r="8349" spans="1:7" x14ac:dyDescent="0.3">
      <c r="A8349" s="7">
        <v>409.8191430972405</v>
      </c>
      <c r="B8349" s="41" t="s">
        <v>14</v>
      </c>
      <c r="C8349" s="41"/>
      <c r="D8349" s="39" t="s">
        <v>101</v>
      </c>
      <c r="E8349" s="39">
        <v>2019</v>
      </c>
      <c r="F8349" s="7">
        <v>76.271000000000001</v>
      </c>
      <c r="G8349" s="15" t="s">
        <v>3</v>
      </c>
    </row>
    <row r="8350" spans="1:7" x14ac:dyDescent="0.3">
      <c r="A8350" s="7">
        <v>292.18337237388641</v>
      </c>
      <c r="B8350" s="41" t="s">
        <v>15</v>
      </c>
      <c r="C8350" s="41"/>
      <c r="D8350" s="39" t="s">
        <v>101</v>
      </c>
      <c r="E8350" s="39">
        <v>2019</v>
      </c>
      <c r="F8350" s="7">
        <v>65.894999999999996</v>
      </c>
      <c r="G8350" s="15" t="s">
        <v>3</v>
      </c>
    </row>
    <row r="8351" spans="1:7" x14ac:dyDescent="0.3">
      <c r="A8351" s="7">
        <v>2294.2452968413018</v>
      </c>
      <c r="B8351" s="41" t="s">
        <v>16</v>
      </c>
      <c r="C8351" s="41"/>
      <c r="D8351" s="39" t="s">
        <v>101</v>
      </c>
      <c r="E8351" s="39">
        <v>2019</v>
      </c>
      <c r="F8351" s="7">
        <v>436.47699999999998</v>
      </c>
      <c r="G8351" s="15" t="s">
        <v>3</v>
      </c>
    </row>
    <row r="8352" spans="1:7" x14ac:dyDescent="0.3">
      <c r="A8352" s="7">
        <v>3746.5736292566835</v>
      </c>
      <c r="B8352" s="41" t="s">
        <v>17</v>
      </c>
      <c r="C8352" s="41"/>
      <c r="D8352" s="39" t="s">
        <v>101</v>
      </c>
      <c r="E8352" s="39">
        <v>2019</v>
      </c>
      <c r="F8352" s="7">
        <v>510.18299999999999</v>
      </c>
      <c r="G8352" s="15" t="s">
        <v>3</v>
      </c>
    </row>
    <row r="8353" spans="1:7" x14ac:dyDescent="0.3">
      <c r="A8353" s="7">
        <v>151.63699148601958</v>
      </c>
      <c r="B8353" s="41" t="s">
        <v>18</v>
      </c>
      <c r="C8353" s="41"/>
      <c r="D8353" s="39" t="s">
        <v>101</v>
      </c>
      <c r="E8353" s="39">
        <v>2019</v>
      </c>
      <c r="F8353" s="7">
        <v>18.928000000000001</v>
      </c>
      <c r="G8353" s="15" t="s">
        <v>3</v>
      </c>
    </row>
    <row r="8354" spans="1:7" x14ac:dyDescent="0.3">
      <c r="A8354" s="7">
        <v>320.13199832301922</v>
      </c>
      <c r="B8354" s="41" t="s">
        <v>19</v>
      </c>
      <c r="C8354" s="41"/>
      <c r="D8354" s="39" t="s">
        <v>101</v>
      </c>
      <c r="E8354" s="39">
        <v>2019</v>
      </c>
      <c r="F8354" s="7">
        <v>38.051000000000002</v>
      </c>
      <c r="G8354" s="15" t="s">
        <v>3</v>
      </c>
    </row>
    <row r="8355" spans="1:7" x14ac:dyDescent="0.3">
      <c r="A8355" s="7">
        <v>1792.4144022160322</v>
      </c>
      <c r="B8355" s="41" t="s">
        <v>20</v>
      </c>
      <c r="C8355" s="41"/>
      <c r="D8355" s="39" t="s">
        <v>101</v>
      </c>
      <c r="E8355" s="39">
        <v>2019</v>
      </c>
      <c r="F8355" s="7">
        <v>373.74100000000004</v>
      </c>
      <c r="G8355" s="15" t="s">
        <v>3</v>
      </c>
    </row>
    <row r="8356" spans="1:7" x14ac:dyDescent="0.3">
      <c r="A8356" s="7">
        <v>2042.8235858777384</v>
      </c>
      <c r="B8356" s="41" t="s">
        <v>21</v>
      </c>
      <c r="C8356" s="41"/>
      <c r="D8356" s="39" t="s">
        <v>101</v>
      </c>
      <c r="E8356" s="39">
        <v>2019</v>
      </c>
      <c r="F8356" s="7">
        <v>446.96199999999999</v>
      </c>
      <c r="G8356" s="15" t="s">
        <v>3</v>
      </c>
    </row>
    <row r="8357" spans="1:7" x14ac:dyDescent="0.3">
      <c r="A8357" s="7">
        <v>392.66773077733336</v>
      </c>
      <c r="B8357" s="41" t="s">
        <v>22</v>
      </c>
      <c r="C8357" s="41"/>
      <c r="D8357" s="39" t="s">
        <v>101</v>
      </c>
      <c r="E8357" s="39">
        <v>2019</v>
      </c>
      <c r="F8357" s="7">
        <v>59.201000000000001</v>
      </c>
      <c r="G8357" s="15" t="s">
        <v>3</v>
      </c>
    </row>
    <row r="8358" spans="1:7" x14ac:dyDescent="0.3">
      <c r="A8358" s="7">
        <v>194.82071668528349</v>
      </c>
      <c r="B8358" s="41" t="s">
        <v>23</v>
      </c>
      <c r="C8358" s="41"/>
      <c r="D8358" s="39" t="s">
        <v>101</v>
      </c>
      <c r="E8358" s="39">
        <v>2019</v>
      </c>
      <c r="F8358" s="7">
        <v>11.597</v>
      </c>
      <c r="G8358" s="15" t="s">
        <v>3</v>
      </c>
    </row>
    <row r="8359" spans="1:7" x14ac:dyDescent="0.3">
      <c r="A8359" s="7">
        <v>112.82652250541496</v>
      </c>
      <c r="B8359" s="41" t="s">
        <v>24</v>
      </c>
      <c r="C8359" s="41"/>
      <c r="D8359" s="39" t="s">
        <v>101</v>
      </c>
      <c r="E8359" s="39">
        <v>2019</v>
      </c>
      <c r="F8359" s="7">
        <v>52.694000000000003</v>
      </c>
      <c r="G8359" s="15" t="s">
        <v>3</v>
      </c>
    </row>
    <row r="8360" spans="1:7" x14ac:dyDescent="0.3">
      <c r="A8360" s="7">
        <v>155.90868721543487</v>
      </c>
      <c r="B8360" s="41" t="s">
        <v>25</v>
      </c>
      <c r="C8360" s="41"/>
      <c r="D8360" s="39" t="s">
        <v>101</v>
      </c>
      <c r="E8360" s="39">
        <v>2019</v>
      </c>
      <c r="F8360" s="7">
        <v>41.496000000000002</v>
      </c>
      <c r="G8360" s="15" t="s">
        <v>3</v>
      </c>
    </row>
    <row r="8361" spans="1:7" x14ac:dyDescent="0.3">
      <c r="A8361" s="7">
        <v>180.81460194135786</v>
      </c>
      <c r="B8361" s="41" t="s">
        <v>26</v>
      </c>
      <c r="C8361" s="41"/>
      <c r="D8361" s="39" t="s">
        <v>101</v>
      </c>
      <c r="E8361" s="39">
        <v>2019</v>
      </c>
      <c r="F8361" s="7">
        <v>11.586</v>
      </c>
      <c r="G8361" s="15" t="s">
        <v>3</v>
      </c>
    </row>
    <row r="8362" spans="1:7" x14ac:dyDescent="0.3">
      <c r="A8362" s="7">
        <v>248.32360310985672</v>
      </c>
      <c r="B8362" s="41" t="s">
        <v>27</v>
      </c>
      <c r="C8362" s="41"/>
      <c r="D8362" s="39" t="s">
        <v>101</v>
      </c>
      <c r="E8362" s="39">
        <v>2019</v>
      </c>
      <c r="F8362" s="7">
        <v>44.905000000000001</v>
      </c>
      <c r="G8362" s="15" t="s">
        <v>3</v>
      </c>
    </row>
    <row r="8363" spans="1:7" x14ac:dyDescent="0.3">
      <c r="A8363" s="7">
        <v>297.54350930620984</v>
      </c>
      <c r="B8363" s="41" t="s">
        <v>28</v>
      </c>
      <c r="C8363" s="41"/>
      <c r="D8363" s="39" t="s">
        <v>101</v>
      </c>
      <c r="E8363" s="39">
        <v>2019</v>
      </c>
      <c r="F8363" s="7">
        <v>51.325000000000003</v>
      </c>
      <c r="G8363" s="15" t="s">
        <v>3</v>
      </c>
    </row>
    <row r="8364" spans="1:7" x14ac:dyDescent="0.3">
      <c r="A8364" s="7">
        <v>373.67284169811796</v>
      </c>
      <c r="B8364" s="41" t="s">
        <v>29</v>
      </c>
      <c r="C8364" s="41"/>
      <c r="D8364" s="39" t="s">
        <v>101</v>
      </c>
      <c r="E8364" s="39">
        <v>2019</v>
      </c>
      <c r="F8364" s="7">
        <v>41.212000000000003</v>
      </c>
      <c r="G8364" s="15" t="s">
        <v>3</v>
      </c>
    </row>
    <row r="8365" spans="1:7" x14ac:dyDescent="0.3">
      <c r="A8365" s="7">
        <v>1635.8686537498847</v>
      </c>
      <c r="B8365" s="41" t="s">
        <v>30</v>
      </c>
      <c r="C8365" s="41"/>
      <c r="D8365" s="39" t="s">
        <v>101</v>
      </c>
      <c r="E8365" s="39">
        <v>2019</v>
      </c>
      <c r="F8365" s="7">
        <v>255.25899999999999</v>
      </c>
      <c r="G8365" s="15" t="s">
        <v>3</v>
      </c>
    </row>
    <row r="8366" spans="1:7" x14ac:dyDescent="0.3">
      <c r="A8366" s="7">
        <v>826.68186517578874</v>
      </c>
      <c r="B8366" s="41" t="s">
        <v>31</v>
      </c>
      <c r="C8366" s="41"/>
      <c r="D8366" s="39" t="s">
        <v>101</v>
      </c>
      <c r="E8366" s="39">
        <v>2019</v>
      </c>
      <c r="F8366" s="7">
        <v>168.45599999999999</v>
      </c>
      <c r="G8366" s="15" t="s">
        <v>3</v>
      </c>
    </row>
    <row r="8367" spans="1:7" x14ac:dyDescent="0.3">
      <c r="A8367" s="7">
        <v>178.96291827382794</v>
      </c>
      <c r="B8367" s="41" t="s">
        <v>32</v>
      </c>
      <c r="C8367" s="41"/>
      <c r="D8367" s="39" t="s">
        <v>101</v>
      </c>
      <c r="E8367" s="39">
        <v>2019</v>
      </c>
      <c r="F8367" s="7">
        <v>24.286999999999999</v>
      </c>
      <c r="G8367" s="15" t="s">
        <v>3</v>
      </c>
    </row>
    <row r="8368" spans="1:7" x14ac:dyDescent="0.3">
      <c r="A8368" s="7">
        <v>488.3254012828699</v>
      </c>
      <c r="B8368" s="41" t="s">
        <v>33</v>
      </c>
      <c r="C8368" s="41"/>
      <c r="D8368" s="39" t="s">
        <v>101</v>
      </c>
      <c r="E8368" s="39">
        <v>2019</v>
      </c>
      <c r="F8368" s="7">
        <v>122.03</v>
      </c>
      <c r="G8368" s="15" t="s">
        <v>3</v>
      </c>
    </row>
    <row r="8369" spans="1:7" x14ac:dyDescent="0.3">
      <c r="A8369" s="7">
        <v>1089.8640756211041</v>
      </c>
      <c r="B8369" s="41" t="s">
        <v>34</v>
      </c>
      <c r="C8369" s="41"/>
      <c r="D8369" s="39" t="s">
        <v>101</v>
      </c>
      <c r="E8369" s="39">
        <v>2019</v>
      </c>
      <c r="F8369" s="7">
        <v>176.08199999999999</v>
      </c>
      <c r="G8369" s="15" t="s">
        <v>3</v>
      </c>
    </row>
    <row r="8370" spans="1:7" x14ac:dyDescent="0.3">
      <c r="A8370" s="7">
        <v>745.95769004323427</v>
      </c>
      <c r="B8370" s="41" t="s">
        <v>35</v>
      </c>
      <c r="C8370" s="41"/>
      <c r="D8370" s="39" t="s">
        <v>101</v>
      </c>
      <c r="E8370" s="39">
        <v>2019</v>
      </c>
      <c r="F8370" s="7">
        <v>148.84399999999999</v>
      </c>
      <c r="G8370" s="15" t="s">
        <v>3</v>
      </c>
    </row>
    <row r="8371" spans="1:7" x14ac:dyDescent="0.3">
      <c r="A8371" s="7">
        <v>405.3627919328361</v>
      </c>
      <c r="B8371" s="41" t="s">
        <v>36</v>
      </c>
      <c r="C8371" s="41"/>
      <c r="D8371" s="39" t="s">
        <v>101</v>
      </c>
      <c r="E8371" s="39">
        <v>2019</v>
      </c>
      <c r="F8371" s="7">
        <v>37.405999999999999</v>
      </c>
      <c r="G8371" s="15" t="s">
        <v>3</v>
      </c>
    </row>
    <row r="8372" spans="1:7" x14ac:dyDescent="0.3">
      <c r="A8372" s="7">
        <v>541.56771837140286</v>
      </c>
      <c r="B8372" s="41" t="s">
        <v>37</v>
      </c>
      <c r="C8372" s="41"/>
      <c r="D8372" s="39" t="s">
        <v>101</v>
      </c>
      <c r="E8372" s="39">
        <v>2019</v>
      </c>
      <c r="F8372" s="7">
        <v>114.619</v>
      </c>
      <c r="G8372" s="15" t="s">
        <v>3</v>
      </c>
    </row>
    <row r="8373" spans="1:7" x14ac:dyDescent="0.3">
      <c r="A8373" s="7">
        <v>507.88554116585755</v>
      </c>
      <c r="B8373" s="41" t="s">
        <v>38</v>
      </c>
      <c r="C8373" s="41"/>
      <c r="D8373" s="39" t="s">
        <v>101</v>
      </c>
      <c r="E8373" s="39">
        <v>2019</v>
      </c>
      <c r="F8373" s="7">
        <v>38.25</v>
      </c>
      <c r="G8373" s="15" t="s">
        <v>3</v>
      </c>
    </row>
    <row r="8374" spans="1:7" x14ac:dyDescent="0.3">
      <c r="A8374" s="7">
        <v>215.34722001138095</v>
      </c>
      <c r="B8374" s="41" t="s">
        <v>39</v>
      </c>
      <c r="C8374" s="41"/>
      <c r="D8374" s="39" t="s">
        <v>101</v>
      </c>
      <c r="E8374" s="39">
        <v>2019</v>
      </c>
      <c r="F8374" s="7">
        <v>29.902999999999999</v>
      </c>
      <c r="G8374" s="15" t="s">
        <v>3</v>
      </c>
    </row>
    <row r="8375" spans="1:7" x14ac:dyDescent="0.3">
      <c r="A8375" s="7">
        <v>571.19157946129815</v>
      </c>
      <c r="B8375" s="41" t="s">
        <v>40</v>
      </c>
      <c r="C8375" s="41"/>
      <c r="D8375" s="39" t="s">
        <v>101</v>
      </c>
      <c r="E8375" s="39">
        <v>2019</v>
      </c>
      <c r="F8375" s="7">
        <v>119.72499999999999</v>
      </c>
      <c r="G8375" s="15" t="s">
        <v>3</v>
      </c>
    </row>
    <row r="8376" spans="1:7" x14ac:dyDescent="0.3">
      <c r="A8376" s="7">
        <v>488.60956548004765</v>
      </c>
      <c r="B8376" s="41" t="s">
        <v>41</v>
      </c>
      <c r="C8376" s="41"/>
      <c r="D8376" s="39" t="s">
        <v>101</v>
      </c>
      <c r="E8376" s="39">
        <v>2019</v>
      </c>
      <c r="F8376" s="7">
        <v>98.171000000000006</v>
      </c>
      <c r="G8376" s="15" t="s">
        <v>3</v>
      </c>
    </row>
    <row r="8377" spans="1:7" x14ac:dyDescent="0.3">
      <c r="A8377" s="7">
        <v>1673.7035265156303</v>
      </c>
      <c r="B8377" s="41" t="s">
        <v>42</v>
      </c>
      <c r="C8377" s="41"/>
      <c r="D8377" s="39" t="s">
        <v>101</v>
      </c>
      <c r="E8377" s="39">
        <v>2019</v>
      </c>
      <c r="F8377" s="7">
        <v>268.75</v>
      </c>
      <c r="G8377" s="15" t="s">
        <v>3</v>
      </c>
    </row>
    <row r="8378" spans="1:7" x14ac:dyDescent="0.3">
      <c r="A8378" s="7">
        <v>876.0925819882973</v>
      </c>
      <c r="B8378" s="41" t="s">
        <v>43</v>
      </c>
      <c r="C8378" s="41"/>
      <c r="D8378" s="39" t="s">
        <v>101</v>
      </c>
      <c r="E8378" s="39">
        <v>2019</v>
      </c>
      <c r="F8378" s="7">
        <v>128.649</v>
      </c>
      <c r="G8378" s="15" t="s">
        <v>3</v>
      </c>
    </row>
    <row r="8379" spans="1:7" x14ac:dyDescent="0.3">
      <c r="A8379" s="7">
        <v>187.07749877807257</v>
      </c>
      <c r="B8379" s="41" t="s">
        <v>44</v>
      </c>
      <c r="C8379" s="41"/>
      <c r="D8379" s="39" t="s">
        <v>101</v>
      </c>
      <c r="E8379" s="39">
        <v>2019</v>
      </c>
      <c r="F8379" s="7">
        <v>32.988</v>
      </c>
      <c r="G8379" s="15" t="s">
        <v>3</v>
      </c>
    </row>
    <row r="8380" spans="1:7" x14ac:dyDescent="0.3">
      <c r="A8380" s="7">
        <v>232.22267504233213</v>
      </c>
      <c r="B8380" s="41" t="s">
        <v>45</v>
      </c>
      <c r="C8380" s="41"/>
      <c r="D8380" s="39" t="s">
        <v>101</v>
      </c>
      <c r="E8380" s="39">
        <v>2019</v>
      </c>
      <c r="F8380" s="7">
        <v>52.363999999999997</v>
      </c>
      <c r="G8380" s="15" t="s">
        <v>3</v>
      </c>
    </row>
    <row r="8381" spans="1:7" x14ac:dyDescent="0.3">
      <c r="A8381" s="7">
        <v>1941.9699166043135</v>
      </c>
      <c r="B8381" s="41" t="s">
        <v>46</v>
      </c>
      <c r="C8381" s="41"/>
      <c r="D8381" s="39" t="s">
        <v>101</v>
      </c>
      <c r="E8381" s="39">
        <v>2019</v>
      </c>
      <c r="F8381" s="7">
        <v>390.87099999999998</v>
      </c>
      <c r="G8381" s="15" t="s">
        <v>3</v>
      </c>
    </row>
    <row r="8382" spans="1:7" x14ac:dyDescent="0.3">
      <c r="A8382" s="7">
        <v>199.09343827822647</v>
      </c>
      <c r="B8382" s="41" t="s">
        <v>47</v>
      </c>
      <c r="C8382" s="41"/>
      <c r="D8382" s="39" t="s">
        <v>101</v>
      </c>
      <c r="E8382" s="39">
        <v>2019</v>
      </c>
      <c r="F8382" s="7">
        <v>40.9</v>
      </c>
      <c r="G8382" s="15" t="s">
        <v>3</v>
      </c>
    </row>
    <row r="8383" spans="1:7" x14ac:dyDescent="0.3">
      <c r="A8383" s="7">
        <v>497.16424143768302</v>
      </c>
      <c r="B8383" s="41" t="s">
        <v>48</v>
      </c>
      <c r="C8383" s="41"/>
      <c r="D8383" s="39" t="s">
        <v>101</v>
      </c>
      <c r="E8383" s="39">
        <v>2019</v>
      </c>
      <c r="F8383" s="7">
        <v>70.974999999999994</v>
      </c>
      <c r="G8383" s="15" t="s">
        <v>3</v>
      </c>
    </row>
    <row r="8384" spans="1:7" x14ac:dyDescent="0.3">
      <c r="A8384" s="7">
        <v>3845.3396662512041</v>
      </c>
      <c r="B8384" s="41" t="s">
        <v>49</v>
      </c>
      <c r="C8384" s="41"/>
      <c r="D8384" s="39" t="s">
        <v>101</v>
      </c>
      <c r="E8384" s="39">
        <v>2019</v>
      </c>
      <c r="F8384" s="7">
        <v>598.32799999999997</v>
      </c>
      <c r="G8384" s="15" t="s">
        <v>3</v>
      </c>
    </row>
    <row r="8385" spans="1:7" x14ac:dyDescent="0.3">
      <c r="A8385" s="7">
        <v>5701.0662619438426</v>
      </c>
      <c r="B8385" s="41" t="s">
        <v>50</v>
      </c>
      <c r="C8385" s="41"/>
      <c r="D8385" s="39" t="s">
        <v>101</v>
      </c>
      <c r="E8385" s="39">
        <v>2019</v>
      </c>
      <c r="F8385" s="7">
        <v>1476.6020000000001</v>
      </c>
      <c r="G8385" s="15" t="s">
        <v>3</v>
      </c>
    </row>
    <row r="8386" spans="1:7" x14ac:dyDescent="0.3">
      <c r="A8386" s="7">
        <v>1101.0521432543901</v>
      </c>
      <c r="B8386" s="41" t="s">
        <v>91</v>
      </c>
      <c r="C8386" s="41"/>
      <c r="D8386" s="39" t="s">
        <v>101</v>
      </c>
      <c r="E8386" s="39">
        <v>2019</v>
      </c>
      <c r="F8386" s="7">
        <v>309.60699999999997</v>
      </c>
      <c r="G8386" s="15" t="s">
        <v>3</v>
      </c>
    </row>
    <row r="8387" spans="1:7" x14ac:dyDescent="0.3">
      <c r="A8387" s="7">
        <v>250.79798593871109</v>
      </c>
      <c r="B8387" s="41" t="s">
        <v>52</v>
      </c>
      <c r="C8387" s="41"/>
      <c r="D8387" s="39" t="s">
        <v>101</v>
      </c>
      <c r="E8387" s="39">
        <v>2019</v>
      </c>
      <c r="F8387" s="7">
        <v>21.968</v>
      </c>
      <c r="G8387" s="15" t="s">
        <v>3</v>
      </c>
    </row>
    <row r="8388" spans="1:7" x14ac:dyDescent="0.3">
      <c r="A8388" s="7">
        <v>180.63917927811815</v>
      </c>
      <c r="B8388" s="41" t="s">
        <v>53</v>
      </c>
      <c r="C8388" s="41"/>
      <c r="D8388" s="39" t="s">
        <v>101</v>
      </c>
      <c r="E8388" s="39">
        <v>2019</v>
      </c>
      <c r="F8388" s="7">
        <v>51.440000000000005</v>
      </c>
      <c r="G8388" s="15" t="s">
        <v>3</v>
      </c>
    </row>
    <row r="8389" spans="1:7" x14ac:dyDescent="0.3">
      <c r="A8389" s="7">
        <v>245.93847040791377</v>
      </c>
      <c r="B8389" s="41" t="s">
        <v>54</v>
      </c>
      <c r="C8389" s="41"/>
      <c r="D8389" s="39" t="s">
        <v>101</v>
      </c>
      <c r="E8389" s="39">
        <v>2019</v>
      </c>
      <c r="F8389" s="7">
        <v>25.806999999999999</v>
      </c>
      <c r="G8389" s="15" t="s">
        <v>3</v>
      </c>
    </row>
    <row r="8390" spans="1:7" x14ac:dyDescent="0.3">
      <c r="A8390" s="7">
        <v>716.25073400759379</v>
      </c>
      <c r="B8390" s="41" t="s">
        <v>55</v>
      </c>
      <c r="C8390" s="41"/>
      <c r="D8390" s="39" t="s">
        <v>101</v>
      </c>
      <c r="E8390" s="39">
        <v>2019</v>
      </c>
      <c r="F8390" s="7">
        <v>29.318999999999999</v>
      </c>
      <c r="G8390" s="15" t="s">
        <v>3</v>
      </c>
    </row>
    <row r="8391" spans="1:7" x14ac:dyDescent="0.3">
      <c r="A8391" s="7">
        <v>1363.4044301057822</v>
      </c>
      <c r="B8391" s="41" t="s">
        <v>56</v>
      </c>
      <c r="C8391" s="41"/>
      <c r="D8391" s="39" t="s">
        <v>101</v>
      </c>
      <c r="E8391" s="39">
        <v>2019</v>
      </c>
      <c r="F8391" s="7">
        <v>283.03100000000001</v>
      </c>
      <c r="G8391" s="15" t="s">
        <v>3</v>
      </c>
    </row>
    <row r="8392" spans="1:7" x14ac:dyDescent="0.3">
      <c r="A8392" s="7">
        <v>287.76702988706307</v>
      </c>
      <c r="B8392" s="41" t="s">
        <v>57</v>
      </c>
      <c r="C8392" s="41"/>
      <c r="D8392" s="39" t="s">
        <v>101</v>
      </c>
      <c r="E8392" s="39">
        <v>2019</v>
      </c>
      <c r="F8392" s="7">
        <v>180.33600000000001</v>
      </c>
      <c r="G8392" s="15" t="s">
        <v>3</v>
      </c>
    </row>
    <row r="8393" spans="1:7" x14ac:dyDescent="0.3">
      <c r="A8393" s="7">
        <v>386.78132585529085</v>
      </c>
      <c r="B8393" s="41" t="s">
        <v>58</v>
      </c>
      <c r="C8393" s="41"/>
      <c r="D8393" s="39" t="s">
        <v>101</v>
      </c>
      <c r="E8393" s="39">
        <v>2019</v>
      </c>
      <c r="F8393" s="7">
        <v>78.367000000000004</v>
      </c>
      <c r="G8393" s="15" t="s">
        <v>3</v>
      </c>
    </row>
    <row r="8394" spans="1:7" x14ac:dyDescent="0.3">
      <c r="A8394" s="7">
        <v>142.59195276213529</v>
      </c>
      <c r="B8394" s="41" t="s">
        <v>59</v>
      </c>
      <c r="C8394" s="41"/>
      <c r="D8394" s="39" t="s">
        <v>101</v>
      </c>
      <c r="E8394" s="39">
        <v>2019</v>
      </c>
      <c r="F8394" s="7">
        <v>13.843999999999999</v>
      </c>
      <c r="G8394" s="15" t="s">
        <v>3</v>
      </c>
    </row>
    <row r="8395" spans="1:7" x14ac:dyDescent="0.3">
      <c r="A8395" s="7">
        <v>148.52759913350818</v>
      </c>
      <c r="B8395" s="41" t="s">
        <v>60</v>
      </c>
      <c r="C8395" s="41"/>
      <c r="D8395" s="39" t="s">
        <v>101</v>
      </c>
      <c r="E8395" s="39">
        <v>2019</v>
      </c>
      <c r="F8395" s="7">
        <v>16.899000000000001</v>
      </c>
      <c r="G8395" s="15" t="s">
        <v>3</v>
      </c>
    </row>
    <row r="8396" spans="1:7" x14ac:dyDescent="0.3">
      <c r="A8396" s="7">
        <v>816.85204085320061</v>
      </c>
      <c r="B8396" s="41" t="s">
        <v>61</v>
      </c>
      <c r="C8396" s="41"/>
      <c r="D8396" s="39" t="s">
        <v>101</v>
      </c>
      <c r="E8396" s="39">
        <v>2019</v>
      </c>
      <c r="F8396" s="7">
        <v>78.192999999999998</v>
      </c>
      <c r="G8396" s="15" t="s">
        <v>3</v>
      </c>
    </row>
    <row r="8397" spans="1:7" x14ac:dyDescent="0.3">
      <c r="A8397" s="7">
        <v>2072.037101556547</v>
      </c>
      <c r="B8397" s="41" t="s">
        <v>62</v>
      </c>
      <c r="C8397" s="41"/>
      <c r="D8397" s="39" t="s">
        <v>101</v>
      </c>
      <c r="E8397" s="39">
        <v>2019</v>
      </c>
      <c r="F8397" s="7">
        <v>460.92199999999997</v>
      </c>
      <c r="G8397" s="15" t="s">
        <v>3</v>
      </c>
    </row>
    <row r="8398" spans="1:7" x14ac:dyDescent="0.3">
      <c r="A8398" s="7">
        <v>546.51340643852848</v>
      </c>
      <c r="B8398" s="41" t="s">
        <v>63</v>
      </c>
      <c r="C8398" s="41"/>
      <c r="D8398" s="39" t="s">
        <v>101</v>
      </c>
      <c r="E8398" s="39">
        <v>2019</v>
      </c>
      <c r="F8398" s="7">
        <v>114.706</v>
      </c>
      <c r="G8398" s="15" t="s">
        <v>3</v>
      </c>
    </row>
    <row r="8399" spans="1:7" x14ac:dyDescent="0.3">
      <c r="A8399" s="7">
        <v>574.08348874593355</v>
      </c>
      <c r="B8399" s="41" t="s">
        <v>64</v>
      </c>
      <c r="C8399" s="41"/>
      <c r="D8399" s="39" t="s">
        <v>101</v>
      </c>
      <c r="E8399" s="39">
        <v>2019</v>
      </c>
      <c r="F8399" s="7">
        <v>94.105999999999995</v>
      </c>
      <c r="G8399" s="15" t="s">
        <v>3</v>
      </c>
    </row>
    <row r="8400" spans="1:7" x14ac:dyDescent="0.3">
      <c r="A8400" s="7">
        <v>1778.3446839333881</v>
      </c>
      <c r="B8400" s="41" t="s">
        <v>65</v>
      </c>
      <c r="C8400" s="41"/>
      <c r="D8400" s="39" t="s">
        <v>101</v>
      </c>
      <c r="E8400" s="39">
        <v>2019</v>
      </c>
      <c r="F8400" s="7">
        <v>327.96999999999997</v>
      </c>
      <c r="G8400" s="15" t="s">
        <v>3</v>
      </c>
    </row>
    <row r="8401" spans="1:7" x14ac:dyDescent="0.3">
      <c r="A8401" s="7">
        <v>342.38092651215419</v>
      </c>
      <c r="B8401" s="41" t="s">
        <v>66</v>
      </c>
      <c r="C8401" s="41"/>
      <c r="D8401" s="39" t="s">
        <v>101</v>
      </c>
      <c r="E8401" s="39">
        <v>2019</v>
      </c>
      <c r="F8401" s="7">
        <v>37.655999999999999</v>
      </c>
      <c r="G8401" s="15" t="s">
        <v>3</v>
      </c>
    </row>
    <row r="8402" spans="1:7" x14ac:dyDescent="0.3">
      <c r="A8402" s="7">
        <v>2606.8238620097377</v>
      </c>
      <c r="B8402" s="41" t="s">
        <v>67</v>
      </c>
      <c r="C8402" s="41"/>
      <c r="D8402" s="39" t="s">
        <v>101</v>
      </c>
      <c r="E8402" s="39">
        <v>2019</v>
      </c>
      <c r="F8402" s="7">
        <v>672.54499999999996</v>
      </c>
      <c r="G8402" s="15" t="s">
        <v>3</v>
      </c>
    </row>
    <row r="8403" spans="1:7" x14ac:dyDescent="0.3">
      <c r="A8403" s="7">
        <v>2295.2003757856064</v>
      </c>
      <c r="B8403" s="41" t="s">
        <v>68</v>
      </c>
      <c r="C8403" s="41"/>
      <c r="D8403" s="39" t="s">
        <v>101</v>
      </c>
      <c r="E8403" s="39">
        <v>2019</v>
      </c>
      <c r="F8403" s="7">
        <v>557.03399999999999</v>
      </c>
      <c r="G8403" s="15" t="s">
        <v>3</v>
      </c>
    </row>
    <row r="8404" spans="1:7" x14ac:dyDescent="0.3">
      <c r="A8404" s="7">
        <v>185.94904889758342</v>
      </c>
      <c r="B8404" s="41" t="s">
        <v>69</v>
      </c>
      <c r="C8404" s="41"/>
      <c r="D8404" s="39" t="s">
        <v>101</v>
      </c>
      <c r="E8404" s="39">
        <v>2019</v>
      </c>
      <c r="F8404" s="7">
        <v>16.994</v>
      </c>
      <c r="G8404" s="15" t="s">
        <v>3</v>
      </c>
    </row>
    <row r="8405" spans="1:7" x14ac:dyDescent="0.3">
      <c r="A8405" s="7">
        <v>255.56619961554154</v>
      </c>
      <c r="B8405" s="41" t="s">
        <v>70</v>
      </c>
      <c r="C8405" s="41"/>
      <c r="D8405" s="39" t="s">
        <v>101</v>
      </c>
      <c r="E8405" s="39">
        <v>2019</v>
      </c>
      <c r="F8405" s="7">
        <v>49.241999999999997</v>
      </c>
      <c r="G8405" s="15" t="s">
        <v>3</v>
      </c>
    </row>
    <row r="8406" spans="1:7" x14ac:dyDescent="0.3">
      <c r="A8406" s="7">
        <v>231.95184707101473</v>
      </c>
      <c r="B8406" s="41" t="s">
        <v>71</v>
      </c>
      <c r="C8406" s="41"/>
      <c r="D8406" s="39" t="s">
        <v>101</v>
      </c>
      <c r="E8406" s="39">
        <v>2019</v>
      </c>
      <c r="F8406" s="7">
        <v>57.838000000000001</v>
      </c>
      <c r="G8406" s="15" t="s">
        <v>3</v>
      </c>
    </row>
    <row r="8407" spans="1:7" x14ac:dyDescent="0.3">
      <c r="A8407" s="7">
        <v>1236.8908364135616</v>
      </c>
      <c r="B8407" s="41" t="s">
        <v>72</v>
      </c>
      <c r="C8407" s="41"/>
      <c r="D8407" s="39" t="s">
        <v>101</v>
      </c>
      <c r="E8407" s="39">
        <v>2019</v>
      </c>
      <c r="F8407" s="7">
        <v>290.87599999999998</v>
      </c>
      <c r="G8407" s="15" t="s">
        <v>3</v>
      </c>
    </row>
    <row r="8408" spans="1:7" x14ac:dyDescent="0.3">
      <c r="A8408" s="7">
        <v>410.13305733672206</v>
      </c>
      <c r="B8408" s="41" t="s">
        <v>73</v>
      </c>
      <c r="C8408" s="41"/>
      <c r="D8408" s="39" t="s">
        <v>101</v>
      </c>
      <c r="E8408" s="39">
        <v>2019</v>
      </c>
      <c r="F8408" s="7">
        <v>49.180999999999997</v>
      </c>
      <c r="G8408" s="15" t="s">
        <v>3</v>
      </c>
    </row>
    <row r="8409" spans="1:7" x14ac:dyDescent="0.3">
      <c r="A8409" s="7">
        <v>626.57795132276055</v>
      </c>
      <c r="B8409" s="41" t="s">
        <v>74</v>
      </c>
      <c r="C8409" s="41"/>
      <c r="D8409" s="39" t="s">
        <v>101</v>
      </c>
      <c r="E8409" s="39">
        <v>2019</v>
      </c>
      <c r="F8409" s="7">
        <v>139.298</v>
      </c>
      <c r="G8409" s="15" t="s">
        <v>3</v>
      </c>
    </row>
    <row r="8410" spans="1:7" x14ac:dyDescent="0.3">
      <c r="A8410" s="7">
        <v>1097.5662589872065</v>
      </c>
      <c r="B8410" s="41" t="s">
        <v>75</v>
      </c>
      <c r="C8410" s="41"/>
      <c r="D8410" s="39" t="s">
        <v>101</v>
      </c>
      <c r="E8410" s="39">
        <v>2019</v>
      </c>
      <c r="F8410" s="7">
        <v>40.887</v>
      </c>
      <c r="G8410" s="15" t="s">
        <v>3</v>
      </c>
    </row>
    <row r="8411" spans="1:7" x14ac:dyDescent="0.3">
      <c r="A8411" s="7">
        <v>1219.1156990688025</v>
      </c>
      <c r="B8411" s="41" t="s">
        <v>76</v>
      </c>
      <c r="C8411" s="41"/>
      <c r="D8411" s="39" t="s">
        <v>101</v>
      </c>
      <c r="E8411" s="39">
        <v>2019</v>
      </c>
      <c r="F8411" s="7">
        <v>277.15200000000004</v>
      </c>
      <c r="G8411" s="15" t="s">
        <v>3</v>
      </c>
    </row>
    <row r="8412" spans="1:7" x14ac:dyDescent="0.3">
      <c r="A8412" s="10">
        <v>125.11739343099711</v>
      </c>
      <c r="B8412" s="41" t="s">
        <v>77</v>
      </c>
      <c r="C8412" s="41"/>
      <c r="D8412" s="39" t="s">
        <v>101</v>
      </c>
      <c r="E8412" s="39">
        <v>2019</v>
      </c>
      <c r="F8412" s="7">
        <v>6.492</v>
      </c>
      <c r="G8412" s="15" t="s">
        <v>3</v>
      </c>
    </row>
    <row r="8413" spans="1:7" x14ac:dyDescent="0.3">
      <c r="A8413" s="7">
        <v>435.73655926149291</v>
      </c>
      <c r="B8413" s="41" t="s">
        <v>78</v>
      </c>
      <c r="C8413" s="41"/>
      <c r="D8413" s="39" t="s">
        <v>101</v>
      </c>
      <c r="E8413" s="39">
        <v>2019</v>
      </c>
      <c r="F8413" s="7">
        <v>70.525000000000006</v>
      </c>
      <c r="G8413" s="15" t="s">
        <v>3</v>
      </c>
    </row>
    <row r="8414" spans="1:7" x14ac:dyDescent="0.3">
      <c r="A8414" s="7">
        <v>518.65197888925161</v>
      </c>
      <c r="B8414" s="41" t="s">
        <v>79</v>
      </c>
      <c r="C8414" s="41"/>
      <c r="D8414" s="39" t="s">
        <v>101</v>
      </c>
      <c r="E8414" s="39">
        <v>2019</v>
      </c>
      <c r="F8414" s="7">
        <v>130.54599999999999</v>
      </c>
      <c r="G8414" s="15" t="s">
        <v>3</v>
      </c>
    </row>
    <row r="8415" spans="1:7" x14ac:dyDescent="0.3">
      <c r="A8415" s="7">
        <v>939.80896569482491</v>
      </c>
      <c r="B8415" s="41" t="s">
        <v>80</v>
      </c>
      <c r="C8415" s="41"/>
      <c r="D8415" s="39" t="s">
        <v>101</v>
      </c>
      <c r="E8415" s="39">
        <v>2019</v>
      </c>
      <c r="F8415" s="7">
        <v>177.773</v>
      </c>
      <c r="G8415" s="15" t="s">
        <v>3</v>
      </c>
    </row>
    <row r="8416" spans="1:7" x14ac:dyDescent="0.3">
      <c r="A8416" s="7">
        <v>229.74008530525606</v>
      </c>
      <c r="B8416" s="41" t="s">
        <v>81</v>
      </c>
      <c r="C8416" s="41"/>
      <c r="D8416" s="39" t="s">
        <v>101</v>
      </c>
      <c r="E8416" s="39">
        <v>2019</v>
      </c>
      <c r="F8416" s="7">
        <v>0</v>
      </c>
      <c r="G8416" s="15" t="s">
        <v>3</v>
      </c>
    </row>
    <row r="8417" spans="1:7" x14ac:dyDescent="0.3">
      <c r="A8417" s="7">
        <v>991.93206567461812</v>
      </c>
      <c r="B8417" s="41" t="s">
        <v>82</v>
      </c>
      <c r="C8417" s="41"/>
      <c r="D8417" s="39" t="s">
        <v>101</v>
      </c>
      <c r="E8417" s="39">
        <v>2019</v>
      </c>
      <c r="F8417" s="7">
        <v>103.06399999999999</v>
      </c>
      <c r="G8417" s="15" t="s">
        <v>3</v>
      </c>
    </row>
    <row r="8418" spans="1:7" x14ac:dyDescent="0.3">
      <c r="A8418" s="7">
        <v>522.86827798817012</v>
      </c>
      <c r="B8418" s="41" t="s">
        <v>83</v>
      </c>
      <c r="C8418" s="41"/>
      <c r="D8418" s="39" t="s">
        <v>101</v>
      </c>
      <c r="E8418" s="39">
        <v>2019</v>
      </c>
      <c r="F8418" s="7">
        <v>141.226</v>
      </c>
      <c r="G8418" s="15" t="s">
        <v>3</v>
      </c>
    </row>
    <row r="8419" spans="1:7" x14ac:dyDescent="0.3">
      <c r="A8419" s="7">
        <v>1258.2616254229706</v>
      </c>
      <c r="B8419" s="41" t="s">
        <v>84</v>
      </c>
      <c r="C8419" s="41"/>
      <c r="D8419" s="39" t="s">
        <v>101</v>
      </c>
      <c r="E8419" s="39">
        <v>2019</v>
      </c>
      <c r="F8419" s="7">
        <v>253.84299999999999</v>
      </c>
      <c r="G8419" s="15" t="s">
        <v>3</v>
      </c>
    </row>
    <row r="8420" spans="1:7" x14ac:dyDescent="0.3">
      <c r="A8420" s="7">
        <v>114.49047314737258</v>
      </c>
      <c r="B8420" s="41" t="s">
        <v>85</v>
      </c>
      <c r="C8420" s="41"/>
      <c r="D8420" s="39" t="s">
        <v>101</v>
      </c>
      <c r="E8420" s="39">
        <v>2019</v>
      </c>
      <c r="F8420" s="7">
        <v>17.925999999999998</v>
      </c>
      <c r="G8420" s="15" t="s">
        <v>3</v>
      </c>
    </row>
    <row r="8421" spans="1:7" x14ac:dyDescent="0.3">
      <c r="A8421" s="7">
        <v>329.45299433585956</v>
      </c>
      <c r="B8421" s="41" t="s">
        <v>86</v>
      </c>
      <c r="C8421" s="41"/>
      <c r="D8421" s="39" t="s">
        <v>101</v>
      </c>
      <c r="E8421" s="39">
        <v>2019</v>
      </c>
      <c r="F8421" s="7">
        <v>92.399000000000001</v>
      </c>
      <c r="G8421" s="15" t="s">
        <v>3</v>
      </c>
    </row>
    <row r="8422" spans="1:7" x14ac:dyDescent="0.3">
      <c r="A8422" s="7">
        <v>696.12636918436169</v>
      </c>
      <c r="B8422" s="41" t="s">
        <v>87</v>
      </c>
      <c r="C8422" s="41"/>
      <c r="D8422" s="39" t="s">
        <v>101</v>
      </c>
      <c r="E8422" s="39">
        <v>2019</v>
      </c>
      <c r="F8422" s="7">
        <v>97.302999999999997</v>
      </c>
      <c r="G8422" s="15" t="s">
        <v>3</v>
      </c>
    </row>
    <row r="8423" spans="1:7" x14ac:dyDescent="0.3">
      <c r="A8423" s="7">
        <v>215.16564216697495</v>
      </c>
      <c r="B8423" s="41" t="s">
        <v>88</v>
      </c>
      <c r="C8423" s="41"/>
      <c r="D8423" s="39" t="s">
        <v>101</v>
      </c>
      <c r="E8423" s="39">
        <v>2019</v>
      </c>
      <c r="F8423" s="7">
        <v>26.033000000000001</v>
      </c>
      <c r="G8423" s="15" t="s">
        <v>3</v>
      </c>
    </row>
    <row r="8424" spans="1:7" x14ac:dyDescent="0.3">
      <c r="A8424" s="7">
        <v>598.35029049408865</v>
      </c>
      <c r="B8424" s="41" t="s">
        <v>89</v>
      </c>
      <c r="C8424" s="41"/>
      <c r="D8424" s="39" t="s">
        <v>101</v>
      </c>
      <c r="E8424" s="39">
        <v>2019</v>
      </c>
      <c r="F8424" s="7">
        <v>146.57900000000001</v>
      </c>
      <c r="G8424" s="15" t="s">
        <v>3</v>
      </c>
    </row>
    <row r="8425" spans="1:7" x14ac:dyDescent="0.3">
      <c r="A8425" s="7">
        <v>841.9395334235295</v>
      </c>
      <c r="B8425" s="41" t="s">
        <v>90</v>
      </c>
      <c r="C8425" s="41"/>
      <c r="D8425" s="39" t="s">
        <v>101</v>
      </c>
      <c r="E8425" s="39">
        <v>2019</v>
      </c>
      <c r="F8425" s="7">
        <v>148.60900000000001</v>
      </c>
      <c r="G8425" s="15" t="s">
        <v>3</v>
      </c>
    </row>
    <row r="8426" spans="1:7" x14ac:dyDescent="0.3">
      <c r="A8426" s="7">
        <v>2377.8661683857599</v>
      </c>
      <c r="B8426" s="41" t="s">
        <v>10</v>
      </c>
      <c r="C8426" s="41"/>
      <c r="D8426" s="39" t="s">
        <v>102</v>
      </c>
      <c r="E8426" s="39">
        <v>2019</v>
      </c>
      <c r="F8426" s="7">
        <v>391.93899999999996</v>
      </c>
      <c r="G8426" s="15" t="s">
        <v>3</v>
      </c>
    </row>
    <row r="8427" spans="1:7" x14ac:dyDescent="0.3">
      <c r="A8427" s="7">
        <v>282.60554216327563</v>
      </c>
      <c r="B8427" s="41" t="s">
        <v>11</v>
      </c>
      <c r="C8427" s="41"/>
      <c r="D8427" s="39" t="s">
        <v>102</v>
      </c>
      <c r="E8427" s="39">
        <v>2019</v>
      </c>
      <c r="F8427" s="7">
        <v>69.94</v>
      </c>
      <c r="G8427" s="15" t="s">
        <v>3</v>
      </c>
    </row>
    <row r="8428" spans="1:7" x14ac:dyDescent="0.3">
      <c r="A8428" s="7">
        <v>896.20821831551916</v>
      </c>
      <c r="B8428" s="41" t="s">
        <v>12</v>
      </c>
      <c r="C8428" s="41"/>
      <c r="D8428" s="39" t="s">
        <v>102</v>
      </c>
      <c r="E8428" s="39">
        <v>2019</v>
      </c>
      <c r="F8428" s="7">
        <v>238.38300000000001</v>
      </c>
      <c r="G8428" s="15" t="s">
        <v>3</v>
      </c>
    </row>
    <row r="8429" spans="1:7" x14ac:dyDescent="0.3">
      <c r="A8429" s="7">
        <v>258.62876146792206</v>
      </c>
      <c r="B8429" s="41" t="s">
        <v>13</v>
      </c>
      <c r="C8429" s="41"/>
      <c r="D8429" s="39" t="s">
        <v>102</v>
      </c>
      <c r="E8429" s="39">
        <v>2019</v>
      </c>
      <c r="F8429" s="7">
        <v>30.346</v>
      </c>
      <c r="G8429" s="15" t="s">
        <v>3</v>
      </c>
    </row>
    <row r="8430" spans="1:7" x14ac:dyDescent="0.3">
      <c r="A8430" s="7">
        <v>317.40280301841119</v>
      </c>
      <c r="B8430" s="41" t="s">
        <v>14</v>
      </c>
      <c r="C8430" s="41"/>
      <c r="D8430" s="39" t="s">
        <v>102</v>
      </c>
      <c r="E8430" s="39">
        <v>2019</v>
      </c>
      <c r="F8430" s="7">
        <v>64.013999999999996</v>
      </c>
      <c r="G8430" s="15" t="s">
        <v>3</v>
      </c>
    </row>
    <row r="8431" spans="1:7" x14ac:dyDescent="0.3">
      <c r="A8431" s="7">
        <v>247.41436166637311</v>
      </c>
      <c r="B8431" s="41" t="s">
        <v>15</v>
      </c>
      <c r="C8431" s="41"/>
      <c r="D8431" s="39" t="s">
        <v>102</v>
      </c>
      <c r="E8431" s="39">
        <v>2019</v>
      </c>
      <c r="F8431" s="7">
        <v>46.073999999999998</v>
      </c>
      <c r="G8431" s="15" t="s">
        <v>3</v>
      </c>
    </row>
    <row r="8432" spans="1:7" x14ac:dyDescent="0.3">
      <c r="A8432" s="7">
        <v>2228.161317028364</v>
      </c>
      <c r="B8432" s="41" t="s">
        <v>16</v>
      </c>
      <c r="C8432" s="41"/>
      <c r="D8432" s="39" t="s">
        <v>102</v>
      </c>
      <c r="E8432" s="39">
        <v>2019</v>
      </c>
      <c r="F8432" s="7">
        <v>389.23</v>
      </c>
      <c r="G8432" s="15" t="s">
        <v>3</v>
      </c>
    </row>
    <row r="8433" spans="1:7" x14ac:dyDescent="0.3">
      <c r="A8433" s="7">
        <v>3693.5218677529033</v>
      </c>
      <c r="B8433" s="41" t="s">
        <v>17</v>
      </c>
      <c r="C8433" s="41"/>
      <c r="D8433" s="39" t="s">
        <v>102</v>
      </c>
      <c r="E8433" s="39">
        <v>2019</v>
      </c>
      <c r="F8433" s="7">
        <v>512.67999999999995</v>
      </c>
      <c r="G8433" s="15" t="s">
        <v>3</v>
      </c>
    </row>
    <row r="8434" spans="1:7" x14ac:dyDescent="0.3">
      <c r="A8434" s="7">
        <v>136.46648422978976</v>
      </c>
      <c r="B8434" s="41" t="s">
        <v>18</v>
      </c>
      <c r="C8434" s="41"/>
      <c r="D8434" s="39" t="s">
        <v>102</v>
      </c>
      <c r="E8434" s="39">
        <v>2019</v>
      </c>
      <c r="F8434" s="7">
        <v>12.648999999999999</v>
      </c>
      <c r="G8434" s="15" t="s">
        <v>3</v>
      </c>
    </row>
    <row r="8435" spans="1:7" x14ac:dyDescent="0.3">
      <c r="A8435" s="7">
        <v>308.97353818404167</v>
      </c>
      <c r="B8435" s="41" t="s">
        <v>19</v>
      </c>
      <c r="C8435" s="41"/>
      <c r="D8435" s="39" t="s">
        <v>102</v>
      </c>
      <c r="E8435" s="39">
        <v>2019</v>
      </c>
      <c r="F8435" s="7">
        <v>44.21</v>
      </c>
      <c r="G8435" s="15" t="s">
        <v>3</v>
      </c>
    </row>
    <row r="8436" spans="1:7" x14ac:dyDescent="0.3">
      <c r="A8436" s="7">
        <v>1638.5384990686755</v>
      </c>
      <c r="B8436" s="41" t="s">
        <v>20</v>
      </c>
      <c r="C8436" s="41"/>
      <c r="D8436" s="39" t="s">
        <v>102</v>
      </c>
      <c r="E8436" s="39">
        <v>2019</v>
      </c>
      <c r="F8436" s="7">
        <v>352.21899999999999</v>
      </c>
      <c r="G8436" s="15" t="s">
        <v>3</v>
      </c>
    </row>
    <row r="8437" spans="1:7" x14ac:dyDescent="0.3">
      <c r="A8437" s="7">
        <v>1663.6047137732903</v>
      </c>
      <c r="B8437" s="41" t="s">
        <v>21</v>
      </c>
      <c r="C8437" s="41"/>
      <c r="D8437" s="39" t="s">
        <v>102</v>
      </c>
      <c r="E8437" s="39">
        <v>2019</v>
      </c>
      <c r="F8437" s="7">
        <v>320.01299999999998</v>
      </c>
      <c r="G8437" s="15" t="s">
        <v>3</v>
      </c>
    </row>
    <row r="8438" spans="1:7" x14ac:dyDescent="0.3">
      <c r="A8438" s="7">
        <v>335.29742341158914</v>
      </c>
      <c r="B8438" s="41" t="s">
        <v>22</v>
      </c>
      <c r="C8438" s="41"/>
      <c r="D8438" s="39" t="s">
        <v>102</v>
      </c>
      <c r="E8438" s="39">
        <v>2019</v>
      </c>
      <c r="F8438" s="7">
        <v>37.682000000000002</v>
      </c>
      <c r="G8438" s="15" t="s">
        <v>3</v>
      </c>
    </row>
    <row r="8439" spans="1:7" x14ac:dyDescent="0.3">
      <c r="A8439" s="7">
        <v>196.73413775531142</v>
      </c>
      <c r="B8439" s="41" t="s">
        <v>23</v>
      </c>
      <c r="C8439" s="41"/>
      <c r="D8439" s="39" t="s">
        <v>102</v>
      </c>
      <c r="E8439" s="39">
        <v>2019</v>
      </c>
      <c r="F8439" s="7">
        <v>8.7460000000000004</v>
      </c>
      <c r="G8439" s="15" t="s">
        <v>3</v>
      </c>
    </row>
    <row r="8440" spans="1:7" x14ac:dyDescent="0.3">
      <c r="A8440" s="7">
        <v>92.511617535976086</v>
      </c>
      <c r="B8440" s="41" t="s">
        <v>24</v>
      </c>
      <c r="C8440" s="41"/>
      <c r="D8440" s="39" t="s">
        <v>102</v>
      </c>
      <c r="E8440" s="39">
        <v>2019</v>
      </c>
      <c r="F8440" s="7">
        <v>43.356000000000002</v>
      </c>
      <c r="G8440" s="15" t="s">
        <v>3</v>
      </c>
    </row>
    <row r="8441" spans="1:7" x14ac:dyDescent="0.3">
      <c r="A8441" s="7">
        <v>131.35989054042724</v>
      </c>
      <c r="B8441" s="41" t="s">
        <v>25</v>
      </c>
      <c r="C8441" s="41"/>
      <c r="D8441" s="39" t="s">
        <v>102</v>
      </c>
      <c r="E8441" s="39">
        <v>2019</v>
      </c>
      <c r="F8441" s="7">
        <v>32.512999999999998</v>
      </c>
      <c r="G8441" s="15" t="s">
        <v>3</v>
      </c>
    </row>
    <row r="8442" spans="1:7" x14ac:dyDescent="0.3">
      <c r="A8442" s="7">
        <v>192.14969275777005</v>
      </c>
      <c r="B8442" s="41" t="s">
        <v>26</v>
      </c>
      <c r="C8442" s="41"/>
      <c r="D8442" s="39" t="s">
        <v>102</v>
      </c>
      <c r="E8442" s="39">
        <v>2019</v>
      </c>
      <c r="F8442" s="7">
        <v>3.9260000000000002</v>
      </c>
      <c r="G8442" s="15" t="s">
        <v>3</v>
      </c>
    </row>
    <row r="8443" spans="1:7" x14ac:dyDescent="0.3">
      <c r="A8443" s="7">
        <v>260.68145210119133</v>
      </c>
      <c r="B8443" s="41" t="s">
        <v>27</v>
      </c>
      <c r="C8443" s="41"/>
      <c r="D8443" s="39" t="s">
        <v>102</v>
      </c>
      <c r="E8443" s="39">
        <v>2019</v>
      </c>
      <c r="F8443" s="7">
        <v>53.247</v>
      </c>
      <c r="G8443" s="15" t="s">
        <v>3</v>
      </c>
    </row>
    <row r="8444" spans="1:7" x14ac:dyDescent="0.3">
      <c r="A8444" s="7">
        <v>292.46994652585289</v>
      </c>
      <c r="B8444" s="41" t="s">
        <v>28</v>
      </c>
      <c r="C8444" s="41"/>
      <c r="D8444" s="39" t="s">
        <v>102</v>
      </c>
      <c r="E8444" s="39">
        <v>2019</v>
      </c>
      <c r="F8444" s="7">
        <v>48.819000000000003</v>
      </c>
      <c r="G8444" s="15" t="s">
        <v>3</v>
      </c>
    </row>
    <row r="8445" spans="1:7" x14ac:dyDescent="0.3">
      <c r="A8445" s="7">
        <v>331.03303812298327</v>
      </c>
      <c r="B8445" s="41" t="s">
        <v>29</v>
      </c>
      <c r="C8445" s="41"/>
      <c r="D8445" s="39" t="s">
        <v>102</v>
      </c>
      <c r="E8445" s="39">
        <v>2019</v>
      </c>
      <c r="F8445" s="7">
        <v>32.323</v>
      </c>
      <c r="G8445" s="15" t="s">
        <v>3</v>
      </c>
    </row>
    <row r="8446" spans="1:7" x14ac:dyDescent="0.3">
      <c r="A8446" s="7">
        <v>1496.9972219539368</v>
      </c>
      <c r="B8446" s="41" t="s">
        <v>30</v>
      </c>
      <c r="C8446" s="41"/>
      <c r="D8446" s="39" t="s">
        <v>102</v>
      </c>
      <c r="E8446" s="39">
        <v>2019</v>
      </c>
      <c r="F8446" s="7">
        <v>256.41000000000003</v>
      </c>
      <c r="G8446" s="15" t="s">
        <v>3</v>
      </c>
    </row>
    <row r="8447" spans="1:7" x14ac:dyDescent="0.3">
      <c r="A8447" s="7">
        <v>691.45104535641019</v>
      </c>
      <c r="B8447" s="41" t="s">
        <v>31</v>
      </c>
      <c r="C8447" s="41"/>
      <c r="D8447" s="39" t="s">
        <v>102</v>
      </c>
      <c r="E8447" s="39">
        <v>2019</v>
      </c>
      <c r="F8447" s="7">
        <v>139.56399999999999</v>
      </c>
      <c r="G8447" s="15" t="s">
        <v>3</v>
      </c>
    </row>
    <row r="8448" spans="1:7" x14ac:dyDescent="0.3">
      <c r="A8448" s="7">
        <v>135.70223909146611</v>
      </c>
      <c r="B8448" s="41" t="s">
        <v>32</v>
      </c>
      <c r="C8448" s="41"/>
      <c r="D8448" s="39" t="s">
        <v>102</v>
      </c>
      <c r="E8448" s="39">
        <v>2019</v>
      </c>
      <c r="F8448" s="7">
        <v>14.005000000000001</v>
      </c>
      <c r="G8448" s="15" t="s">
        <v>3</v>
      </c>
    </row>
    <row r="8449" spans="1:7" x14ac:dyDescent="0.3">
      <c r="A8449" s="7">
        <v>417.57225942363021</v>
      </c>
      <c r="B8449" s="41" t="s">
        <v>33</v>
      </c>
      <c r="C8449" s="41"/>
      <c r="D8449" s="39" t="s">
        <v>102</v>
      </c>
      <c r="E8449" s="39">
        <v>2019</v>
      </c>
      <c r="F8449" s="7">
        <v>81.649000000000001</v>
      </c>
      <c r="G8449" s="15" t="s">
        <v>3</v>
      </c>
    </row>
    <row r="8450" spans="1:7" x14ac:dyDescent="0.3">
      <c r="A8450" s="7">
        <v>1012.0349546485685</v>
      </c>
      <c r="B8450" s="41" t="s">
        <v>34</v>
      </c>
      <c r="C8450" s="41"/>
      <c r="D8450" s="39" t="s">
        <v>102</v>
      </c>
      <c r="E8450" s="39">
        <v>2019</v>
      </c>
      <c r="F8450" s="7">
        <v>155.74299999999999</v>
      </c>
      <c r="G8450" s="15" t="s">
        <v>3</v>
      </c>
    </row>
    <row r="8451" spans="1:7" x14ac:dyDescent="0.3">
      <c r="A8451" s="7">
        <v>720.84422112605739</v>
      </c>
      <c r="B8451" s="41" t="s">
        <v>35</v>
      </c>
      <c r="C8451" s="41"/>
      <c r="D8451" s="39" t="s">
        <v>102</v>
      </c>
      <c r="E8451" s="39">
        <v>2019</v>
      </c>
      <c r="F8451" s="7">
        <v>133.79300000000001</v>
      </c>
      <c r="G8451" s="15" t="s">
        <v>3</v>
      </c>
    </row>
    <row r="8452" spans="1:7" x14ac:dyDescent="0.3">
      <c r="A8452" s="7">
        <v>369.57253557490367</v>
      </c>
      <c r="B8452" s="41" t="s">
        <v>36</v>
      </c>
      <c r="C8452" s="41"/>
      <c r="D8452" s="39" t="s">
        <v>102</v>
      </c>
      <c r="E8452" s="39">
        <v>2019</v>
      </c>
      <c r="F8452" s="7">
        <v>34.404000000000003</v>
      </c>
      <c r="G8452" s="15" t="s">
        <v>3</v>
      </c>
    </row>
    <row r="8453" spans="1:7" x14ac:dyDescent="0.3">
      <c r="A8453" s="7">
        <v>480.95946927887286</v>
      </c>
      <c r="B8453" s="41" t="s">
        <v>37</v>
      </c>
      <c r="C8453" s="41"/>
      <c r="D8453" s="39" t="s">
        <v>102</v>
      </c>
      <c r="E8453" s="39">
        <v>2019</v>
      </c>
      <c r="F8453" s="7">
        <v>95.11</v>
      </c>
      <c r="G8453" s="15" t="s">
        <v>3</v>
      </c>
    </row>
    <row r="8454" spans="1:7" x14ac:dyDescent="0.3">
      <c r="A8454" s="7">
        <v>472.32503796441648</v>
      </c>
      <c r="B8454" s="41" t="s">
        <v>38</v>
      </c>
      <c r="C8454" s="41"/>
      <c r="D8454" s="39" t="s">
        <v>102</v>
      </c>
      <c r="E8454" s="39">
        <v>2019</v>
      </c>
      <c r="F8454" s="7">
        <v>34.173999999999999</v>
      </c>
      <c r="G8454" s="15" t="s">
        <v>3</v>
      </c>
    </row>
    <row r="8455" spans="1:7" x14ac:dyDescent="0.3">
      <c r="A8455" s="7">
        <v>193.35914915788223</v>
      </c>
      <c r="B8455" s="41" t="s">
        <v>39</v>
      </c>
      <c r="C8455" s="41"/>
      <c r="D8455" s="39" t="s">
        <v>102</v>
      </c>
      <c r="E8455" s="39">
        <v>2019</v>
      </c>
      <c r="F8455" s="7">
        <v>26.713999999999999</v>
      </c>
      <c r="G8455" s="15" t="s">
        <v>3</v>
      </c>
    </row>
    <row r="8456" spans="1:7" x14ac:dyDescent="0.3">
      <c r="A8456" s="7">
        <v>486.47126676640704</v>
      </c>
      <c r="B8456" s="41" t="s">
        <v>40</v>
      </c>
      <c r="C8456" s="41"/>
      <c r="D8456" s="39" t="s">
        <v>102</v>
      </c>
      <c r="E8456" s="39">
        <v>2019</v>
      </c>
      <c r="F8456" s="7">
        <v>91.409000000000006</v>
      </c>
      <c r="G8456" s="15" t="s">
        <v>3</v>
      </c>
    </row>
    <row r="8457" spans="1:7" x14ac:dyDescent="0.3">
      <c r="A8457" s="7">
        <v>482.71466851601622</v>
      </c>
      <c r="B8457" s="41" t="s">
        <v>41</v>
      </c>
      <c r="C8457" s="41"/>
      <c r="D8457" s="39" t="s">
        <v>102</v>
      </c>
      <c r="E8457" s="39">
        <v>2019</v>
      </c>
      <c r="F8457" s="7">
        <v>86.075000000000003</v>
      </c>
      <c r="G8457" s="15" t="s">
        <v>3</v>
      </c>
    </row>
    <row r="8458" spans="1:7" x14ac:dyDescent="0.3">
      <c r="A8458" s="7">
        <v>1762.0630817345843</v>
      </c>
      <c r="B8458" s="41" t="s">
        <v>42</v>
      </c>
      <c r="C8458" s="41"/>
      <c r="D8458" s="39" t="s">
        <v>102</v>
      </c>
      <c r="E8458" s="39">
        <v>2019</v>
      </c>
      <c r="F8458" s="7">
        <v>271</v>
      </c>
      <c r="G8458" s="15" t="s">
        <v>3</v>
      </c>
    </row>
    <row r="8459" spans="1:7" x14ac:dyDescent="0.3">
      <c r="A8459" s="7">
        <v>802.79797159676264</v>
      </c>
      <c r="B8459" s="41" t="s">
        <v>43</v>
      </c>
      <c r="C8459" s="41"/>
      <c r="D8459" s="39" t="s">
        <v>102</v>
      </c>
      <c r="E8459" s="39">
        <v>2019</v>
      </c>
      <c r="F8459" s="7">
        <v>102.605</v>
      </c>
      <c r="G8459" s="15" t="s">
        <v>3</v>
      </c>
    </row>
    <row r="8460" spans="1:7" x14ac:dyDescent="0.3">
      <c r="A8460" s="7">
        <v>150.39933989248993</v>
      </c>
      <c r="B8460" s="41" t="s">
        <v>44</v>
      </c>
      <c r="C8460" s="41"/>
      <c r="D8460" s="39" t="s">
        <v>102</v>
      </c>
      <c r="E8460" s="39">
        <v>2019</v>
      </c>
      <c r="F8460" s="7">
        <v>24.975000000000001</v>
      </c>
      <c r="G8460" s="15" t="s">
        <v>3</v>
      </c>
    </row>
    <row r="8461" spans="1:7" x14ac:dyDescent="0.3">
      <c r="A8461" s="7">
        <v>264.32623461993478</v>
      </c>
      <c r="B8461" s="41" t="s">
        <v>45</v>
      </c>
      <c r="C8461" s="41"/>
      <c r="D8461" s="39" t="s">
        <v>102</v>
      </c>
      <c r="E8461" s="39">
        <v>2019</v>
      </c>
      <c r="F8461" s="7">
        <v>63.36</v>
      </c>
      <c r="G8461" s="15" t="s">
        <v>3</v>
      </c>
    </row>
    <row r="8462" spans="1:7" x14ac:dyDescent="0.3">
      <c r="A8462" s="7">
        <v>1834.4950558644575</v>
      </c>
      <c r="B8462" s="41" t="s">
        <v>46</v>
      </c>
      <c r="C8462" s="41"/>
      <c r="D8462" s="39" t="s">
        <v>102</v>
      </c>
      <c r="E8462" s="39">
        <v>2019</v>
      </c>
      <c r="F8462" s="7">
        <v>335.50099999999998</v>
      </c>
      <c r="G8462" s="15" t="s">
        <v>3</v>
      </c>
    </row>
    <row r="8463" spans="1:7" x14ac:dyDescent="0.3">
      <c r="A8463" s="7">
        <v>202.07872456157472</v>
      </c>
      <c r="B8463" s="41" t="s">
        <v>47</v>
      </c>
      <c r="C8463" s="41"/>
      <c r="D8463" s="39" t="s">
        <v>102</v>
      </c>
      <c r="E8463" s="39">
        <v>2019</v>
      </c>
      <c r="F8463" s="7">
        <v>34.630000000000003</v>
      </c>
      <c r="G8463" s="15" t="s">
        <v>3</v>
      </c>
    </row>
    <row r="8464" spans="1:7" x14ac:dyDescent="0.3">
      <c r="A8464" s="7">
        <v>492.41596552692442</v>
      </c>
      <c r="B8464" s="41" t="s">
        <v>48</v>
      </c>
      <c r="C8464" s="41"/>
      <c r="D8464" s="39" t="s">
        <v>102</v>
      </c>
      <c r="E8464" s="39">
        <v>2019</v>
      </c>
      <c r="F8464" s="7">
        <v>63.55</v>
      </c>
      <c r="G8464" s="15" t="s">
        <v>3</v>
      </c>
    </row>
    <row r="8465" spans="1:7" x14ac:dyDescent="0.3">
      <c r="A8465" s="7">
        <v>4356.8969061418238</v>
      </c>
      <c r="B8465" s="41" t="s">
        <v>49</v>
      </c>
      <c r="C8465" s="41"/>
      <c r="D8465" s="39" t="s">
        <v>102</v>
      </c>
      <c r="E8465" s="39">
        <v>2019</v>
      </c>
      <c r="F8465" s="7">
        <v>636.00099999999998</v>
      </c>
      <c r="G8465" s="15" t="s">
        <v>3</v>
      </c>
    </row>
    <row r="8466" spans="1:7" x14ac:dyDescent="0.3">
      <c r="A8466" s="7">
        <v>5619.9940824727109</v>
      </c>
      <c r="B8466" s="41" t="s">
        <v>50</v>
      </c>
      <c r="C8466" s="41"/>
      <c r="D8466" s="39" t="s">
        <v>102</v>
      </c>
      <c r="E8466" s="39">
        <v>2019</v>
      </c>
      <c r="F8466" s="7">
        <v>1408.7620000000002</v>
      </c>
      <c r="G8466" s="15" t="s">
        <v>3</v>
      </c>
    </row>
    <row r="8467" spans="1:7" x14ac:dyDescent="0.3">
      <c r="A8467" s="7">
        <v>991.49778999187163</v>
      </c>
      <c r="B8467" s="41" t="s">
        <v>91</v>
      </c>
      <c r="C8467" s="41"/>
      <c r="D8467" s="39" t="s">
        <v>102</v>
      </c>
      <c r="E8467" s="39">
        <v>2019</v>
      </c>
      <c r="F8467" s="7">
        <v>260.72800000000001</v>
      </c>
      <c r="G8467" s="15" t="s">
        <v>3</v>
      </c>
    </row>
    <row r="8468" spans="1:7" x14ac:dyDescent="0.3">
      <c r="A8468" s="7">
        <v>234.59658582294512</v>
      </c>
      <c r="B8468" s="41" t="s">
        <v>52</v>
      </c>
      <c r="C8468" s="41"/>
      <c r="D8468" s="39" t="s">
        <v>102</v>
      </c>
      <c r="E8468" s="39">
        <v>2019</v>
      </c>
      <c r="F8468" s="7">
        <v>15.571</v>
      </c>
      <c r="G8468" s="15" t="s">
        <v>3</v>
      </c>
    </row>
    <row r="8469" spans="1:7" x14ac:dyDescent="0.3">
      <c r="A8469" s="7">
        <v>177.48336692875927</v>
      </c>
      <c r="B8469" s="41" t="s">
        <v>53</v>
      </c>
      <c r="C8469" s="41"/>
      <c r="D8469" s="39" t="s">
        <v>102</v>
      </c>
      <c r="E8469" s="39">
        <v>2019</v>
      </c>
      <c r="F8469" s="7">
        <v>47.183999999999997</v>
      </c>
      <c r="G8469" s="15" t="s">
        <v>3</v>
      </c>
    </row>
    <row r="8470" spans="1:7" x14ac:dyDescent="0.3">
      <c r="A8470" s="7">
        <v>246.91067795775976</v>
      </c>
      <c r="B8470" s="41" t="s">
        <v>54</v>
      </c>
      <c r="C8470" s="41"/>
      <c r="D8470" s="39" t="s">
        <v>102</v>
      </c>
      <c r="E8470" s="39">
        <v>2019</v>
      </c>
      <c r="F8470" s="7">
        <v>19.908999999999999</v>
      </c>
      <c r="G8470" s="15" t="s">
        <v>3</v>
      </c>
    </row>
    <row r="8471" spans="1:7" x14ac:dyDescent="0.3">
      <c r="A8471" s="7">
        <v>572.82378657017489</v>
      </c>
      <c r="B8471" s="41" t="s">
        <v>55</v>
      </c>
      <c r="C8471" s="41"/>
      <c r="D8471" s="39" t="s">
        <v>102</v>
      </c>
      <c r="E8471" s="39">
        <v>2019</v>
      </c>
      <c r="F8471" s="7">
        <v>18.024999999999999</v>
      </c>
      <c r="G8471" s="15" t="s">
        <v>3</v>
      </c>
    </row>
    <row r="8472" spans="1:7" x14ac:dyDescent="0.3">
      <c r="A8472" s="7">
        <v>1120.0889588835264</v>
      </c>
      <c r="B8472" s="41" t="s">
        <v>56</v>
      </c>
      <c r="C8472" s="41"/>
      <c r="D8472" s="39" t="s">
        <v>102</v>
      </c>
      <c r="E8472" s="39">
        <v>2019</v>
      </c>
      <c r="F8472" s="7">
        <v>221.61500000000001</v>
      </c>
      <c r="G8472" s="15" t="s">
        <v>3</v>
      </c>
    </row>
    <row r="8473" spans="1:7" x14ac:dyDescent="0.3">
      <c r="A8473" s="7">
        <v>201.48579343412362</v>
      </c>
      <c r="B8473" s="41" t="s">
        <v>57</v>
      </c>
      <c r="C8473" s="41"/>
      <c r="D8473" s="39" t="s">
        <v>102</v>
      </c>
      <c r="E8473" s="39">
        <v>2019</v>
      </c>
      <c r="F8473" s="7">
        <v>111.79600000000001</v>
      </c>
      <c r="G8473" s="15" t="s">
        <v>3</v>
      </c>
    </row>
    <row r="8474" spans="1:7" x14ac:dyDescent="0.3">
      <c r="A8474" s="7">
        <v>400.72911724089766</v>
      </c>
      <c r="B8474" s="41" t="s">
        <v>58</v>
      </c>
      <c r="C8474" s="41"/>
      <c r="D8474" s="39" t="s">
        <v>102</v>
      </c>
      <c r="E8474" s="39">
        <v>2019</v>
      </c>
      <c r="F8474" s="7">
        <v>71.597999999999999</v>
      </c>
      <c r="G8474" s="15" t="s">
        <v>3</v>
      </c>
    </row>
    <row r="8475" spans="1:7" x14ac:dyDescent="0.3">
      <c r="A8475" s="7">
        <v>111.71212257490697</v>
      </c>
      <c r="B8475" s="41" t="s">
        <v>59</v>
      </c>
      <c r="C8475" s="41"/>
      <c r="D8475" s="39" t="s">
        <v>102</v>
      </c>
      <c r="E8475" s="39">
        <v>2019</v>
      </c>
      <c r="F8475" s="7">
        <v>11.27</v>
      </c>
      <c r="G8475" s="15" t="s">
        <v>3</v>
      </c>
    </row>
    <row r="8476" spans="1:7" x14ac:dyDescent="0.3">
      <c r="A8476" s="7">
        <v>154.89966663319569</v>
      </c>
      <c r="B8476" s="41" t="s">
        <v>60</v>
      </c>
      <c r="C8476" s="41"/>
      <c r="D8476" s="39" t="s">
        <v>102</v>
      </c>
      <c r="E8476" s="39">
        <v>2019</v>
      </c>
      <c r="F8476" s="7">
        <v>13.738</v>
      </c>
      <c r="G8476" s="15" t="s">
        <v>3</v>
      </c>
    </row>
    <row r="8477" spans="1:7" x14ac:dyDescent="0.3">
      <c r="A8477" s="7">
        <v>727.50084757247635</v>
      </c>
      <c r="B8477" s="41" t="s">
        <v>61</v>
      </c>
      <c r="C8477" s="41"/>
      <c r="D8477" s="39" t="s">
        <v>102</v>
      </c>
      <c r="E8477" s="39">
        <v>2019</v>
      </c>
      <c r="F8477" s="7">
        <v>68.022999999999996</v>
      </c>
      <c r="G8477" s="15" t="s">
        <v>3</v>
      </c>
    </row>
    <row r="8478" spans="1:7" x14ac:dyDescent="0.3">
      <c r="A8478" s="7">
        <v>1831.0995506190197</v>
      </c>
      <c r="B8478" s="41" t="s">
        <v>62</v>
      </c>
      <c r="C8478" s="41"/>
      <c r="D8478" s="39" t="s">
        <v>102</v>
      </c>
      <c r="E8478" s="39">
        <v>2019</v>
      </c>
      <c r="F8478" s="7">
        <v>386.81200000000001</v>
      </c>
      <c r="G8478" s="15" t="s">
        <v>3</v>
      </c>
    </row>
    <row r="8479" spans="1:7" x14ac:dyDescent="0.3">
      <c r="A8479" s="7">
        <v>527.31170629250187</v>
      </c>
      <c r="B8479" s="41" t="s">
        <v>63</v>
      </c>
      <c r="C8479" s="41"/>
      <c r="D8479" s="39" t="s">
        <v>102</v>
      </c>
      <c r="E8479" s="39">
        <v>2019</v>
      </c>
      <c r="F8479" s="7">
        <v>112.926</v>
      </c>
      <c r="G8479" s="15" t="s">
        <v>3</v>
      </c>
    </row>
    <row r="8480" spans="1:7" x14ac:dyDescent="0.3">
      <c r="A8480" s="7">
        <v>498.84075385084515</v>
      </c>
      <c r="B8480" s="41" t="s">
        <v>64</v>
      </c>
      <c r="C8480" s="41"/>
      <c r="D8480" s="39" t="s">
        <v>102</v>
      </c>
      <c r="E8480" s="39">
        <v>2019</v>
      </c>
      <c r="F8480" s="7">
        <v>71.245000000000005</v>
      </c>
      <c r="G8480" s="15" t="s">
        <v>3</v>
      </c>
    </row>
    <row r="8481" spans="1:7" x14ac:dyDescent="0.3">
      <c r="A8481" s="7">
        <v>1791.33418344858</v>
      </c>
      <c r="B8481" s="41" t="s">
        <v>65</v>
      </c>
      <c r="C8481" s="41"/>
      <c r="D8481" s="39" t="s">
        <v>102</v>
      </c>
      <c r="E8481" s="39">
        <v>2019</v>
      </c>
      <c r="F8481" s="7">
        <v>311.42700000000002</v>
      </c>
      <c r="G8481" s="15" t="s">
        <v>3</v>
      </c>
    </row>
    <row r="8482" spans="1:7" x14ac:dyDescent="0.3">
      <c r="A8482" s="7">
        <v>296.58250861919441</v>
      </c>
      <c r="B8482" s="41" t="s">
        <v>66</v>
      </c>
      <c r="C8482" s="41"/>
      <c r="D8482" s="39" t="s">
        <v>102</v>
      </c>
      <c r="E8482" s="39">
        <v>2019</v>
      </c>
      <c r="F8482" s="7">
        <v>35.128</v>
      </c>
      <c r="G8482" s="15" t="s">
        <v>3</v>
      </c>
    </row>
    <row r="8483" spans="1:7" x14ac:dyDescent="0.3">
      <c r="A8483" s="7">
        <v>2457.2543120229784</v>
      </c>
      <c r="B8483" s="41" t="s">
        <v>67</v>
      </c>
      <c r="C8483" s="41"/>
      <c r="D8483" s="39" t="s">
        <v>102</v>
      </c>
      <c r="E8483" s="39">
        <v>2019</v>
      </c>
      <c r="F8483" s="7">
        <v>621.35199999999998</v>
      </c>
      <c r="G8483" s="15" t="s">
        <v>3</v>
      </c>
    </row>
    <row r="8484" spans="1:7" x14ac:dyDescent="0.3">
      <c r="A8484" s="7">
        <v>1980.2042900221616</v>
      </c>
      <c r="B8484" s="41" t="s">
        <v>68</v>
      </c>
      <c r="C8484" s="41"/>
      <c r="D8484" s="39" t="s">
        <v>102</v>
      </c>
      <c r="E8484" s="39">
        <v>2019</v>
      </c>
      <c r="F8484" s="7">
        <v>466.72200000000004</v>
      </c>
      <c r="G8484" s="15" t="s">
        <v>3</v>
      </c>
    </row>
    <row r="8485" spans="1:7" x14ac:dyDescent="0.3">
      <c r="A8485" s="7">
        <v>180.61831074448682</v>
      </c>
      <c r="B8485" s="41" t="s">
        <v>69</v>
      </c>
      <c r="C8485" s="41"/>
      <c r="D8485" s="39" t="s">
        <v>102</v>
      </c>
      <c r="E8485" s="39">
        <v>2019</v>
      </c>
      <c r="F8485" s="7">
        <v>16.989000000000001</v>
      </c>
      <c r="G8485" s="15" t="s">
        <v>3</v>
      </c>
    </row>
    <row r="8486" spans="1:7" x14ac:dyDescent="0.3">
      <c r="A8486" s="7">
        <v>200.60562923455089</v>
      </c>
      <c r="B8486" s="41" t="s">
        <v>70</v>
      </c>
      <c r="C8486" s="41"/>
      <c r="D8486" s="39" t="s">
        <v>102</v>
      </c>
      <c r="E8486" s="39">
        <v>2019</v>
      </c>
      <c r="F8486" s="7">
        <v>34.969000000000001</v>
      </c>
      <c r="G8486" s="15" t="s">
        <v>3</v>
      </c>
    </row>
    <row r="8487" spans="1:7" x14ac:dyDescent="0.3">
      <c r="A8487" s="7">
        <v>181.51283659766563</v>
      </c>
      <c r="B8487" s="41" t="s">
        <v>71</v>
      </c>
      <c r="C8487" s="41"/>
      <c r="D8487" s="39" t="s">
        <v>102</v>
      </c>
      <c r="E8487" s="39">
        <v>2019</v>
      </c>
      <c r="F8487" s="7">
        <v>38.64</v>
      </c>
      <c r="G8487" s="15" t="s">
        <v>3</v>
      </c>
    </row>
    <row r="8488" spans="1:7" x14ac:dyDescent="0.3">
      <c r="A8488" s="7">
        <v>1023.7807356335426</v>
      </c>
      <c r="B8488" s="41" t="s">
        <v>72</v>
      </c>
      <c r="C8488" s="41"/>
      <c r="D8488" s="39" t="s">
        <v>102</v>
      </c>
      <c r="E8488" s="39">
        <v>2019</v>
      </c>
      <c r="F8488" s="7">
        <v>239.95099999999999</v>
      </c>
      <c r="G8488" s="15" t="s">
        <v>3</v>
      </c>
    </row>
    <row r="8489" spans="1:7" x14ac:dyDescent="0.3">
      <c r="A8489" s="7">
        <v>396.96841566090501</v>
      </c>
      <c r="B8489" s="41" t="s">
        <v>73</v>
      </c>
      <c r="C8489" s="41"/>
      <c r="D8489" s="39" t="s">
        <v>102</v>
      </c>
      <c r="E8489" s="39">
        <v>2019</v>
      </c>
      <c r="F8489" s="7">
        <v>51.262999999999998</v>
      </c>
      <c r="G8489" s="15" t="s">
        <v>3</v>
      </c>
    </row>
    <row r="8490" spans="1:7" x14ac:dyDescent="0.3">
      <c r="A8490" s="7">
        <v>559.50643034773543</v>
      </c>
      <c r="B8490" s="41" t="s">
        <v>74</v>
      </c>
      <c r="C8490" s="41"/>
      <c r="D8490" s="39" t="s">
        <v>102</v>
      </c>
      <c r="E8490" s="39">
        <v>2019</v>
      </c>
      <c r="F8490" s="7">
        <v>139.95400000000001</v>
      </c>
      <c r="G8490" s="15" t="s">
        <v>3</v>
      </c>
    </row>
    <row r="8491" spans="1:7" x14ac:dyDescent="0.3">
      <c r="A8491" s="7">
        <v>877.10208985742827</v>
      </c>
      <c r="B8491" s="41" t="s">
        <v>75</v>
      </c>
      <c r="C8491" s="41"/>
      <c r="D8491" s="39" t="s">
        <v>102</v>
      </c>
      <c r="E8491" s="39">
        <v>2019</v>
      </c>
      <c r="F8491" s="7">
        <v>32.744</v>
      </c>
      <c r="G8491" s="15" t="s">
        <v>3</v>
      </c>
    </row>
    <row r="8492" spans="1:7" x14ac:dyDescent="0.3">
      <c r="A8492" s="7">
        <v>1081.0211577453822</v>
      </c>
      <c r="B8492" s="41" t="s">
        <v>76</v>
      </c>
      <c r="C8492" s="41"/>
      <c r="D8492" s="39" t="s">
        <v>102</v>
      </c>
      <c r="E8492" s="39">
        <v>2019</v>
      </c>
      <c r="F8492" s="7">
        <v>220.77199999999999</v>
      </c>
      <c r="G8492" s="15" t="s">
        <v>3</v>
      </c>
    </row>
    <row r="8493" spans="1:7" x14ac:dyDescent="0.3">
      <c r="A8493" s="7">
        <v>120.57121118505854</v>
      </c>
      <c r="B8493" s="41" t="s">
        <v>77</v>
      </c>
      <c r="C8493" s="41"/>
      <c r="D8493" s="39" t="s">
        <v>102</v>
      </c>
      <c r="E8493" s="39">
        <v>2019</v>
      </c>
      <c r="F8493" s="7">
        <v>11.395</v>
      </c>
      <c r="G8493" s="15" t="s">
        <v>3</v>
      </c>
    </row>
    <row r="8494" spans="1:7" x14ac:dyDescent="0.3">
      <c r="A8494" s="7">
        <v>359.17469836410049</v>
      </c>
      <c r="B8494" s="41" t="s">
        <v>78</v>
      </c>
      <c r="C8494" s="41"/>
      <c r="D8494" s="39" t="s">
        <v>102</v>
      </c>
      <c r="E8494" s="39">
        <v>2019</v>
      </c>
      <c r="F8494" s="7">
        <v>53.97</v>
      </c>
      <c r="G8494" s="15" t="s">
        <v>3</v>
      </c>
    </row>
    <row r="8495" spans="1:7" x14ac:dyDescent="0.3">
      <c r="A8495" s="7">
        <v>415.21387073503155</v>
      </c>
      <c r="B8495" s="41" t="s">
        <v>79</v>
      </c>
      <c r="C8495" s="41"/>
      <c r="D8495" s="39" t="s">
        <v>102</v>
      </c>
      <c r="E8495" s="39">
        <v>2019</v>
      </c>
      <c r="F8495" s="7">
        <v>100.78100000000001</v>
      </c>
      <c r="G8495" s="15" t="s">
        <v>3</v>
      </c>
    </row>
    <row r="8496" spans="1:7" x14ac:dyDescent="0.3">
      <c r="A8496" s="7">
        <v>925.57472244275516</v>
      </c>
      <c r="B8496" s="41" t="s">
        <v>80</v>
      </c>
      <c r="C8496" s="41"/>
      <c r="D8496" s="39" t="s">
        <v>102</v>
      </c>
      <c r="E8496" s="39">
        <v>2019</v>
      </c>
      <c r="F8496" s="7">
        <v>190.25299999999999</v>
      </c>
      <c r="G8496" s="15" t="s">
        <v>3</v>
      </c>
    </row>
    <row r="8497" spans="1:7" x14ac:dyDescent="0.3">
      <c r="A8497" s="7">
        <v>349.23027907428934</v>
      </c>
      <c r="B8497" s="41" t="s">
        <v>81</v>
      </c>
      <c r="C8497" s="41"/>
      <c r="D8497" s="39" t="s">
        <v>102</v>
      </c>
      <c r="E8497" s="39">
        <v>2019</v>
      </c>
      <c r="F8497" s="7">
        <v>5.6</v>
      </c>
      <c r="G8497" s="15" t="s">
        <v>3</v>
      </c>
    </row>
    <row r="8498" spans="1:7" x14ac:dyDescent="0.3">
      <c r="A8498" s="7">
        <v>920.35528718934495</v>
      </c>
      <c r="B8498" s="41" t="s">
        <v>82</v>
      </c>
      <c r="C8498" s="41"/>
      <c r="D8498" s="39" t="s">
        <v>102</v>
      </c>
      <c r="E8498" s="39">
        <v>2019</v>
      </c>
      <c r="F8498" s="7">
        <v>107.139</v>
      </c>
      <c r="G8498" s="15" t="s">
        <v>3</v>
      </c>
    </row>
    <row r="8499" spans="1:7" x14ac:dyDescent="0.3">
      <c r="A8499" s="7">
        <v>513.27216406015646</v>
      </c>
      <c r="B8499" s="41" t="s">
        <v>83</v>
      </c>
      <c r="C8499" s="41"/>
      <c r="D8499" s="39" t="s">
        <v>102</v>
      </c>
      <c r="E8499" s="39">
        <v>2019</v>
      </c>
      <c r="F8499" s="7">
        <v>113.245</v>
      </c>
      <c r="G8499" s="15" t="s">
        <v>3</v>
      </c>
    </row>
    <row r="8500" spans="1:7" x14ac:dyDescent="0.3">
      <c r="A8500" s="7">
        <v>1093.8584244044187</v>
      </c>
      <c r="B8500" s="41" t="s">
        <v>84</v>
      </c>
      <c r="C8500" s="41"/>
      <c r="D8500" s="39" t="s">
        <v>102</v>
      </c>
      <c r="E8500" s="39">
        <v>2019</v>
      </c>
      <c r="F8500" s="7">
        <v>220.06900000000002</v>
      </c>
      <c r="G8500" s="15" t="s">
        <v>3</v>
      </c>
    </row>
    <row r="8501" spans="1:7" x14ac:dyDescent="0.3">
      <c r="A8501" s="7">
        <v>131.15472406034038</v>
      </c>
      <c r="B8501" s="41" t="s">
        <v>85</v>
      </c>
      <c r="C8501" s="41"/>
      <c r="D8501" s="39" t="s">
        <v>102</v>
      </c>
      <c r="E8501" s="39">
        <v>2019</v>
      </c>
      <c r="F8501" s="7">
        <v>21.312999999999999</v>
      </c>
      <c r="G8501" s="15" t="s">
        <v>3</v>
      </c>
    </row>
    <row r="8502" spans="1:7" x14ac:dyDescent="0.3">
      <c r="A8502" s="7">
        <v>304.08339513117085</v>
      </c>
      <c r="B8502" s="41" t="s">
        <v>86</v>
      </c>
      <c r="C8502" s="41"/>
      <c r="D8502" s="39" t="s">
        <v>102</v>
      </c>
      <c r="E8502" s="39">
        <v>2019</v>
      </c>
      <c r="F8502" s="7">
        <v>90.046999999999997</v>
      </c>
      <c r="G8502" s="15" t="s">
        <v>3</v>
      </c>
    </row>
    <row r="8503" spans="1:7" x14ac:dyDescent="0.3">
      <c r="A8503" s="7">
        <v>720.58571136114801</v>
      </c>
      <c r="B8503" s="41" t="s">
        <v>87</v>
      </c>
      <c r="C8503" s="41"/>
      <c r="D8503" s="39" t="s">
        <v>102</v>
      </c>
      <c r="E8503" s="39">
        <v>2019</v>
      </c>
      <c r="F8503" s="7">
        <v>106.51600000000001</v>
      </c>
      <c r="G8503" s="15" t="s">
        <v>3</v>
      </c>
    </row>
    <row r="8504" spans="1:7" x14ac:dyDescent="0.3">
      <c r="A8504" s="7">
        <v>152.31662064890185</v>
      </c>
      <c r="B8504" s="41" t="s">
        <v>88</v>
      </c>
      <c r="C8504" s="41"/>
      <c r="D8504" s="39" t="s">
        <v>102</v>
      </c>
      <c r="E8504" s="39">
        <v>2019</v>
      </c>
      <c r="F8504" s="7">
        <v>21.146999999999998</v>
      </c>
      <c r="G8504" s="15" t="s">
        <v>3</v>
      </c>
    </row>
    <row r="8505" spans="1:7" x14ac:dyDescent="0.3">
      <c r="A8505" s="7">
        <v>370.52758553970813</v>
      </c>
      <c r="B8505" s="41" t="s">
        <v>89</v>
      </c>
      <c r="C8505" s="41"/>
      <c r="D8505" s="39" t="s">
        <v>102</v>
      </c>
      <c r="E8505" s="39">
        <v>2019</v>
      </c>
      <c r="F8505" s="7">
        <v>103.039</v>
      </c>
      <c r="G8505" s="15" t="s">
        <v>3</v>
      </c>
    </row>
    <row r="8506" spans="1:7" x14ac:dyDescent="0.3">
      <c r="A8506" s="7">
        <v>753.50877642068997</v>
      </c>
      <c r="B8506" s="41" t="s">
        <v>90</v>
      </c>
      <c r="C8506" s="41"/>
      <c r="D8506" s="39" t="s">
        <v>102</v>
      </c>
      <c r="E8506" s="39">
        <v>2019</v>
      </c>
      <c r="F8506" s="7">
        <v>117.384</v>
      </c>
      <c r="G8506" s="15" t="s">
        <v>3</v>
      </c>
    </row>
    <row r="8507" spans="1:7" x14ac:dyDescent="0.3">
      <c r="A8507" s="7">
        <v>2551.1688274932881</v>
      </c>
      <c r="B8507" s="41" t="s">
        <v>10</v>
      </c>
      <c r="C8507" s="41"/>
      <c r="D8507" s="39" t="s">
        <v>103</v>
      </c>
      <c r="E8507" s="39">
        <v>2019</v>
      </c>
      <c r="F8507" s="7">
        <v>422.78100000000001</v>
      </c>
      <c r="G8507" s="15" t="s">
        <v>3</v>
      </c>
    </row>
    <row r="8508" spans="1:7" x14ac:dyDescent="0.3">
      <c r="A8508" s="7">
        <v>261.05616517523987</v>
      </c>
      <c r="B8508" s="41" t="s">
        <v>11</v>
      </c>
      <c r="C8508" s="41"/>
      <c r="D8508" s="39" t="s">
        <v>103</v>
      </c>
      <c r="E8508" s="39">
        <v>2019</v>
      </c>
      <c r="F8508" s="7">
        <v>69.932000000000002</v>
      </c>
      <c r="G8508" s="15" t="s">
        <v>3</v>
      </c>
    </row>
    <row r="8509" spans="1:7" x14ac:dyDescent="0.3">
      <c r="A8509" s="7">
        <v>789.38106537015062</v>
      </c>
      <c r="B8509" s="41" t="s">
        <v>12</v>
      </c>
      <c r="C8509" s="41"/>
      <c r="D8509" s="39" t="s">
        <v>103</v>
      </c>
      <c r="E8509" s="39">
        <v>2019</v>
      </c>
      <c r="F8509" s="7">
        <v>226.87200000000001</v>
      </c>
      <c r="G8509" s="15" t="s">
        <v>3</v>
      </c>
    </row>
    <row r="8510" spans="1:7" x14ac:dyDescent="0.3">
      <c r="A8510" s="7">
        <v>238.91208778721372</v>
      </c>
      <c r="B8510" s="41" t="s">
        <v>13</v>
      </c>
      <c r="C8510" s="41"/>
      <c r="D8510" s="39" t="s">
        <v>103</v>
      </c>
      <c r="E8510" s="39">
        <v>2019</v>
      </c>
      <c r="F8510" s="7">
        <v>42.533999999999999</v>
      </c>
      <c r="G8510" s="15" t="s">
        <v>3</v>
      </c>
    </row>
    <row r="8511" spans="1:7" x14ac:dyDescent="0.3">
      <c r="A8511" s="7">
        <v>334.58730475732722</v>
      </c>
      <c r="B8511" s="41" t="s">
        <v>14</v>
      </c>
      <c r="C8511" s="41"/>
      <c r="D8511" s="39" t="s">
        <v>103</v>
      </c>
      <c r="E8511" s="39">
        <v>2019</v>
      </c>
      <c r="F8511" s="7">
        <v>70.801000000000002</v>
      </c>
      <c r="G8511" s="15" t="s">
        <v>3</v>
      </c>
    </row>
    <row r="8512" spans="1:7" x14ac:dyDescent="0.3">
      <c r="A8512" s="7">
        <v>200.83034773355368</v>
      </c>
      <c r="B8512" s="41" t="s">
        <v>15</v>
      </c>
      <c r="C8512" s="41"/>
      <c r="D8512" s="39" t="s">
        <v>103</v>
      </c>
      <c r="E8512" s="39">
        <v>2019</v>
      </c>
      <c r="F8512" s="7">
        <v>29.804000000000002</v>
      </c>
      <c r="G8512" s="15" t="s">
        <v>3</v>
      </c>
    </row>
    <row r="8513" spans="1:7" x14ac:dyDescent="0.3">
      <c r="A8513" s="7">
        <v>2267.9019044412694</v>
      </c>
      <c r="B8513" s="41" t="s">
        <v>16</v>
      </c>
      <c r="C8513" s="41"/>
      <c r="D8513" s="39" t="s">
        <v>103</v>
      </c>
      <c r="E8513" s="39">
        <v>2019</v>
      </c>
      <c r="F8513" s="7">
        <v>439.80700000000002</v>
      </c>
      <c r="G8513" s="15" t="s">
        <v>3</v>
      </c>
    </row>
    <row r="8514" spans="1:7" x14ac:dyDescent="0.3">
      <c r="A8514" s="7">
        <v>3785.4780187018414</v>
      </c>
      <c r="B8514" s="41" t="s">
        <v>17</v>
      </c>
      <c r="C8514" s="41"/>
      <c r="D8514" s="39" t="s">
        <v>103</v>
      </c>
      <c r="E8514" s="39">
        <v>2019</v>
      </c>
      <c r="F8514" s="7">
        <v>592.83600000000001</v>
      </c>
      <c r="G8514" s="15" t="s">
        <v>3</v>
      </c>
    </row>
    <row r="8515" spans="1:7" x14ac:dyDescent="0.3">
      <c r="A8515" s="7">
        <v>117.91469874974005</v>
      </c>
      <c r="B8515" s="41" t="s">
        <v>18</v>
      </c>
      <c r="C8515" s="41"/>
      <c r="D8515" s="39" t="s">
        <v>103</v>
      </c>
      <c r="E8515" s="39">
        <v>2019</v>
      </c>
      <c r="F8515" s="7">
        <v>14.09</v>
      </c>
      <c r="G8515" s="15" t="s">
        <v>3</v>
      </c>
    </row>
    <row r="8516" spans="1:7" x14ac:dyDescent="0.3">
      <c r="A8516" s="7">
        <v>284.81596209843428</v>
      </c>
      <c r="B8516" s="41" t="s">
        <v>19</v>
      </c>
      <c r="C8516" s="41"/>
      <c r="D8516" s="39" t="s">
        <v>103</v>
      </c>
      <c r="E8516" s="39">
        <v>2019</v>
      </c>
      <c r="F8516" s="7">
        <v>37.720999999999997</v>
      </c>
      <c r="G8516" s="15" t="s">
        <v>3</v>
      </c>
    </row>
    <row r="8517" spans="1:7" x14ac:dyDescent="0.3">
      <c r="A8517" s="7">
        <v>1530.1315373659206</v>
      </c>
      <c r="B8517" s="41" t="s">
        <v>20</v>
      </c>
      <c r="C8517" s="41"/>
      <c r="D8517" s="39" t="s">
        <v>103</v>
      </c>
      <c r="E8517" s="39">
        <v>2019</v>
      </c>
      <c r="F8517" s="7">
        <v>377.03199999999998</v>
      </c>
      <c r="G8517" s="15" t="s">
        <v>3</v>
      </c>
    </row>
    <row r="8518" spans="1:7" x14ac:dyDescent="0.3">
      <c r="A8518" s="7">
        <v>1402.988258972769</v>
      </c>
      <c r="B8518" s="41" t="s">
        <v>21</v>
      </c>
      <c r="C8518" s="41"/>
      <c r="D8518" s="39" t="s">
        <v>103</v>
      </c>
      <c r="E8518" s="39">
        <v>2019</v>
      </c>
      <c r="F8518" s="7">
        <v>316.78300000000002</v>
      </c>
      <c r="G8518" s="15" t="s">
        <v>3</v>
      </c>
    </row>
    <row r="8519" spans="1:7" x14ac:dyDescent="0.3">
      <c r="A8519" s="7">
        <v>304.22306188656904</v>
      </c>
      <c r="B8519" s="41" t="s">
        <v>22</v>
      </c>
      <c r="C8519" s="41"/>
      <c r="D8519" s="39" t="s">
        <v>103</v>
      </c>
      <c r="E8519" s="39">
        <v>2019</v>
      </c>
      <c r="F8519" s="7">
        <v>41.718000000000004</v>
      </c>
      <c r="G8519" s="15" t="s">
        <v>3</v>
      </c>
    </row>
    <row r="8520" spans="1:7" x14ac:dyDescent="0.3">
      <c r="A8520" s="7">
        <v>209.82092932480083</v>
      </c>
      <c r="B8520" s="41" t="s">
        <v>23</v>
      </c>
      <c r="C8520" s="41"/>
      <c r="D8520" s="39" t="s">
        <v>103</v>
      </c>
      <c r="E8520" s="39">
        <v>2019</v>
      </c>
      <c r="F8520" s="7">
        <v>10.412000000000001</v>
      </c>
      <c r="G8520" s="15" t="s">
        <v>3</v>
      </c>
    </row>
    <row r="8521" spans="1:7" x14ac:dyDescent="0.3">
      <c r="A8521" s="7">
        <v>78.994836245138742</v>
      </c>
      <c r="B8521" s="41" t="s">
        <v>24</v>
      </c>
      <c r="C8521" s="41"/>
      <c r="D8521" s="39" t="s">
        <v>103</v>
      </c>
      <c r="E8521" s="39">
        <v>2019</v>
      </c>
      <c r="F8521" s="7">
        <v>34.383000000000003</v>
      </c>
      <c r="G8521" s="15" t="s">
        <v>3</v>
      </c>
    </row>
    <row r="8522" spans="1:7" x14ac:dyDescent="0.3">
      <c r="A8522" s="7">
        <v>123.93133054260454</v>
      </c>
      <c r="B8522" s="41" t="s">
        <v>25</v>
      </c>
      <c r="C8522" s="41"/>
      <c r="D8522" s="39" t="s">
        <v>103</v>
      </c>
      <c r="E8522" s="39">
        <v>2019</v>
      </c>
      <c r="F8522" s="7">
        <v>39.132999999999996</v>
      </c>
      <c r="G8522" s="15" t="s">
        <v>3</v>
      </c>
    </row>
    <row r="8523" spans="1:7" x14ac:dyDescent="0.3">
      <c r="A8523" s="7">
        <v>176.07136933273785</v>
      </c>
      <c r="B8523" s="41" t="s">
        <v>26</v>
      </c>
      <c r="C8523" s="41"/>
      <c r="D8523" s="39" t="s">
        <v>103</v>
      </c>
      <c r="E8523" s="39">
        <v>2019</v>
      </c>
      <c r="F8523" s="7">
        <v>3.3</v>
      </c>
      <c r="G8523" s="15" t="s">
        <v>3</v>
      </c>
    </row>
    <row r="8524" spans="1:7" x14ac:dyDescent="0.3">
      <c r="A8524" s="7">
        <v>255.12570509091768</v>
      </c>
      <c r="B8524" s="41" t="s">
        <v>27</v>
      </c>
      <c r="C8524" s="41"/>
      <c r="D8524" s="39" t="s">
        <v>103</v>
      </c>
      <c r="E8524" s="39">
        <v>2019</v>
      </c>
      <c r="F8524" s="7">
        <v>48.685000000000002</v>
      </c>
      <c r="G8524" s="15" t="s">
        <v>3</v>
      </c>
    </row>
    <row r="8525" spans="1:7" x14ac:dyDescent="0.3">
      <c r="A8525" s="7">
        <v>255.47244363243314</v>
      </c>
      <c r="B8525" s="41" t="s">
        <v>28</v>
      </c>
      <c r="C8525" s="41"/>
      <c r="D8525" s="39" t="s">
        <v>103</v>
      </c>
      <c r="E8525" s="39">
        <v>2019</v>
      </c>
      <c r="F8525" s="7">
        <v>53.088000000000001</v>
      </c>
      <c r="G8525" s="15" t="s">
        <v>3</v>
      </c>
    </row>
    <row r="8526" spans="1:7" x14ac:dyDescent="0.3">
      <c r="A8526" s="7">
        <v>319.74833137560768</v>
      </c>
      <c r="B8526" s="41" t="s">
        <v>29</v>
      </c>
      <c r="C8526" s="41"/>
      <c r="D8526" s="39" t="s">
        <v>103</v>
      </c>
      <c r="E8526" s="39">
        <v>2019</v>
      </c>
      <c r="F8526" s="7">
        <v>30.861999999999998</v>
      </c>
      <c r="G8526" s="15" t="s">
        <v>3</v>
      </c>
    </row>
    <row r="8527" spans="1:7" x14ac:dyDescent="0.3">
      <c r="A8527" s="7">
        <v>1500.6341408489511</v>
      </c>
      <c r="B8527" s="41" t="s">
        <v>30</v>
      </c>
      <c r="C8527" s="41"/>
      <c r="D8527" s="39" t="s">
        <v>103</v>
      </c>
      <c r="E8527" s="39">
        <v>2019</v>
      </c>
      <c r="F8527" s="7">
        <v>262.74700000000001</v>
      </c>
      <c r="G8527" s="15" t="s">
        <v>3</v>
      </c>
    </row>
    <row r="8528" spans="1:7" x14ac:dyDescent="0.3">
      <c r="A8528" s="7">
        <v>541.74409209302848</v>
      </c>
      <c r="B8528" s="41" t="s">
        <v>31</v>
      </c>
      <c r="C8528" s="41"/>
      <c r="D8528" s="39" t="s">
        <v>103</v>
      </c>
      <c r="E8528" s="39">
        <v>2019</v>
      </c>
      <c r="F8528" s="7">
        <v>145.21299999999999</v>
      </c>
      <c r="G8528" s="15" t="s">
        <v>3</v>
      </c>
    </row>
    <row r="8529" spans="1:7" x14ac:dyDescent="0.3">
      <c r="A8529" s="7">
        <v>87.402732950052226</v>
      </c>
      <c r="B8529" s="41" t="s">
        <v>32</v>
      </c>
      <c r="C8529" s="41"/>
      <c r="D8529" s="39" t="s">
        <v>103</v>
      </c>
      <c r="E8529" s="39">
        <v>2019</v>
      </c>
      <c r="F8529" s="7">
        <v>10.975</v>
      </c>
      <c r="G8529" s="15" t="s">
        <v>3</v>
      </c>
    </row>
    <row r="8530" spans="1:7" x14ac:dyDescent="0.3">
      <c r="A8530" s="7">
        <v>339.27545604349791</v>
      </c>
      <c r="B8530" s="41" t="s">
        <v>33</v>
      </c>
      <c r="C8530" s="41"/>
      <c r="D8530" s="39" t="s">
        <v>103</v>
      </c>
      <c r="E8530" s="39">
        <v>2019</v>
      </c>
      <c r="F8530" s="7">
        <v>103.56100000000001</v>
      </c>
      <c r="G8530" s="15" t="s">
        <v>3</v>
      </c>
    </row>
    <row r="8531" spans="1:7" x14ac:dyDescent="0.3">
      <c r="A8531" s="7">
        <v>1057.3873891807966</v>
      </c>
      <c r="B8531" s="41" t="s">
        <v>34</v>
      </c>
      <c r="C8531" s="41"/>
      <c r="D8531" s="39" t="s">
        <v>103</v>
      </c>
      <c r="E8531" s="39">
        <v>2019</v>
      </c>
      <c r="F8531" s="7">
        <v>146.74099999999999</v>
      </c>
      <c r="G8531" s="15" t="s">
        <v>3</v>
      </c>
    </row>
    <row r="8532" spans="1:7" x14ac:dyDescent="0.3">
      <c r="A8532" s="7">
        <v>760.79667862226017</v>
      </c>
      <c r="B8532" s="41" t="s">
        <v>35</v>
      </c>
      <c r="C8532" s="41"/>
      <c r="D8532" s="39" t="s">
        <v>103</v>
      </c>
      <c r="E8532" s="39">
        <v>2019</v>
      </c>
      <c r="F8532" s="7">
        <v>167.50899999999999</v>
      </c>
      <c r="G8532" s="15" t="s">
        <v>3</v>
      </c>
    </row>
    <row r="8533" spans="1:7" x14ac:dyDescent="0.3">
      <c r="A8533" s="7">
        <v>320.92703724602563</v>
      </c>
      <c r="B8533" s="41" t="s">
        <v>36</v>
      </c>
      <c r="C8533" s="41"/>
      <c r="D8533" s="39" t="s">
        <v>103</v>
      </c>
      <c r="E8533" s="39">
        <v>2019</v>
      </c>
      <c r="F8533" s="7">
        <v>36.104999999999997</v>
      </c>
      <c r="G8533" s="15" t="s">
        <v>3</v>
      </c>
    </row>
    <row r="8534" spans="1:7" x14ac:dyDescent="0.3">
      <c r="A8534" s="7">
        <v>468.33605495171582</v>
      </c>
      <c r="B8534" s="41" t="s">
        <v>37</v>
      </c>
      <c r="C8534" s="41"/>
      <c r="D8534" s="39" t="s">
        <v>103</v>
      </c>
      <c r="E8534" s="39">
        <v>2019</v>
      </c>
      <c r="F8534" s="7">
        <v>94.093000000000004</v>
      </c>
      <c r="G8534" s="15" t="s">
        <v>3</v>
      </c>
    </row>
    <row r="8535" spans="1:7" x14ac:dyDescent="0.3">
      <c r="A8535" s="7">
        <v>411.65558780434156</v>
      </c>
      <c r="B8535" s="41" t="s">
        <v>38</v>
      </c>
      <c r="C8535" s="41"/>
      <c r="D8535" s="39" t="s">
        <v>103</v>
      </c>
      <c r="E8535" s="39">
        <v>2019</v>
      </c>
      <c r="F8535" s="7">
        <v>30.993000000000002</v>
      </c>
      <c r="G8535" s="15" t="s">
        <v>3</v>
      </c>
    </row>
    <row r="8536" spans="1:7" x14ac:dyDescent="0.3">
      <c r="A8536" s="7">
        <v>151.80274898767462</v>
      </c>
      <c r="B8536" s="41" t="s">
        <v>39</v>
      </c>
      <c r="C8536" s="41"/>
      <c r="D8536" s="39" t="s">
        <v>103</v>
      </c>
      <c r="E8536" s="39">
        <v>2019</v>
      </c>
      <c r="F8536" s="7">
        <v>25.382000000000001</v>
      </c>
      <c r="G8536" s="15" t="s">
        <v>3</v>
      </c>
    </row>
    <row r="8537" spans="1:7" x14ac:dyDescent="0.3">
      <c r="A8537" s="7">
        <v>476.39105799307509</v>
      </c>
      <c r="B8537" s="41" t="s">
        <v>40</v>
      </c>
      <c r="C8537" s="41"/>
      <c r="D8537" s="39" t="s">
        <v>103</v>
      </c>
      <c r="E8537" s="39">
        <v>2019</v>
      </c>
      <c r="F8537" s="7">
        <v>101.288</v>
      </c>
      <c r="G8537" s="15" t="s">
        <v>3</v>
      </c>
    </row>
    <row r="8538" spans="1:7" x14ac:dyDescent="0.3">
      <c r="A8538" s="7">
        <v>373.64463165412701</v>
      </c>
      <c r="B8538" s="41" t="s">
        <v>41</v>
      </c>
      <c r="C8538" s="41"/>
      <c r="D8538" s="39" t="s">
        <v>103</v>
      </c>
      <c r="E8538" s="39">
        <v>2019</v>
      </c>
      <c r="F8538" s="7">
        <v>93.37</v>
      </c>
      <c r="G8538" s="15" t="s">
        <v>3</v>
      </c>
    </row>
    <row r="8539" spans="1:7" x14ac:dyDescent="0.3">
      <c r="A8539" s="7">
        <v>1850.4153643588984</v>
      </c>
      <c r="B8539" s="41" t="s">
        <v>42</v>
      </c>
      <c r="C8539" s="41"/>
      <c r="D8539" s="39" t="s">
        <v>103</v>
      </c>
      <c r="E8539" s="39">
        <v>2019</v>
      </c>
      <c r="F8539" s="7">
        <v>296.45400000000001</v>
      </c>
      <c r="G8539" s="15" t="s">
        <v>3</v>
      </c>
    </row>
    <row r="8540" spans="1:7" x14ac:dyDescent="0.3">
      <c r="A8540" s="7">
        <v>611.59959796431735</v>
      </c>
      <c r="B8540" s="41" t="s">
        <v>43</v>
      </c>
      <c r="C8540" s="41"/>
      <c r="D8540" s="39" t="s">
        <v>103</v>
      </c>
      <c r="E8540" s="39">
        <v>2019</v>
      </c>
      <c r="F8540" s="7">
        <v>101.331</v>
      </c>
      <c r="G8540" s="15" t="s">
        <v>3</v>
      </c>
    </row>
    <row r="8541" spans="1:7" x14ac:dyDescent="0.3">
      <c r="A8541" s="7">
        <v>106.17175175350474</v>
      </c>
      <c r="B8541" s="41" t="s">
        <v>44</v>
      </c>
      <c r="C8541" s="41"/>
      <c r="D8541" s="39" t="s">
        <v>103</v>
      </c>
      <c r="E8541" s="39">
        <v>2019</v>
      </c>
      <c r="F8541" s="7">
        <v>20.655999999999999</v>
      </c>
      <c r="G8541" s="15" t="s">
        <v>3</v>
      </c>
    </row>
    <row r="8542" spans="1:7" x14ac:dyDescent="0.3">
      <c r="A8542" s="7">
        <v>262.5097998300547</v>
      </c>
      <c r="B8542" s="41" t="s">
        <v>45</v>
      </c>
      <c r="C8542" s="41"/>
      <c r="D8542" s="39" t="s">
        <v>103</v>
      </c>
      <c r="E8542" s="39">
        <v>2019</v>
      </c>
      <c r="F8542" s="7">
        <v>55.747999999999998</v>
      </c>
      <c r="G8542" s="15" t="s">
        <v>3</v>
      </c>
    </row>
    <row r="8543" spans="1:7" x14ac:dyDescent="0.3">
      <c r="A8543" s="7">
        <v>1890.2307971201358</v>
      </c>
      <c r="B8543" s="41" t="s">
        <v>46</v>
      </c>
      <c r="C8543" s="41"/>
      <c r="D8543" s="39" t="s">
        <v>103</v>
      </c>
      <c r="E8543" s="39">
        <v>2019</v>
      </c>
      <c r="F8543" s="7">
        <v>347.18799999999999</v>
      </c>
      <c r="G8543" s="15" t="s">
        <v>3</v>
      </c>
    </row>
    <row r="8544" spans="1:7" x14ac:dyDescent="0.3">
      <c r="A8544" s="7">
        <v>213.89151669975161</v>
      </c>
      <c r="B8544" s="41" t="s">
        <v>47</v>
      </c>
      <c r="C8544" s="41"/>
      <c r="D8544" s="39" t="s">
        <v>103</v>
      </c>
      <c r="E8544" s="39">
        <v>2019</v>
      </c>
      <c r="F8544" s="7">
        <v>37.619999999999997</v>
      </c>
      <c r="G8544" s="15" t="s">
        <v>3</v>
      </c>
    </row>
    <row r="8545" spans="1:7" x14ac:dyDescent="0.3">
      <c r="A8545" s="7">
        <v>419.0725098610186</v>
      </c>
      <c r="B8545" s="41" t="s">
        <v>48</v>
      </c>
      <c r="C8545" s="41"/>
      <c r="D8545" s="39" t="s">
        <v>103</v>
      </c>
      <c r="E8545" s="39">
        <v>2019</v>
      </c>
      <c r="F8545" s="7">
        <v>73.888000000000005</v>
      </c>
      <c r="G8545" s="15" t="s">
        <v>3</v>
      </c>
    </row>
    <row r="8546" spans="1:7" x14ac:dyDescent="0.3">
      <c r="A8546" s="7">
        <v>4489.3408443194658</v>
      </c>
      <c r="B8546" s="41" t="s">
        <v>49</v>
      </c>
      <c r="C8546" s="41"/>
      <c r="D8546" s="39" t="s">
        <v>103</v>
      </c>
      <c r="E8546" s="39">
        <v>2019</v>
      </c>
      <c r="F8546" s="7">
        <v>725.75</v>
      </c>
      <c r="G8546" s="15" t="s">
        <v>3</v>
      </c>
    </row>
    <row r="8547" spans="1:7" x14ac:dyDescent="0.3">
      <c r="A8547" s="7">
        <v>5657.2136999492477</v>
      </c>
      <c r="B8547" s="41" t="s">
        <v>50</v>
      </c>
      <c r="C8547" s="41"/>
      <c r="D8547" s="39" t="s">
        <v>103</v>
      </c>
      <c r="E8547" s="39">
        <v>2019</v>
      </c>
      <c r="F8547" s="7">
        <v>1539.1189999999999</v>
      </c>
      <c r="G8547" s="15" t="s">
        <v>3</v>
      </c>
    </row>
    <row r="8548" spans="1:7" x14ac:dyDescent="0.3">
      <c r="A8548" s="7">
        <v>1056.4159057523493</v>
      </c>
      <c r="B8548" s="41" t="s">
        <v>91</v>
      </c>
      <c r="C8548" s="41"/>
      <c r="D8548" s="39" t="s">
        <v>103</v>
      </c>
      <c r="E8548" s="39">
        <v>2019</v>
      </c>
      <c r="F8548" s="7">
        <v>317.95</v>
      </c>
      <c r="G8548" s="15" t="s">
        <v>3</v>
      </c>
    </row>
    <row r="8549" spans="1:7" x14ac:dyDescent="0.3">
      <c r="A8549" s="7">
        <v>188.93044512533058</v>
      </c>
      <c r="B8549" s="41" t="s">
        <v>52</v>
      </c>
      <c r="C8549" s="41"/>
      <c r="D8549" s="39" t="s">
        <v>103</v>
      </c>
      <c r="E8549" s="39">
        <v>2019</v>
      </c>
      <c r="F8549" s="7">
        <v>17.161999999999999</v>
      </c>
      <c r="G8549" s="15" t="s">
        <v>3</v>
      </c>
    </row>
    <row r="8550" spans="1:7" x14ac:dyDescent="0.3">
      <c r="A8550" s="7">
        <v>157.80399297544227</v>
      </c>
      <c r="B8550" s="41" t="s">
        <v>53</v>
      </c>
      <c r="C8550" s="41"/>
      <c r="D8550" s="39" t="s">
        <v>103</v>
      </c>
      <c r="E8550" s="39">
        <v>2019</v>
      </c>
      <c r="F8550" s="7">
        <v>49.542000000000002</v>
      </c>
      <c r="G8550" s="15" t="s">
        <v>3</v>
      </c>
    </row>
    <row r="8551" spans="1:7" x14ac:dyDescent="0.3">
      <c r="A8551" s="7">
        <v>218.32012700662222</v>
      </c>
      <c r="B8551" s="41" t="s">
        <v>54</v>
      </c>
      <c r="C8551" s="41"/>
      <c r="D8551" s="39" t="s">
        <v>103</v>
      </c>
      <c r="E8551" s="39">
        <v>2019</v>
      </c>
      <c r="F8551" s="7">
        <v>21.173999999999999</v>
      </c>
      <c r="G8551" s="15" t="s">
        <v>3</v>
      </c>
    </row>
    <row r="8552" spans="1:7" x14ac:dyDescent="0.3">
      <c r="A8552" s="7">
        <v>446.37047610281309</v>
      </c>
      <c r="B8552" s="41" t="s">
        <v>55</v>
      </c>
      <c r="C8552" s="41"/>
      <c r="D8552" s="39" t="s">
        <v>103</v>
      </c>
      <c r="E8552" s="39">
        <v>2019</v>
      </c>
      <c r="F8552" s="7">
        <v>23.448</v>
      </c>
      <c r="G8552" s="15" t="s">
        <v>3</v>
      </c>
    </row>
    <row r="8553" spans="1:7" x14ac:dyDescent="0.3">
      <c r="A8553" s="7">
        <v>1074.8781943075383</v>
      </c>
      <c r="B8553" s="41" t="s">
        <v>56</v>
      </c>
      <c r="C8553" s="41"/>
      <c r="D8553" s="39" t="s">
        <v>103</v>
      </c>
      <c r="E8553" s="39">
        <v>2019</v>
      </c>
      <c r="F8553" s="7">
        <v>220.285</v>
      </c>
      <c r="G8553" s="15" t="s">
        <v>3</v>
      </c>
    </row>
    <row r="8554" spans="1:7" x14ac:dyDescent="0.3">
      <c r="A8554" s="7">
        <v>222.14553535369669</v>
      </c>
      <c r="B8554" s="41" t="s">
        <v>57</v>
      </c>
      <c r="C8554" s="41"/>
      <c r="D8554" s="39" t="s">
        <v>103</v>
      </c>
      <c r="E8554" s="39">
        <v>2019</v>
      </c>
      <c r="F8554" s="7">
        <v>129.226</v>
      </c>
      <c r="G8554" s="15" t="s">
        <v>3</v>
      </c>
    </row>
    <row r="8555" spans="1:7" x14ac:dyDescent="0.3">
      <c r="A8555" s="7">
        <v>296.43580665389487</v>
      </c>
      <c r="B8555" s="41" t="s">
        <v>58</v>
      </c>
      <c r="C8555" s="41"/>
      <c r="D8555" s="39" t="s">
        <v>103</v>
      </c>
      <c r="E8555" s="39">
        <v>2019</v>
      </c>
      <c r="F8555" s="7">
        <v>73.159000000000006</v>
      </c>
      <c r="G8555" s="15" t="s">
        <v>3</v>
      </c>
    </row>
    <row r="8556" spans="1:7" x14ac:dyDescent="0.3">
      <c r="A8556" s="7">
        <v>111.75239573529213</v>
      </c>
      <c r="B8556" s="41" t="s">
        <v>59</v>
      </c>
      <c r="C8556" s="41"/>
      <c r="D8556" s="39" t="s">
        <v>103</v>
      </c>
      <c r="E8556" s="39">
        <v>2019</v>
      </c>
      <c r="F8556" s="7">
        <v>13.564</v>
      </c>
      <c r="G8556" s="15" t="s">
        <v>3</v>
      </c>
    </row>
    <row r="8557" spans="1:7" x14ac:dyDescent="0.3">
      <c r="A8557" s="7">
        <v>159.08015494480688</v>
      </c>
      <c r="B8557" s="41" t="s">
        <v>60</v>
      </c>
      <c r="C8557" s="41"/>
      <c r="D8557" s="39" t="s">
        <v>103</v>
      </c>
      <c r="E8557" s="39">
        <v>2019</v>
      </c>
      <c r="F8557" s="7">
        <v>16.742999999999999</v>
      </c>
      <c r="G8557" s="15" t="s">
        <v>3</v>
      </c>
    </row>
    <row r="8558" spans="1:7" x14ac:dyDescent="0.3">
      <c r="A8558" s="7">
        <v>748.73058771899127</v>
      </c>
      <c r="B8558" s="41" t="s">
        <v>61</v>
      </c>
      <c r="C8558" s="41"/>
      <c r="D8558" s="39" t="s">
        <v>103</v>
      </c>
      <c r="E8558" s="39">
        <v>2019</v>
      </c>
      <c r="F8558" s="7">
        <v>66.981999999999999</v>
      </c>
      <c r="G8558" s="15" t="s">
        <v>3</v>
      </c>
    </row>
    <row r="8559" spans="1:7" x14ac:dyDescent="0.3">
      <c r="A8559" s="7">
        <v>1838.5647027269849</v>
      </c>
      <c r="B8559" s="41" t="s">
        <v>62</v>
      </c>
      <c r="C8559" s="41"/>
      <c r="D8559" s="39" t="s">
        <v>103</v>
      </c>
      <c r="E8559" s="39">
        <v>2019</v>
      </c>
      <c r="F8559" s="7">
        <v>420.80599999999998</v>
      </c>
      <c r="G8559" s="15" t="s">
        <v>3</v>
      </c>
    </row>
    <row r="8560" spans="1:7" x14ac:dyDescent="0.3">
      <c r="A8560" s="7">
        <v>446.62488781374742</v>
      </c>
      <c r="B8560" s="41" t="s">
        <v>63</v>
      </c>
      <c r="C8560" s="41"/>
      <c r="D8560" s="39" t="s">
        <v>103</v>
      </c>
      <c r="E8560" s="39">
        <v>2019</v>
      </c>
      <c r="F8560" s="7">
        <v>124.408</v>
      </c>
      <c r="G8560" s="15" t="s">
        <v>3</v>
      </c>
    </row>
    <row r="8561" spans="1:7" x14ac:dyDescent="0.3">
      <c r="A8561" s="7">
        <v>461.75110022394136</v>
      </c>
      <c r="B8561" s="41" t="s">
        <v>64</v>
      </c>
      <c r="C8561" s="41"/>
      <c r="D8561" s="39" t="s">
        <v>103</v>
      </c>
      <c r="E8561" s="39">
        <v>2019</v>
      </c>
      <c r="F8561" s="7">
        <v>78.204999999999998</v>
      </c>
      <c r="G8561" s="15" t="s">
        <v>3</v>
      </c>
    </row>
    <row r="8562" spans="1:7" x14ac:dyDescent="0.3">
      <c r="A8562" s="7">
        <v>1841.4637652072299</v>
      </c>
      <c r="B8562" s="41" t="s">
        <v>65</v>
      </c>
      <c r="C8562" s="41"/>
      <c r="D8562" s="39" t="s">
        <v>103</v>
      </c>
      <c r="E8562" s="39">
        <v>2019</v>
      </c>
      <c r="F8562" s="7">
        <v>341.80099999999999</v>
      </c>
      <c r="G8562" s="15" t="s">
        <v>3</v>
      </c>
    </row>
    <row r="8563" spans="1:7" x14ac:dyDescent="0.3">
      <c r="A8563" s="7">
        <v>426.62484460254768</v>
      </c>
      <c r="B8563" s="41" t="s">
        <v>66</v>
      </c>
      <c r="C8563" s="41"/>
      <c r="D8563" s="39" t="s">
        <v>103</v>
      </c>
      <c r="E8563" s="39">
        <v>2019</v>
      </c>
      <c r="F8563" s="7">
        <v>40.244999999999997</v>
      </c>
      <c r="G8563" s="15" t="s">
        <v>3</v>
      </c>
    </row>
    <row r="8564" spans="1:7" x14ac:dyDescent="0.3">
      <c r="A8564" s="7">
        <v>2704.1533599124004</v>
      </c>
      <c r="B8564" s="41" t="s">
        <v>67</v>
      </c>
      <c r="C8564" s="41"/>
      <c r="D8564" s="39" t="s">
        <v>103</v>
      </c>
      <c r="E8564" s="39">
        <v>2019</v>
      </c>
      <c r="F8564" s="7">
        <v>706.10900000000004</v>
      </c>
      <c r="G8564" s="15" t="s">
        <v>3</v>
      </c>
    </row>
    <row r="8565" spans="1:7" x14ac:dyDescent="0.3">
      <c r="A8565" s="7">
        <v>1749.8755492708372</v>
      </c>
      <c r="B8565" s="41" t="s">
        <v>68</v>
      </c>
      <c r="C8565" s="41"/>
      <c r="D8565" s="39" t="s">
        <v>103</v>
      </c>
      <c r="E8565" s="39">
        <v>2019</v>
      </c>
      <c r="F8565" s="7">
        <v>436.577</v>
      </c>
      <c r="G8565" s="15" t="s">
        <v>3</v>
      </c>
    </row>
    <row r="8566" spans="1:7" x14ac:dyDescent="0.3">
      <c r="A8566" s="7">
        <v>162.49317011528603</v>
      </c>
      <c r="B8566" s="41" t="s">
        <v>69</v>
      </c>
      <c r="C8566" s="41"/>
      <c r="D8566" s="39" t="s">
        <v>103</v>
      </c>
      <c r="E8566" s="39">
        <v>2019</v>
      </c>
      <c r="F8566" s="7">
        <v>16.417000000000002</v>
      </c>
      <c r="G8566" s="15" t="s">
        <v>3</v>
      </c>
    </row>
    <row r="8567" spans="1:7" x14ac:dyDescent="0.3">
      <c r="A8567" s="7">
        <v>192.00595443735239</v>
      </c>
      <c r="B8567" s="41" t="s">
        <v>70</v>
      </c>
      <c r="C8567" s="41"/>
      <c r="D8567" s="39" t="s">
        <v>103</v>
      </c>
      <c r="E8567" s="39">
        <v>2019</v>
      </c>
      <c r="F8567" s="7">
        <v>35.106999999999999</v>
      </c>
      <c r="G8567" s="15" t="s">
        <v>3</v>
      </c>
    </row>
    <row r="8568" spans="1:7" x14ac:dyDescent="0.3">
      <c r="A8568" s="7">
        <v>176.95155178427709</v>
      </c>
      <c r="B8568" s="41" t="s">
        <v>71</v>
      </c>
      <c r="C8568" s="41"/>
      <c r="D8568" s="39" t="s">
        <v>103</v>
      </c>
      <c r="E8568" s="39">
        <v>2019</v>
      </c>
      <c r="F8568" s="7">
        <v>39.087000000000003</v>
      </c>
      <c r="G8568" s="15" t="s">
        <v>3</v>
      </c>
    </row>
    <row r="8569" spans="1:7" x14ac:dyDescent="0.3">
      <c r="A8569" s="7">
        <v>793.61989274749351</v>
      </c>
      <c r="B8569" s="41" t="s">
        <v>72</v>
      </c>
      <c r="C8569" s="41"/>
      <c r="D8569" s="39" t="s">
        <v>103</v>
      </c>
      <c r="E8569" s="39">
        <v>2019</v>
      </c>
      <c r="F8569" s="7">
        <v>253.03399999999999</v>
      </c>
      <c r="G8569" s="15" t="s">
        <v>3</v>
      </c>
    </row>
    <row r="8570" spans="1:7" x14ac:dyDescent="0.3">
      <c r="A8570" s="7">
        <v>392.52546850794988</v>
      </c>
      <c r="B8570" s="41" t="s">
        <v>73</v>
      </c>
      <c r="C8570" s="41"/>
      <c r="D8570" s="39" t="s">
        <v>103</v>
      </c>
      <c r="E8570" s="39">
        <v>2019</v>
      </c>
      <c r="F8570" s="7">
        <v>54.597999999999999</v>
      </c>
      <c r="G8570" s="15" t="s">
        <v>3</v>
      </c>
    </row>
    <row r="8571" spans="1:7" x14ac:dyDescent="0.3">
      <c r="A8571" s="7">
        <v>485.77248983378195</v>
      </c>
      <c r="B8571" s="41" t="s">
        <v>74</v>
      </c>
      <c r="C8571" s="41"/>
      <c r="D8571" s="39" t="s">
        <v>103</v>
      </c>
      <c r="E8571" s="39">
        <v>2019</v>
      </c>
      <c r="F8571" s="7">
        <v>117.371</v>
      </c>
      <c r="G8571" s="15" t="s">
        <v>3</v>
      </c>
    </row>
    <row r="8572" spans="1:7" x14ac:dyDescent="0.3">
      <c r="A8572" s="7">
        <v>914.79578032409052</v>
      </c>
      <c r="B8572" s="41" t="s">
        <v>75</v>
      </c>
      <c r="C8572" s="41"/>
      <c r="D8572" s="39" t="s">
        <v>103</v>
      </c>
      <c r="E8572" s="39">
        <v>2019</v>
      </c>
      <c r="F8572" s="7">
        <v>48.499000000000002</v>
      </c>
      <c r="G8572" s="15" t="s">
        <v>3</v>
      </c>
    </row>
    <row r="8573" spans="1:7" x14ac:dyDescent="0.3">
      <c r="A8573" s="7">
        <v>916.17042424607496</v>
      </c>
      <c r="B8573" s="41" t="s">
        <v>76</v>
      </c>
      <c r="C8573" s="41"/>
      <c r="D8573" s="39" t="s">
        <v>103</v>
      </c>
      <c r="E8573" s="39">
        <v>2019</v>
      </c>
      <c r="F8573" s="7">
        <v>226.94800000000001</v>
      </c>
      <c r="G8573" s="15" t="s">
        <v>3</v>
      </c>
    </row>
    <row r="8574" spans="1:7" x14ac:dyDescent="0.3">
      <c r="A8574" s="7">
        <v>141.29492981387898</v>
      </c>
      <c r="B8574" s="41" t="s">
        <v>77</v>
      </c>
      <c r="C8574" s="41"/>
      <c r="D8574" s="39" t="s">
        <v>103</v>
      </c>
      <c r="E8574" s="39">
        <v>2019</v>
      </c>
      <c r="F8574" s="7">
        <v>5.556</v>
      </c>
      <c r="G8574" s="15" t="s">
        <v>3</v>
      </c>
    </row>
    <row r="8575" spans="1:7" x14ac:dyDescent="0.3">
      <c r="A8575" s="7">
        <v>281.26958595044914</v>
      </c>
      <c r="B8575" s="41" t="s">
        <v>78</v>
      </c>
      <c r="C8575" s="41"/>
      <c r="D8575" s="39" t="s">
        <v>103</v>
      </c>
      <c r="E8575" s="39">
        <v>2019</v>
      </c>
      <c r="F8575" s="7">
        <v>50.407000000000004</v>
      </c>
      <c r="G8575" s="15" t="s">
        <v>3</v>
      </c>
    </row>
    <row r="8576" spans="1:7" x14ac:dyDescent="0.3">
      <c r="A8576" s="7">
        <v>341.40820582991989</v>
      </c>
      <c r="B8576" s="41" t="s">
        <v>79</v>
      </c>
      <c r="C8576" s="41"/>
      <c r="D8576" s="39" t="s">
        <v>103</v>
      </c>
      <c r="E8576" s="39">
        <v>2019</v>
      </c>
      <c r="F8576" s="7">
        <v>91.968000000000004</v>
      </c>
      <c r="G8576" s="15" t="s">
        <v>3</v>
      </c>
    </row>
    <row r="8577" spans="1:7" x14ac:dyDescent="0.3">
      <c r="A8577" s="7">
        <v>1003.6039328063207</v>
      </c>
      <c r="B8577" s="41" t="s">
        <v>80</v>
      </c>
      <c r="C8577" s="41"/>
      <c r="D8577" s="39" t="s">
        <v>103</v>
      </c>
      <c r="E8577" s="39">
        <v>2019</v>
      </c>
      <c r="F8577" s="7">
        <v>206.7</v>
      </c>
      <c r="G8577" s="15" t="s">
        <v>3</v>
      </c>
    </row>
    <row r="8578" spans="1:7" x14ac:dyDescent="0.3">
      <c r="A8578" s="7">
        <v>310.63567319725894</v>
      </c>
      <c r="B8578" s="41" t="s">
        <v>81</v>
      </c>
      <c r="C8578" s="41"/>
      <c r="D8578" s="39" t="s">
        <v>103</v>
      </c>
      <c r="E8578" s="39">
        <v>2019</v>
      </c>
      <c r="F8578" s="7">
        <v>3.956</v>
      </c>
      <c r="G8578" s="15" t="s">
        <v>3</v>
      </c>
    </row>
    <row r="8579" spans="1:7" x14ac:dyDescent="0.3">
      <c r="A8579" s="7">
        <v>730.68787331610952</v>
      </c>
      <c r="B8579" s="41" t="s">
        <v>82</v>
      </c>
      <c r="C8579" s="41"/>
      <c r="D8579" s="39" t="s">
        <v>103</v>
      </c>
      <c r="E8579" s="39">
        <v>2019</v>
      </c>
      <c r="F8579" s="7">
        <v>91.664000000000001</v>
      </c>
      <c r="G8579" s="15" t="s">
        <v>3</v>
      </c>
    </row>
    <row r="8580" spans="1:7" x14ac:dyDescent="0.3">
      <c r="A8580" s="7">
        <v>391.33650410080077</v>
      </c>
      <c r="B8580" s="41" t="s">
        <v>83</v>
      </c>
      <c r="C8580" s="41"/>
      <c r="D8580" s="39" t="s">
        <v>103</v>
      </c>
      <c r="E8580" s="39">
        <v>2019</v>
      </c>
      <c r="F8580" s="7">
        <v>118.32900000000001</v>
      </c>
      <c r="G8580" s="15" t="s">
        <v>3</v>
      </c>
    </row>
    <row r="8581" spans="1:7" x14ac:dyDescent="0.3">
      <c r="A8581" s="7">
        <v>972.86525334487283</v>
      </c>
      <c r="B8581" s="41" t="s">
        <v>84</v>
      </c>
      <c r="C8581" s="41"/>
      <c r="D8581" s="39" t="s">
        <v>103</v>
      </c>
      <c r="E8581" s="39">
        <v>2019</v>
      </c>
      <c r="F8581" s="7">
        <v>217.41300000000001</v>
      </c>
      <c r="G8581" s="15" t="s">
        <v>3</v>
      </c>
    </row>
    <row r="8582" spans="1:7" x14ac:dyDescent="0.3">
      <c r="A8582" s="7">
        <v>131.71653406793254</v>
      </c>
      <c r="B8582" s="41" t="s">
        <v>85</v>
      </c>
      <c r="C8582" s="41"/>
      <c r="D8582" s="39" t="s">
        <v>103</v>
      </c>
      <c r="E8582" s="39">
        <v>2019</v>
      </c>
      <c r="F8582" s="7">
        <v>23.864999999999998</v>
      </c>
      <c r="G8582" s="15" t="s">
        <v>3</v>
      </c>
    </row>
    <row r="8583" spans="1:7" x14ac:dyDescent="0.3">
      <c r="A8583" s="7">
        <v>316.46765132896132</v>
      </c>
      <c r="B8583" s="41" t="s">
        <v>86</v>
      </c>
      <c r="C8583" s="41"/>
      <c r="D8583" s="39" t="s">
        <v>103</v>
      </c>
      <c r="E8583" s="39">
        <v>2019</v>
      </c>
      <c r="F8583" s="7">
        <v>94.11</v>
      </c>
      <c r="G8583" s="15" t="s">
        <v>3</v>
      </c>
    </row>
    <row r="8584" spans="1:7" x14ac:dyDescent="0.3">
      <c r="A8584" s="7">
        <v>731.62550357334385</v>
      </c>
      <c r="B8584" s="41" t="s">
        <v>87</v>
      </c>
      <c r="C8584" s="41"/>
      <c r="D8584" s="39" t="s">
        <v>103</v>
      </c>
      <c r="E8584" s="39">
        <v>2019</v>
      </c>
      <c r="F8584" s="7">
        <v>107.68300000000001</v>
      </c>
      <c r="G8584" s="15" t="s">
        <v>3</v>
      </c>
    </row>
    <row r="8585" spans="1:7" x14ac:dyDescent="0.3">
      <c r="A8585" s="7">
        <v>132.62441456864616</v>
      </c>
      <c r="B8585" s="41" t="s">
        <v>88</v>
      </c>
      <c r="C8585" s="41"/>
      <c r="D8585" s="39" t="s">
        <v>103</v>
      </c>
      <c r="E8585" s="39">
        <v>2019</v>
      </c>
      <c r="F8585" s="7">
        <v>19.07</v>
      </c>
      <c r="G8585" s="15" t="s">
        <v>3</v>
      </c>
    </row>
    <row r="8586" spans="1:7" x14ac:dyDescent="0.3">
      <c r="A8586" s="7">
        <v>380.71071175459599</v>
      </c>
      <c r="B8586" s="41" t="s">
        <v>89</v>
      </c>
      <c r="C8586" s="41"/>
      <c r="D8586" s="39" t="s">
        <v>103</v>
      </c>
      <c r="E8586" s="39">
        <v>2019</v>
      </c>
      <c r="F8586" s="7">
        <v>101.76900000000001</v>
      </c>
      <c r="G8586" s="15" t="s">
        <v>3</v>
      </c>
    </row>
    <row r="8587" spans="1:7" x14ac:dyDescent="0.3">
      <c r="A8587" s="7">
        <v>670.49898660665588</v>
      </c>
      <c r="B8587" s="41" t="s">
        <v>90</v>
      </c>
      <c r="C8587" s="41"/>
      <c r="D8587" s="39" t="s">
        <v>103</v>
      </c>
      <c r="E8587" s="39">
        <v>2019</v>
      </c>
      <c r="F8587" s="7">
        <v>118.321</v>
      </c>
      <c r="G8587" s="15" t="s">
        <v>3</v>
      </c>
    </row>
    <row r="8588" spans="1:7" x14ac:dyDescent="0.3">
      <c r="A8588" s="7">
        <v>2523.9563705418877</v>
      </c>
      <c r="B8588" s="41" t="s">
        <v>10</v>
      </c>
      <c r="C8588" s="41"/>
      <c r="D8588" s="39" t="s">
        <v>104</v>
      </c>
      <c r="E8588" s="39">
        <v>2019</v>
      </c>
      <c r="F8588" s="7">
        <v>409.26</v>
      </c>
      <c r="G8588" s="15" t="s">
        <v>3</v>
      </c>
    </row>
    <row r="8589" spans="1:7" x14ac:dyDescent="0.3">
      <c r="A8589" s="7">
        <v>215.36205823485881</v>
      </c>
      <c r="B8589" s="41" t="s">
        <v>11</v>
      </c>
      <c r="C8589" s="41"/>
      <c r="D8589" s="39" t="s">
        <v>104</v>
      </c>
      <c r="E8589" s="39">
        <v>2019</v>
      </c>
      <c r="F8589" s="7">
        <v>52.655999999999999</v>
      </c>
      <c r="G8589" s="15" t="s">
        <v>3</v>
      </c>
    </row>
    <row r="8590" spans="1:7" x14ac:dyDescent="0.3">
      <c r="A8590" s="7">
        <v>684.95194110759951</v>
      </c>
      <c r="B8590" s="41" t="s">
        <v>12</v>
      </c>
      <c r="C8590" s="41"/>
      <c r="D8590" s="39" t="s">
        <v>104</v>
      </c>
      <c r="E8590" s="39">
        <v>2019</v>
      </c>
      <c r="F8590" s="7">
        <v>193.333</v>
      </c>
      <c r="G8590" s="15" t="s">
        <v>3</v>
      </c>
    </row>
    <row r="8591" spans="1:7" x14ac:dyDescent="0.3">
      <c r="A8591" s="7">
        <v>191.70365394867073</v>
      </c>
      <c r="B8591" s="41" t="s">
        <v>13</v>
      </c>
      <c r="C8591" s="41"/>
      <c r="D8591" s="39" t="s">
        <v>104</v>
      </c>
      <c r="E8591" s="39">
        <v>2019</v>
      </c>
      <c r="F8591" s="7">
        <v>19.675000000000001</v>
      </c>
      <c r="G8591" s="15" t="s">
        <v>3</v>
      </c>
    </row>
    <row r="8592" spans="1:7" x14ac:dyDescent="0.3">
      <c r="A8592" s="7">
        <v>250.88146635232368</v>
      </c>
      <c r="B8592" s="41" t="s">
        <v>14</v>
      </c>
      <c r="C8592" s="41"/>
      <c r="D8592" s="39" t="s">
        <v>104</v>
      </c>
      <c r="E8592" s="39">
        <v>2019</v>
      </c>
      <c r="F8592" s="7">
        <v>57.826999999999998</v>
      </c>
      <c r="G8592" s="15" t="s">
        <v>3</v>
      </c>
    </row>
    <row r="8593" spans="1:7" x14ac:dyDescent="0.3">
      <c r="A8593" s="7">
        <v>158.91919101492707</v>
      </c>
      <c r="B8593" s="41" t="s">
        <v>15</v>
      </c>
      <c r="C8593" s="41"/>
      <c r="D8593" s="39" t="s">
        <v>104</v>
      </c>
      <c r="E8593" s="39">
        <v>2019</v>
      </c>
      <c r="F8593" s="7">
        <v>33.65</v>
      </c>
      <c r="G8593" s="15" t="s">
        <v>3</v>
      </c>
    </row>
    <row r="8594" spans="1:7" x14ac:dyDescent="0.3">
      <c r="A8594" s="7">
        <v>2054.7481079273412</v>
      </c>
      <c r="B8594" s="41" t="s">
        <v>16</v>
      </c>
      <c r="C8594" s="41"/>
      <c r="D8594" s="39" t="s">
        <v>104</v>
      </c>
      <c r="E8594" s="39">
        <v>2019</v>
      </c>
      <c r="F8594" s="7">
        <v>360.25599999999997</v>
      </c>
      <c r="G8594" s="15" t="s">
        <v>3</v>
      </c>
    </row>
    <row r="8595" spans="1:7" x14ac:dyDescent="0.3">
      <c r="A8595" s="7">
        <v>3568.0273366624397</v>
      </c>
      <c r="B8595" s="41" t="s">
        <v>17</v>
      </c>
      <c r="C8595" s="41"/>
      <c r="D8595" s="39" t="s">
        <v>104</v>
      </c>
      <c r="E8595" s="39">
        <v>2019</v>
      </c>
      <c r="F8595" s="7">
        <v>482.42700000000002</v>
      </c>
      <c r="G8595" s="15" t="s">
        <v>3</v>
      </c>
    </row>
    <row r="8596" spans="1:7" x14ac:dyDescent="0.3">
      <c r="A8596" s="7">
        <v>75.789578105077013</v>
      </c>
      <c r="B8596" s="41" t="s">
        <v>18</v>
      </c>
      <c r="C8596" s="41"/>
      <c r="D8596" s="39" t="s">
        <v>104</v>
      </c>
      <c r="E8596" s="39">
        <v>2019</v>
      </c>
      <c r="F8596" s="7">
        <v>13.46</v>
      </c>
      <c r="G8596" s="15" t="s">
        <v>3</v>
      </c>
    </row>
    <row r="8597" spans="1:7" x14ac:dyDescent="0.3">
      <c r="A8597" s="7">
        <v>271.6151411866029</v>
      </c>
      <c r="B8597" s="41" t="s">
        <v>19</v>
      </c>
      <c r="C8597" s="41"/>
      <c r="D8597" s="39" t="s">
        <v>104</v>
      </c>
      <c r="E8597" s="39">
        <v>2019</v>
      </c>
      <c r="F8597" s="7">
        <v>37.130000000000003</v>
      </c>
      <c r="G8597" s="15" t="s">
        <v>3</v>
      </c>
    </row>
    <row r="8598" spans="1:7" x14ac:dyDescent="0.3">
      <c r="A8598" s="7">
        <v>1493.5231993472137</v>
      </c>
      <c r="B8598" s="41" t="s">
        <v>20</v>
      </c>
      <c r="C8598" s="41"/>
      <c r="D8598" s="39" t="s">
        <v>104</v>
      </c>
      <c r="E8598" s="39">
        <v>2019</v>
      </c>
      <c r="F8598" s="7">
        <v>379.99400000000003</v>
      </c>
      <c r="G8598" s="15" t="s">
        <v>3</v>
      </c>
    </row>
    <row r="8599" spans="1:7" x14ac:dyDescent="0.3">
      <c r="A8599" s="7">
        <v>1384.5675380501991</v>
      </c>
      <c r="B8599" s="41" t="s">
        <v>21</v>
      </c>
      <c r="C8599" s="41"/>
      <c r="D8599" s="39" t="s">
        <v>104</v>
      </c>
      <c r="E8599" s="39">
        <v>2019</v>
      </c>
      <c r="F8599" s="7">
        <v>283.94</v>
      </c>
      <c r="G8599" s="15" t="s">
        <v>3</v>
      </c>
    </row>
    <row r="8600" spans="1:7" x14ac:dyDescent="0.3">
      <c r="A8600" s="7">
        <v>276.85113526676514</v>
      </c>
      <c r="B8600" s="41" t="s">
        <v>22</v>
      </c>
      <c r="C8600" s="41"/>
      <c r="D8600" s="39" t="s">
        <v>104</v>
      </c>
      <c r="E8600" s="39">
        <v>2019</v>
      </c>
      <c r="F8600" s="7">
        <v>39.353999999999999</v>
      </c>
      <c r="G8600" s="15" t="s">
        <v>3</v>
      </c>
    </row>
    <row r="8601" spans="1:7" x14ac:dyDescent="0.3">
      <c r="A8601" s="7">
        <v>221.31718081231617</v>
      </c>
      <c r="B8601" s="41" t="s">
        <v>23</v>
      </c>
      <c r="C8601" s="41"/>
      <c r="D8601" s="39" t="s">
        <v>104</v>
      </c>
      <c r="E8601" s="39">
        <v>2019</v>
      </c>
      <c r="F8601" s="7">
        <v>10.151999999999999</v>
      </c>
      <c r="G8601" s="15" t="s">
        <v>3</v>
      </c>
    </row>
    <row r="8602" spans="1:7" x14ac:dyDescent="0.3">
      <c r="A8602" s="7">
        <v>52.609225002540164</v>
      </c>
      <c r="B8602" s="41" t="s">
        <v>24</v>
      </c>
      <c r="C8602" s="41"/>
      <c r="D8602" s="39" t="s">
        <v>104</v>
      </c>
      <c r="E8602" s="39">
        <v>2019</v>
      </c>
      <c r="F8602" s="7">
        <v>25.308</v>
      </c>
      <c r="G8602" s="15" t="s">
        <v>3</v>
      </c>
    </row>
    <row r="8603" spans="1:7" x14ac:dyDescent="0.3">
      <c r="A8603" s="7">
        <v>112.72570013804034</v>
      </c>
      <c r="B8603" s="41" t="s">
        <v>25</v>
      </c>
      <c r="C8603" s="41"/>
      <c r="D8603" s="39" t="s">
        <v>104</v>
      </c>
      <c r="E8603" s="39">
        <v>2019</v>
      </c>
      <c r="F8603" s="7">
        <v>32.344999999999999</v>
      </c>
      <c r="G8603" s="15" t="s">
        <v>3</v>
      </c>
    </row>
    <row r="8604" spans="1:7" x14ac:dyDescent="0.3">
      <c r="A8604" s="7">
        <v>163.37347908233787</v>
      </c>
      <c r="B8604" s="41" t="s">
        <v>26</v>
      </c>
      <c r="C8604" s="41"/>
      <c r="D8604" s="39" t="s">
        <v>104</v>
      </c>
      <c r="E8604" s="39">
        <v>2019</v>
      </c>
      <c r="F8604" s="7">
        <v>3.2120000000000002</v>
      </c>
      <c r="G8604" s="15" t="s">
        <v>3</v>
      </c>
    </row>
    <row r="8605" spans="1:7" x14ac:dyDescent="0.3">
      <c r="A8605" s="7">
        <v>203.71853691631603</v>
      </c>
      <c r="B8605" s="41" t="s">
        <v>27</v>
      </c>
      <c r="C8605" s="41"/>
      <c r="D8605" s="39" t="s">
        <v>104</v>
      </c>
      <c r="E8605" s="39">
        <v>2019</v>
      </c>
      <c r="F8605" s="7">
        <v>45.091000000000001</v>
      </c>
      <c r="G8605" s="15" t="s">
        <v>3</v>
      </c>
    </row>
    <row r="8606" spans="1:7" x14ac:dyDescent="0.3">
      <c r="A8606" s="7">
        <v>204.53101875634118</v>
      </c>
      <c r="B8606" s="41" t="s">
        <v>28</v>
      </c>
      <c r="C8606" s="41"/>
      <c r="D8606" s="39" t="s">
        <v>104</v>
      </c>
      <c r="E8606" s="39">
        <v>2019</v>
      </c>
      <c r="F8606" s="7">
        <v>50.671999999999997</v>
      </c>
      <c r="G8606" s="15" t="s">
        <v>3</v>
      </c>
    </row>
    <row r="8607" spans="1:7" x14ac:dyDescent="0.3">
      <c r="A8607" s="7">
        <v>249.69762286319605</v>
      </c>
      <c r="B8607" s="41" t="s">
        <v>29</v>
      </c>
      <c r="C8607" s="41"/>
      <c r="D8607" s="39" t="s">
        <v>104</v>
      </c>
      <c r="E8607" s="39">
        <v>2019</v>
      </c>
      <c r="F8607" s="7">
        <v>28.416</v>
      </c>
      <c r="G8607" s="15" t="s">
        <v>3</v>
      </c>
    </row>
    <row r="8608" spans="1:7" x14ac:dyDescent="0.3">
      <c r="A8608" s="7">
        <v>1345.4011944008032</v>
      </c>
      <c r="B8608" s="41" t="s">
        <v>30</v>
      </c>
      <c r="C8608" s="41"/>
      <c r="D8608" s="39" t="s">
        <v>104</v>
      </c>
      <c r="E8608" s="39">
        <v>2019</v>
      </c>
      <c r="F8608" s="7">
        <v>236.96600000000001</v>
      </c>
      <c r="G8608" s="15" t="s">
        <v>3</v>
      </c>
    </row>
    <row r="8609" spans="1:7" x14ac:dyDescent="0.3">
      <c r="A8609" s="7">
        <v>551.29354911891016</v>
      </c>
      <c r="B8609" s="41" t="s">
        <v>31</v>
      </c>
      <c r="C8609" s="41"/>
      <c r="D8609" s="39" t="s">
        <v>104</v>
      </c>
      <c r="E8609" s="39">
        <v>2019</v>
      </c>
      <c r="F8609" s="7">
        <v>134.33699999999999</v>
      </c>
      <c r="G8609" s="15" t="s">
        <v>3</v>
      </c>
    </row>
    <row r="8610" spans="1:7" x14ac:dyDescent="0.3">
      <c r="A8610" s="7">
        <v>59.00444191001116</v>
      </c>
      <c r="B8610" s="41" t="s">
        <v>32</v>
      </c>
      <c r="C8610" s="41"/>
      <c r="D8610" s="39" t="s">
        <v>104</v>
      </c>
      <c r="E8610" s="39">
        <v>2019</v>
      </c>
      <c r="F8610" s="7">
        <v>8.9730000000000008</v>
      </c>
      <c r="G8610" s="15" t="s">
        <v>3</v>
      </c>
    </row>
    <row r="8611" spans="1:7" x14ac:dyDescent="0.3">
      <c r="A8611" s="7">
        <v>293.08128070999561</v>
      </c>
      <c r="B8611" s="41" t="s">
        <v>33</v>
      </c>
      <c r="C8611" s="41"/>
      <c r="D8611" s="39" t="s">
        <v>104</v>
      </c>
      <c r="E8611" s="39">
        <v>2019</v>
      </c>
      <c r="F8611" s="7">
        <v>85.686000000000007</v>
      </c>
      <c r="G8611" s="15" t="s">
        <v>3</v>
      </c>
    </row>
    <row r="8612" spans="1:7" x14ac:dyDescent="0.3">
      <c r="A8612" s="7">
        <v>960.75464652524136</v>
      </c>
      <c r="B8612" s="41" t="s">
        <v>34</v>
      </c>
      <c r="C8612" s="41"/>
      <c r="D8612" s="39" t="s">
        <v>104</v>
      </c>
      <c r="E8612" s="39">
        <v>2019</v>
      </c>
      <c r="F8612" s="7">
        <v>137.35300000000001</v>
      </c>
      <c r="G8612" s="15" t="s">
        <v>3</v>
      </c>
    </row>
    <row r="8613" spans="1:7" x14ac:dyDescent="0.3">
      <c r="A8613" s="7">
        <v>858.81074454208067</v>
      </c>
      <c r="B8613" s="41" t="s">
        <v>35</v>
      </c>
      <c r="C8613" s="41"/>
      <c r="D8613" s="39" t="s">
        <v>104</v>
      </c>
      <c r="E8613" s="39">
        <v>2019</v>
      </c>
      <c r="F8613" s="7">
        <v>168.95</v>
      </c>
      <c r="G8613" s="15" t="s">
        <v>3</v>
      </c>
    </row>
    <row r="8614" spans="1:7" x14ac:dyDescent="0.3">
      <c r="A8614" s="7">
        <v>269.63112618835953</v>
      </c>
      <c r="B8614" s="41" t="s">
        <v>36</v>
      </c>
      <c r="C8614" s="41"/>
      <c r="D8614" s="39" t="s">
        <v>104</v>
      </c>
      <c r="E8614" s="39">
        <v>2019</v>
      </c>
      <c r="F8614" s="7">
        <v>25.039000000000001</v>
      </c>
      <c r="G8614" s="15" t="s">
        <v>3</v>
      </c>
    </row>
    <row r="8615" spans="1:7" x14ac:dyDescent="0.3">
      <c r="A8615" s="7">
        <v>452.81090184312967</v>
      </c>
      <c r="B8615" s="41" t="s">
        <v>37</v>
      </c>
      <c r="C8615" s="41"/>
      <c r="D8615" s="39" t="s">
        <v>104</v>
      </c>
      <c r="E8615" s="39">
        <v>2019</v>
      </c>
      <c r="F8615" s="7">
        <v>73.864000000000004</v>
      </c>
      <c r="G8615" s="15" t="s">
        <v>3</v>
      </c>
    </row>
    <row r="8616" spans="1:7" x14ac:dyDescent="0.3">
      <c r="A8616" s="7">
        <v>391.63266066668746</v>
      </c>
      <c r="B8616" s="41" t="s">
        <v>38</v>
      </c>
      <c r="C8616" s="41"/>
      <c r="D8616" s="39" t="s">
        <v>104</v>
      </c>
      <c r="E8616" s="39">
        <v>2019</v>
      </c>
      <c r="F8616" s="7">
        <v>31.003</v>
      </c>
      <c r="G8616" s="15" t="s">
        <v>3</v>
      </c>
    </row>
    <row r="8617" spans="1:7" x14ac:dyDescent="0.3">
      <c r="A8617" s="7">
        <v>109.19468688883997</v>
      </c>
      <c r="B8617" s="41" t="s">
        <v>39</v>
      </c>
      <c r="C8617" s="41"/>
      <c r="D8617" s="39" t="s">
        <v>104</v>
      </c>
      <c r="E8617" s="39">
        <v>2019</v>
      </c>
      <c r="F8617" s="7">
        <v>16.146999999999998</v>
      </c>
      <c r="G8617" s="15" t="s">
        <v>3</v>
      </c>
    </row>
    <row r="8618" spans="1:7" x14ac:dyDescent="0.3">
      <c r="A8618" s="7">
        <v>367.50133450139384</v>
      </c>
      <c r="B8618" s="41" t="s">
        <v>40</v>
      </c>
      <c r="C8618" s="41"/>
      <c r="D8618" s="39" t="s">
        <v>104</v>
      </c>
      <c r="E8618" s="39">
        <v>2019</v>
      </c>
      <c r="F8618" s="7">
        <v>71.150999999999996</v>
      </c>
      <c r="G8618" s="15" t="s">
        <v>3</v>
      </c>
    </row>
    <row r="8619" spans="1:7" x14ac:dyDescent="0.3">
      <c r="A8619" s="7">
        <v>359.43088672932544</v>
      </c>
      <c r="B8619" s="41" t="s">
        <v>41</v>
      </c>
      <c r="C8619" s="41"/>
      <c r="D8619" s="39" t="s">
        <v>104</v>
      </c>
      <c r="E8619" s="39">
        <v>2019</v>
      </c>
      <c r="F8619" s="7">
        <v>82.169000000000011</v>
      </c>
      <c r="G8619" s="15" t="s">
        <v>3</v>
      </c>
    </row>
    <row r="8620" spans="1:7" x14ac:dyDescent="0.3">
      <c r="A8620" s="7">
        <v>1921.2425692141107</v>
      </c>
      <c r="B8620" s="41" t="s">
        <v>42</v>
      </c>
      <c r="C8620" s="41"/>
      <c r="D8620" s="39" t="s">
        <v>104</v>
      </c>
      <c r="E8620" s="39">
        <v>2019</v>
      </c>
      <c r="F8620" s="7">
        <v>277.76900000000001</v>
      </c>
      <c r="G8620" s="15" t="s">
        <v>3</v>
      </c>
    </row>
    <row r="8621" spans="1:7" x14ac:dyDescent="0.3">
      <c r="A8621" s="7">
        <v>540.27067365038658</v>
      </c>
      <c r="B8621" s="41" t="s">
        <v>43</v>
      </c>
      <c r="C8621" s="41"/>
      <c r="D8621" s="39" t="s">
        <v>104</v>
      </c>
      <c r="E8621" s="39">
        <v>2019</v>
      </c>
      <c r="F8621" s="7">
        <v>83.11</v>
      </c>
      <c r="G8621" s="15" t="s">
        <v>3</v>
      </c>
    </row>
    <row r="8622" spans="1:7" x14ac:dyDescent="0.3">
      <c r="A8622" s="7">
        <v>89.160649194582476</v>
      </c>
      <c r="B8622" s="41" t="s">
        <v>44</v>
      </c>
      <c r="C8622" s="41"/>
      <c r="D8622" s="39" t="s">
        <v>104</v>
      </c>
      <c r="E8622" s="39">
        <v>2019</v>
      </c>
      <c r="F8622" s="7">
        <v>12.151999999999999</v>
      </c>
      <c r="G8622" s="15" t="s">
        <v>3</v>
      </c>
    </row>
    <row r="8623" spans="1:7" x14ac:dyDescent="0.3">
      <c r="A8623" s="7">
        <v>247.43354783676224</v>
      </c>
      <c r="B8623" s="41" t="s">
        <v>45</v>
      </c>
      <c r="C8623" s="41"/>
      <c r="D8623" s="39" t="s">
        <v>104</v>
      </c>
      <c r="E8623" s="39">
        <v>2019</v>
      </c>
      <c r="F8623" s="7">
        <v>55.639000000000003</v>
      </c>
      <c r="G8623" s="15" t="s">
        <v>3</v>
      </c>
    </row>
    <row r="8624" spans="1:7" x14ac:dyDescent="0.3">
      <c r="A8624" s="7">
        <v>1914.5601112520851</v>
      </c>
      <c r="B8624" s="41" t="s">
        <v>46</v>
      </c>
      <c r="C8624" s="41"/>
      <c r="D8624" s="39" t="s">
        <v>104</v>
      </c>
      <c r="E8624" s="39">
        <v>2019</v>
      </c>
      <c r="F8624" s="7">
        <v>408.86099999999999</v>
      </c>
      <c r="G8624" s="15" t="s">
        <v>3</v>
      </c>
    </row>
    <row r="8625" spans="1:7" x14ac:dyDescent="0.3">
      <c r="A8625" s="7">
        <v>165.37595957694541</v>
      </c>
      <c r="B8625" s="41" t="s">
        <v>47</v>
      </c>
      <c r="C8625" s="41"/>
      <c r="D8625" s="39" t="s">
        <v>104</v>
      </c>
      <c r="E8625" s="39">
        <v>2019</v>
      </c>
      <c r="F8625" s="7">
        <v>21.510999999999999</v>
      </c>
      <c r="G8625" s="15" t="s">
        <v>3</v>
      </c>
    </row>
    <row r="8626" spans="1:7" x14ac:dyDescent="0.3">
      <c r="A8626" s="7">
        <v>388.01444924021166</v>
      </c>
      <c r="B8626" s="41" t="s">
        <v>48</v>
      </c>
      <c r="C8626" s="41"/>
      <c r="D8626" s="39" t="s">
        <v>104</v>
      </c>
      <c r="E8626" s="39">
        <v>2019</v>
      </c>
      <c r="F8626" s="7">
        <v>50.841999999999999</v>
      </c>
      <c r="G8626" s="15" t="s">
        <v>3</v>
      </c>
    </row>
    <row r="8627" spans="1:7" x14ac:dyDescent="0.3">
      <c r="A8627" s="7">
        <v>4358.157719199663</v>
      </c>
      <c r="B8627" s="41" t="s">
        <v>49</v>
      </c>
      <c r="C8627" s="41"/>
      <c r="D8627" s="39" t="s">
        <v>104</v>
      </c>
      <c r="E8627" s="39">
        <v>2019</v>
      </c>
      <c r="F8627" s="7">
        <v>630.87799999999993</v>
      </c>
      <c r="G8627" s="15" t="s">
        <v>3</v>
      </c>
    </row>
    <row r="8628" spans="1:7" x14ac:dyDescent="0.3">
      <c r="A8628" s="7">
        <v>5289.6394246830878</v>
      </c>
      <c r="B8628" s="41" t="s">
        <v>50</v>
      </c>
      <c r="C8628" s="41"/>
      <c r="D8628" s="39" t="s">
        <v>104</v>
      </c>
      <c r="E8628" s="39">
        <v>2019</v>
      </c>
      <c r="F8628" s="7">
        <v>1422.5339999999999</v>
      </c>
      <c r="G8628" s="15" t="s">
        <v>3</v>
      </c>
    </row>
    <row r="8629" spans="1:7" x14ac:dyDescent="0.3">
      <c r="A8629" s="7">
        <v>919.59505512941973</v>
      </c>
      <c r="B8629" s="41" t="s">
        <v>91</v>
      </c>
      <c r="C8629" s="41"/>
      <c r="D8629" s="39" t="s">
        <v>104</v>
      </c>
      <c r="E8629" s="39">
        <v>2019</v>
      </c>
      <c r="F8629" s="7">
        <v>266.779</v>
      </c>
      <c r="G8629" s="15" t="s">
        <v>3</v>
      </c>
    </row>
    <row r="8630" spans="1:7" x14ac:dyDescent="0.3">
      <c r="A8630" s="7">
        <v>168.39506823249357</v>
      </c>
      <c r="B8630" s="41" t="s">
        <v>52</v>
      </c>
      <c r="C8630" s="41"/>
      <c r="D8630" s="39" t="s">
        <v>104</v>
      </c>
      <c r="E8630" s="39">
        <v>2019</v>
      </c>
      <c r="F8630" s="7">
        <v>14.292999999999999</v>
      </c>
      <c r="G8630" s="15" t="s">
        <v>3</v>
      </c>
    </row>
    <row r="8631" spans="1:7" x14ac:dyDescent="0.3">
      <c r="A8631" s="7">
        <v>143.43176886990145</v>
      </c>
      <c r="B8631" s="41" t="s">
        <v>53</v>
      </c>
      <c r="C8631" s="41"/>
      <c r="D8631" s="39" t="s">
        <v>104</v>
      </c>
      <c r="E8631" s="39">
        <v>2019</v>
      </c>
      <c r="F8631" s="7">
        <v>42.564</v>
      </c>
      <c r="G8631" s="15" t="s">
        <v>3</v>
      </c>
    </row>
    <row r="8632" spans="1:7" x14ac:dyDescent="0.3">
      <c r="A8632" s="7">
        <v>176.6204210018395</v>
      </c>
      <c r="B8632" s="41" t="s">
        <v>54</v>
      </c>
      <c r="C8632" s="41"/>
      <c r="D8632" s="39" t="s">
        <v>104</v>
      </c>
      <c r="E8632" s="39">
        <v>2019</v>
      </c>
      <c r="F8632" s="7">
        <v>16.484000000000002</v>
      </c>
      <c r="G8632" s="15" t="s">
        <v>3</v>
      </c>
    </row>
    <row r="8633" spans="1:7" x14ac:dyDescent="0.3">
      <c r="A8633" s="7">
        <v>380.46206122725022</v>
      </c>
      <c r="B8633" s="41" t="s">
        <v>55</v>
      </c>
      <c r="C8633" s="41"/>
      <c r="D8633" s="39" t="s">
        <v>104</v>
      </c>
      <c r="E8633" s="39">
        <v>2019</v>
      </c>
      <c r="F8633" s="7">
        <v>19.777999999999999</v>
      </c>
      <c r="G8633" s="15" t="s">
        <v>3</v>
      </c>
    </row>
    <row r="8634" spans="1:7" x14ac:dyDescent="0.3">
      <c r="A8634" s="7">
        <v>912.73204564738876</v>
      </c>
      <c r="B8634" s="41" t="s">
        <v>56</v>
      </c>
      <c r="C8634" s="41"/>
      <c r="D8634" s="39" t="s">
        <v>104</v>
      </c>
      <c r="E8634" s="39">
        <v>2019</v>
      </c>
      <c r="F8634" s="7">
        <v>184.167</v>
      </c>
      <c r="G8634" s="15" t="s">
        <v>3</v>
      </c>
    </row>
    <row r="8635" spans="1:7" x14ac:dyDescent="0.3">
      <c r="A8635" s="7">
        <v>223.00985131236865</v>
      </c>
      <c r="B8635" s="41" t="s">
        <v>57</v>
      </c>
      <c r="C8635" s="41"/>
      <c r="D8635" s="39" t="s">
        <v>104</v>
      </c>
      <c r="E8635" s="39">
        <v>2019</v>
      </c>
      <c r="F8635" s="7">
        <v>89.147999999999996</v>
      </c>
      <c r="G8635" s="15" t="s">
        <v>3</v>
      </c>
    </row>
    <row r="8636" spans="1:7" x14ac:dyDescent="0.3">
      <c r="A8636" s="7">
        <v>295.55976066643615</v>
      </c>
      <c r="B8636" s="41" t="s">
        <v>58</v>
      </c>
      <c r="C8636" s="41"/>
      <c r="D8636" s="39" t="s">
        <v>104</v>
      </c>
      <c r="E8636" s="39">
        <v>2019</v>
      </c>
      <c r="F8636" s="7">
        <v>70.113</v>
      </c>
      <c r="G8636" s="15" t="s">
        <v>3</v>
      </c>
    </row>
    <row r="8637" spans="1:7" x14ac:dyDescent="0.3">
      <c r="A8637" s="7">
        <v>97.876363478489054</v>
      </c>
      <c r="B8637" s="41" t="s">
        <v>59</v>
      </c>
      <c r="C8637" s="41"/>
      <c r="D8637" s="39" t="s">
        <v>104</v>
      </c>
      <c r="E8637" s="39">
        <v>2019</v>
      </c>
      <c r="F8637" s="7">
        <v>21.638999999999999</v>
      </c>
      <c r="G8637" s="15" t="s">
        <v>3</v>
      </c>
    </row>
    <row r="8638" spans="1:7" x14ac:dyDescent="0.3">
      <c r="A8638" s="7">
        <v>150.01164074101453</v>
      </c>
      <c r="B8638" s="41" t="s">
        <v>60</v>
      </c>
      <c r="C8638" s="41"/>
      <c r="D8638" s="39" t="s">
        <v>104</v>
      </c>
      <c r="E8638" s="39">
        <v>2019</v>
      </c>
      <c r="F8638" s="7">
        <v>17.811</v>
      </c>
      <c r="G8638" s="15" t="s">
        <v>3</v>
      </c>
    </row>
    <row r="8639" spans="1:7" x14ac:dyDescent="0.3">
      <c r="A8639" s="7">
        <v>686.13988804036364</v>
      </c>
      <c r="B8639" s="41" t="s">
        <v>61</v>
      </c>
      <c r="C8639" s="41"/>
      <c r="D8639" s="39" t="s">
        <v>104</v>
      </c>
      <c r="E8639" s="39">
        <v>2019</v>
      </c>
      <c r="F8639" s="7">
        <v>63.442999999999998</v>
      </c>
      <c r="G8639" s="15" t="s">
        <v>3</v>
      </c>
    </row>
    <row r="8640" spans="1:7" x14ac:dyDescent="0.3">
      <c r="A8640" s="7">
        <v>1565.7879193685446</v>
      </c>
      <c r="B8640" s="41" t="s">
        <v>62</v>
      </c>
      <c r="C8640" s="41"/>
      <c r="D8640" s="39" t="s">
        <v>104</v>
      </c>
      <c r="E8640" s="39">
        <v>2019</v>
      </c>
      <c r="F8640" s="7">
        <v>316.04599999999999</v>
      </c>
      <c r="G8640" s="15" t="s">
        <v>3</v>
      </c>
    </row>
    <row r="8641" spans="1:7" x14ac:dyDescent="0.3">
      <c r="A8641" s="7">
        <v>391.66241063305199</v>
      </c>
      <c r="B8641" s="41" t="s">
        <v>63</v>
      </c>
      <c r="C8641" s="41"/>
      <c r="D8641" s="39" t="s">
        <v>104</v>
      </c>
      <c r="E8641" s="39">
        <v>2019</v>
      </c>
      <c r="F8641" s="7">
        <v>88.057000000000002</v>
      </c>
      <c r="G8641" s="15" t="s">
        <v>3</v>
      </c>
    </row>
    <row r="8642" spans="1:7" x14ac:dyDescent="0.3">
      <c r="A8642" s="7">
        <v>419.36065517936527</v>
      </c>
      <c r="B8642" s="41" t="s">
        <v>64</v>
      </c>
      <c r="C8642" s="41"/>
      <c r="D8642" s="39" t="s">
        <v>104</v>
      </c>
      <c r="E8642" s="39">
        <v>2019</v>
      </c>
      <c r="F8642" s="7">
        <v>67.822999999999993</v>
      </c>
      <c r="G8642" s="15" t="s">
        <v>3</v>
      </c>
    </row>
    <row r="8643" spans="1:7" x14ac:dyDescent="0.3">
      <c r="A8643" s="7">
        <v>1709.3181708857219</v>
      </c>
      <c r="B8643" s="41" t="s">
        <v>65</v>
      </c>
      <c r="C8643" s="41"/>
      <c r="D8643" s="39" t="s">
        <v>104</v>
      </c>
      <c r="E8643" s="39">
        <v>2019</v>
      </c>
      <c r="F8643" s="7">
        <v>324.57100000000003</v>
      </c>
      <c r="G8643" s="15" t="s">
        <v>3</v>
      </c>
    </row>
    <row r="8644" spans="1:7" x14ac:dyDescent="0.3">
      <c r="A8644" s="7">
        <v>441.31407863459134</v>
      </c>
      <c r="B8644" s="41" t="s">
        <v>66</v>
      </c>
      <c r="C8644" s="41"/>
      <c r="D8644" s="39" t="s">
        <v>104</v>
      </c>
      <c r="E8644" s="39">
        <v>2019</v>
      </c>
      <c r="F8644" s="7">
        <v>43.481999999999999</v>
      </c>
      <c r="G8644" s="15" t="s">
        <v>3</v>
      </c>
    </row>
    <row r="8645" spans="1:7" x14ac:dyDescent="0.3">
      <c r="A8645" s="7">
        <v>2560.4924068202931</v>
      </c>
      <c r="B8645" s="41" t="s">
        <v>67</v>
      </c>
      <c r="C8645" s="41"/>
      <c r="D8645" s="39" t="s">
        <v>104</v>
      </c>
      <c r="E8645" s="39">
        <v>2019</v>
      </c>
      <c r="F8645" s="7">
        <v>651.4849999999999</v>
      </c>
      <c r="G8645" s="15" t="s">
        <v>3</v>
      </c>
    </row>
    <row r="8646" spans="1:7" x14ac:dyDescent="0.3">
      <c r="A8646" s="7">
        <v>1559.4922109692588</v>
      </c>
      <c r="B8646" s="41" t="s">
        <v>68</v>
      </c>
      <c r="C8646" s="41"/>
      <c r="D8646" s="39" t="s">
        <v>104</v>
      </c>
      <c r="E8646" s="39">
        <v>2019</v>
      </c>
      <c r="F8646" s="7">
        <v>365.26299999999998</v>
      </c>
      <c r="G8646" s="15" t="s">
        <v>3</v>
      </c>
    </row>
    <row r="8647" spans="1:7" x14ac:dyDescent="0.3">
      <c r="A8647" s="7">
        <v>161.82955841410819</v>
      </c>
      <c r="B8647" s="41" t="s">
        <v>69</v>
      </c>
      <c r="C8647" s="41"/>
      <c r="D8647" s="39" t="s">
        <v>104</v>
      </c>
      <c r="E8647" s="39">
        <v>2019</v>
      </c>
      <c r="F8647" s="7">
        <v>10.968999999999999</v>
      </c>
      <c r="G8647" s="15" t="s">
        <v>3</v>
      </c>
    </row>
    <row r="8648" spans="1:7" x14ac:dyDescent="0.3">
      <c r="A8648" s="7">
        <v>168.92441246160089</v>
      </c>
      <c r="B8648" s="41" t="s">
        <v>70</v>
      </c>
      <c r="C8648" s="41"/>
      <c r="D8648" s="39" t="s">
        <v>104</v>
      </c>
      <c r="E8648" s="39">
        <v>2019</v>
      </c>
      <c r="F8648" s="7">
        <v>35.506999999999998</v>
      </c>
      <c r="G8648" s="15" t="s">
        <v>3</v>
      </c>
    </row>
    <row r="8649" spans="1:7" x14ac:dyDescent="0.3">
      <c r="A8649" s="7">
        <v>129.0225265403638</v>
      </c>
      <c r="B8649" s="41" t="s">
        <v>71</v>
      </c>
      <c r="C8649" s="41"/>
      <c r="D8649" s="39" t="s">
        <v>104</v>
      </c>
      <c r="E8649" s="39">
        <v>2019</v>
      </c>
      <c r="F8649" s="7">
        <v>28.992000000000001</v>
      </c>
      <c r="G8649" s="15" t="s">
        <v>3</v>
      </c>
    </row>
    <row r="8650" spans="1:7" x14ac:dyDescent="0.3">
      <c r="A8650" s="7">
        <v>689.34365165955387</v>
      </c>
      <c r="B8650" s="41" t="s">
        <v>72</v>
      </c>
      <c r="C8650" s="41"/>
      <c r="D8650" s="39" t="s">
        <v>104</v>
      </c>
      <c r="E8650" s="39">
        <v>2019</v>
      </c>
      <c r="F8650" s="7">
        <v>203.40799999999999</v>
      </c>
      <c r="G8650" s="15" t="s">
        <v>3</v>
      </c>
    </row>
    <row r="8651" spans="1:7" x14ac:dyDescent="0.3">
      <c r="A8651" s="7">
        <v>395.38936331589485</v>
      </c>
      <c r="B8651" s="41" t="s">
        <v>73</v>
      </c>
      <c r="C8651" s="41"/>
      <c r="D8651" s="39" t="s">
        <v>104</v>
      </c>
      <c r="E8651" s="39">
        <v>2019</v>
      </c>
      <c r="F8651" s="7">
        <v>54.341000000000001</v>
      </c>
      <c r="G8651" s="15" t="s">
        <v>3</v>
      </c>
    </row>
    <row r="8652" spans="1:7" x14ac:dyDescent="0.3">
      <c r="A8652" s="7">
        <v>412.24118047005368</v>
      </c>
      <c r="B8652" s="41" t="s">
        <v>74</v>
      </c>
      <c r="C8652" s="41"/>
      <c r="D8652" s="39" t="s">
        <v>104</v>
      </c>
      <c r="E8652" s="39">
        <v>2019</v>
      </c>
      <c r="F8652" s="7">
        <v>97.71</v>
      </c>
      <c r="G8652" s="15" t="s">
        <v>3</v>
      </c>
    </row>
    <row r="8653" spans="1:7" x14ac:dyDescent="0.3">
      <c r="A8653" s="7">
        <v>792.42933683456806</v>
      </c>
      <c r="B8653" s="41" t="s">
        <v>75</v>
      </c>
      <c r="C8653" s="41"/>
      <c r="D8653" s="39" t="s">
        <v>104</v>
      </c>
      <c r="E8653" s="39">
        <v>2019</v>
      </c>
      <c r="F8653" s="7">
        <v>50.972999999999999</v>
      </c>
      <c r="G8653" s="15" t="s">
        <v>3</v>
      </c>
    </row>
    <row r="8654" spans="1:7" x14ac:dyDescent="0.3">
      <c r="A8654" s="7">
        <v>833.53045415856968</v>
      </c>
      <c r="B8654" s="41" t="s">
        <v>76</v>
      </c>
      <c r="C8654" s="41"/>
      <c r="D8654" s="39" t="s">
        <v>104</v>
      </c>
      <c r="E8654" s="39">
        <v>2019</v>
      </c>
      <c r="F8654" s="7">
        <v>191.161</v>
      </c>
      <c r="G8654" s="15" t="s">
        <v>3</v>
      </c>
    </row>
    <row r="8655" spans="1:7" x14ac:dyDescent="0.3">
      <c r="A8655" s="7">
        <v>141.42210734893004</v>
      </c>
      <c r="B8655" s="41" t="s">
        <v>77</v>
      </c>
      <c r="C8655" s="41"/>
      <c r="D8655" s="39" t="s">
        <v>104</v>
      </c>
      <c r="E8655" s="39">
        <v>2019</v>
      </c>
      <c r="F8655" s="7">
        <v>11.018000000000001</v>
      </c>
      <c r="G8655" s="15" t="s">
        <v>3</v>
      </c>
    </row>
    <row r="8656" spans="1:7" x14ac:dyDescent="0.3">
      <c r="A8656" s="7">
        <v>265.28045007277007</v>
      </c>
      <c r="B8656" s="41" t="s">
        <v>78</v>
      </c>
      <c r="C8656" s="41"/>
      <c r="D8656" s="39" t="s">
        <v>104</v>
      </c>
      <c r="E8656" s="39">
        <v>2019</v>
      </c>
      <c r="F8656" s="7">
        <v>50.317</v>
      </c>
      <c r="G8656" s="15" t="s">
        <v>3</v>
      </c>
    </row>
    <row r="8657" spans="1:7" x14ac:dyDescent="0.3">
      <c r="A8657" s="7">
        <v>200.7066092871317</v>
      </c>
      <c r="B8657" s="41" t="s">
        <v>79</v>
      </c>
      <c r="C8657" s="41"/>
      <c r="D8657" s="39" t="s">
        <v>104</v>
      </c>
      <c r="E8657" s="39">
        <v>2019</v>
      </c>
      <c r="F8657" s="7">
        <v>75.563999999999993</v>
      </c>
      <c r="G8657" s="15" t="s">
        <v>3</v>
      </c>
    </row>
    <row r="8658" spans="1:7" x14ac:dyDescent="0.3">
      <c r="A8658" s="7">
        <v>1117.0968749364522</v>
      </c>
      <c r="B8658" s="41" t="s">
        <v>80</v>
      </c>
      <c r="C8658" s="41"/>
      <c r="D8658" s="39" t="s">
        <v>104</v>
      </c>
      <c r="E8658" s="39">
        <v>2019</v>
      </c>
      <c r="F8658" s="7">
        <v>261.09100000000001</v>
      </c>
      <c r="G8658" s="15" t="s">
        <v>3</v>
      </c>
    </row>
    <row r="8659" spans="1:7" x14ac:dyDescent="0.3">
      <c r="A8659" s="7">
        <v>327.17679388559816</v>
      </c>
      <c r="B8659" s="41" t="s">
        <v>81</v>
      </c>
      <c r="C8659" s="41"/>
      <c r="D8659" s="39" t="s">
        <v>104</v>
      </c>
      <c r="E8659" s="39">
        <v>2019</v>
      </c>
      <c r="F8659" s="7">
        <v>5.7119999999999997</v>
      </c>
      <c r="G8659" s="15" t="s">
        <v>3</v>
      </c>
    </row>
    <row r="8660" spans="1:7" x14ac:dyDescent="0.3">
      <c r="A8660" s="7">
        <v>675.18779697456944</v>
      </c>
      <c r="B8660" s="41" t="s">
        <v>82</v>
      </c>
      <c r="C8660" s="41"/>
      <c r="D8660" s="39" t="s">
        <v>104</v>
      </c>
      <c r="E8660" s="39">
        <v>2019</v>
      </c>
      <c r="F8660" s="7">
        <v>87.957999999999998</v>
      </c>
      <c r="G8660" s="15" t="s">
        <v>3</v>
      </c>
    </row>
    <row r="8661" spans="1:7" x14ac:dyDescent="0.3">
      <c r="A8661" s="7">
        <v>302.76745941393233</v>
      </c>
      <c r="B8661" s="41" t="s">
        <v>83</v>
      </c>
      <c r="C8661" s="41"/>
      <c r="D8661" s="39" t="s">
        <v>104</v>
      </c>
      <c r="E8661" s="39">
        <v>2019</v>
      </c>
      <c r="F8661" s="7">
        <v>75.057000000000002</v>
      </c>
      <c r="G8661" s="15" t="s">
        <v>3</v>
      </c>
    </row>
    <row r="8662" spans="1:7" x14ac:dyDescent="0.3">
      <c r="A8662" s="7">
        <v>852.07801939550825</v>
      </c>
      <c r="B8662" s="41" t="s">
        <v>84</v>
      </c>
      <c r="C8662" s="41"/>
      <c r="D8662" s="39" t="s">
        <v>104</v>
      </c>
      <c r="E8662" s="39">
        <v>2019</v>
      </c>
      <c r="F8662" s="7">
        <v>191.71700000000001</v>
      </c>
      <c r="G8662" s="15" t="s">
        <v>3</v>
      </c>
    </row>
    <row r="8663" spans="1:7" x14ac:dyDescent="0.3">
      <c r="A8663" s="7">
        <v>119.8995454755355</v>
      </c>
      <c r="B8663" s="41" t="s">
        <v>85</v>
      </c>
      <c r="C8663" s="41"/>
      <c r="D8663" s="39" t="s">
        <v>104</v>
      </c>
      <c r="E8663" s="39">
        <v>2019</v>
      </c>
      <c r="F8663" s="7">
        <v>21.620999999999999</v>
      </c>
      <c r="G8663" s="15" t="s">
        <v>3</v>
      </c>
    </row>
    <row r="8664" spans="1:7" x14ac:dyDescent="0.3">
      <c r="A8664" s="7">
        <v>240.90496901110527</v>
      </c>
      <c r="B8664" s="41" t="s">
        <v>86</v>
      </c>
      <c r="C8664" s="41"/>
      <c r="D8664" s="39" t="s">
        <v>104</v>
      </c>
      <c r="E8664" s="39">
        <v>2019</v>
      </c>
      <c r="F8664" s="7">
        <v>78.287000000000006</v>
      </c>
      <c r="G8664" s="15" t="s">
        <v>3</v>
      </c>
    </row>
    <row r="8665" spans="1:7" x14ac:dyDescent="0.3">
      <c r="A8665" s="7">
        <v>621.25623726017022</v>
      </c>
      <c r="B8665" s="41" t="s">
        <v>87</v>
      </c>
      <c r="C8665" s="41"/>
      <c r="D8665" s="39" t="s">
        <v>104</v>
      </c>
      <c r="E8665" s="39">
        <v>2019</v>
      </c>
      <c r="F8665" s="7">
        <v>83.828999999999994</v>
      </c>
      <c r="G8665" s="15" t="s">
        <v>3</v>
      </c>
    </row>
    <row r="8666" spans="1:7" x14ac:dyDescent="0.3">
      <c r="A8666" s="7">
        <v>129.0779230294564</v>
      </c>
      <c r="B8666" s="41" t="s">
        <v>88</v>
      </c>
      <c r="C8666" s="41"/>
      <c r="D8666" s="39" t="s">
        <v>104</v>
      </c>
      <c r="E8666" s="39">
        <v>2019</v>
      </c>
      <c r="F8666" s="7">
        <v>18.001000000000001</v>
      </c>
      <c r="G8666" s="15" t="s">
        <v>3</v>
      </c>
    </row>
    <row r="8667" spans="1:7" x14ac:dyDescent="0.3">
      <c r="A8667" s="7">
        <v>279.29576181320459</v>
      </c>
      <c r="B8667" s="41" t="s">
        <v>89</v>
      </c>
      <c r="C8667" s="41"/>
      <c r="D8667" s="39" t="s">
        <v>104</v>
      </c>
      <c r="E8667" s="39">
        <v>2019</v>
      </c>
      <c r="F8667" s="7">
        <v>91.316999999999993</v>
      </c>
      <c r="G8667" s="15" t="s">
        <v>3</v>
      </c>
    </row>
    <row r="8668" spans="1:7" x14ac:dyDescent="0.3">
      <c r="A8668" s="7">
        <v>612.60515221353842</v>
      </c>
      <c r="B8668" s="41" t="s">
        <v>90</v>
      </c>
      <c r="C8668" s="41"/>
      <c r="D8668" s="39" t="s">
        <v>104</v>
      </c>
      <c r="E8668" s="39">
        <v>2019</v>
      </c>
      <c r="F8668" s="7">
        <v>102.419</v>
      </c>
      <c r="G8668" s="15" t="s">
        <v>3</v>
      </c>
    </row>
    <row r="8669" spans="1:7" x14ac:dyDescent="0.3">
      <c r="A8669" s="7">
        <v>2395.1982514876076</v>
      </c>
      <c r="B8669" s="41" t="s">
        <v>10</v>
      </c>
      <c r="C8669" s="41"/>
      <c r="D8669" s="39" t="s">
        <v>105</v>
      </c>
      <c r="E8669" s="39">
        <v>2019</v>
      </c>
      <c r="F8669" s="7">
        <v>375.303</v>
      </c>
      <c r="G8669" s="15" t="s">
        <v>3</v>
      </c>
    </row>
    <row r="8670" spans="1:7" x14ac:dyDescent="0.3">
      <c r="A8670" s="7">
        <v>211.56619778088873</v>
      </c>
      <c r="B8670" s="41" t="s">
        <v>11</v>
      </c>
      <c r="C8670" s="41"/>
      <c r="D8670" s="39" t="s">
        <v>105</v>
      </c>
      <c r="E8670" s="39">
        <v>2019</v>
      </c>
      <c r="F8670" s="7">
        <v>48.558999999999997</v>
      </c>
      <c r="G8670" s="15" t="s">
        <v>3</v>
      </c>
    </row>
    <row r="8671" spans="1:7" x14ac:dyDescent="0.3">
      <c r="A8671" s="7">
        <v>625.6400889334468</v>
      </c>
      <c r="B8671" s="41" t="s">
        <v>12</v>
      </c>
      <c r="C8671" s="41"/>
      <c r="D8671" s="39" t="s">
        <v>105</v>
      </c>
      <c r="E8671" s="39">
        <v>2019</v>
      </c>
      <c r="F8671" s="7">
        <v>183.88200000000001</v>
      </c>
      <c r="G8671" s="15" t="s">
        <v>3</v>
      </c>
    </row>
    <row r="8672" spans="1:7" x14ac:dyDescent="0.3">
      <c r="A8672" s="7">
        <v>183.92180512011129</v>
      </c>
      <c r="B8672" s="41" t="s">
        <v>13</v>
      </c>
      <c r="C8672" s="41"/>
      <c r="D8672" s="39" t="s">
        <v>105</v>
      </c>
      <c r="E8672" s="39">
        <v>2019</v>
      </c>
      <c r="F8672" s="7">
        <v>28.318000000000001</v>
      </c>
      <c r="G8672" s="15" t="s">
        <v>3</v>
      </c>
    </row>
    <row r="8673" spans="1:7" x14ac:dyDescent="0.3">
      <c r="A8673" s="7">
        <v>215.46600243140887</v>
      </c>
      <c r="B8673" s="41" t="s">
        <v>14</v>
      </c>
      <c r="C8673" s="41"/>
      <c r="D8673" s="39" t="s">
        <v>105</v>
      </c>
      <c r="E8673" s="39">
        <v>2019</v>
      </c>
      <c r="F8673" s="7">
        <v>43.534999999999997</v>
      </c>
      <c r="G8673" s="15" t="s">
        <v>3</v>
      </c>
    </row>
    <row r="8674" spans="1:7" x14ac:dyDescent="0.3">
      <c r="A8674" s="7">
        <v>171.05173157732659</v>
      </c>
      <c r="B8674" s="41" t="s">
        <v>15</v>
      </c>
      <c r="C8674" s="41"/>
      <c r="D8674" s="39" t="s">
        <v>105</v>
      </c>
      <c r="E8674" s="39">
        <v>2019</v>
      </c>
      <c r="F8674" s="7">
        <v>33.256</v>
      </c>
      <c r="G8674" s="15" t="s">
        <v>3</v>
      </c>
    </row>
    <row r="8675" spans="1:7" x14ac:dyDescent="0.3">
      <c r="A8675" s="7">
        <v>1901.3091792832436</v>
      </c>
      <c r="B8675" s="41" t="s">
        <v>16</v>
      </c>
      <c r="C8675" s="41"/>
      <c r="D8675" s="39" t="s">
        <v>105</v>
      </c>
      <c r="E8675" s="39">
        <v>2019</v>
      </c>
      <c r="F8675" s="7">
        <v>352.25099999999998</v>
      </c>
      <c r="G8675" s="15" t="s">
        <v>3</v>
      </c>
    </row>
    <row r="8676" spans="1:7" x14ac:dyDescent="0.3">
      <c r="A8676" s="7">
        <v>3544.689526597831</v>
      </c>
      <c r="B8676" s="41" t="s">
        <v>17</v>
      </c>
      <c r="C8676" s="41"/>
      <c r="D8676" s="39" t="s">
        <v>105</v>
      </c>
      <c r="E8676" s="39">
        <v>2019</v>
      </c>
      <c r="F8676" s="7">
        <v>510.42200000000003</v>
      </c>
      <c r="G8676" s="15" t="s">
        <v>3</v>
      </c>
    </row>
    <row r="8677" spans="1:7" x14ac:dyDescent="0.3">
      <c r="A8677" s="7">
        <v>72.635272358214678</v>
      </c>
      <c r="B8677" s="41" t="s">
        <v>18</v>
      </c>
      <c r="C8677" s="41"/>
      <c r="D8677" s="39" t="s">
        <v>105</v>
      </c>
      <c r="E8677" s="39">
        <v>2019</v>
      </c>
      <c r="F8677" s="7">
        <v>8.0220000000000002</v>
      </c>
      <c r="G8677" s="15" t="s">
        <v>3</v>
      </c>
    </row>
    <row r="8678" spans="1:7" x14ac:dyDescent="0.3">
      <c r="A8678" s="7">
        <v>240.41613384191896</v>
      </c>
      <c r="B8678" s="41" t="s">
        <v>19</v>
      </c>
      <c r="C8678" s="41"/>
      <c r="D8678" s="39" t="s">
        <v>105</v>
      </c>
      <c r="E8678" s="39">
        <v>2019</v>
      </c>
      <c r="F8678" s="7">
        <v>37.473999999999997</v>
      </c>
      <c r="G8678" s="15" t="s">
        <v>3</v>
      </c>
    </row>
    <row r="8679" spans="1:7" x14ac:dyDescent="0.3">
      <c r="A8679" s="7">
        <v>1458.1134635581086</v>
      </c>
      <c r="B8679" s="41" t="s">
        <v>20</v>
      </c>
      <c r="C8679" s="41"/>
      <c r="D8679" s="39" t="s">
        <v>105</v>
      </c>
      <c r="E8679" s="39">
        <v>2019</v>
      </c>
      <c r="F8679" s="7">
        <v>374.83299999999997</v>
      </c>
      <c r="G8679" s="15" t="s">
        <v>3</v>
      </c>
    </row>
    <row r="8680" spans="1:7" x14ac:dyDescent="0.3">
      <c r="A8680" s="7">
        <v>1192.347060496234</v>
      </c>
      <c r="B8680" s="41" t="s">
        <v>21</v>
      </c>
      <c r="C8680" s="41"/>
      <c r="D8680" s="39" t="s">
        <v>105</v>
      </c>
      <c r="E8680" s="39">
        <v>2019</v>
      </c>
      <c r="F8680" s="7">
        <v>289.26900000000001</v>
      </c>
      <c r="G8680" s="15" t="s">
        <v>3</v>
      </c>
    </row>
    <row r="8681" spans="1:7" x14ac:dyDescent="0.3">
      <c r="A8681" s="7">
        <v>267.44698186154642</v>
      </c>
      <c r="B8681" s="41" t="s">
        <v>22</v>
      </c>
      <c r="C8681" s="41"/>
      <c r="D8681" s="39" t="s">
        <v>105</v>
      </c>
      <c r="E8681" s="39">
        <v>2019</v>
      </c>
      <c r="F8681" s="7">
        <v>34.018999999999998</v>
      </c>
      <c r="G8681" s="15" t="s">
        <v>3</v>
      </c>
    </row>
    <row r="8682" spans="1:7" x14ac:dyDescent="0.3">
      <c r="A8682" s="7">
        <v>216.78235322504662</v>
      </c>
      <c r="B8682" s="41" t="s">
        <v>23</v>
      </c>
      <c r="C8682" s="41"/>
      <c r="D8682" s="39" t="s">
        <v>105</v>
      </c>
      <c r="E8682" s="39">
        <v>2019</v>
      </c>
      <c r="F8682" s="7">
        <v>10.488</v>
      </c>
      <c r="G8682" s="15" t="s">
        <v>3</v>
      </c>
    </row>
    <row r="8683" spans="1:7" x14ac:dyDescent="0.3">
      <c r="A8683" s="7">
        <v>40.596545754217644</v>
      </c>
      <c r="B8683" s="41" t="s">
        <v>24</v>
      </c>
      <c r="C8683" s="41"/>
      <c r="D8683" s="39" t="s">
        <v>105</v>
      </c>
      <c r="E8683" s="39">
        <v>2019</v>
      </c>
      <c r="F8683" s="7">
        <v>19.835000000000001</v>
      </c>
      <c r="G8683" s="15" t="s">
        <v>3</v>
      </c>
    </row>
    <row r="8684" spans="1:7" x14ac:dyDescent="0.3">
      <c r="A8684" s="7">
        <v>107.30054458318818</v>
      </c>
      <c r="B8684" s="41" t="s">
        <v>25</v>
      </c>
      <c r="C8684" s="41"/>
      <c r="D8684" s="39" t="s">
        <v>105</v>
      </c>
      <c r="E8684" s="39">
        <v>2019</v>
      </c>
      <c r="F8684" s="7">
        <v>26.193000000000001</v>
      </c>
      <c r="G8684" s="15" t="s">
        <v>3</v>
      </c>
    </row>
    <row r="8685" spans="1:7" x14ac:dyDescent="0.3">
      <c r="A8685" s="7">
        <v>142.63168716285455</v>
      </c>
      <c r="B8685" s="41" t="s">
        <v>26</v>
      </c>
      <c r="C8685" s="41"/>
      <c r="D8685" s="39" t="s">
        <v>105</v>
      </c>
      <c r="E8685" s="39">
        <v>2019</v>
      </c>
      <c r="F8685" s="7">
        <v>4.25</v>
      </c>
      <c r="G8685" s="15" t="s">
        <v>3</v>
      </c>
    </row>
    <row r="8686" spans="1:7" x14ac:dyDescent="0.3">
      <c r="A8686" s="7">
        <v>185.70908733563513</v>
      </c>
      <c r="B8686" s="41" t="s">
        <v>27</v>
      </c>
      <c r="C8686" s="41"/>
      <c r="D8686" s="39" t="s">
        <v>105</v>
      </c>
      <c r="E8686" s="39">
        <v>2019</v>
      </c>
      <c r="F8686" s="7">
        <v>38.125</v>
      </c>
      <c r="G8686" s="15" t="s">
        <v>3</v>
      </c>
    </row>
    <row r="8687" spans="1:7" x14ac:dyDescent="0.3">
      <c r="A8687" s="7">
        <v>204.54531821669261</v>
      </c>
      <c r="B8687" s="41" t="s">
        <v>28</v>
      </c>
      <c r="C8687" s="41"/>
      <c r="D8687" s="39" t="s">
        <v>105</v>
      </c>
      <c r="E8687" s="39">
        <v>2019</v>
      </c>
      <c r="F8687" s="7">
        <v>54.494</v>
      </c>
      <c r="G8687" s="15" t="s">
        <v>3</v>
      </c>
    </row>
    <row r="8688" spans="1:7" x14ac:dyDescent="0.3">
      <c r="A8688" s="7">
        <v>220.51492079110619</v>
      </c>
      <c r="B8688" s="41" t="s">
        <v>29</v>
      </c>
      <c r="C8688" s="41"/>
      <c r="D8688" s="39" t="s">
        <v>105</v>
      </c>
      <c r="E8688" s="39">
        <v>2019</v>
      </c>
      <c r="F8688" s="7">
        <v>24.446999999999999</v>
      </c>
      <c r="G8688" s="15" t="s">
        <v>3</v>
      </c>
    </row>
    <row r="8689" spans="1:7" x14ac:dyDescent="0.3">
      <c r="A8689" s="7">
        <v>1210.0259697130489</v>
      </c>
      <c r="B8689" s="41" t="s">
        <v>30</v>
      </c>
      <c r="C8689" s="41"/>
      <c r="D8689" s="39" t="s">
        <v>105</v>
      </c>
      <c r="E8689" s="39">
        <v>2019</v>
      </c>
      <c r="F8689" s="7">
        <v>226.416</v>
      </c>
      <c r="G8689" s="15" t="s">
        <v>3</v>
      </c>
    </row>
    <row r="8690" spans="1:7" x14ac:dyDescent="0.3">
      <c r="A8690" s="7">
        <v>502.74955969762686</v>
      </c>
      <c r="B8690" s="41" t="s">
        <v>31</v>
      </c>
      <c r="C8690" s="41"/>
      <c r="D8690" s="39" t="s">
        <v>105</v>
      </c>
      <c r="E8690" s="39">
        <v>2019</v>
      </c>
      <c r="F8690" s="7">
        <v>123.39</v>
      </c>
      <c r="G8690" s="15" t="s">
        <v>3</v>
      </c>
    </row>
    <row r="8691" spans="1:7" x14ac:dyDescent="0.3">
      <c r="A8691" s="7">
        <v>51.97687545260478</v>
      </c>
      <c r="B8691" s="41" t="s">
        <v>32</v>
      </c>
      <c r="C8691" s="41"/>
      <c r="D8691" s="39" t="s">
        <v>105</v>
      </c>
      <c r="E8691" s="39">
        <v>2019</v>
      </c>
      <c r="F8691" s="7">
        <v>10.606</v>
      </c>
      <c r="G8691" s="15" t="s">
        <v>3</v>
      </c>
    </row>
    <row r="8692" spans="1:7" x14ac:dyDescent="0.3">
      <c r="A8692" s="7">
        <v>211.46462433695254</v>
      </c>
      <c r="B8692" s="41" t="s">
        <v>33</v>
      </c>
      <c r="C8692" s="41"/>
      <c r="D8692" s="39" t="s">
        <v>105</v>
      </c>
      <c r="E8692" s="39">
        <v>2019</v>
      </c>
      <c r="F8692" s="7">
        <v>65.799000000000007</v>
      </c>
      <c r="G8692" s="15" t="s">
        <v>3</v>
      </c>
    </row>
    <row r="8693" spans="1:7" x14ac:dyDescent="0.3">
      <c r="A8693" s="7">
        <v>860.29423831934866</v>
      </c>
      <c r="B8693" s="41" t="s">
        <v>34</v>
      </c>
      <c r="C8693" s="41"/>
      <c r="D8693" s="39" t="s">
        <v>105</v>
      </c>
      <c r="E8693" s="39">
        <v>2019</v>
      </c>
      <c r="F8693" s="7">
        <v>127.316</v>
      </c>
      <c r="G8693" s="15" t="s">
        <v>3</v>
      </c>
    </row>
    <row r="8694" spans="1:7" x14ac:dyDescent="0.3">
      <c r="A8694" s="7">
        <v>851.84209659059707</v>
      </c>
      <c r="B8694" s="41" t="s">
        <v>35</v>
      </c>
      <c r="C8694" s="41"/>
      <c r="D8694" s="39" t="s">
        <v>105</v>
      </c>
      <c r="E8694" s="39">
        <v>2019</v>
      </c>
      <c r="F8694" s="7">
        <v>173.511</v>
      </c>
      <c r="G8694" s="15" t="s">
        <v>3</v>
      </c>
    </row>
    <row r="8695" spans="1:7" x14ac:dyDescent="0.3">
      <c r="A8695" s="7">
        <v>222.19652558516108</v>
      </c>
      <c r="B8695" s="41" t="s">
        <v>36</v>
      </c>
      <c r="C8695" s="41"/>
      <c r="D8695" s="39" t="s">
        <v>105</v>
      </c>
      <c r="E8695" s="39">
        <v>2019</v>
      </c>
      <c r="F8695" s="7">
        <v>28.106999999999999</v>
      </c>
      <c r="G8695" s="15" t="s">
        <v>3</v>
      </c>
    </row>
    <row r="8696" spans="1:7" x14ac:dyDescent="0.3">
      <c r="A8696" s="7">
        <v>390.39188879967571</v>
      </c>
      <c r="B8696" s="41" t="s">
        <v>37</v>
      </c>
      <c r="C8696" s="41"/>
      <c r="D8696" s="39" t="s">
        <v>105</v>
      </c>
      <c r="E8696" s="39">
        <v>2019</v>
      </c>
      <c r="F8696" s="7">
        <v>79.748999999999995</v>
      </c>
      <c r="G8696" s="15" t="s">
        <v>3</v>
      </c>
    </row>
    <row r="8697" spans="1:7" x14ac:dyDescent="0.3">
      <c r="A8697" s="7">
        <v>336.91398356445825</v>
      </c>
      <c r="B8697" s="41" t="s">
        <v>38</v>
      </c>
      <c r="C8697" s="41"/>
      <c r="D8697" s="39" t="s">
        <v>105</v>
      </c>
      <c r="E8697" s="39">
        <v>2019</v>
      </c>
      <c r="F8697" s="7">
        <v>27.045000000000002</v>
      </c>
      <c r="G8697" s="15" t="s">
        <v>3</v>
      </c>
    </row>
    <row r="8698" spans="1:7" x14ac:dyDescent="0.3">
      <c r="A8698" s="7">
        <v>92.340520481837416</v>
      </c>
      <c r="B8698" s="41" t="s">
        <v>39</v>
      </c>
      <c r="C8698" s="41"/>
      <c r="D8698" s="39" t="s">
        <v>105</v>
      </c>
      <c r="E8698" s="39">
        <v>2019</v>
      </c>
      <c r="F8698" s="7">
        <v>6.875</v>
      </c>
      <c r="G8698" s="15" t="s">
        <v>3</v>
      </c>
    </row>
    <row r="8699" spans="1:7" x14ac:dyDescent="0.3">
      <c r="A8699" s="7">
        <v>268.12619014322081</v>
      </c>
      <c r="B8699" s="41" t="s">
        <v>40</v>
      </c>
      <c r="C8699" s="41"/>
      <c r="D8699" s="39" t="s">
        <v>105</v>
      </c>
      <c r="E8699" s="39">
        <v>2019</v>
      </c>
      <c r="F8699" s="7">
        <v>52.337000000000003</v>
      </c>
      <c r="G8699" s="15" t="s">
        <v>3</v>
      </c>
    </row>
    <row r="8700" spans="1:7" x14ac:dyDescent="0.3">
      <c r="A8700" s="7">
        <v>354.50260527555184</v>
      </c>
      <c r="B8700" s="41" t="s">
        <v>41</v>
      </c>
      <c r="C8700" s="41"/>
      <c r="D8700" s="39" t="s">
        <v>105</v>
      </c>
      <c r="E8700" s="39">
        <v>2019</v>
      </c>
      <c r="F8700" s="7">
        <v>82.605000000000004</v>
      </c>
      <c r="G8700" s="15" t="s">
        <v>3</v>
      </c>
    </row>
    <row r="8701" spans="1:7" x14ac:dyDescent="0.3">
      <c r="A8701" s="7">
        <v>1762.4367355404115</v>
      </c>
      <c r="B8701" s="41" t="s">
        <v>42</v>
      </c>
      <c r="C8701" s="41"/>
      <c r="D8701" s="39" t="s">
        <v>105</v>
      </c>
      <c r="E8701" s="39">
        <v>2019</v>
      </c>
      <c r="F8701" s="7">
        <v>268.50600000000003</v>
      </c>
      <c r="G8701" s="15" t="s">
        <v>3</v>
      </c>
    </row>
    <row r="8702" spans="1:7" x14ac:dyDescent="0.3">
      <c r="A8702" s="7">
        <v>498.3326538779769</v>
      </c>
      <c r="B8702" s="41" t="s">
        <v>43</v>
      </c>
      <c r="C8702" s="41"/>
      <c r="D8702" s="39" t="s">
        <v>105</v>
      </c>
      <c r="E8702" s="39">
        <v>2019</v>
      </c>
      <c r="F8702" s="7">
        <v>86.117999999999995</v>
      </c>
      <c r="G8702" s="15" t="s">
        <v>3</v>
      </c>
    </row>
    <row r="8703" spans="1:7" x14ac:dyDescent="0.3">
      <c r="A8703" s="7">
        <v>60.156102675426844</v>
      </c>
      <c r="B8703" s="41" t="s">
        <v>44</v>
      </c>
      <c r="C8703" s="41"/>
      <c r="D8703" s="39" t="s">
        <v>105</v>
      </c>
      <c r="E8703" s="39">
        <v>2019</v>
      </c>
      <c r="F8703" s="7">
        <v>11.331</v>
      </c>
      <c r="G8703" s="15" t="s">
        <v>3</v>
      </c>
    </row>
    <row r="8704" spans="1:7" x14ac:dyDescent="0.3">
      <c r="A8704" s="7">
        <v>232.65140834990729</v>
      </c>
      <c r="B8704" s="41" t="s">
        <v>45</v>
      </c>
      <c r="C8704" s="41"/>
      <c r="D8704" s="39" t="s">
        <v>105</v>
      </c>
      <c r="E8704" s="39">
        <v>2019</v>
      </c>
      <c r="F8704" s="7">
        <v>54.688000000000002</v>
      </c>
      <c r="G8704" s="15" t="s">
        <v>3</v>
      </c>
    </row>
    <row r="8705" spans="1:7" x14ac:dyDescent="0.3">
      <c r="A8705" s="7">
        <v>1901.4558964800403</v>
      </c>
      <c r="B8705" s="41" t="s">
        <v>46</v>
      </c>
      <c r="C8705" s="41"/>
      <c r="D8705" s="39" t="s">
        <v>105</v>
      </c>
      <c r="E8705" s="39">
        <v>2019</v>
      </c>
      <c r="F8705" s="7">
        <v>368.86399999999998</v>
      </c>
      <c r="G8705" s="15" t="s">
        <v>3</v>
      </c>
    </row>
    <row r="8706" spans="1:7" x14ac:dyDescent="0.3">
      <c r="A8706" s="7">
        <v>146.08723624545175</v>
      </c>
      <c r="B8706" s="41" t="s">
        <v>47</v>
      </c>
      <c r="C8706" s="41"/>
      <c r="D8706" s="39" t="s">
        <v>105</v>
      </c>
      <c r="E8706" s="39">
        <v>2019</v>
      </c>
      <c r="F8706" s="7">
        <v>28.884</v>
      </c>
      <c r="G8706" s="15" t="s">
        <v>3</v>
      </c>
    </row>
    <row r="8707" spans="1:7" x14ac:dyDescent="0.3">
      <c r="A8707" s="7">
        <v>338.69716180244927</v>
      </c>
      <c r="B8707" s="41" t="s">
        <v>48</v>
      </c>
      <c r="C8707" s="41"/>
      <c r="D8707" s="39" t="s">
        <v>105</v>
      </c>
      <c r="E8707" s="39">
        <v>2019</v>
      </c>
      <c r="F8707" s="7">
        <v>54.295999999999999</v>
      </c>
      <c r="G8707" s="15" t="s">
        <v>3</v>
      </c>
    </row>
    <row r="8708" spans="1:7" x14ac:dyDescent="0.3">
      <c r="A8708" s="7">
        <v>4629.3646325441605</v>
      </c>
      <c r="B8708" s="41" t="s">
        <v>49</v>
      </c>
      <c r="C8708" s="41"/>
      <c r="D8708" s="39" t="s">
        <v>105</v>
      </c>
      <c r="E8708" s="39">
        <v>2019</v>
      </c>
      <c r="F8708" s="7">
        <v>694.798</v>
      </c>
      <c r="G8708" s="15" t="s">
        <v>3</v>
      </c>
    </row>
    <row r="8709" spans="1:7" x14ac:dyDescent="0.3">
      <c r="A8709" s="7">
        <v>5429.0964744123376</v>
      </c>
      <c r="B8709" s="41" t="s">
        <v>50</v>
      </c>
      <c r="C8709" s="41"/>
      <c r="D8709" s="39" t="s">
        <v>105</v>
      </c>
      <c r="E8709" s="39">
        <v>2019</v>
      </c>
      <c r="F8709" s="7">
        <v>1519.1980000000001</v>
      </c>
      <c r="G8709" s="15" t="s">
        <v>3</v>
      </c>
    </row>
    <row r="8710" spans="1:7" x14ac:dyDescent="0.3">
      <c r="A8710" s="7">
        <v>842.6543168890953</v>
      </c>
      <c r="B8710" s="41" t="s">
        <v>91</v>
      </c>
      <c r="C8710" s="41"/>
      <c r="D8710" s="39" t="s">
        <v>105</v>
      </c>
      <c r="E8710" s="39">
        <v>2019</v>
      </c>
      <c r="F8710" s="7">
        <v>247.77199999999999</v>
      </c>
      <c r="G8710" s="15" t="s">
        <v>3</v>
      </c>
    </row>
    <row r="8711" spans="1:7" x14ac:dyDescent="0.3">
      <c r="A8711" s="7">
        <v>168.44057587209801</v>
      </c>
      <c r="B8711" s="41" t="s">
        <v>52</v>
      </c>
      <c r="C8711" s="41"/>
      <c r="D8711" s="39" t="s">
        <v>105</v>
      </c>
      <c r="E8711" s="39">
        <v>2019</v>
      </c>
      <c r="F8711" s="7">
        <v>11.673999999999999</v>
      </c>
      <c r="G8711" s="15" t="s">
        <v>3</v>
      </c>
    </row>
    <row r="8712" spans="1:7" x14ac:dyDescent="0.3">
      <c r="A8712" s="7">
        <v>114.80569349625181</v>
      </c>
      <c r="B8712" s="41" t="s">
        <v>53</v>
      </c>
      <c r="C8712" s="41"/>
      <c r="D8712" s="39" t="s">
        <v>105</v>
      </c>
      <c r="E8712" s="39">
        <v>2019</v>
      </c>
      <c r="F8712" s="7">
        <v>33.528999999999996</v>
      </c>
      <c r="G8712" s="15" t="s">
        <v>3</v>
      </c>
    </row>
    <row r="8713" spans="1:7" x14ac:dyDescent="0.3">
      <c r="A8713" s="7">
        <v>155.7346614306243</v>
      </c>
      <c r="B8713" s="41" t="s">
        <v>54</v>
      </c>
      <c r="C8713" s="41"/>
      <c r="D8713" s="39" t="s">
        <v>105</v>
      </c>
      <c r="E8713" s="39">
        <v>2019</v>
      </c>
      <c r="F8713" s="7">
        <v>11.894</v>
      </c>
      <c r="G8713" s="15" t="s">
        <v>3</v>
      </c>
    </row>
    <row r="8714" spans="1:7" x14ac:dyDescent="0.3">
      <c r="A8714" s="7">
        <v>316.93787292367227</v>
      </c>
      <c r="B8714" s="41" t="s">
        <v>55</v>
      </c>
      <c r="C8714" s="41"/>
      <c r="D8714" s="39" t="s">
        <v>105</v>
      </c>
      <c r="E8714" s="39">
        <v>2019</v>
      </c>
      <c r="F8714" s="7">
        <v>15.779</v>
      </c>
      <c r="G8714" s="15" t="s">
        <v>3</v>
      </c>
    </row>
    <row r="8715" spans="1:7" x14ac:dyDescent="0.3">
      <c r="A8715" s="7">
        <v>867.09350309677484</v>
      </c>
      <c r="B8715" s="41" t="s">
        <v>56</v>
      </c>
      <c r="C8715" s="41"/>
      <c r="D8715" s="39" t="s">
        <v>105</v>
      </c>
      <c r="E8715" s="39">
        <v>2019</v>
      </c>
      <c r="F8715" s="7">
        <v>166.506</v>
      </c>
      <c r="G8715" s="15" t="s">
        <v>3</v>
      </c>
    </row>
    <row r="8716" spans="1:7" x14ac:dyDescent="0.3">
      <c r="A8716" s="7">
        <v>164.96861087936972</v>
      </c>
      <c r="B8716" s="41" t="s">
        <v>57</v>
      </c>
      <c r="C8716" s="41"/>
      <c r="D8716" s="39" t="s">
        <v>105</v>
      </c>
      <c r="E8716" s="39">
        <v>2019</v>
      </c>
      <c r="F8716" s="7">
        <v>79.626999999999995</v>
      </c>
      <c r="G8716" s="15" t="s">
        <v>3</v>
      </c>
    </row>
    <row r="8717" spans="1:7" x14ac:dyDescent="0.3">
      <c r="A8717" s="7">
        <v>264.57009361107055</v>
      </c>
      <c r="B8717" s="41" t="s">
        <v>58</v>
      </c>
      <c r="C8717" s="41"/>
      <c r="D8717" s="39" t="s">
        <v>105</v>
      </c>
      <c r="E8717" s="39">
        <v>2019</v>
      </c>
      <c r="F8717" s="7">
        <v>70.975999999999999</v>
      </c>
      <c r="G8717" s="15" t="s">
        <v>3</v>
      </c>
    </row>
    <row r="8718" spans="1:7" x14ac:dyDescent="0.3">
      <c r="A8718" s="7">
        <v>78.714289078638743</v>
      </c>
      <c r="B8718" s="41" t="s">
        <v>59</v>
      </c>
      <c r="C8718" s="41"/>
      <c r="D8718" s="39" t="s">
        <v>105</v>
      </c>
      <c r="E8718" s="39">
        <v>2019</v>
      </c>
      <c r="F8718" s="7">
        <v>19.806999999999999</v>
      </c>
      <c r="G8718" s="15" t="s">
        <v>3</v>
      </c>
    </row>
    <row r="8719" spans="1:7" x14ac:dyDescent="0.3">
      <c r="A8719" s="7">
        <v>144.11835302410259</v>
      </c>
      <c r="B8719" s="41" t="s">
        <v>60</v>
      </c>
      <c r="C8719" s="41"/>
      <c r="D8719" s="39" t="s">
        <v>105</v>
      </c>
      <c r="E8719" s="39">
        <v>2019</v>
      </c>
      <c r="F8719" s="7">
        <v>16.631</v>
      </c>
      <c r="G8719" s="15" t="s">
        <v>3</v>
      </c>
    </row>
    <row r="8720" spans="1:7" x14ac:dyDescent="0.3">
      <c r="A8720" s="7">
        <v>759.196855776951</v>
      </c>
      <c r="B8720" s="41" t="s">
        <v>61</v>
      </c>
      <c r="C8720" s="41"/>
      <c r="D8720" s="39" t="s">
        <v>105</v>
      </c>
      <c r="E8720" s="39">
        <v>2019</v>
      </c>
      <c r="F8720" s="7">
        <v>61.319000000000003</v>
      </c>
      <c r="G8720" s="15" t="s">
        <v>3</v>
      </c>
    </row>
    <row r="8721" spans="1:7" x14ac:dyDescent="0.3">
      <c r="A8721" s="7">
        <v>1578.3035755773624</v>
      </c>
      <c r="B8721" s="41" t="s">
        <v>62</v>
      </c>
      <c r="C8721" s="41"/>
      <c r="D8721" s="39" t="s">
        <v>105</v>
      </c>
      <c r="E8721" s="39">
        <v>2019</v>
      </c>
      <c r="F8721" s="7">
        <v>371.80500000000001</v>
      </c>
      <c r="G8721" s="15" t="s">
        <v>3</v>
      </c>
    </row>
    <row r="8722" spans="1:7" x14ac:dyDescent="0.3">
      <c r="A8722" s="7">
        <v>392.88813313398657</v>
      </c>
      <c r="B8722" s="41" t="s">
        <v>63</v>
      </c>
      <c r="C8722" s="41"/>
      <c r="D8722" s="39" t="s">
        <v>105</v>
      </c>
      <c r="E8722" s="39">
        <v>2019</v>
      </c>
      <c r="F8722" s="7">
        <v>98.25200000000001</v>
      </c>
      <c r="G8722" s="15" t="s">
        <v>3</v>
      </c>
    </row>
    <row r="8723" spans="1:7" x14ac:dyDescent="0.3">
      <c r="A8723" s="7">
        <v>364.77793902323907</v>
      </c>
      <c r="B8723" s="41" t="s">
        <v>64</v>
      </c>
      <c r="C8723" s="41"/>
      <c r="D8723" s="39" t="s">
        <v>105</v>
      </c>
      <c r="E8723" s="39">
        <v>2019</v>
      </c>
      <c r="F8723" s="7">
        <v>58.631999999999998</v>
      </c>
      <c r="G8723" s="15" t="s">
        <v>3</v>
      </c>
    </row>
    <row r="8724" spans="1:7" x14ac:dyDescent="0.3">
      <c r="A8724" s="7">
        <v>1698.8240577880042</v>
      </c>
      <c r="B8724" s="41" t="s">
        <v>65</v>
      </c>
      <c r="C8724" s="41"/>
      <c r="D8724" s="39" t="s">
        <v>105</v>
      </c>
      <c r="E8724" s="39">
        <v>2019</v>
      </c>
      <c r="F8724" s="7">
        <v>335.15899999999999</v>
      </c>
      <c r="G8724" s="15" t="s">
        <v>3</v>
      </c>
    </row>
    <row r="8725" spans="1:7" x14ac:dyDescent="0.3">
      <c r="A8725" s="7">
        <v>384.32826199499959</v>
      </c>
      <c r="B8725" s="41" t="s">
        <v>66</v>
      </c>
      <c r="C8725" s="41"/>
      <c r="D8725" s="39" t="s">
        <v>105</v>
      </c>
      <c r="E8725" s="39">
        <v>2019</v>
      </c>
      <c r="F8725" s="7">
        <v>50.371000000000002</v>
      </c>
      <c r="G8725" s="15" t="s">
        <v>3</v>
      </c>
    </row>
    <row r="8726" spans="1:7" x14ac:dyDescent="0.3">
      <c r="A8726" s="7">
        <v>2613.2723316410957</v>
      </c>
      <c r="B8726" s="41" t="s">
        <v>67</v>
      </c>
      <c r="C8726" s="41"/>
      <c r="D8726" s="39" t="s">
        <v>105</v>
      </c>
      <c r="E8726" s="39">
        <v>2019</v>
      </c>
      <c r="F8726" s="7">
        <v>674.41399999999999</v>
      </c>
      <c r="G8726" s="15" t="s">
        <v>3</v>
      </c>
    </row>
    <row r="8727" spans="1:7" x14ac:dyDescent="0.3">
      <c r="A8727" s="7">
        <v>1534.8896492468941</v>
      </c>
      <c r="B8727" s="41" t="s">
        <v>68</v>
      </c>
      <c r="C8727" s="41"/>
      <c r="D8727" s="39" t="s">
        <v>105</v>
      </c>
      <c r="E8727" s="39">
        <v>2019</v>
      </c>
      <c r="F8727" s="7">
        <v>381.517</v>
      </c>
      <c r="G8727" s="15" t="s">
        <v>3</v>
      </c>
    </row>
    <row r="8728" spans="1:7" x14ac:dyDescent="0.3">
      <c r="A8728" s="7">
        <v>135.13064222732368</v>
      </c>
      <c r="B8728" s="41" t="s">
        <v>69</v>
      </c>
      <c r="C8728" s="41"/>
      <c r="D8728" s="39" t="s">
        <v>105</v>
      </c>
      <c r="E8728" s="39">
        <v>2019</v>
      </c>
      <c r="F8728" s="7">
        <v>12.548999999999999</v>
      </c>
      <c r="G8728" s="15" t="s">
        <v>3</v>
      </c>
    </row>
    <row r="8729" spans="1:7" x14ac:dyDescent="0.3">
      <c r="A8729" s="7">
        <v>144.17067873764546</v>
      </c>
      <c r="B8729" s="41" t="s">
        <v>70</v>
      </c>
      <c r="C8729" s="41"/>
      <c r="D8729" s="39" t="s">
        <v>105</v>
      </c>
      <c r="E8729" s="39">
        <v>2019</v>
      </c>
      <c r="F8729" s="7">
        <v>31.991</v>
      </c>
      <c r="G8729" s="15" t="s">
        <v>3</v>
      </c>
    </row>
    <row r="8730" spans="1:7" x14ac:dyDescent="0.3">
      <c r="A8730" s="7">
        <v>108.21675756738036</v>
      </c>
      <c r="B8730" s="41" t="s">
        <v>71</v>
      </c>
      <c r="C8730" s="41"/>
      <c r="D8730" s="39" t="s">
        <v>105</v>
      </c>
      <c r="E8730" s="39">
        <v>2019</v>
      </c>
      <c r="F8730" s="7">
        <v>23.396999999999998</v>
      </c>
      <c r="G8730" s="15" t="s">
        <v>3</v>
      </c>
    </row>
    <row r="8731" spans="1:7" x14ac:dyDescent="0.3">
      <c r="A8731" s="7">
        <v>580.26651333107827</v>
      </c>
      <c r="B8731" s="41" t="s">
        <v>72</v>
      </c>
      <c r="C8731" s="41"/>
      <c r="D8731" s="39" t="s">
        <v>105</v>
      </c>
      <c r="E8731" s="39">
        <v>2019</v>
      </c>
      <c r="F8731" s="7">
        <v>207.911</v>
      </c>
      <c r="G8731" s="15" t="s">
        <v>3</v>
      </c>
    </row>
    <row r="8732" spans="1:7" x14ac:dyDescent="0.3">
      <c r="A8732" s="7">
        <v>413.18230203356262</v>
      </c>
      <c r="B8732" s="41" t="s">
        <v>73</v>
      </c>
      <c r="C8732" s="41"/>
      <c r="D8732" s="39" t="s">
        <v>105</v>
      </c>
      <c r="E8732" s="39">
        <v>2019</v>
      </c>
      <c r="F8732" s="7">
        <v>53.854999999999997</v>
      </c>
      <c r="G8732" s="15" t="s">
        <v>3</v>
      </c>
    </row>
    <row r="8733" spans="1:7" x14ac:dyDescent="0.3">
      <c r="A8733" s="7">
        <v>372.3877393633885</v>
      </c>
      <c r="B8733" s="41" t="s">
        <v>74</v>
      </c>
      <c r="C8733" s="41"/>
      <c r="D8733" s="39" t="s">
        <v>105</v>
      </c>
      <c r="E8733" s="39">
        <v>2019</v>
      </c>
      <c r="F8733" s="7">
        <v>93.775000000000006</v>
      </c>
      <c r="G8733" s="15" t="s">
        <v>3</v>
      </c>
    </row>
    <row r="8734" spans="1:7" x14ac:dyDescent="0.3">
      <c r="A8734" s="7">
        <v>649.22769980307544</v>
      </c>
      <c r="B8734" s="41" t="s">
        <v>75</v>
      </c>
      <c r="C8734" s="41"/>
      <c r="D8734" s="39" t="s">
        <v>105</v>
      </c>
      <c r="E8734" s="39">
        <v>2019</v>
      </c>
      <c r="F8734" s="7">
        <v>49.051000000000002</v>
      </c>
      <c r="G8734" s="15" t="s">
        <v>3</v>
      </c>
    </row>
    <row r="8735" spans="1:7" x14ac:dyDescent="0.3">
      <c r="A8735" s="7">
        <v>708.74358198338928</v>
      </c>
      <c r="B8735" s="41" t="s">
        <v>76</v>
      </c>
      <c r="C8735" s="41"/>
      <c r="D8735" s="39" t="s">
        <v>105</v>
      </c>
      <c r="E8735" s="39">
        <v>2019</v>
      </c>
      <c r="F8735" s="7">
        <v>182.59800000000001</v>
      </c>
      <c r="G8735" s="15" t="s">
        <v>3</v>
      </c>
    </row>
    <row r="8736" spans="1:7" x14ac:dyDescent="0.3">
      <c r="A8736" s="7">
        <v>116.87820215030357</v>
      </c>
      <c r="B8736" s="41" t="s">
        <v>77</v>
      </c>
      <c r="C8736" s="41"/>
      <c r="D8736" s="39" t="s">
        <v>105</v>
      </c>
      <c r="E8736" s="39">
        <v>2019</v>
      </c>
      <c r="F8736" s="7">
        <v>6.931</v>
      </c>
      <c r="G8736" s="15" t="s">
        <v>3</v>
      </c>
    </row>
    <row r="8737" spans="1:7" x14ac:dyDescent="0.3">
      <c r="A8737" s="7">
        <v>215.86101026893851</v>
      </c>
      <c r="B8737" s="41" t="s">
        <v>78</v>
      </c>
      <c r="C8737" s="41"/>
      <c r="D8737" s="39" t="s">
        <v>105</v>
      </c>
      <c r="E8737" s="39">
        <v>2019</v>
      </c>
      <c r="F8737" s="7">
        <v>38.155000000000001</v>
      </c>
      <c r="G8737" s="15" t="s">
        <v>3</v>
      </c>
    </row>
    <row r="8738" spans="1:7" x14ac:dyDescent="0.3">
      <c r="A8738" s="7">
        <v>125.5847904860873</v>
      </c>
      <c r="B8738" s="41" t="s">
        <v>79</v>
      </c>
      <c r="C8738" s="41"/>
      <c r="D8738" s="39" t="s">
        <v>105</v>
      </c>
      <c r="E8738" s="39">
        <v>2019</v>
      </c>
      <c r="F8738" s="7">
        <v>51.511000000000003</v>
      </c>
      <c r="G8738" s="15" t="s">
        <v>3</v>
      </c>
    </row>
    <row r="8739" spans="1:7" x14ac:dyDescent="0.3">
      <c r="A8739" s="7">
        <v>1157.4119517484805</v>
      </c>
      <c r="B8739" s="41" t="s">
        <v>80</v>
      </c>
      <c r="C8739" s="41"/>
      <c r="D8739" s="39" t="s">
        <v>105</v>
      </c>
      <c r="E8739" s="39">
        <v>2019</v>
      </c>
      <c r="F8739" s="7">
        <v>255.15899999999999</v>
      </c>
      <c r="G8739" s="15" t="s">
        <v>3</v>
      </c>
    </row>
    <row r="8740" spans="1:7" x14ac:dyDescent="0.3">
      <c r="A8740" s="7">
        <v>344.02720262314176</v>
      </c>
      <c r="B8740" s="41" t="s">
        <v>81</v>
      </c>
      <c r="C8740" s="41"/>
      <c r="D8740" s="39" t="s">
        <v>105</v>
      </c>
      <c r="E8740" s="39">
        <v>2019</v>
      </c>
      <c r="F8740" s="7">
        <v>6.1879999999999997</v>
      </c>
      <c r="G8740" s="15" t="s">
        <v>3</v>
      </c>
    </row>
    <row r="8741" spans="1:7" x14ac:dyDescent="0.3">
      <c r="A8741" s="7">
        <v>639.613106438165</v>
      </c>
      <c r="B8741" s="41" t="s">
        <v>82</v>
      </c>
      <c r="C8741" s="41"/>
      <c r="D8741" s="39" t="s">
        <v>105</v>
      </c>
      <c r="E8741" s="39">
        <v>2019</v>
      </c>
      <c r="F8741" s="7">
        <v>88.539000000000001</v>
      </c>
      <c r="G8741" s="15" t="s">
        <v>3</v>
      </c>
    </row>
    <row r="8742" spans="1:7" x14ac:dyDescent="0.3">
      <c r="A8742" s="7">
        <v>219.17086814912216</v>
      </c>
      <c r="B8742" s="41" t="s">
        <v>83</v>
      </c>
      <c r="C8742" s="41"/>
      <c r="D8742" s="39" t="s">
        <v>105</v>
      </c>
      <c r="E8742" s="39">
        <v>2019</v>
      </c>
      <c r="F8742" s="7">
        <v>64.231000000000009</v>
      </c>
      <c r="G8742" s="15" t="s">
        <v>3</v>
      </c>
    </row>
    <row r="8743" spans="1:7" x14ac:dyDescent="0.3">
      <c r="A8743" s="7">
        <v>802.92986636059254</v>
      </c>
      <c r="B8743" s="41" t="s">
        <v>84</v>
      </c>
      <c r="C8743" s="41"/>
      <c r="D8743" s="39" t="s">
        <v>105</v>
      </c>
      <c r="E8743" s="39">
        <v>2019</v>
      </c>
      <c r="F8743" s="7">
        <v>184.374</v>
      </c>
      <c r="G8743" s="15" t="s">
        <v>3</v>
      </c>
    </row>
    <row r="8744" spans="1:7" x14ac:dyDescent="0.3">
      <c r="A8744" s="7">
        <v>111.68974855449186</v>
      </c>
      <c r="B8744" s="41" t="s">
        <v>85</v>
      </c>
      <c r="C8744" s="41"/>
      <c r="D8744" s="39" t="s">
        <v>105</v>
      </c>
      <c r="E8744" s="39">
        <v>2019</v>
      </c>
      <c r="F8744" s="7">
        <v>19.940000000000001</v>
      </c>
      <c r="G8744" s="15" t="s">
        <v>3</v>
      </c>
    </row>
    <row r="8745" spans="1:7" x14ac:dyDescent="0.3">
      <c r="A8745" s="7">
        <v>255.03450181366614</v>
      </c>
      <c r="B8745" s="41" t="s">
        <v>86</v>
      </c>
      <c r="C8745" s="41"/>
      <c r="D8745" s="39" t="s">
        <v>105</v>
      </c>
      <c r="E8745" s="39">
        <v>2019</v>
      </c>
      <c r="F8745" s="7">
        <v>75.47</v>
      </c>
      <c r="G8745" s="15" t="s">
        <v>3</v>
      </c>
    </row>
    <row r="8746" spans="1:7" x14ac:dyDescent="0.3">
      <c r="A8746" s="7">
        <v>582.8007194575672</v>
      </c>
      <c r="B8746" s="41" t="s">
        <v>87</v>
      </c>
      <c r="C8746" s="41"/>
      <c r="D8746" s="39" t="s">
        <v>105</v>
      </c>
      <c r="E8746" s="39">
        <v>2019</v>
      </c>
      <c r="F8746" s="7">
        <v>76.516999999999996</v>
      </c>
      <c r="G8746" s="15" t="s">
        <v>3</v>
      </c>
    </row>
    <row r="8747" spans="1:7" x14ac:dyDescent="0.3">
      <c r="A8747" s="7">
        <v>127.28486317903966</v>
      </c>
      <c r="B8747" s="41" t="s">
        <v>88</v>
      </c>
      <c r="C8747" s="41"/>
      <c r="D8747" s="39" t="s">
        <v>105</v>
      </c>
      <c r="E8747" s="39">
        <v>2019</v>
      </c>
      <c r="F8747" s="7">
        <v>16.207999999999998</v>
      </c>
      <c r="G8747" s="15" t="s">
        <v>3</v>
      </c>
    </row>
    <row r="8748" spans="1:7" x14ac:dyDescent="0.3">
      <c r="A8748" s="7">
        <v>199.73750853704584</v>
      </c>
      <c r="B8748" s="41" t="s">
        <v>89</v>
      </c>
      <c r="C8748" s="41"/>
      <c r="D8748" s="39" t="s">
        <v>105</v>
      </c>
      <c r="E8748" s="39">
        <v>2019</v>
      </c>
      <c r="F8748" s="7">
        <v>72.121000000000009</v>
      </c>
      <c r="G8748" s="15" t="s">
        <v>3</v>
      </c>
    </row>
    <row r="8749" spans="1:7" x14ac:dyDescent="0.3">
      <c r="A8749" s="7">
        <v>577.14543841740226</v>
      </c>
      <c r="B8749" s="41" t="s">
        <v>90</v>
      </c>
      <c r="C8749" s="41"/>
      <c r="D8749" s="39" t="s">
        <v>105</v>
      </c>
      <c r="E8749" s="39">
        <v>2019</v>
      </c>
      <c r="F8749" s="7">
        <v>91.548000000000002</v>
      </c>
      <c r="G8749" s="15" t="s">
        <v>3</v>
      </c>
    </row>
    <row r="8750" spans="1:7" x14ac:dyDescent="0.3">
      <c r="A8750" s="7">
        <v>2426.7440395731833</v>
      </c>
      <c r="B8750" s="41" t="s">
        <v>10</v>
      </c>
      <c r="C8750" s="41"/>
      <c r="D8750" s="39" t="s">
        <v>94</v>
      </c>
      <c r="E8750" s="39">
        <v>2020</v>
      </c>
      <c r="F8750" s="7">
        <v>364.71899999999999</v>
      </c>
      <c r="G8750" s="15" t="s">
        <v>3</v>
      </c>
    </row>
    <row r="8751" spans="1:7" x14ac:dyDescent="0.3">
      <c r="A8751" s="7">
        <v>218.66702131307423</v>
      </c>
      <c r="B8751" s="41" t="s">
        <v>11</v>
      </c>
      <c r="C8751" s="41"/>
      <c r="D8751" s="39" t="s">
        <v>94</v>
      </c>
      <c r="E8751" s="39">
        <v>2020</v>
      </c>
      <c r="F8751" s="7">
        <v>52.462000000000003</v>
      </c>
      <c r="G8751" s="15" t="s">
        <v>3</v>
      </c>
    </row>
    <row r="8752" spans="1:7" x14ac:dyDescent="0.3">
      <c r="A8752" s="7">
        <v>686.44064422381439</v>
      </c>
      <c r="B8752" s="41" t="s">
        <v>12</v>
      </c>
      <c r="C8752" s="41"/>
      <c r="D8752" s="39" t="s">
        <v>94</v>
      </c>
      <c r="E8752" s="39">
        <v>2020</v>
      </c>
      <c r="F8752" s="7">
        <v>165.91200000000001</v>
      </c>
      <c r="G8752" s="15" t="s">
        <v>3</v>
      </c>
    </row>
    <row r="8753" spans="1:7" x14ac:dyDescent="0.3">
      <c r="A8753" s="7">
        <v>149.98099885504843</v>
      </c>
      <c r="B8753" s="41" t="s">
        <v>13</v>
      </c>
      <c r="C8753" s="41"/>
      <c r="D8753" s="39" t="s">
        <v>94</v>
      </c>
      <c r="E8753" s="39">
        <v>2020</v>
      </c>
      <c r="F8753" s="7">
        <v>17.137</v>
      </c>
      <c r="G8753" s="15" t="s">
        <v>3</v>
      </c>
    </row>
    <row r="8754" spans="1:7" x14ac:dyDescent="0.3">
      <c r="A8754" s="7">
        <v>213.23607166267561</v>
      </c>
      <c r="B8754" s="41" t="s">
        <v>14</v>
      </c>
      <c r="C8754" s="41"/>
      <c r="D8754" s="39" t="s">
        <v>94</v>
      </c>
      <c r="E8754" s="39">
        <v>2020</v>
      </c>
      <c r="F8754" s="7">
        <v>45.17</v>
      </c>
      <c r="G8754" s="15" t="s">
        <v>3</v>
      </c>
    </row>
    <row r="8755" spans="1:7" x14ac:dyDescent="0.3">
      <c r="A8755" s="7">
        <v>149.21775243648088</v>
      </c>
      <c r="B8755" s="41" t="s">
        <v>15</v>
      </c>
      <c r="C8755" s="41"/>
      <c r="D8755" s="39" t="s">
        <v>94</v>
      </c>
      <c r="E8755" s="39">
        <v>2020</v>
      </c>
      <c r="F8755" s="7">
        <v>24.756</v>
      </c>
      <c r="G8755" s="15" t="s">
        <v>3</v>
      </c>
    </row>
    <row r="8756" spans="1:7" x14ac:dyDescent="0.3">
      <c r="A8756" s="7">
        <v>1900.5123065607597</v>
      </c>
      <c r="B8756" s="41" t="s">
        <v>16</v>
      </c>
      <c r="C8756" s="41"/>
      <c r="D8756" s="39" t="s">
        <v>94</v>
      </c>
      <c r="E8756" s="39">
        <v>2020</v>
      </c>
      <c r="F8756" s="7">
        <v>370.60199999999998</v>
      </c>
      <c r="G8756" s="15" t="s">
        <v>3</v>
      </c>
    </row>
    <row r="8757" spans="1:7" x14ac:dyDescent="0.3">
      <c r="A8757" s="7">
        <v>3825.4382398272592</v>
      </c>
      <c r="B8757" s="41" t="s">
        <v>17</v>
      </c>
      <c r="C8757" s="41"/>
      <c r="D8757" s="39" t="s">
        <v>94</v>
      </c>
      <c r="E8757" s="39">
        <v>2020</v>
      </c>
      <c r="F8757" s="7">
        <v>532.18100000000004</v>
      </c>
      <c r="G8757" s="15" t="s">
        <v>3</v>
      </c>
    </row>
    <row r="8758" spans="1:7" x14ac:dyDescent="0.3">
      <c r="A8758" s="7">
        <v>64.465598041376779</v>
      </c>
      <c r="B8758" s="41" t="s">
        <v>18</v>
      </c>
      <c r="C8758" s="41"/>
      <c r="D8758" s="39" t="s">
        <v>94</v>
      </c>
      <c r="E8758" s="39">
        <v>2020</v>
      </c>
      <c r="F8758" s="7">
        <v>8.3849999999999998</v>
      </c>
      <c r="G8758" s="15" t="s">
        <v>3</v>
      </c>
    </row>
    <row r="8759" spans="1:7" x14ac:dyDescent="0.3">
      <c r="A8759" s="7">
        <v>245.17444632566392</v>
      </c>
      <c r="B8759" s="41" t="s">
        <v>19</v>
      </c>
      <c r="C8759" s="41"/>
      <c r="D8759" s="39" t="s">
        <v>94</v>
      </c>
      <c r="E8759" s="39">
        <v>2020</v>
      </c>
      <c r="F8759" s="7">
        <v>32.433</v>
      </c>
      <c r="G8759" s="15" t="s">
        <v>3</v>
      </c>
    </row>
    <row r="8760" spans="1:7" x14ac:dyDescent="0.3">
      <c r="A8760" s="7">
        <v>1482.0080865324703</v>
      </c>
      <c r="B8760" s="41" t="s">
        <v>20</v>
      </c>
      <c r="C8760" s="41"/>
      <c r="D8760" s="39" t="s">
        <v>94</v>
      </c>
      <c r="E8760" s="39">
        <v>2020</v>
      </c>
      <c r="F8760" s="7">
        <v>381.09900000000005</v>
      </c>
      <c r="G8760" s="15" t="s">
        <v>3</v>
      </c>
    </row>
    <row r="8761" spans="1:7" x14ac:dyDescent="0.3">
      <c r="A8761" s="7">
        <v>1346.2692248131386</v>
      </c>
      <c r="B8761" s="41" t="s">
        <v>21</v>
      </c>
      <c r="C8761" s="41"/>
      <c r="D8761" s="39" t="s">
        <v>94</v>
      </c>
      <c r="E8761" s="39">
        <v>2020</v>
      </c>
      <c r="F8761" s="7">
        <v>260.87200000000001</v>
      </c>
      <c r="G8761" s="15" t="s">
        <v>3</v>
      </c>
    </row>
    <row r="8762" spans="1:7" x14ac:dyDescent="0.3">
      <c r="A8762" s="7">
        <v>252.02725019129721</v>
      </c>
      <c r="B8762" s="41" t="s">
        <v>22</v>
      </c>
      <c r="C8762" s="41"/>
      <c r="D8762" s="39" t="s">
        <v>94</v>
      </c>
      <c r="E8762" s="39">
        <v>2020</v>
      </c>
      <c r="F8762" s="7">
        <v>30.593</v>
      </c>
      <c r="G8762" s="15" t="s">
        <v>3</v>
      </c>
    </row>
    <row r="8763" spans="1:7" x14ac:dyDescent="0.3">
      <c r="A8763" s="7">
        <v>201.22622512750064</v>
      </c>
      <c r="B8763" s="41" t="s">
        <v>23</v>
      </c>
      <c r="C8763" s="41"/>
      <c r="D8763" s="39" t="s">
        <v>94</v>
      </c>
      <c r="E8763" s="39">
        <v>2020</v>
      </c>
      <c r="F8763" s="7">
        <v>10.737</v>
      </c>
      <c r="G8763" s="15" t="s">
        <v>3</v>
      </c>
    </row>
    <row r="8764" spans="1:7" x14ac:dyDescent="0.3">
      <c r="A8764" s="7">
        <v>26.574106487330113</v>
      </c>
      <c r="B8764" s="41" t="s">
        <v>24</v>
      </c>
      <c r="C8764" s="41"/>
      <c r="D8764" s="39" t="s">
        <v>94</v>
      </c>
      <c r="E8764" s="39">
        <v>2020</v>
      </c>
      <c r="F8764" s="7">
        <v>7.4489999999999998</v>
      </c>
      <c r="G8764" s="15" t="s">
        <v>3</v>
      </c>
    </row>
    <row r="8765" spans="1:7" x14ac:dyDescent="0.3">
      <c r="A8765" s="7">
        <v>95.729976875065503</v>
      </c>
      <c r="B8765" s="41" t="s">
        <v>25</v>
      </c>
      <c r="C8765" s="41"/>
      <c r="D8765" s="39" t="s">
        <v>94</v>
      </c>
      <c r="E8765" s="39">
        <v>2020</v>
      </c>
      <c r="F8765" s="7">
        <v>25.968999999999998</v>
      </c>
      <c r="G8765" s="15" t="s">
        <v>3</v>
      </c>
    </row>
    <row r="8766" spans="1:7" x14ac:dyDescent="0.3">
      <c r="A8766" s="7">
        <v>99.484656837373564</v>
      </c>
      <c r="B8766" s="41" t="s">
        <v>26</v>
      </c>
      <c r="C8766" s="41"/>
      <c r="D8766" s="39" t="s">
        <v>94</v>
      </c>
      <c r="E8766" s="39">
        <v>2020</v>
      </c>
      <c r="F8766" s="7">
        <v>2.444</v>
      </c>
      <c r="G8766" s="15" t="s">
        <v>3</v>
      </c>
    </row>
    <row r="8767" spans="1:7" x14ac:dyDescent="0.3">
      <c r="A8767" s="7">
        <v>165.87170722011732</v>
      </c>
      <c r="B8767" s="41" t="s">
        <v>27</v>
      </c>
      <c r="C8767" s="41"/>
      <c r="D8767" s="39" t="s">
        <v>94</v>
      </c>
      <c r="E8767" s="39">
        <v>2020</v>
      </c>
      <c r="F8767" s="7">
        <v>38.194000000000003</v>
      </c>
      <c r="G8767" s="15" t="s">
        <v>3</v>
      </c>
    </row>
    <row r="8768" spans="1:7" x14ac:dyDescent="0.3">
      <c r="A8768" s="7">
        <v>186.54604199618134</v>
      </c>
      <c r="B8768" s="41" t="s">
        <v>28</v>
      </c>
      <c r="C8768" s="41"/>
      <c r="D8768" s="39" t="s">
        <v>94</v>
      </c>
      <c r="E8768" s="39">
        <v>2020</v>
      </c>
      <c r="F8768" s="7">
        <v>36.011000000000003</v>
      </c>
      <c r="G8768" s="15" t="s">
        <v>3</v>
      </c>
    </row>
    <row r="8769" spans="1:7" x14ac:dyDescent="0.3">
      <c r="A8769" s="7">
        <v>250.7685091219661</v>
      </c>
      <c r="B8769" s="41" t="s">
        <v>29</v>
      </c>
      <c r="C8769" s="41"/>
      <c r="D8769" s="39" t="s">
        <v>94</v>
      </c>
      <c r="E8769" s="39">
        <v>2020</v>
      </c>
      <c r="F8769" s="7">
        <v>23.330000000000002</v>
      </c>
      <c r="G8769" s="15" t="s">
        <v>3</v>
      </c>
    </row>
    <row r="8770" spans="1:7" x14ac:dyDescent="0.3">
      <c r="A8770" s="7">
        <v>1275.8823118148105</v>
      </c>
      <c r="B8770" s="41" t="s">
        <v>30</v>
      </c>
      <c r="C8770" s="41"/>
      <c r="D8770" s="39" t="s">
        <v>94</v>
      </c>
      <c r="E8770" s="39">
        <v>2020</v>
      </c>
      <c r="F8770" s="7">
        <v>228.23400000000001</v>
      </c>
      <c r="G8770" s="15" t="s">
        <v>3</v>
      </c>
    </row>
    <row r="8771" spans="1:7" x14ac:dyDescent="0.3">
      <c r="A8771" s="7">
        <v>551.99745485213134</v>
      </c>
      <c r="B8771" s="41" t="s">
        <v>31</v>
      </c>
      <c r="C8771" s="41"/>
      <c r="D8771" s="39" t="s">
        <v>94</v>
      </c>
      <c r="E8771" s="39">
        <v>2020</v>
      </c>
      <c r="F8771" s="7">
        <v>117.26400000000001</v>
      </c>
      <c r="G8771" s="15" t="s">
        <v>3</v>
      </c>
    </row>
    <row r="8772" spans="1:7" x14ac:dyDescent="0.3">
      <c r="A8772" s="7">
        <v>58.670464952011137</v>
      </c>
      <c r="B8772" s="41" t="s">
        <v>32</v>
      </c>
      <c r="C8772" s="41"/>
      <c r="D8772" s="39" t="s">
        <v>94</v>
      </c>
      <c r="E8772" s="39">
        <v>2020</v>
      </c>
      <c r="F8772" s="7">
        <v>7.8769999999999998</v>
      </c>
      <c r="G8772" s="15" t="s">
        <v>3</v>
      </c>
    </row>
    <row r="8773" spans="1:7" x14ac:dyDescent="0.3">
      <c r="A8773" s="7">
        <v>220.99574358477898</v>
      </c>
      <c r="B8773" s="41" t="s">
        <v>33</v>
      </c>
      <c r="C8773" s="41"/>
      <c r="D8773" s="39" t="s">
        <v>94</v>
      </c>
      <c r="E8773" s="39">
        <v>2020</v>
      </c>
      <c r="F8773" s="7">
        <v>55.328000000000003</v>
      </c>
      <c r="G8773" s="15" t="s">
        <v>3</v>
      </c>
    </row>
    <row r="8774" spans="1:7" x14ac:dyDescent="0.3">
      <c r="A8774" s="7">
        <v>952.01859595121186</v>
      </c>
      <c r="B8774" s="41" t="s">
        <v>34</v>
      </c>
      <c r="C8774" s="41"/>
      <c r="D8774" s="39" t="s">
        <v>94</v>
      </c>
      <c r="E8774" s="39">
        <v>2020</v>
      </c>
      <c r="F8774" s="7">
        <v>124.93300000000001</v>
      </c>
      <c r="G8774" s="15" t="s">
        <v>3</v>
      </c>
    </row>
    <row r="8775" spans="1:7" x14ac:dyDescent="0.3">
      <c r="A8775" s="7">
        <v>760.96591213141858</v>
      </c>
      <c r="B8775" s="41" t="s">
        <v>35</v>
      </c>
      <c r="C8775" s="41"/>
      <c r="D8775" s="39" t="s">
        <v>94</v>
      </c>
      <c r="E8775" s="39">
        <v>2020</v>
      </c>
      <c r="F8775" s="7">
        <v>153.10900000000001</v>
      </c>
      <c r="G8775" s="15" t="s">
        <v>3</v>
      </c>
    </row>
    <row r="8776" spans="1:7" x14ac:dyDescent="0.3">
      <c r="A8776" s="7">
        <v>212.96729402602955</v>
      </c>
      <c r="B8776" s="41" t="s">
        <v>36</v>
      </c>
      <c r="C8776" s="41"/>
      <c r="D8776" s="39" t="s">
        <v>94</v>
      </c>
      <c r="E8776" s="39">
        <v>2020</v>
      </c>
      <c r="F8776" s="7">
        <v>18.343</v>
      </c>
      <c r="G8776" s="15" t="s">
        <v>3</v>
      </c>
    </row>
    <row r="8777" spans="1:7" x14ac:dyDescent="0.3">
      <c r="A8777" s="7">
        <v>395.377032850619</v>
      </c>
      <c r="B8777" s="41" t="s">
        <v>37</v>
      </c>
      <c r="C8777" s="41"/>
      <c r="D8777" s="39" t="s">
        <v>94</v>
      </c>
      <c r="E8777" s="39">
        <v>2020</v>
      </c>
      <c r="F8777" s="7">
        <v>81.528000000000006</v>
      </c>
      <c r="G8777" s="15" t="s">
        <v>3</v>
      </c>
    </row>
    <row r="8778" spans="1:7" x14ac:dyDescent="0.3">
      <c r="A8778" s="7">
        <v>302.81801656667221</v>
      </c>
      <c r="B8778" s="41" t="s">
        <v>38</v>
      </c>
      <c r="C8778" s="41"/>
      <c r="D8778" s="39" t="s">
        <v>94</v>
      </c>
      <c r="E8778" s="39">
        <v>2020</v>
      </c>
      <c r="F8778" s="7">
        <v>26.661000000000001</v>
      </c>
      <c r="G8778" s="15" t="s">
        <v>3</v>
      </c>
    </row>
    <row r="8779" spans="1:7" x14ac:dyDescent="0.3">
      <c r="A8779" s="7">
        <v>85.287657930712001</v>
      </c>
      <c r="B8779" s="41" t="s">
        <v>39</v>
      </c>
      <c r="C8779" s="41"/>
      <c r="D8779" s="39" t="s">
        <v>94</v>
      </c>
      <c r="E8779" s="39">
        <v>2020</v>
      </c>
      <c r="F8779" s="7">
        <v>15.173</v>
      </c>
      <c r="G8779" s="15" t="s">
        <v>3</v>
      </c>
    </row>
    <row r="8780" spans="1:7" x14ac:dyDescent="0.3">
      <c r="A8780" s="7">
        <v>276.81839663095212</v>
      </c>
      <c r="B8780" s="41" t="s">
        <v>40</v>
      </c>
      <c r="C8780" s="41"/>
      <c r="D8780" s="39" t="s">
        <v>94</v>
      </c>
      <c r="E8780" s="39">
        <v>2020</v>
      </c>
      <c r="F8780" s="7">
        <v>74.706000000000003</v>
      </c>
      <c r="G8780" s="15" t="s">
        <v>3</v>
      </c>
    </row>
    <row r="8781" spans="1:7" x14ac:dyDescent="0.3">
      <c r="A8781" s="7">
        <v>344.90633755399824</v>
      </c>
      <c r="B8781" s="41" t="s">
        <v>41</v>
      </c>
      <c r="C8781" s="41"/>
      <c r="D8781" s="39" t="s">
        <v>94</v>
      </c>
      <c r="E8781" s="39">
        <v>2020</v>
      </c>
      <c r="F8781" s="7">
        <v>67.781999999999996</v>
      </c>
      <c r="G8781" s="15" t="s">
        <v>3</v>
      </c>
    </row>
    <row r="8782" spans="1:7" x14ac:dyDescent="0.3">
      <c r="A8782" s="7">
        <v>1741.0533054729885</v>
      </c>
      <c r="B8782" s="41" t="s">
        <v>42</v>
      </c>
      <c r="C8782" s="41"/>
      <c r="D8782" s="39" t="s">
        <v>94</v>
      </c>
      <c r="E8782" s="39">
        <v>2020</v>
      </c>
      <c r="F8782" s="7">
        <v>261.024</v>
      </c>
      <c r="G8782" s="15" t="s">
        <v>3</v>
      </c>
    </row>
    <row r="8783" spans="1:7" x14ac:dyDescent="0.3">
      <c r="A8783" s="7">
        <v>476.30782580867469</v>
      </c>
      <c r="B8783" s="41" t="s">
        <v>43</v>
      </c>
      <c r="C8783" s="41"/>
      <c r="D8783" s="39" t="s">
        <v>94</v>
      </c>
      <c r="E8783" s="39">
        <v>2020</v>
      </c>
      <c r="F8783" s="7">
        <v>67.25</v>
      </c>
      <c r="G8783" s="15" t="s">
        <v>3</v>
      </c>
    </row>
    <row r="8784" spans="1:7" x14ac:dyDescent="0.3">
      <c r="A8784" s="7">
        <v>42.633057342513304</v>
      </c>
      <c r="B8784" s="41" t="s">
        <v>44</v>
      </c>
      <c r="C8784" s="41"/>
      <c r="D8784" s="39" t="s">
        <v>94</v>
      </c>
      <c r="E8784" s="39">
        <v>2020</v>
      </c>
      <c r="F8784" s="7">
        <v>9.1660000000000004</v>
      </c>
      <c r="G8784" s="15" t="s">
        <v>3</v>
      </c>
    </row>
    <row r="8785" spans="1:7" x14ac:dyDescent="0.3">
      <c r="A8785" s="7">
        <v>213.67514352712044</v>
      </c>
      <c r="B8785" s="41" t="s">
        <v>45</v>
      </c>
      <c r="C8785" s="41"/>
      <c r="D8785" s="39" t="s">
        <v>94</v>
      </c>
      <c r="E8785" s="39">
        <v>2020</v>
      </c>
      <c r="F8785" s="7">
        <v>42.509</v>
      </c>
      <c r="G8785" s="15" t="s">
        <v>3</v>
      </c>
    </row>
    <row r="8786" spans="1:7" x14ac:dyDescent="0.3">
      <c r="A8786" s="7">
        <v>1824.7919014520376</v>
      </c>
      <c r="B8786" s="41" t="s">
        <v>46</v>
      </c>
      <c r="C8786" s="41"/>
      <c r="D8786" s="39" t="s">
        <v>94</v>
      </c>
      <c r="E8786" s="39">
        <v>2020</v>
      </c>
      <c r="F8786" s="7">
        <v>409.66299999999995</v>
      </c>
      <c r="G8786" s="15" t="s">
        <v>3</v>
      </c>
    </row>
    <row r="8787" spans="1:7" x14ac:dyDescent="0.3">
      <c r="A8787" s="7">
        <v>139.83823361260588</v>
      </c>
      <c r="B8787" s="41" t="s">
        <v>47</v>
      </c>
      <c r="C8787" s="41"/>
      <c r="D8787" s="39" t="s">
        <v>94</v>
      </c>
      <c r="E8787" s="39">
        <v>2020</v>
      </c>
      <c r="F8787" s="7">
        <v>22.513000000000002</v>
      </c>
      <c r="G8787" s="15" t="s">
        <v>3</v>
      </c>
    </row>
    <row r="8788" spans="1:7" x14ac:dyDescent="0.3">
      <c r="A8788" s="7">
        <v>322.7526999075385</v>
      </c>
      <c r="B8788" s="41" t="s">
        <v>48</v>
      </c>
      <c r="C8788" s="41"/>
      <c r="D8788" s="39" t="s">
        <v>94</v>
      </c>
      <c r="E8788" s="39">
        <v>2020</v>
      </c>
      <c r="F8788" s="7">
        <v>45.527000000000001</v>
      </c>
      <c r="G8788" s="15" t="s">
        <v>3</v>
      </c>
    </row>
    <row r="8789" spans="1:7" x14ac:dyDescent="0.3">
      <c r="A8789" s="7">
        <v>4625.0958212096093</v>
      </c>
      <c r="B8789" s="41" t="s">
        <v>49</v>
      </c>
      <c r="C8789" s="41"/>
      <c r="D8789" s="39" t="s">
        <v>94</v>
      </c>
      <c r="E8789" s="39">
        <v>2020</v>
      </c>
      <c r="F8789" s="7">
        <v>746.06200000000001</v>
      </c>
      <c r="G8789" s="15" t="s">
        <v>3</v>
      </c>
    </row>
    <row r="8790" spans="1:7" x14ac:dyDescent="0.3">
      <c r="A8790" s="7">
        <v>5462.9003354877041</v>
      </c>
      <c r="B8790" s="41" t="s">
        <v>50</v>
      </c>
      <c r="C8790" s="41"/>
      <c r="D8790" s="39" t="s">
        <v>94</v>
      </c>
      <c r="E8790" s="39">
        <v>2020</v>
      </c>
      <c r="F8790" s="7">
        <v>1495.348</v>
      </c>
      <c r="G8790" s="15" t="s">
        <v>3</v>
      </c>
    </row>
    <row r="8791" spans="1:7" x14ac:dyDescent="0.3">
      <c r="A8791" s="7">
        <v>784.78145730217864</v>
      </c>
      <c r="B8791" s="41" t="s">
        <v>91</v>
      </c>
      <c r="C8791" s="41"/>
      <c r="D8791" s="39" t="s">
        <v>94</v>
      </c>
      <c r="E8791" s="39">
        <v>2020</v>
      </c>
      <c r="F8791" s="7">
        <v>231.05600000000001</v>
      </c>
      <c r="G8791" s="15" t="s">
        <v>3</v>
      </c>
    </row>
    <row r="8792" spans="1:7" x14ac:dyDescent="0.3">
      <c r="A8792" s="7">
        <v>162.02469906201475</v>
      </c>
      <c r="B8792" s="41" t="s">
        <v>52</v>
      </c>
      <c r="C8792" s="41"/>
      <c r="D8792" s="39" t="s">
        <v>94</v>
      </c>
      <c r="E8792" s="39">
        <v>2020</v>
      </c>
      <c r="F8792" s="7">
        <v>12.439</v>
      </c>
      <c r="G8792" s="15" t="s">
        <v>3</v>
      </c>
    </row>
    <row r="8793" spans="1:7" x14ac:dyDescent="0.3">
      <c r="A8793" s="7">
        <v>97.577566659796858</v>
      </c>
      <c r="B8793" s="41" t="s">
        <v>53</v>
      </c>
      <c r="C8793" s="41"/>
      <c r="D8793" s="39" t="s">
        <v>94</v>
      </c>
      <c r="E8793" s="39">
        <v>2020</v>
      </c>
      <c r="F8793" s="7">
        <v>29.876999999999999</v>
      </c>
      <c r="G8793" s="15" t="s">
        <v>3</v>
      </c>
    </row>
    <row r="8794" spans="1:7" x14ac:dyDescent="0.3">
      <c r="A8794" s="7">
        <v>116.4976657157662</v>
      </c>
      <c r="B8794" s="41" t="s">
        <v>54</v>
      </c>
      <c r="C8794" s="41"/>
      <c r="D8794" s="39" t="s">
        <v>94</v>
      </c>
      <c r="E8794" s="39">
        <v>2020</v>
      </c>
      <c r="F8794" s="7">
        <v>13.959</v>
      </c>
      <c r="G8794" s="15" t="s">
        <v>3</v>
      </c>
    </row>
    <row r="8795" spans="1:7" x14ac:dyDescent="0.3">
      <c r="A8795" s="7">
        <v>345.80602452857312</v>
      </c>
      <c r="B8795" s="41" t="s">
        <v>55</v>
      </c>
      <c r="C8795" s="41"/>
      <c r="D8795" s="39" t="s">
        <v>94</v>
      </c>
      <c r="E8795" s="39">
        <v>2020</v>
      </c>
      <c r="F8795" s="7">
        <v>20.664000000000001</v>
      </c>
      <c r="G8795" s="15" t="s">
        <v>3</v>
      </c>
    </row>
    <row r="8796" spans="1:7" x14ac:dyDescent="0.3">
      <c r="A8796" s="7">
        <v>805.63839673214738</v>
      </c>
      <c r="B8796" s="41" t="s">
        <v>56</v>
      </c>
      <c r="C8796" s="41"/>
      <c r="D8796" s="39" t="s">
        <v>94</v>
      </c>
      <c r="E8796" s="39">
        <v>2020</v>
      </c>
      <c r="F8796" s="7">
        <v>159.505</v>
      </c>
      <c r="G8796" s="15" t="s">
        <v>3</v>
      </c>
    </row>
    <row r="8797" spans="1:7" x14ac:dyDescent="0.3">
      <c r="A8797" s="7">
        <v>159.11328328796276</v>
      </c>
      <c r="B8797" s="41" t="s">
        <v>57</v>
      </c>
      <c r="C8797" s="41"/>
      <c r="D8797" s="39" t="s">
        <v>94</v>
      </c>
      <c r="E8797" s="39">
        <v>2020</v>
      </c>
      <c r="F8797" s="7">
        <v>62.579000000000001</v>
      </c>
      <c r="G8797" s="15" t="s">
        <v>3</v>
      </c>
    </row>
    <row r="8798" spans="1:7" x14ac:dyDescent="0.3">
      <c r="A8798" s="7">
        <v>300.07279154505028</v>
      </c>
      <c r="B8798" s="41" t="s">
        <v>58</v>
      </c>
      <c r="C8798" s="41"/>
      <c r="D8798" s="39" t="s">
        <v>94</v>
      </c>
      <c r="E8798" s="39">
        <v>2020</v>
      </c>
      <c r="F8798" s="7">
        <v>65.552999999999997</v>
      </c>
      <c r="G8798" s="15" t="s">
        <v>3</v>
      </c>
    </row>
    <row r="8799" spans="1:7" x14ac:dyDescent="0.3">
      <c r="A8799" s="7">
        <v>73.206000576585737</v>
      </c>
      <c r="B8799" s="41" t="s">
        <v>59</v>
      </c>
      <c r="C8799" s="41"/>
      <c r="D8799" s="39" t="s">
        <v>94</v>
      </c>
      <c r="E8799" s="39">
        <v>2020</v>
      </c>
      <c r="F8799" s="7">
        <v>14.177</v>
      </c>
      <c r="G8799" s="15" t="s">
        <v>3</v>
      </c>
    </row>
    <row r="8800" spans="1:7" x14ac:dyDescent="0.3">
      <c r="A8800" s="7">
        <v>138.48408674095376</v>
      </c>
      <c r="B8800" s="41" t="s">
        <v>60</v>
      </c>
      <c r="C8800" s="41"/>
      <c r="D8800" s="39" t="s">
        <v>94</v>
      </c>
      <c r="E8800" s="39">
        <v>2020</v>
      </c>
      <c r="F8800" s="7">
        <v>8.6549999999999994</v>
      </c>
      <c r="G8800" s="15" t="s">
        <v>3</v>
      </c>
    </row>
    <row r="8801" spans="1:7" x14ac:dyDescent="0.3">
      <c r="A8801" s="7">
        <v>648.94513804284179</v>
      </c>
      <c r="B8801" s="41" t="s">
        <v>61</v>
      </c>
      <c r="C8801" s="41"/>
      <c r="D8801" s="39" t="s">
        <v>94</v>
      </c>
      <c r="E8801" s="39">
        <v>2020</v>
      </c>
      <c r="F8801" s="7">
        <v>53.591000000000001</v>
      </c>
      <c r="G8801" s="15" t="s">
        <v>3</v>
      </c>
    </row>
    <row r="8802" spans="1:7" x14ac:dyDescent="0.3">
      <c r="A8802" s="7">
        <v>1388.3247179975153</v>
      </c>
      <c r="B8802" s="41" t="s">
        <v>62</v>
      </c>
      <c r="C8802" s="41"/>
      <c r="D8802" s="39" t="s">
        <v>94</v>
      </c>
      <c r="E8802" s="39">
        <v>2020</v>
      </c>
      <c r="F8802" s="7">
        <v>295.34800000000001</v>
      </c>
      <c r="G8802" s="15" t="s">
        <v>3</v>
      </c>
    </row>
    <row r="8803" spans="1:7" x14ac:dyDescent="0.3">
      <c r="A8803" s="7">
        <v>319.05854620691787</v>
      </c>
      <c r="B8803" s="41" t="s">
        <v>63</v>
      </c>
      <c r="C8803" s="41"/>
      <c r="D8803" s="39" t="s">
        <v>94</v>
      </c>
      <c r="E8803" s="39">
        <v>2020</v>
      </c>
      <c r="F8803" s="7">
        <v>75.287000000000006</v>
      </c>
      <c r="G8803" s="15" t="s">
        <v>3</v>
      </c>
    </row>
    <row r="8804" spans="1:7" x14ac:dyDescent="0.3">
      <c r="A8804" s="7">
        <v>286.85447151380998</v>
      </c>
      <c r="B8804" s="41" t="s">
        <v>64</v>
      </c>
      <c r="C8804" s="41"/>
      <c r="D8804" s="39" t="s">
        <v>94</v>
      </c>
      <c r="E8804" s="39">
        <v>2020</v>
      </c>
      <c r="F8804" s="7">
        <v>51.148000000000003</v>
      </c>
      <c r="G8804" s="15" t="s">
        <v>3</v>
      </c>
    </row>
    <row r="8805" spans="1:7" x14ac:dyDescent="0.3">
      <c r="A8805" s="7">
        <v>1605.2180120824939</v>
      </c>
      <c r="B8805" s="41" t="s">
        <v>65</v>
      </c>
      <c r="C8805" s="41"/>
      <c r="D8805" s="39" t="s">
        <v>94</v>
      </c>
      <c r="E8805" s="39">
        <v>2020</v>
      </c>
      <c r="F8805" s="7">
        <v>312.38</v>
      </c>
      <c r="G8805" s="15" t="s">
        <v>3</v>
      </c>
    </row>
    <row r="8806" spans="1:7" x14ac:dyDescent="0.3">
      <c r="A8806" s="7">
        <v>441.15027471898617</v>
      </c>
      <c r="B8806" s="41" t="s">
        <v>66</v>
      </c>
      <c r="C8806" s="41"/>
      <c r="D8806" s="39" t="s">
        <v>94</v>
      </c>
      <c r="E8806" s="39">
        <v>2020</v>
      </c>
      <c r="F8806" s="7">
        <v>45.183999999999997</v>
      </c>
      <c r="G8806" s="15" t="s">
        <v>3</v>
      </c>
    </row>
    <row r="8807" spans="1:7" x14ac:dyDescent="0.3">
      <c r="A8807" s="7">
        <v>2573.7274496714385</v>
      </c>
      <c r="B8807" s="41" t="s">
        <v>67</v>
      </c>
      <c r="C8807" s="41"/>
      <c r="D8807" s="39" t="s">
        <v>94</v>
      </c>
      <c r="E8807" s="39">
        <v>2020</v>
      </c>
      <c r="F8807" s="7">
        <v>660.48199999999997</v>
      </c>
      <c r="G8807" s="15" t="s">
        <v>3</v>
      </c>
    </row>
    <row r="8808" spans="1:7" x14ac:dyDescent="0.3">
      <c r="A8808" s="7">
        <v>1605.1964688368082</v>
      </c>
      <c r="B8808" s="41" t="s">
        <v>68</v>
      </c>
      <c r="C8808" s="41"/>
      <c r="D8808" s="39" t="s">
        <v>94</v>
      </c>
      <c r="E8808" s="39">
        <v>2020</v>
      </c>
      <c r="F8808" s="7">
        <v>378.28400000000005</v>
      </c>
      <c r="G8808" s="15" t="s">
        <v>3</v>
      </c>
    </row>
    <row r="8809" spans="1:7" x14ac:dyDescent="0.3">
      <c r="A8809" s="7">
        <v>95.247818519250004</v>
      </c>
      <c r="B8809" s="41" t="s">
        <v>69</v>
      </c>
      <c r="C8809" s="41"/>
      <c r="D8809" s="39" t="s">
        <v>94</v>
      </c>
      <c r="E8809" s="39">
        <v>2020</v>
      </c>
      <c r="F8809" s="7">
        <v>9.7789999999999999</v>
      </c>
      <c r="G8809" s="15" t="s">
        <v>3</v>
      </c>
    </row>
    <row r="8810" spans="1:7" x14ac:dyDescent="0.3">
      <c r="A8810" s="7">
        <v>152.92832003857603</v>
      </c>
      <c r="B8810" s="41" t="s">
        <v>70</v>
      </c>
      <c r="C8810" s="41"/>
      <c r="D8810" s="39" t="s">
        <v>94</v>
      </c>
      <c r="E8810" s="39">
        <v>2020</v>
      </c>
      <c r="F8810" s="7">
        <v>28.821000000000002</v>
      </c>
      <c r="G8810" s="15" t="s">
        <v>3</v>
      </c>
    </row>
    <row r="8811" spans="1:7" x14ac:dyDescent="0.3">
      <c r="A8811" s="7">
        <v>113.19847151937746</v>
      </c>
      <c r="B8811" s="41" t="s">
        <v>71</v>
      </c>
      <c r="C8811" s="41"/>
      <c r="D8811" s="39" t="s">
        <v>94</v>
      </c>
      <c r="E8811" s="39">
        <v>2020</v>
      </c>
      <c r="F8811" s="7">
        <v>29.109000000000002</v>
      </c>
      <c r="G8811" s="15" t="s">
        <v>3</v>
      </c>
    </row>
    <row r="8812" spans="1:7" x14ac:dyDescent="0.3">
      <c r="A8812" s="7">
        <v>572.47995215471144</v>
      </c>
      <c r="B8812" s="41" t="s">
        <v>72</v>
      </c>
      <c r="C8812" s="41"/>
      <c r="D8812" s="39" t="s">
        <v>94</v>
      </c>
      <c r="E8812" s="39">
        <v>2020</v>
      </c>
      <c r="F8812" s="7">
        <v>172.52199999999999</v>
      </c>
      <c r="G8812" s="15" t="s">
        <v>3</v>
      </c>
    </row>
    <row r="8813" spans="1:7" x14ac:dyDescent="0.3">
      <c r="A8813" s="7">
        <v>407.2401801413651</v>
      </c>
      <c r="B8813" s="41" t="s">
        <v>73</v>
      </c>
      <c r="C8813" s="41"/>
      <c r="D8813" s="39" t="s">
        <v>94</v>
      </c>
      <c r="E8813" s="39">
        <v>2020</v>
      </c>
      <c r="F8813" s="7">
        <v>50.039000000000001</v>
      </c>
      <c r="G8813" s="15" t="s">
        <v>3</v>
      </c>
    </row>
    <row r="8814" spans="1:7" x14ac:dyDescent="0.3">
      <c r="A8814" s="7">
        <v>351.20106876949615</v>
      </c>
      <c r="B8814" s="41" t="s">
        <v>74</v>
      </c>
      <c r="C8814" s="41"/>
      <c r="D8814" s="39" t="s">
        <v>94</v>
      </c>
      <c r="E8814" s="39">
        <v>2020</v>
      </c>
      <c r="F8814" s="7">
        <v>88.691999999999993</v>
      </c>
      <c r="G8814" s="15" t="s">
        <v>3</v>
      </c>
    </row>
    <row r="8815" spans="1:7" x14ac:dyDescent="0.3">
      <c r="A8815" s="7">
        <v>610.50891013360763</v>
      </c>
      <c r="B8815" s="41" t="s">
        <v>75</v>
      </c>
      <c r="C8815" s="41"/>
      <c r="D8815" s="39" t="s">
        <v>94</v>
      </c>
      <c r="E8815" s="39">
        <v>2020</v>
      </c>
      <c r="F8815" s="7">
        <v>76.637</v>
      </c>
      <c r="G8815" s="15" t="s">
        <v>3</v>
      </c>
    </row>
    <row r="8816" spans="1:7" x14ac:dyDescent="0.3">
      <c r="A8816" s="7">
        <v>710.71680450470456</v>
      </c>
      <c r="B8816" s="41" t="s">
        <v>76</v>
      </c>
      <c r="C8816" s="41"/>
      <c r="D8816" s="39" t="s">
        <v>94</v>
      </c>
      <c r="E8816" s="39">
        <v>2020</v>
      </c>
      <c r="F8816" s="7">
        <v>164.58</v>
      </c>
      <c r="G8816" s="15" t="s">
        <v>3</v>
      </c>
    </row>
    <row r="8817" spans="1:7" x14ac:dyDescent="0.3">
      <c r="A8817" s="7">
        <v>127.13797734665671</v>
      </c>
      <c r="B8817" s="41" t="s">
        <v>77</v>
      </c>
      <c r="C8817" s="41"/>
      <c r="D8817" s="39" t="s">
        <v>94</v>
      </c>
      <c r="E8817" s="39">
        <v>2020</v>
      </c>
      <c r="F8817" s="7">
        <v>14.089</v>
      </c>
      <c r="G8817" s="15" t="s">
        <v>3</v>
      </c>
    </row>
    <row r="8818" spans="1:7" x14ac:dyDescent="0.3">
      <c r="A8818" s="7">
        <v>233.69599985072813</v>
      </c>
      <c r="B8818" s="41" t="s">
        <v>78</v>
      </c>
      <c r="C8818" s="41"/>
      <c r="D8818" s="39" t="s">
        <v>94</v>
      </c>
      <c r="E8818" s="39">
        <v>2020</v>
      </c>
      <c r="F8818" s="7">
        <v>39.148000000000003</v>
      </c>
      <c r="G8818" s="15" t="s">
        <v>3</v>
      </c>
    </row>
    <row r="8819" spans="1:7" x14ac:dyDescent="0.3">
      <c r="A8819" s="7">
        <v>245.31499035703996</v>
      </c>
      <c r="B8819" s="41" t="s">
        <v>79</v>
      </c>
      <c r="C8819" s="41"/>
      <c r="D8819" s="39" t="s">
        <v>94</v>
      </c>
      <c r="E8819" s="39">
        <v>2020</v>
      </c>
      <c r="F8819" s="7">
        <v>59.027999999999999</v>
      </c>
      <c r="G8819" s="15" t="s">
        <v>3</v>
      </c>
    </row>
    <row r="8820" spans="1:7" x14ac:dyDescent="0.3">
      <c r="A8820" s="7">
        <v>1136.7037118677138</v>
      </c>
      <c r="B8820" s="41" t="s">
        <v>80</v>
      </c>
      <c r="C8820" s="41"/>
      <c r="D8820" s="39" t="s">
        <v>94</v>
      </c>
      <c r="E8820" s="39">
        <v>2020</v>
      </c>
      <c r="F8820" s="7">
        <v>261.202</v>
      </c>
      <c r="G8820" s="15" t="s">
        <v>3</v>
      </c>
    </row>
    <row r="8821" spans="1:7" x14ac:dyDescent="0.3">
      <c r="A8821" s="7">
        <v>283.76455456122198</v>
      </c>
      <c r="B8821" s="41" t="s">
        <v>81</v>
      </c>
      <c r="C8821" s="41"/>
      <c r="D8821" s="39" t="s">
        <v>94</v>
      </c>
      <c r="E8821" s="39">
        <v>2020</v>
      </c>
      <c r="F8821" s="7">
        <v>0</v>
      </c>
      <c r="G8821" s="15" t="s">
        <v>3</v>
      </c>
    </row>
    <row r="8822" spans="1:7" x14ac:dyDescent="0.3">
      <c r="A8822" s="7">
        <v>643.1797551498986</v>
      </c>
      <c r="B8822" s="41" t="s">
        <v>82</v>
      </c>
      <c r="C8822" s="41"/>
      <c r="D8822" s="39" t="s">
        <v>94</v>
      </c>
      <c r="E8822" s="39">
        <v>2020</v>
      </c>
      <c r="F8822" s="7">
        <v>91.25500000000001</v>
      </c>
      <c r="G8822" s="15" t="s">
        <v>3</v>
      </c>
    </row>
    <row r="8823" spans="1:7" x14ac:dyDescent="0.3">
      <c r="A8823" s="7">
        <v>214.62714981264548</v>
      </c>
      <c r="B8823" s="41" t="s">
        <v>83</v>
      </c>
      <c r="C8823" s="41"/>
      <c r="D8823" s="39" t="s">
        <v>94</v>
      </c>
      <c r="E8823" s="39">
        <v>2020</v>
      </c>
      <c r="F8823" s="7">
        <v>45.369000000000007</v>
      </c>
      <c r="G8823" s="15" t="s">
        <v>3</v>
      </c>
    </row>
    <row r="8824" spans="1:7" x14ac:dyDescent="0.3">
      <c r="A8824" s="7">
        <v>758.85262231656759</v>
      </c>
      <c r="B8824" s="41" t="s">
        <v>84</v>
      </c>
      <c r="C8824" s="41"/>
      <c r="D8824" s="39" t="s">
        <v>94</v>
      </c>
      <c r="E8824" s="39">
        <v>2020</v>
      </c>
      <c r="F8824" s="7">
        <v>170.26599999999999</v>
      </c>
      <c r="G8824" s="15" t="s">
        <v>3</v>
      </c>
    </row>
    <row r="8825" spans="1:7" x14ac:dyDescent="0.3">
      <c r="A8825" s="7">
        <v>96.914855387761079</v>
      </c>
      <c r="B8825" s="41" t="s">
        <v>85</v>
      </c>
      <c r="C8825" s="41"/>
      <c r="D8825" s="39" t="s">
        <v>94</v>
      </c>
      <c r="E8825" s="39">
        <v>2020</v>
      </c>
      <c r="F8825" s="7">
        <v>22.2</v>
      </c>
      <c r="G8825" s="15" t="s">
        <v>3</v>
      </c>
    </row>
    <row r="8826" spans="1:7" x14ac:dyDescent="0.3">
      <c r="A8826" s="7">
        <v>257.96087557435453</v>
      </c>
      <c r="B8826" s="41" t="s">
        <v>86</v>
      </c>
      <c r="C8826" s="41"/>
      <c r="D8826" s="39" t="s">
        <v>94</v>
      </c>
      <c r="E8826" s="39">
        <v>2020</v>
      </c>
      <c r="F8826" s="7">
        <v>74.947000000000003</v>
      </c>
      <c r="G8826" s="15" t="s">
        <v>3</v>
      </c>
    </row>
    <row r="8827" spans="1:7" x14ac:dyDescent="0.3">
      <c r="A8827" s="7">
        <v>523.5983276945974</v>
      </c>
      <c r="B8827" s="41" t="s">
        <v>87</v>
      </c>
      <c r="C8827" s="41"/>
      <c r="D8827" s="39" t="s">
        <v>94</v>
      </c>
      <c r="E8827" s="39">
        <v>2020</v>
      </c>
      <c r="F8827" s="7">
        <v>76.941999999999993</v>
      </c>
      <c r="G8827" s="15" t="s">
        <v>3</v>
      </c>
    </row>
    <row r="8828" spans="1:7" x14ac:dyDescent="0.3">
      <c r="A8828" s="7">
        <v>103.01261978556411</v>
      </c>
      <c r="B8828" s="41" t="s">
        <v>88</v>
      </c>
      <c r="C8828" s="41"/>
      <c r="D8828" s="39" t="s">
        <v>94</v>
      </c>
      <c r="E8828" s="39">
        <v>2020</v>
      </c>
      <c r="F8828" s="7">
        <v>14.827</v>
      </c>
      <c r="G8828" s="15" t="s">
        <v>3</v>
      </c>
    </row>
    <row r="8829" spans="1:7" x14ac:dyDescent="0.3">
      <c r="A8829" s="7">
        <v>203.56725782531132</v>
      </c>
      <c r="B8829" s="41" t="s">
        <v>89</v>
      </c>
      <c r="C8829" s="41"/>
      <c r="D8829" s="39" t="s">
        <v>94</v>
      </c>
      <c r="E8829" s="39">
        <v>2020</v>
      </c>
      <c r="F8829" s="7">
        <v>71.697999999999993</v>
      </c>
      <c r="G8829" s="15" t="s">
        <v>3</v>
      </c>
    </row>
    <row r="8830" spans="1:7" x14ac:dyDescent="0.3">
      <c r="A8830" s="7">
        <v>572.3342787791247</v>
      </c>
      <c r="B8830" s="41" t="s">
        <v>90</v>
      </c>
      <c r="C8830" s="41"/>
      <c r="D8830" s="39" t="s">
        <v>94</v>
      </c>
      <c r="E8830" s="39">
        <v>2020</v>
      </c>
      <c r="F8830" s="7">
        <v>102.9</v>
      </c>
      <c r="G8830" s="15" t="s">
        <v>3</v>
      </c>
    </row>
    <row r="8831" spans="1:7" x14ac:dyDescent="0.3">
      <c r="A8831" s="7">
        <v>2301.6770561163521</v>
      </c>
      <c r="B8831" s="41" t="s">
        <v>10</v>
      </c>
      <c r="C8831" s="41"/>
      <c r="D8831" s="39" t="s">
        <v>95</v>
      </c>
      <c r="E8831" s="39">
        <v>2020</v>
      </c>
      <c r="F8831" s="7">
        <v>379.28200000000004</v>
      </c>
      <c r="G8831" s="15" t="s">
        <v>3</v>
      </c>
    </row>
    <row r="8832" spans="1:7" x14ac:dyDescent="0.3">
      <c r="A8832" s="7">
        <v>185.16881006611453</v>
      </c>
      <c r="B8832" s="41" t="s">
        <v>11</v>
      </c>
      <c r="C8832" s="41"/>
      <c r="D8832" s="39" t="s">
        <v>95</v>
      </c>
      <c r="E8832" s="39">
        <v>2020</v>
      </c>
      <c r="F8832" s="7">
        <v>39.738999999999997</v>
      </c>
      <c r="G8832" s="15" t="s">
        <v>3</v>
      </c>
    </row>
    <row r="8833" spans="1:7" x14ac:dyDescent="0.3">
      <c r="A8833" s="7">
        <v>645.54854213751082</v>
      </c>
      <c r="B8833" s="41" t="s">
        <v>12</v>
      </c>
      <c r="C8833" s="41"/>
      <c r="D8833" s="39" t="s">
        <v>95</v>
      </c>
      <c r="E8833" s="39">
        <v>2020</v>
      </c>
      <c r="F8833" s="7">
        <v>181.03899999999999</v>
      </c>
      <c r="G8833" s="15" t="s">
        <v>3</v>
      </c>
    </row>
    <row r="8834" spans="1:7" x14ac:dyDescent="0.3">
      <c r="A8834" s="7">
        <v>170.92458193230951</v>
      </c>
      <c r="B8834" s="41" t="s">
        <v>13</v>
      </c>
      <c r="C8834" s="41"/>
      <c r="D8834" s="39" t="s">
        <v>95</v>
      </c>
      <c r="E8834" s="39">
        <v>2020</v>
      </c>
      <c r="F8834" s="7">
        <v>26.14</v>
      </c>
      <c r="G8834" s="15" t="s">
        <v>3</v>
      </c>
    </row>
    <row r="8835" spans="1:7" x14ac:dyDescent="0.3">
      <c r="A8835" s="7">
        <v>211.14985538882257</v>
      </c>
      <c r="B8835" s="41" t="s">
        <v>14</v>
      </c>
      <c r="C8835" s="41"/>
      <c r="D8835" s="39" t="s">
        <v>95</v>
      </c>
      <c r="E8835" s="39">
        <v>2020</v>
      </c>
      <c r="F8835" s="7">
        <v>45.868000000000002</v>
      </c>
      <c r="G8835" s="15" t="s">
        <v>3</v>
      </c>
    </row>
    <row r="8836" spans="1:7" x14ac:dyDescent="0.3">
      <c r="A8836" s="7">
        <v>152.78073473075793</v>
      </c>
      <c r="B8836" s="41" t="s">
        <v>15</v>
      </c>
      <c r="C8836" s="41"/>
      <c r="D8836" s="39" t="s">
        <v>95</v>
      </c>
      <c r="E8836" s="39">
        <v>2020</v>
      </c>
      <c r="F8836" s="7">
        <v>35.139000000000003</v>
      </c>
      <c r="G8836" s="15" t="s">
        <v>3</v>
      </c>
    </row>
    <row r="8837" spans="1:7" x14ac:dyDescent="0.3">
      <c r="A8837" s="7">
        <v>1653.4487441801161</v>
      </c>
      <c r="B8837" s="41" t="s">
        <v>16</v>
      </c>
      <c r="C8837" s="41"/>
      <c r="D8837" s="39" t="s">
        <v>95</v>
      </c>
      <c r="E8837" s="39">
        <v>2020</v>
      </c>
      <c r="F8837" s="7">
        <v>358.786</v>
      </c>
      <c r="G8837" s="15" t="s">
        <v>3</v>
      </c>
    </row>
    <row r="8838" spans="1:7" x14ac:dyDescent="0.3">
      <c r="A8838" s="7">
        <v>3521.4801575876972</v>
      </c>
      <c r="B8838" s="41" t="s">
        <v>17</v>
      </c>
      <c r="C8838" s="41"/>
      <c r="D8838" s="39" t="s">
        <v>95</v>
      </c>
      <c r="E8838" s="39">
        <v>2020</v>
      </c>
      <c r="F8838" s="7">
        <v>588.50699999999995</v>
      </c>
      <c r="G8838" s="15" t="s">
        <v>3</v>
      </c>
    </row>
    <row r="8839" spans="1:7" x14ac:dyDescent="0.3">
      <c r="A8839" s="7">
        <v>62.754011974967739</v>
      </c>
      <c r="B8839" s="41" t="s">
        <v>18</v>
      </c>
      <c r="C8839" s="41"/>
      <c r="D8839" s="39" t="s">
        <v>95</v>
      </c>
      <c r="E8839" s="39">
        <v>2020</v>
      </c>
      <c r="F8839" s="7">
        <v>5.5789999999999997</v>
      </c>
      <c r="G8839" s="15" t="s">
        <v>3</v>
      </c>
    </row>
    <row r="8840" spans="1:7" x14ac:dyDescent="0.3">
      <c r="A8840" s="7">
        <v>224.94677125913444</v>
      </c>
      <c r="B8840" s="41" t="s">
        <v>19</v>
      </c>
      <c r="C8840" s="41"/>
      <c r="D8840" s="39" t="s">
        <v>95</v>
      </c>
      <c r="E8840" s="39">
        <v>2020</v>
      </c>
      <c r="F8840" s="7">
        <v>30.274999999999999</v>
      </c>
      <c r="G8840" s="15" t="s">
        <v>3</v>
      </c>
    </row>
    <row r="8841" spans="1:7" x14ac:dyDescent="0.3">
      <c r="A8841" s="7">
        <v>1450.8388596200023</v>
      </c>
      <c r="B8841" s="41" t="s">
        <v>20</v>
      </c>
      <c r="C8841" s="41"/>
      <c r="D8841" s="39" t="s">
        <v>95</v>
      </c>
      <c r="E8841" s="39">
        <v>2020</v>
      </c>
      <c r="F8841" s="7">
        <v>389.56900000000002</v>
      </c>
      <c r="G8841" s="15" t="s">
        <v>3</v>
      </c>
    </row>
    <row r="8842" spans="1:7" x14ac:dyDescent="0.3">
      <c r="A8842" s="7">
        <v>1133.605207539767</v>
      </c>
      <c r="B8842" s="41" t="s">
        <v>21</v>
      </c>
      <c r="C8842" s="41"/>
      <c r="D8842" s="39" t="s">
        <v>95</v>
      </c>
      <c r="E8842" s="39">
        <v>2020</v>
      </c>
      <c r="F8842" s="7">
        <v>234.74099999999999</v>
      </c>
      <c r="G8842" s="15" t="s">
        <v>3</v>
      </c>
    </row>
    <row r="8843" spans="1:7" x14ac:dyDescent="0.3">
      <c r="A8843" s="7">
        <v>229.53172195993932</v>
      </c>
      <c r="B8843" s="41" t="s">
        <v>22</v>
      </c>
      <c r="C8843" s="41"/>
      <c r="D8843" s="39" t="s">
        <v>95</v>
      </c>
      <c r="E8843" s="39">
        <v>2020</v>
      </c>
      <c r="F8843" s="7">
        <v>27.745000000000001</v>
      </c>
      <c r="G8843" s="15" t="s">
        <v>3</v>
      </c>
    </row>
    <row r="8844" spans="1:7" x14ac:dyDescent="0.3">
      <c r="A8844" s="7">
        <v>200.73343013367113</v>
      </c>
      <c r="B8844" s="41" t="s">
        <v>23</v>
      </c>
      <c r="C8844" s="41"/>
      <c r="D8844" s="39" t="s">
        <v>95</v>
      </c>
      <c r="E8844" s="39">
        <v>2020</v>
      </c>
      <c r="F8844" s="7">
        <v>10.417</v>
      </c>
      <c r="G8844" s="15" t="s">
        <v>3</v>
      </c>
    </row>
    <row r="8845" spans="1:7" x14ac:dyDescent="0.3">
      <c r="A8845" s="7">
        <v>34.405084303309678</v>
      </c>
      <c r="B8845" s="41" t="s">
        <v>24</v>
      </c>
      <c r="C8845" s="41"/>
      <c r="D8845" s="39" t="s">
        <v>95</v>
      </c>
      <c r="E8845" s="39">
        <v>2020</v>
      </c>
      <c r="F8845" s="7">
        <v>18.035</v>
      </c>
      <c r="G8845" s="15" t="s">
        <v>3</v>
      </c>
    </row>
    <row r="8846" spans="1:7" x14ac:dyDescent="0.3">
      <c r="A8846" s="7">
        <v>80.46491015084473</v>
      </c>
      <c r="B8846" s="41" t="s">
        <v>25</v>
      </c>
      <c r="C8846" s="41"/>
      <c r="D8846" s="39" t="s">
        <v>95</v>
      </c>
      <c r="E8846" s="39">
        <v>2020</v>
      </c>
      <c r="F8846" s="7">
        <v>23.026</v>
      </c>
      <c r="G8846" s="15" t="s">
        <v>3</v>
      </c>
    </row>
    <row r="8847" spans="1:7" x14ac:dyDescent="0.3">
      <c r="A8847" s="7">
        <v>122.2157646528035</v>
      </c>
      <c r="B8847" s="41" t="s">
        <v>26</v>
      </c>
      <c r="C8847" s="41"/>
      <c r="D8847" s="39" t="s">
        <v>95</v>
      </c>
      <c r="E8847" s="39">
        <v>2020</v>
      </c>
      <c r="F8847" s="7">
        <v>7.7119999999999997</v>
      </c>
      <c r="G8847" s="15" t="s">
        <v>3</v>
      </c>
    </row>
    <row r="8848" spans="1:7" x14ac:dyDescent="0.3">
      <c r="A8848" s="7">
        <v>146.14389291301197</v>
      </c>
      <c r="B8848" s="41" t="s">
        <v>27</v>
      </c>
      <c r="C8848" s="41"/>
      <c r="D8848" s="39" t="s">
        <v>95</v>
      </c>
      <c r="E8848" s="39">
        <v>2020</v>
      </c>
      <c r="F8848" s="7">
        <v>30.099</v>
      </c>
      <c r="G8848" s="15" t="s">
        <v>3</v>
      </c>
    </row>
    <row r="8849" spans="1:7" x14ac:dyDescent="0.3">
      <c r="A8849" s="7">
        <v>148.46971149406471</v>
      </c>
      <c r="B8849" s="41" t="s">
        <v>28</v>
      </c>
      <c r="C8849" s="41"/>
      <c r="D8849" s="39" t="s">
        <v>95</v>
      </c>
      <c r="E8849" s="39">
        <v>2020</v>
      </c>
      <c r="F8849" s="7">
        <v>43.18</v>
      </c>
      <c r="G8849" s="15" t="s">
        <v>3</v>
      </c>
    </row>
    <row r="8850" spans="1:7" x14ac:dyDescent="0.3">
      <c r="A8850" s="7">
        <v>210.6974133975371</v>
      </c>
      <c r="B8850" s="41" t="s">
        <v>29</v>
      </c>
      <c r="C8850" s="41"/>
      <c r="D8850" s="39" t="s">
        <v>95</v>
      </c>
      <c r="E8850" s="39">
        <v>2020</v>
      </c>
      <c r="F8850" s="7">
        <v>26.617000000000001</v>
      </c>
      <c r="G8850" s="15" t="s">
        <v>3</v>
      </c>
    </row>
    <row r="8851" spans="1:7" x14ac:dyDescent="0.3">
      <c r="A8851" s="7">
        <v>1111.4930029180514</v>
      </c>
      <c r="B8851" s="41" t="s">
        <v>30</v>
      </c>
      <c r="C8851" s="41"/>
      <c r="D8851" s="39" t="s">
        <v>95</v>
      </c>
      <c r="E8851" s="39">
        <v>2020</v>
      </c>
      <c r="F8851" s="7">
        <v>197.25800000000001</v>
      </c>
      <c r="G8851" s="15" t="s">
        <v>3</v>
      </c>
    </row>
    <row r="8852" spans="1:7" x14ac:dyDescent="0.3">
      <c r="A8852" s="7">
        <v>464.66921045136166</v>
      </c>
      <c r="B8852" s="41" t="s">
        <v>31</v>
      </c>
      <c r="C8852" s="41"/>
      <c r="D8852" s="39" t="s">
        <v>95</v>
      </c>
      <c r="E8852" s="39">
        <v>2020</v>
      </c>
      <c r="F8852" s="7">
        <v>115.48699999999999</v>
      </c>
      <c r="G8852" s="15" t="s">
        <v>3</v>
      </c>
    </row>
    <row r="8853" spans="1:7" x14ac:dyDescent="0.3">
      <c r="A8853" s="7">
        <v>40.66335220997999</v>
      </c>
      <c r="B8853" s="41" t="s">
        <v>32</v>
      </c>
      <c r="C8853" s="41"/>
      <c r="D8853" s="39" t="s">
        <v>95</v>
      </c>
      <c r="E8853" s="39">
        <v>2020</v>
      </c>
      <c r="F8853" s="7">
        <v>6.3659999999999997</v>
      </c>
      <c r="G8853" s="15" t="s">
        <v>3</v>
      </c>
    </row>
    <row r="8854" spans="1:7" x14ac:dyDescent="0.3">
      <c r="A8854" s="7">
        <v>194.95427880280658</v>
      </c>
      <c r="B8854" s="41" t="s">
        <v>33</v>
      </c>
      <c r="C8854" s="41"/>
      <c r="D8854" s="39" t="s">
        <v>95</v>
      </c>
      <c r="E8854" s="39">
        <v>2020</v>
      </c>
      <c r="F8854" s="7">
        <v>55.006</v>
      </c>
      <c r="G8854" s="15" t="s">
        <v>3</v>
      </c>
    </row>
    <row r="8855" spans="1:7" x14ac:dyDescent="0.3">
      <c r="A8855" s="7">
        <v>878.73160434004683</v>
      </c>
      <c r="B8855" s="41" t="s">
        <v>34</v>
      </c>
      <c r="C8855" s="41"/>
      <c r="D8855" s="39" t="s">
        <v>95</v>
      </c>
      <c r="E8855" s="39">
        <v>2020</v>
      </c>
      <c r="F8855" s="7">
        <v>122.185</v>
      </c>
      <c r="G8855" s="15" t="s">
        <v>3</v>
      </c>
    </row>
    <row r="8856" spans="1:7" x14ac:dyDescent="0.3">
      <c r="A8856" s="7">
        <v>751.87138414404717</v>
      </c>
      <c r="B8856" s="41" t="s">
        <v>35</v>
      </c>
      <c r="C8856" s="41"/>
      <c r="D8856" s="39" t="s">
        <v>95</v>
      </c>
      <c r="E8856" s="39">
        <v>2020</v>
      </c>
      <c r="F8856" s="7">
        <v>148.303</v>
      </c>
      <c r="G8856" s="15" t="s">
        <v>3</v>
      </c>
    </row>
    <row r="8857" spans="1:7" x14ac:dyDescent="0.3">
      <c r="A8857" s="7">
        <v>205.04240147924742</v>
      </c>
      <c r="B8857" s="41" t="s">
        <v>36</v>
      </c>
      <c r="C8857" s="41"/>
      <c r="D8857" s="39" t="s">
        <v>95</v>
      </c>
      <c r="E8857" s="39">
        <v>2020</v>
      </c>
      <c r="F8857" s="7">
        <v>20.634</v>
      </c>
      <c r="G8857" s="15" t="s">
        <v>3</v>
      </c>
    </row>
    <row r="8858" spans="1:7" x14ac:dyDescent="0.3">
      <c r="A8858" s="7">
        <v>386.13820767823387</v>
      </c>
      <c r="B8858" s="41" t="s">
        <v>37</v>
      </c>
      <c r="C8858" s="41"/>
      <c r="D8858" s="39" t="s">
        <v>95</v>
      </c>
      <c r="E8858" s="39">
        <v>2020</v>
      </c>
      <c r="F8858" s="7">
        <v>68.917999999999992</v>
      </c>
      <c r="G8858" s="15" t="s">
        <v>3</v>
      </c>
    </row>
    <row r="8859" spans="1:7" x14ac:dyDescent="0.3">
      <c r="A8859" s="7">
        <v>314.59286821273207</v>
      </c>
      <c r="B8859" s="41" t="s">
        <v>38</v>
      </c>
      <c r="C8859" s="41"/>
      <c r="D8859" s="39" t="s">
        <v>95</v>
      </c>
      <c r="E8859" s="39">
        <v>2020</v>
      </c>
      <c r="F8859" s="7">
        <v>19.809999999999999</v>
      </c>
      <c r="G8859" s="15" t="s">
        <v>3</v>
      </c>
    </row>
    <row r="8860" spans="1:7" x14ac:dyDescent="0.3">
      <c r="A8860" s="7">
        <v>76.271870653375629</v>
      </c>
      <c r="B8860" s="41" t="s">
        <v>39</v>
      </c>
      <c r="C8860" s="41"/>
      <c r="D8860" s="39" t="s">
        <v>95</v>
      </c>
      <c r="E8860" s="39">
        <v>2020</v>
      </c>
      <c r="F8860" s="7">
        <v>9.4290000000000003</v>
      </c>
      <c r="G8860" s="15" t="s">
        <v>3</v>
      </c>
    </row>
    <row r="8861" spans="1:7" x14ac:dyDescent="0.3">
      <c r="A8861" s="7">
        <v>252.58779649544783</v>
      </c>
      <c r="B8861" s="41" t="s">
        <v>40</v>
      </c>
      <c r="C8861" s="41"/>
      <c r="D8861" s="39" t="s">
        <v>95</v>
      </c>
      <c r="E8861" s="39">
        <v>2020</v>
      </c>
      <c r="F8861" s="7">
        <v>50.21</v>
      </c>
      <c r="G8861" s="15" t="s">
        <v>3</v>
      </c>
    </row>
    <row r="8862" spans="1:7" x14ac:dyDescent="0.3">
      <c r="A8862" s="7">
        <v>308.72445961828055</v>
      </c>
      <c r="B8862" s="41" t="s">
        <v>41</v>
      </c>
      <c r="C8862" s="41"/>
      <c r="D8862" s="39" t="s">
        <v>95</v>
      </c>
      <c r="E8862" s="39">
        <v>2020</v>
      </c>
      <c r="F8862" s="7">
        <v>70.266999999999996</v>
      </c>
      <c r="G8862" s="15" t="s">
        <v>3</v>
      </c>
    </row>
    <row r="8863" spans="1:7" x14ac:dyDescent="0.3">
      <c r="A8863" s="7">
        <v>1585.3905936678557</v>
      </c>
      <c r="B8863" s="41" t="s">
        <v>42</v>
      </c>
      <c r="C8863" s="41"/>
      <c r="D8863" s="39" t="s">
        <v>95</v>
      </c>
      <c r="E8863" s="39">
        <v>2020</v>
      </c>
      <c r="F8863" s="7">
        <v>239.99799999999999</v>
      </c>
      <c r="G8863" s="15" t="s">
        <v>3</v>
      </c>
    </row>
    <row r="8864" spans="1:7" x14ac:dyDescent="0.3">
      <c r="A8864" s="7">
        <v>439.7510447272291</v>
      </c>
      <c r="B8864" s="41" t="s">
        <v>43</v>
      </c>
      <c r="C8864" s="41"/>
      <c r="D8864" s="39" t="s">
        <v>95</v>
      </c>
      <c r="E8864" s="39">
        <v>2020</v>
      </c>
      <c r="F8864" s="7">
        <v>64.272000000000006</v>
      </c>
      <c r="G8864" s="15" t="s">
        <v>3</v>
      </c>
    </row>
    <row r="8865" spans="1:7" x14ac:dyDescent="0.3">
      <c r="A8865" s="7">
        <v>56.946134168465996</v>
      </c>
      <c r="B8865" s="41" t="s">
        <v>44</v>
      </c>
      <c r="C8865" s="41"/>
      <c r="D8865" s="39" t="s">
        <v>95</v>
      </c>
      <c r="E8865" s="39">
        <v>2020</v>
      </c>
      <c r="F8865" s="7">
        <v>9.52</v>
      </c>
      <c r="G8865" s="15" t="s">
        <v>3</v>
      </c>
    </row>
    <row r="8866" spans="1:7" x14ac:dyDescent="0.3">
      <c r="A8866" s="7">
        <v>228.62991581404367</v>
      </c>
      <c r="B8866" s="41" t="s">
        <v>45</v>
      </c>
      <c r="C8866" s="41"/>
      <c r="D8866" s="39" t="s">
        <v>95</v>
      </c>
      <c r="E8866" s="39">
        <v>2020</v>
      </c>
      <c r="F8866" s="7">
        <v>46.722999999999999</v>
      </c>
      <c r="G8866" s="15" t="s">
        <v>3</v>
      </c>
    </row>
    <row r="8867" spans="1:7" x14ac:dyDescent="0.3">
      <c r="A8867" s="7">
        <v>1742.3838608616938</v>
      </c>
      <c r="B8867" s="41" t="s">
        <v>46</v>
      </c>
      <c r="C8867" s="41"/>
      <c r="D8867" s="39" t="s">
        <v>95</v>
      </c>
      <c r="E8867" s="39">
        <v>2020</v>
      </c>
      <c r="F8867" s="7">
        <v>339.62800000000004</v>
      </c>
      <c r="G8867" s="15" t="s">
        <v>3</v>
      </c>
    </row>
    <row r="8868" spans="1:7" x14ac:dyDescent="0.3">
      <c r="A8868" s="7">
        <v>133.50526957821339</v>
      </c>
      <c r="B8868" s="41" t="s">
        <v>47</v>
      </c>
      <c r="C8868" s="41"/>
      <c r="D8868" s="39" t="s">
        <v>95</v>
      </c>
      <c r="E8868" s="39">
        <v>2020</v>
      </c>
      <c r="F8868" s="7">
        <v>19.643999999999998</v>
      </c>
      <c r="G8868" s="15" t="s">
        <v>3</v>
      </c>
    </row>
    <row r="8869" spans="1:7" x14ac:dyDescent="0.3">
      <c r="A8869" s="7">
        <v>325.04109778019614</v>
      </c>
      <c r="B8869" s="41" t="s">
        <v>48</v>
      </c>
      <c r="C8869" s="41"/>
      <c r="D8869" s="39" t="s">
        <v>95</v>
      </c>
      <c r="E8869" s="39">
        <v>2020</v>
      </c>
      <c r="F8869" s="7">
        <v>55.972000000000001</v>
      </c>
      <c r="G8869" s="15" t="s">
        <v>3</v>
      </c>
    </row>
    <row r="8870" spans="1:7" x14ac:dyDescent="0.3">
      <c r="A8870" s="7">
        <v>4227.9873069728519</v>
      </c>
      <c r="B8870" s="41" t="s">
        <v>49</v>
      </c>
      <c r="C8870" s="41"/>
      <c r="D8870" s="39" t="s">
        <v>95</v>
      </c>
      <c r="E8870" s="39">
        <v>2020</v>
      </c>
      <c r="F8870" s="7">
        <v>670.52699999999993</v>
      </c>
      <c r="G8870" s="15" t="s">
        <v>3</v>
      </c>
    </row>
    <row r="8871" spans="1:7" x14ac:dyDescent="0.3">
      <c r="A8871" s="7">
        <v>5016.9568825111946</v>
      </c>
      <c r="B8871" s="41" t="s">
        <v>50</v>
      </c>
      <c r="C8871" s="41"/>
      <c r="D8871" s="39" t="s">
        <v>95</v>
      </c>
      <c r="E8871" s="39">
        <v>2020</v>
      </c>
      <c r="F8871" s="7">
        <v>1532.5929999999998</v>
      </c>
      <c r="G8871" s="15" t="s">
        <v>3</v>
      </c>
    </row>
    <row r="8872" spans="1:7" x14ac:dyDescent="0.3">
      <c r="A8872" s="7">
        <v>695.80448531919035</v>
      </c>
      <c r="B8872" s="41" t="s">
        <v>91</v>
      </c>
      <c r="C8872" s="41"/>
      <c r="D8872" s="39" t="s">
        <v>95</v>
      </c>
      <c r="E8872" s="39">
        <v>2020</v>
      </c>
      <c r="F8872" s="7">
        <v>168.291</v>
      </c>
      <c r="G8872" s="15" t="s">
        <v>3</v>
      </c>
    </row>
    <row r="8873" spans="1:7" x14ac:dyDescent="0.3">
      <c r="A8873" s="7">
        <v>164.4785659884391</v>
      </c>
      <c r="B8873" s="41" t="s">
        <v>52</v>
      </c>
      <c r="C8873" s="41"/>
      <c r="D8873" s="39" t="s">
        <v>95</v>
      </c>
      <c r="E8873" s="39">
        <v>2020</v>
      </c>
      <c r="F8873" s="7">
        <v>11.116</v>
      </c>
      <c r="G8873" s="15" t="s">
        <v>3</v>
      </c>
    </row>
    <row r="8874" spans="1:7" x14ac:dyDescent="0.3">
      <c r="A8874" s="7">
        <v>95.711487095275473</v>
      </c>
      <c r="B8874" s="41" t="s">
        <v>53</v>
      </c>
      <c r="C8874" s="41"/>
      <c r="D8874" s="39" t="s">
        <v>95</v>
      </c>
      <c r="E8874" s="39">
        <v>2020</v>
      </c>
      <c r="F8874" s="7">
        <v>25.881</v>
      </c>
      <c r="G8874" s="15" t="s">
        <v>3</v>
      </c>
    </row>
    <row r="8875" spans="1:7" x14ac:dyDescent="0.3">
      <c r="A8875" s="7">
        <v>123.41817284733098</v>
      </c>
      <c r="B8875" s="41" t="s">
        <v>54</v>
      </c>
      <c r="C8875" s="41"/>
      <c r="D8875" s="39" t="s">
        <v>95</v>
      </c>
      <c r="E8875" s="39">
        <v>2020</v>
      </c>
      <c r="F8875" s="7">
        <v>13.092000000000001</v>
      </c>
      <c r="G8875" s="15" t="s">
        <v>3</v>
      </c>
    </row>
    <row r="8876" spans="1:7" x14ac:dyDescent="0.3">
      <c r="A8876" s="7">
        <v>293.02646662812276</v>
      </c>
      <c r="B8876" s="41" t="s">
        <v>55</v>
      </c>
      <c r="C8876" s="41"/>
      <c r="D8876" s="39" t="s">
        <v>95</v>
      </c>
      <c r="E8876" s="39">
        <v>2020</v>
      </c>
      <c r="F8876" s="7">
        <v>14.577</v>
      </c>
      <c r="G8876" s="15" t="s">
        <v>3</v>
      </c>
    </row>
    <row r="8877" spans="1:7" x14ac:dyDescent="0.3">
      <c r="A8877" s="7">
        <v>695.94811769737623</v>
      </c>
      <c r="B8877" s="41" t="s">
        <v>56</v>
      </c>
      <c r="C8877" s="41"/>
      <c r="D8877" s="39" t="s">
        <v>95</v>
      </c>
      <c r="E8877" s="39">
        <v>2020</v>
      </c>
      <c r="F8877" s="7">
        <v>142.36199999999999</v>
      </c>
      <c r="G8877" s="15" t="s">
        <v>3</v>
      </c>
    </row>
    <row r="8878" spans="1:7" x14ac:dyDescent="0.3">
      <c r="A8878" s="7">
        <v>145.54166287018978</v>
      </c>
      <c r="B8878" s="41" t="s">
        <v>57</v>
      </c>
      <c r="C8878" s="41"/>
      <c r="D8878" s="39" t="s">
        <v>95</v>
      </c>
      <c r="E8878" s="39">
        <v>2020</v>
      </c>
      <c r="F8878" s="7">
        <v>64.441999999999993</v>
      </c>
      <c r="G8878" s="15" t="s">
        <v>3</v>
      </c>
    </row>
    <row r="8879" spans="1:7" x14ac:dyDescent="0.3">
      <c r="A8879" s="7">
        <v>248.54762288619082</v>
      </c>
      <c r="B8879" s="41" t="s">
        <v>58</v>
      </c>
      <c r="C8879" s="41"/>
      <c r="D8879" s="39" t="s">
        <v>95</v>
      </c>
      <c r="E8879" s="39">
        <v>2020</v>
      </c>
      <c r="F8879" s="7">
        <v>57.1</v>
      </c>
      <c r="G8879" s="15" t="s">
        <v>3</v>
      </c>
    </row>
    <row r="8880" spans="1:7" x14ac:dyDescent="0.3">
      <c r="A8880" s="7">
        <v>77.93390245809789</v>
      </c>
      <c r="B8880" s="41" t="s">
        <v>59</v>
      </c>
      <c r="C8880" s="41"/>
      <c r="D8880" s="39" t="s">
        <v>95</v>
      </c>
      <c r="E8880" s="39">
        <v>2020</v>
      </c>
      <c r="F8880" s="7">
        <v>20.091999999999999</v>
      </c>
      <c r="G8880" s="15" t="s">
        <v>3</v>
      </c>
    </row>
    <row r="8881" spans="1:7" x14ac:dyDescent="0.3">
      <c r="A8881" s="7">
        <v>123.66645167248086</v>
      </c>
      <c r="B8881" s="41" t="s">
        <v>60</v>
      </c>
      <c r="C8881" s="41"/>
      <c r="D8881" s="39" t="s">
        <v>95</v>
      </c>
      <c r="E8881" s="39">
        <v>2020</v>
      </c>
      <c r="F8881" s="7">
        <v>10.46</v>
      </c>
      <c r="G8881" s="15" t="s">
        <v>3</v>
      </c>
    </row>
    <row r="8882" spans="1:7" x14ac:dyDescent="0.3">
      <c r="A8882" s="7">
        <v>588.57470743896613</v>
      </c>
      <c r="B8882" s="41" t="s">
        <v>61</v>
      </c>
      <c r="C8882" s="41"/>
      <c r="D8882" s="39" t="s">
        <v>95</v>
      </c>
      <c r="E8882" s="39">
        <v>2020</v>
      </c>
      <c r="F8882" s="7">
        <v>49.15</v>
      </c>
      <c r="G8882" s="15" t="s">
        <v>3</v>
      </c>
    </row>
    <row r="8883" spans="1:7" x14ac:dyDescent="0.3">
      <c r="A8883" s="7">
        <v>1223.2030850521169</v>
      </c>
      <c r="B8883" s="41" t="s">
        <v>62</v>
      </c>
      <c r="C8883" s="41"/>
      <c r="D8883" s="39" t="s">
        <v>95</v>
      </c>
      <c r="E8883" s="39">
        <v>2020</v>
      </c>
      <c r="F8883" s="7">
        <v>256.53300000000002</v>
      </c>
      <c r="G8883" s="15" t="s">
        <v>3</v>
      </c>
    </row>
    <row r="8884" spans="1:7" x14ac:dyDescent="0.3">
      <c r="A8884" s="7">
        <v>330.40781899655553</v>
      </c>
      <c r="B8884" s="41" t="s">
        <v>63</v>
      </c>
      <c r="C8884" s="41"/>
      <c r="D8884" s="39" t="s">
        <v>95</v>
      </c>
      <c r="E8884" s="39">
        <v>2020</v>
      </c>
      <c r="F8884" s="7">
        <v>81.522000000000006</v>
      </c>
      <c r="G8884" s="15" t="s">
        <v>3</v>
      </c>
    </row>
    <row r="8885" spans="1:7" x14ac:dyDescent="0.3">
      <c r="A8885" s="7">
        <v>295.71957371910793</v>
      </c>
      <c r="B8885" s="41" t="s">
        <v>64</v>
      </c>
      <c r="C8885" s="41"/>
      <c r="D8885" s="39" t="s">
        <v>95</v>
      </c>
      <c r="E8885" s="39">
        <v>2020</v>
      </c>
      <c r="F8885" s="7">
        <v>58.637999999999998</v>
      </c>
      <c r="G8885" s="15" t="s">
        <v>3</v>
      </c>
    </row>
    <row r="8886" spans="1:7" x14ac:dyDescent="0.3">
      <c r="A8886" s="7">
        <v>1470.8222272078917</v>
      </c>
      <c r="B8886" s="41" t="s">
        <v>65</v>
      </c>
      <c r="C8886" s="41"/>
      <c r="D8886" s="39" t="s">
        <v>95</v>
      </c>
      <c r="E8886" s="39">
        <v>2020</v>
      </c>
      <c r="F8886" s="7">
        <v>289.221</v>
      </c>
      <c r="G8886" s="15" t="s">
        <v>3</v>
      </c>
    </row>
    <row r="8887" spans="1:7" x14ac:dyDescent="0.3">
      <c r="A8887" s="7">
        <v>414.71386931831393</v>
      </c>
      <c r="B8887" s="41" t="s">
        <v>66</v>
      </c>
      <c r="C8887" s="41"/>
      <c r="D8887" s="39" t="s">
        <v>95</v>
      </c>
      <c r="E8887" s="39">
        <v>2020</v>
      </c>
      <c r="F8887" s="7">
        <v>44.036000000000001</v>
      </c>
      <c r="G8887" s="15" t="s">
        <v>3</v>
      </c>
    </row>
    <row r="8888" spans="1:7" x14ac:dyDescent="0.3">
      <c r="A8888" s="7">
        <v>2427.2979340777192</v>
      </c>
      <c r="B8888" s="41" t="s">
        <v>67</v>
      </c>
      <c r="C8888" s="41"/>
      <c r="D8888" s="39" t="s">
        <v>95</v>
      </c>
      <c r="E8888" s="39">
        <v>2020</v>
      </c>
      <c r="F8888" s="7">
        <v>662.92199999999991</v>
      </c>
      <c r="G8888" s="15" t="s">
        <v>3</v>
      </c>
    </row>
    <row r="8889" spans="1:7" x14ac:dyDescent="0.3">
      <c r="A8889" s="7">
        <v>1490.6865851109981</v>
      </c>
      <c r="B8889" s="41" t="s">
        <v>68</v>
      </c>
      <c r="C8889" s="41"/>
      <c r="D8889" s="39" t="s">
        <v>95</v>
      </c>
      <c r="E8889" s="39">
        <v>2020</v>
      </c>
      <c r="F8889" s="7">
        <v>347.32099999999997</v>
      </c>
      <c r="G8889" s="15" t="s">
        <v>3</v>
      </c>
    </row>
    <row r="8890" spans="1:7" x14ac:dyDescent="0.3">
      <c r="A8890" s="7">
        <v>103.43583120500021</v>
      </c>
      <c r="B8890" s="41" t="s">
        <v>69</v>
      </c>
      <c r="C8890" s="41"/>
      <c r="D8890" s="39" t="s">
        <v>95</v>
      </c>
      <c r="E8890" s="39">
        <v>2020</v>
      </c>
      <c r="F8890" s="7">
        <v>10.52</v>
      </c>
      <c r="G8890" s="15" t="s">
        <v>3</v>
      </c>
    </row>
    <row r="8891" spans="1:7" x14ac:dyDescent="0.3">
      <c r="A8891" s="7">
        <v>119.35440249022918</v>
      </c>
      <c r="B8891" s="41" t="s">
        <v>70</v>
      </c>
      <c r="C8891" s="41"/>
      <c r="D8891" s="39" t="s">
        <v>95</v>
      </c>
      <c r="E8891" s="39">
        <v>2020</v>
      </c>
      <c r="F8891" s="7">
        <v>23.510999999999999</v>
      </c>
      <c r="G8891" s="15" t="s">
        <v>3</v>
      </c>
    </row>
    <row r="8892" spans="1:7" x14ac:dyDescent="0.3">
      <c r="A8892" s="7">
        <v>93.029665405433477</v>
      </c>
      <c r="B8892" s="41" t="s">
        <v>71</v>
      </c>
      <c r="C8892" s="41"/>
      <c r="D8892" s="39" t="s">
        <v>95</v>
      </c>
      <c r="E8892" s="39">
        <v>2020</v>
      </c>
      <c r="F8892" s="7">
        <v>20.763999999999999</v>
      </c>
      <c r="G8892" s="15" t="s">
        <v>3</v>
      </c>
    </row>
    <row r="8893" spans="1:7" x14ac:dyDescent="0.3">
      <c r="A8893" s="7">
        <v>505.09351734621799</v>
      </c>
      <c r="B8893" s="41" t="s">
        <v>72</v>
      </c>
      <c r="C8893" s="41"/>
      <c r="D8893" s="39" t="s">
        <v>95</v>
      </c>
      <c r="E8893" s="39">
        <v>2020</v>
      </c>
      <c r="F8893" s="7">
        <v>140.363</v>
      </c>
      <c r="G8893" s="15" t="s">
        <v>3</v>
      </c>
    </row>
    <row r="8894" spans="1:7" x14ac:dyDescent="0.3">
      <c r="A8894" s="7">
        <v>370.84546318367194</v>
      </c>
      <c r="B8894" s="41" t="s">
        <v>73</v>
      </c>
      <c r="C8894" s="41"/>
      <c r="D8894" s="39" t="s">
        <v>95</v>
      </c>
      <c r="E8894" s="39">
        <v>2020</v>
      </c>
      <c r="F8894" s="7">
        <v>51.087000000000003</v>
      </c>
      <c r="G8894" s="15" t="s">
        <v>3</v>
      </c>
    </row>
    <row r="8895" spans="1:7" x14ac:dyDescent="0.3">
      <c r="A8895" s="7">
        <v>303.11664119568059</v>
      </c>
      <c r="B8895" s="41" t="s">
        <v>74</v>
      </c>
      <c r="C8895" s="41"/>
      <c r="D8895" s="39" t="s">
        <v>95</v>
      </c>
      <c r="E8895" s="39">
        <v>2020</v>
      </c>
      <c r="F8895" s="7">
        <v>64.200999999999993</v>
      </c>
      <c r="G8895" s="15" t="s">
        <v>3</v>
      </c>
    </row>
    <row r="8896" spans="1:7" x14ac:dyDescent="0.3">
      <c r="A8896" s="7">
        <v>618.01524118483678</v>
      </c>
      <c r="B8896" s="41" t="s">
        <v>75</v>
      </c>
      <c r="C8896" s="41"/>
      <c r="D8896" s="39" t="s">
        <v>95</v>
      </c>
      <c r="E8896" s="39">
        <v>2020</v>
      </c>
      <c r="F8896" s="7">
        <v>80.718999999999994</v>
      </c>
      <c r="G8896" s="15" t="s">
        <v>3</v>
      </c>
    </row>
    <row r="8897" spans="1:7" x14ac:dyDescent="0.3">
      <c r="A8897" s="7">
        <v>649.19372670675659</v>
      </c>
      <c r="B8897" s="41" t="s">
        <v>76</v>
      </c>
      <c r="C8897" s="41"/>
      <c r="D8897" s="39" t="s">
        <v>95</v>
      </c>
      <c r="E8897" s="39">
        <v>2020</v>
      </c>
      <c r="F8897" s="7">
        <v>160.86199999999999</v>
      </c>
      <c r="G8897" s="15" t="s">
        <v>3</v>
      </c>
    </row>
    <row r="8898" spans="1:7" x14ac:dyDescent="0.3">
      <c r="A8898" s="7">
        <v>93.816565648780397</v>
      </c>
      <c r="B8898" s="41" t="s">
        <v>77</v>
      </c>
      <c r="C8898" s="41"/>
      <c r="D8898" s="39" t="s">
        <v>95</v>
      </c>
      <c r="E8898" s="39">
        <v>2020</v>
      </c>
      <c r="F8898" s="7">
        <v>5.59</v>
      </c>
      <c r="G8898" s="15" t="s">
        <v>3</v>
      </c>
    </row>
    <row r="8899" spans="1:7" x14ac:dyDescent="0.3">
      <c r="A8899" s="7">
        <v>191.00028462046112</v>
      </c>
      <c r="B8899" s="41" t="s">
        <v>78</v>
      </c>
      <c r="C8899" s="41"/>
      <c r="D8899" s="39" t="s">
        <v>95</v>
      </c>
      <c r="E8899" s="39">
        <v>2020</v>
      </c>
      <c r="F8899" s="7">
        <v>31.193000000000001</v>
      </c>
      <c r="G8899" s="15" t="s">
        <v>3</v>
      </c>
    </row>
    <row r="8900" spans="1:7" x14ac:dyDescent="0.3">
      <c r="A8900" s="7">
        <v>191.04234838835839</v>
      </c>
      <c r="B8900" s="41" t="s">
        <v>79</v>
      </c>
      <c r="C8900" s="41"/>
      <c r="D8900" s="39" t="s">
        <v>95</v>
      </c>
      <c r="E8900" s="39">
        <v>2020</v>
      </c>
      <c r="F8900" s="7">
        <v>48.871000000000002</v>
      </c>
      <c r="G8900" s="15" t="s">
        <v>3</v>
      </c>
    </row>
    <row r="8901" spans="1:7" x14ac:dyDescent="0.3">
      <c r="A8901" s="7">
        <v>999.79318023957103</v>
      </c>
      <c r="B8901" s="41" t="s">
        <v>80</v>
      </c>
      <c r="C8901" s="41"/>
      <c r="D8901" s="39" t="s">
        <v>95</v>
      </c>
      <c r="E8901" s="39">
        <v>2020</v>
      </c>
      <c r="F8901" s="7">
        <v>253.15899999999999</v>
      </c>
      <c r="G8901" s="15" t="s">
        <v>3</v>
      </c>
    </row>
    <row r="8902" spans="1:7" x14ac:dyDescent="0.3">
      <c r="A8902" s="7">
        <v>230.89315171602968</v>
      </c>
      <c r="B8902" s="41" t="s">
        <v>81</v>
      </c>
      <c r="C8902" s="41"/>
      <c r="D8902" s="39" t="s">
        <v>95</v>
      </c>
      <c r="E8902" s="39">
        <v>2020</v>
      </c>
      <c r="F8902" s="7">
        <v>5.2039999999999997</v>
      </c>
      <c r="G8902" s="15" t="s">
        <v>3</v>
      </c>
    </row>
    <row r="8903" spans="1:7" x14ac:dyDescent="0.3">
      <c r="A8903" s="7">
        <v>540.21676354045701</v>
      </c>
      <c r="B8903" s="41" t="s">
        <v>82</v>
      </c>
      <c r="C8903" s="41"/>
      <c r="D8903" s="39" t="s">
        <v>95</v>
      </c>
      <c r="E8903" s="39">
        <v>2020</v>
      </c>
      <c r="F8903" s="7">
        <v>88.048999999999992</v>
      </c>
      <c r="G8903" s="15" t="s">
        <v>3</v>
      </c>
    </row>
    <row r="8904" spans="1:7" x14ac:dyDescent="0.3">
      <c r="A8904" s="7">
        <v>220.57726912560844</v>
      </c>
      <c r="B8904" s="41" t="s">
        <v>83</v>
      </c>
      <c r="C8904" s="41"/>
      <c r="D8904" s="39" t="s">
        <v>95</v>
      </c>
      <c r="E8904" s="39">
        <v>2020</v>
      </c>
      <c r="F8904" s="7">
        <v>51.836000000000006</v>
      </c>
      <c r="G8904" s="15" t="s">
        <v>3</v>
      </c>
    </row>
    <row r="8905" spans="1:7" x14ac:dyDescent="0.3">
      <c r="A8905" s="7">
        <v>705.5950837836748</v>
      </c>
      <c r="B8905" s="41" t="s">
        <v>84</v>
      </c>
      <c r="C8905" s="41"/>
      <c r="D8905" s="39" t="s">
        <v>95</v>
      </c>
      <c r="E8905" s="39">
        <v>2020</v>
      </c>
      <c r="F8905" s="7">
        <v>163.31399999999999</v>
      </c>
      <c r="G8905" s="15" t="s">
        <v>3</v>
      </c>
    </row>
    <row r="8906" spans="1:7" x14ac:dyDescent="0.3">
      <c r="A8906" s="7">
        <v>86.297410650749782</v>
      </c>
      <c r="B8906" s="41" t="s">
        <v>85</v>
      </c>
      <c r="C8906" s="41"/>
      <c r="D8906" s="39" t="s">
        <v>95</v>
      </c>
      <c r="E8906" s="39">
        <v>2020</v>
      </c>
      <c r="F8906" s="7">
        <v>18.029</v>
      </c>
      <c r="G8906" s="15" t="s">
        <v>3</v>
      </c>
    </row>
    <row r="8907" spans="1:7" x14ac:dyDescent="0.3">
      <c r="A8907" s="7">
        <v>228.78483359337278</v>
      </c>
      <c r="B8907" s="41" t="s">
        <v>86</v>
      </c>
      <c r="C8907" s="41"/>
      <c r="D8907" s="39" t="s">
        <v>95</v>
      </c>
      <c r="E8907" s="39">
        <v>2020</v>
      </c>
      <c r="F8907" s="7">
        <v>64.790000000000006</v>
      </c>
      <c r="G8907" s="15" t="s">
        <v>3</v>
      </c>
    </row>
    <row r="8908" spans="1:7" x14ac:dyDescent="0.3">
      <c r="A8908" s="7">
        <v>507.4562699673757</v>
      </c>
      <c r="B8908" s="41" t="s">
        <v>87</v>
      </c>
      <c r="C8908" s="41"/>
      <c r="D8908" s="39" t="s">
        <v>95</v>
      </c>
      <c r="E8908" s="39">
        <v>2020</v>
      </c>
      <c r="F8908" s="7">
        <v>76.48</v>
      </c>
      <c r="G8908" s="15" t="s">
        <v>3</v>
      </c>
    </row>
    <row r="8909" spans="1:7" x14ac:dyDescent="0.3">
      <c r="A8909" s="7">
        <v>93.876070491171689</v>
      </c>
      <c r="B8909" s="41" t="s">
        <v>88</v>
      </c>
      <c r="C8909" s="41"/>
      <c r="D8909" s="39" t="s">
        <v>95</v>
      </c>
      <c r="E8909" s="39">
        <v>2020</v>
      </c>
      <c r="F8909" s="7">
        <v>14.689</v>
      </c>
      <c r="G8909" s="15" t="s">
        <v>3</v>
      </c>
    </row>
    <row r="8910" spans="1:7" x14ac:dyDescent="0.3">
      <c r="A8910" s="7">
        <v>197.04720774208647</v>
      </c>
      <c r="B8910" s="41" t="s">
        <v>89</v>
      </c>
      <c r="C8910" s="41"/>
      <c r="D8910" s="39" t="s">
        <v>95</v>
      </c>
      <c r="E8910" s="39">
        <v>2020</v>
      </c>
      <c r="F8910" s="7">
        <v>78.244</v>
      </c>
      <c r="G8910" s="15" t="s">
        <v>3</v>
      </c>
    </row>
    <row r="8911" spans="1:7" x14ac:dyDescent="0.3">
      <c r="A8911" s="7">
        <v>466.6985307660164</v>
      </c>
      <c r="B8911" s="41" t="s">
        <v>90</v>
      </c>
      <c r="C8911" s="41"/>
      <c r="D8911" s="39" t="s">
        <v>95</v>
      </c>
      <c r="E8911" s="39">
        <v>2020</v>
      </c>
      <c r="F8911" s="7">
        <v>73.233000000000004</v>
      </c>
      <c r="G8911" s="15" t="s">
        <v>3</v>
      </c>
    </row>
    <row r="8912" spans="1:7" x14ac:dyDescent="0.3">
      <c r="A8912" s="7">
        <v>2404.763879668255</v>
      </c>
      <c r="B8912" s="41" t="s">
        <v>10</v>
      </c>
      <c r="C8912" s="41"/>
      <c r="D8912" s="39" t="s">
        <v>96</v>
      </c>
      <c r="E8912" s="39">
        <v>2020</v>
      </c>
      <c r="F8912" s="7">
        <v>436.02499999999998</v>
      </c>
      <c r="G8912" s="15" t="s">
        <v>3</v>
      </c>
    </row>
    <row r="8913" spans="1:7" x14ac:dyDescent="0.3">
      <c r="A8913" s="7">
        <v>218.3452077986648</v>
      </c>
      <c r="B8913" s="41" t="s">
        <v>11</v>
      </c>
      <c r="C8913" s="41"/>
      <c r="D8913" s="39" t="s">
        <v>96</v>
      </c>
      <c r="E8913" s="39">
        <v>2020</v>
      </c>
      <c r="F8913" s="7">
        <v>53.273000000000003</v>
      </c>
      <c r="G8913" s="15" t="s">
        <v>3</v>
      </c>
    </row>
    <row r="8914" spans="1:7" x14ac:dyDescent="0.3">
      <c r="A8914" s="7">
        <v>606.62639154128294</v>
      </c>
      <c r="B8914" s="41" t="s">
        <v>12</v>
      </c>
      <c r="C8914" s="41"/>
      <c r="D8914" s="39" t="s">
        <v>96</v>
      </c>
      <c r="E8914" s="39">
        <v>2020</v>
      </c>
      <c r="F8914" s="7">
        <v>178.68299999999999</v>
      </c>
      <c r="G8914" s="15" t="s">
        <v>3</v>
      </c>
    </row>
    <row r="8915" spans="1:7" x14ac:dyDescent="0.3">
      <c r="A8915" s="7">
        <v>149.59757452033577</v>
      </c>
      <c r="B8915" s="41" t="s">
        <v>13</v>
      </c>
      <c r="C8915" s="41"/>
      <c r="D8915" s="39" t="s">
        <v>96</v>
      </c>
      <c r="E8915" s="39">
        <v>2020</v>
      </c>
      <c r="F8915" s="7">
        <v>21.204000000000001</v>
      </c>
      <c r="G8915" s="15" t="s">
        <v>3</v>
      </c>
    </row>
    <row r="8916" spans="1:7" x14ac:dyDescent="0.3">
      <c r="A8916" s="7">
        <v>195.54079956502159</v>
      </c>
      <c r="B8916" s="41" t="s">
        <v>14</v>
      </c>
      <c r="C8916" s="41"/>
      <c r="D8916" s="39" t="s">
        <v>96</v>
      </c>
      <c r="E8916" s="39">
        <v>2020</v>
      </c>
      <c r="F8916" s="7">
        <v>39.762</v>
      </c>
      <c r="G8916" s="15" t="s">
        <v>3</v>
      </c>
    </row>
    <row r="8917" spans="1:7" x14ac:dyDescent="0.3">
      <c r="A8917" s="7">
        <v>136.42844164716269</v>
      </c>
      <c r="B8917" s="41" t="s">
        <v>15</v>
      </c>
      <c r="C8917" s="41"/>
      <c r="D8917" s="39" t="s">
        <v>96</v>
      </c>
      <c r="E8917" s="39">
        <v>2020</v>
      </c>
      <c r="F8917" s="7">
        <v>29.951000000000001</v>
      </c>
      <c r="G8917" s="15" t="s">
        <v>3</v>
      </c>
    </row>
    <row r="8918" spans="1:7" x14ac:dyDescent="0.3">
      <c r="A8918" s="7">
        <v>1600.7317965566981</v>
      </c>
      <c r="B8918" s="41" t="s">
        <v>16</v>
      </c>
      <c r="C8918" s="41"/>
      <c r="D8918" s="39" t="s">
        <v>96</v>
      </c>
      <c r="E8918" s="39">
        <v>2020</v>
      </c>
      <c r="F8918" s="7">
        <v>261.03800000000001</v>
      </c>
      <c r="G8918" s="15" t="s">
        <v>3</v>
      </c>
    </row>
    <row r="8919" spans="1:7" x14ac:dyDescent="0.3">
      <c r="A8919" s="7">
        <v>3668.0281835561391</v>
      </c>
      <c r="B8919" s="41" t="s">
        <v>17</v>
      </c>
      <c r="C8919" s="41"/>
      <c r="D8919" s="39" t="s">
        <v>96</v>
      </c>
      <c r="E8919" s="39">
        <v>2020</v>
      </c>
      <c r="F8919" s="7">
        <v>643.97399999999993</v>
      </c>
      <c r="G8919" s="15" t="s">
        <v>3</v>
      </c>
    </row>
    <row r="8920" spans="1:7" x14ac:dyDescent="0.3">
      <c r="A8920" s="7">
        <v>75.903566517404812</v>
      </c>
      <c r="B8920" s="41" t="s">
        <v>18</v>
      </c>
      <c r="C8920" s="41"/>
      <c r="D8920" s="39" t="s">
        <v>96</v>
      </c>
      <c r="E8920" s="39">
        <v>2020</v>
      </c>
      <c r="F8920" s="7">
        <v>9.8580000000000005</v>
      </c>
      <c r="G8920" s="15" t="s">
        <v>3</v>
      </c>
    </row>
    <row r="8921" spans="1:7" x14ac:dyDescent="0.3">
      <c r="A8921" s="7">
        <v>253.55863615746566</v>
      </c>
      <c r="B8921" s="41" t="s">
        <v>19</v>
      </c>
      <c r="C8921" s="41"/>
      <c r="D8921" s="39" t="s">
        <v>96</v>
      </c>
      <c r="E8921" s="39">
        <v>2020</v>
      </c>
      <c r="F8921" s="7">
        <v>42.142000000000003</v>
      </c>
      <c r="G8921" s="15" t="s">
        <v>3</v>
      </c>
    </row>
    <row r="8922" spans="1:7" x14ac:dyDescent="0.3">
      <c r="A8922" s="7">
        <v>1366.9104470180769</v>
      </c>
      <c r="B8922" s="41" t="s">
        <v>20</v>
      </c>
      <c r="C8922" s="41"/>
      <c r="D8922" s="39" t="s">
        <v>96</v>
      </c>
      <c r="E8922" s="39">
        <v>2020</v>
      </c>
      <c r="F8922" s="7">
        <v>347.041</v>
      </c>
      <c r="G8922" s="15" t="s">
        <v>3</v>
      </c>
    </row>
    <row r="8923" spans="1:7" x14ac:dyDescent="0.3">
      <c r="A8923" s="7">
        <v>1113.2297414719285</v>
      </c>
      <c r="B8923" s="41" t="s">
        <v>21</v>
      </c>
      <c r="C8923" s="41"/>
      <c r="D8923" s="39" t="s">
        <v>96</v>
      </c>
      <c r="E8923" s="39">
        <v>2020</v>
      </c>
      <c r="F8923" s="7">
        <v>254.98</v>
      </c>
      <c r="G8923" s="15" t="s">
        <v>3</v>
      </c>
    </row>
    <row r="8924" spans="1:7" x14ac:dyDescent="0.3">
      <c r="A8924" s="7">
        <v>240.54337226162363</v>
      </c>
      <c r="B8924" s="41" t="s">
        <v>22</v>
      </c>
      <c r="C8924" s="41"/>
      <c r="D8924" s="39" t="s">
        <v>96</v>
      </c>
      <c r="E8924" s="39">
        <v>2020</v>
      </c>
      <c r="F8924" s="7">
        <v>29.128</v>
      </c>
      <c r="G8924" s="15" t="s">
        <v>3</v>
      </c>
    </row>
    <row r="8925" spans="1:7" x14ac:dyDescent="0.3">
      <c r="A8925" s="7">
        <v>195.80340261966657</v>
      </c>
      <c r="B8925" s="41" t="s">
        <v>23</v>
      </c>
      <c r="C8925" s="41"/>
      <c r="D8925" s="39" t="s">
        <v>96</v>
      </c>
      <c r="E8925" s="39">
        <v>2020</v>
      </c>
      <c r="F8925" s="7">
        <v>9.2379999999999995</v>
      </c>
      <c r="G8925" s="15" t="s">
        <v>3</v>
      </c>
    </row>
    <row r="8926" spans="1:7" x14ac:dyDescent="0.3">
      <c r="A8926" s="7">
        <v>18.653023225251559</v>
      </c>
      <c r="B8926" s="41" t="s">
        <v>24</v>
      </c>
      <c r="C8926" s="41"/>
      <c r="D8926" s="39" t="s">
        <v>96</v>
      </c>
      <c r="E8926" s="39">
        <v>2020</v>
      </c>
      <c r="F8926" s="7">
        <v>7.556</v>
      </c>
      <c r="G8926" s="15" t="s">
        <v>3</v>
      </c>
    </row>
    <row r="8927" spans="1:7" x14ac:dyDescent="0.3">
      <c r="A8927" s="7">
        <v>96.694342734375695</v>
      </c>
      <c r="B8927" s="41" t="s">
        <v>25</v>
      </c>
      <c r="C8927" s="41"/>
      <c r="D8927" s="39" t="s">
        <v>96</v>
      </c>
      <c r="E8927" s="39">
        <v>2020</v>
      </c>
      <c r="F8927" s="7">
        <v>24.424999999999997</v>
      </c>
      <c r="G8927" s="15" t="s">
        <v>3</v>
      </c>
    </row>
    <row r="8928" spans="1:7" x14ac:dyDescent="0.3">
      <c r="A8928" s="7">
        <v>112.23305785844688</v>
      </c>
      <c r="B8928" s="41" t="s">
        <v>26</v>
      </c>
      <c r="C8928" s="41"/>
      <c r="D8928" s="39" t="s">
        <v>96</v>
      </c>
      <c r="E8928" s="39">
        <v>2020</v>
      </c>
      <c r="F8928" s="7">
        <v>3.7879999999999998</v>
      </c>
      <c r="G8928" s="15" t="s">
        <v>3</v>
      </c>
    </row>
    <row r="8929" spans="1:7" x14ac:dyDescent="0.3">
      <c r="A8929" s="7">
        <v>166.25132683346595</v>
      </c>
      <c r="B8929" s="41" t="s">
        <v>27</v>
      </c>
      <c r="C8929" s="41"/>
      <c r="D8929" s="39" t="s">
        <v>96</v>
      </c>
      <c r="E8929" s="39">
        <v>2020</v>
      </c>
      <c r="F8929" s="7">
        <v>33.234999999999999</v>
      </c>
      <c r="G8929" s="15" t="s">
        <v>3</v>
      </c>
    </row>
    <row r="8930" spans="1:7" x14ac:dyDescent="0.3">
      <c r="A8930" s="7">
        <v>161.76861062722151</v>
      </c>
      <c r="B8930" s="41" t="s">
        <v>28</v>
      </c>
      <c r="C8930" s="41"/>
      <c r="D8930" s="39" t="s">
        <v>96</v>
      </c>
      <c r="E8930" s="39">
        <v>2020</v>
      </c>
      <c r="F8930" s="7">
        <v>37.143999999999998</v>
      </c>
      <c r="G8930" s="15" t="s">
        <v>3</v>
      </c>
    </row>
    <row r="8931" spans="1:7" x14ac:dyDescent="0.3">
      <c r="A8931" s="7">
        <v>202.05048309930706</v>
      </c>
      <c r="B8931" s="41" t="s">
        <v>29</v>
      </c>
      <c r="C8931" s="41"/>
      <c r="D8931" s="39" t="s">
        <v>96</v>
      </c>
      <c r="E8931" s="39">
        <v>2020</v>
      </c>
      <c r="F8931" s="7">
        <v>23.06</v>
      </c>
      <c r="G8931" s="15" t="s">
        <v>3</v>
      </c>
    </row>
    <row r="8932" spans="1:7" x14ac:dyDescent="0.3">
      <c r="A8932" s="7">
        <v>1086.5745056322803</v>
      </c>
      <c r="B8932" s="41" t="s">
        <v>30</v>
      </c>
      <c r="C8932" s="41"/>
      <c r="D8932" s="39" t="s">
        <v>96</v>
      </c>
      <c r="E8932" s="39">
        <v>2020</v>
      </c>
      <c r="F8932" s="7">
        <v>202.01300000000001</v>
      </c>
      <c r="G8932" s="15" t="s">
        <v>3</v>
      </c>
    </row>
    <row r="8933" spans="1:7" x14ac:dyDescent="0.3">
      <c r="A8933" s="7">
        <v>376.54200656544162</v>
      </c>
      <c r="B8933" s="41" t="s">
        <v>31</v>
      </c>
      <c r="C8933" s="41"/>
      <c r="D8933" s="39" t="s">
        <v>96</v>
      </c>
      <c r="E8933" s="39">
        <v>2020</v>
      </c>
      <c r="F8933" s="7">
        <v>118.33200000000001</v>
      </c>
      <c r="G8933" s="15" t="s">
        <v>3</v>
      </c>
    </row>
    <row r="8934" spans="1:7" x14ac:dyDescent="0.3">
      <c r="A8934" s="7">
        <v>49.659673743821664</v>
      </c>
      <c r="B8934" s="41" t="s">
        <v>32</v>
      </c>
      <c r="C8934" s="41"/>
      <c r="D8934" s="39" t="s">
        <v>96</v>
      </c>
      <c r="E8934" s="39">
        <v>2020</v>
      </c>
      <c r="F8934" s="7">
        <v>7.9480000000000004</v>
      </c>
      <c r="G8934" s="15" t="s">
        <v>3</v>
      </c>
    </row>
    <row r="8935" spans="1:7" x14ac:dyDescent="0.3">
      <c r="A8935" s="7">
        <v>188.76235821699797</v>
      </c>
      <c r="B8935" s="41" t="s">
        <v>33</v>
      </c>
      <c r="C8935" s="41"/>
      <c r="D8935" s="39" t="s">
        <v>96</v>
      </c>
      <c r="E8935" s="39">
        <v>2020</v>
      </c>
      <c r="F8935" s="7">
        <v>52.841999999999999</v>
      </c>
      <c r="G8935" s="15" t="s">
        <v>3</v>
      </c>
    </row>
    <row r="8936" spans="1:7" x14ac:dyDescent="0.3">
      <c r="A8936" s="7">
        <v>826.10920397901521</v>
      </c>
      <c r="B8936" s="41" t="s">
        <v>34</v>
      </c>
      <c r="C8936" s="41"/>
      <c r="D8936" s="39" t="s">
        <v>96</v>
      </c>
      <c r="E8936" s="39">
        <v>2020</v>
      </c>
      <c r="F8936" s="7">
        <v>114.56099999999999</v>
      </c>
      <c r="G8936" s="15" t="s">
        <v>3</v>
      </c>
    </row>
    <row r="8937" spans="1:7" x14ac:dyDescent="0.3">
      <c r="A8937" s="7">
        <v>715.51433783255288</v>
      </c>
      <c r="B8937" s="41" t="s">
        <v>35</v>
      </c>
      <c r="C8937" s="41"/>
      <c r="D8937" s="39" t="s">
        <v>96</v>
      </c>
      <c r="E8937" s="39">
        <v>2020</v>
      </c>
      <c r="F8937" s="7">
        <v>126.46</v>
      </c>
      <c r="G8937" s="15" t="s">
        <v>3</v>
      </c>
    </row>
    <row r="8938" spans="1:7" x14ac:dyDescent="0.3">
      <c r="A8938" s="7">
        <v>176.90316323750315</v>
      </c>
      <c r="B8938" s="41" t="s">
        <v>36</v>
      </c>
      <c r="C8938" s="41"/>
      <c r="D8938" s="39" t="s">
        <v>96</v>
      </c>
      <c r="E8938" s="39">
        <v>2020</v>
      </c>
      <c r="F8938" s="7">
        <v>21.332000000000001</v>
      </c>
      <c r="G8938" s="15" t="s">
        <v>3</v>
      </c>
    </row>
    <row r="8939" spans="1:7" x14ac:dyDescent="0.3">
      <c r="A8939" s="7">
        <v>369.92153736747781</v>
      </c>
      <c r="B8939" s="41" t="s">
        <v>37</v>
      </c>
      <c r="C8939" s="41"/>
      <c r="D8939" s="39" t="s">
        <v>96</v>
      </c>
      <c r="E8939" s="39">
        <v>2020</v>
      </c>
      <c r="F8939" s="7">
        <v>70.016999999999996</v>
      </c>
      <c r="G8939" s="15" t="s">
        <v>3</v>
      </c>
    </row>
    <row r="8940" spans="1:7" x14ac:dyDescent="0.3">
      <c r="A8940" s="7">
        <v>322.54322766088444</v>
      </c>
      <c r="B8940" s="41" t="s">
        <v>38</v>
      </c>
      <c r="C8940" s="41"/>
      <c r="D8940" s="39" t="s">
        <v>96</v>
      </c>
      <c r="E8940" s="39">
        <v>2020</v>
      </c>
      <c r="F8940" s="7">
        <v>23.974</v>
      </c>
      <c r="G8940" s="15" t="s">
        <v>3</v>
      </c>
    </row>
    <row r="8941" spans="1:7" x14ac:dyDescent="0.3">
      <c r="A8941" s="7">
        <v>63.635080058209432</v>
      </c>
      <c r="B8941" s="41" t="s">
        <v>39</v>
      </c>
      <c r="C8941" s="41"/>
      <c r="D8941" s="39" t="s">
        <v>96</v>
      </c>
      <c r="E8941" s="39">
        <v>2020</v>
      </c>
      <c r="F8941" s="7">
        <v>14.545999999999999</v>
      </c>
      <c r="G8941" s="15" t="s">
        <v>3</v>
      </c>
    </row>
    <row r="8942" spans="1:7" x14ac:dyDescent="0.3">
      <c r="A8942" s="7">
        <v>302.60283399196317</v>
      </c>
      <c r="B8942" s="41" t="s">
        <v>40</v>
      </c>
      <c r="C8942" s="41"/>
      <c r="D8942" s="39" t="s">
        <v>96</v>
      </c>
      <c r="E8942" s="39">
        <v>2020</v>
      </c>
      <c r="F8942" s="7">
        <v>56.841000000000001</v>
      </c>
      <c r="G8942" s="15" t="s">
        <v>3</v>
      </c>
    </row>
    <row r="8943" spans="1:7" x14ac:dyDescent="0.3">
      <c r="A8943" s="7">
        <v>307.43842305288678</v>
      </c>
      <c r="B8943" s="41" t="s">
        <v>41</v>
      </c>
      <c r="C8943" s="41"/>
      <c r="D8943" s="39" t="s">
        <v>96</v>
      </c>
      <c r="E8943" s="39">
        <v>2020</v>
      </c>
      <c r="F8943" s="7">
        <v>64.673000000000002</v>
      </c>
      <c r="G8943" s="15" t="s">
        <v>3</v>
      </c>
    </row>
    <row r="8944" spans="1:7" x14ac:dyDescent="0.3">
      <c r="A8944" s="7">
        <v>1557.0422391333209</v>
      </c>
      <c r="B8944" s="41" t="s">
        <v>42</v>
      </c>
      <c r="C8944" s="41"/>
      <c r="D8944" s="39" t="s">
        <v>96</v>
      </c>
      <c r="E8944" s="39">
        <v>2020</v>
      </c>
      <c r="F8944" s="7">
        <v>223.70100000000002</v>
      </c>
      <c r="G8944" s="15" t="s">
        <v>3</v>
      </c>
    </row>
    <row r="8945" spans="1:7" x14ac:dyDescent="0.3">
      <c r="A8945" s="7">
        <v>457.61351913480507</v>
      </c>
      <c r="B8945" s="41" t="s">
        <v>43</v>
      </c>
      <c r="C8945" s="41"/>
      <c r="D8945" s="39" t="s">
        <v>96</v>
      </c>
      <c r="E8945" s="39">
        <v>2020</v>
      </c>
      <c r="F8945" s="7">
        <v>76.093000000000004</v>
      </c>
      <c r="G8945" s="15" t="s">
        <v>3</v>
      </c>
    </row>
    <row r="8946" spans="1:7" x14ac:dyDescent="0.3">
      <c r="A8946" s="7">
        <v>55.649280134728166</v>
      </c>
      <c r="B8946" s="41" t="s">
        <v>44</v>
      </c>
      <c r="C8946" s="41"/>
      <c r="D8946" s="39" t="s">
        <v>96</v>
      </c>
      <c r="E8946" s="39">
        <v>2020</v>
      </c>
      <c r="F8946" s="7">
        <v>12.571999999999999</v>
      </c>
      <c r="G8946" s="15" t="s">
        <v>3</v>
      </c>
    </row>
    <row r="8947" spans="1:7" x14ac:dyDescent="0.3">
      <c r="A8947" s="7">
        <v>250.24634997211936</v>
      </c>
      <c r="B8947" s="41" t="s">
        <v>45</v>
      </c>
      <c r="C8947" s="41"/>
      <c r="D8947" s="39" t="s">
        <v>96</v>
      </c>
      <c r="E8947" s="39">
        <v>2020</v>
      </c>
      <c r="F8947" s="7">
        <v>48.752000000000002</v>
      </c>
      <c r="G8947" s="15" t="s">
        <v>3</v>
      </c>
    </row>
    <row r="8948" spans="1:7" x14ac:dyDescent="0.3">
      <c r="A8948" s="7">
        <v>1705.2693539622285</v>
      </c>
      <c r="B8948" s="41" t="s">
        <v>46</v>
      </c>
      <c r="C8948" s="41"/>
      <c r="D8948" s="39" t="s">
        <v>96</v>
      </c>
      <c r="E8948" s="39">
        <v>2020</v>
      </c>
      <c r="F8948" s="7">
        <v>282.14299999999997</v>
      </c>
      <c r="G8948" s="15" t="s">
        <v>3</v>
      </c>
    </row>
    <row r="8949" spans="1:7" x14ac:dyDescent="0.3">
      <c r="A8949" s="7">
        <v>164.54543277145578</v>
      </c>
      <c r="B8949" s="41" t="s">
        <v>47</v>
      </c>
      <c r="C8949" s="41"/>
      <c r="D8949" s="39" t="s">
        <v>96</v>
      </c>
      <c r="E8949" s="39">
        <v>2020</v>
      </c>
      <c r="F8949" s="7">
        <v>29.274999999999999</v>
      </c>
      <c r="G8949" s="15" t="s">
        <v>3</v>
      </c>
    </row>
    <row r="8950" spans="1:7" x14ac:dyDescent="0.3">
      <c r="A8950" s="7">
        <v>276.58461571846556</v>
      </c>
      <c r="B8950" s="41" t="s">
        <v>48</v>
      </c>
      <c r="C8950" s="41"/>
      <c r="D8950" s="39" t="s">
        <v>96</v>
      </c>
      <c r="E8950" s="39">
        <v>2020</v>
      </c>
      <c r="F8950" s="7">
        <v>47.76</v>
      </c>
      <c r="G8950" s="15" t="s">
        <v>3</v>
      </c>
    </row>
    <row r="8951" spans="1:7" x14ac:dyDescent="0.3">
      <c r="A8951" s="7">
        <v>3960.8746985921321</v>
      </c>
      <c r="B8951" s="41" t="s">
        <v>49</v>
      </c>
      <c r="C8951" s="41"/>
      <c r="D8951" s="39" t="s">
        <v>96</v>
      </c>
      <c r="E8951" s="39">
        <v>2020</v>
      </c>
      <c r="F8951" s="7">
        <v>607.75699999999995</v>
      </c>
      <c r="G8951" s="15" t="s">
        <v>3</v>
      </c>
    </row>
    <row r="8952" spans="1:7" x14ac:dyDescent="0.3">
      <c r="A8952" s="7">
        <v>5252.3072832634198</v>
      </c>
      <c r="B8952" s="41" t="s">
        <v>50</v>
      </c>
      <c r="C8952" s="41"/>
      <c r="D8952" s="39" t="s">
        <v>96</v>
      </c>
      <c r="E8952" s="39">
        <v>2020</v>
      </c>
      <c r="F8952" s="7">
        <v>1605.596</v>
      </c>
      <c r="G8952" s="15" t="s">
        <v>3</v>
      </c>
    </row>
    <row r="8953" spans="1:7" x14ac:dyDescent="0.3">
      <c r="A8953" s="7">
        <v>734.92337063309105</v>
      </c>
      <c r="B8953" s="41" t="s">
        <v>91</v>
      </c>
      <c r="C8953" s="41"/>
      <c r="D8953" s="39" t="s">
        <v>96</v>
      </c>
      <c r="E8953" s="39">
        <v>2020</v>
      </c>
      <c r="F8953" s="7">
        <v>184.149</v>
      </c>
      <c r="G8953" s="15" t="s">
        <v>3</v>
      </c>
    </row>
    <row r="8954" spans="1:7" x14ac:dyDescent="0.3">
      <c r="A8954" s="7">
        <v>153.36941605131082</v>
      </c>
      <c r="B8954" s="41" t="s">
        <v>52</v>
      </c>
      <c r="C8954" s="41"/>
      <c r="D8954" s="39" t="s">
        <v>96</v>
      </c>
      <c r="E8954" s="39">
        <v>2020</v>
      </c>
      <c r="F8954" s="7">
        <v>10.391999999999999</v>
      </c>
      <c r="G8954" s="15" t="s">
        <v>3</v>
      </c>
    </row>
    <row r="8955" spans="1:7" x14ac:dyDescent="0.3">
      <c r="A8955" s="7">
        <v>91.161214309551283</v>
      </c>
      <c r="B8955" s="41" t="s">
        <v>53</v>
      </c>
      <c r="C8955" s="41"/>
      <c r="D8955" s="39" t="s">
        <v>96</v>
      </c>
      <c r="E8955" s="39">
        <v>2020</v>
      </c>
      <c r="F8955" s="7">
        <v>24.058</v>
      </c>
      <c r="G8955" s="15" t="s">
        <v>3</v>
      </c>
    </row>
    <row r="8956" spans="1:7" x14ac:dyDescent="0.3">
      <c r="A8956" s="7">
        <v>142.89914504052425</v>
      </c>
      <c r="B8956" s="41" t="s">
        <v>54</v>
      </c>
      <c r="C8956" s="41"/>
      <c r="D8956" s="39" t="s">
        <v>96</v>
      </c>
      <c r="E8956" s="39">
        <v>2020</v>
      </c>
      <c r="F8956" s="7">
        <v>15.507</v>
      </c>
      <c r="G8956" s="15" t="s">
        <v>3</v>
      </c>
    </row>
    <row r="8957" spans="1:7" x14ac:dyDescent="0.3">
      <c r="A8957" s="7">
        <v>301.99043546218559</v>
      </c>
      <c r="B8957" s="41" t="s">
        <v>55</v>
      </c>
      <c r="C8957" s="41"/>
      <c r="D8957" s="39" t="s">
        <v>96</v>
      </c>
      <c r="E8957" s="39">
        <v>2020</v>
      </c>
      <c r="F8957" s="7">
        <v>14.644</v>
      </c>
      <c r="G8957" s="15" t="s">
        <v>3</v>
      </c>
    </row>
    <row r="8958" spans="1:7" x14ac:dyDescent="0.3">
      <c r="A8958" s="7">
        <v>718.96613189067943</v>
      </c>
      <c r="B8958" s="41" t="s">
        <v>56</v>
      </c>
      <c r="C8958" s="41"/>
      <c r="D8958" s="39" t="s">
        <v>96</v>
      </c>
      <c r="E8958" s="39">
        <v>2020</v>
      </c>
      <c r="F8958" s="7">
        <v>146.501</v>
      </c>
      <c r="G8958" s="15" t="s">
        <v>3</v>
      </c>
    </row>
    <row r="8959" spans="1:7" x14ac:dyDescent="0.3">
      <c r="A8959" s="7">
        <v>146.38273868729914</v>
      </c>
      <c r="B8959" s="41" t="s">
        <v>57</v>
      </c>
      <c r="C8959" s="41"/>
      <c r="D8959" s="39" t="s">
        <v>96</v>
      </c>
      <c r="E8959" s="39">
        <v>2020</v>
      </c>
      <c r="F8959" s="7">
        <v>72.179000000000002</v>
      </c>
      <c r="G8959" s="15" t="s">
        <v>3</v>
      </c>
    </row>
    <row r="8960" spans="1:7" x14ac:dyDescent="0.3">
      <c r="A8960" s="7">
        <v>277.97661706672034</v>
      </c>
      <c r="B8960" s="41" t="s">
        <v>58</v>
      </c>
      <c r="C8960" s="41"/>
      <c r="D8960" s="39" t="s">
        <v>96</v>
      </c>
      <c r="E8960" s="39">
        <v>2020</v>
      </c>
      <c r="F8960" s="7">
        <v>68.977000000000004</v>
      </c>
      <c r="G8960" s="15" t="s">
        <v>3</v>
      </c>
    </row>
    <row r="8961" spans="1:7" x14ac:dyDescent="0.3">
      <c r="A8961" s="7">
        <v>66.539100557037372</v>
      </c>
      <c r="B8961" s="41" t="s">
        <v>59</v>
      </c>
      <c r="C8961" s="41"/>
      <c r="D8961" s="39" t="s">
        <v>96</v>
      </c>
      <c r="E8961" s="39">
        <v>2020</v>
      </c>
      <c r="F8961" s="7">
        <v>19.581</v>
      </c>
      <c r="G8961" s="15" t="s">
        <v>3</v>
      </c>
    </row>
    <row r="8962" spans="1:7" x14ac:dyDescent="0.3">
      <c r="A8962" s="7">
        <v>141.26710808763298</v>
      </c>
      <c r="B8962" s="41" t="s">
        <v>60</v>
      </c>
      <c r="C8962" s="41"/>
      <c r="D8962" s="39" t="s">
        <v>96</v>
      </c>
      <c r="E8962" s="39">
        <v>2020</v>
      </c>
      <c r="F8962" s="7">
        <v>8.3490000000000002</v>
      </c>
      <c r="G8962" s="15" t="s">
        <v>3</v>
      </c>
    </row>
    <row r="8963" spans="1:7" x14ac:dyDescent="0.3">
      <c r="A8963" s="7">
        <v>641.48899863176894</v>
      </c>
      <c r="B8963" s="41" t="s">
        <v>61</v>
      </c>
      <c r="C8963" s="41"/>
      <c r="D8963" s="39" t="s">
        <v>96</v>
      </c>
      <c r="E8963" s="39">
        <v>2020</v>
      </c>
      <c r="F8963" s="7">
        <v>57.378999999999998</v>
      </c>
      <c r="G8963" s="15" t="s">
        <v>3</v>
      </c>
    </row>
    <row r="8964" spans="1:7" x14ac:dyDescent="0.3">
      <c r="A8964" s="7">
        <v>1309.1131559598073</v>
      </c>
      <c r="B8964" s="41" t="s">
        <v>62</v>
      </c>
      <c r="C8964" s="41"/>
      <c r="D8964" s="39" t="s">
        <v>96</v>
      </c>
      <c r="E8964" s="39">
        <v>2020</v>
      </c>
      <c r="F8964" s="7">
        <v>263.28500000000003</v>
      </c>
      <c r="G8964" s="15" t="s">
        <v>3</v>
      </c>
    </row>
    <row r="8965" spans="1:7" x14ac:dyDescent="0.3">
      <c r="A8965" s="7">
        <v>333.5407563673254</v>
      </c>
      <c r="B8965" s="41" t="s">
        <v>63</v>
      </c>
      <c r="C8965" s="41"/>
      <c r="D8965" s="39" t="s">
        <v>96</v>
      </c>
      <c r="E8965" s="39">
        <v>2020</v>
      </c>
      <c r="F8965" s="7">
        <v>80.638999999999996</v>
      </c>
      <c r="G8965" s="15" t="s">
        <v>3</v>
      </c>
    </row>
    <row r="8966" spans="1:7" x14ac:dyDescent="0.3">
      <c r="A8966" s="7">
        <v>314.878501003434</v>
      </c>
      <c r="B8966" s="41" t="s">
        <v>64</v>
      </c>
      <c r="C8966" s="41"/>
      <c r="D8966" s="39" t="s">
        <v>96</v>
      </c>
      <c r="E8966" s="39">
        <v>2020</v>
      </c>
      <c r="F8966" s="7">
        <v>46.030999999999999</v>
      </c>
      <c r="G8966" s="15" t="s">
        <v>3</v>
      </c>
    </row>
    <row r="8967" spans="1:7" x14ac:dyDescent="0.3">
      <c r="A8967" s="7">
        <v>1465.2645231212632</v>
      </c>
      <c r="B8967" s="41" t="s">
        <v>65</v>
      </c>
      <c r="C8967" s="41"/>
      <c r="D8967" s="39" t="s">
        <v>96</v>
      </c>
      <c r="E8967" s="39">
        <v>2020</v>
      </c>
      <c r="F8967" s="7">
        <v>299.33</v>
      </c>
      <c r="G8967" s="15" t="s">
        <v>3</v>
      </c>
    </row>
    <row r="8968" spans="1:7" x14ac:dyDescent="0.3">
      <c r="A8968" s="7">
        <v>405.43860050821195</v>
      </c>
      <c r="B8968" s="41" t="s">
        <v>66</v>
      </c>
      <c r="C8968" s="41"/>
      <c r="D8968" s="39" t="s">
        <v>96</v>
      </c>
      <c r="E8968" s="39">
        <v>2020</v>
      </c>
      <c r="F8968" s="7">
        <v>44.3</v>
      </c>
      <c r="G8968" s="15" t="s">
        <v>3</v>
      </c>
    </row>
    <row r="8969" spans="1:7" x14ac:dyDescent="0.3">
      <c r="A8969" s="7">
        <v>2522.2910561400718</v>
      </c>
      <c r="B8969" s="41" t="s">
        <v>67</v>
      </c>
      <c r="C8969" s="41"/>
      <c r="D8969" s="39" t="s">
        <v>96</v>
      </c>
      <c r="E8969" s="39">
        <v>2020</v>
      </c>
      <c r="F8969" s="7">
        <v>695.12699999999995</v>
      </c>
      <c r="G8969" s="15" t="s">
        <v>3</v>
      </c>
    </row>
    <row r="8970" spans="1:7" x14ac:dyDescent="0.3">
      <c r="A8970" s="7">
        <v>1542.7888428665553</v>
      </c>
      <c r="B8970" s="41" t="s">
        <v>68</v>
      </c>
      <c r="C8970" s="41"/>
      <c r="D8970" s="39" t="s">
        <v>96</v>
      </c>
      <c r="E8970" s="39">
        <v>2020</v>
      </c>
      <c r="F8970" s="7">
        <v>390.83300000000003</v>
      </c>
      <c r="G8970" s="15" t="s">
        <v>3</v>
      </c>
    </row>
    <row r="8971" spans="1:7" x14ac:dyDescent="0.3">
      <c r="A8971" s="7">
        <v>123.29008256945582</v>
      </c>
      <c r="B8971" s="41" t="s">
        <v>69</v>
      </c>
      <c r="C8971" s="41"/>
      <c r="D8971" s="39" t="s">
        <v>96</v>
      </c>
      <c r="E8971" s="39">
        <v>2020</v>
      </c>
      <c r="F8971" s="7">
        <v>9.4550000000000001</v>
      </c>
      <c r="G8971" s="15" t="s">
        <v>3</v>
      </c>
    </row>
    <row r="8972" spans="1:7" x14ac:dyDescent="0.3">
      <c r="A8972" s="7">
        <v>143.2273988588305</v>
      </c>
      <c r="B8972" s="41" t="s">
        <v>70</v>
      </c>
      <c r="C8972" s="41"/>
      <c r="D8972" s="39" t="s">
        <v>96</v>
      </c>
      <c r="E8972" s="39">
        <v>2020</v>
      </c>
      <c r="F8972" s="7">
        <v>54</v>
      </c>
      <c r="G8972" s="15" t="s">
        <v>3</v>
      </c>
    </row>
    <row r="8973" spans="1:7" x14ac:dyDescent="0.3">
      <c r="A8973" s="7">
        <v>94.193458956155098</v>
      </c>
      <c r="B8973" s="41" t="s">
        <v>71</v>
      </c>
      <c r="C8973" s="41"/>
      <c r="D8973" s="39" t="s">
        <v>96</v>
      </c>
      <c r="E8973" s="39">
        <v>2020</v>
      </c>
      <c r="F8973" s="7">
        <v>22.565000000000001</v>
      </c>
      <c r="G8973" s="15" t="s">
        <v>3</v>
      </c>
    </row>
    <row r="8974" spans="1:7" x14ac:dyDescent="0.3">
      <c r="A8974" s="7">
        <v>488.7217231784137</v>
      </c>
      <c r="B8974" s="41" t="s">
        <v>72</v>
      </c>
      <c r="C8974" s="41"/>
      <c r="D8974" s="39" t="s">
        <v>96</v>
      </c>
      <c r="E8974" s="39">
        <v>2020</v>
      </c>
      <c r="F8974" s="7">
        <v>137.08500000000001</v>
      </c>
      <c r="G8974" s="15" t="s">
        <v>3</v>
      </c>
    </row>
    <row r="8975" spans="1:7" x14ac:dyDescent="0.3">
      <c r="A8975" s="7">
        <v>372.75785551628002</v>
      </c>
      <c r="B8975" s="41" t="s">
        <v>73</v>
      </c>
      <c r="C8975" s="41"/>
      <c r="D8975" s="39" t="s">
        <v>96</v>
      </c>
      <c r="E8975" s="39">
        <v>2020</v>
      </c>
      <c r="F8975" s="7">
        <v>41.604999999999997</v>
      </c>
      <c r="G8975" s="15" t="s">
        <v>3</v>
      </c>
    </row>
    <row r="8976" spans="1:7" x14ac:dyDescent="0.3">
      <c r="A8976" s="7">
        <v>368.77470058977036</v>
      </c>
      <c r="B8976" s="41" t="s">
        <v>74</v>
      </c>
      <c r="C8976" s="41"/>
      <c r="D8976" s="39" t="s">
        <v>96</v>
      </c>
      <c r="E8976" s="39">
        <v>2020</v>
      </c>
      <c r="F8976" s="7">
        <v>86.334000000000003</v>
      </c>
      <c r="G8976" s="15" t="s">
        <v>3</v>
      </c>
    </row>
    <row r="8977" spans="1:7" x14ac:dyDescent="0.3">
      <c r="A8977" s="7">
        <v>618.85897523910103</v>
      </c>
      <c r="B8977" s="41" t="s">
        <v>75</v>
      </c>
      <c r="C8977" s="41"/>
      <c r="D8977" s="39" t="s">
        <v>96</v>
      </c>
      <c r="E8977" s="39">
        <v>2020</v>
      </c>
      <c r="F8977" s="7">
        <v>63.884999999999998</v>
      </c>
      <c r="G8977" s="15" t="s">
        <v>3</v>
      </c>
    </row>
    <row r="8978" spans="1:7" x14ac:dyDescent="0.3">
      <c r="A8978" s="7">
        <v>663.59279012196475</v>
      </c>
      <c r="B8978" s="41" t="s">
        <v>76</v>
      </c>
      <c r="C8978" s="41"/>
      <c r="D8978" s="39" t="s">
        <v>96</v>
      </c>
      <c r="E8978" s="39">
        <v>2020</v>
      </c>
      <c r="F8978" s="7">
        <v>162.85</v>
      </c>
      <c r="G8978" s="15" t="s">
        <v>3</v>
      </c>
    </row>
    <row r="8979" spans="1:7" x14ac:dyDescent="0.3">
      <c r="A8979" s="7">
        <v>128.38417151229564</v>
      </c>
      <c r="B8979" s="41" t="s">
        <v>77</v>
      </c>
      <c r="C8979" s="41"/>
      <c r="D8979" s="39" t="s">
        <v>96</v>
      </c>
      <c r="E8979" s="39">
        <v>2020</v>
      </c>
      <c r="F8979" s="7">
        <v>13.994999999999999</v>
      </c>
      <c r="G8979" s="15" t="s">
        <v>3</v>
      </c>
    </row>
    <row r="8980" spans="1:7" x14ac:dyDescent="0.3">
      <c r="A8980" s="7">
        <v>179.06450947241325</v>
      </c>
      <c r="B8980" s="41" t="s">
        <v>78</v>
      </c>
      <c r="C8980" s="41"/>
      <c r="D8980" s="39" t="s">
        <v>96</v>
      </c>
      <c r="E8980" s="39">
        <v>2020</v>
      </c>
      <c r="F8980" s="7">
        <v>30.393999999999998</v>
      </c>
      <c r="G8980" s="15" t="s">
        <v>3</v>
      </c>
    </row>
    <row r="8981" spans="1:7" x14ac:dyDescent="0.3">
      <c r="A8981" s="7">
        <v>131.7785211522185</v>
      </c>
      <c r="B8981" s="41" t="s">
        <v>79</v>
      </c>
      <c r="C8981" s="41"/>
      <c r="D8981" s="39" t="s">
        <v>96</v>
      </c>
      <c r="E8981" s="39">
        <v>2020</v>
      </c>
      <c r="F8981" s="7">
        <v>51.573999999999998</v>
      </c>
      <c r="G8981" s="15" t="s">
        <v>3</v>
      </c>
    </row>
    <row r="8982" spans="1:7" x14ac:dyDescent="0.3">
      <c r="A8982" s="7">
        <v>1044.538526818621</v>
      </c>
      <c r="B8982" s="41" t="s">
        <v>80</v>
      </c>
      <c r="C8982" s="41"/>
      <c r="D8982" s="39" t="s">
        <v>96</v>
      </c>
      <c r="E8982" s="39">
        <v>2020</v>
      </c>
      <c r="F8982" s="7">
        <v>193.65899999999999</v>
      </c>
      <c r="G8982" s="15" t="s">
        <v>3</v>
      </c>
    </row>
    <row r="8983" spans="1:7" x14ac:dyDescent="0.3">
      <c r="A8983" s="7">
        <v>285.60544096279364</v>
      </c>
      <c r="B8983" s="41" t="s">
        <v>81</v>
      </c>
      <c r="C8983" s="41"/>
      <c r="D8983" s="39" t="s">
        <v>96</v>
      </c>
      <c r="E8983" s="39">
        <v>2020</v>
      </c>
      <c r="F8983" s="7">
        <v>3.9279999999999999</v>
      </c>
      <c r="G8983" s="15" t="s">
        <v>3</v>
      </c>
    </row>
    <row r="8984" spans="1:7" x14ac:dyDescent="0.3">
      <c r="A8984" s="7">
        <v>547.17654766647797</v>
      </c>
      <c r="B8984" s="41" t="s">
        <v>82</v>
      </c>
      <c r="C8984" s="41"/>
      <c r="D8984" s="39" t="s">
        <v>96</v>
      </c>
      <c r="E8984" s="39">
        <v>2020</v>
      </c>
      <c r="F8984" s="7">
        <v>80.427999999999997</v>
      </c>
      <c r="G8984" s="15" t="s">
        <v>3</v>
      </c>
    </row>
    <row r="8985" spans="1:7" x14ac:dyDescent="0.3">
      <c r="A8985" s="7">
        <v>166.0092396424651</v>
      </c>
      <c r="B8985" s="41" t="s">
        <v>83</v>
      </c>
      <c r="C8985" s="41"/>
      <c r="D8985" s="39" t="s">
        <v>96</v>
      </c>
      <c r="E8985" s="39">
        <v>2020</v>
      </c>
      <c r="F8985" s="7">
        <v>41.688000000000002</v>
      </c>
      <c r="G8985" s="15" t="s">
        <v>3</v>
      </c>
    </row>
    <row r="8986" spans="1:7" x14ac:dyDescent="0.3">
      <c r="A8986" s="7">
        <v>770.97282043539053</v>
      </c>
      <c r="B8986" s="41" t="s">
        <v>84</v>
      </c>
      <c r="C8986" s="41"/>
      <c r="D8986" s="39" t="s">
        <v>96</v>
      </c>
      <c r="E8986" s="39">
        <v>2020</v>
      </c>
      <c r="F8986" s="7">
        <v>167.333</v>
      </c>
      <c r="G8986" s="15" t="s">
        <v>3</v>
      </c>
    </row>
    <row r="8987" spans="1:7" x14ac:dyDescent="0.3">
      <c r="A8987" s="7">
        <v>102.46032621156107</v>
      </c>
      <c r="B8987" s="41" t="s">
        <v>85</v>
      </c>
      <c r="C8987" s="41"/>
      <c r="D8987" s="39" t="s">
        <v>96</v>
      </c>
      <c r="E8987" s="39">
        <v>2020</v>
      </c>
      <c r="F8987" s="7">
        <v>19.75</v>
      </c>
      <c r="G8987" s="15" t="s">
        <v>3</v>
      </c>
    </row>
    <row r="8988" spans="1:7" x14ac:dyDescent="0.3">
      <c r="A8988" s="7">
        <v>219.67668734916941</v>
      </c>
      <c r="B8988" s="41" t="s">
        <v>86</v>
      </c>
      <c r="C8988" s="41"/>
      <c r="D8988" s="39" t="s">
        <v>96</v>
      </c>
      <c r="E8988" s="39">
        <v>2020</v>
      </c>
      <c r="F8988" s="7">
        <v>78.11</v>
      </c>
      <c r="G8988" s="15" t="s">
        <v>3</v>
      </c>
    </row>
    <row r="8989" spans="1:7" x14ac:dyDescent="0.3">
      <c r="A8989" s="7">
        <v>556.47331127681969</v>
      </c>
      <c r="B8989" s="41" t="s">
        <v>87</v>
      </c>
      <c r="C8989" s="41"/>
      <c r="D8989" s="39" t="s">
        <v>96</v>
      </c>
      <c r="E8989" s="39">
        <v>2020</v>
      </c>
      <c r="F8989" s="7">
        <v>67.850999999999999</v>
      </c>
      <c r="G8989" s="15" t="s">
        <v>3</v>
      </c>
    </row>
    <row r="8990" spans="1:7" x14ac:dyDescent="0.3">
      <c r="A8990" s="7">
        <v>96.045015650038678</v>
      </c>
      <c r="B8990" s="41" t="s">
        <v>88</v>
      </c>
      <c r="C8990" s="41"/>
      <c r="D8990" s="39" t="s">
        <v>96</v>
      </c>
      <c r="E8990" s="39">
        <v>2020</v>
      </c>
      <c r="F8990" s="7">
        <v>16.143999999999998</v>
      </c>
      <c r="G8990" s="15" t="s">
        <v>3</v>
      </c>
    </row>
    <row r="8991" spans="1:7" x14ac:dyDescent="0.3">
      <c r="A8991" s="7">
        <v>180.41240171383319</v>
      </c>
      <c r="B8991" s="41" t="s">
        <v>89</v>
      </c>
      <c r="C8991" s="41"/>
      <c r="D8991" s="39" t="s">
        <v>96</v>
      </c>
      <c r="E8991" s="39">
        <v>2020</v>
      </c>
      <c r="F8991" s="7">
        <v>79.197999999999993</v>
      </c>
      <c r="G8991" s="15" t="s">
        <v>3</v>
      </c>
    </row>
    <row r="8992" spans="1:7" x14ac:dyDescent="0.3">
      <c r="A8992" s="7">
        <v>537.70437342197874</v>
      </c>
      <c r="B8992" s="41" t="s">
        <v>90</v>
      </c>
      <c r="C8992" s="41"/>
      <c r="D8992" s="39" t="s">
        <v>96</v>
      </c>
      <c r="E8992" s="39">
        <v>2020</v>
      </c>
      <c r="F8992" s="7">
        <v>91.533000000000001</v>
      </c>
      <c r="G8992" s="15" t="s">
        <v>3</v>
      </c>
    </row>
    <row r="8993" spans="1:7" x14ac:dyDescent="0.3">
      <c r="A8993" s="7">
        <v>2855.3975849911972</v>
      </c>
      <c r="B8993" s="41" t="s">
        <v>10</v>
      </c>
      <c r="C8993" s="41"/>
      <c r="D8993" s="39" t="s">
        <v>97</v>
      </c>
      <c r="E8993" s="39">
        <v>2020</v>
      </c>
      <c r="F8993" s="7">
        <v>428.47299999999996</v>
      </c>
      <c r="G8993" s="15" t="s">
        <v>3</v>
      </c>
    </row>
    <row r="8994" spans="1:7" x14ac:dyDescent="0.3">
      <c r="A8994" s="7">
        <v>279.84090444949976</v>
      </c>
      <c r="B8994" s="41" t="s">
        <v>11</v>
      </c>
      <c r="C8994" s="41"/>
      <c r="D8994" s="39" t="s">
        <v>97</v>
      </c>
      <c r="E8994" s="39">
        <v>2020</v>
      </c>
      <c r="F8994" s="7">
        <v>57.137999999999998</v>
      </c>
      <c r="G8994" s="15" t="s">
        <v>3</v>
      </c>
    </row>
    <row r="8995" spans="1:7" x14ac:dyDescent="0.3">
      <c r="A8995" s="7">
        <v>918.77802776223086</v>
      </c>
      <c r="B8995" s="41" t="s">
        <v>12</v>
      </c>
      <c r="C8995" s="41"/>
      <c r="D8995" s="39" t="s">
        <v>97</v>
      </c>
      <c r="E8995" s="39">
        <v>2020</v>
      </c>
      <c r="F8995" s="7">
        <v>224.15799999999999</v>
      </c>
      <c r="G8995" s="15" t="s">
        <v>3</v>
      </c>
    </row>
    <row r="8996" spans="1:7" x14ac:dyDescent="0.3">
      <c r="A8996" s="7">
        <v>211.37485692224453</v>
      </c>
      <c r="B8996" s="41" t="s">
        <v>13</v>
      </c>
      <c r="C8996" s="41"/>
      <c r="D8996" s="39" t="s">
        <v>97</v>
      </c>
      <c r="E8996" s="39">
        <v>2020</v>
      </c>
      <c r="F8996" s="7">
        <v>26.076000000000001</v>
      </c>
      <c r="G8996" s="15" t="s">
        <v>3</v>
      </c>
    </row>
    <row r="8997" spans="1:7" x14ac:dyDescent="0.3">
      <c r="A8997" s="7">
        <v>360.99169991715377</v>
      </c>
      <c r="B8997" s="41" t="s">
        <v>14</v>
      </c>
      <c r="C8997" s="41"/>
      <c r="D8997" s="39" t="s">
        <v>97</v>
      </c>
      <c r="E8997" s="39">
        <v>2020</v>
      </c>
      <c r="F8997" s="7">
        <v>47.634</v>
      </c>
      <c r="G8997" s="15" t="s">
        <v>3</v>
      </c>
    </row>
    <row r="8998" spans="1:7" x14ac:dyDescent="0.3">
      <c r="A8998" s="7">
        <v>214.219104196339</v>
      </c>
      <c r="B8998" s="41" t="s">
        <v>15</v>
      </c>
      <c r="C8998" s="41"/>
      <c r="D8998" s="39" t="s">
        <v>97</v>
      </c>
      <c r="E8998" s="39">
        <v>2020</v>
      </c>
      <c r="F8998" s="7">
        <v>50.462000000000003</v>
      </c>
      <c r="G8998" s="15" t="s">
        <v>3</v>
      </c>
    </row>
    <row r="8999" spans="1:7" x14ac:dyDescent="0.3">
      <c r="A8999" s="7">
        <v>2338.3733310443481</v>
      </c>
      <c r="B8999" s="41" t="s">
        <v>16</v>
      </c>
      <c r="C8999" s="41"/>
      <c r="D8999" s="39" t="s">
        <v>97</v>
      </c>
      <c r="E8999" s="39">
        <v>2020</v>
      </c>
      <c r="F8999" s="7">
        <v>411.48500000000001</v>
      </c>
      <c r="G8999" s="15" t="s">
        <v>3</v>
      </c>
    </row>
    <row r="9000" spans="1:7" x14ac:dyDescent="0.3">
      <c r="A9000" s="7">
        <v>4137.6525673208271</v>
      </c>
      <c r="B9000" s="41" t="s">
        <v>17</v>
      </c>
      <c r="C9000" s="41"/>
      <c r="D9000" s="39" t="s">
        <v>97</v>
      </c>
      <c r="E9000" s="39">
        <v>2020</v>
      </c>
      <c r="F9000" s="7">
        <v>680.67</v>
      </c>
      <c r="G9000" s="15" t="s">
        <v>3</v>
      </c>
    </row>
    <row r="9001" spans="1:7" x14ac:dyDescent="0.3">
      <c r="A9001" s="7">
        <v>102.6852244325343</v>
      </c>
      <c r="B9001" s="41" t="s">
        <v>18</v>
      </c>
      <c r="C9001" s="41"/>
      <c r="D9001" s="39" t="s">
        <v>97</v>
      </c>
      <c r="E9001" s="39">
        <v>2020</v>
      </c>
      <c r="F9001" s="7">
        <v>10.353999999999999</v>
      </c>
      <c r="G9001" s="15" t="s">
        <v>3</v>
      </c>
    </row>
    <row r="9002" spans="1:7" x14ac:dyDescent="0.3">
      <c r="A9002" s="7">
        <v>240.70147721106838</v>
      </c>
      <c r="B9002" s="41" t="s">
        <v>19</v>
      </c>
      <c r="C9002" s="41"/>
      <c r="D9002" s="39" t="s">
        <v>97</v>
      </c>
      <c r="E9002" s="39">
        <v>2020</v>
      </c>
      <c r="F9002" s="7">
        <v>27.66</v>
      </c>
      <c r="G9002" s="15" t="s">
        <v>3</v>
      </c>
    </row>
    <row r="9003" spans="1:7" x14ac:dyDescent="0.3">
      <c r="A9003" s="7">
        <v>1592.8143727552765</v>
      </c>
      <c r="B9003" s="41" t="s">
        <v>20</v>
      </c>
      <c r="C9003" s="41"/>
      <c r="D9003" s="39" t="s">
        <v>97</v>
      </c>
      <c r="E9003" s="39">
        <v>2020</v>
      </c>
      <c r="F9003" s="7">
        <v>399.52800000000002</v>
      </c>
      <c r="G9003" s="15" t="s">
        <v>3</v>
      </c>
    </row>
    <row r="9004" spans="1:7" x14ac:dyDescent="0.3">
      <c r="A9004" s="7">
        <v>1487.3936245290136</v>
      </c>
      <c r="B9004" s="41" t="s">
        <v>21</v>
      </c>
      <c r="C9004" s="41"/>
      <c r="D9004" s="39" t="s">
        <v>97</v>
      </c>
      <c r="E9004" s="39">
        <v>2020</v>
      </c>
      <c r="F9004" s="7">
        <v>293.17</v>
      </c>
      <c r="G9004" s="15" t="s">
        <v>3</v>
      </c>
    </row>
    <row r="9005" spans="1:7" x14ac:dyDescent="0.3">
      <c r="A9005" s="7">
        <v>289.58806703360341</v>
      </c>
      <c r="B9005" s="41" t="s">
        <v>22</v>
      </c>
      <c r="C9005" s="41"/>
      <c r="D9005" s="39" t="s">
        <v>97</v>
      </c>
      <c r="E9005" s="39">
        <v>2020</v>
      </c>
      <c r="F9005" s="7">
        <v>40.011000000000003</v>
      </c>
      <c r="G9005" s="15" t="s">
        <v>3</v>
      </c>
    </row>
    <row r="9006" spans="1:7" x14ac:dyDescent="0.3">
      <c r="A9006" s="7">
        <v>206.87411511239009</v>
      </c>
      <c r="B9006" s="41" t="s">
        <v>23</v>
      </c>
      <c r="C9006" s="41"/>
      <c r="D9006" s="39" t="s">
        <v>97</v>
      </c>
      <c r="E9006" s="39">
        <v>2020</v>
      </c>
      <c r="F9006" s="7">
        <v>7.8209999999999997</v>
      </c>
      <c r="G9006" s="15" t="s">
        <v>3</v>
      </c>
    </row>
    <row r="9007" spans="1:7" x14ac:dyDescent="0.3">
      <c r="A9007" s="7">
        <v>73.994533934528562</v>
      </c>
      <c r="B9007" s="41" t="s">
        <v>24</v>
      </c>
      <c r="C9007" s="41"/>
      <c r="D9007" s="39" t="s">
        <v>97</v>
      </c>
      <c r="E9007" s="39">
        <v>2020</v>
      </c>
      <c r="F9007" s="7">
        <v>35.817999999999998</v>
      </c>
      <c r="G9007" s="15" t="s">
        <v>3</v>
      </c>
    </row>
    <row r="9008" spans="1:7" x14ac:dyDescent="0.3">
      <c r="A9008" s="7">
        <v>123.52423340035864</v>
      </c>
      <c r="B9008" s="41" t="s">
        <v>25</v>
      </c>
      <c r="C9008" s="41"/>
      <c r="D9008" s="39" t="s">
        <v>97</v>
      </c>
      <c r="E9008" s="39">
        <v>2020</v>
      </c>
      <c r="F9008" s="7">
        <v>35.476999999999997</v>
      </c>
      <c r="G9008" s="15" t="s">
        <v>3</v>
      </c>
    </row>
    <row r="9009" spans="1:7" x14ac:dyDescent="0.3">
      <c r="A9009" s="7">
        <v>160.48611395184355</v>
      </c>
      <c r="B9009" s="41" t="s">
        <v>26</v>
      </c>
      <c r="C9009" s="41"/>
      <c r="D9009" s="39" t="s">
        <v>97</v>
      </c>
      <c r="E9009" s="39">
        <v>2020</v>
      </c>
      <c r="F9009" s="7">
        <v>5.032</v>
      </c>
      <c r="G9009" s="15" t="s">
        <v>3</v>
      </c>
    </row>
    <row r="9010" spans="1:7" x14ac:dyDescent="0.3">
      <c r="A9010" s="7">
        <v>206.95411918284785</v>
      </c>
      <c r="B9010" s="41" t="s">
        <v>27</v>
      </c>
      <c r="C9010" s="41"/>
      <c r="D9010" s="39" t="s">
        <v>97</v>
      </c>
      <c r="E9010" s="39">
        <v>2020</v>
      </c>
      <c r="F9010" s="7">
        <v>46.09</v>
      </c>
      <c r="G9010" s="15" t="s">
        <v>3</v>
      </c>
    </row>
    <row r="9011" spans="1:7" x14ac:dyDescent="0.3">
      <c r="A9011" s="7">
        <v>224.5765542409859</v>
      </c>
      <c r="B9011" s="41" t="s">
        <v>28</v>
      </c>
      <c r="C9011" s="41"/>
      <c r="D9011" s="39" t="s">
        <v>97</v>
      </c>
      <c r="E9011" s="39">
        <v>2020</v>
      </c>
      <c r="F9011" s="7">
        <v>51.761000000000003</v>
      </c>
      <c r="G9011" s="15" t="s">
        <v>3</v>
      </c>
    </row>
    <row r="9012" spans="1:7" x14ac:dyDescent="0.3">
      <c r="A9012" s="7">
        <v>288.64648066590826</v>
      </c>
      <c r="B9012" s="41" t="s">
        <v>29</v>
      </c>
      <c r="C9012" s="41"/>
      <c r="D9012" s="39" t="s">
        <v>97</v>
      </c>
      <c r="E9012" s="39">
        <v>2020</v>
      </c>
      <c r="F9012" s="7">
        <v>26.823</v>
      </c>
      <c r="G9012" s="15" t="s">
        <v>3</v>
      </c>
    </row>
    <row r="9013" spans="1:7" x14ac:dyDescent="0.3">
      <c r="A9013" s="7">
        <v>1439.9573649068284</v>
      </c>
      <c r="B9013" s="41" t="s">
        <v>30</v>
      </c>
      <c r="C9013" s="41"/>
      <c r="D9013" s="39" t="s">
        <v>97</v>
      </c>
      <c r="E9013" s="39">
        <v>2020</v>
      </c>
      <c r="F9013" s="7">
        <v>214.44800000000001</v>
      </c>
      <c r="G9013" s="15" t="s">
        <v>3</v>
      </c>
    </row>
    <row r="9014" spans="1:7" x14ac:dyDescent="0.3">
      <c r="A9014" s="7">
        <v>562.87479186483279</v>
      </c>
      <c r="B9014" s="41" t="s">
        <v>31</v>
      </c>
      <c r="C9014" s="41"/>
      <c r="D9014" s="39" t="s">
        <v>97</v>
      </c>
      <c r="E9014" s="39">
        <v>2020</v>
      </c>
      <c r="F9014" s="7">
        <v>134.791</v>
      </c>
      <c r="G9014" s="15" t="s">
        <v>3</v>
      </c>
    </row>
    <row r="9015" spans="1:7" x14ac:dyDescent="0.3">
      <c r="A9015" s="7">
        <v>98.793744390012009</v>
      </c>
      <c r="B9015" s="41" t="s">
        <v>32</v>
      </c>
      <c r="C9015" s="41"/>
      <c r="D9015" s="39" t="s">
        <v>97</v>
      </c>
      <c r="E9015" s="39">
        <v>2020</v>
      </c>
      <c r="F9015" s="7">
        <v>8.9589999999999996</v>
      </c>
      <c r="G9015" s="15" t="s">
        <v>3</v>
      </c>
    </row>
    <row r="9016" spans="1:7" x14ac:dyDescent="0.3">
      <c r="A9016" s="7">
        <v>445.92730333338636</v>
      </c>
      <c r="B9016" s="41" t="s">
        <v>33</v>
      </c>
      <c r="C9016" s="41"/>
      <c r="D9016" s="39" t="s">
        <v>97</v>
      </c>
      <c r="E9016" s="39">
        <v>2020</v>
      </c>
      <c r="F9016" s="7">
        <v>109.869</v>
      </c>
      <c r="G9016" s="15" t="s">
        <v>3</v>
      </c>
    </row>
    <row r="9017" spans="1:7" x14ac:dyDescent="0.3">
      <c r="A9017" s="7">
        <v>997.43023456789638</v>
      </c>
      <c r="B9017" s="41" t="s">
        <v>34</v>
      </c>
      <c r="C9017" s="41"/>
      <c r="D9017" s="39" t="s">
        <v>97</v>
      </c>
      <c r="E9017" s="39">
        <v>2020</v>
      </c>
      <c r="F9017" s="7">
        <v>136.499</v>
      </c>
      <c r="G9017" s="15" t="s">
        <v>3</v>
      </c>
    </row>
    <row r="9018" spans="1:7" x14ac:dyDescent="0.3">
      <c r="A9018" s="7">
        <v>910.54889113040269</v>
      </c>
      <c r="B9018" s="41" t="s">
        <v>35</v>
      </c>
      <c r="C9018" s="41"/>
      <c r="D9018" s="39" t="s">
        <v>97</v>
      </c>
      <c r="E9018" s="39">
        <v>2020</v>
      </c>
      <c r="F9018" s="7">
        <v>164.02</v>
      </c>
      <c r="G9018" s="15" t="s">
        <v>3</v>
      </c>
    </row>
    <row r="9019" spans="1:7" x14ac:dyDescent="0.3">
      <c r="A9019" s="7">
        <v>291.06711664386091</v>
      </c>
      <c r="B9019" s="41" t="s">
        <v>36</v>
      </c>
      <c r="C9019" s="41"/>
      <c r="D9019" s="39" t="s">
        <v>97</v>
      </c>
      <c r="E9019" s="39">
        <v>2020</v>
      </c>
      <c r="F9019" s="7">
        <v>30.123999999999999</v>
      </c>
      <c r="G9019" s="15" t="s">
        <v>3</v>
      </c>
    </row>
    <row r="9020" spans="1:7" x14ac:dyDescent="0.3">
      <c r="A9020" s="7">
        <v>484.44721187237565</v>
      </c>
      <c r="B9020" s="41" t="s">
        <v>37</v>
      </c>
      <c r="C9020" s="41"/>
      <c r="D9020" s="39" t="s">
        <v>97</v>
      </c>
      <c r="E9020" s="39">
        <v>2020</v>
      </c>
      <c r="F9020" s="7">
        <v>70.254999999999995</v>
      </c>
      <c r="G9020" s="15" t="s">
        <v>3</v>
      </c>
    </row>
    <row r="9021" spans="1:7" x14ac:dyDescent="0.3">
      <c r="A9021" s="7">
        <v>567.24834771652365</v>
      </c>
      <c r="B9021" s="41" t="s">
        <v>38</v>
      </c>
      <c r="C9021" s="41"/>
      <c r="D9021" s="39" t="s">
        <v>97</v>
      </c>
      <c r="E9021" s="39">
        <v>2020</v>
      </c>
      <c r="F9021" s="7">
        <v>32.652000000000001</v>
      </c>
      <c r="G9021" s="15" t="s">
        <v>3</v>
      </c>
    </row>
    <row r="9022" spans="1:7" x14ac:dyDescent="0.3">
      <c r="A9022" s="7">
        <v>150.65484452443809</v>
      </c>
      <c r="B9022" s="41" t="s">
        <v>39</v>
      </c>
      <c r="C9022" s="41"/>
      <c r="D9022" s="39" t="s">
        <v>97</v>
      </c>
      <c r="E9022" s="39">
        <v>2020</v>
      </c>
      <c r="F9022" s="7">
        <v>16.72</v>
      </c>
      <c r="G9022" s="15" t="s">
        <v>3</v>
      </c>
    </row>
    <row r="9023" spans="1:7" x14ac:dyDescent="0.3">
      <c r="A9023" s="7">
        <v>468.06996837238785</v>
      </c>
      <c r="B9023" s="41" t="s">
        <v>40</v>
      </c>
      <c r="C9023" s="41"/>
      <c r="D9023" s="39" t="s">
        <v>97</v>
      </c>
      <c r="E9023" s="39">
        <v>2020</v>
      </c>
      <c r="F9023" s="7">
        <v>97.760999999999996</v>
      </c>
      <c r="G9023" s="15" t="s">
        <v>3</v>
      </c>
    </row>
    <row r="9024" spans="1:7" x14ac:dyDescent="0.3">
      <c r="A9024" s="7">
        <v>389.50597118286805</v>
      </c>
      <c r="B9024" s="41" t="s">
        <v>41</v>
      </c>
      <c r="C9024" s="41"/>
      <c r="D9024" s="39" t="s">
        <v>97</v>
      </c>
      <c r="E9024" s="39">
        <v>2020</v>
      </c>
      <c r="F9024" s="7">
        <v>66.816999999999993</v>
      </c>
      <c r="G9024" s="15" t="s">
        <v>3</v>
      </c>
    </row>
    <row r="9025" spans="1:7" x14ac:dyDescent="0.3">
      <c r="A9025" s="7">
        <v>2044.4250421707968</v>
      </c>
      <c r="B9025" s="41" t="s">
        <v>42</v>
      </c>
      <c r="C9025" s="41"/>
      <c r="D9025" s="39" t="s">
        <v>97</v>
      </c>
      <c r="E9025" s="39">
        <v>2020</v>
      </c>
      <c r="F9025" s="7">
        <v>323.67399999999998</v>
      </c>
      <c r="G9025" s="15" t="s">
        <v>3</v>
      </c>
    </row>
    <row r="9026" spans="1:7" x14ac:dyDescent="0.3">
      <c r="A9026" s="7">
        <v>606.08519545771094</v>
      </c>
      <c r="B9026" s="41" t="s">
        <v>43</v>
      </c>
      <c r="C9026" s="41"/>
      <c r="D9026" s="39" t="s">
        <v>97</v>
      </c>
      <c r="E9026" s="39">
        <v>2020</v>
      </c>
      <c r="F9026" s="7">
        <v>90.25</v>
      </c>
      <c r="G9026" s="15" t="s">
        <v>3</v>
      </c>
    </row>
    <row r="9027" spans="1:7" x14ac:dyDescent="0.3">
      <c r="A9027" s="7">
        <v>106.45362128973697</v>
      </c>
      <c r="B9027" s="41" t="s">
        <v>44</v>
      </c>
      <c r="C9027" s="41"/>
      <c r="D9027" s="39" t="s">
        <v>97</v>
      </c>
      <c r="E9027" s="39">
        <v>2020</v>
      </c>
      <c r="F9027" s="7">
        <v>13.441000000000001</v>
      </c>
      <c r="G9027" s="15" t="s">
        <v>3</v>
      </c>
    </row>
    <row r="9028" spans="1:7" x14ac:dyDescent="0.3">
      <c r="A9028" s="7">
        <v>230.58198799137278</v>
      </c>
      <c r="B9028" s="41" t="s">
        <v>45</v>
      </c>
      <c r="C9028" s="41"/>
      <c r="D9028" s="39" t="s">
        <v>97</v>
      </c>
      <c r="E9028" s="39">
        <v>2020</v>
      </c>
      <c r="F9028" s="7">
        <v>56.16</v>
      </c>
      <c r="G9028" s="15" t="s">
        <v>3</v>
      </c>
    </row>
    <row r="9029" spans="1:7" x14ac:dyDescent="0.3">
      <c r="A9029" s="7">
        <v>2334.6162168124661</v>
      </c>
      <c r="B9029" s="41" t="s">
        <v>46</v>
      </c>
      <c r="C9029" s="41"/>
      <c r="D9029" s="39" t="s">
        <v>97</v>
      </c>
      <c r="E9029" s="39">
        <v>2020</v>
      </c>
      <c r="F9029" s="7">
        <v>424.94799999999998</v>
      </c>
      <c r="G9029" s="15" t="s">
        <v>3</v>
      </c>
    </row>
    <row r="9030" spans="1:7" x14ac:dyDescent="0.3">
      <c r="A9030" s="7">
        <v>214.32987906312667</v>
      </c>
      <c r="B9030" s="41" t="s">
        <v>47</v>
      </c>
      <c r="C9030" s="41"/>
      <c r="D9030" s="39" t="s">
        <v>97</v>
      </c>
      <c r="E9030" s="39">
        <v>2020</v>
      </c>
      <c r="F9030" s="7">
        <v>42.314999999999998</v>
      </c>
      <c r="G9030" s="15" t="s">
        <v>3</v>
      </c>
    </row>
    <row r="9031" spans="1:7" x14ac:dyDescent="0.3">
      <c r="A9031" s="7">
        <v>436.50528549716876</v>
      </c>
      <c r="B9031" s="41" t="s">
        <v>48</v>
      </c>
      <c r="C9031" s="41"/>
      <c r="D9031" s="39" t="s">
        <v>97</v>
      </c>
      <c r="E9031" s="39">
        <v>2020</v>
      </c>
      <c r="F9031" s="7">
        <v>65.599000000000004</v>
      </c>
      <c r="G9031" s="15" t="s">
        <v>3</v>
      </c>
    </row>
    <row r="9032" spans="1:7" x14ac:dyDescent="0.3">
      <c r="A9032" s="7">
        <v>3971.6718148376735</v>
      </c>
      <c r="B9032" s="41" t="s">
        <v>49</v>
      </c>
      <c r="C9032" s="41"/>
      <c r="D9032" s="39" t="s">
        <v>97</v>
      </c>
      <c r="E9032" s="39">
        <v>2020</v>
      </c>
      <c r="F9032" s="7">
        <v>595.46300000000008</v>
      </c>
      <c r="G9032" s="15" t="s">
        <v>3</v>
      </c>
    </row>
    <row r="9033" spans="1:7" x14ac:dyDescent="0.3">
      <c r="A9033" s="7">
        <v>6086.0952901929541</v>
      </c>
      <c r="B9033" s="41" t="s">
        <v>50</v>
      </c>
      <c r="C9033" s="41"/>
      <c r="D9033" s="39" t="s">
        <v>97</v>
      </c>
      <c r="E9033" s="39">
        <v>2020</v>
      </c>
      <c r="F9033" s="7">
        <v>1652.242</v>
      </c>
      <c r="G9033" s="15" t="s">
        <v>3</v>
      </c>
    </row>
    <row r="9034" spans="1:7" x14ac:dyDescent="0.3">
      <c r="A9034" s="7">
        <v>1205.0664397360572</v>
      </c>
      <c r="B9034" s="41" t="s">
        <v>91</v>
      </c>
      <c r="C9034" s="41"/>
      <c r="D9034" s="39" t="s">
        <v>97</v>
      </c>
      <c r="E9034" s="39">
        <v>2020</v>
      </c>
      <c r="F9034" s="7">
        <v>328.24299999999999</v>
      </c>
      <c r="G9034" s="15" t="s">
        <v>3</v>
      </c>
    </row>
    <row r="9035" spans="1:7" x14ac:dyDescent="0.3">
      <c r="A9035" s="7">
        <v>230.519420705502</v>
      </c>
      <c r="B9035" s="41" t="s">
        <v>52</v>
      </c>
      <c r="C9035" s="41"/>
      <c r="D9035" s="39" t="s">
        <v>97</v>
      </c>
      <c r="E9035" s="39">
        <v>2020</v>
      </c>
      <c r="F9035" s="7">
        <v>15.573</v>
      </c>
      <c r="G9035" s="15" t="s">
        <v>3</v>
      </c>
    </row>
    <row r="9036" spans="1:7" x14ac:dyDescent="0.3">
      <c r="A9036" s="7">
        <v>184.16219034128534</v>
      </c>
      <c r="B9036" s="41" t="s">
        <v>53</v>
      </c>
      <c r="C9036" s="41"/>
      <c r="D9036" s="39" t="s">
        <v>97</v>
      </c>
      <c r="E9036" s="39">
        <v>2020</v>
      </c>
      <c r="F9036" s="7">
        <v>73.466999999999999</v>
      </c>
      <c r="G9036" s="15" t="s">
        <v>3</v>
      </c>
    </row>
    <row r="9037" spans="1:7" x14ac:dyDescent="0.3">
      <c r="A9037" s="7">
        <v>224.49244739768415</v>
      </c>
      <c r="B9037" s="41" t="s">
        <v>54</v>
      </c>
      <c r="C9037" s="41"/>
      <c r="D9037" s="39" t="s">
        <v>97</v>
      </c>
      <c r="E9037" s="39">
        <v>2020</v>
      </c>
      <c r="F9037" s="7">
        <v>20.501000000000001</v>
      </c>
      <c r="G9037" s="15" t="s">
        <v>3</v>
      </c>
    </row>
    <row r="9038" spans="1:7" x14ac:dyDescent="0.3">
      <c r="A9038" s="7">
        <v>489.96441565432809</v>
      </c>
      <c r="B9038" s="41" t="s">
        <v>55</v>
      </c>
      <c r="C9038" s="41"/>
      <c r="D9038" s="39" t="s">
        <v>97</v>
      </c>
      <c r="E9038" s="39">
        <v>2020</v>
      </c>
      <c r="F9038" s="7">
        <v>22.626999999999999</v>
      </c>
      <c r="G9038" s="15" t="s">
        <v>3</v>
      </c>
    </row>
    <row r="9039" spans="1:7" x14ac:dyDescent="0.3">
      <c r="A9039" s="7">
        <v>1369.0542703102442</v>
      </c>
      <c r="B9039" s="41" t="s">
        <v>56</v>
      </c>
      <c r="C9039" s="41"/>
      <c r="D9039" s="39" t="s">
        <v>97</v>
      </c>
      <c r="E9039" s="39">
        <v>2020</v>
      </c>
      <c r="F9039" s="7">
        <v>231.465</v>
      </c>
      <c r="G9039" s="15" t="s">
        <v>3</v>
      </c>
    </row>
    <row r="9040" spans="1:7" x14ac:dyDescent="0.3">
      <c r="A9040" s="7">
        <v>323.07079621338676</v>
      </c>
      <c r="B9040" s="41" t="s">
        <v>57</v>
      </c>
      <c r="C9040" s="41"/>
      <c r="D9040" s="39" t="s">
        <v>97</v>
      </c>
      <c r="E9040" s="39">
        <v>2020</v>
      </c>
      <c r="F9040" s="7">
        <v>183.08199999999999</v>
      </c>
      <c r="G9040" s="15" t="s">
        <v>3</v>
      </c>
    </row>
    <row r="9041" spans="1:7" x14ac:dyDescent="0.3">
      <c r="A9041" s="7">
        <v>390.57064073588288</v>
      </c>
      <c r="B9041" s="41" t="s">
        <v>58</v>
      </c>
      <c r="C9041" s="41"/>
      <c r="D9041" s="39" t="s">
        <v>97</v>
      </c>
      <c r="E9041" s="39">
        <v>2020</v>
      </c>
      <c r="F9041" s="7">
        <v>78.093000000000004</v>
      </c>
      <c r="G9041" s="15" t="s">
        <v>3</v>
      </c>
    </row>
    <row r="9042" spans="1:7" x14ac:dyDescent="0.3">
      <c r="A9042" s="7">
        <v>128.85886379075362</v>
      </c>
      <c r="B9042" s="41" t="s">
        <v>59</v>
      </c>
      <c r="C9042" s="41"/>
      <c r="D9042" s="39" t="s">
        <v>97</v>
      </c>
      <c r="E9042" s="39">
        <v>2020</v>
      </c>
      <c r="F9042" s="7">
        <v>26.535</v>
      </c>
      <c r="G9042" s="15" t="s">
        <v>3</v>
      </c>
    </row>
    <row r="9043" spans="1:7" x14ac:dyDescent="0.3">
      <c r="A9043" s="7">
        <v>176.66847574174187</v>
      </c>
      <c r="B9043" s="41" t="s">
        <v>60</v>
      </c>
      <c r="C9043" s="41"/>
      <c r="D9043" s="39" t="s">
        <v>97</v>
      </c>
      <c r="E9043" s="39">
        <v>2020</v>
      </c>
      <c r="F9043" s="7">
        <v>17.875</v>
      </c>
      <c r="G9043" s="15" t="s">
        <v>3</v>
      </c>
    </row>
    <row r="9044" spans="1:7" x14ac:dyDescent="0.3">
      <c r="A9044" s="7">
        <v>738.26935663851668</v>
      </c>
      <c r="B9044" s="41" t="s">
        <v>61</v>
      </c>
      <c r="C9044" s="41"/>
      <c r="D9044" s="39" t="s">
        <v>97</v>
      </c>
      <c r="E9044" s="39">
        <v>2020</v>
      </c>
      <c r="F9044" s="7">
        <v>116.767</v>
      </c>
      <c r="G9044" s="15" t="s">
        <v>3</v>
      </c>
    </row>
    <row r="9045" spans="1:7" x14ac:dyDescent="0.3">
      <c r="A9045" s="7">
        <v>2047.8580373480036</v>
      </c>
      <c r="B9045" s="41" t="s">
        <v>62</v>
      </c>
      <c r="C9045" s="41"/>
      <c r="D9045" s="39" t="s">
        <v>97</v>
      </c>
      <c r="E9045" s="39">
        <v>2020</v>
      </c>
      <c r="F9045" s="7">
        <v>409.86199999999997</v>
      </c>
      <c r="G9045" s="15" t="s">
        <v>3</v>
      </c>
    </row>
    <row r="9046" spans="1:7" x14ac:dyDescent="0.3">
      <c r="A9046" s="7">
        <v>448.31511712858725</v>
      </c>
      <c r="B9046" s="41" t="s">
        <v>63</v>
      </c>
      <c r="C9046" s="41"/>
      <c r="D9046" s="39" t="s">
        <v>97</v>
      </c>
      <c r="E9046" s="39">
        <v>2020</v>
      </c>
      <c r="F9046" s="7">
        <v>108.33999999999999</v>
      </c>
      <c r="G9046" s="15" t="s">
        <v>3</v>
      </c>
    </row>
    <row r="9047" spans="1:7" x14ac:dyDescent="0.3">
      <c r="A9047" s="7">
        <v>498.93000001165211</v>
      </c>
      <c r="B9047" s="41" t="s">
        <v>64</v>
      </c>
      <c r="C9047" s="41"/>
      <c r="D9047" s="39" t="s">
        <v>97</v>
      </c>
      <c r="E9047" s="39">
        <v>2020</v>
      </c>
      <c r="F9047" s="7">
        <v>78.242999999999995</v>
      </c>
      <c r="G9047" s="15" t="s">
        <v>3</v>
      </c>
    </row>
    <row r="9048" spans="1:7" x14ac:dyDescent="0.3">
      <c r="A9048" s="7">
        <v>2005.9010308589636</v>
      </c>
      <c r="B9048" s="41" t="s">
        <v>65</v>
      </c>
      <c r="C9048" s="41"/>
      <c r="D9048" s="39" t="s">
        <v>97</v>
      </c>
      <c r="E9048" s="39">
        <v>2020</v>
      </c>
      <c r="F9048" s="7">
        <v>367.50200000000001</v>
      </c>
      <c r="G9048" s="15" t="s">
        <v>3</v>
      </c>
    </row>
    <row r="9049" spans="1:7" x14ac:dyDescent="0.3">
      <c r="A9049" s="7">
        <v>328.94699261918811</v>
      </c>
      <c r="B9049" s="41" t="s">
        <v>66</v>
      </c>
      <c r="C9049" s="41"/>
      <c r="D9049" s="39" t="s">
        <v>97</v>
      </c>
      <c r="E9049" s="39">
        <v>2020</v>
      </c>
      <c r="F9049" s="7">
        <v>39.308</v>
      </c>
      <c r="G9049" s="15" t="s">
        <v>3</v>
      </c>
    </row>
    <row r="9050" spans="1:7" x14ac:dyDescent="0.3">
      <c r="A9050" s="7">
        <v>3054.7749084244106</v>
      </c>
      <c r="B9050" s="41" t="s">
        <v>67</v>
      </c>
      <c r="C9050" s="41"/>
      <c r="D9050" s="39" t="s">
        <v>97</v>
      </c>
      <c r="E9050" s="39">
        <v>2020</v>
      </c>
      <c r="F9050" s="7">
        <v>792.53</v>
      </c>
      <c r="G9050" s="15" t="s">
        <v>3</v>
      </c>
    </row>
    <row r="9051" spans="1:7" x14ac:dyDescent="0.3">
      <c r="A9051" s="7">
        <v>1689.5198057676987</v>
      </c>
      <c r="B9051" s="41" t="s">
        <v>68</v>
      </c>
      <c r="C9051" s="41"/>
      <c r="D9051" s="39" t="s">
        <v>97</v>
      </c>
      <c r="E9051" s="39">
        <v>2020</v>
      </c>
      <c r="F9051" s="7">
        <v>378.75900000000001</v>
      </c>
      <c r="G9051" s="15" t="s">
        <v>3</v>
      </c>
    </row>
    <row r="9052" spans="1:7" x14ac:dyDescent="0.3">
      <c r="A9052" s="7">
        <v>179.04398121841078</v>
      </c>
      <c r="B9052" s="41" t="s">
        <v>69</v>
      </c>
      <c r="C9052" s="41"/>
      <c r="D9052" s="39" t="s">
        <v>97</v>
      </c>
      <c r="E9052" s="39">
        <v>2020</v>
      </c>
      <c r="F9052" s="7">
        <v>15.271000000000001</v>
      </c>
      <c r="G9052" s="15" t="s">
        <v>3</v>
      </c>
    </row>
    <row r="9053" spans="1:7" x14ac:dyDescent="0.3">
      <c r="A9053" s="7">
        <v>201.69641578327764</v>
      </c>
      <c r="B9053" s="41" t="s">
        <v>70</v>
      </c>
      <c r="C9053" s="41"/>
      <c r="D9053" s="39" t="s">
        <v>97</v>
      </c>
      <c r="E9053" s="39">
        <v>2020</v>
      </c>
      <c r="F9053" s="7">
        <v>60.67</v>
      </c>
      <c r="G9053" s="15" t="s">
        <v>3</v>
      </c>
    </row>
    <row r="9054" spans="1:7" x14ac:dyDescent="0.3">
      <c r="A9054" s="7">
        <v>186.7725795632725</v>
      </c>
      <c r="B9054" s="41" t="s">
        <v>71</v>
      </c>
      <c r="C9054" s="41"/>
      <c r="D9054" s="39" t="s">
        <v>97</v>
      </c>
      <c r="E9054" s="39">
        <v>2020</v>
      </c>
      <c r="F9054" s="7">
        <v>46.814999999999998</v>
      </c>
      <c r="G9054" s="15" t="s">
        <v>3</v>
      </c>
    </row>
    <row r="9055" spans="1:7" x14ac:dyDescent="0.3">
      <c r="A9055" s="7">
        <v>790.44431889550776</v>
      </c>
      <c r="B9055" s="41" t="s">
        <v>72</v>
      </c>
      <c r="C9055" s="41"/>
      <c r="D9055" s="39" t="s">
        <v>97</v>
      </c>
      <c r="E9055" s="39">
        <v>2020</v>
      </c>
      <c r="F9055" s="7">
        <v>200.23</v>
      </c>
      <c r="G9055" s="15" t="s">
        <v>3</v>
      </c>
    </row>
    <row r="9056" spans="1:7" x14ac:dyDescent="0.3">
      <c r="A9056" s="7">
        <v>550.09157737617829</v>
      </c>
      <c r="B9056" s="41" t="s">
        <v>73</v>
      </c>
      <c r="C9056" s="41"/>
      <c r="D9056" s="39" t="s">
        <v>97</v>
      </c>
      <c r="E9056" s="39">
        <v>2020</v>
      </c>
      <c r="F9056" s="7">
        <v>62.393999999999998</v>
      </c>
      <c r="G9056" s="15" t="s">
        <v>3</v>
      </c>
    </row>
    <row r="9057" spans="1:7" x14ac:dyDescent="0.3">
      <c r="A9057" s="7">
        <v>452.48148295165669</v>
      </c>
      <c r="B9057" s="41" t="s">
        <v>74</v>
      </c>
      <c r="C9057" s="41"/>
      <c r="D9057" s="39" t="s">
        <v>97</v>
      </c>
      <c r="E9057" s="39">
        <v>2020</v>
      </c>
      <c r="F9057" s="7">
        <v>86.628</v>
      </c>
      <c r="G9057" s="15" t="s">
        <v>3</v>
      </c>
    </row>
    <row r="9058" spans="1:7" x14ac:dyDescent="0.3">
      <c r="A9058" s="7">
        <v>852.46593597806918</v>
      </c>
      <c r="B9058" s="41" t="s">
        <v>75</v>
      </c>
      <c r="C9058" s="41"/>
      <c r="D9058" s="39" t="s">
        <v>97</v>
      </c>
      <c r="E9058" s="39">
        <v>2020</v>
      </c>
      <c r="F9058" s="7">
        <v>62.662999999999997</v>
      </c>
      <c r="G9058" s="15" t="s">
        <v>3</v>
      </c>
    </row>
    <row r="9059" spans="1:7" x14ac:dyDescent="0.3">
      <c r="A9059" s="7">
        <v>1010.8709184048001</v>
      </c>
      <c r="B9059" s="41" t="s">
        <v>76</v>
      </c>
      <c r="C9059" s="41"/>
      <c r="D9059" s="39" t="s">
        <v>97</v>
      </c>
      <c r="E9059" s="39">
        <v>2020</v>
      </c>
      <c r="F9059" s="7">
        <v>217.834</v>
      </c>
      <c r="G9059" s="15" t="s">
        <v>3</v>
      </c>
    </row>
    <row r="9060" spans="1:7" x14ac:dyDescent="0.3">
      <c r="A9060" s="7">
        <v>169.33271789669195</v>
      </c>
      <c r="B9060" s="41" t="s">
        <v>77</v>
      </c>
      <c r="C9060" s="41"/>
      <c r="D9060" s="39" t="s">
        <v>97</v>
      </c>
      <c r="E9060" s="39">
        <v>2020</v>
      </c>
      <c r="F9060" s="7">
        <v>13.26</v>
      </c>
      <c r="G9060" s="15" t="s">
        <v>3</v>
      </c>
    </row>
    <row r="9061" spans="1:7" x14ac:dyDescent="0.3">
      <c r="A9061" s="7">
        <v>300.69222173585604</v>
      </c>
      <c r="B9061" s="41" t="s">
        <v>78</v>
      </c>
      <c r="C9061" s="41"/>
      <c r="D9061" s="39" t="s">
        <v>97</v>
      </c>
      <c r="E9061" s="39">
        <v>2020</v>
      </c>
      <c r="F9061" s="7">
        <v>38.96</v>
      </c>
      <c r="G9061" s="15" t="s">
        <v>3</v>
      </c>
    </row>
    <row r="9062" spans="1:7" x14ac:dyDescent="0.3">
      <c r="A9062" s="7">
        <v>432.11736994052393</v>
      </c>
      <c r="B9062" s="41" t="s">
        <v>79</v>
      </c>
      <c r="C9062" s="41"/>
      <c r="D9062" s="39" t="s">
        <v>97</v>
      </c>
      <c r="E9062" s="39">
        <v>2020</v>
      </c>
      <c r="F9062" s="7">
        <v>74.831000000000003</v>
      </c>
      <c r="G9062" s="15" t="s">
        <v>3</v>
      </c>
    </row>
    <row r="9063" spans="1:7" x14ac:dyDescent="0.3">
      <c r="A9063" s="7">
        <v>1393.2657585558266</v>
      </c>
      <c r="B9063" s="41" t="s">
        <v>80</v>
      </c>
      <c r="C9063" s="41"/>
      <c r="D9063" s="39" t="s">
        <v>97</v>
      </c>
      <c r="E9063" s="39">
        <v>2020</v>
      </c>
      <c r="F9063" s="7">
        <v>333.61200000000002</v>
      </c>
      <c r="G9063" s="15" t="s">
        <v>3</v>
      </c>
    </row>
    <row r="9064" spans="1:7" x14ac:dyDescent="0.3">
      <c r="A9064" s="7">
        <v>313.08157003148784</v>
      </c>
      <c r="B9064" s="41" t="s">
        <v>81</v>
      </c>
      <c r="C9064" s="41"/>
      <c r="D9064" s="39" t="s">
        <v>97</v>
      </c>
      <c r="E9064" s="39">
        <v>2020</v>
      </c>
      <c r="F9064" s="7">
        <v>5.4960000000000004</v>
      </c>
      <c r="G9064" s="15" t="s">
        <v>3</v>
      </c>
    </row>
    <row r="9065" spans="1:7" x14ac:dyDescent="0.3">
      <c r="A9065" s="7">
        <v>749.7971226369109</v>
      </c>
      <c r="B9065" s="41" t="s">
        <v>82</v>
      </c>
      <c r="C9065" s="41"/>
      <c r="D9065" s="39" t="s">
        <v>97</v>
      </c>
      <c r="E9065" s="39">
        <v>2020</v>
      </c>
      <c r="F9065" s="7">
        <v>102.30500000000001</v>
      </c>
      <c r="G9065" s="15" t="s">
        <v>3</v>
      </c>
    </row>
    <row r="9066" spans="1:7" x14ac:dyDescent="0.3">
      <c r="A9066" s="7">
        <v>438.60180242044646</v>
      </c>
      <c r="B9066" s="41" t="s">
        <v>83</v>
      </c>
      <c r="C9066" s="41"/>
      <c r="D9066" s="39" t="s">
        <v>97</v>
      </c>
      <c r="E9066" s="39">
        <v>2020</v>
      </c>
      <c r="F9066" s="7">
        <v>102.643</v>
      </c>
      <c r="G9066" s="15" t="s">
        <v>3</v>
      </c>
    </row>
    <row r="9067" spans="1:7" x14ac:dyDescent="0.3">
      <c r="A9067" s="7">
        <v>920.58837627964044</v>
      </c>
      <c r="B9067" s="41" t="s">
        <v>84</v>
      </c>
      <c r="C9067" s="41"/>
      <c r="D9067" s="39" t="s">
        <v>97</v>
      </c>
      <c r="E9067" s="39">
        <v>2020</v>
      </c>
      <c r="F9067" s="7">
        <v>210.64</v>
      </c>
      <c r="G9067" s="15" t="s">
        <v>3</v>
      </c>
    </row>
    <row r="9068" spans="1:7" x14ac:dyDescent="0.3">
      <c r="A9068" s="7">
        <v>116.24796576154654</v>
      </c>
      <c r="B9068" s="41" t="s">
        <v>85</v>
      </c>
      <c r="C9068" s="41"/>
      <c r="D9068" s="39" t="s">
        <v>97</v>
      </c>
      <c r="E9068" s="39">
        <v>2020</v>
      </c>
      <c r="F9068" s="7">
        <v>13.694000000000001</v>
      </c>
      <c r="G9068" s="15" t="s">
        <v>3</v>
      </c>
    </row>
    <row r="9069" spans="1:7" x14ac:dyDescent="0.3">
      <c r="A9069" s="7">
        <v>284.09035142265992</v>
      </c>
      <c r="B9069" s="41" t="s">
        <v>86</v>
      </c>
      <c r="C9069" s="41"/>
      <c r="D9069" s="39" t="s">
        <v>97</v>
      </c>
      <c r="E9069" s="39">
        <v>2020</v>
      </c>
      <c r="F9069" s="7">
        <v>94.230999999999995</v>
      </c>
      <c r="G9069" s="15" t="s">
        <v>3</v>
      </c>
    </row>
    <row r="9070" spans="1:7" x14ac:dyDescent="0.3">
      <c r="A9070" s="7">
        <v>738.59860415924652</v>
      </c>
      <c r="B9070" s="41" t="s">
        <v>87</v>
      </c>
      <c r="C9070" s="41"/>
      <c r="D9070" s="39" t="s">
        <v>97</v>
      </c>
      <c r="E9070" s="39">
        <v>2020</v>
      </c>
      <c r="F9070" s="7">
        <v>97.311000000000007</v>
      </c>
      <c r="G9070" s="15" t="s">
        <v>3</v>
      </c>
    </row>
    <row r="9071" spans="1:7" x14ac:dyDescent="0.3">
      <c r="A9071" s="7">
        <v>134.16477477124067</v>
      </c>
      <c r="B9071" s="41" t="s">
        <v>88</v>
      </c>
      <c r="C9071" s="41"/>
      <c r="D9071" s="39" t="s">
        <v>97</v>
      </c>
      <c r="E9071" s="39">
        <v>2020</v>
      </c>
      <c r="F9071" s="7">
        <v>16.053000000000001</v>
      </c>
      <c r="G9071" s="15" t="s">
        <v>3</v>
      </c>
    </row>
    <row r="9072" spans="1:7" x14ac:dyDescent="0.3">
      <c r="A9072" s="7">
        <v>392.86716783530488</v>
      </c>
      <c r="B9072" s="41" t="s">
        <v>89</v>
      </c>
      <c r="C9072" s="41"/>
      <c r="D9072" s="39" t="s">
        <v>97</v>
      </c>
      <c r="E9072" s="39">
        <v>2020</v>
      </c>
      <c r="F9072" s="7">
        <v>105.215</v>
      </c>
      <c r="G9072" s="15" t="s">
        <v>3</v>
      </c>
    </row>
    <row r="9073" spans="1:7" x14ac:dyDescent="0.3">
      <c r="A9073" s="7">
        <v>725.58666008453974</v>
      </c>
      <c r="B9073" s="41" t="s">
        <v>90</v>
      </c>
      <c r="C9073" s="41"/>
      <c r="D9073" s="39" t="s">
        <v>97</v>
      </c>
      <c r="E9073" s="39">
        <v>2020</v>
      </c>
      <c r="F9073" s="7">
        <v>102.79600000000001</v>
      </c>
      <c r="G9073" s="15" t="s">
        <v>3</v>
      </c>
    </row>
    <row r="9074" spans="1:7" x14ac:dyDescent="0.3">
      <c r="A9074" s="7">
        <v>2583.8814502864607</v>
      </c>
      <c r="B9074" s="41" t="s">
        <v>10</v>
      </c>
      <c r="C9074" s="41"/>
      <c r="D9074" s="39" t="s">
        <v>98</v>
      </c>
      <c r="E9074" s="39">
        <v>2020</v>
      </c>
      <c r="F9074" s="7">
        <v>442.81200000000001</v>
      </c>
      <c r="G9074" s="15" t="s">
        <v>3</v>
      </c>
    </row>
    <row r="9075" spans="1:7" x14ac:dyDescent="0.3">
      <c r="A9075" s="7">
        <v>289.40326449072126</v>
      </c>
      <c r="B9075" s="41" t="s">
        <v>11</v>
      </c>
      <c r="C9075" s="41"/>
      <c r="D9075" s="39" t="s">
        <v>98</v>
      </c>
      <c r="E9075" s="39">
        <v>2020</v>
      </c>
      <c r="F9075" s="7">
        <v>87.506</v>
      </c>
      <c r="G9075" s="15" t="s">
        <v>3</v>
      </c>
    </row>
    <row r="9076" spans="1:7" x14ac:dyDescent="0.3">
      <c r="A9076" s="7">
        <v>859.61337254969044</v>
      </c>
      <c r="B9076" s="41" t="s">
        <v>12</v>
      </c>
      <c r="C9076" s="41"/>
      <c r="D9076" s="39" t="s">
        <v>98</v>
      </c>
      <c r="E9076" s="39">
        <v>2020</v>
      </c>
      <c r="F9076" s="7">
        <v>208.55</v>
      </c>
      <c r="G9076" s="15" t="s">
        <v>3</v>
      </c>
    </row>
    <row r="9077" spans="1:7" x14ac:dyDescent="0.3">
      <c r="A9077" s="7">
        <v>196.92891523557077</v>
      </c>
      <c r="B9077" s="41" t="s">
        <v>13</v>
      </c>
      <c r="C9077" s="41"/>
      <c r="D9077" s="39" t="s">
        <v>98</v>
      </c>
      <c r="E9077" s="39">
        <v>2020</v>
      </c>
      <c r="F9077" s="7">
        <v>19.943999999999999</v>
      </c>
      <c r="G9077" s="15" t="s">
        <v>3</v>
      </c>
    </row>
    <row r="9078" spans="1:7" x14ac:dyDescent="0.3">
      <c r="A9078" s="7">
        <v>302.36507945281335</v>
      </c>
      <c r="B9078" s="41" t="s">
        <v>14</v>
      </c>
      <c r="C9078" s="41"/>
      <c r="D9078" s="39" t="s">
        <v>98</v>
      </c>
      <c r="E9078" s="39">
        <v>2020</v>
      </c>
      <c r="F9078" s="7">
        <v>37.787999999999997</v>
      </c>
      <c r="G9078" s="15" t="s">
        <v>3</v>
      </c>
    </row>
    <row r="9079" spans="1:7" x14ac:dyDescent="0.3">
      <c r="A9079" s="7">
        <v>196.02321905676828</v>
      </c>
      <c r="B9079" s="41" t="s">
        <v>15</v>
      </c>
      <c r="C9079" s="41"/>
      <c r="D9079" s="39" t="s">
        <v>98</v>
      </c>
      <c r="E9079" s="39">
        <v>2020</v>
      </c>
      <c r="F9079" s="7">
        <v>47.128</v>
      </c>
      <c r="G9079" s="15" t="s">
        <v>3</v>
      </c>
    </row>
    <row r="9080" spans="1:7" x14ac:dyDescent="0.3">
      <c r="A9080" s="7">
        <v>1946.9113793852275</v>
      </c>
      <c r="B9080" s="41" t="s">
        <v>16</v>
      </c>
      <c r="C9080" s="41"/>
      <c r="D9080" s="39" t="s">
        <v>98</v>
      </c>
      <c r="E9080" s="39">
        <v>2020</v>
      </c>
      <c r="F9080" s="7">
        <v>367.03800000000001</v>
      </c>
      <c r="G9080" s="15" t="s">
        <v>3</v>
      </c>
    </row>
    <row r="9081" spans="1:7" x14ac:dyDescent="0.3">
      <c r="A9081" s="7">
        <v>3835.7176819494089</v>
      </c>
      <c r="B9081" s="41" t="s">
        <v>17</v>
      </c>
      <c r="C9081" s="41"/>
      <c r="D9081" s="39" t="s">
        <v>98</v>
      </c>
      <c r="E9081" s="39">
        <v>2020</v>
      </c>
      <c r="F9081" s="7">
        <v>621.59900000000005</v>
      </c>
      <c r="G9081" s="15" t="s">
        <v>3</v>
      </c>
    </row>
    <row r="9082" spans="1:7" x14ac:dyDescent="0.3">
      <c r="A9082" s="7">
        <v>94.476522461291466</v>
      </c>
      <c r="B9082" s="41" t="s">
        <v>18</v>
      </c>
      <c r="C9082" s="41"/>
      <c r="D9082" s="39" t="s">
        <v>98</v>
      </c>
      <c r="E9082" s="39">
        <v>2020</v>
      </c>
      <c r="F9082" s="7">
        <v>7.69</v>
      </c>
      <c r="G9082" s="15" t="s">
        <v>3</v>
      </c>
    </row>
    <row r="9083" spans="1:7" x14ac:dyDescent="0.3">
      <c r="A9083" s="7">
        <v>306.68534253901515</v>
      </c>
      <c r="B9083" s="41" t="s">
        <v>19</v>
      </c>
      <c r="C9083" s="41"/>
      <c r="D9083" s="39" t="s">
        <v>98</v>
      </c>
      <c r="E9083" s="39">
        <v>2020</v>
      </c>
      <c r="F9083" s="7">
        <v>36.073</v>
      </c>
      <c r="G9083" s="15" t="s">
        <v>3</v>
      </c>
    </row>
    <row r="9084" spans="1:7" x14ac:dyDescent="0.3">
      <c r="A9084" s="7">
        <v>1628.5309656902596</v>
      </c>
      <c r="B9084" s="41" t="s">
        <v>20</v>
      </c>
      <c r="C9084" s="41"/>
      <c r="D9084" s="39" t="s">
        <v>98</v>
      </c>
      <c r="E9084" s="39">
        <v>2020</v>
      </c>
      <c r="F9084" s="7">
        <v>426.20400000000001</v>
      </c>
      <c r="G9084" s="15" t="s">
        <v>3</v>
      </c>
    </row>
    <row r="9085" spans="1:7" x14ac:dyDescent="0.3">
      <c r="A9085" s="7">
        <v>1542.7442031687358</v>
      </c>
      <c r="B9085" s="41" t="s">
        <v>21</v>
      </c>
      <c r="C9085" s="41"/>
      <c r="D9085" s="39" t="s">
        <v>98</v>
      </c>
      <c r="E9085" s="39">
        <v>2020</v>
      </c>
      <c r="F9085" s="7">
        <v>280.779</v>
      </c>
      <c r="G9085" s="15" t="s">
        <v>3</v>
      </c>
    </row>
    <row r="9086" spans="1:7" x14ac:dyDescent="0.3">
      <c r="A9086" s="7">
        <v>292.14804702127111</v>
      </c>
      <c r="B9086" s="41" t="s">
        <v>22</v>
      </c>
      <c r="C9086" s="41"/>
      <c r="D9086" s="39" t="s">
        <v>98</v>
      </c>
      <c r="E9086" s="39">
        <v>2020</v>
      </c>
      <c r="F9086" s="7">
        <v>38.252000000000002</v>
      </c>
      <c r="G9086" s="15" t="s">
        <v>3</v>
      </c>
    </row>
    <row r="9087" spans="1:7" x14ac:dyDescent="0.3">
      <c r="A9087" s="7">
        <v>200.98557252567718</v>
      </c>
      <c r="B9087" s="41" t="s">
        <v>23</v>
      </c>
      <c r="C9087" s="41"/>
      <c r="D9087" s="39" t="s">
        <v>98</v>
      </c>
      <c r="E9087" s="39">
        <v>2020</v>
      </c>
      <c r="F9087" s="7">
        <v>7.1260000000000003</v>
      </c>
      <c r="G9087" s="15" t="s">
        <v>3</v>
      </c>
    </row>
    <row r="9088" spans="1:7" x14ac:dyDescent="0.3">
      <c r="A9088" s="7">
        <v>72.471079856502058</v>
      </c>
      <c r="B9088" s="41" t="s">
        <v>24</v>
      </c>
      <c r="C9088" s="41"/>
      <c r="D9088" s="39" t="s">
        <v>98</v>
      </c>
      <c r="E9088" s="39">
        <v>2020</v>
      </c>
      <c r="F9088" s="7">
        <v>22.491</v>
      </c>
      <c r="G9088" s="15" t="s">
        <v>3</v>
      </c>
    </row>
    <row r="9089" spans="1:7" x14ac:dyDescent="0.3">
      <c r="A9089" s="7">
        <v>125.86202345243301</v>
      </c>
      <c r="B9089" s="41" t="s">
        <v>25</v>
      </c>
      <c r="C9089" s="41"/>
      <c r="D9089" s="39" t="s">
        <v>98</v>
      </c>
      <c r="E9089" s="39">
        <v>2020</v>
      </c>
      <c r="F9089" s="7">
        <v>26.135000000000002</v>
      </c>
      <c r="G9089" s="15" t="s">
        <v>3</v>
      </c>
    </row>
    <row r="9090" spans="1:7" x14ac:dyDescent="0.3">
      <c r="A9090" s="7">
        <v>152.54569966030084</v>
      </c>
      <c r="B9090" s="41" t="s">
        <v>26</v>
      </c>
      <c r="C9090" s="41"/>
      <c r="D9090" s="39" t="s">
        <v>98</v>
      </c>
      <c r="E9090" s="39">
        <v>2020</v>
      </c>
      <c r="F9090" s="7">
        <v>0</v>
      </c>
      <c r="G9090" s="15" t="s">
        <v>3</v>
      </c>
    </row>
    <row r="9091" spans="1:7" x14ac:dyDescent="0.3">
      <c r="A9091" s="7">
        <v>212.60474162361015</v>
      </c>
      <c r="B9091" s="41" t="s">
        <v>27</v>
      </c>
      <c r="C9091" s="41"/>
      <c r="D9091" s="39" t="s">
        <v>98</v>
      </c>
      <c r="E9091" s="39">
        <v>2020</v>
      </c>
      <c r="F9091" s="7">
        <v>40.573999999999998</v>
      </c>
      <c r="G9091" s="15" t="s">
        <v>3</v>
      </c>
    </row>
    <row r="9092" spans="1:7" x14ac:dyDescent="0.3">
      <c r="A9092" s="7">
        <v>253.72416870403347</v>
      </c>
      <c r="B9092" s="41" t="s">
        <v>28</v>
      </c>
      <c r="C9092" s="41"/>
      <c r="D9092" s="39" t="s">
        <v>98</v>
      </c>
      <c r="E9092" s="39">
        <v>2020</v>
      </c>
      <c r="F9092" s="7">
        <v>49.968000000000004</v>
      </c>
      <c r="G9092" s="15" t="s">
        <v>3</v>
      </c>
    </row>
    <row r="9093" spans="1:7" x14ac:dyDescent="0.3">
      <c r="A9093" s="7">
        <v>296.54523786897937</v>
      </c>
      <c r="B9093" s="41" t="s">
        <v>29</v>
      </c>
      <c r="C9093" s="41"/>
      <c r="D9093" s="39" t="s">
        <v>98</v>
      </c>
      <c r="E9093" s="39">
        <v>2020</v>
      </c>
      <c r="F9093" s="7">
        <v>29.951000000000001</v>
      </c>
      <c r="G9093" s="15" t="s">
        <v>3</v>
      </c>
    </row>
    <row r="9094" spans="1:7" x14ac:dyDescent="0.3">
      <c r="A9094" s="7">
        <v>1426.7340617065613</v>
      </c>
      <c r="B9094" s="41" t="s">
        <v>30</v>
      </c>
      <c r="C9094" s="41"/>
      <c r="D9094" s="39" t="s">
        <v>98</v>
      </c>
      <c r="E9094" s="39">
        <v>2020</v>
      </c>
      <c r="F9094" s="7">
        <v>196.52500000000001</v>
      </c>
      <c r="G9094" s="15" t="s">
        <v>3</v>
      </c>
    </row>
    <row r="9095" spans="1:7" x14ac:dyDescent="0.3">
      <c r="A9095" s="7">
        <v>603.24596596029562</v>
      </c>
      <c r="B9095" s="41" t="s">
        <v>31</v>
      </c>
      <c r="C9095" s="41"/>
      <c r="D9095" s="39" t="s">
        <v>98</v>
      </c>
      <c r="E9095" s="39">
        <v>2020</v>
      </c>
      <c r="F9095" s="7">
        <v>141.17400000000001</v>
      </c>
      <c r="G9095" s="15" t="s">
        <v>3</v>
      </c>
    </row>
    <row r="9096" spans="1:7" x14ac:dyDescent="0.3">
      <c r="A9096" s="7">
        <v>93.77391557286596</v>
      </c>
      <c r="B9096" s="41" t="s">
        <v>32</v>
      </c>
      <c r="C9096" s="41"/>
      <c r="D9096" s="39" t="s">
        <v>98</v>
      </c>
      <c r="E9096" s="39">
        <v>2020</v>
      </c>
      <c r="F9096" s="7">
        <v>8.3960000000000008</v>
      </c>
      <c r="G9096" s="15" t="s">
        <v>3</v>
      </c>
    </row>
    <row r="9097" spans="1:7" x14ac:dyDescent="0.3">
      <c r="A9097" s="7">
        <v>418.75062839113946</v>
      </c>
      <c r="B9097" s="41" t="s">
        <v>33</v>
      </c>
      <c r="C9097" s="41"/>
      <c r="D9097" s="39" t="s">
        <v>98</v>
      </c>
      <c r="E9097" s="39">
        <v>2020</v>
      </c>
      <c r="F9097" s="7">
        <v>93.966999999999999</v>
      </c>
      <c r="G9097" s="15" t="s">
        <v>3</v>
      </c>
    </row>
    <row r="9098" spans="1:7" x14ac:dyDescent="0.3">
      <c r="A9098" s="7">
        <v>1055.3217006360258</v>
      </c>
      <c r="B9098" s="41" t="s">
        <v>34</v>
      </c>
      <c r="C9098" s="41"/>
      <c r="D9098" s="39" t="s">
        <v>98</v>
      </c>
      <c r="E9098" s="39">
        <v>2020</v>
      </c>
      <c r="F9098" s="7">
        <v>127.593</v>
      </c>
      <c r="G9098" s="15" t="s">
        <v>3</v>
      </c>
    </row>
    <row r="9099" spans="1:7" x14ac:dyDescent="0.3">
      <c r="A9099" s="7">
        <v>765.58815962257029</v>
      </c>
      <c r="B9099" s="41" t="s">
        <v>35</v>
      </c>
      <c r="C9099" s="41"/>
      <c r="D9099" s="39" t="s">
        <v>98</v>
      </c>
      <c r="E9099" s="39">
        <v>2020</v>
      </c>
      <c r="F9099" s="7">
        <v>144.69300000000001</v>
      </c>
      <c r="G9099" s="15" t="s">
        <v>3</v>
      </c>
    </row>
    <row r="9100" spans="1:7" x14ac:dyDescent="0.3">
      <c r="A9100" s="7">
        <v>303.0020413180867</v>
      </c>
      <c r="B9100" s="41" t="s">
        <v>36</v>
      </c>
      <c r="C9100" s="41"/>
      <c r="D9100" s="39" t="s">
        <v>98</v>
      </c>
      <c r="E9100" s="39">
        <v>2020</v>
      </c>
      <c r="F9100" s="7">
        <v>27.234000000000002</v>
      </c>
      <c r="G9100" s="15" t="s">
        <v>3</v>
      </c>
    </row>
    <row r="9101" spans="1:7" x14ac:dyDescent="0.3">
      <c r="A9101" s="7">
        <v>507.22986256538871</v>
      </c>
      <c r="B9101" s="41" t="s">
        <v>37</v>
      </c>
      <c r="C9101" s="41"/>
      <c r="D9101" s="39" t="s">
        <v>98</v>
      </c>
      <c r="E9101" s="39">
        <v>2020</v>
      </c>
      <c r="F9101" s="7">
        <v>81.992000000000004</v>
      </c>
      <c r="G9101" s="15" t="s">
        <v>3</v>
      </c>
    </row>
    <row r="9102" spans="1:7" x14ac:dyDescent="0.3">
      <c r="A9102" s="7">
        <v>482.57913066826444</v>
      </c>
      <c r="B9102" s="41" t="s">
        <v>38</v>
      </c>
      <c r="C9102" s="41"/>
      <c r="D9102" s="39" t="s">
        <v>98</v>
      </c>
      <c r="E9102" s="39">
        <v>2020</v>
      </c>
      <c r="F9102" s="7">
        <v>22.853999999999999</v>
      </c>
      <c r="G9102" s="15" t="s">
        <v>3</v>
      </c>
    </row>
    <row r="9103" spans="1:7" x14ac:dyDescent="0.3">
      <c r="A9103" s="7">
        <v>158.59324741819393</v>
      </c>
      <c r="B9103" s="41" t="s">
        <v>39</v>
      </c>
      <c r="C9103" s="41"/>
      <c r="D9103" s="39" t="s">
        <v>98</v>
      </c>
      <c r="E9103" s="39">
        <v>2020</v>
      </c>
      <c r="F9103" s="7">
        <v>9.5579999999999998</v>
      </c>
      <c r="G9103" s="15" t="s">
        <v>3</v>
      </c>
    </row>
    <row r="9104" spans="1:7" x14ac:dyDescent="0.3">
      <c r="A9104" s="7">
        <v>436.61633172339549</v>
      </c>
      <c r="B9104" s="41" t="s">
        <v>40</v>
      </c>
      <c r="C9104" s="41"/>
      <c r="D9104" s="39" t="s">
        <v>98</v>
      </c>
      <c r="E9104" s="39">
        <v>2020</v>
      </c>
      <c r="F9104" s="7">
        <v>84.245999999999995</v>
      </c>
      <c r="G9104" s="15" t="s">
        <v>3</v>
      </c>
    </row>
    <row r="9105" spans="1:7" x14ac:dyDescent="0.3">
      <c r="A9105" s="7">
        <v>384.63675612523616</v>
      </c>
      <c r="B9105" s="41" t="s">
        <v>41</v>
      </c>
      <c r="C9105" s="41"/>
      <c r="D9105" s="39" t="s">
        <v>98</v>
      </c>
      <c r="E9105" s="39">
        <v>2020</v>
      </c>
      <c r="F9105" s="7">
        <v>66.367000000000004</v>
      </c>
      <c r="G9105" s="15" t="s">
        <v>3</v>
      </c>
    </row>
    <row r="9106" spans="1:7" x14ac:dyDescent="0.3">
      <c r="A9106" s="7">
        <v>1811.0805437450463</v>
      </c>
      <c r="B9106" s="41" t="s">
        <v>42</v>
      </c>
      <c r="C9106" s="41"/>
      <c r="D9106" s="39" t="s">
        <v>98</v>
      </c>
      <c r="E9106" s="39">
        <v>2020</v>
      </c>
      <c r="F9106" s="7">
        <v>286.108</v>
      </c>
      <c r="G9106" s="15" t="s">
        <v>3</v>
      </c>
    </row>
    <row r="9107" spans="1:7" x14ac:dyDescent="0.3">
      <c r="A9107" s="7">
        <v>619.13821578403997</v>
      </c>
      <c r="B9107" s="41" t="s">
        <v>43</v>
      </c>
      <c r="C9107" s="41"/>
      <c r="D9107" s="39" t="s">
        <v>98</v>
      </c>
      <c r="E9107" s="39">
        <v>2020</v>
      </c>
      <c r="F9107" s="7">
        <v>87.823999999999998</v>
      </c>
      <c r="G9107" s="15" t="s">
        <v>3</v>
      </c>
    </row>
    <row r="9108" spans="1:7" x14ac:dyDescent="0.3">
      <c r="A9108" s="7">
        <v>116.54453297877276</v>
      </c>
      <c r="B9108" s="41" t="s">
        <v>44</v>
      </c>
      <c r="C9108" s="41"/>
      <c r="D9108" s="39" t="s">
        <v>98</v>
      </c>
      <c r="E9108" s="39">
        <v>2020</v>
      </c>
      <c r="F9108" s="7">
        <v>15.471</v>
      </c>
      <c r="G9108" s="15" t="s">
        <v>3</v>
      </c>
    </row>
    <row r="9109" spans="1:7" x14ac:dyDescent="0.3">
      <c r="A9109" s="7">
        <v>227.29794407134057</v>
      </c>
      <c r="B9109" s="41" t="s">
        <v>45</v>
      </c>
      <c r="C9109" s="41"/>
      <c r="D9109" s="39" t="s">
        <v>98</v>
      </c>
      <c r="E9109" s="39">
        <v>2020</v>
      </c>
      <c r="F9109" s="7">
        <v>40.594000000000001</v>
      </c>
      <c r="G9109" s="15" t="s">
        <v>3</v>
      </c>
    </row>
    <row r="9110" spans="1:7" x14ac:dyDescent="0.3">
      <c r="A9110" s="7">
        <v>2016.4417673452099</v>
      </c>
      <c r="B9110" s="41" t="s">
        <v>46</v>
      </c>
      <c r="C9110" s="41"/>
      <c r="D9110" s="39" t="s">
        <v>98</v>
      </c>
      <c r="E9110" s="39">
        <v>2020</v>
      </c>
      <c r="F9110" s="7">
        <v>343.202</v>
      </c>
      <c r="G9110" s="15" t="s">
        <v>3</v>
      </c>
    </row>
    <row r="9111" spans="1:7" x14ac:dyDescent="0.3">
      <c r="A9111" s="7">
        <v>256.83410167586726</v>
      </c>
      <c r="B9111" s="41" t="s">
        <v>47</v>
      </c>
      <c r="C9111" s="41"/>
      <c r="D9111" s="39" t="s">
        <v>98</v>
      </c>
      <c r="E9111" s="39">
        <v>2020</v>
      </c>
      <c r="F9111" s="7">
        <v>51.981000000000002</v>
      </c>
      <c r="G9111" s="15" t="s">
        <v>3</v>
      </c>
    </row>
    <row r="9112" spans="1:7" x14ac:dyDescent="0.3">
      <c r="A9112" s="7">
        <v>433.68794826871698</v>
      </c>
      <c r="B9112" s="41" t="s">
        <v>48</v>
      </c>
      <c r="C9112" s="41"/>
      <c r="D9112" s="39" t="s">
        <v>98</v>
      </c>
      <c r="E9112" s="39">
        <v>2020</v>
      </c>
      <c r="F9112" s="7">
        <v>70.617000000000004</v>
      </c>
      <c r="G9112" s="15" t="s">
        <v>3</v>
      </c>
    </row>
    <row r="9113" spans="1:7" x14ac:dyDescent="0.3">
      <c r="A9113" s="7">
        <v>3680.9841567518652</v>
      </c>
      <c r="B9113" s="41" t="s">
        <v>49</v>
      </c>
      <c r="C9113" s="41"/>
      <c r="D9113" s="39" t="s">
        <v>98</v>
      </c>
      <c r="E9113" s="39">
        <v>2020</v>
      </c>
      <c r="F9113" s="7">
        <v>549.96799999999996</v>
      </c>
      <c r="G9113" s="15" t="s">
        <v>3</v>
      </c>
    </row>
    <row r="9114" spans="1:7" x14ac:dyDescent="0.3">
      <c r="A9114" s="7">
        <v>5384.9279198986342</v>
      </c>
      <c r="B9114" s="41" t="s">
        <v>50</v>
      </c>
      <c r="C9114" s="41"/>
      <c r="D9114" s="39" t="s">
        <v>98</v>
      </c>
      <c r="E9114" s="39">
        <v>2020</v>
      </c>
      <c r="F9114" s="7">
        <v>1483.0310000000002</v>
      </c>
      <c r="G9114" s="15" t="s">
        <v>3</v>
      </c>
    </row>
    <row r="9115" spans="1:7" x14ac:dyDescent="0.3">
      <c r="A9115" s="7">
        <v>1089.9289362790571</v>
      </c>
      <c r="B9115" s="41" t="s">
        <v>91</v>
      </c>
      <c r="C9115" s="41"/>
      <c r="D9115" s="39" t="s">
        <v>98</v>
      </c>
      <c r="E9115" s="39">
        <v>2020</v>
      </c>
      <c r="F9115" s="7">
        <v>310.53399999999999</v>
      </c>
      <c r="G9115" s="15" t="s">
        <v>3</v>
      </c>
    </row>
    <row r="9116" spans="1:7" x14ac:dyDescent="0.3">
      <c r="A9116" s="7">
        <v>201.75485014074158</v>
      </c>
      <c r="B9116" s="41" t="s">
        <v>52</v>
      </c>
      <c r="C9116" s="41"/>
      <c r="D9116" s="39" t="s">
        <v>98</v>
      </c>
      <c r="E9116" s="39">
        <v>2020</v>
      </c>
      <c r="F9116" s="7">
        <v>9.9760000000000009</v>
      </c>
      <c r="G9116" s="15" t="s">
        <v>3</v>
      </c>
    </row>
    <row r="9117" spans="1:7" x14ac:dyDescent="0.3">
      <c r="A9117" s="7">
        <v>149.54551696154959</v>
      </c>
      <c r="B9117" s="41" t="s">
        <v>53</v>
      </c>
      <c r="C9117" s="41"/>
      <c r="D9117" s="39" t="s">
        <v>98</v>
      </c>
      <c r="E9117" s="39">
        <v>2020</v>
      </c>
      <c r="F9117" s="7">
        <v>46.787999999999997</v>
      </c>
      <c r="G9117" s="15" t="s">
        <v>3</v>
      </c>
    </row>
    <row r="9118" spans="1:7" x14ac:dyDescent="0.3">
      <c r="A9118" s="7">
        <v>209.28146232653185</v>
      </c>
      <c r="B9118" s="41" t="s">
        <v>54</v>
      </c>
      <c r="C9118" s="41"/>
      <c r="D9118" s="39" t="s">
        <v>98</v>
      </c>
      <c r="E9118" s="39">
        <v>2020</v>
      </c>
      <c r="F9118" s="7">
        <v>18.972000000000001</v>
      </c>
      <c r="G9118" s="15" t="s">
        <v>3</v>
      </c>
    </row>
    <row r="9119" spans="1:7" x14ac:dyDescent="0.3">
      <c r="A9119" s="7">
        <v>431.76167712059566</v>
      </c>
      <c r="B9119" s="41" t="s">
        <v>55</v>
      </c>
      <c r="C9119" s="41"/>
      <c r="D9119" s="39" t="s">
        <v>98</v>
      </c>
      <c r="E9119" s="39">
        <v>2020</v>
      </c>
      <c r="F9119" s="7">
        <v>17.5</v>
      </c>
      <c r="G9119" s="15" t="s">
        <v>3</v>
      </c>
    </row>
    <row r="9120" spans="1:7" x14ac:dyDescent="0.3">
      <c r="A9120" s="7">
        <v>1271.3030581380253</v>
      </c>
      <c r="B9120" s="41" t="s">
        <v>56</v>
      </c>
      <c r="C9120" s="41"/>
      <c r="D9120" s="39" t="s">
        <v>98</v>
      </c>
      <c r="E9120" s="39">
        <v>2020</v>
      </c>
      <c r="F9120" s="7">
        <v>233.43299999999999</v>
      </c>
      <c r="G9120" s="15" t="s">
        <v>3</v>
      </c>
    </row>
    <row r="9121" spans="1:7" x14ac:dyDescent="0.3">
      <c r="A9121" s="7">
        <v>267.2952515372566</v>
      </c>
      <c r="B9121" s="41" t="s">
        <v>57</v>
      </c>
      <c r="C9121" s="41"/>
      <c r="D9121" s="39" t="s">
        <v>98</v>
      </c>
      <c r="E9121" s="39">
        <v>2020</v>
      </c>
      <c r="F9121" s="7">
        <v>138.571</v>
      </c>
      <c r="G9121" s="15" t="s">
        <v>3</v>
      </c>
    </row>
    <row r="9122" spans="1:7" x14ac:dyDescent="0.3">
      <c r="A9122" s="7">
        <v>373.44633108476563</v>
      </c>
      <c r="B9122" s="41" t="s">
        <v>58</v>
      </c>
      <c r="C9122" s="41"/>
      <c r="D9122" s="39" t="s">
        <v>98</v>
      </c>
      <c r="E9122" s="39">
        <v>2020</v>
      </c>
      <c r="F9122" s="7">
        <v>79.369</v>
      </c>
      <c r="G9122" s="15" t="s">
        <v>3</v>
      </c>
    </row>
    <row r="9123" spans="1:7" x14ac:dyDescent="0.3">
      <c r="A9123" s="7">
        <v>100.71587677120728</v>
      </c>
      <c r="B9123" s="41" t="s">
        <v>59</v>
      </c>
      <c r="C9123" s="41"/>
      <c r="D9123" s="39" t="s">
        <v>98</v>
      </c>
      <c r="E9123" s="39">
        <v>2020</v>
      </c>
      <c r="F9123" s="7">
        <v>23.012</v>
      </c>
      <c r="G9123" s="15" t="s">
        <v>3</v>
      </c>
    </row>
    <row r="9124" spans="1:7" x14ac:dyDescent="0.3">
      <c r="A9124" s="7">
        <v>154.02373838471127</v>
      </c>
      <c r="B9124" s="41" t="s">
        <v>60</v>
      </c>
      <c r="C9124" s="41"/>
      <c r="D9124" s="39" t="s">
        <v>98</v>
      </c>
      <c r="E9124" s="39">
        <v>2020</v>
      </c>
      <c r="F9124" s="7">
        <v>13.888</v>
      </c>
      <c r="G9124" s="15" t="s">
        <v>3</v>
      </c>
    </row>
    <row r="9125" spans="1:7" x14ac:dyDescent="0.3">
      <c r="A9125" s="7">
        <v>667.74835542821711</v>
      </c>
      <c r="B9125" s="41" t="s">
        <v>61</v>
      </c>
      <c r="C9125" s="41"/>
      <c r="D9125" s="39" t="s">
        <v>98</v>
      </c>
      <c r="E9125" s="39">
        <v>2020</v>
      </c>
      <c r="F9125" s="7">
        <v>56.530999999999999</v>
      </c>
      <c r="G9125" s="15" t="s">
        <v>3</v>
      </c>
    </row>
    <row r="9126" spans="1:7" x14ac:dyDescent="0.3">
      <c r="A9126" s="7">
        <v>1826.1655649247164</v>
      </c>
      <c r="B9126" s="41" t="s">
        <v>62</v>
      </c>
      <c r="C9126" s="41"/>
      <c r="D9126" s="39" t="s">
        <v>98</v>
      </c>
      <c r="E9126" s="39">
        <v>2020</v>
      </c>
      <c r="F9126" s="7">
        <v>357.67399999999998</v>
      </c>
      <c r="G9126" s="15" t="s">
        <v>3</v>
      </c>
    </row>
    <row r="9127" spans="1:7" x14ac:dyDescent="0.3">
      <c r="A9127" s="7">
        <v>413.85494564886949</v>
      </c>
      <c r="B9127" s="41" t="s">
        <v>63</v>
      </c>
      <c r="C9127" s="41"/>
      <c r="D9127" s="39" t="s">
        <v>98</v>
      </c>
      <c r="E9127" s="39">
        <v>2020</v>
      </c>
      <c r="F9127" s="7">
        <v>77.915000000000006</v>
      </c>
      <c r="G9127" s="15" t="s">
        <v>3</v>
      </c>
    </row>
    <row r="9128" spans="1:7" x14ac:dyDescent="0.3">
      <c r="A9128" s="7">
        <v>501.48182022562742</v>
      </c>
      <c r="B9128" s="41" t="s">
        <v>64</v>
      </c>
      <c r="C9128" s="41"/>
      <c r="D9128" s="39" t="s">
        <v>98</v>
      </c>
      <c r="E9128" s="39">
        <v>2020</v>
      </c>
      <c r="F9128" s="7">
        <v>73.509</v>
      </c>
      <c r="G9128" s="15" t="s">
        <v>3</v>
      </c>
    </row>
    <row r="9129" spans="1:7" x14ac:dyDescent="0.3">
      <c r="A9129" s="7">
        <v>1850.7721915719101</v>
      </c>
      <c r="B9129" s="41" t="s">
        <v>65</v>
      </c>
      <c r="C9129" s="41"/>
      <c r="D9129" s="39" t="s">
        <v>98</v>
      </c>
      <c r="E9129" s="39">
        <v>2020</v>
      </c>
      <c r="F9129" s="7">
        <v>315.69100000000003</v>
      </c>
      <c r="G9129" s="15" t="s">
        <v>3</v>
      </c>
    </row>
    <row r="9130" spans="1:7" x14ac:dyDescent="0.3">
      <c r="A9130" s="7">
        <v>391.74693269540478</v>
      </c>
      <c r="B9130" s="41" t="s">
        <v>66</v>
      </c>
      <c r="C9130" s="41"/>
      <c r="D9130" s="39" t="s">
        <v>98</v>
      </c>
      <c r="E9130" s="39">
        <v>2020</v>
      </c>
      <c r="F9130" s="7">
        <v>38.546999999999997</v>
      </c>
      <c r="G9130" s="15" t="s">
        <v>3</v>
      </c>
    </row>
    <row r="9131" spans="1:7" x14ac:dyDescent="0.3">
      <c r="A9131" s="7">
        <v>2789.5073053862066</v>
      </c>
      <c r="B9131" s="41" t="s">
        <v>67</v>
      </c>
      <c r="C9131" s="41"/>
      <c r="D9131" s="39" t="s">
        <v>98</v>
      </c>
      <c r="E9131" s="39">
        <v>2020</v>
      </c>
      <c r="F9131" s="7">
        <v>751.54199999999992</v>
      </c>
      <c r="G9131" s="15" t="s">
        <v>3</v>
      </c>
    </row>
    <row r="9132" spans="1:7" x14ac:dyDescent="0.3">
      <c r="A9132" s="7">
        <v>1671.9366858426547</v>
      </c>
      <c r="B9132" s="41" t="s">
        <v>68</v>
      </c>
      <c r="C9132" s="41"/>
      <c r="D9132" s="39" t="s">
        <v>98</v>
      </c>
      <c r="E9132" s="39">
        <v>2020</v>
      </c>
      <c r="F9132" s="7">
        <v>357.05700000000002</v>
      </c>
      <c r="G9132" s="15" t="s">
        <v>3</v>
      </c>
    </row>
    <row r="9133" spans="1:7" x14ac:dyDescent="0.3">
      <c r="A9133" s="7">
        <v>132.96604580168122</v>
      </c>
      <c r="B9133" s="41" t="s">
        <v>69</v>
      </c>
      <c r="C9133" s="41"/>
      <c r="D9133" s="39" t="s">
        <v>98</v>
      </c>
      <c r="E9133" s="39">
        <v>2020</v>
      </c>
      <c r="F9133" s="7">
        <v>10.007</v>
      </c>
      <c r="G9133" s="15" t="s">
        <v>3</v>
      </c>
    </row>
    <row r="9134" spans="1:7" x14ac:dyDescent="0.3">
      <c r="A9134" s="7">
        <v>210.62410819069098</v>
      </c>
      <c r="B9134" s="41" t="s">
        <v>70</v>
      </c>
      <c r="C9134" s="41"/>
      <c r="D9134" s="39" t="s">
        <v>98</v>
      </c>
      <c r="E9134" s="39">
        <v>2020</v>
      </c>
      <c r="F9134" s="7">
        <v>77.963000000000008</v>
      </c>
      <c r="G9134" s="15" t="s">
        <v>3</v>
      </c>
    </row>
    <row r="9135" spans="1:7" x14ac:dyDescent="0.3">
      <c r="A9135" s="7">
        <v>145.70118029320102</v>
      </c>
      <c r="B9135" s="41" t="s">
        <v>71</v>
      </c>
      <c r="C9135" s="41"/>
      <c r="D9135" s="39" t="s">
        <v>98</v>
      </c>
      <c r="E9135" s="39">
        <v>2020</v>
      </c>
      <c r="F9135" s="7">
        <v>41.149000000000001</v>
      </c>
      <c r="G9135" s="15" t="s">
        <v>3</v>
      </c>
    </row>
    <row r="9136" spans="1:7" x14ac:dyDescent="0.3">
      <c r="A9136" s="7">
        <v>805.61418678611528</v>
      </c>
      <c r="B9136" s="41" t="s">
        <v>72</v>
      </c>
      <c r="C9136" s="41"/>
      <c r="D9136" s="39" t="s">
        <v>98</v>
      </c>
      <c r="E9136" s="39">
        <v>2020</v>
      </c>
      <c r="F9136" s="7">
        <v>183.904</v>
      </c>
      <c r="G9136" s="15" t="s">
        <v>3</v>
      </c>
    </row>
    <row r="9137" spans="1:7" x14ac:dyDescent="0.3">
      <c r="A9137" s="7">
        <v>496.26201518154357</v>
      </c>
      <c r="B9137" s="41" t="s">
        <v>73</v>
      </c>
      <c r="C9137" s="41"/>
      <c r="D9137" s="39" t="s">
        <v>98</v>
      </c>
      <c r="E9137" s="39">
        <v>2020</v>
      </c>
      <c r="F9137" s="7">
        <v>54.421999999999997</v>
      </c>
      <c r="G9137" s="15" t="s">
        <v>3</v>
      </c>
    </row>
    <row r="9138" spans="1:7" x14ac:dyDescent="0.3">
      <c r="A9138" s="7">
        <v>492.59102240245613</v>
      </c>
      <c r="B9138" s="41" t="s">
        <v>74</v>
      </c>
      <c r="C9138" s="41"/>
      <c r="D9138" s="39" t="s">
        <v>98</v>
      </c>
      <c r="E9138" s="39">
        <v>2020</v>
      </c>
      <c r="F9138" s="7">
        <v>85.02</v>
      </c>
      <c r="G9138" s="15" t="s">
        <v>3</v>
      </c>
    </row>
    <row r="9139" spans="1:7" x14ac:dyDescent="0.3">
      <c r="A9139" s="7">
        <v>896.49254141587892</v>
      </c>
      <c r="B9139" s="41" t="s">
        <v>75</v>
      </c>
      <c r="C9139" s="41"/>
      <c r="D9139" s="39" t="s">
        <v>98</v>
      </c>
      <c r="E9139" s="39">
        <v>2020</v>
      </c>
      <c r="F9139" s="7">
        <v>89.866</v>
      </c>
      <c r="G9139" s="15" t="s">
        <v>3</v>
      </c>
    </row>
    <row r="9140" spans="1:7" x14ac:dyDescent="0.3">
      <c r="A9140" s="7">
        <v>925.72816789878698</v>
      </c>
      <c r="B9140" s="41" t="s">
        <v>76</v>
      </c>
      <c r="C9140" s="41"/>
      <c r="D9140" s="39" t="s">
        <v>98</v>
      </c>
      <c r="E9140" s="39">
        <v>2020</v>
      </c>
      <c r="F9140" s="7">
        <v>214.405</v>
      </c>
      <c r="G9140" s="15" t="s">
        <v>3</v>
      </c>
    </row>
    <row r="9141" spans="1:7" x14ac:dyDescent="0.3">
      <c r="A9141" s="7">
        <v>161.4457288148528</v>
      </c>
      <c r="B9141" s="41" t="s">
        <v>77</v>
      </c>
      <c r="C9141" s="41"/>
      <c r="D9141" s="39" t="s">
        <v>98</v>
      </c>
      <c r="E9141" s="39">
        <v>2020</v>
      </c>
      <c r="F9141" s="7">
        <v>12.695</v>
      </c>
      <c r="G9141" s="15" t="s">
        <v>3</v>
      </c>
    </row>
    <row r="9142" spans="1:7" x14ac:dyDescent="0.3">
      <c r="A9142" s="7">
        <v>281.35251782320046</v>
      </c>
      <c r="B9142" s="41" t="s">
        <v>78</v>
      </c>
      <c r="C9142" s="41"/>
      <c r="D9142" s="39" t="s">
        <v>98</v>
      </c>
      <c r="E9142" s="39">
        <v>2020</v>
      </c>
      <c r="F9142" s="7">
        <v>36.427</v>
      </c>
      <c r="G9142" s="15" t="s">
        <v>3</v>
      </c>
    </row>
    <row r="9143" spans="1:7" x14ac:dyDescent="0.3">
      <c r="A9143" s="7">
        <v>363.2262215427632</v>
      </c>
      <c r="B9143" s="41" t="s">
        <v>79</v>
      </c>
      <c r="C9143" s="41"/>
      <c r="D9143" s="39" t="s">
        <v>98</v>
      </c>
      <c r="E9143" s="39">
        <v>2020</v>
      </c>
      <c r="F9143" s="7">
        <v>91.201999999999998</v>
      </c>
      <c r="G9143" s="15" t="s">
        <v>3</v>
      </c>
    </row>
    <row r="9144" spans="1:7" x14ac:dyDescent="0.3">
      <c r="A9144" s="7">
        <v>1172.7350044680779</v>
      </c>
      <c r="B9144" s="41" t="s">
        <v>80</v>
      </c>
      <c r="C9144" s="41"/>
      <c r="D9144" s="39" t="s">
        <v>98</v>
      </c>
      <c r="E9144" s="39">
        <v>2020</v>
      </c>
      <c r="F9144" s="7">
        <v>255.33099999999999</v>
      </c>
      <c r="G9144" s="15" t="s">
        <v>3</v>
      </c>
    </row>
    <row r="9145" spans="1:7" x14ac:dyDescent="0.3">
      <c r="A9145" s="7">
        <v>365.61816207387017</v>
      </c>
      <c r="B9145" s="41" t="s">
        <v>81</v>
      </c>
      <c r="C9145" s="41"/>
      <c r="D9145" s="39" t="s">
        <v>98</v>
      </c>
      <c r="E9145" s="39">
        <v>2020</v>
      </c>
      <c r="F9145" s="7">
        <v>5.1859999999999999</v>
      </c>
      <c r="G9145" s="15" t="s">
        <v>3</v>
      </c>
    </row>
    <row r="9146" spans="1:7" x14ac:dyDescent="0.3">
      <c r="A9146" s="7">
        <v>720.39361258927897</v>
      </c>
      <c r="B9146" s="41" t="s">
        <v>82</v>
      </c>
      <c r="C9146" s="41"/>
      <c r="D9146" s="39" t="s">
        <v>98</v>
      </c>
      <c r="E9146" s="39">
        <v>2020</v>
      </c>
      <c r="F9146" s="7">
        <v>96.117999999999995</v>
      </c>
      <c r="G9146" s="15" t="s">
        <v>3</v>
      </c>
    </row>
    <row r="9147" spans="1:7" x14ac:dyDescent="0.3">
      <c r="A9147" s="7">
        <v>369.40300793998711</v>
      </c>
      <c r="B9147" s="41" t="s">
        <v>83</v>
      </c>
      <c r="C9147" s="41"/>
      <c r="D9147" s="39" t="s">
        <v>98</v>
      </c>
      <c r="E9147" s="39">
        <v>2020</v>
      </c>
      <c r="F9147" s="7">
        <v>101.143</v>
      </c>
      <c r="G9147" s="15" t="s">
        <v>3</v>
      </c>
    </row>
    <row r="9148" spans="1:7" x14ac:dyDescent="0.3">
      <c r="A9148" s="7">
        <v>894.55088471545628</v>
      </c>
      <c r="B9148" s="41" t="s">
        <v>84</v>
      </c>
      <c r="C9148" s="41"/>
      <c r="D9148" s="39" t="s">
        <v>98</v>
      </c>
      <c r="E9148" s="39">
        <v>2020</v>
      </c>
      <c r="F9148" s="7">
        <v>184.661</v>
      </c>
      <c r="G9148" s="15" t="s">
        <v>3</v>
      </c>
    </row>
    <row r="9149" spans="1:7" x14ac:dyDescent="0.3">
      <c r="A9149" s="7">
        <v>114.70442092353868</v>
      </c>
      <c r="B9149" s="41" t="s">
        <v>85</v>
      </c>
      <c r="C9149" s="41"/>
      <c r="D9149" s="39" t="s">
        <v>98</v>
      </c>
      <c r="E9149" s="39">
        <v>2020</v>
      </c>
      <c r="F9149" s="7">
        <v>28.87</v>
      </c>
      <c r="G9149" s="15" t="s">
        <v>3</v>
      </c>
    </row>
    <row r="9150" spans="1:7" x14ac:dyDescent="0.3">
      <c r="A9150" s="7">
        <v>293.006560839683</v>
      </c>
      <c r="B9150" s="41" t="s">
        <v>86</v>
      </c>
      <c r="C9150" s="41"/>
      <c r="D9150" s="39" t="s">
        <v>98</v>
      </c>
      <c r="E9150" s="39">
        <v>2020</v>
      </c>
      <c r="F9150" s="7">
        <v>94.984999999999999</v>
      </c>
      <c r="G9150" s="15" t="s">
        <v>3</v>
      </c>
    </row>
    <row r="9151" spans="1:7" x14ac:dyDescent="0.3">
      <c r="A9151" s="7">
        <v>702.60483701852945</v>
      </c>
      <c r="B9151" s="41" t="s">
        <v>87</v>
      </c>
      <c r="C9151" s="41"/>
      <c r="D9151" s="39" t="s">
        <v>98</v>
      </c>
      <c r="E9151" s="39">
        <v>2020</v>
      </c>
      <c r="F9151" s="7">
        <v>97.603999999999999</v>
      </c>
      <c r="G9151" s="15" t="s">
        <v>3</v>
      </c>
    </row>
    <row r="9152" spans="1:7" x14ac:dyDescent="0.3">
      <c r="A9152" s="7">
        <v>143.08768780895548</v>
      </c>
      <c r="B9152" s="41" t="s">
        <v>88</v>
      </c>
      <c r="C9152" s="41"/>
      <c r="D9152" s="39" t="s">
        <v>98</v>
      </c>
      <c r="E9152" s="39">
        <v>2020</v>
      </c>
      <c r="F9152" s="7">
        <v>19.303000000000001</v>
      </c>
      <c r="G9152" s="15" t="s">
        <v>3</v>
      </c>
    </row>
    <row r="9153" spans="1:7" x14ac:dyDescent="0.3">
      <c r="A9153" s="7">
        <v>310.95534615436605</v>
      </c>
      <c r="B9153" s="41" t="s">
        <v>89</v>
      </c>
      <c r="C9153" s="41"/>
      <c r="D9153" s="39" t="s">
        <v>98</v>
      </c>
      <c r="E9153" s="39">
        <v>2020</v>
      </c>
      <c r="F9153" s="7">
        <v>91.513999999999996</v>
      </c>
      <c r="G9153" s="15" t="s">
        <v>3</v>
      </c>
    </row>
    <row r="9154" spans="1:7" x14ac:dyDescent="0.3">
      <c r="A9154" s="7">
        <v>675.48933964273874</v>
      </c>
      <c r="B9154" s="41" t="s">
        <v>90</v>
      </c>
      <c r="C9154" s="41"/>
      <c r="D9154" s="39" t="s">
        <v>98</v>
      </c>
      <c r="E9154" s="39">
        <v>2020</v>
      </c>
      <c r="F9154" s="7">
        <v>99.454999999999998</v>
      </c>
      <c r="G9154" s="15" t="s">
        <v>3</v>
      </c>
    </row>
    <row r="9155" spans="1:7" x14ac:dyDescent="0.3">
      <c r="A9155" s="7">
        <v>2356.8564480736877</v>
      </c>
      <c r="B9155" s="41" t="s">
        <v>10</v>
      </c>
      <c r="C9155" s="41"/>
      <c r="D9155" s="39" t="s">
        <v>99</v>
      </c>
      <c r="E9155" s="39">
        <v>2020</v>
      </c>
      <c r="F9155" s="7">
        <v>384.86599999999999</v>
      </c>
      <c r="G9155" s="15" t="s">
        <v>3</v>
      </c>
    </row>
    <row r="9156" spans="1:7" x14ac:dyDescent="0.3">
      <c r="A9156" s="7">
        <v>233.96724076448044</v>
      </c>
      <c r="B9156" s="41" t="s">
        <v>11</v>
      </c>
      <c r="C9156" s="41"/>
      <c r="D9156" s="39" t="s">
        <v>99</v>
      </c>
      <c r="E9156" s="39">
        <v>2020</v>
      </c>
      <c r="F9156" s="7">
        <v>69.293000000000006</v>
      </c>
      <c r="G9156" s="15" t="s">
        <v>3</v>
      </c>
    </row>
    <row r="9157" spans="1:7" x14ac:dyDescent="0.3">
      <c r="A9157" s="7">
        <v>939.19106723779657</v>
      </c>
      <c r="B9157" s="41" t="s">
        <v>12</v>
      </c>
      <c r="C9157" s="41"/>
      <c r="D9157" s="39" t="s">
        <v>99</v>
      </c>
      <c r="E9157" s="39">
        <v>2020</v>
      </c>
      <c r="F9157" s="7">
        <v>219.423</v>
      </c>
      <c r="G9157" s="15" t="s">
        <v>3</v>
      </c>
    </row>
    <row r="9158" spans="1:7" x14ac:dyDescent="0.3">
      <c r="A9158" s="7">
        <v>197.41486101883422</v>
      </c>
      <c r="B9158" s="41" t="s">
        <v>13</v>
      </c>
      <c r="C9158" s="41"/>
      <c r="D9158" s="39" t="s">
        <v>99</v>
      </c>
      <c r="E9158" s="39">
        <v>2020</v>
      </c>
      <c r="F9158" s="7">
        <v>25.048999999999999</v>
      </c>
      <c r="G9158" s="15" t="s">
        <v>3</v>
      </c>
    </row>
    <row r="9159" spans="1:7" x14ac:dyDescent="0.3">
      <c r="A9159" s="7">
        <v>328.61950858984704</v>
      </c>
      <c r="B9159" s="41" t="s">
        <v>14</v>
      </c>
      <c r="C9159" s="41"/>
      <c r="D9159" s="39" t="s">
        <v>99</v>
      </c>
      <c r="E9159" s="39">
        <v>2020</v>
      </c>
      <c r="F9159" s="7">
        <v>38.69</v>
      </c>
      <c r="G9159" s="15" t="s">
        <v>3</v>
      </c>
    </row>
    <row r="9160" spans="1:7" x14ac:dyDescent="0.3">
      <c r="A9160" s="7">
        <v>215.38890151519865</v>
      </c>
      <c r="B9160" s="41" t="s">
        <v>15</v>
      </c>
      <c r="C9160" s="41"/>
      <c r="D9160" s="39" t="s">
        <v>99</v>
      </c>
      <c r="E9160" s="39">
        <v>2020</v>
      </c>
      <c r="F9160" s="7">
        <v>63.975000000000001</v>
      </c>
      <c r="G9160" s="15" t="s">
        <v>3</v>
      </c>
    </row>
    <row r="9161" spans="1:7" x14ac:dyDescent="0.3">
      <c r="A9161" s="7">
        <v>2103.6480887825323</v>
      </c>
      <c r="B9161" s="41" t="s">
        <v>16</v>
      </c>
      <c r="C9161" s="41"/>
      <c r="D9161" s="39" t="s">
        <v>99</v>
      </c>
      <c r="E9161" s="39">
        <v>2020</v>
      </c>
      <c r="F9161" s="7">
        <v>390.60500000000002</v>
      </c>
      <c r="G9161" s="15" t="s">
        <v>3</v>
      </c>
    </row>
    <row r="9162" spans="1:7" x14ac:dyDescent="0.3">
      <c r="A9162" s="7">
        <v>3515.6860016052628</v>
      </c>
      <c r="B9162" s="41" t="s">
        <v>17</v>
      </c>
      <c r="C9162" s="41"/>
      <c r="D9162" s="39" t="s">
        <v>99</v>
      </c>
      <c r="E9162" s="39">
        <v>2020</v>
      </c>
      <c r="F9162" s="7">
        <v>536.57299999999998</v>
      </c>
      <c r="G9162" s="15" t="s">
        <v>3</v>
      </c>
    </row>
    <row r="9163" spans="1:7" x14ac:dyDescent="0.3">
      <c r="A9163" s="7">
        <v>140.27733665768162</v>
      </c>
      <c r="B9163" s="41" t="s">
        <v>18</v>
      </c>
      <c r="C9163" s="41"/>
      <c r="D9163" s="39" t="s">
        <v>99</v>
      </c>
      <c r="E9163" s="39">
        <v>2020</v>
      </c>
      <c r="F9163" s="7">
        <v>16.814</v>
      </c>
      <c r="G9163" s="15" t="s">
        <v>3</v>
      </c>
    </row>
    <row r="9164" spans="1:7" x14ac:dyDescent="0.3">
      <c r="A9164" s="7">
        <v>326.12433954554319</v>
      </c>
      <c r="B9164" s="41" t="s">
        <v>19</v>
      </c>
      <c r="C9164" s="41"/>
      <c r="D9164" s="39" t="s">
        <v>99</v>
      </c>
      <c r="E9164" s="39">
        <v>2020</v>
      </c>
      <c r="F9164" s="7">
        <v>38.576999999999998</v>
      </c>
      <c r="G9164" s="15" t="s">
        <v>3</v>
      </c>
    </row>
    <row r="9165" spans="1:7" x14ac:dyDescent="0.3">
      <c r="A9165" s="7">
        <v>1521.6837663444192</v>
      </c>
      <c r="B9165" s="41" t="s">
        <v>20</v>
      </c>
      <c r="C9165" s="41"/>
      <c r="D9165" s="39" t="s">
        <v>99</v>
      </c>
      <c r="E9165" s="39">
        <v>2020</v>
      </c>
      <c r="F9165" s="7">
        <v>324.53300000000002</v>
      </c>
      <c r="G9165" s="15" t="s">
        <v>3</v>
      </c>
    </row>
    <row r="9166" spans="1:7" x14ac:dyDescent="0.3">
      <c r="A9166" s="7">
        <v>1674.2399611938063</v>
      </c>
      <c r="B9166" s="41" t="s">
        <v>21</v>
      </c>
      <c r="C9166" s="41"/>
      <c r="D9166" s="39" t="s">
        <v>99</v>
      </c>
      <c r="E9166" s="39">
        <v>2020</v>
      </c>
      <c r="F9166" s="7">
        <v>321.54300000000001</v>
      </c>
      <c r="G9166" s="15" t="s">
        <v>3</v>
      </c>
    </row>
    <row r="9167" spans="1:7" x14ac:dyDescent="0.3">
      <c r="A9167" s="7">
        <v>321.83884567298685</v>
      </c>
      <c r="B9167" s="41" t="s">
        <v>22</v>
      </c>
      <c r="C9167" s="41"/>
      <c r="D9167" s="39" t="s">
        <v>99</v>
      </c>
      <c r="E9167" s="39">
        <v>2020</v>
      </c>
      <c r="F9167" s="7">
        <v>39.238999999999997</v>
      </c>
      <c r="G9167" s="15" t="s">
        <v>3</v>
      </c>
    </row>
    <row r="9168" spans="1:7" x14ac:dyDescent="0.3">
      <c r="A9168" s="7">
        <v>186.22866525812518</v>
      </c>
      <c r="B9168" s="41" t="s">
        <v>23</v>
      </c>
      <c r="C9168" s="41"/>
      <c r="D9168" s="39" t="s">
        <v>99</v>
      </c>
      <c r="E9168" s="39">
        <v>2020</v>
      </c>
      <c r="F9168" s="7">
        <v>9.48</v>
      </c>
      <c r="G9168" s="15" t="s">
        <v>3</v>
      </c>
    </row>
    <row r="9169" spans="1:7" x14ac:dyDescent="0.3">
      <c r="A9169" s="7">
        <v>76.421733800599227</v>
      </c>
      <c r="B9169" s="41" t="s">
        <v>24</v>
      </c>
      <c r="C9169" s="41"/>
      <c r="D9169" s="39" t="s">
        <v>99</v>
      </c>
      <c r="E9169" s="39">
        <v>2020</v>
      </c>
      <c r="F9169" s="7">
        <v>36.481000000000002</v>
      </c>
      <c r="G9169" s="15" t="s">
        <v>3</v>
      </c>
    </row>
    <row r="9170" spans="1:7" x14ac:dyDescent="0.3">
      <c r="A9170" s="7">
        <v>122.12375069143513</v>
      </c>
      <c r="B9170" s="41" t="s">
        <v>25</v>
      </c>
      <c r="C9170" s="41"/>
      <c r="D9170" s="39" t="s">
        <v>99</v>
      </c>
      <c r="E9170" s="39">
        <v>2020</v>
      </c>
      <c r="F9170" s="7">
        <v>32.497999999999998</v>
      </c>
      <c r="G9170" s="15" t="s">
        <v>3</v>
      </c>
    </row>
    <row r="9171" spans="1:7" x14ac:dyDescent="0.3">
      <c r="A9171" s="7">
        <v>163.0642217209988</v>
      </c>
      <c r="B9171" s="41" t="s">
        <v>26</v>
      </c>
      <c r="C9171" s="41"/>
      <c r="D9171" s="39" t="s">
        <v>99</v>
      </c>
      <c r="E9171" s="39">
        <v>2020</v>
      </c>
      <c r="F9171" s="7">
        <v>3.3159999999999998</v>
      </c>
      <c r="G9171" s="15" t="s">
        <v>3</v>
      </c>
    </row>
    <row r="9172" spans="1:7" x14ac:dyDescent="0.3">
      <c r="A9172" s="7">
        <v>212.80857661946507</v>
      </c>
      <c r="B9172" s="41" t="s">
        <v>27</v>
      </c>
      <c r="C9172" s="41"/>
      <c r="D9172" s="39" t="s">
        <v>99</v>
      </c>
      <c r="E9172" s="39">
        <v>2020</v>
      </c>
      <c r="F9172" s="7">
        <v>45.463000000000001</v>
      </c>
      <c r="G9172" s="15" t="s">
        <v>3</v>
      </c>
    </row>
    <row r="9173" spans="1:7" x14ac:dyDescent="0.3">
      <c r="A9173" s="7">
        <v>256.62074919302808</v>
      </c>
      <c r="B9173" s="41" t="s">
        <v>28</v>
      </c>
      <c r="C9173" s="41"/>
      <c r="D9173" s="39" t="s">
        <v>99</v>
      </c>
      <c r="E9173" s="39">
        <v>2020</v>
      </c>
      <c r="F9173" s="7">
        <v>63.808</v>
      </c>
      <c r="G9173" s="15" t="s">
        <v>3</v>
      </c>
    </row>
    <row r="9174" spans="1:7" x14ac:dyDescent="0.3">
      <c r="A9174" s="7">
        <v>310.19096156115262</v>
      </c>
      <c r="B9174" s="41" t="s">
        <v>29</v>
      </c>
      <c r="C9174" s="41"/>
      <c r="D9174" s="39" t="s">
        <v>99</v>
      </c>
      <c r="E9174" s="39">
        <v>2020</v>
      </c>
      <c r="F9174" s="7">
        <v>27.076999999999998</v>
      </c>
      <c r="G9174" s="15" t="s">
        <v>3</v>
      </c>
    </row>
    <row r="9175" spans="1:7" x14ac:dyDescent="0.3">
      <c r="A9175" s="7">
        <v>1495.0823095266935</v>
      </c>
      <c r="B9175" s="41" t="s">
        <v>30</v>
      </c>
      <c r="C9175" s="41"/>
      <c r="D9175" s="39" t="s">
        <v>99</v>
      </c>
      <c r="E9175" s="39">
        <v>2020</v>
      </c>
      <c r="F9175" s="7">
        <v>224.41300000000001</v>
      </c>
      <c r="G9175" s="15" t="s">
        <v>3</v>
      </c>
    </row>
    <row r="9176" spans="1:7" x14ac:dyDescent="0.3">
      <c r="A9176" s="7">
        <v>645.72758762497006</v>
      </c>
      <c r="B9176" s="41" t="s">
        <v>31</v>
      </c>
      <c r="C9176" s="41"/>
      <c r="D9176" s="39" t="s">
        <v>99</v>
      </c>
      <c r="E9176" s="39">
        <v>2020</v>
      </c>
      <c r="F9176" s="7">
        <v>142.59200000000001</v>
      </c>
      <c r="G9176" s="15" t="s">
        <v>3</v>
      </c>
    </row>
    <row r="9177" spans="1:7" x14ac:dyDescent="0.3">
      <c r="A9177" s="7">
        <v>123.72529628278308</v>
      </c>
      <c r="B9177" s="41" t="s">
        <v>32</v>
      </c>
      <c r="C9177" s="41"/>
      <c r="D9177" s="39" t="s">
        <v>99</v>
      </c>
      <c r="E9177" s="39">
        <v>2020</v>
      </c>
      <c r="F9177" s="7">
        <v>9.8480000000000008</v>
      </c>
      <c r="G9177" s="15" t="s">
        <v>3</v>
      </c>
    </row>
    <row r="9178" spans="1:7" x14ac:dyDescent="0.3">
      <c r="A9178" s="7">
        <v>388.59487734924977</v>
      </c>
      <c r="B9178" s="41" t="s">
        <v>33</v>
      </c>
      <c r="C9178" s="41"/>
      <c r="D9178" s="39" t="s">
        <v>99</v>
      </c>
      <c r="E9178" s="39">
        <v>2020</v>
      </c>
      <c r="F9178" s="7">
        <v>102.685</v>
      </c>
      <c r="G9178" s="15" t="s">
        <v>3</v>
      </c>
    </row>
    <row r="9179" spans="1:7" x14ac:dyDescent="0.3">
      <c r="A9179" s="7">
        <v>1010.4716447550873</v>
      </c>
      <c r="B9179" s="41" t="s">
        <v>34</v>
      </c>
      <c r="C9179" s="41"/>
      <c r="D9179" s="39" t="s">
        <v>99</v>
      </c>
      <c r="E9179" s="39">
        <v>2020</v>
      </c>
      <c r="F9179" s="7">
        <v>127.682</v>
      </c>
      <c r="G9179" s="15" t="s">
        <v>3</v>
      </c>
    </row>
    <row r="9180" spans="1:7" x14ac:dyDescent="0.3">
      <c r="A9180" s="7">
        <v>723.92425664211771</v>
      </c>
      <c r="B9180" s="41" t="s">
        <v>35</v>
      </c>
      <c r="C9180" s="41"/>
      <c r="D9180" s="39" t="s">
        <v>99</v>
      </c>
      <c r="E9180" s="39">
        <v>2020</v>
      </c>
      <c r="F9180" s="7">
        <v>130.18699999999998</v>
      </c>
      <c r="G9180" s="15" t="s">
        <v>3</v>
      </c>
    </row>
    <row r="9181" spans="1:7" x14ac:dyDescent="0.3">
      <c r="A9181" s="7">
        <v>328.01418386281608</v>
      </c>
      <c r="B9181" s="41" t="s">
        <v>36</v>
      </c>
      <c r="C9181" s="41"/>
      <c r="D9181" s="39" t="s">
        <v>99</v>
      </c>
      <c r="E9181" s="39">
        <v>2020</v>
      </c>
      <c r="F9181" s="7">
        <v>28.62</v>
      </c>
      <c r="G9181" s="15" t="s">
        <v>3</v>
      </c>
    </row>
    <row r="9182" spans="1:7" x14ac:dyDescent="0.3">
      <c r="A9182" s="7">
        <v>550.04421581542374</v>
      </c>
      <c r="B9182" s="41" t="s">
        <v>37</v>
      </c>
      <c r="C9182" s="41"/>
      <c r="D9182" s="39" t="s">
        <v>99</v>
      </c>
      <c r="E9182" s="39">
        <v>2020</v>
      </c>
      <c r="F9182" s="7">
        <v>78.106999999999999</v>
      </c>
      <c r="G9182" s="15" t="s">
        <v>3</v>
      </c>
    </row>
    <row r="9183" spans="1:7" x14ac:dyDescent="0.3">
      <c r="A9183" s="7">
        <v>494.58210718179913</v>
      </c>
      <c r="B9183" s="41" t="s">
        <v>38</v>
      </c>
      <c r="C9183" s="41"/>
      <c r="D9183" s="39" t="s">
        <v>99</v>
      </c>
      <c r="E9183" s="39">
        <v>2020</v>
      </c>
      <c r="F9183" s="7">
        <v>27.111000000000001</v>
      </c>
      <c r="G9183" s="15" t="s">
        <v>3</v>
      </c>
    </row>
    <row r="9184" spans="1:7" x14ac:dyDescent="0.3">
      <c r="A9184" s="7">
        <v>185.87573016304276</v>
      </c>
      <c r="B9184" s="41" t="s">
        <v>39</v>
      </c>
      <c r="C9184" s="41"/>
      <c r="D9184" s="39" t="s">
        <v>99</v>
      </c>
      <c r="E9184" s="39">
        <v>2020</v>
      </c>
      <c r="F9184" s="7">
        <v>22.468</v>
      </c>
      <c r="G9184" s="15" t="s">
        <v>3</v>
      </c>
    </row>
    <row r="9185" spans="1:7" x14ac:dyDescent="0.3">
      <c r="A9185" s="7">
        <v>483.24919712284355</v>
      </c>
      <c r="B9185" s="41" t="s">
        <v>40</v>
      </c>
      <c r="C9185" s="41"/>
      <c r="D9185" s="39" t="s">
        <v>99</v>
      </c>
      <c r="E9185" s="39">
        <v>2020</v>
      </c>
      <c r="F9185" s="7">
        <v>100.045</v>
      </c>
      <c r="G9185" s="15" t="s">
        <v>3</v>
      </c>
    </row>
    <row r="9186" spans="1:7" x14ac:dyDescent="0.3">
      <c r="A9186" s="7">
        <v>391.00694249035098</v>
      </c>
      <c r="B9186" s="41" t="s">
        <v>41</v>
      </c>
      <c r="C9186" s="41"/>
      <c r="D9186" s="39" t="s">
        <v>99</v>
      </c>
      <c r="E9186" s="39">
        <v>2020</v>
      </c>
      <c r="F9186" s="7">
        <v>77.968000000000004</v>
      </c>
      <c r="G9186" s="15" t="s">
        <v>3</v>
      </c>
    </row>
    <row r="9187" spans="1:7" x14ac:dyDescent="0.3">
      <c r="A9187" s="7">
        <v>1674.4492599129833</v>
      </c>
      <c r="B9187" s="41" t="s">
        <v>42</v>
      </c>
      <c r="C9187" s="41"/>
      <c r="D9187" s="39" t="s">
        <v>99</v>
      </c>
      <c r="E9187" s="39">
        <v>2020</v>
      </c>
      <c r="F9187" s="7">
        <v>259.52199999999999</v>
      </c>
      <c r="G9187" s="15" t="s">
        <v>3</v>
      </c>
    </row>
    <row r="9188" spans="1:7" x14ac:dyDescent="0.3">
      <c r="A9188" s="7">
        <v>728.34312714944349</v>
      </c>
      <c r="B9188" s="41" t="s">
        <v>43</v>
      </c>
      <c r="C9188" s="41"/>
      <c r="D9188" s="39" t="s">
        <v>99</v>
      </c>
      <c r="E9188" s="39">
        <v>2020</v>
      </c>
      <c r="F9188" s="7">
        <v>95.317999999999998</v>
      </c>
      <c r="G9188" s="15" t="s">
        <v>3</v>
      </c>
    </row>
    <row r="9189" spans="1:7" x14ac:dyDescent="0.3">
      <c r="A9189" s="7">
        <v>155.74492239449256</v>
      </c>
      <c r="B9189" s="41" t="s">
        <v>44</v>
      </c>
      <c r="C9189" s="41"/>
      <c r="D9189" s="39" t="s">
        <v>99</v>
      </c>
      <c r="E9189" s="39">
        <v>2020</v>
      </c>
      <c r="F9189" s="7">
        <v>24.756</v>
      </c>
      <c r="G9189" s="15" t="s">
        <v>3</v>
      </c>
    </row>
    <row r="9190" spans="1:7" x14ac:dyDescent="0.3">
      <c r="A9190" s="7">
        <v>260.91752878083412</v>
      </c>
      <c r="B9190" s="41" t="s">
        <v>45</v>
      </c>
      <c r="C9190" s="41"/>
      <c r="D9190" s="39" t="s">
        <v>99</v>
      </c>
      <c r="E9190" s="39">
        <v>2020</v>
      </c>
      <c r="F9190" s="7">
        <v>42.345999999999997</v>
      </c>
      <c r="G9190" s="15" t="s">
        <v>3</v>
      </c>
    </row>
    <row r="9191" spans="1:7" x14ac:dyDescent="0.3">
      <c r="A9191" s="7">
        <v>1864.2267696300914</v>
      </c>
      <c r="B9191" s="41" t="s">
        <v>46</v>
      </c>
      <c r="C9191" s="41"/>
      <c r="D9191" s="39" t="s">
        <v>99</v>
      </c>
      <c r="E9191" s="39">
        <v>2020</v>
      </c>
      <c r="F9191" s="7">
        <v>342.28199999999998</v>
      </c>
      <c r="G9191" s="15" t="s">
        <v>3</v>
      </c>
    </row>
    <row r="9192" spans="1:7" x14ac:dyDescent="0.3">
      <c r="A9192" s="7">
        <v>182.64083378282484</v>
      </c>
      <c r="B9192" s="41" t="s">
        <v>47</v>
      </c>
      <c r="C9192" s="41"/>
      <c r="D9192" s="39" t="s">
        <v>99</v>
      </c>
      <c r="E9192" s="39">
        <v>2020</v>
      </c>
      <c r="F9192" s="7">
        <v>40.231000000000002</v>
      </c>
      <c r="G9192" s="15" t="s">
        <v>3</v>
      </c>
    </row>
    <row r="9193" spans="1:7" x14ac:dyDescent="0.3">
      <c r="A9193" s="7">
        <v>402.33882657519291</v>
      </c>
      <c r="B9193" s="41" t="s">
        <v>48</v>
      </c>
      <c r="C9193" s="41"/>
      <c r="D9193" s="39" t="s">
        <v>99</v>
      </c>
      <c r="E9193" s="39">
        <v>2020</v>
      </c>
      <c r="F9193" s="7">
        <v>48.408000000000001</v>
      </c>
      <c r="G9193" s="15" t="s">
        <v>3</v>
      </c>
    </row>
    <row r="9194" spans="1:7" x14ac:dyDescent="0.3">
      <c r="A9194" s="7">
        <v>4080.3831797112894</v>
      </c>
      <c r="B9194" s="41" t="s">
        <v>49</v>
      </c>
      <c r="C9194" s="41"/>
      <c r="D9194" s="39" t="s">
        <v>99</v>
      </c>
      <c r="E9194" s="39">
        <v>2020</v>
      </c>
      <c r="F9194" s="7">
        <v>566.42199999999991</v>
      </c>
      <c r="G9194" s="15" t="s">
        <v>3</v>
      </c>
    </row>
    <row r="9195" spans="1:7" x14ac:dyDescent="0.3">
      <c r="A9195" s="7">
        <v>5282.5180746043025</v>
      </c>
      <c r="B9195" s="41" t="s">
        <v>50</v>
      </c>
      <c r="C9195" s="41"/>
      <c r="D9195" s="39" t="s">
        <v>99</v>
      </c>
      <c r="E9195" s="39">
        <v>2020</v>
      </c>
      <c r="F9195" s="7">
        <v>1467.8229999999999</v>
      </c>
      <c r="G9195" s="15" t="s">
        <v>3</v>
      </c>
    </row>
    <row r="9196" spans="1:7" x14ac:dyDescent="0.3">
      <c r="A9196" s="7">
        <v>1018.616853243051</v>
      </c>
      <c r="B9196" s="41" t="s">
        <v>91</v>
      </c>
      <c r="C9196" s="41"/>
      <c r="D9196" s="39" t="s">
        <v>99</v>
      </c>
      <c r="E9196" s="39">
        <v>2020</v>
      </c>
      <c r="F9196" s="7">
        <v>273.20800000000003</v>
      </c>
      <c r="G9196" s="15" t="s">
        <v>3</v>
      </c>
    </row>
    <row r="9197" spans="1:7" x14ac:dyDescent="0.3">
      <c r="A9197" s="7">
        <v>225.27826599630242</v>
      </c>
      <c r="B9197" s="41" t="s">
        <v>52</v>
      </c>
      <c r="C9197" s="41"/>
      <c r="D9197" s="39" t="s">
        <v>99</v>
      </c>
      <c r="E9197" s="39">
        <v>2020</v>
      </c>
      <c r="F9197" s="7">
        <v>14.218999999999999</v>
      </c>
      <c r="G9197" s="15" t="s">
        <v>3</v>
      </c>
    </row>
    <row r="9198" spans="1:7" x14ac:dyDescent="0.3">
      <c r="A9198" s="7">
        <v>156.88888353116965</v>
      </c>
      <c r="B9198" s="41" t="s">
        <v>53</v>
      </c>
      <c r="C9198" s="41"/>
      <c r="D9198" s="39" t="s">
        <v>99</v>
      </c>
      <c r="E9198" s="39">
        <v>2020</v>
      </c>
      <c r="F9198" s="7">
        <v>49.701999999999998</v>
      </c>
      <c r="G9198" s="15" t="s">
        <v>3</v>
      </c>
    </row>
    <row r="9199" spans="1:7" x14ac:dyDescent="0.3">
      <c r="A9199" s="7">
        <v>252.69332028612226</v>
      </c>
      <c r="B9199" s="41" t="s">
        <v>54</v>
      </c>
      <c r="C9199" s="41"/>
      <c r="D9199" s="39" t="s">
        <v>99</v>
      </c>
      <c r="E9199" s="39">
        <v>2020</v>
      </c>
      <c r="F9199" s="7">
        <v>25.297999999999998</v>
      </c>
      <c r="G9199" s="15" t="s">
        <v>3</v>
      </c>
    </row>
    <row r="9200" spans="1:7" x14ac:dyDescent="0.3">
      <c r="A9200" s="7">
        <v>532.34411040739349</v>
      </c>
      <c r="B9200" s="41" t="s">
        <v>55</v>
      </c>
      <c r="C9200" s="41"/>
      <c r="D9200" s="39" t="s">
        <v>99</v>
      </c>
      <c r="E9200" s="39">
        <v>2020</v>
      </c>
      <c r="F9200" s="7">
        <v>19.896000000000001</v>
      </c>
      <c r="G9200" s="15" t="s">
        <v>3</v>
      </c>
    </row>
    <row r="9201" spans="1:7" x14ac:dyDescent="0.3">
      <c r="A9201" s="7">
        <v>1275.7557193634532</v>
      </c>
      <c r="B9201" s="41" t="s">
        <v>56</v>
      </c>
      <c r="C9201" s="41"/>
      <c r="D9201" s="39" t="s">
        <v>99</v>
      </c>
      <c r="E9201" s="39">
        <v>2020</v>
      </c>
      <c r="F9201" s="7">
        <v>221.858</v>
      </c>
      <c r="G9201" s="15" t="s">
        <v>3</v>
      </c>
    </row>
    <row r="9202" spans="1:7" x14ac:dyDescent="0.3">
      <c r="A9202" s="7">
        <v>307.17357169302045</v>
      </c>
      <c r="B9202" s="41" t="s">
        <v>57</v>
      </c>
      <c r="C9202" s="41"/>
      <c r="D9202" s="39" t="s">
        <v>99</v>
      </c>
      <c r="E9202" s="39">
        <v>2020</v>
      </c>
      <c r="F9202" s="7">
        <v>143.68600000000001</v>
      </c>
      <c r="G9202" s="15" t="s">
        <v>3</v>
      </c>
    </row>
    <row r="9203" spans="1:7" x14ac:dyDescent="0.3">
      <c r="A9203" s="7">
        <v>379.21439602849739</v>
      </c>
      <c r="B9203" s="41" t="s">
        <v>58</v>
      </c>
      <c r="C9203" s="41"/>
      <c r="D9203" s="39" t="s">
        <v>99</v>
      </c>
      <c r="E9203" s="39">
        <v>2020</v>
      </c>
      <c r="F9203" s="7">
        <v>72.861999999999995</v>
      </c>
      <c r="G9203" s="15" t="s">
        <v>3</v>
      </c>
    </row>
    <row r="9204" spans="1:7" x14ac:dyDescent="0.3">
      <c r="A9204" s="7">
        <v>114.64645135143262</v>
      </c>
      <c r="B9204" s="41" t="s">
        <v>59</v>
      </c>
      <c r="C9204" s="41"/>
      <c r="D9204" s="39" t="s">
        <v>99</v>
      </c>
      <c r="E9204" s="39">
        <v>2020</v>
      </c>
      <c r="F9204" s="7">
        <v>23.588000000000001</v>
      </c>
      <c r="G9204" s="15" t="s">
        <v>3</v>
      </c>
    </row>
    <row r="9205" spans="1:7" x14ac:dyDescent="0.3">
      <c r="A9205" s="7">
        <v>151.23884408750968</v>
      </c>
      <c r="B9205" s="41" t="s">
        <v>60</v>
      </c>
      <c r="C9205" s="41"/>
      <c r="D9205" s="39" t="s">
        <v>99</v>
      </c>
      <c r="E9205" s="39">
        <v>2020</v>
      </c>
      <c r="F9205" s="7">
        <v>12.311999999999999</v>
      </c>
      <c r="G9205" s="15" t="s">
        <v>3</v>
      </c>
    </row>
    <row r="9206" spans="1:7" x14ac:dyDescent="0.3">
      <c r="A9206" s="7">
        <v>700.0488130442584</v>
      </c>
      <c r="B9206" s="41" t="s">
        <v>61</v>
      </c>
      <c r="C9206" s="41"/>
      <c r="D9206" s="39" t="s">
        <v>99</v>
      </c>
      <c r="E9206" s="39">
        <v>2020</v>
      </c>
      <c r="F9206" s="7">
        <v>62.719000000000001</v>
      </c>
      <c r="G9206" s="15" t="s">
        <v>3</v>
      </c>
    </row>
    <row r="9207" spans="1:7" x14ac:dyDescent="0.3">
      <c r="A9207" s="7">
        <v>1882.9446413588246</v>
      </c>
      <c r="B9207" s="41" t="s">
        <v>62</v>
      </c>
      <c r="C9207" s="41"/>
      <c r="D9207" s="39" t="s">
        <v>99</v>
      </c>
      <c r="E9207" s="39">
        <v>2020</v>
      </c>
      <c r="F9207" s="7">
        <v>407.43200000000002</v>
      </c>
      <c r="G9207" s="15" t="s">
        <v>3</v>
      </c>
    </row>
    <row r="9208" spans="1:7" x14ac:dyDescent="0.3">
      <c r="A9208" s="7">
        <v>443.00331056819505</v>
      </c>
      <c r="B9208" s="41" t="s">
        <v>63</v>
      </c>
      <c r="C9208" s="41"/>
      <c r="D9208" s="39" t="s">
        <v>99</v>
      </c>
      <c r="E9208" s="39">
        <v>2020</v>
      </c>
      <c r="F9208" s="7">
        <v>99.634</v>
      </c>
      <c r="G9208" s="15" t="s">
        <v>3</v>
      </c>
    </row>
    <row r="9209" spans="1:7" x14ac:dyDescent="0.3">
      <c r="A9209" s="7">
        <v>536.57625362604199</v>
      </c>
      <c r="B9209" s="41" t="s">
        <v>64</v>
      </c>
      <c r="C9209" s="41"/>
      <c r="D9209" s="39" t="s">
        <v>99</v>
      </c>
      <c r="E9209" s="39">
        <v>2020</v>
      </c>
      <c r="F9209" s="7">
        <v>71.926000000000002</v>
      </c>
      <c r="G9209" s="15" t="s">
        <v>3</v>
      </c>
    </row>
    <row r="9210" spans="1:7" x14ac:dyDescent="0.3">
      <c r="A9210" s="7">
        <v>1786.8395941885838</v>
      </c>
      <c r="B9210" s="41" t="s">
        <v>65</v>
      </c>
      <c r="C9210" s="41"/>
      <c r="D9210" s="39" t="s">
        <v>99</v>
      </c>
      <c r="E9210" s="39">
        <v>2020</v>
      </c>
      <c r="F9210" s="7">
        <v>325.03300000000002</v>
      </c>
      <c r="G9210" s="15" t="s">
        <v>3</v>
      </c>
    </row>
    <row r="9211" spans="1:7" x14ac:dyDescent="0.3">
      <c r="A9211" s="7">
        <v>533.73225338311033</v>
      </c>
      <c r="B9211" s="41" t="s">
        <v>66</v>
      </c>
      <c r="C9211" s="41"/>
      <c r="D9211" s="39" t="s">
        <v>99</v>
      </c>
      <c r="E9211" s="39">
        <v>2020</v>
      </c>
      <c r="F9211" s="7">
        <v>43.91</v>
      </c>
      <c r="G9211" s="15" t="s">
        <v>3</v>
      </c>
    </row>
    <row r="9212" spans="1:7" x14ac:dyDescent="0.3">
      <c r="A9212" s="7">
        <v>2713.9641798761927</v>
      </c>
      <c r="B9212" s="41" t="s">
        <v>67</v>
      </c>
      <c r="C9212" s="41"/>
      <c r="D9212" s="39" t="s">
        <v>99</v>
      </c>
      <c r="E9212" s="39">
        <v>2020</v>
      </c>
      <c r="F9212" s="7">
        <v>741.53800000000001</v>
      </c>
      <c r="G9212" s="15" t="s">
        <v>3</v>
      </c>
    </row>
    <row r="9213" spans="1:7" x14ac:dyDescent="0.3">
      <c r="A9213" s="7">
        <v>1771.5956708085403</v>
      </c>
      <c r="B9213" s="41" t="s">
        <v>68</v>
      </c>
      <c r="C9213" s="41"/>
      <c r="D9213" s="39" t="s">
        <v>99</v>
      </c>
      <c r="E9213" s="39">
        <v>2020</v>
      </c>
      <c r="F9213" s="7">
        <v>412.92899999999997</v>
      </c>
      <c r="G9213" s="15" t="s">
        <v>3</v>
      </c>
    </row>
    <row r="9214" spans="1:7" x14ac:dyDescent="0.3">
      <c r="A9214" s="7">
        <v>175.28870328468298</v>
      </c>
      <c r="B9214" s="41" t="s">
        <v>69</v>
      </c>
      <c r="C9214" s="41"/>
      <c r="D9214" s="39" t="s">
        <v>99</v>
      </c>
      <c r="E9214" s="39">
        <v>2020</v>
      </c>
      <c r="F9214" s="7">
        <v>14.996</v>
      </c>
      <c r="G9214" s="15" t="s">
        <v>3</v>
      </c>
    </row>
    <row r="9215" spans="1:7" x14ac:dyDescent="0.3">
      <c r="A9215" s="7">
        <v>178.34097627267795</v>
      </c>
      <c r="B9215" s="41" t="s">
        <v>70</v>
      </c>
      <c r="C9215" s="41"/>
      <c r="D9215" s="39" t="s">
        <v>99</v>
      </c>
      <c r="E9215" s="39">
        <v>2020</v>
      </c>
      <c r="F9215" s="7">
        <v>61.847000000000001</v>
      </c>
      <c r="G9215" s="15" t="s">
        <v>3</v>
      </c>
    </row>
    <row r="9216" spans="1:7" x14ac:dyDescent="0.3">
      <c r="A9216" s="7">
        <v>169.11952093953545</v>
      </c>
      <c r="B9216" s="41" t="s">
        <v>71</v>
      </c>
      <c r="C9216" s="41"/>
      <c r="D9216" s="39" t="s">
        <v>99</v>
      </c>
      <c r="E9216" s="39">
        <v>2020</v>
      </c>
      <c r="F9216" s="7">
        <v>41.29</v>
      </c>
      <c r="G9216" s="15" t="s">
        <v>3</v>
      </c>
    </row>
    <row r="9217" spans="1:7" x14ac:dyDescent="0.3">
      <c r="A9217" s="7">
        <v>933.68979404061031</v>
      </c>
      <c r="B9217" s="41" t="s">
        <v>72</v>
      </c>
      <c r="C9217" s="41"/>
      <c r="D9217" s="39" t="s">
        <v>99</v>
      </c>
      <c r="E9217" s="39">
        <v>2020</v>
      </c>
      <c r="F9217" s="7">
        <v>216.15299999999999</v>
      </c>
      <c r="G9217" s="15" t="s">
        <v>3</v>
      </c>
    </row>
    <row r="9218" spans="1:7" x14ac:dyDescent="0.3">
      <c r="A9218" s="7">
        <v>471.15091037513378</v>
      </c>
      <c r="B9218" s="41" t="s">
        <v>73</v>
      </c>
      <c r="C9218" s="41"/>
      <c r="D9218" s="39" t="s">
        <v>99</v>
      </c>
      <c r="E9218" s="39">
        <v>2020</v>
      </c>
      <c r="F9218" s="7">
        <v>50.466000000000001</v>
      </c>
      <c r="G9218" s="15" t="s">
        <v>3</v>
      </c>
    </row>
    <row r="9219" spans="1:7" x14ac:dyDescent="0.3">
      <c r="A9219" s="7">
        <v>546.81239735754662</v>
      </c>
      <c r="B9219" s="41" t="s">
        <v>74</v>
      </c>
      <c r="C9219" s="41"/>
      <c r="D9219" s="39" t="s">
        <v>99</v>
      </c>
      <c r="E9219" s="39">
        <v>2020</v>
      </c>
      <c r="F9219" s="7">
        <v>100.40300000000001</v>
      </c>
      <c r="G9219" s="15" t="s">
        <v>3</v>
      </c>
    </row>
    <row r="9220" spans="1:7" x14ac:dyDescent="0.3">
      <c r="A9220" s="7">
        <v>892.1275826981979</v>
      </c>
      <c r="B9220" s="41" t="s">
        <v>75</v>
      </c>
      <c r="C9220" s="41"/>
      <c r="D9220" s="39" t="s">
        <v>99</v>
      </c>
      <c r="E9220" s="39">
        <v>2020</v>
      </c>
      <c r="F9220" s="7">
        <v>70.623000000000005</v>
      </c>
      <c r="G9220" s="15" t="s">
        <v>3</v>
      </c>
    </row>
    <row r="9221" spans="1:7" x14ac:dyDescent="0.3">
      <c r="A9221" s="7">
        <v>1029.3977892288833</v>
      </c>
      <c r="B9221" s="41" t="s">
        <v>76</v>
      </c>
      <c r="C9221" s="41"/>
      <c r="D9221" s="39" t="s">
        <v>99</v>
      </c>
      <c r="E9221" s="39">
        <v>2020</v>
      </c>
      <c r="F9221" s="7">
        <v>222.375</v>
      </c>
      <c r="G9221" s="15" t="s">
        <v>3</v>
      </c>
    </row>
    <row r="9222" spans="1:7" x14ac:dyDescent="0.3">
      <c r="A9222" s="7">
        <v>138.16075206130057</v>
      </c>
      <c r="B9222" s="41" t="s">
        <v>77</v>
      </c>
      <c r="C9222" s="41"/>
      <c r="D9222" s="39" t="s">
        <v>99</v>
      </c>
      <c r="E9222" s="39">
        <v>2020</v>
      </c>
      <c r="F9222" s="7">
        <v>14.26</v>
      </c>
      <c r="G9222" s="15" t="s">
        <v>3</v>
      </c>
    </row>
    <row r="9223" spans="1:7" x14ac:dyDescent="0.3">
      <c r="A9223" s="7">
        <v>295.6477785007059</v>
      </c>
      <c r="B9223" s="41" t="s">
        <v>78</v>
      </c>
      <c r="C9223" s="41"/>
      <c r="D9223" s="39" t="s">
        <v>99</v>
      </c>
      <c r="E9223" s="39">
        <v>2020</v>
      </c>
      <c r="F9223" s="7">
        <v>38.389000000000003</v>
      </c>
      <c r="G9223" s="15" t="s">
        <v>3</v>
      </c>
    </row>
    <row r="9224" spans="1:7" x14ac:dyDescent="0.3">
      <c r="A9224" s="7">
        <v>525.05251238195478</v>
      </c>
      <c r="B9224" s="41" t="s">
        <v>79</v>
      </c>
      <c r="C9224" s="41"/>
      <c r="D9224" s="39" t="s">
        <v>99</v>
      </c>
      <c r="E9224" s="39">
        <v>2020</v>
      </c>
      <c r="F9224" s="7">
        <v>95</v>
      </c>
      <c r="G9224" s="15" t="s">
        <v>3</v>
      </c>
    </row>
    <row r="9225" spans="1:7" x14ac:dyDescent="0.3">
      <c r="A9225" s="7">
        <v>931.13819642005785</v>
      </c>
      <c r="B9225" s="41" t="s">
        <v>80</v>
      </c>
      <c r="C9225" s="41"/>
      <c r="D9225" s="39" t="s">
        <v>99</v>
      </c>
      <c r="E9225" s="39">
        <v>2020</v>
      </c>
      <c r="F9225" s="7">
        <v>188.245</v>
      </c>
      <c r="G9225" s="15" t="s">
        <v>3</v>
      </c>
    </row>
    <row r="9226" spans="1:7" x14ac:dyDescent="0.3">
      <c r="A9226" s="7">
        <v>325.61750833341904</v>
      </c>
      <c r="B9226" s="41" t="s">
        <v>81</v>
      </c>
      <c r="C9226" s="41"/>
      <c r="D9226" s="39" t="s">
        <v>99</v>
      </c>
      <c r="E9226" s="39">
        <v>2020</v>
      </c>
      <c r="F9226" s="7">
        <v>0</v>
      </c>
      <c r="G9226" s="15" t="s">
        <v>3</v>
      </c>
    </row>
    <row r="9227" spans="1:7" x14ac:dyDescent="0.3">
      <c r="A9227" s="7">
        <v>823.98751194267265</v>
      </c>
      <c r="B9227" s="41" t="s">
        <v>82</v>
      </c>
      <c r="C9227" s="41"/>
      <c r="D9227" s="39" t="s">
        <v>99</v>
      </c>
      <c r="E9227" s="39">
        <v>2020</v>
      </c>
      <c r="F9227" s="7">
        <v>103.246</v>
      </c>
      <c r="G9227" s="15" t="s">
        <v>3</v>
      </c>
    </row>
    <row r="9228" spans="1:7" x14ac:dyDescent="0.3">
      <c r="A9228" s="7">
        <v>453.19225949047348</v>
      </c>
      <c r="B9228" s="41" t="s">
        <v>83</v>
      </c>
      <c r="C9228" s="41"/>
      <c r="D9228" s="39" t="s">
        <v>99</v>
      </c>
      <c r="E9228" s="39">
        <v>2020</v>
      </c>
      <c r="F9228" s="7">
        <v>96.284999999999997</v>
      </c>
      <c r="G9228" s="15" t="s">
        <v>3</v>
      </c>
    </row>
    <row r="9229" spans="1:7" x14ac:dyDescent="0.3">
      <c r="A9229" s="7">
        <v>1054.7639732138205</v>
      </c>
      <c r="B9229" s="41" t="s">
        <v>84</v>
      </c>
      <c r="C9229" s="41"/>
      <c r="D9229" s="39" t="s">
        <v>99</v>
      </c>
      <c r="E9229" s="39">
        <v>2020</v>
      </c>
      <c r="F9229" s="7">
        <v>200.34700000000001</v>
      </c>
      <c r="G9229" s="15" t="s">
        <v>3</v>
      </c>
    </row>
    <row r="9230" spans="1:7" x14ac:dyDescent="0.3">
      <c r="A9230" s="7">
        <v>132.60612821020649</v>
      </c>
      <c r="B9230" s="41" t="s">
        <v>85</v>
      </c>
      <c r="C9230" s="41"/>
      <c r="D9230" s="39" t="s">
        <v>99</v>
      </c>
      <c r="E9230" s="39">
        <v>2020</v>
      </c>
      <c r="F9230" s="7">
        <v>18.52</v>
      </c>
      <c r="G9230" s="15" t="s">
        <v>3</v>
      </c>
    </row>
    <row r="9231" spans="1:7" x14ac:dyDescent="0.3">
      <c r="A9231" s="7">
        <v>274.1782441992662</v>
      </c>
      <c r="B9231" s="41" t="s">
        <v>86</v>
      </c>
      <c r="C9231" s="41"/>
      <c r="D9231" s="39" t="s">
        <v>99</v>
      </c>
      <c r="E9231" s="39">
        <v>2020</v>
      </c>
      <c r="F9231" s="7">
        <v>89.055000000000007</v>
      </c>
      <c r="G9231" s="15" t="s">
        <v>3</v>
      </c>
    </row>
    <row r="9232" spans="1:7" x14ac:dyDescent="0.3">
      <c r="A9232" s="7">
        <v>643.11648350582823</v>
      </c>
      <c r="B9232" s="41" t="s">
        <v>87</v>
      </c>
      <c r="C9232" s="41"/>
      <c r="D9232" s="39" t="s">
        <v>99</v>
      </c>
      <c r="E9232" s="39">
        <v>2020</v>
      </c>
      <c r="F9232" s="7">
        <v>98.128</v>
      </c>
      <c r="G9232" s="15" t="s">
        <v>3</v>
      </c>
    </row>
    <row r="9233" spans="1:7" x14ac:dyDescent="0.3">
      <c r="A9233" s="7">
        <v>175.07940456550617</v>
      </c>
      <c r="B9233" s="41" t="s">
        <v>88</v>
      </c>
      <c r="C9233" s="41"/>
      <c r="D9233" s="39" t="s">
        <v>99</v>
      </c>
      <c r="E9233" s="39">
        <v>2020</v>
      </c>
      <c r="F9233" s="7">
        <v>23.257000000000001</v>
      </c>
      <c r="G9233" s="15" t="s">
        <v>3</v>
      </c>
    </row>
    <row r="9234" spans="1:7" x14ac:dyDescent="0.3">
      <c r="A9234" s="7">
        <v>359.91582295146014</v>
      </c>
      <c r="B9234" s="41" t="s">
        <v>89</v>
      </c>
      <c r="C9234" s="41"/>
      <c r="D9234" s="39" t="s">
        <v>99</v>
      </c>
      <c r="E9234" s="39">
        <v>2020</v>
      </c>
      <c r="F9234" s="7">
        <v>115.86799999999999</v>
      </c>
      <c r="G9234" s="15" t="s">
        <v>3</v>
      </c>
    </row>
    <row r="9235" spans="1:7" x14ac:dyDescent="0.3">
      <c r="A9235" s="7">
        <v>674.80471997884104</v>
      </c>
      <c r="B9235" s="41" t="s">
        <v>90</v>
      </c>
      <c r="C9235" s="41"/>
      <c r="D9235" s="39" t="s">
        <v>99</v>
      </c>
      <c r="E9235" s="39">
        <v>2020</v>
      </c>
      <c r="F9235" s="7">
        <v>104.004</v>
      </c>
      <c r="G9235" s="15" t="s">
        <v>3</v>
      </c>
    </row>
    <row r="9236" spans="1:7" x14ac:dyDescent="0.3">
      <c r="A9236" s="7">
        <v>2314.5241899693506</v>
      </c>
      <c r="B9236" s="41" t="s">
        <v>10</v>
      </c>
      <c r="C9236" s="41"/>
      <c r="D9236" s="39" t="s">
        <v>100</v>
      </c>
      <c r="E9236" s="39">
        <v>2020</v>
      </c>
      <c r="F9236" s="7">
        <v>356.37400000000002</v>
      </c>
      <c r="G9236" s="15" t="s">
        <v>3</v>
      </c>
    </row>
    <row r="9237" spans="1:7" x14ac:dyDescent="0.3">
      <c r="A9237" s="7">
        <v>269.18415452208171</v>
      </c>
      <c r="B9237" s="41" t="s">
        <v>11</v>
      </c>
      <c r="C9237" s="41"/>
      <c r="D9237" s="39" t="s">
        <v>100</v>
      </c>
      <c r="E9237" s="39">
        <v>2020</v>
      </c>
      <c r="F9237" s="7">
        <v>74.656999999999996</v>
      </c>
      <c r="G9237" s="15" t="s">
        <v>3</v>
      </c>
    </row>
    <row r="9238" spans="1:7" x14ac:dyDescent="0.3">
      <c r="A9238" s="7">
        <v>924.70616712450362</v>
      </c>
      <c r="B9238" s="41" t="s">
        <v>12</v>
      </c>
      <c r="C9238" s="41"/>
      <c r="D9238" s="39" t="s">
        <v>100</v>
      </c>
      <c r="E9238" s="39">
        <v>2020</v>
      </c>
      <c r="F9238" s="7">
        <v>232.38600000000002</v>
      </c>
      <c r="G9238" s="15" t="s">
        <v>3</v>
      </c>
    </row>
    <row r="9239" spans="1:7" x14ac:dyDescent="0.3">
      <c r="A9239" s="7">
        <v>208.37217928785623</v>
      </c>
      <c r="B9239" s="41" t="s">
        <v>13</v>
      </c>
      <c r="C9239" s="41"/>
      <c r="D9239" s="39" t="s">
        <v>100</v>
      </c>
      <c r="E9239" s="39">
        <v>2020</v>
      </c>
      <c r="F9239" s="7">
        <v>33.738</v>
      </c>
      <c r="G9239" s="15" t="s">
        <v>3</v>
      </c>
    </row>
    <row r="9240" spans="1:7" x14ac:dyDescent="0.3">
      <c r="A9240" s="7">
        <v>349.95427434823301</v>
      </c>
      <c r="B9240" s="41" t="s">
        <v>14</v>
      </c>
      <c r="C9240" s="41"/>
      <c r="D9240" s="39" t="s">
        <v>100</v>
      </c>
      <c r="E9240" s="39">
        <v>2020</v>
      </c>
      <c r="F9240" s="7">
        <v>49.671999999999997</v>
      </c>
      <c r="G9240" s="15" t="s">
        <v>3</v>
      </c>
    </row>
    <row r="9241" spans="1:7" x14ac:dyDescent="0.3">
      <c r="A9241" s="7">
        <v>207.79980715020423</v>
      </c>
      <c r="B9241" s="41" t="s">
        <v>15</v>
      </c>
      <c r="C9241" s="41"/>
      <c r="D9241" s="39" t="s">
        <v>100</v>
      </c>
      <c r="E9241" s="39">
        <v>2020</v>
      </c>
      <c r="F9241" s="7">
        <v>57.841000000000001</v>
      </c>
      <c r="G9241" s="15" t="s">
        <v>3</v>
      </c>
    </row>
    <row r="9242" spans="1:7" x14ac:dyDescent="0.3">
      <c r="A9242" s="7">
        <v>2326.8589121114023</v>
      </c>
      <c r="B9242" s="41" t="s">
        <v>16</v>
      </c>
      <c r="C9242" s="41"/>
      <c r="D9242" s="39" t="s">
        <v>100</v>
      </c>
      <c r="E9242" s="39">
        <v>2020</v>
      </c>
      <c r="F9242" s="7">
        <v>418.435</v>
      </c>
      <c r="G9242" s="15" t="s">
        <v>3</v>
      </c>
    </row>
    <row r="9243" spans="1:7" x14ac:dyDescent="0.3">
      <c r="A9243" s="7">
        <v>3549.104221215181</v>
      </c>
      <c r="B9243" s="41" t="s">
        <v>17</v>
      </c>
      <c r="C9243" s="41"/>
      <c r="D9243" s="39" t="s">
        <v>100</v>
      </c>
      <c r="E9243" s="39">
        <v>2020</v>
      </c>
      <c r="F9243" s="7">
        <v>520.09399999999994</v>
      </c>
      <c r="G9243" s="15" t="s">
        <v>3</v>
      </c>
    </row>
    <row r="9244" spans="1:7" x14ac:dyDescent="0.3">
      <c r="A9244" s="7">
        <v>168.57590361673797</v>
      </c>
      <c r="B9244" s="41" t="s">
        <v>18</v>
      </c>
      <c r="C9244" s="41"/>
      <c r="D9244" s="39" t="s">
        <v>100</v>
      </c>
      <c r="E9244" s="39">
        <v>2020</v>
      </c>
      <c r="F9244" s="7">
        <v>16.603999999999999</v>
      </c>
      <c r="G9244" s="15" t="s">
        <v>3</v>
      </c>
    </row>
    <row r="9245" spans="1:7" x14ac:dyDescent="0.3">
      <c r="A9245" s="7">
        <v>324.99556672574545</v>
      </c>
      <c r="B9245" s="41" t="s">
        <v>19</v>
      </c>
      <c r="C9245" s="41"/>
      <c r="D9245" s="39" t="s">
        <v>100</v>
      </c>
      <c r="E9245" s="39">
        <v>2020</v>
      </c>
      <c r="F9245" s="7">
        <v>33.796999999999997</v>
      </c>
      <c r="G9245" s="15" t="s">
        <v>3</v>
      </c>
    </row>
    <row r="9246" spans="1:7" x14ac:dyDescent="0.3">
      <c r="A9246" s="7">
        <v>1605.6823277481333</v>
      </c>
      <c r="B9246" s="41" t="s">
        <v>20</v>
      </c>
      <c r="C9246" s="41"/>
      <c r="D9246" s="39" t="s">
        <v>100</v>
      </c>
      <c r="E9246" s="39">
        <v>2020</v>
      </c>
      <c r="F9246" s="7">
        <v>339.81099999999998</v>
      </c>
      <c r="G9246" s="15" t="s">
        <v>3</v>
      </c>
    </row>
    <row r="9247" spans="1:7" x14ac:dyDescent="0.3">
      <c r="A9247" s="7">
        <v>1904.1867066118714</v>
      </c>
      <c r="B9247" s="41" t="s">
        <v>21</v>
      </c>
      <c r="C9247" s="41"/>
      <c r="D9247" s="39" t="s">
        <v>100</v>
      </c>
      <c r="E9247" s="39">
        <v>2020</v>
      </c>
      <c r="F9247" s="7">
        <v>386.721</v>
      </c>
      <c r="G9247" s="15" t="s">
        <v>3</v>
      </c>
    </row>
    <row r="9248" spans="1:7" x14ac:dyDescent="0.3">
      <c r="A9248" s="7">
        <v>387.62415675527848</v>
      </c>
      <c r="B9248" s="41" t="s">
        <v>22</v>
      </c>
      <c r="C9248" s="41"/>
      <c r="D9248" s="39" t="s">
        <v>100</v>
      </c>
      <c r="E9248" s="39">
        <v>2020</v>
      </c>
      <c r="F9248" s="7">
        <v>55.499000000000002</v>
      </c>
      <c r="G9248" s="15" t="s">
        <v>3</v>
      </c>
    </row>
    <row r="9249" spans="1:7" x14ac:dyDescent="0.3">
      <c r="A9249" s="7">
        <v>198.8521330341859</v>
      </c>
      <c r="B9249" s="41" t="s">
        <v>23</v>
      </c>
      <c r="C9249" s="41"/>
      <c r="D9249" s="39" t="s">
        <v>100</v>
      </c>
      <c r="E9249" s="39">
        <v>2020</v>
      </c>
      <c r="F9249" s="7">
        <v>8.1289999999999996</v>
      </c>
      <c r="G9249" s="15" t="s">
        <v>3</v>
      </c>
    </row>
    <row r="9250" spans="1:7" x14ac:dyDescent="0.3">
      <c r="A9250" s="7">
        <v>106.89203534128642</v>
      </c>
      <c r="B9250" s="41" t="s">
        <v>24</v>
      </c>
      <c r="C9250" s="41"/>
      <c r="D9250" s="39" t="s">
        <v>100</v>
      </c>
      <c r="E9250" s="39">
        <v>2020</v>
      </c>
      <c r="F9250" s="7">
        <v>48.107999999999997</v>
      </c>
      <c r="G9250" s="15" t="s">
        <v>3</v>
      </c>
    </row>
    <row r="9251" spans="1:7" x14ac:dyDescent="0.3">
      <c r="A9251" s="7">
        <v>168.26099636537751</v>
      </c>
      <c r="B9251" s="41" t="s">
        <v>25</v>
      </c>
      <c r="C9251" s="41"/>
      <c r="D9251" s="39" t="s">
        <v>100</v>
      </c>
      <c r="E9251" s="39">
        <v>2020</v>
      </c>
      <c r="F9251" s="7">
        <v>37.298999999999999</v>
      </c>
      <c r="G9251" s="15" t="s">
        <v>3</v>
      </c>
    </row>
    <row r="9252" spans="1:7" x14ac:dyDescent="0.3">
      <c r="A9252" s="7">
        <v>168.64155203395973</v>
      </c>
      <c r="B9252" s="41" t="s">
        <v>26</v>
      </c>
      <c r="C9252" s="41"/>
      <c r="D9252" s="39" t="s">
        <v>100</v>
      </c>
      <c r="E9252" s="39">
        <v>2020</v>
      </c>
      <c r="F9252" s="7">
        <v>3.7040000000000002</v>
      </c>
      <c r="G9252" s="15" t="s">
        <v>3</v>
      </c>
    </row>
    <row r="9253" spans="1:7" x14ac:dyDescent="0.3">
      <c r="A9253" s="7">
        <v>233.06726748493776</v>
      </c>
      <c r="B9253" s="41" t="s">
        <v>27</v>
      </c>
      <c r="C9253" s="41"/>
      <c r="D9253" s="39" t="s">
        <v>100</v>
      </c>
      <c r="E9253" s="39">
        <v>2020</v>
      </c>
      <c r="F9253" s="7">
        <v>45.552999999999997</v>
      </c>
      <c r="G9253" s="15" t="s">
        <v>3</v>
      </c>
    </row>
    <row r="9254" spans="1:7" x14ac:dyDescent="0.3">
      <c r="A9254" s="7">
        <v>333.03236905281221</v>
      </c>
      <c r="B9254" s="41" t="s">
        <v>28</v>
      </c>
      <c r="C9254" s="41"/>
      <c r="D9254" s="39" t="s">
        <v>100</v>
      </c>
      <c r="E9254" s="39">
        <v>2020</v>
      </c>
      <c r="F9254" s="7">
        <v>66.337999999999994</v>
      </c>
      <c r="G9254" s="15" t="s">
        <v>3</v>
      </c>
    </row>
    <row r="9255" spans="1:7" x14ac:dyDescent="0.3">
      <c r="A9255" s="7">
        <v>328.27183304771756</v>
      </c>
      <c r="B9255" s="41" t="s">
        <v>29</v>
      </c>
      <c r="C9255" s="41"/>
      <c r="D9255" s="39" t="s">
        <v>100</v>
      </c>
      <c r="E9255" s="39">
        <v>2020</v>
      </c>
      <c r="F9255" s="7">
        <v>34.023000000000003</v>
      </c>
      <c r="G9255" s="15" t="s">
        <v>3</v>
      </c>
    </row>
    <row r="9256" spans="1:7" x14ac:dyDescent="0.3">
      <c r="A9256" s="7">
        <v>1619.2510349826503</v>
      </c>
      <c r="B9256" s="41" t="s">
        <v>30</v>
      </c>
      <c r="C9256" s="41"/>
      <c r="D9256" s="39" t="s">
        <v>100</v>
      </c>
      <c r="E9256" s="39">
        <v>2020</v>
      </c>
      <c r="F9256" s="7">
        <v>239.071</v>
      </c>
      <c r="G9256" s="15" t="s">
        <v>3</v>
      </c>
    </row>
    <row r="9257" spans="1:7" x14ac:dyDescent="0.3">
      <c r="A9257" s="7">
        <v>746.15580711613859</v>
      </c>
      <c r="B9257" s="41" t="s">
        <v>31</v>
      </c>
      <c r="C9257" s="41"/>
      <c r="D9257" s="39" t="s">
        <v>100</v>
      </c>
      <c r="E9257" s="39">
        <v>2020</v>
      </c>
      <c r="F9257" s="7">
        <v>173.214</v>
      </c>
      <c r="G9257" s="15" t="s">
        <v>3</v>
      </c>
    </row>
    <row r="9258" spans="1:7" x14ac:dyDescent="0.3">
      <c r="A9258" s="7">
        <v>155.79702890192007</v>
      </c>
      <c r="B9258" s="41" t="s">
        <v>32</v>
      </c>
      <c r="C9258" s="41"/>
      <c r="D9258" s="39" t="s">
        <v>100</v>
      </c>
      <c r="E9258" s="39">
        <v>2020</v>
      </c>
      <c r="F9258" s="7">
        <v>15.948</v>
      </c>
      <c r="G9258" s="15" t="s">
        <v>3</v>
      </c>
    </row>
    <row r="9259" spans="1:7" x14ac:dyDescent="0.3">
      <c r="A9259" s="7">
        <v>439.15816427433873</v>
      </c>
      <c r="B9259" s="41" t="s">
        <v>33</v>
      </c>
      <c r="C9259" s="41"/>
      <c r="D9259" s="39" t="s">
        <v>100</v>
      </c>
      <c r="E9259" s="39">
        <v>2020</v>
      </c>
      <c r="F9259" s="7">
        <v>100.973</v>
      </c>
      <c r="G9259" s="15" t="s">
        <v>3</v>
      </c>
    </row>
    <row r="9260" spans="1:7" x14ac:dyDescent="0.3">
      <c r="A9260" s="7">
        <v>1054.3864092938841</v>
      </c>
      <c r="B9260" s="41" t="s">
        <v>34</v>
      </c>
      <c r="C9260" s="41"/>
      <c r="D9260" s="39" t="s">
        <v>100</v>
      </c>
      <c r="E9260" s="39">
        <v>2020</v>
      </c>
      <c r="F9260" s="7">
        <v>139.48599999999999</v>
      </c>
      <c r="G9260" s="15" t="s">
        <v>3</v>
      </c>
    </row>
    <row r="9261" spans="1:7" x14ac:dyDescent="0.3">
      <c r="A9261" s="7">
        <v>674.69750497028235</v>
      </c>
      <c r="B9261" s="41" t="s">
        <v>35</v>
      </c>
      <c r="C9261" s="41"/>
      <c r="D9261" s="39" t="s">
        <v>100</v>
      </c>
      <c r="E9261" s="39">
        <v>2020</v>
      </c>
      <c r="F9261" s="7">
        <v>108.815</v>
      </c>
      <c r="G9261" s="15" t="s">
        <v>3</v>
      </c>
    </row>
    <row r="9262" spans="1:7" x14ac:dyDescent="0.3">
      <c r="A9262" s="7">
        <v>350.59537217266393</v>
      </c>
      <c r="B9262" s="41" t="s">
        <v>36</v>
      </c>
      <c r="C9262" s="41"/>
      <c r="D9262" s="39" t="s">
        <v>100</v>
      </c>
      <c r="E9262" s="39">
        <v>2020</v>
      </c>
      <c r="F9262" s="7">
        <v>34.686</v>
      </c>
      <c r="G9262" s="15" t="s">
        <v>3</v>
      </c>
    </row>
    <row r="9263" spans="1:7" x14ac:dyDescent="0.3">
      <c r="A9263" s="7">
        <v>602.41757185263543</v>
      </c>
      <c r="B9263" s="41" t="s">
        <v>37</v>
      </c>
      <c r="C9263" s="41"/>
      <c r="D9263" s="39" t="s">
        <v>100</v>
      </c>
      <c r="E9263" s="39">
        <v>2020</v>
      </c>
      <c r="F9263" s="7">
        <v>99.858000000000004</v>
      </c>
      <c r="G9263" s="15" t="s">
        <v>3</v>
      </c>
    </row>
    <row r="9264" spans="1:7" x14ac:dyDescent="0.3">
      <c r="A9264" s="7">
        <v>518.90252758140048</v>
      </c>
      <c r="B9264" s="41" t="s">
        <v>38</v>
      </c>
      <c r="C9264" s="41"/>
      <c r="D9264" s="39" t="s">
        <v>100</v>
      </c>
      <c r="E9264" s="39">
        <v>2020</v>
      </c>
      <c r="F9264" s="7">
        <v>37.274000000000001</v>
      </c>
      <c r="G9264" s="15" t="s">
        <v>3</v>
      </c>
    </row>
    <row r="9265" spans="1:7" x14ac:dyDescent="0.3">
      <c r="A9265" s="7">
        <v>215.09498751396933</v>
      </c>
      <c r="B9265" s="41" t="s">
        <v>39</v>
      </c>
      <c r="C9265" s="41"/>
      <c r="D9265" s="39" t="s">
        <v>100</v>
      </c>
      <c r="E9265" s="39">
        <v>2020</v>
      </c>
      <c r="F9265" s="7">
        <v>21.198</v>
      </c>
      <c r="G9265" s="15" t="s">
        <v>3</v>
      </c>
    </row>
    <row r="9266" spans="1:7" x14ac:dyDescent="0.3">
      <c r="A9266" s="7">
        <v>567.75828482911777</v>
      </c>
      <c r="B9266" s="41" t="s">
        <v>40</v>
      </c>
      <c r="C9266" s="41"/>
      <c r="D9266" s="39" t="s">
        <v>100</v>
      </c>
      <c r="E9266" s="39">
        <v>2020</v>
      </c>
      <c r="F9266" s="7">
        <v>104.795</v>
      </c>
      <c r="G9266" s="15" t="s">
        <v>3</v>
      </c>
    </row>
    <row r="9267" spans="1:7" x14ac:dyDescent="0.3">
      <c r="A9267" s="7">
        <v>432.33175463979762</v>
      </c>
      <c r="B9267" s="41" t="s">
        <v>41</v>
      </c>
      <c r="C9267" s="41"/>
      <c r="D9267" s="39" t="s">
        <v>100</v>
      </c>
      <c r="E9267" s="39">
        <v>2020</v>
      </c>
      <c r="F9267" s="7">
        <v>93.367999999999995</v>
      </c>
      <c r="G9267" s="15" t="s">
        <v>3</v>
      </c>
    </row>
    <row r="9268" spans="1:7" x14ac:dyDescent="0.3">
      <c r="A9268" s="7">
        <v>1587.1274180743221</v>
      </c>
      <c r="B9268" s="41" t="s">
        <v>42</v>
      </c>
      <c r="C9268" s="41"/>
      <c r="D9268" s="39" t="s">
        <v>100</v>
      </c>
      <c r="E9268" s="39">
        <v>2020</v>
      </c>
      <c r="F9268" s="7">
        <v>219.01599999999999</v>
      </c>
      <c r="G9268" s="15" t="s">
        <v>3</v>
      </c>
    </row>
    <row r="9269" spans="1:7" x14ac:dyDescent="0.3">
      <c r="A9269" s="7">
        <v>800.43576483680158</v>
      </c>
      <c r="B9269" s="41" t="s">
        <v>43</v>
      </c>
      <c r="C9269" s="41"/>
      <c r="D9269" s="39" t="s">
        <v>100</v>
      </c>
      <c r="E9269" s="39">
        <v>2020</v>
      </c>
      <c r="F9269" s="7">
        <v>103.684</v>
      </c>
      <c r="G9269" s="15" t="s">
        <v>3</v>
      </c>
    </row>
    <row r="9270" spans="1:7" x14ac:dyDescent="0.3">
      <c r="A9270" s="7">
        <v>161.65102135636425</v>
      </c>
      <c r="B9270" s="41" t="s">
        <v>44</v>
      </c>
      <c r="C9270" s="41"/>
      <c r="D9270" s="39" t="s">
        <v>100</v>
      </c>
      <c r="E9270" s="39">
        <v>2020</v>
      </c>
      <c r="F9270" s="7">
        <v>25.995999999999999</v>
      </c>
      <c r="G9270" s="15" t="s">
        <v>3</v>
      </c>
    </row>
    <row r="9271" spans="1:7" x14ac:dyDescent="0.3">
      <c r="A9271" s="7">
        <v>252.50637927820426</v>
      </c>
      <c r="B9271" s="41" t="s">
        <v>45</v>
      </c>
      <c r="C9271" s="41"/>
      <c r="D9271" s="39" t="s">
        <v>100</v>
      </c>
      <c r="E9271" s="39">
        <v>2020</v>
      </c>
      <c r="F9271" s="7">
        <v>55.338999999999999</v>
      </c>
      <c r="G9271" s="15" t="s">
        <v>3</v>
      </c>
    </row>
    <row r="9272" spans="1:7" x14ac:dyDescent="0.3">
      <c r="A9272" s="7">
        <v>1755.9936107859621</v>
      </c>
      <c r="B9272" s="41" t="s">
        <v>46</v>
      </c>
      <c r="C9272" s="41"/>
      <c r="D9272" s="39" t="s">
        <v>100</v>
      </c>
      <c r="E9272" s="39">
        <v>2020</v>
      </c>
      <c r="F9272" s="7">
        <v>325.01900000000001</v>
      </c>
      <c r="G9272" s="15" t="s">
        <v>3</v>
      </c>
    </row>
    <row r="9273" spans="1:7" x14ac:dyDescent="0.3">
      <c r="A9273" s="7">
        <v>203.9275762906411</v>
      </c>
      <c r="B9273" s="41" t="s">
        <v>47</v>
      </c>
      <c r="C9273" s="41"/>
      <c r="D9273" s="39" t="s">
        <v>100</v>
      </c>
      <c r="E9273" s="39">
        <v>2020</v>
      </c>
      <c r="F9273" s="7">
        <v>43.183999999999997</v>
      </c>
      <c r="G9273" s="15" t="s">
        <v>3</v>
      </c>
    </row>
    <row r="9274" spans="1:7" x14ac:dyDescent="0.3">
      <c r="A9274" s="7">
        <v>459.76048396025288</v>
      </c>
      <c r="B9274" s="41" t="s">
        <v>48</v>
      </c>
      <c r="C9274" s="41"/>
      <c r="D9274" s="39" t="s">
        <v>100</v>
      </c>
      <c r="E9274" s="39">
        <v>2020</v>
      </c>
      <c r="F9274" s="7">
        <v>71.635000000000005</v>
      </c>
      <c r="G9274" s="15" t="s">
        <v>3</v>
      </c>
    </row>
    <row r="9275" spans="1:7" x14ac:dyDescent="0.3">
      <c r="A9275" s="7">
        <v>3819.8034181159578</v>
      </c>
      <c r="B9275" s="41" t="s">
        <v>49</v>
      </c>
      <c r="C9275" s="41"/>
      <c r="D9275" s="39" t="s">
        <v>100</v>
      </c>
      <c r="E9275" s="39">
        <v>2020</v>
      </c>
      <c r="F9275" s="7">
        <v>540.69600000000003</v>
      </c>
      <c r="G9275" s="15" t="s">
        <v>3</v>
      </c>
    </row>
    <row r="9276" spans="1:7" x14ac:dyDescent="0.3">
      <c r="A9276" s="7">
        <v>5402.4831559235072</v>
      </c>
      <c r="B9276" s="41" t="s">
        <v>50</v>
      </c>
      <c r="C9276" s="41"/>
      <c r="D9276" s="39" t="s">
        <v>100</v>
      </c>
      <c r="E9276" s="39">
        <v>2020</v>
      </c>
      <c r="F9276" s="7">
        <v>1546.9470000000001</v>
      </c>
      <c r="G9276" s="15" t="s">
        <v>3</v>
      </c>
    </row>
    <row r="9277" spans="1:7" x14ac:dyDescent="0.3">
      <c r="A9277" s="7">
        <v>1010.9158737713869</v>
      </c>
      <c r="B9277" s="41" t="s">
        <v>91</v>
      </c>
      <c r="C9277" s="41"/>
      <c r="D9277" s="39" t="s">
        <v>100</v>
      </c>
      <c r="E9277" s="39">
        <v>2020</v>
      </c>
      <c r="F9277" s="7">
        <v>283.49200000000002</v>
      </c>
      <c r="G9277" s="15" t="s">
        <v>3</v>
      </c>
    </row>
    <row r="9278" spans="1:7" x14ac:dyDescent="0.3">
      <c r="A9278" s="7">
        <v>256.25757086851485</v>
      </c>
      <c r="B9278" s="41" t="s">
        <v>52</v>
      </c>
      <c r="C9278" s="41"/>
      <c r="D9278" s="39" t="s">
        <v>100</v>
      </c>
      <c r="E9278" s="39">
        <v>2020</v>
      </c>
      <c r="F9278" s="7">
        <v>17.841000000000001</v>
      </c>
      <c r="G9278" s="15" t="s">
        <v>3</v>
      </c>
    </row>
    <row r="9279" spans="1:7" x14ac:dyDescent="0.3">
      <c r="A9279" s="7">
        <v>157.41054390644797</v>
      </c>
      <c r="B9279" s="41" t="s">
        <v>53</v>
      </c>
      <c r="C9279" s="41"/>
      <c r="D9279" s="39" t="s">
        <v>100</v>
      </c>
      <c r="E9279" s="39">
        <v>2020</v>
      </c>
      <c r="F9279" s="7">
        <v>40.988</v>
      </c>
      <c r="G9279" s="15" t="s">
        <v>3</v>
      </c>
    </row>
    <row r="9280" spans="1:7" x14ac:dyDescent="0.3">
      <c r="A9280" s="7">
        <v>244.93321889776595</v>
      </c>
      <c r="B9280" s="41" t="s">
        <v>54</v>
      </c>
      <c r="C9280" s="41"/>
      <c r="D9280" s="39" t="s">
        <v>100</v>
      </c>
      <c r="E9280" s="39">
        <v>2020</v>
      </c>
      <c r="F9280" s="7">
        <v>25.116</v>
      </c>
      <c r="G9280" s="15" t="s">
        <v>3</v>
      </c>
    </row>
    <row r="9281" spans="1:7" x14ac:dyDescent="0.3">
      <c r="A9281" s="7">
        <v>609.70146889469061</v>
      </c>
      <c r="B9281" s="41" t="s">
        <v>55</v>
      </c>
      <c r="C9281" s="41"/>
      <c r="D9281" s="39" t="s">
        <v>100</v>
      </c>
      <c r="E9281" s="39">
        <v>2020</v>
      </c>
      <c r="F9281" s="7">
        <v>25.675000000000001</v>
      </c>
      <c r="G9281" s="15" t="s">
        <v>3</v>
      </c>
    </row>
    <row r="9282" spans="1:7" x14ac:dyDescent="0.3">
      <c r="A9282" s="7">
        <v>1470.1050113505069</v>
      </c>
      <c r="B9282" s="41" t="s">
        <v>56</v>
      </c>
      <c r="C9282" s="41"/>
      <c r="D9282" s="39" t="s">
        <v>100</v>
      </c>
      <c r="E9282" s="39">
        <v>2020</v>
      </c>
      <c r="F9282" s="7">
        <v>246.30699999999999</v>
      </c>
      <c r="G9282" s="15" t="s">
        <v>3</v>
      </c>
    </row>
    <row r="9283" spans="1:7" x14ac:dyDescent="0.3">
      <c r="A9283" s="7">
        <v>346.13333131462434</v>
      </c>
      <c r="B9283" s="41" t="s">
        <v>57</v>
      </c>
      <c r="C9283" s="41"/>
      <c r="D9283" s="39" t="s">
        <v>100</v>
      </c>
      <c r="E9283" s="39">
        <v>2020</v>
      </c>
      <c r="F9283" s="7">
        <v>182.495</v>
      </c>
      <c r="G9283" s="15" t="s">
        <v>3</v>
      </c>
    </row>
    <row r="9284" spans="1:7" x14ac:dyDescent="0.3">
      <c r="A9284" s="7">
        <v>410.41749236596792</v>
      </c>
      <c r="B9284" s="41" t="s">
        <v>58</v>
      </c>
      <c r="C9284" s="41"/>
      <c r="D9284" s="39" t="s">
        <v>100</v>
      </c>
      <c r="E9284" s="39">
        <v>2020</v>
      </c>
      <c r="F9284" s="7">
        <v>83.352000000000004</v>
      </c>
      <c r="G9284" s="15" t="s">
        <v>3</v>
      </c>
    </row>
    <row r="9285" spans="1:7" x14ac:dyDescent="0.3">
      <c r="A9285" s="7">
        <v>137.17441929784886</v>
      </c>
      <c r="B9285" s="41" t="s">
        <v>59</v>
      </c>
      <c r="C9285" s="41"/>
      <c r="D9285" s="39" t="s">
        <v>100</v>
      </c>
      <c r="E9285" s="39">
        <v>2020</v>
      </c>
      <c r="F9285" s="7">
        <v>28.286000000000001</v>
      </c>
      <c r="G9285" s="15" t="s">
        <v>3</v>
      </c>
    </row>
    <row r="9286" spans="1:7" x14ac:dyDescent="0.3">
      <c r="A9286" s="7">
        <v>138.28839087758013</v>
      </c>
      <c r="B9286" s="41" t="s">
        <v>60</v>
      </c>
      <c r="C9286" s="41"/>
      <c r="D9286" s="39" t="s">
        <v>100</v>
      </c>
      <c r="E9286" s="39">
        <v>2020</v>
      </c>
      <c r="F9286" s="7">
        <v>7.26</v>
      </c>
      <c r="G9286" s="15" t="s">
        <v>3</v>
      </c>
    </row>
    <row r="9287" spans="1:7" x14ac:dyDescent="0.3">
      <c r="A9287" s="7">
        <v>764.2840020780086</v>
      </c>
      <c r="B9287" s="41" t="s">
        <v>61</v>
      </c>
      <c r="C9287" s="41"/>
      <c r="D9287" s="39" t="s">
        <v>100</v>
      </c>
      <c r="E9287" s="39">
        <v>2020</v>
      </c>
      <c r="F9287" s="7">
        <v>69.347999999999999</v>
      </c>
      <c r="G9287" s="15" t="s">
        <v>3</v>
      </c>
    </row>
    <row r="9288" spans="1:7" x14ac:dyDescent="0.3">
      <c r="A9288" s="7">
        <v>1918.3144511492922</v>
      </c>
      <c r="B9288" s="41" t="s">
        <v>62</v>
      </c>
      <c r="C9288" s="41"/>
      <c r="D9288" s="39" t="s">
        <v>100</v>
      </c>
      <c r="E9288" s="39">
        <v>2020</v>
      </c>
      <c r="F9288" s="7">
        <v>385.17199999999997</v>
      </c>
      <c r="G9288" s="15" t="s">
        <v>3</v>
      </c>
    </row>
    <row r="9289" spans="1:7" x14ac:dyDescent="0.3">
      <c r="A9289" s="7">
        <v>516.60791024819707</v>
      </c>
      <c r="B9289" s="41" t="s">
        <v>63</v>
      </c>
      <c r="C9289" s="41"/>
      <c r="D9289" s="39" t="s">
        <v>100</v>
      </c>
      <c r="E9289" s="39">
        <v>2020</v>
      </c>
      <c r="F9289" s="7">
        <v>107.395</v>
      </c>
      <c r="G9289" s="15" t="s">
        <v>3</v>
      </c>
    </row>
    <row r="9290" spans="1:7" x14ac:dyDescent="0.3">
      <c r="A9290" s="7">
        <v>552.10524034781088</v>
      </c>
      <c r="B9290" s="41" t="s">
        <v>64</v>
      </c>
      <c r="C9290" s="41"/>
      <c r="D9290" s="39" t="s">
        <v>100</v>
      </c>
      <c r="E9290" s="39">
        <v>2020</v>
      </c>
      <c r="F9290" s="7">
        <v>73.549000000000007</v>
      </c>
      <c r="G9290" s="15" t="s">
        <v>3</v>
      </c>
    </row>
    <row r="9291" spans="1:7" x14ac:dyDescent="0.3">
      <c r="A9291" s="7">
        <v>1656.9219431462147</v>
      </c>
      <c r="B9291" s="41" t="s">
        <v>65</v>
      </c>
      <c r="C9291" s="41"/>
      <c r="D9291" s="39" t="s">
        <v>100</v>
      </c>
      <c r="E9291" s="39">
        <v>2020</v>
      </c>
      <c r="F9291" s="7">
        <v>285.63300000000004</v>
      </c>
      <c r="G9291" s="15" t="s">
        <v>3</v>
      </c>
    </row>
    <row r="9292" spans="1:7" x14ac:dyDescent="0.3">
      <c r="A9292" s="7">
        <v>356.87505358253031</v>
      </c>
      <c r="B9292" s="41" t="s">
        <v>66</v>
      </c>
      <c r="C9292" s="41"/>
      <c r="D9292" s="39" t="s">
        <v>100</v>
      </c>
      <c r="E9292" s="39">
        <v>2020</v>
      </c>
      <c r="F9292" s="7">
        <v>34.677999999999997</v>
      </c>
      <c r="G9292" s="15" t="s">
        <v>3</v>
      </c>
    </row>
    <row r="9293" spans="1:7" x14ac:dyDescent="0.3">
      <c r="A9293" s="7">
        <v>2696.5302782695753</v>
      </c>
      <c r="B9293" s="41" t="s">
        <v>67</v>
      </c>
      <c r="C9293" s="41"/>
      <c r="D9293" s="39" t="s">
        <v>100</v>
      </c>
      <c r="E9293" s="39">
        <v>2020</v>
      </c>
      <c r="F9293" s="7">
        <v>725.51400000000001</v>
      </c>
      <c r="G9293" s="15" t="s">
        <v>3</v>
      </c>
    </row>
    <row r="9294" spans="1:7" x14ac:dyDescent="0.3">
      <c r="A9294" s="7">
        <v>1971.0352589609388</v>
      </c>
      <c r="B9294" s="41" t="s">
        <v>68</v>
      </c>
      <c r="C9294" s="41"/>
      <c r="D9294" s="39" t="s">
        <v>100</v>
      </c>
      <c r="E9294" s="39">
        <v>2020</v>
      </c>
      <c r="F9294" s="7">
        <v>440.654</v>
      </c>
      <c r="G9294" s="15" t="s">
        <v>3</v>
      </c>
    </row>
    <row r="9295" spans="1:7" x14ac:dyDescent="0.3">
      <c r="A9295" s="7">
        <v>166.2525651010001</v>
      </c>
      <c r="B9295" s="41" t="s">
        <v>69</v>
      </c>
      <c r="C9295" s="41"/>
      <c r="D9295" s="39" t="s">
        <v>100</v>
      </c>
      <c r="E9295" s="39">
        <v>2020</v>
      </c>
      <c r="F9295" s="7">
        <v>12.576000000000001</v>
      </c>
      <c r="G9295" s="15" t="s">
        <v>3</v>
      </c>
    </row>
    <row r="9296" spans="1:7" x14ac:dyDescent="0.3">
      <c r="A9296" s="7">
        <v>221.89370172249502</v>
      </c>
      <c r="B9296" s="41" t="s">
        <v>70</v>
      </c>
      <c r="C9296" s="41"/>
      <c r="D9296" s="39" t="s">
        <v>100</v>
      </c>
      <c r="E9296" s="39">
        <v>2020</v>
      </c>
      <c r="F9296" s="7">
        <v>83.195000000000007</v>
      </c>
      <c r="G9296" s="15" t="s">
        <v>3</v>
      </c>
    </row>
    <row r="9297" spans="1:7" x14ac:dyDescent="0.3">
      <c r="A9297" s="7">
        <v>193.26688878774314</v>
      </c>
      <c r="B9297" s="41" t="s">
        <v>71</v>
      </c>
      <c r="C9297" s="41"/>
      <c r="D9297" s="39" t="s">
        <v>100</v>
      </c>
      <c r="E9297" s="39">
        <v>2020</v>
      </c>
      <c r="F9297" s="7">
        <v>38.244999999999997</v>
      </c>
      <c r="G9297" s="15" t="s">
        <v>3</v>
      </c>
    </row>
    <row r="9298" spans="1:7" x14ac:dyDescent="0.3">
      <c r="A9298" s="7">
        <v>1027.3331068594155</v>
      </c>
      <c r="B9298" s="41" t="s">
        <v>72</v>
      </c>
      <c r="C9298" s="41"/>
      <c r="D9298" s="39" t="s">
        <v>100</v>
      </c>
      <c r="E9298" s="39">
        <v>2020</v>
      </c>
      <c r="F9298" s="7">
        <v>236.661</v>
      </c>
      <c r="G9298" s="15" t="s">
        <v>3</v>
      </c>
    </row>
    <row r="9299" spans="1:7" x14ac:dyDescent="0.3">
      <c r="A9299" s="7">
        <v>443.88895334037989</v>
      </c>
      <c r="B9299" s="41" t="s">
        <v>73</v>
      </c>
      <c r="C9299" s="41"/>
      <c r="D9299" s="39" t="s">
        <v>100</v>
      </c>
      <c r="E9299" s="39">
        <v>2020</v>
      </c>
      <c r="F9299" s="7">
        <v>39.377000000000002</v>
      </c>
      <c r="G9299" s="15" t="s">
        <v>3</v>
      </c>
    </row>
    <row r="9300" spans="1:7" x14ac:dyDescent="0.3">
      <c r="A9300" s="7">
        <v>611.81657883705327</v>
      </c>
      <c r="B9300" s="41" t="s">
        <v>74</v>
      </c>
      <c r="C9300" s="41"/>
      <c r="D9300" s="39" t="s">
        <v>100</v>
      </c>
      <c r="E9300" s="39">
        <v>2020</v>
      </c>
      <c r="F9300" s="7">
        <v>110.71599999999999</v>
      </c>
      <c r="G9300" s="15" t="s">
        <v>3</v>
      </c>
    </row>
    <row r="9301" spans="1:7" x14ac:dyDescent="0.3">
      <c r="A9301" s="7">
        <v>1049.7489640710799</v>
      </c>
      <c r="B9301" s="41" t="s">
        <v>75</v>
      </c>
      <c r="C9301" s="41"/>
      <c r="D9301" s="39" t="s">
        <v>100</v>
      </c>
      <c r="E9301" s="39">
        <v>2020</v>
      </c>
      <c r="F9301" s="7">
        <v>85.606999999999999</v>
      </c>
      <c r="G9301" s="15" t="s">
        <v>3</v>
      </c>
    </row>
    <row r="9302" spans="1:7" x14ac:dyDescent="0.3">
      <c r="A9302" s="7">
        <v>1156.54662981261</v>
      </c>
      <c r="B9302" s="41" t="s">
        <v>76</v>
      </c>
      <c r="C9302" s="41"/>
      <c r="D9302" s="39" t="s">
        <v>100</v>
      </c>
      <c r="E9302" s="39">
        <v>2020</v>
      </c>
      <c r="F9302" s="7">
        <v>241.92000000000002</v>
      </c>
      <c r="G9302" s="15" t="s">
        <v>3</v>
      </c>
    </row>
    <row r="9303" spans="1:7" x14ac:dyDescent="0.3">
      <c r="A9303" s="7">
        <v>141.86417810312636</v>
      </c>
      <c r="B9303" s="41" t="s">
        <v>77</v>
      </c>
      <c r="C9303" s="41"/>
      <c r="D9303" s="39" t="s">
        <v>100</v>
      </c>
      <c r="E9303" s="39">
        <v>2020</v>
      </c>
      <c r="F9303" s="7">
        <v>5.3</v>
      </c>
      <c r="G9303" s="15" t="s">
        <v>3</v>
      </c>
    </row>
    <row r="9304" spans="1:7" x14ac:dyDescent="0.3">
      <c r="A9304" s="7">
        <v>359.3389207413835</v>
      </c>
      <c r="B9304" s="41" t="s">
        <v>78</v>
      </c>
      <c r="C9304" s="41"/>
      <c r="D9304" s="39" t="s">
        <v>100</v>
      </c>
      <c r="E9304" s="39">
        <v>2020</v>
      </c>
      <c r="F9304" s="7">
        <v>45.107999999999997</v>
      </c>
      <c r="G9304" s="15" t="s">
        <v>3</v>
      </c>
    </row>
    <row r="9305" spans="1:7" x14ac:dyDescent="0.3">
      <c r="A9305" s="7">
        <v>472.11674698920586</v>
      </c>
      <c r="B9305" s="41" t="s">
        <v>79</v>
      </c>
      <c r="C9305" s="41"/>
      <c r="D9305" s="39" t="s">
        <v>100</v>
      </c>
      <c r="E9305" s="39">
        <v>2020</v>
      </c>
      <c r="F9305" s="7">
        <v>117.107</v>
      </c>
      <c r="G9305" s="15" t="s">
        <v>3</v>
      </c>
    </row>
    <row r="9306" spans="1:7" x14ac:dyDescent="0.3">
      <c r="A9306" s="7">
        <v>825.80374931040581</v>
      </c>
      <c r="B9306" s="41" t="s">
        <v>80</v>
      </c>
      <c r="C9306" s="41"/>
      <c r="D9306" s="39" t="s">
        <v>100</v>
      </c>
      <c r="E9306" s="39">
        <v>2020</v>
      </c>
      <c r="F9306" s="7">
        <v>113.16800000000001</v>
      </c>
      <c r="G9306" s="15" t="s">
        <v>3</v>
      </c>
    </row>
    <row r="9307" spans="1:7" x14ac:dyDescent="0.3">
      <c r="A9307" s="7">
        <v>220.70690142990836</v>
      </c>
      <c r="B9307" s="41" t="s">
        <v>81</v>
      </c>
      <c r="C9307" s="41"/>
      <c r="D9307" s="39" t="s">
        <v>100</v>
      </c>
      <c r="E9307" s="39">
        <v>2020</v>
      </c>
      <c r="F9307" s="7">
        <v>0</v>
      </c>
      <c r="G9307" s="15" t="s">
        <v>3</v>
      </c>
    </row>
    <row r="9308" spans="1:7" x14ac:dyDescent="0.3">
      <c r="A9308" s="7">
        <v>889.80377580596166</v>
      </c>
      <c r="B9308" s="41" t="s">
        <v>82</v>
      </c>
      <c r="C9308" s="41"/>
      <c r="D9308" s="39" t="s">
        <v>100</v>
      </c>
      <c r="E9308" s="39">
        <v>2020</v>
      </c>
      <c r="F9308" s="7">
        <v>116.351</v>
      </c>
      <c r="G9308" s="15" t="s">
        <v>3</v>
      </c>
    </row>
    <row r="9309" spans="1:7" x14ac:dyDescent="0.3">
      <c r="A9309" s="7">
        <v>509.36401771038652</v>
      </c>
      <c r="B9309" s="41" t="s">
        <v>83</v>
      </c>
      <c r="C9309" s="41"/>
      <c r="D9309" s="39" t="s">
        <v>100</v>
      </c>
      <c r="E9309" s="39">
        <v>2020</v>
      </c>
      <c r="F9309" s="7">
        <v>108.777</v>
      </c>
      <c r="G9309" s="15" t="s">
        <v>3</v>
      </c>
    </row>
    <row r="9310" spans="1:7" x14ac:dyDescent="0.3">
      <c r="A9310" s="7">
        <v>1134.9062445293775</v>
      </c>
      <c r="B9310" s="41" t="s">
        <v>84</v>
      </c>
      <c r="C9310" s="41"/>
      <c r="D9310" s="39" t="s">
        <v>100</v>
      </c>
      <c r="E9310" s="39">
        <v>2020</v>
      </c>
      <c r="F9310" s="7">
        <v>220.203</v>
      </c>
      <c r="G9310" s="15" t="s">
        <v>3</v>
      </c>
    </row>
    <row r="9311" spans="1:7" x14ac:dyDescent="0.3">
      <c r="A9311" s="7">
        <v>92.989957238065415</v>
      </c>
      <c r="B9311" s="41" t="s">
        <v>85</v>
      </c>
      <c r="C9311" s="41"/>
      <c r="D9311" s="39" t="s">
        <v>100</v>
      </c>
      <c r="E9311" s="39">
        <v>2020</v>
      </c>
      <c r="F9311" s="7">
        <v>13.42</v>
      </c>
      <c r="G9311" s="15" t="s">
        <v>3</v>
      </c>
    </row>
    <row r="9312" spans="1:7" x14ac:dyDescent="0.3">
      <c r="A9312" s="7">
        <v>269.73703728587094</v>
      </c>
      <c r="B9312" s="41" t="s">
        <v>86</v>
      </c>
      <c r="C9312" s="41"/>
      <c r="D9312" s="39" t="s">
        <v>100</v>
      </c>
      <c r="E9312" s="39">
        <v>2020</v>
      </c>
      <c r="F9312" s="7">
        <v>79.322999999999993</v>
      </c>
      <c r="G9312" s="15" t="s">
        <v>3</v>
      </c>
    </row>
    <row r="9313" spans="1:7" x14ac:dyDescent="0.3">
      <c r="A9313" s="7">
        <v>707.53504841589699</v>
      </c>
      <c r="B9313" s="41" t="s">
        <v>87</v>
      </c>
      <c r="C9313" s="41"/>
      <c r="D9313" s="39" t="s">
        <v>100</v>
      </c>
      <c r="E9313" s="39">
        <v>2020</v>
      </c>
      <c r="F9313" s="7">
        <v>99.677999999999997</v>
      </c>
      <c r="G9313" s="15" t="s">
        <v>3</v>
      </c>
    </row>
    <row r="9314" spans="1:7" x14ac:dyDescent="0.3">
      <c r="A9314" s="7">
        <v>221.2659387328122</v>
      </c>
      <c r="B9314" s="41" t="s">
        <v>88</v>
      </c>
      <c r="C9314" s="41"/>
      <c r="D9314" s="39" t="s">
        <v>100</v>
      </c>
      <c r="E9314" s="39">
        <v>2020</v>
      </c>
      <c r="F9314" s="7">
        <v>22.472999999999999</v>
      </c>
      <c r="G9314" s="15" t="s">
        <v>3</v>
      </c>
    </row>
    <row r="9315" spans="1:7" x14ac:dyDescent="0.3">
      <c r="A9315" s="7">
        <v>408.42855047545328</v>
      </c>
      <c r="B9315" s="41" t="s">
        <v>89</v>
      </c>
      <c r="C9315" s="41"/>
      <c r="D9315" s="39" t="s">
        <v>100</v>
      </c>
      <c r="E9315" s="39">
        <v>2020</v>
      </c>
      <c r="F9315" s="7">
        <v>125.378</v>
      </c>
      <c r="G9315" s="15" t="s">
        <v>3</v>
      </c>
    </row>
    <row r="9316" spans="1:7" x14ac:dyDescent="0.3">
      <c r="A9316" s="7">
        <v>802.55805507479784</v>
      </c>
      <c r="B9316" s="41" t="s">
        <v>90</v>
      </c>
      <c r="C9316" s="41"/>
      <c r="D9316" s="39" t="s">
        <v>100</v>
      </c>
      <c r="E9316" s="39">
        <v>2020</v>
      </c>
      <c r="F9316" s="7">
        <v>130.786</v>
      </c>
      <c r="G9316" s="15" t="s">
        <v>3</v>
      </c>
    </row>
    <row r="9317" spans="1:7" x14ac:dyDescent="0.3">
      <c r="A9317" s="7">
        <v>2282.3708949138768</v>
      </c>
      <c r="B9317" s="41" t="s">
        <v>10</v>
      </c>
      <c r="C9317" s="41"/>
      <c r="D9317" s="39" t="s">
        <v>101</v>
      </c>
      <c r="E9317" s="39">
        <v>2020</v>
      </c>
      <c r="F9317" s="7">
        <v>372.72300000000001</v>
      </c>
      <c r="G9317" s="15" t="s">
        <v>3</v>
      </c>
    </row>
    <row r="9318" spans="1:7" x14ac:dyDescent="0.3">
      <c r="A9318" s="7">
        <v>275.54751697390356</v>
      </c>
      <c r="B9318" s="41" t="s">
        <v>11</v>
      </c>
      <c r="C9318" s="41"/>
      <c r="D9318" s="39" t="s">
        <v>101</v>
      </c>
      <c r="E9318" s="39">
        <v>2020</v>
      </c>
      <c r="F9318" s="7">
        <v>78.471999999999994</v>
      </c>
      <c r="G9318" s="15" t="s">
        <v>3</v>
      </c>
    </row>
    <row r="9319" spans="1:7" x14ac:dyDescent="0.3">
      <c r="A9319" s="7">
        <v>895.88332746753201</v>
      </c>
      <c r="B9319" s="41" t="s">
        <v>12</v>
      </c>
      <c r="C9319" s="41"/>
      <c r="D9319" s="39" t="s">
        <v>101</v>
      </c>
      <c r="E9319" s="39">
        <v>2020</v>
      </c>
      <c r="F9319" s="7">
        <v>203.70899999999997</v>
      </c>
      <c r="G9319" s="15" t="s">
        <v>3</v>
      </c>
    </row>
    <row r="9320" spans="1:7" x14ac:dyDescent="0.3">
      <c r="A9320" s="7">
        <v>238.60166439833552</v>
      </c>
      <c r="B9320" s="41" t="s">
        <v>13</v>
      </c>
      <c r="C9320" s="41"/>
      <c r="D9320" s="39" t="s">
        <v>101</v>
      </c>
      <c r="E9320" s="39">
        <v>2020</v>
      </c>
      <c r="F9320" s="7">
        <v>36.262</v>
      </c>
      <c r="G9320" s="15" t="s">
        <v>3</v>
      </c>
    </row>
    <row r="9321" spans="1:7" x14ac:dyDescent="0.3">
      <c r="A9321" s="7">
        <v>344.36669412475686</v>
      </c>
      <c r="B9321" s="41" t="s">
        <v>14</v>
      </c>
      <c r="C9321" s="41"/>
      <c r="D9321" s="39" t="s">
        <v>101</v>
      </c>
      <c r="E9321" s="39">
        <v>2020</v>
      </c>
      <c r="F9321" s="7">
        <v>50.316000000000003</v>
      </c>
      <c r="G9321" s="15" t="s">
        <v>3</v>
      </c>
    </row>
    <row r="9322" spans="1:7" x14ac:dyDescent="0.3">
      <c r="A9322" s="7">
        <v>215.2926545398067</v>
      </c>
      <c r="B9322" s="41" t="s">
        <v>15</v>
      </c>
      <c r="C9322" s="41"/>
      <c r="D9322" s="39" t="s">
        <v>101</v>
      </c>
      <c r="E9322" s="39">
        <v>2020</v>
      </c>
      <c r="F9322" s="7">
        <v>52.543999999999997</v>
      </c>
      <c r="G9322" s="15" t="s">
        <v>3</v>
      </c>
    </row>
    <row r="9323" spans="1:7" x14ac:dyDescent="0.3">
      <c r="A9323" s="7">
        <v>2345.2240815996861</v>
      </c>
      <c r="B9323" s="41" t="s">
        <v>16</v>
      </c>
      <c r="C9323" s="41"/>
      <c r="D9323" s="39" t="s">
        <v>101</v>
      </c>
      <c r="E9323" s="39">
        <v>2020</v>
      </c>
      <c r="F9323" s="7">
        <v>409.09</v>
      </c>
      <c r="G9323" s="15" t="s">
        <v>3</v>
      </c>
    </row>
    <row r="9324" spans="1:7" x14ac:dyDescent="0.3">
      <c r="A9324" s="7">
        <v>3586.750185058982</v>
      </c>
      <c r="B9324" s="41" t="s">
        <v>17</v>
      </c>
      <c r="C9324" s="41"/>
      <c r="D9324" s="39" t="s">
        <v>101</v>
      </c>
      <c r="E9324" s="39">
        <v>2020</v>
      </c>
      <c r="F9324" s="7">
        <v>505.50299999999999</v>
      </c>
      <c r="G9324" s="15" t="s">
        <v>3</v>
      </c>
    </row>
    <row r="9325" spans="1:7" x14ac:dyDescent="0.3">
      <c r="A9325" s="7">
        <v>135.76218570463539</v>
      </c>
      <c r="B9325" s="41" t="s">
        <v>18</v>
      </c>
      <c r="C9325" s="41"/>
      <c r="D9325" s="39" t="s">
        <v>101</v>
      </c>
      <c r="E9325" s="39">
        <v>2020</v>
      </c>
      <c r="F9325" s="7">
        <v>12.803000000000001</v>
      </c>
      <c r="G9325" s="15" t="s">
        <v>3</v>
      </c>
    </row>
    <row r="9326" spans="1:7" x14ac:dyDescent="0.3">
      <c r="A9326" s="7">
        <v>325.05108194167815</v>
      </c>
      <c r="B9326" s="41" t="s">
        <v>19</v>
      </c>
      <c r="C9326" s="41"/>
      <c r="D9326" s="39" t="s">
        <v>101</v>
      </c>
      <c r="E9326" s="39">
        <v>2020</v>
      </c>
      <c r="F9326" s="7">
        <v>37.366</v>
      </c>
      <c r="G9326" s="15" t="s">
        <v>3</v>
      </c>
    </row>
    <row r="9327" spans="1:7" x14ac:dyDescent="0.3">
      <c r="A9327" s="7">
        <v>1622.487830225122</v>
      </c>
      <c r="B9327" s="41" t="s">
        <v>20</v>
      </c>
      <c r="C9327" s="41"/>
      <c r="D9327" s="39" t="s">
        <v>101</v>
      </c>
      <c r="E9327" s="39">
        <v>2020</v>
      </c>
      <c r="F9327" s="7">
        <v>331.233</v>
      </c>
      <c r="G9327" s="15" t="s">
        <v>3</v>
      </c>
    </row>
    <row r="9328" spans="1:7" x14ac:dyDescent="0.3">
      <c r="A9328" s="7">
        <v>1932.0043592777643</v>
      </c>
      <c r="B9328" s="41" t="s">
        <v>21</v>
      </c>
      <c r="C9328" s="41"/>
      <c r="D9328" s="39" t="s">
        <v>101</v>
      </c>
      <c r="E9328" s="39">
        <v>2020</v>
      </c>
      <c r="F9328" s="7">
        <v>378.01299999999998</v>
      </c>
      <c r="G9328" s="15" t="s">
        <v>3</v>
      </c>
    </row>
    <row r="9329" spans="1:7" x14ac:dyDescent="0.3">
      <c r="A9329" s="7">
        <v>360.23462853049477</v>
      </c>
      <c r="B9329" s="41" t="s">
        <v>22</v>
      </c>
      <c r="C9329" s="41"/>
      <c r="D9329" s="39" t="s">
        <v>101</v>
      </c>
      <c r="E9329" s="39">
        <v>2020</v>
      </c>
      <c r="F9329" s="7">
        <v>49.052</v>
      </c>
      <c r="G9329" s="15" t="s">
        <v>3</v>
      </c>
    </row>
    <row r="9330" spans="1:7" x14ac:dyDescent="0.3">
      <c r="A9330" s="7">
        <v>203.04165314296608</v>
      </c>
      <c r="B9330" s="41" t="s">
        <v>23</v>
      </c>
      <c r="C9330" s="41"/>
      <c r="D9330" s="39" t="s">
        <v>101</v>
      </c>
      <c r="E9330" s="39">
        <v>2020</v>
      </c>
      <c r="F9330" s="7">
        <v>9.5039999999999996</v>
      </c>
      <c r="G9330" s="15" t="s">
        <v>3</v>
      </c>
    </row>
    <row r="9331" spans="1:7" x14ac:dyDescent="0.3">
      <c r="A9331" s="7">
        <v>116.57171981398024</v>
      </c>
      <c r="B9331" s="41" t="s">
        <v>24</v>
      </c>
      <c r="C9331" s="41"/>
      <c r="D9331" s="39" t="s">
        <v>101</v>
      </c>
      <c r="E9331" s="39">
        <v>2020</v>
      </c>
      <c r="F9331" s="7">
        <v>51.448</v>
      </c>
      <c r="G9331" s="15" t="s">
        <v>3</v>
      </c>
    </row>
    <row r="9332" spans="1:7" x14ac:dyDescent="0.3">
      <c r="A9332" s="7">
        <v>140.62442690207527</v>
      </c>
      <c r="B9332" s="41" t="s">
        <v>25</v>
      </c>
      <c r="C9332" s="41"/>
      <c r="D9332" s="39" t="s">
        <v>101</v>
      </c>
      <c r="E9332" s="39">
        <v>2020</v>
      </c>
      <c r="F9332" s="7">
        <v>31.260999999999999</v>
      </c>
      <c r="G9332" s="15" t="s">
        <v>3</v>
      </c>
    </row>
    <row r="9333" spans="1:7" x14ac:dyDescent="0.3">
      <c r="A9333" s="7">
        <v>177.93546046209238</v>
      </c>
      <c r="B9333" s="41" t="s">
        <v>26</v>
      </c>
      <c r="C9333" s="41"/>
      <c r="D9333" s="39" t="s">
        <v>101</v>
      </c>
      <c r="E9333" s="39">
        <v>2020</v>
      </c>
      <c r="F9333" s="7">
        <v>4.7460000000000004</v>
      </c>
      <c r="G9333" s="15" t="s">
        <v>3</v>
      </c>
    </row>
    <row r="9334" spans="1:7" x14ac:dyDescent="0.3">
      <c r="A9334" s="7">
        <v>246.71258025237711</v>
      </c>
      <c r="B9334" s="41" t="s">
        <v>27</v>
      </c>
      <c r="C9334" s="41"/>
      <c r="D9334" s="39" t="s">
        <v>101</v>
      </c>
      <c r="E9334" s="39">
        <v>2020</v>
      </c>
      <c r="F9334" s="7">
        <v>43.84</v>
      </c>
      <c r="G9334" s="15" t="s">
        <v>3</v>
      </c>
    </row>
    <row r="9335" spans="1:7" x14ac:dyDescent="0.3">
      <c r="A9335" s="7">
        <v>294.65694551126808</v>
      </c>
      <c r="B9335" s="41" t="s">
        <v>28</v>
      </c>
      <c r="C9335" s="41"/>
      <c r="D9335" s="39" t="s">
        <v>101</v>
      </c>
      <c r="E9335" s="39">
        <v>2020</v>
      </c>
      <c r="F9335" s="7">
        <v>69.554000000000002</v>
      </c>
      <c r="G9335" s="15" t="s">
        <v>3</v>
      </c>
    </row>
    <row r="9336" spans="1:7" x14ac:dyDescent="0.3">
      <c r="A9336" s="7">
        <v>326.86672897110191</v>
      </c>
      <c r="B9336" s="41" t="s">
        <v>29</v>
      </c>
      <c r="C9336" s="41"/>
      <c r="D9336" s="39" t="s">
        <v>101</v>
      </c>
      <c r="E9336" s="39">
        <v>2020</v>
      </c>
      <c r="F9336" s="7">
        <v>27.590000000000003</v>
      </c>
      <c r="G9336" s="15" t="s">
        <v>3</v>
      </c>
    </row>
    <row r="9337" spans="1:7" x14ac:dyDescent="0.3">
      <c r="A9337" s="7">
        <v>1543.1071266251461</v>
      </c>
      <c r="B9337" s="41" t="s">
        <v>30</v>
      </c>
      <c r="C9337" s="41"/>
      <c r="D9337" s="39" t="s">
        <v>101</v>
      </c>
      <c r="E9337" s="39">
        <v>2020</v>
      </c>
      <c r="F9337" s="7">
        <v>227.005</v>
      </c>
      <c r="G9337" s="15" t="s">
        <v>3</v>
      </c>
    </row>
    <row r="9338" spans="1:7" x14ac:dyDescent="0.3">
      <c r="A9338" s="7">
        <v>733.83016246112766</v>
      </c>
      <c r="B9338" s="41" t="s">
        <v>31</v>
      </c>
      <c r="C9338" s="41"/>
      <c r="D9338" s="39" t="s">
        <v>101</v>
      </c>
      <c r="E9338" s="39">
        <v>2020</v>
      </c>
      <c r="F9338" s="7">
        <v>164.79599999999999</v>
      </c>
      <c r="G9338" s="15" t="s">
        <v>3</v>
      </c>
    </row>
    <row r="9339" spans="1:7" x14ac:dyDescent="0.3">
      <c r="A9339" s="7">
        <v>125.54122129719003</v>
      </c>
      <c r="B9339" s="41" t="s">
        <v>32</v>
      </c>
      <c r="C9339" s="41"/>
      <c r="D9339" s="39" t="s">
        <v>101</v>
      </c>
      <c r="E9339" s="39">
        <v>2020</v>
      </c>
      <c r="F9339" s="7">
        <v>13.88</v>
      </c>
      <c r="G9339" s="15" t="s">
        <v>3</v>
      </c>
    </row>
    <row r="9340" spans="1:7" x14ac:dyDescent="0.3">
      <c r="A9340" s="7">
        <v>471.61688036602595</v>
      </c>
      <c r="B9340" s="41" t="s">
        <v>33</v>
      </c>
      <c r="C9340" s="41"/>
      <c r="D9340" s="39" t="s">
        <v>101</v>
      </c>
      <c r="E9340" s="39">
        <v>2020</v>
      </c>
      <c r="F9340" s="7">
        <v>110.864</v>
      </c>
      <c r="G9340" s="15" t="s">
        <v>3</v>
      </c>
    </row>
    <row r="9341" spans="1:7" x14ac:dyDescent="0.3">
      <c r="A9341" s="7">
        <v>1021.7353629172164</v>
      </c>
      <c r="B9341" s="41" t="s">
        <v>34</v>
      </c>
      <c r="C9341" s="41"/>
      <c r="D9341" s="39" t="s">
        <v>101</v>
      </c>
      <c r="E9341" s="39">
        <v>2020</v>
      </c>
      <c r="F9341" s="7">
        <v>122.663</v>
      </c>
      <c r="G9341" s="15" t="s">
        <v>3</v>
      </c>
    </row>
    <row r="9342" spans="1:7" x14ac:dyDescent="0.3">
      <c r="A9342" s="7">
        <v>715.86654055193605</v>
      </c>
      <c r="B9342" s="41" t="s">
        <v>35</v>
      </c>
      <c r="C9342" s="41"/>
      <c r="D9342" s="39" t="s">
        <v>101</v>
      </c>
      <c r="E9342" s="39">
        <v>2020</v>
      </c>
      <c r="F9342" s="7">
        <v>142.35900000000001</v>
      </c>
      <c r="G9342" s="15" t="s">
        <v>3</v>
      </c>
    </row>
    <row r="9343" spans="1:7" x14ac:dyDescent="0.3">
      <c r="A9343" s="7">
        <v>393.90513592812488</v>
      </c>
      <c r="B9343" s="41" t="s">
        <v>36</v>
      </c>
      <c r="C9343" s="41"/>
      <c r="D9343" s="39" t="s">
        <v>101</v>
      </c>
      <c r="E9343" s="39">
        <v>2020</v>
      </c>
      <c r="F9343" s="7">
        <v>32.057000000000002</v>
      </c>
      <c r="G9343" s="15" t="s">
        <v>3</v>
      </c>
    </row>
    <row r="9344" spans="1:7" x14ac:dyDescent="0.3">
      <c r="A9344" s="7">
        <v>562.27511133407222</v>
      </c>
      <c r="B9344" s="41" t="s">
        <v>37</v>
      </c>
      <c r="C9344" s="41"/>
      <c r="D9344" s="39" t="s">
        <v>101</v>
      </c>
      <c r="E9344" s="39">
        <v>2020</v>
      </c>
      <c r="F9344" s="7">
        <v>92.787000000000006</v>
      </c>
      <c r="G9344" s="15" t="s">
        <v>3</v>
      </c>
    </row>
    <row r="9345" spans="1:7" x14ac:dyDescent="0.3">
      <c r="A9345" s="7">
        <v>547.24011782544858</v>
      </c>
      <c r="B9345" s="41" t="s">
        <v>38</v>
      </c>
      <c r="C9345" s="41"/>
      <c r="D9345" s="39" t="s">
        <v>101</v>
      </c>
      <c r="E9345" s="39">
        <v>2020</v>
      </c>
      <c r="F9345" s="7">
        <v>28.634</v>
      </c>
      <c r="G9345" s="15" t="s">
        <v>3</v>
      </c>
    </row>
    <row r="9346" spans="1:7" x14ac:dyDescent="0.3">
      <c r="A9346" s="7">
        <v>225.67364207526907</v>
      </c>
      <c r="B9346" s="41" t="s">
        <v>39</v>
      </c>
      <c r="C9346" s="41"/>
      <c r="D9346" s="39" t="s">
        <v>101</v>
      </c>
      <c r="E9346" s="39">
        <v>2020</v>
      </c>
      <c r="F9346" s="7">
        <v>27.62</v>
      </c>
      <c r="G9346" s="15" t="s">
        <v>3</v>
      </c>
    </row>
    <row r="9347" spans="1:7" x14ac:dyDescent="0.3">
      <c r="A9347" s="7">
        <v>539.02354567534451</v>
      </c>
      <c r="B9347" s="41" t="s">
        <v>40</v>
      </c>
      <c r="C9347" s="41"/>
      <c r="D9347" s="39" t="s">
        <v>101</v>
      </c>
      <c r="E9347" s="39">
        <v>2020</v>
      </c>
      <c r="F9347" s="7">
        <v>105.43600000000001</v>
      </c>
      <c r="G9347" s="15" t="s">
        <v>3</v>
      </c>
    </row>
    <row r="9348" spans="1:7" x14ac:dyDescent="0.3">
      <c r="A9348" s="7">
        <v>408.66624369841179</v>
      </c>
      <c r="B9348" s="41" t="s">
        <v>41</v>
      </c>
      <c r="C9348" s="41"/>
      <c r="D9348" s="39" t="s">
        <v>101</v>
      </c>
      <c r="E9348" s="39">
        <v>2020</v>
      </c>
      <c r="F9348" s="7">
        <v>78.433999999999997</v>
      </c>
      <c r="G9348" s="15" t="s">
        <v>3</v>
      </c>
    </row>
    <row r="9349" spans="1:7" x14ac:dyDescent="0.3">
      <c r="A9349" s="7">
        <v>1583.3016538573161</v>
      </c>
      <c r="B9349" s="41" t="s">
        <v>42</v>
      </c>
      <c r="C9349" s="41"/>
      <c r="D9349" s="39" t="s">
        <v>101</v>
      </c>
      <c r="E9349" s="39">
        <v>2020</v>
      </c>
      <c r="F9349" s="7">
        <v>231.262</v>
      </c>
      <c r="G9349" s="15" t="s">
        <v>3</v>
      </c>
    </row>
    <row r="9350" spans="1:7" x14ac:dyDescent="0.3">
      <c r="A9350" s="7">
        <v>885.45105046796141</v>
      </c>
      <c r="B9350" s="41" t="s">
        <v>43</v>
      </c>
      <c r="C9350" s="41"/>
      <c r="D9350" s="39" t="s">
        <v>101</v>
      </c>
      <c r="E9350" s="39">
        <v>2020</v>
      </c>
      <c r="F9350" s="7">
        <v>111.357</v>
      </c>
      <c r="G9350" s="15" t="s">
        <v>3</v>
      </c>
    </row>
    <row r="9351" spans="1:7" x14ac:dyDescent="0.3">
      <c r="A9351" s="7">
        <v>181.90116182692415</v>
      </c>
      <c r="B9351" s="41" t="s">
        <v>44</v>
      </c>
      <c r="C9351" s="41"/>
      <c r="D9351" s="39" t="s">
        <v>101</v>
      </c>
      <c r="E9351" s="39">
        <v>2020</v>
      </c>
      <c r="F9351" s="7">
        <v>29.759</v>
      </c>
      <c r="G9351" s="15" t="s">
        <v>3</v>
      </c>
    </row>
    <row r="9352" spans="1:7" x14ac:dyDescent="0.3">
      <c r="A9352" s="7">
        <v>248.68106988484277</v>
      </c>
      <c r="B9352" s="41" t="s">
        <v>45</v>
      </c>
      <c r="C9352" s="41"/>
      <c r="D9352" s="39" t="s">
        <v>101</v>
      </c>
      <c r="E9352" s="39">
        <v>2020</v>
      </c>
      <c r="F9352" s="7">
        <v>55.908000000000001</v>
      </c>
      <c r="G9352" s="15" t="s">
        <v>3</v>
      </c>
    </row>
    <row r="9353" spans="1:7" x14ac:dyDescent="0.3">
      <c r="A9353" s="7">
        <v>1932.6465033683969</v>
      </c>
      <c r="B9353" s="41" t="s">
        <v>46</v>
      </c>
      <c r="C9353" s="41"/>
      <c r="D9353" s="39" t="s">
        <v>101</v>
      </c>
      <c r="E9353" s="39">
        <v>2020</v>
      </c>
      <c r="F9353" s="7">
        <v>367.30200000000002</v>
      </c>
      <c r="G9353" s="15" t="s">
        <v>3</v>
      </c>
    </row>
    <row r="9354" spans="1:7" x14ac:dyDescent="0.3">
      <c r="A9354" s="7">
        <v>202.48875271988166</v>
      </c>
      <c r="B9354" s="41" t="s">
        <v>47</v>
      </c>
      <c r="C9354" s="41"/>
      <c r="D9354" s="39" t="s">
        <v>101</v>
      </c>
      <c r="E9354" s="39">
        <v>2020</v>
      </c>
      <c r="F9354" s="7">
        <v>44.597999999999999</v>
      </c>
      <c r="G9354" s="15" t="s">
        <v>3</v>
      </c>
    </row>
    <row r="9355" spans="1:7" x14ac:dyDescent="0.3">
      <c r="A9355" s="7">
        <v>497.92734966415583</v>
      </c>
      <c r="B9355" s="41" t="s">
        <v>48</v>
      </c>
      <c r="C9355" s="41"/>
      <c r="D9355" s="39" t="s">
        <v>101</v>
      </c>
      <c r="E9355" s="39">
        <v>2020</v>
      </c>
      <c r="F9355" s="7">
        <v>78.122</v>
      </c>
      <c r="G9355" s="15" t="s">
        <v>3</v>
      </c>
    </row>
    <row r="9356" spans="1:7" x14ac:dyDescent="0.3">
      <c r="A9356" s="7">
        <v>3756.1008150186744</v>
      </c>
      <c r="B9356" s="41" t="s">
        <v>49</v>
      </c>
      <c r="C9356" s="41"/>
      <c r="D9356" s="39" t="s">
        <v>101</v>
      </c>
      <c r="E9356" s="39">
        <v>2020</v>
      </c>
      <c r="F9356" s="7">
        <v>553.95799999999997</v>
      </c>
      <c r="G9356" s="15" t="s">
        <v>3</v>
      </c>
    </row>
    <row r="9357" spans="1:7" x14ac:dyDescent="0.3">
      <c r="A9357" s="7">
        <v>5555.8234916261736</v>
      </c>
      <c r="B9357" s="41" t="s">
        <v>50</v>
      </c>
      <c r="C9357" s="41"/>
      <c r="D9357" s="39" t="s">
        <v>101</v>
      </c>
      <c r="E9357" s="39">
        <v>2020</v>
      </c>
      <c r="F9357" s="7">
        <v>1563.114</v>
      </c>
      <c r="G9357" s="15" t="s">
        <v>3</v>
      </c>
    </row>
    <row r="9358" spans="1:7" x14ac:dyDescent="0.3">
      <c r="A9358" s="7">
        <v>1080.1417530648603</v>
      </c>
      <c r="B9358" s="41" t="s">
        <v>91</v>
      </c>
      <c r="C9358" s="41"/>
      <c r="D9358" s="39" t="s">
        <v>101</v>
      </c>
      <c r="E9358" s="39">
        <v>2020</v>
      </c>
      <c r="F9358" s="7">
        <v>308.18700000000001</v>
      </c>
      <c r="G9358" s="15" t="s">
        <v>3</v>
      </c>
    </row>
    <row r="9359" spans="1:7" x14ac:dyDescent="0.3">
      <c r="A9359" s="7">
        <v>283.3281286790895</v>
      </c>
      <c r="B9359" s="41" t="s">
        <v>52</v>
      </c>
      <c r="C9359" s="41"/>
      <c r="D9359" s="39" t="s">
        <v>101</v>
      </c>
      <c r="E9359" s="39">
        <v>2020</v>
      </c>
      <c r="F9359" s="7">
        <v>13.08</v>
      </c>
      <c r="G9359" s="15" t="s">
        <v>3</v>
      </c>
    </row>
    <row r="9360" spans="1:7" x14ac:dyDescent="0.3">
      <c r="A9360" s="7">
        <v>156.85036176728713</v>
      </c>
      <c r="B9360" s="41" t="s">
        <v>53</v>
      </c>
      <c r="C9360" s="41"/>
      <c r="D9360" s="39" t="s">
        <v>101</v>
      </c>
      <c r="E9360" s="39">
        <v>2020</v>
      </c>
      <c r="F9360" s="7">
        <v>48.174999999999997</v>
      </c>
      <c r="G9360" s="15" t="s">
        <v>3</v>
      </c>
    </row>
    <row r="9361" spans="1:7" x14ac:dyDescent="0.3">
      <c r="A9361" s="7">
        <v>258.64045802533724</v>
      </c>
      <c r="B9361" s="41" t="s">
        <v>54</v>
      </c>
      <c r="C9361" s="41"/>
      <c r="D9361" s="39" t="s">
        <v>101</v>
      </c>
      <c r="E9361" s="39">
        <v>2020</v>
      </c>
      <c r="F9361" s="7">
        <v>26.495999999999999</v>
      </c>
      <c r="G9361" s="15" t="s">
        <v>3</v>
      </c>
    </row>
    <row r="9362" spans="1:7" x14ac:dyDescent="0.3">
      <c r="A9362" s="7">
        <v>692.67857382870227</v>
      </c>
      <c r="B9362" s="41" t="s">
        <v>55</v>
      </c>
      <c r="C9362" s="41"/>
      <c r="D9362" s="39" t="s">
        <v>101</v>
      </c>
      <c r="E9362" s="39">
        <v>2020</v>
      </c>
      <c r="F9362" s="7">
        <v>23.376999999999999</v>
      </c>
      <c r="G9362" s="15" t="s">
        <v>3</v>
      </c>
    </row>
    <row r="9363" spans="1:7" x14ac:dyDescent="0.3">
      <c r="A9363" s="7">
        <v>1286.9070213020684</v>
      </c>
      <c r="B9363" s="41" t="s">
        <v>56</v>
      </c>
      <c r="C9363" s="41"/>
      <c r="D9363" s="39" t="s">
        <v>101</v>
      </c>
      <c r="E9363" s="39">
        <v>2020</v>
      </c>
      <c r="F9363" s="7">
        <v>242.16900000000001</v>
      </c>
      <c r="G9363" s="15" t="s">
        <v>3</v>
      </c>
    </row>
    <row r="9364" spans="1:7" x14ac:dyDescent="0.3">
      <c r="A9364" s="7">
        <v>324.60281202537408</v>
      </c>
      <c r="B9364" s="41" t="s">
        <v>57</v>
      </c>
      <c r="C9364" s="41"/>
      <c r="D9364" s="39" t="s">
        <v>101</v>
      </c>
      <c r="E9364" s="39">
        <v>2020</v>
      </c>
      <c r="F9364" s="7">
        <v>160.499</v>
      </c>
      <c r="G9364" s="15" t="s">
        <v>3</v>
      </c>
    </row>
    <row r="9365" spans="1:7" x14ac:dyDescent="0.3">
      <c r="A9365" s="7">
        <v>240.64298506983454</v>
      </c>
      <c r="B9365" s="41" t="s">
        <v>58</v>
      </c>
      <c r="C9365" s="41"/>
      <c r="D9365" s="39" t="s">
        <v>101</v>
      </c>
      <c r="E9365" s="39">
        <v>2020</v>
      </c>
      <c r="F9365" s="7">
        <v>74.930000000000007</v>
      </c>
      <c r="G9365" s="15" t="s">
        <v>3</v>
      </c>
    </row>
    <row r="9366" spans="1:7" x14ac:dyDescent="0.3">
      <c r="A9366" s="7">
        <v>235.93563805400086</v>
      </c>
      <c r="B9366" s="41" t="s">
        <v>59</v>
      </c>
      <c r="C9366" s="41"/>
      <c r="D9366" s="39" t="s">
        <v>101</v>
      </c>
      <c r="E9366" s="39">
        <v>2020</v>
      </c>
      <c r="F9366" s="7">
        <v>24.393999999999998</v>
      </c>
      <c r="G9366" s="15" t="s">
        <v>3</v>
      </c>
    </row>
    <row r="9367" spans="1:7" x14ac:dyDescent="0.3">
      <c r="A9367" s="7">
        <v>145.53282861721237</v>
      </c>
      <c r="B9367" s="41" t="s">
        <v>60</v>
      </c>
      <c r="C9367" s="41"/>
      <c r="D9367" s="39" t="s">
        <v>101</v>
      </c>
      <c r="E9367" s="39">
        <v>2020</v>
      </c>
      <c r="F9367" s="7">
        <v>12.334</v>
      </c>
      <c r="G9367" s="15" t="s">
        <v>3</v>
      </c>
    </row>
    <row r="9368" spans="1:7" x14ac:dyDescent="0.3">
      <c r="A9368" s="7">
        <v>731.52111078698476</v>
      </c>
      <c r="B9368" s="41" t="s">
        <v>61</v>
      </c>
      <c r="C9368" s="41"/>
      <c r="D9368" s="39" t="s">
        <v>101</v>
      </c>
      <c r="E9368" s="39">
        <v>2020</v>
      </c>
      <c r="F9368" s="7">
        <v>61.406999999999996</v>
      </c>
      <c r="G9368" s="15" t="s">
        <v>3</v>
      </c>
    </row>
    <row r="9369" spans="1:7" x14ac:dyDescent="0.3">
      <c r="A9369" s="7">
        <v>1903.4022767232884</v>
      </c>
      <c r="B9369" s="41" t="s">
        <v>62</v>
      </c>
      <c r="C9369" s="41"/>
      <c r="D9369" s="39" t="s">
        <v>101</v>
      </c>
      <c r="E9369" s="39">
        <v>2020</v>
      </c>
      <c r="F9369" s="7">
        <v>375.053</v>
      </c>
      <c r="G9369" s="15" t="s">
        <v>3</v>
      </c>
    </row>
    <row r="9370" spans="1:7" x14ac:dyDescent="0.3">
      <c r="A9370" s="7">
        <v>474.78246609077269</v>
      </c>
      <c r="B9370" s="41" t="s">
        <v>63</v>
      </c>
      <c r="C9370" s="41"/>
      <c r="D9370" s="39" t="s">
        <v>101</v>
      </c>
      <c r="E9370" s="39">
        <v>2020</v>
      </c>
      <c r="F9370" s="7">
        <v>99.393000000000001</v>
      </c>
      <c r="G9370" s="15" t="s">
        <v>3</v>
      </c>
    </row>
    <row r="9371" spans="1:7" x14ac:dyDescent="0.3">
      <c r="A9371" s="7">
        <v>544.2550710143621</v>
      </c>
      <c r="B9371" s="41" t="s">
        <v>64</v>
      </c>
      <c r="C9371" s="41"/>
      <c r="D9371" s="39" t="s">
        <v>101</v>
      </c>
      <c r="E9371" s="39">
        <v>2020</v>
      </c>
      <c r="F9371" s="7">
        <v>78.322999999999993</v>
      </c>
      <c r="G9371" s="15" t="s">
        <v>3</v>
      </c>
    </row>
    <row r="9372" spans="1:7" x14ac:dyDescent="0.3">
      <c r="A9372" s="7">
        <v>1695.8297123210205</v>
      </c>
      <c r="B9372" s="41" t="s">
        <v>65</v>
      </c>
      <c r="C9372" s="41"/>
      <c r="D9372" s="39" t="s">
        <v>101</v>
      </c>
      <c r="E9372" s="39">
        <v>2020</v>
      </c>
      <c r="F9372" s="7">
        <v>277.601</v>
      </c>
      <c r="G9372" s="15" t="s">
        <v>3</v>
      </c>
    </row>
    <row r="9373" spans="1:7" x14ac:dyDescent="0.3">
      <c r="A9373" s="7">
        <v>337.34926964549811</v>
      </c>
      <c r="B9373" s="41" t="s">
        <v>66</v>
      </c>
      <c r="C9373" s="41"/>
      <c r="D9373" s="39" t="s">
        <v>101</v>
      </c>
      <c r="E9373" s="39">
        <v>2020</v>
      </c>
      <c r="F9373" s="7">
        <v>42.463000000000001</v>
      </c>
      <c r="G9373" s="15" t="s">
        <v>3</v>
      </c>
    </row>
    <row r="9374" spans="1:7" x14ac:dyDescent="0.3">
      <c r="A9374" s="7">
        <v>2669.0206232492819</v>
      </c>
      <c r="B9374" s="41" t="s">
        <v>67</v>
      </c>
      <c r="C9374" s="41"/>
      <c r="D9374" s="39" t="s">
        <v>101</v>
      </c>
      <c r="E9374" s="39">
        <v>2020</v>
      </c>
      <c r="F9374" s="7">
        <v>715.88900000000001</v>
      </c>
      <c r="G9374" s="15" t="s">
        <v>3</v>
      </c>
    </row>
    <row r="9375" spans="1:7" x14ac:dyDescent="0.3">
      <c r="A9375" s="7">
        <v>2108.1405853389479</v>
      </c>
      <c r="B9375" s="41" t="s">
        <v>68</v>
      </c>
      <c r="C9375" s="41"/>
      <c r="D9375" s="39" t="s">
        <v>101</v>
      </c>
      <c r="E9375" s="39">
        <v>2020</v>
      </c>
      <c r="F9375" s="7">
        <v>460.35899999999998</v>
      </c>
      <c r="G9375" s="15" t="s">
        <v>3</v>
      </c>
    </row>
    <row r="9376" spans="1:7" x14ac:dyDescent="0.3">
      <c r="A9376" s="7">
        <v>165.14181653498895</v>
      </c>
      <c r="B9376" s="41" t="s">
        <v>69</v>
      </c>
      <c r="C9376" s="41"/>
      <c r="D9376" s="39" t="s">
        <v>101</v>
      </c>
      <c r="E9376" s="39">
        <v>2020</v>
      </c>
      <c r="F9376" s="7">
        <v>15.842000000000001</v>
      </c>
      <c r="G9376" s="15" t="s">
        <v>3</v>
      </c>
    </row>
    <row r="9377" spans="1:7" x14ac:dyDescent="0.3">
      <c r="A9377" s="7">
        <v>210.5709464740228</v>
      </c>
      <c r="B9377" s="41" t="s">
        <v>70</v>
      </c>
      <c r="C9377" s="41"/>
      <c r="D9377" s="39" t="s">
        <v>101</v>
      </c>
      <c r="E9377" s="39">
        <v>2020</v>
      </c>
      <c r="F9377" s="7">
        <v>61.892000000000003</v>
      </c>
      <c r="G9377" s="15" t="s">
        <v>3</v>
      </c>
    </row>
    <row r="9378" spans="1:7" x14ac:dyDescent="0.3">
      <c r="A9378" s="7">
        <v>178.43296826394015</v>
      </c>
      <c r="B9378" s="41" t="s">
        <v>71</v>
      </c>
      <c r="C9378" s="41"/>
      <c r="D9378" s="39" t="s">
        <v>101</v>
      </c>
      <c r="E9378" s="39">
        <v>2020</v>
      </c>
      <c r="F9378" s="7">
        <v>51.34</v>
      </c>
      <c r="G9378" s="15" t="s">
        <v>3</v>
      </c>
    </row>
    <row r="9379" spans="1:7" x14ac:dyDescent="0.3">
      <c r="A9379" s="7">
        <v>1204.5330645767488</v>
      </c>
      <c r="B9379" s="41" t="s">
        <v>72</v>
      </c>
      <c r="C9379" s="41"/>
      <c r="D9379" s="39" t="s">
        <v>101</v>
      </c>
      <c r="E9379" s="39">
        <v>2020</v>
      </c>
      <c r="F9379" s="7">
        <v>271.52600000000001</v>
      </c>
      <c r="G9379" s="15" t="s">
        <v>3</v>
      </c>
    </row>
    <row r="9380" spans="1:7" x14ac:dyDescent="0.3">
      <c r="A9380" s="7">
        <v>435.57372235875903</v>
      </c>
      <c r="B9380" s="41" t="s">
        <v>73</v>
      </c>
      <c r="C9380" s="41"/>
      <c r="D9380" s="39" t="s">
        <v>101</v>
      </c>
      <c r="E9380" s="39">
        <v>2020</v>
      </c>
      <c r="F9380" s="7">
        <v>36.777999999999999</v>
      </c>
      <c r="G9380" s="15" t="s">
        <v>3</v>
      </c>
    </row>
    <row r="9381" spans="1:7" x14ac:dyDescent="0.3">
      <c r="A9381" s="7">
        <v>638.7661665262026</v>
      </c>
      <c r="B9381" s="41" t="s">
        <v>74</v>
      </c>
      <c r="C9381" s="41"/>
      <c r="D9381" s="39" t="s">
        <v>101</v>
      </c>
      <c r="E9381" s="39">
        <v>2020</v>
      </c>
      <c r="F9381" s="7">
        <v>95.804000000000002</v>
      </c>
      <c r="G9381" s="15" t="s">
        <v>3</v>
      </c>
    </row>
    <row r="9382" spans="1:7" x14ac:dyDescent="0.3">
      <c r="A9382" s="7">
        <v>1009.2833068210723</v>
      </c>
      <c r="B9382" s="41" t="s">
        <v>75</v>
      </c>
      <c r="C9382" s="41"/>
      <c r="D9382" s="39" t="s">
        <v>101</v>
      </c>
      <c r="E9382" s="39">
        <v>2020</v>
      </c>
      <c r="F9382" s="7">
        <v>84.722999999999999</v>
      </c>
      <c r="G9382" s="15" t="s">
        <v>3</v>
      </c>
    </row>
    <row r="9383" spans="1:7" x14ac:dyDescent="0.3">
      <c r="A9383" s="7">
        <v>1160.4107901831871</v>
      </c>
      <c r="B9383" s="41" t="s">
        <v>76</v>
      </c>
      <c r="C9383" s="41"/>
      <c r="D9383" s="39" t="s">
        <v>101</v>
      </c>
      <c r="E9383" s="39">
        <v>2020</v>
      </c>
      <c r="F9383" s="7">
        <v>260.86900000000003</v>
      </c>
      <c r="G9383" s="15" t="s">
        <v>3</v>
      </c>
    </row>
    <row r="9384" spans="1:7" x14ac:dyDescent="0.3">
      <c r="A9384" s="7">
        <v>170.34297777450314</v>
      </c>
      <c r="B9384" s="41" t="s">
        <v>77</v>
      </c>
      <c r="C9384" s="41"/>
      <c r="D9384" s="39" t="s">
        <v>101</v>
      </c>
      <c r="E9384" s="39">
        <v>2020</v>
      </c>
      <c r="F9384" s="7">
        <v>14.509</v>
      </c>
      <c r="G9384" s="15" t="s">
        <v>3</v>
      </c>
    </row>
    <row r="9385" spans="1:7" x14ac:dyDescent="0.3">
      <c r="A9385" s="7">
        <v>187.72046442461962</v>
      </c>
      <c r="B9385" s="41" t="s">
        <v>78</v>
      </c>
      <c r="C9385" s="41"/>
      <c r="D9385" s="39" t="s">
        <v>101</v>
      </c>
      <c r="E9385" s="39">
        <v>2020</v>
      </c>
      <c r="F9385" s="7">
        <v>37.756999999999998</v>
      </c>
      <c r="G9385" s="15" t="s">
        <v>3</v>
      </c>
    </row>
    <row r="9386" spans="1:7" x14ac:dyDescent="0.3">
      <c r="A9386" s="7">
        <v>538.98046252549386</v>
      </c>
      <c r="B9386" s="41" t="s">
        <v>79</v>
      </c>
      <c r="C9386" s="41"/>
      <c r="D9386" s="39" t="s">
        <v>101</v>
      </c>
      <c r="E9386" s="39">
        <v>2020</v>
      </c>
      <c r="F9386" s="7">
        <v>96.647000000000006</v>
      </c>
      <c r="G9386" s="15" t="s">
        <v>3</v>
      </c>
    </row>
    <row r="9387" spans="1:7" x14ac:dyDescent="0.3">
      <c r="A9387" s="7">
        <v>981.3537324567319</v>
      </c>
      <c r="B9387" s="41" t="s">
        <v>80</v>
      </c>
      <c r="C9387" s="41"/>
      <c r="D9387" s="39" t="s">
        <v>101</v>
      </c>
      <c r="E9387" s="39">
        <v>2020</v>
      </c>
      <c r="F9387" s="7">
        <v>202.768</v>
      </c>
      <c r="G9387" s="15" t="s">
        <v>3</v>
      </c>
    </row>
    <row r="9388" spans="1:7" x14ac:dyDescent="0.3">
      <c r="A9388" s="7">
        <v>406.94907244007538</v>
      </c>
      <c r="B9388" s="41" t="s">
        <v>81</v>
      </c>
      <c r="C9388" s="41"/>
      <c r="D9388" s="39" t="s">
        <v>101</v>
      </c>
      <c r="E9388" s="39">
        <v>2020</v>
      </c>
      <c r="F9388" s="7">
        <v>0</v>
      </c>
      <c r="G9388" s="15" t="s">
        <v>3</v>
      </c>
    </row>
    <row r="9389" spans="1:7" x14ac:dyDescent="0.3">
      <c r="A9389" s="7">
        <v>944.72936150544172</v>
      </c>
      <c r="B9389" s="41" t="s">
        <v>82</v>
      </c>
      <c r="C9389" s="41"/>
      <c r="D9389" s="39" t="s">
        <v>101</v>
      </c>
      <c r="E9389" s="39">
        <v>2020</v>
      </c>
      <c r="F9389" s="7">
        <v>101.62100000000001</v>
      </c>
      <c r="G9389" s="15" t="s">
        <v>3</v>
      </c>
    </row>
    <row r="9390" spans="1:7" x14ac:dyDescent="0.3">
      <c r="A9390" s="7">
        <v>566.74447523644494</v>
      </c>
      <c r="B9390" s="41" t="s">
        <v>83</v>
      </c>
      <c r="C9390" s="41"/>
      <c r="D9390" s="39" t="s">
        <v>101</v>
      </c>
      <c r="E9390" s="39">
        <v>2020</v>
      </c>
      <c r="F9390" s="7">
        <v>114.90300000000001</v>
      </c>
      <c r="G9390" s="15" t="s">
        <v>3</v>
      </c>
    </row>
    <row r="9391" spans="1:7" x14ac:dyDescent="0.3">
      <c r="A9391" s="7">
        <v>1220.34560636125</v>
      </c>
      <c r="B9391" s="41" t="s">
        <v>84</v>
      </c>
      <c r="C9391" s="41"/>
      <c r="D9391" s="39" t="s">
        <v>101</v>
      </c>
      <c r="E9391" s="39">
        <v>2020</v>
      </c>
      <c r="F9391" s="7">
        <v>218.14500000000001</v>
      </c>
      <c r="G9391" s="15" t="s">
        <v>3</v>
      </c>
    </row>
    <row r="9392" spans="1:7" x14ac:dyDescent="0.3">
      <c r="A9392" s="7">
        <v>103.99759479325911</v>
      </c>
      <c r="B9392" s="41" t="s">
        <v>85</v>
      </c>
      <c r="C9392" s="41"/>
      <c r="D9392" s="39" t="s">
        <v>101</v>
      </c>
      <c r="E9392" s="39">
        <v>2020</v>
      </c>
      <c r="F9392" s="7">
        <v>16.443999999999999</v>
      </c>
      <c r="G9392" s="15" t="s">
        <v>3</v>
      </c>
    </row>
    <row r="9393" spans="1:7" x14ac:dyDescent="0.3">
      <c r="A9393" s="7">
        <v>272.22908864611492</v>
      </c>
      <c r="B9393" s="41" t="s">
        <v>86</v>
      </c>
      <c r="C9393" s="41"/>
      <c r="D9393" s="39" t="s">
        <v>101</v>
      </c>
      <c r="E9393" s="39">
        <v>2020</v>
      </c>
      <c r="F9393" s="7">
        <v>89.805000000000007</v>
      </c>
      <c r="G9393" s="15" t="s">
        <v>3</v>
      </c>
    </row>
    <row r="9394" spans="1:7" x14ac:dyDescent="0.3">
      <c r="A9394" s="7">
        <v>800.65623103674341</v>
      </c>
      <c r="B9394" s="41" t="s">
        <v>87</v>
      </c>
      <c r="C9394" s="41"/>
      <c r="D9394" s="39" t="s">
        <v>101</v>
      </c>
      <c r="E9394" s="39">
        <v>2020</v>
      </c>
      <c r="F9394" s="7">
        <v>113.05200000000001</v>
      </c>
      <c r="G9394" s="15" t="s">
        <v>3</v>
      </c>
    </row>
    <row r="9395" spans="1:7" x14ac:dyDescent="0.3">
      <c r="A9395" s="7">
        <v>199.50165433023082</v>
      </c>
      <c r="B9395" s="41" t="s">
        <v>88</v>
      </c>
      <c r="C9395" s="41"/>
      <c r="D9395" s="39" t="s">
        <v>101</v>
      </c>
      <c r="E9395" s="39">
        <v>2020</v>
      </c>
      <c r="F9395" s="7">
        <v>22.050999999999998</v>
      </c>
      <c r="G9395" s="15" t="s">
        <v>3</v>
      </c>
    </row>
    <row r="9396" spans="1:7" x14ac:dyDescent="0.3">
      <c r="A9396" s="7">
        <v>441.78179909439319</v>
      </c>
      <c r="B9396" s="41" t="s">
        <v>89</v>
      </c>
      <c r="C9396" s="41"/>
      <c r="D9396" s="39" t="s">
        <v>101</v>
      </c>
      <c r="E9396" s="39">
        <v>2020</v>
      </c>
      <c r="F9396" s="7">
        <v>108.783</v>
      </c>
      <c r="G9396" s="15" t="s">
        <v>3</v>
      </c>
    </row>
    <row r="9397" spans="1:7" x14ac:dyDescent="0.3">
      <c r="A9397" s="7">
        <v>733.60346302977018</v>
      </c>
      <c r="B9397" s="41" t="s">
        <v>90</v>
      </c>
      <c r="C9397" s="41"/>
      <c r="D9397" s="39" t="s">
        <v>101</v>
      </c>
      <c r="E9397" s="39">
        <v>2020</v>
      </c>
      <c r="F9397" s="7">
        <v>111.14400000000001</v>
      </c>
      <c r="G9397" s="15" t="s">
        <v>3</v>
      </c>
    </row>
    <row r="9398" spans="1:7" x14ac:dyDescent="0.3">
      <c r="A9398" s="11">
        <v>2317.3808269451151</v>
      </c>
      <c r="B9398" s="41" t="s">
        <v>10</v>
      </c>
      <c r="C9398" s="41"/>
      <c r="D9398" s="39" t="s">
        <v>102</v>
      </c>
      <c r="E9398" s="39">
        <v>2020</v>
      </c>
      <c r="F9398" s="11">
        <v>340.7</v>
      </c>
      <c r="G9398" s="15" t="s">
        <v>3</v>
      </c>
    </row>
    <row r="9399" spans="1:7" x14ac:dyDescent="0.3">
      <c r="A9399" s="11">
        <v>252.43912281674523</v>
      </c>
      <c r="B9399" s="41" t="s">
        <v>11</v>
      </c>
      <c r="C9399" s="41"/>
      <c r="D9399" s="39" t="s">
        <v>102</v>
      </c>
      <c r="E9399" s="39">
        <v>2020</v>
      </c>
      <c r="F9399" s="11">
        <v>71.692999999999998</v>
      </c>
      <c r="G9399" s="15" t="s">
        <v>3</v>
      </c>
    </row>
    <row r="9400" spans="1:7" x14ac:dyDescent="0.3">
      <c r="A9400" s="11">
        <v>816.40384196610921</v>
      </c>
      <c r="B9400" s="41" t="s">
        <v>12</v>
      </c>
      <c r="C9400" s="41"/>
      <c r="D9400" s="39" t="s">
        <v>102</v>
      </c>
      <c r="E9400" s="39">
        <v>2020</v>
      </c>
      <c r="F9400" s="11">
        <v>213.232</v>
      </c>
      <c r="G9400" s="15" t="s">
        <v>3</v>
      </c>
    </row>
    <row r="9401" spans="1:7" x14ac:dyDescent="0.3">
      <c r="A9401" s="11">
        <v>228.19002177508014</v>
      </c>
      <c r="B9401" s="41" t="s">
        <v>13</v>
      </c>
      <c r="C9401" s="41"/>
      <c r="D9401" s="39" t="s">
        <v>102</v>
      </c>
      <c r="E9401" s="39">
        <v>2020</v>
      </c>
      <c r="F9401" s="11">
        <v>31.501999999999999</v>
      </c>
      <c r="G9401" s="15" t="s">
        <v>3</v>
      </c>
    </row>
    <row r="9402" spans="1:7" x14ac:dyDescent="0.3">
      <c r="A9402" s="11">
        <v>303.65800078798407</v>
      </c>
      <c r="B9402" s="41" t="s">
        <v>14</v>
      </c>
      <c r="C9402" s="41"/>
      <c r="D9402" s="39" t="s">
        <v>102</v>
      </c>
      <c r="E9402" s="39">
        <v>2020</v>
      </c>
      <c r="F9402" s="11">
        <v>36.46</v>
      </c>
      <c r="G9402" s="15" t="s">
        <v>3</v>
      </c>
    </row>
    <row r="9403" spans="1:7" x14ac:dyDescent="0.3">
      <c r="A9403" s="11">
        <v>198.74886165773424</v>
      </c>
      <c r="B9403" s="41" t="s">
        <v>15</v>
      </c>
      <c r="C9403" s="41"/>
      <c r="D9403" s="39" t="s">
        <v>102</v>
      </c>
      <c r="E9403" s="39">
        <v>2020</v>
      </c>
      <c r="F9403" s="11">
        <v>32.895000000000003</v>
      </c>
      <c r="G9403" s="15" t="s">
        <v>3</v>
      </c>
    </row>
    <row r="9404" spans="1:7" x14ac:dyDescent="0.3">
      <c r="A9404" s="11">
        <v>2274.4224626425939</v>
      </c>
      <c r="B9404" s="41" t="s">
        <v>16</v>
      </c>
      <c r="C9404" s="41"/>
      <c r="D9404" s="39" t="s">
        <v>102</v>
      </c>
      <c r="E9404" s="39">
        <v>2020</v>
      </c>
      <c r="F9404" s="11">
        <v>436.95400000000001</v>
      </c>
      <c r="G9404" s="15" t="s">
        <v>3</v>
      </c>
    </row>
    <row r="9405" spans="1:7" x14ac:dyDescent="0.3">
      <c r="A9405" s="11">
        <v>3885.7448090482399</v>
      </c>
      <c r="B9405" s="41" t="s">
        <v>17</v>
      </c>
      <c r="C9405" s="41"/>
      <c r="D9405" s="39" t="s">
        <v>102</v>
      </c>
      <c r="E9405" s="39">
        <v>2020</v>
      </c>
      <c r="F9405" s="11">
        <v>543.0089999999999</v>
      </c>
      <c r="G9405" s="15" t="s">
        <v>3</v>
      </c>
    </row>
    <row r="9406" spans="1:7" x14ac:dyDescent="0.3">
      <c r="A9406" s="11">
        <v>140.25330417181374</v>
      </c>
      <c r="B9406" s="41" t="s">
        <v>18</v>
      </c>
      <c r="C9406" s="41"/>
      <c r="D9406" s="39" t="s">
        <v>102</v>
      </c>
      <c r="E9406" s="39">
        <v>2020</v>
      </c>
      <c r="F9406" s="11">
        <v>14.57</v>
      </c>
      <c r="G9406" s="15" t="s">
        <v>3</v>
      </c>
    </row>
    <row r="9407" spans="1:7" x14ac:dyDescent="0.3">
      <c r="A9407" s="11">
        <v>331.38181119327908</v>
      </c>
      <c r="B9407" s="41" t="s">
        <v>19</v>
      </c>
      <c r="C9407" s="41"/>
      <c r="D9407" s="39" t="s">
        <v>102</v>
      </c>
      <c r="E9407" s="39">
        <v>2020</v>
      </c>
      <c r="F9407" s="11">
        <v>39.372</v>
      </c>
      <c r="G9407" s="15" t="s">
        <v>3</v>
      </c>
    </row>
    <row r="9408" spans="1:7" x14ac:dyDescent="0.3">
      <c r="A9408" s="11">
        <v>1510.5506453809523</v>
      </c>
      <c r="B9408" s="41" t="s">
        <v>20</v>
      </c>
      <c r="C9408" s="41"/>
      <c r="D9408" s="39" t="s">
        <v>102</v>
      </c>
      <c r="E9408" s="39">
        <v>2020</v>
      </c>
      <c r="F9408" s="11">
        <v>330.40300000000002</v>
      </c>
      <c r="G9408" s="15" t="s">
        <v>3</v>
      </c>
    </row>
    <row r="9409" spans="1:7" x14ac:dyDescent="0.3">
      <c r="A9409" s="11">
        <v>1620.1450510195273</v>
      </c>
      <c r="B9409" s="41" t="s">
        <v>21</v>
      </c>
      <c r="C9409" s="41"/>
      <c r="D9409" s="39" t="s">
        <v>102</v>
      </c>
      <c r="E9409" s="39">
        <v>2020</v>
      </c>
      <c r="F9409" s="11">
        <v>330.79199999999997</v>
      </c>
      <c r="G9409" s="15" t="s">
        <v>3</v>
      </c>
    </row>
    <row r="9410" spans="1:7" x14ac:dyDescent="0.3">
      <c r="A9410" s="11">
        <v>328.34515937268725</v>
      </c>
      <c r="B9410" s="41" t="s">
        <v>22</v>
      </c>
      <c r="C9410" s="41"/>
      <c r="D9410" s="39" t="s">
        <v>102</v>
      </c>
      <c r="E9410" s="39">
        <v>2020</v>
      </c>
      <c r="F9410" s="11">
        <v>44.838000000000001</v>
      </c>
      <c r="G9410" s="15" t="s">
        <v>3</v>
      </c>
    </row>
    <row r="9411" spans="1:7" x14ac:dyDescent="0.3">
      <c r="A9411" s="11">
        <v>197.59883237027358</v>
      </c>
      <c r="B9411" s="41" t="s">
        <v>23</v>
      </c>
      <c r="C9411" s="41"/>
      <c r="D9411" s="39" t="s">
        <v>102</v>
      </c>
      <c r="E9411" s="39">
        <v>2020</v>
      </c>
      <c r="F9411" s="11">
        <v>9.5090000000000003</v>
      </c>
      <c r="G9411" s="15" t="s">
        <v>3</v>
      </c>
    </row>
    <row r="9412" spans="1:7" x14ac:dyDescent="0.3">
      <c r="A9412" s="11">
        <v>87.876189746031613</v>
      </c>
      <c r="B9412" s="41" t="s">
        <v>24</v>
      </c>
      <c r="C9412" s="41"/>
      <c r="D9412" s="39" t="s">
        <v>102</v>
      </c>
      <c r="E9412" s="39">
        <v>2020</v>
      </c>
      <c r="F9412" s="11">
        <v>42.277999999999999</v>
      </c>
      <c r="G9412" s="15" t="s">
        <v>3</v>
      </c>
    </row>
    <row r="9413" spans="1:7" x14ac:dyDescent="0.3">
      <c r="A9413" s="11">
        <v>133.27105677622325</v>
      </c>
      <c r="B9413" s="41" t="s">
        <v>25</v>
      </c>
      <c r="C9413" s="41"/>
      <c r="D9413" s="39" t="s">
        <v>102</v>
      </c>
      <c r="E9413" s="39">
        <v>2020</v>
      </c>
      <c r="F9413" s="11">
        <v>35.651000000000003</v>
      </c>
      <c r="G9413" s="15" t="s">
        <v>3</v>
      </c>
    </row>
    <row r="9414" spans="1:7" x14ac:dyDescent="0.3">
      <c r="A9414" s="11">
        <v>173.52105594145945</v>
      </c>
      <c r="B9414" s="41" t="s">
        <v>26</v>
      </c>
      <c r="C9414" s="41"/>
      <c r="D9414" s="39" t="s">
        <v>102</v>
      </c>
      <c r="E9414" s="39">
        <v>2020</v>
      </c>
      <c r="F9414" s="11">
        <v>10.18</v>
      </c>
      <c r="G9414" s="15" t="s">
        <v>3</v>
      </c>
    </row>
    <row r="9415" spans="1:7" x14ac:dyDescent="0.3">
      <c r="A9415" s="11">
        <v>215.81874329382447</v>
      </c>
      <c r="B9415" s="41" t="s">
        <v>27</v>
      </c>
      <c r="C9415" s="41"/>
      <c r="D9415" s="39" t="s">
        <v>102</v>
      </c>
      <c r="E9415" s="39">
        <v>2020</v>
      </c>
      <c r="F9415" s="11">
        <v>39.204000000000001</v>
      </c>
      <c r="G9415" s="15" t="s">
        <v>3</v>
      </c>
    </row>
    <row r="9416" spans="1:7" x14ac:dyDescent="0.3">
      <c r="A9416" s="11">
        <v>285.82074902966315</v>
      </c>
      <c r="B9416" s="41" t="s">
        <v>28</v>
      </c>
      <c r="C9416" s="41"/>
      <c r="D9416" s="39" t="s">
        <v>102</v>
      </c>
      <c r="E9416" s="39">
        <v>2020</v>
      </c>
      <c r="F9416" s="11">
        <v>72.713999999999999</v>
      </c>
      <c r="G9416" s="15" t="s">
        <v>3</v>
      </c>
    </row>
    <row r="9417" spans="1:7" x14ac:dyDescent="0.3">
      <c r="A9417" s="11">
        <v>305.1876115530186</v>
      </c>
      <c r="B9417" s="41" t="s">
        <v>29</v>
      </c>
      <c r="C9417" s="41"/>
      <c r="D9417" s="39" t="s">
        <v>102</v>
      </c>
      <c r="E9417" s="39">
        <v>2020</v>
      </c>
      <c r="F9417" s="11">
        <v>29.837</v>
      </c>
      <c r="G9417" s="15" t="s">
        <v>3</v>
      </c>
    </row>
    <row r="9418" spans="1:7" x14ac:dyDescent="0.3">
      <c r="A9418" s="11">
        <v>1528.2904370301667</v>
      </c>
      <c r="B9418" s="41" t="s">
        <v>30</v>
      </c>
      <c r="C9418" s="41"/>
      <c r="D9418" s="39" t="s">
        <v>102</v>
      </c>
      <c r="E9418" s="39">
        <v>2020</v>
      </c>
      <c r="F9418" s="11">
        <v>218.708</v>
      </c>
      <c r="G9418" s="15" t="s">
        <v>3</v>
      </c>
    </row>
    <row r="9419" spans="1:7" x14ac:dyDescent="0.3">
      <c r="A9419" s="11">
        <v>645.40341221491803</v>
      </c>
      <c r="B9419" s="41" t="s">
        <v>31</v>
      </c>
      <c r="C9419" s="41"/>
      <c r="D9419" s="39" t="s">
        <v>102</v>
      </c>
      <c r="E9419" s="39">
        <v>2020</v>
      </c>
      <c r="F9419" s="11">
        <v>144.79900000000001</v>
      </c>
      <c r="G9419" s="15" t="s">
        <v>3</v>
      </c>
    </row>
    <row r="9420" spans="1:7" x14ac:dyDescent="0.3">
      <c r="A9420" s="11">
        <v>128.66170656341276</v>
      </c>
      <c r="B9420" s="41" t="s">
        <v>32</v>
      </c>
      <c r="C9420" s="41"/>
      <c r="D9420" s="39" t="s">
        <v>102</v>
      </c>
      <c r="E9420" s="39">
        <v>2020</v>
      </c>
      <c r="F9420" s="11">
        <v>10.206</v>
      </c>
      <c r="G9420" s="15" t="s">
        <v>3</v>
      </c>
    </row>
    <row r="9421" spans="1:7" x14ac:dyDescent="0.3">
      <c r="A9421" s="11">
        <v>392.99916985827417</v>
      </c>
      <c r="B9421" s="41" t="s">
        <v>33</v>
      </c>
      <c r="C9421" s="41"/>
      <c r="D9421" s="39" t="s">
        <v>102</v>
      </c>
      <c r="E9421" s="39">
        <v>2020</v>
      </c>
      <c r="F9421" s="11">
        <v>103.85899999999999</v>
      </c>
      <c r="G9421" s="15" t="s">
        <v>3</v>
      </c>
    </row>
    <row r="9422" spans="1:7" x14ac:dyDescent="0.3">
      <c r="A9422" s="11">
        <v>1004.1304782318035</v>
      </c>
      <c r="B9422" s="41" t="s">
        <v>34</v>
      </c>
      <c r="C9422" s="41"/>
      <c r="D9422" s="39" t="s">
        <v>102</v>
      </c>
      <c r="E9422" s="39">
        <v>2020</v>
      </c>
      <c r="F9422" s="11">
        <v>126.236</v>
      </c>
      <c r="G9422" s="15" t="s">
        <v>3</v>
      </c>
    </row>
    <row r="9423" spans="1:7" x14ac:dyDescent="0.3">
      <c r="A9423" s="11">
        <v>672.28393620246754</v>
      </c>
      <c r="B9423" s="41" t="s">
        <v>35</v>
      </c>
      <c r="C9423" s="41"/>
      <c r="D9423" s="39" t="s">
        <v>102</v>
      </c>
      <c r="E9423" s="39">
        <v>2020</v>
      </c>
      <c r="F9423" s="11">
        <v>120.621</v>
      </c>
      <c r="G9423" s="15" t="s">
        <v>3</v>
      </c>
    </row>
    <row r="9424" spans="1:7" x14ac:dyDescent="0.3">
      <c r="A9424" s="11">
        <v>337.84392937500468</v>
      </c>
      <c r="B9424" s="41" t="s">
        <v>36</v>
      </c>
      <c r="C9424" s="41"/>
      <c r="D9424" s="39" t="s">
        <v>102</v>
      </c>
      <c r="E9424" s="39">
        <v>2020</v>
      </c>
      <c r="F9424" s="11">
        <v>30.654</v>
      </c>
      <c r="G9424" s="15" t="s">
        <v>3</v>
      </c>
    </row>
    <row r="9425" spans="1:7" x14ac:dyDescent="0.3">
      <c r="A9425" s="11">
        <v>508.93771565176132</v>
      </c>
      <c r="B9425" s="41" t="s">
        <v>37</v>
      </c>
      <c r="C9425" s="41"/>
      <c r="D9425" s="39" t="s">
        <v>102</v>
      </c>
      <c r="E9425" s="39">
        <v>2020</v>
      </c>
      <c r="F9425" s="11">
        <v>68.988</v>
      </c>
      <c r="G9425" s="15" t="s">
        <v>3</v>
      </c>
    </row>
    <row r="9426" spans="1:7" x14ac:dyDescent="0.3">
      <c r="A9426" s="11">
        <v>467.06474919592506</v>
      </c>
      <c r="B9426" s="41" t="s">
        <v>38</v>
      </c>
      <c r="C9426" s="41"/>
      <c r="D9426" s="39" t="s">
        <v>102</v>
      </c>
      <c r="E9426" s="39">
        <v>2020</v>
      </c>
      <c r="F9426" s="11">
        <v>31.690999999999999</v>
      </c>
      <c r="G9426" s="15" t="s">
        <v>3</v>
      </c>
    </row>
    <row r="9427" spans="1:7" x14ac:dyDescent="0.3">
      <c r="A9427" s="11">
        <v>174.2740635212954</v>
      </c>
      <c r="B9427" s="41" t="s">
        <v>39</v>
      </c>
      <c r="C9427" s="41"/>
      <c r="D9427" s="39" t="s">
        <v>102</v>
      </c>
      <c r="E9427" s="39">
        <v>2020</v>
      </c>
      <c r="F9427" s="11">
        <v>23.271000000000001</v>
      </c>
      <c r="G9427" s="15" t="s">
        <v>3</v>
      </c>
    </row>
    <row r="9428" spans="1:7" x14ac:dyDescent="0.3">
      <c r="A9428" s="11">
        <v>504.17961053557724</v>
      </c>
      <c r="B9428" s="41" t="s">
        <v>40</v>
      </c>
      <c r="C9428" s="41"/>
      <c r="D9428" s="39" t="s">
        <v>102</v>
      </c>
      <c r="E9428" s="39">
        <v>2020</v>
      </c>
      <c r="F9428" s="11">
        <v>97.61</v>
      </c>
      <c r="G9428" s="15" t="s">
        <v>3</v>
      </c>
    </row>
    <row r="9429" spans="1:7" x14ac:dyDescent="0.3">
      <c r="A9429" s="11">
        <v>430.76342329334346</v>
      </c>
      <c r="B9429" s="41" t="s">
        <v>41</v>
      </c>
      <c r="C9429" s="41"/>
      <c r="D9429" s="39" t="s">
        <v>102</v>
      </c>
      <c r="E9429" s="39">
        <v>2020</v>
      </c>
      <c r="F9429" s="11">
        <v>83.200999999999993</v>
      </c>
      <c r="G9429" s="15" t="s">
        <v>3</v>
      </c>
    </row>
    <row r="9430" spans="1:7" x14ac:dyDescent="0.3">
      <c r="A9430" s="11">
        <v>1588.6623580903649</v>
      </c>
      <c r="B9430" s="41" t="s">
        <v>42</v>
      </c>
      <c r="C9430" s="41"/>
      <c r="D9430" s="39" t="s">
        <v>102</v>
      </c>
      <c r="E9430" s="39">
        <v>2020</v>
      </c>
      <c r="F9430" s="11">
        <v>246.28700000000001</v>
      </c>
      <c r="G9430" s="15" t="s">
        <v>3</v>
      </c>
    </row>
    <row r="9431" spans="1:7" x14ac:dyDescent="0.3">
      <c r="A9431" s="11">
        <v>788.71080843737423</v>
      </c>
      <c r="B9431" s="41" t="s">
        <v>43</v>
      </c>
      <c r="C9431" s="41"/>
      <c r="D9431" s="39" t="s">
        <v>102</v>
      </c>
      <c r="E9431" s="39">
        <v>2020</v>
      </c>
      <c r="F9431" s="11">
        <v>91.956000000000003</v>
      </c>
      <c r="G9431" s="15" t="s">
        <v>3</v>
      </c>
    </row>
    <row r="9432" spans="1:7" x14ac:dyDescent="0.3">
      <c r="A9432" s="11">
        <v>154.17573723169599</v>
      </c>
      <c r="B9432" s="41" t="s">
        <v>44</v>
      </c>
      <c r="C9432" s="41"/>
      <c r="D9432" s="39" t="s">
        <v>102</v>
      </c>
      <c r="E9432" s="39">
        <v>2020</v>
      </c>
      <c r="F9432" s="11">
        <v>23.248000000000001</v>
      </c>
      <c r="G9432" s="15" t="s">
        <v>3</v>
      </c>
    </row>
    <row r="9433" spans="1:7" x14ac:dyDescent="0.3">
      <c r="A9433" s="11">
        <v>270.32253988990624</v>
      </c>
      <c r="B9433" s="41" t="s">
        <v>45</v>
      </c>
      <c r="C9433" s="41"/>
      <c r="D9433" s="39" t="s">
        <v>102</v>
      </c>
      <c r="E9433" s="39">
        <v>2020</v>
      </c>
      <c r="F9433" s="11">
        <v>64.406999999999996</v>
      </c>
      <c r="G9433" s="15" t="s">
        <v>3</v>
      </c>
    </row>
    <row r="9434" spans="1:7" x14ac:dyDescent="0.3">
      <c r="A9434" s="11">
        <v>1734.7683982880151</v>
      </c>
      <c r="B9434" s="41" t="s">
        <v>46</v>
      </c>
      <c r="C9434" s="41"/>
      <c r="D9434" s="39" t="s">
        <v>102</v>
      </c>
      <c r="E9434" s="39">
        <v>2020</v>
      </c>
      <c r="F9434" s="11">
        <v>371.61200000000002</v>
      </c>
      <c r="G9434" s="15" t="s">
        <v>3</v>
      </c>
    </row>
    <row r="9435" spans="1:7" x14ac:dyDescent="0.3">
      <c r="A9435" s="11">
        <v>208.50820921492678</v>
      </c>
      <c r="B9435" s="41" t="s">
        <v>47</v>
      </c>
      <c r="C9435" s="41"/>
      <c r="D9435" s="39" t="s">
        <v>102</v>
      </c>
      <c r="E9435" s="39">
        <v>2020</v>
      </c>
      <c r="F9435" s="11">
        <v>45.484999999999999</v>
      </c>
      <c r="G9435" s="15" t="s">
        <v>3</v>
      </c>
    </row>
    <row r="9436" spans="1:7" x14ac:dyDescent="0.3">
      <c r="A9436" s="11">
        <v>420.24080919746172</v>
      </c>
      <c r="B9436" s="41" t="s">
        <v>48</v>
      </c>
      <c r="C9436" s="41"/>
      <c r="D9436" s="39" t="s">
        <v>102</v>
      </c>
      <c r="E9436" s="39">
        <v>2020</v>
      </c>
      <c r="F9436" s="11">
        <v>69.471999999999994</v>
      </c>
      <c r="G9436" s="15" t="s">
        <v>3</v>
      </c>
    </row>
    <row r="9437" spans="1:7" x14ac:dyDescent="0.3">
      <c r="A9437" s="11">
        <v>4033.4963862459672</v>
      </c>
      <c r="B9437" s="41" t="s">
        <v>49</v>
      </c>
      <c r="C9437" s="41"/>
      <c r="D9437" s="39" t="s">
        <v>102</v>
      </c>
      <c r="E9437" s="39">
        <v>2020</v>
      </c>
      <c r="F9437" s="11">
        <v>561.56700000000001</v>
      </c>
      <c r="G9437" s="15" t="s">
        <v>3</v>
      </c>
    </row>
    <row r="9438" spans="1:7" x14ac:dyDescent="0.3">
      <c r="A9438" s="11">
        <v>5326.6402015025969</v>
      </c>
      <c r="B9438" s="41" t="s">
        <v>50</v>
      </c>
      <c r="C9438" s="41"/>
      <c r="D9438" s="39" t="s">
        <v>102</v>
      </c>
      <c r="E9438" s="39">
        <v>2020</v>
      </c>
      <c r="F9438" s="11">
        <v>1565.645</v>
      </c>
      <c r="G9438" s="15" t="s">
        <v>3</v>
      </c>
    </row>
    <row r="9439" spans="1:7" x14ac:dyDescent="0.3">
      <c r="A9439" s="11">
        <v>935.66218684454077</v>
      </c>
      <c r="B9439" s="41" t="s">
        <v>91</v>
      </c>
      <c r="C9439" s="41"/>
      <c r="D9439" s="39" t="s">
        <v>102</v>
      </c>
      <c r="E9439" s="39">
        <v>2020</v>
      </c>
      <c r="F9439" s="11">
        <v>238.3</v>
      </c>
      <c r="G9439" s="15" t="s">
        <v>3</v>
      </c>
    </row>
    <row r="9440" spans="1:7" x14ac:dyDescent="0.3">
      <c r="A9440" s="11">
        <v>246.41095859451636</v>
      </c>
      <c r="B9440" s="41" t="s">
        <v>52</v>
      </c>
      <c r="C9440" s="41"/>
      <c r="D9440" s="39" t="s">
        <v>102</v>
      </c>
      <c r="E9440" s="39">
        <v>2020</v>
      </c>
      <c r="F9440" s="11">
        <v>17.289000000000001</v>
      </c>
      <c r="G9440" s="15" t="s">
        <v>3</v>
      </c>
    </row>
    <row r="9441" spans="1:7" x14ac:dyDescent="0.3">
      <c r="A9441" s="11">
        <v>147.30223479995101</v>
      </c>
      <c r="B9441" s="41" t="s">
        <v>53</v>
      </c>
      <c r="C9441" s="41"/>
      <c r="D9441" s="39" t="s">
        <v>102</v>
      </c>
      <c r="E9441" s="39">
        <v>2020</v>
      </c>
      <c r="F9441" s="11">
        <v>39.203000000000003</v>
      </c>
      <c r="G9441" s="15" t="s">
        <v>3</v>
      </c>
    </row>
    <row r="9442" spans="1:7" x14ac:dyDescent="0.3">
      <c r="A9442" s="11">
        <v>225.85713453182817</v>
      </c>
      <c r="B9442" s="41" t="s">
        <v>54</v>
      </c>
      <c r="C9442" s="41"/>
      <c r="D9442" s="39" t="s">
        <v>102</v>
      </c>
      <c r="E9442" s="39">
        <v>2020</v>
      </c>
      <c r="F9442" s="11">
        <v>21.908000000000001</v>
      </c>
      <c r="G9442" s="15" t="s">
        <v>3</v>
      </c>
    </row>
    <row r="9443" spans="1:7" x14ac:dyDescent="0.3">
      <c r="A9443" s="11">
        <v>547.07539518909266</v>
      </c>
      <c r="B9443" s="41" t="s">
        <v>55</v>
      </c>
      <c r="C9443" s="41"/>
      <c r="D9443" s="39" t="s">
        <v>102</v>
      </c>
      <c r="E9443" s="39">
        <v>2020</v>
      </c>
      <c r="F9443" s="11">
        <v>22.71</v>
      </c>
      <c r="G9443" s="15" t="s">
        <v>3</v>
      </c>
    </row>
    <row r="9444" spans="1:7" x14ac:dyDescent="0.3">
      <c r="A9444" s="11">
        <v>1148.122147009778</v>
      </c>
      <c r="B9444" s="41" t="s">
        <v>56</v>
      </c>
      <c r="C9444" s="41"/>
      <c r="D9444" s="39" t="s">
        <v>102</v>
      </c>
      <c r="E9444" s="39">
        <v>2020</v>
      </c>
      <c r="F9444" s="11">
        <v>200.43799999999999</v>
      </c>
      <c r="G9444" s="15" t="s">
        <v>3</v>
      </c>
    </row>
    <row r="9445" spans="1:7" x14ac:dyDescent="0.3">
      <c r="A9445" s="11">
        <v>253.31523790282139</v>
      </c>
      <c r="B9445" s="41" t="s">
        <v>57</v>
      </c>
      <c r="C9445" s="41"/>
      <c r="D9445" s="39" t="s">
        <v>102</v>
      </c>
      <c r="E9445" s="39">
        <v>2020</v>
      </c>
      <c r="F9445" s="11">
        <v>145.06800000000001</v>
      </c>
      <c r="G9445" s="15" t="s">
        <v>3</v>
      </c>
    </row>
    <row r="9446" spans="1:7" x14ac:dyDescent="0.3">
      <c r="A9446" s="11">
        <v>339.57256394179421</v>
      </c>
      <c r="B9446" s="41" t="s">
        <v>58</v>
      </c>
      <c r="C9446" s="41"/>
      <c r="D9446" s="39" t="s">
        <v>102</v>
      </c>
      <c r="E9446" s="39">
        <v>2020</v>
      </c>
      <c r="F9446" s="11">
        <v>63.402999999999999</v>
      </c>
      <c r="G9446" s="15" t="s">
        <v>3</v>
      </c>
    </row>
    <row r="9447" spans="1:7" x14ac:dyDescent="0.3">
      <c r="A9447" s="11">
        <v>99.132319399928022</v>
      </c>
      <c r="B9447" s="41" t="s">
        <v>59</v>
      </c>
      <c r="C9447" s="41"/>
      <c r="D9447" s="39" t="s">
        <v>102</v>
      </c>
      <c r="E9447" s="39">
        <v>2020</v>
      </c>
      <c r="F9447" s="11">
        <v>21.678999999999998</v>
      </c>
      <c r="G9447" s="15" t="s">
        <v>3</v>
      </c>
    </row>
    <row r="9448" spans="1:7" x14ac:dyDescent="0.3">
      <c r="A9448" s="11">
        <v>134.67037876382028</v>
      </c>
      <c r="B9448" s="41" t="s">
        <v>60</v>
      </c>
      <c r="C9448" s="41"/>
      <c r="D9448" s="39" t="s">
        <v>102</v>
      </c>
      <c r="E9448" s="39">
        <v>2020</v>
      </c>
      <c r="F9448" s="11">
        <v>11.004</v>
      </c>
      <c r="G9448" s="15" t="s">
        <v>3</v>
      </c>
    </row>
    <row r="9449" spans="1:7" x14ac:dyDescent="0.3">
      <c r="A9449" s="11">
        <v>672.26444418064625</v>
      </c>
      <c r="B9449" s="41" t="s">
        <v>61</v>
      </c>
      <c r="C9449" s="41"/>
      <c r="D9449" s="39" t="s">
        <v>102</v>
      </c>
      <c r="E9449" s="39">
        <v>2020</v>
      </c>
      <c r="F9449" s="11">
        <v>67.486000000000004</v>
      </c>
      <c r="G9449" s="15" t="s">
        <v>3</v>
      </c>
    </row>
    <row r="9450" spans="1:7" x14ac:dyDescent="0.3">
      <c r="A9450" s="11">
        <v>1792.9469539453673</v>
      </c>
      <c r="B9450" s="41" t="s">
        <v>62</v>
      </c>
      <c r="C9450" s="41"/>
      <c r="D9450" s="39" t="s">
        <v>102</v>
      </c>
      <c r="E9450" s="39">
        <v>2020</v>
      </c>
      <c r="F9450" s="11">
        <v>358.97699999999998</v>
      </c>
      <c r="G9450" s="15" t="s">
        <v>3</v>
      </c>
    </row>
    <row r="9451" spans="1:7" x14ac:dyDescent="0.3">
      <c r="A9451" s="11">
        <v>476.11622859223638</v>
      </c>
      <c r="B9451" s="41" t="s">
        <v>63</v>
      </c>
      <c r="C9451" s="41"/>
      <c r="D9451" s="39" t="s">
        <v>102</v>
      </c>
      <c r="E9451" s="39">
        <v>2020</v>
      </c>
      <c r="F9451" s="11">
        <v>102.187</v>
      </c>
      <c r="G9451" s="15" t="s">
        <v>3</v>
      </c>
    </row>
    <row r="9452" spans="1:7" x14ac:dyDescent="0.3">
      <c r="A9452" s="11">
        <v>493.69495458745286</v>
      </c>
      <c r="B9452" s="41" t="s">
        <v>64</v>
      </c>
      <c r="C9452" s="41"/>
      <c r="D9452" s="39" t="s">
        <v>102</v>
      </c>
      <c r="E9452" s="39">
        <v>2020</v>
      </c>
      <c r="F9452" s="11">
        <v>71.412999999999997</v>
      </c>
      <c r="G9452" s="15" t="s">
        <v>3</v>
      </c>
    </row>
    <row r="9453" spans="1:7" x14ac:dyDescent="0.3">
      <c r="A9453" s="11">
        <v>1609.8101758706623</v>
      </c>
      <c r="B9453" s="41" t="s">
        <v>65</v>
      </c>
      <c r="C9453" s="41"/>
      <c r="D9453" s="39" t="s">
        <v>102</v>
      </c>
      <c r="E9453" s="39">
        <v>2020</v>
      </c>
      <c r="F9453" s="11">
        <v>306.11699999999996</v>
      </c>
      <c r="G9453" s="15" t="s">
        <v>3</v>
      </c>
    </row>
    <row r="9454" spans="1:7" x14ac:dyDescent="0.3">
      <c r="A9454" s="11">
        <v>327.13255043622115</v>
      </c>
      <c r="B9454" s="41" t="s">
        <v>66</v>
      </c>
      <c r="C9454" s="41"/>
      <c r="D9454" s="39" t="s">
        <v>102</v>
      </c>
      <c r="E9454" s="39">
        <v>2020</v>
      </c>
      <c r="F9454" s="11">
        <v>31.152000000000001</v>
      </c>
      <c r="G9454" s="15" t="s">
        <v>3</v>
      </c>
    </row>
    <row r="9455" spans="1:7" x14ac:dyDescent="0.3">
      <c r="A9455" s="11">
        <v>2610.5059546783637</v>
      </c>
      <c r="B9455" s="41" t="s">
        <v>67</v>
      </c>
      <c r="C9455" s="41"/>
      <c r="D9455" s="39" t="s">
        <v>102</v>
      </c>
      <c r="E9455" s="39">
        <v>2020</v>
      </c>
      <c r="F9455" s="11">
        <v>717.23599999999999</v>
      </c>
      <c r="G9455" s="15" t="s">
        <v>3</v>
      </c>
    </row>
    <row r="9456" spans="1:7" x14ac:dyDescent="0.3">
      <c r="A9456" s="11">
        <v>1911.8934264746567</v>
      </c>
      <c r="B9456" s="41" t="s">
        <v>68</v>
      </c>
      <c r="C9456" s="41"/>
      <c r="D9456" s="39" t="s">
        <v>102</v>
      </c>
      <c r="E9456" s="39">
        <v>2020</v>
      </c>
      <c r="F9456" s="11">
        <v>416.24799999999999</v>
      </c>
      <c r="G9456" s="15" t="s">
        <v>3</v>
      </c>
    </row>
    <row r="9457" spans="1:7" x14ac:dyDescent="0.3">
      <c r="A9457" s="11">
        <v>169.72318937394903</v>
      </c>
      <c r="B9457" s="41" t="s">
        <v>69</v>
      </c>
      <c r="C9457" s="41"/>
      <c r="D9457" s="39" t="s">
        <v>102</v>
      </c>
      <c r="E9457" s="39">
        <v>2020</v>
      </c>
      <c r="F9457" s="11">
        <v>13.420999999999999</v>
      </c>
      <c r="G9457" s="15" t="s">
        <v>3</v>
      </c>
    </row>
    <row r="9458" spans="1:7" x14ac:dyDescent="0.3">
      <c r="A9458" s="11">
        <v>200.25385092152078</v>
      </c>
      <c r="B9458" s="41" t="s">
        <v>70</v>
      </c>
      <c r="C9458" s="41"/>
      <c r="D9458" s="39" t="s">
        <v>102</v>
      </c>
      <c r="E9458" s="39">
        <v>2020</v>
      </c>
      <c r="F9458" s="11">
        <v>74.986999999999995</v>
      </c>
      <c r="G9458" s="15" t="s">
        <v>3</v>
      </c>
    </row>
    <row r="9459" spans="1:7" x14ac:dyDescent="0.3">
      <c r="A9459" s="11">
        <v>171.08763090144467</v>
      </c>
      <c r="B9459" s="41" t="s">
        <v>71</v>
      </c>
      <c r="C9459" s="41"/>
      <c r="D9459" s="39" t="s">
        <v>102</v>
      </c>
      <c r="E9459" s="39">
        <v>2020</v>
      </c>
      <c r="F9459" s="11">
        <v>36.058</v>
      </c>
      <c r="G9459" s="15" t="s">
        <v>3</v>
      </c>
    </row>
    <row r="9460" spans="1:7" x14ac:dyDescent="0.3">
      <c r="A9460" s="11">
        <v>1056.1239075964702</v>
      </c>
      <c r="B9460" s="41" t="s">
        <v>72</v>
      </c>
      <c r="C9460" s="41"/>
      <c r="D9460" s="39" t="s">
        <v>102</v>
      </c>
      <c r="E9460" s="39">
        <v>2020</v>
      </c>
      <c r="F9460" s="11">
        <v>263.86099999999999</v>
      </c>
      <c r="G9460" s="15" t="s">
        <v>3</v>
      </c>
    </row>
    <row r="9461" spans="1:7" x14ac:dyDescent="0.3">
      <c r="A9461" s="11">
        <v>433.88522447241809</v>
      </c>
      <c r="B9461" s="41" t="s">
        <v>73</v>
      </c>
      <c r="C9461" s="41"/>
      <c r="D9461" s="39" t="s">
        <v>102</v>
      </c>
      <c r="E9461" s="39">
        <v>2020</v>
      </c>
      <c r="F9461" s="11">
        <v>47.186999999999998</v>
      </c>
      <c r="G9461" s="15" t="s">
        <v>3</v>
      </c>
    </row>
    <row r="9462" spans="1:7" x14ac:dyDescent="0.3">
      <c r="A9462" s="11">
        <v>586.17844275452433</v>
      </c>
      <c r="B9462" s="41" t="s">
        <v>74</v>
      </c>
      <c r="C9462" s="41"/>
      <c r="D9462" s="39" t="s">
        <v>102</v>
      </c>
      <c r="E9462" s="39">
        <v>2020</v>
      </c>
      <c r="F9462" s="11">
        <v>95.575000000000003</v>
      </c>
      <c r="G9462" s="15" t="s">
        <v>3</v>
      </c>
    </row>
    <row r="9463" spans="1:7" x14ac:dyDescent="0.3">
      <c r="A9463" s="11">
        <v>952.63358247563872</v>
      </c>
      <c r="B9463" s="41" t="s">
        <v>75</v>
      </c>
      <c r="C9463" s="41"/>
      <c r="D9463" s="39" t="s">
        <v>102</v>
      </c>
      <c r="E9463" s="39">
        <v>2020</v>
      </c>
      <c r="F9463" s="11">
        <v>75.366</v>
      </c>
      <c r="G9463" s="15" t="s">
        <v>3</v>
      </c>
    </row>
    <row r="9464" spans="1:7" x14ac:dyDescent="0.3">
      <c r="A9464" s="11">
        <v>1092.4129227484277</v>
      </c>
      <c r="B9464" s="41" t="s">
        <v>76</v>
      </c>
      <c r="C9464" s="41"/>
      <c r="D9464" s="39" t="s">
        <v>102</v>
      </c>
      <c r="E9464" s="39">
        <v>2020</v>
      </c>
      <c r="F9464" s="11">
        <v>248.44499999999999</v>
      </c>
      <c r="G9464" s="15" t="s">
        <v>3</v>
      </c>
    </row>
    <row r="9465" spans="1:7" x14ac:dyDescent="0.3">
      <c r="A9465" s="11">
        <v>155.26010918249517</v>
      </c>
      <c r="B9465" s="41" t="s">
        <v>77</v>
      </c>
      <c r="C9465" s="41"/>
      <c r="D9465" s="39" t="s">
        <v>102</v>
      </c>
      <c r="E9465" s="39">
        <v>2020</v>
      </c>
      <c r="F9465" s="11">
        <v>18.175999999999998</v>
      </c>
      <c r="G9465" s="15" t="s">
        <v>3</v>
      </c>
    </row>
    <row r="9466" spans="1:7" x14ac:dyDescent="0.3">
      <c r="A9466" s="11">
        <v>338.3620067970989</v>
      </c>
      <c r="B9466" s="41" t="s">
        <v>78</v>
      </c>
      <c r="C9466" s="41"/>
      <c r="D9466" s="39" t="s">
        <v>102</v>
      </c>
      <c r="E9466" s="39">
        <v>2020</v>
      </c>
      <c r="F9466" s="11">
        <v>36.216000000000001</v>
      </c>
      <c r="G9466" s="15" t="s">
        <v>3</v>
      </c>
    </row>
    <row r="9467" spans="1:7" x14ac:dyDescent="0.3">
      <c r="A9467" s="11">
        <v>457.95376783826424</v>
      </c>
      <c r="B9467" s="41" t="s">
        <v>79</v>
      </c>
      <c r="C9467" s="41"/>
      <c r="D9467" s="39" t="s">
        <v>102</v>
      </c>
      <c r="E9467" s="39">
        <v>2020</v>
      </c>
      <c r="F9467" s="11">
        <v>96.454999999999998</v>
      </c>
      <c r="G9467" s="15" t="s">
        <v>3</v>
      </c>
    </row>
    <row r="9468" spans="1:7" x14ac:dyDescent="0.3">
      <c r="A9468" s="11">
        <v>903.77016145712935</v>
      </c>
      <c r="B9468" s="41" t="s">
        <v>80</v>
      </c>
      <c r="C9468" s="41"/>
      <c r="D9468" s="39" t="s">
        <v>102</v>
      </c>
      <c r="E9468" s="39">
        <v>2020</v>
      </c>
      <c r="F9468" s="11">
        <v>189.63200000000001</v>
      </c>
      <c r="G9468" s="15" t="s">
        <v>3</v>
      </c>
    </row>
    <row r="9469" spans="1:7" x14ac:dyDescent="0.3">
      <c r="A9469" s="11">
        <v>252.01953139964317</v>
      </c>
      <c r="B9469" s="41" t="s">
        <v>81</v>
      </c>
      <c r="C9469" s="41"/>
      <c r="D9469" s="39" t="s">
        <v>102</v>
      </c>
      <c r="E9469" s="39">
        <v>2020</v>
      </c>
      <c r="F9469" s="11">
        <v>0</v>
      </c>
      <c r="G9469" s="15" t="s">
        <v>3</v>
      </c>
    </row>
    <row r="9470" spans="1:7" x14ac:dyDescent="0.3">
      <c r="A9470" s="11">
        <v>855.65256674725845</v>
      </c>
      <c r="B9470" s="41" t="s">
        <v>82</v>
      </c>
      <c r="C9470" s="41"/>
      <c r="D9470" s="39" t="s">
        <v>102</v>
      </c>
      <c r="E9470" s="39">
        <v>2020</v>
      </c>
      <c r="F9470" s="11">
        <v>91.463999999999999</v>
      </c>
      <c r="G9470" s="15" t="s">
        <v>3</v>
      </c>
    </row>
    <row r="9471" spans="1:7" x14ac:dyDescent="0.3">
      <c r="A9471" s="11">
        <v>473.40273397552505</v>
      </c>
      <c r="B9471" s="41" t="s">
        <v>83</v>
      </c>
      <c r="C9471" s="41"/>
      <c r="D9471" s="39" t="s">
        <v>102</v>
      </c>
      <c r="E9471" s="39">
        <v>2020</v>
      </c>
      <c r="F9471" s="11">
        <v>105.117</v>
      </c>
      <c r="G9471" s="15" t="s">
        <v>3</v>
      </c>
    </row>
    <row r="9472" spans="1:7" x14ac:dyDescent="0.3">
      <c r="A9472" s="11">
        <v>1088.6612214957574</v>
      </c>
      <c r="B9472" s="41" t="s">
        <v>84</v>
      </c>
      <c r="C9472" s="41"/>
      <c r="D9472" s="39" t="s">
        <v>102</v>
      </c>
      <c r="E9472" s="39">
        <v>2020</v>
      </c>
      <c r="F9472" s="11">
        <v>222.04499999999999</v>
      </c>
      <c r="G9472" s="15" t="s">
        <v>3</v>
      </c>
    </row>
    <row r="9473" spans="1:7" x14ac:dyDescent="0.3">
      <c r="A9473" s="11">
        <v>102.19667040942389</v>
      </c>
      <c r="B9473" s="41" t="s">
        <v>85</v>
      </c>
      <c r="C9473" s="41"/>
      <c r="D9473" s="39" t="s">
        <v>102</v>
      </c>
      <c r="E9473" s="39">
        <v>2020</v>
      </c>
      <c r="F9473" s="11">
        <v>21.725000000000001</v>
      </c>
      <c r="G9473" s="15" t="s">
        <v>3</v>
      </c>
    </row>
    <row r="9474" spans="1:7" x14ac:dyDescent="0.3">
      <c r="A9474" s="11">
        <v>266.41079887912355</v>
      </c>
      <c r="B9474" s="41" t="s">
        <v>86</v>
      </c>
      <c r="C9474" s="41"/>
      <c r="D9474" s="39" t="s">
        <v>102</v>
      </c>
      <c r="E9474" s="39">
        <v>2020</v>
      </c>
      <c r="F9474" s="11">
        <v>85.856999999999999</v>
      </c>
      <c r="G9474" s="15" t="s">
        <v>3</v>
      </c>
    </row>
    <row r="9475" spans="1:7" x14ac:dyDescent="0.3">
      <c r="A9475" s="11">
        <v>709.53831938252529</v>
      </c>
      <c r="B9475" s="41" t="s">
        <v>87</v>
      </c>
      <c r="C9475" s="41"/>
      <c r="D9475" s="39" t="s">
        <v>102</v>
      </c>
      <c r="E9475" s="39">
        <v>2020</v>
      </c>
      <c r="F9475" s="11">
        <v>96.664000000000001</v>
      </c>
      <c r="G9475" s="15" t="s">
        <v>3</v>
      </c>
    </row>
    <row r="9476" spans="1:7" x14ac:dyDescent="0.3">
      <c r="A9476" s="11">
        <v>144.90574201180829</v>
      </c>
      <c r="B9476" s="41" t="s">
        <v>88</v>
      </c>
      <c r="C9476" s="41"/>
      <c r="D9476" s="39" t="s">
        <v>102</v>
      </c>
      <c r="E9476" s="39">
        <v>2020</v>
      </c>
      <c r="F9476" s="11">
        <v>18.036999999999999</v>
      </c>
      <c r="G9476" s="15" t="s">
        <v>3</v>
      </c>
    </row>
    <row r="9477" spans="1:7" x14ac:dyDescent="0.3">
      <c r="A9477" s="11">
        <v>405.02677321794255</v>
      </c>
      <c r="B9477" s="41" t="s">
        <v>89</v>
      </c>
      <c r="C9477" s="41"/>
      <c r="D9477" s="39" t="s">
        <v>102</v>
      </c>
      <c r="E9477" s="39">
        <v>2020</v>
      </c>
      <c r="F9477" s="11">
        <v>113.58800000000001</v>
      </c>
      <c r="G9477" s="15" t="s">
        <v>3</v>
      </c>
    </row>
    <row r="9478" spans="1:7" x14ac:dyDescent="0.3">
      <c r="A9478" s="11">
        <v>655.93936295730919</v>
      </c>
      <c r="B9478" s="41" t="s">
        <v>90</v>
      </c>
      <c r="C9478" s="41"/>
      <c r="D9478" s="39" t="s">
        <v>102</v>
      </c>
      <c r="E9478" s="39">
        <v>2020</v>
      </c>
      <c r="F9478" s="11">
        <v>90.813000000000002</v>
      </c>
      <c r="G9478" s="15" t="s">
        <v>3</v>
      </c>
    </row>
    <row r="9479" spans="1:7" x14ac:dyDescent="0.3">
      <c r="A9479" s="11">
        <v>2243.1673113259903</v>
      </c>
      <c r="B9479" s="41" t="s">
        <v>10</v>
      </c>
      <c r="C9479" s="41"/>
      <c r="D9479" s="39" t="s">
        <v>103</v>
      </c>
      <c r="E9479" s="39">
        <v>2020</v>
      </c>
      <c r="F9479" s="11">
        <v>396.17</v>
      </c>
      <c r="G9479" s="15" t="s">
        <v>3</v>
      </c>
    </row>
    <row r="9480" spans="1:7" x14ac:dyDescent="0.3">
      <c r="A9480" s="11">
        <v>289.23904833513296</v>
      </c>
      <c r="B9480" s="41" t="s">
        <v>11</v>
      </c>
      <c r="C9480" s="41"/>
      <c r="D9480" s="39" t="s">
        <v>103</v>
      </c>
      <c r="E9480" s="39">
        <v>2020</v>
      </c>
      <c r="F9480" s="11">
        <v>75.549000000000007</v>
      </c>
      <c r="G9480" s="15" t="s">
        <v>3</v>
      </c>
    </row>
    <row r="9481" spans="1:7" x14ac:dyDescent="0.3">
      <c r="A9481" s="11">
        <v>794.34485266148647</v>
      </c>
      <c r="B9481" s="41" t="s">
        <v>12</v>
      </c>
      <c r="C9481" s="41"/>
      <c r="D9481" s="39" t="s">
        <v>103</v>
      </c>
      <c r="E9481" s="39">
        <v>2020</v>
      </c>
      <c r="F9481" s="11">
        <v>193.404</v>
      </c>
      <c r="G9481" s="15" t="s">
        <v>3</v>
      </c>
    </row>
    <row r="9482" spans="1:7" x14ac:dyDescent="0.3">
      <c r="A9482" s="11">
        <v>224.59063466091615</v>
      </c>
      <c r="B9482" s="41" t="s">
        <v>13</v>
      </c>
      <c r="C9482" s="41"/>
      <c r="D9482" s="39" t="s">
        <v>103</v>
      </c>
      <c r="E9482" s="39">
        <v>2020</v>
      </c>
      <c r="F9482" s="11">
        <v>29.108000000000001</v>
      </c>
      <c r="G9482" s="15" t="s">
        <v>3</v>
      </c>
    </row>
    <row r="9483" spans="1:7" x14ac:dyDescent="0.3">
      <c r="A9483" s="11">
        <v>297.65722194326094</v>
      </c>
      <c r="B9483" s="41" t="s">
        <v>14</v>
      </c>
      <c r="C9483" s="41"/>
      <c r="D9483" s="39" t="s">
        <v>103</v>
      </c>
      <c r="E9483" s="39">
        <v>2020</v>
      </c>
      <c r="F9483" s="11">
        <v>47.146000000000001</v>
      </c>
      <c r="G9483" s="15" t="s">
        <v>3</v>
      </c>
    </row>
    <row r="9484" spans="1:7" x14ac:dyDescent="0.3">
      <c r="A9484" s="11">
        <v>163.05774538931757</v>
      </c>
      <c r="B9484" s="41" t="s">
        <v>15</v>
      </c>
      <c r="C9484" s="41"/>
      <c r="D9484" s="39" t="s">
        <v>103</v>
      </c>
      <c r="E9484" s="39">
        <v>2020</v>
      </c>
      <c r="F9484" s="11">
        <v>31.809000000000001</v>
      </c>
      <c r="G9484" s="15" t="s">
        <v>3</v>
      </c>
    </row>
    <row r="9485" spans="1:7" x14ac:dyDescent="0.3">
      <c r="A9485" s="11">
        <v>2298.5419875620546</v>
      </c>
      <c r="B9485" s="41" t="s">
        <v>16</v>
      </c>
      <c r="C9485" s="41"/>
      <c r="D9485" s="39" t="s">
        <v>103</v>
      </c>
      <c r="E9485" s="39">
        <v>2020</v>
      </c>
      <c r="F9485" s="11">
        <v>417.238</v>
      </c>
      <c r="G9485" s="15" t="s">
        <v>3</v>
      </c>
    </row>
    <row r="9486" spans="1:7" x14ac:dyDescent="0.3">
      <c r="A9486" s="11">
        <v>3645.8734433539125</v>
      </c>
      <c r="B9486" s="41" t="s">
        <v>17</v>
      </c>
      <c r="C9486" s="41"/>
      <c r="D9486" s="39" t="s">
        <v>103</v>
      </c>
      <c r="E9486" s="39">
        <v>2020</v>
      </c>
      <c r="F9486" s="11">
        <v>536.46600000000001</v>
      </c>
      <c r="G9486" s="15" t="s">
        <v>3</v>
      </c>
    </row>
    <row r="9487" spans="1:7" x14ac:dyDescent="0.3">
      <c r="A9487" s="11">
        <v>115.66525399907867</v>
      </c>
      <c r="B9487" s="41" t="s">
        <v>18</v>
      </c>
      <c r="C9487" s="41"/>
      <c r="D9487" s="39" t="s">
        <v>103</v>
      </c>
      <c r="E9487" s="39">
        <v>2020</v>
      </c>
      <c r="F9487" s="11">
        <v>11.696</v>
      </c>
      <c r="G9487" s="15" t="s">
        <v>3</v>
      </c>
    </row>
    <row r="9488" spans="1:7" x14ac:dyDescent="0.3">
      <c r="A9488" s="11">
        <v>310.81177229386128</v>
      </c>
      <c r="B9488" s="41" t="s">
        <v>19</v>
      </c>
      <c r="C9488" s="41"/>
      <c r="D9488" s="39" t="s">
        <v>103</v>
      </c>
      <c r="E9488" s="39">
        <v>2020</v>
      </c>
      <c r="F9488" s="11">
        <v>34.435000000000002</v>
      </c>
      <c r="G9488" s="15" t="s">
        <v>3</v>
      </c>
    </row>
    <row r="9489" spans="1:7" x14ac:dyDescent="0.3">
      <c r="A9489" s="11">
        <v>1489.500723115284</v>
      </c>
      <c r="B9489" s="41" t="s">
        <v>20</v>
      </c>
      <c r="C9489" s="41"/>
      <c r="D9489" s="39" t="s">
        <v>103</v>
      </c>
      <c r="E9489" s="39">
        <v>2020</v>
      </c>
      <c r="F9489" s="11">
        <v>358.29999999999995</v>
      </c>
      <c r="G9489" s="15" t="s">
        <v>3</v>
      </c>
    </row>
    <row r="9490" spans="1:7" x14ac:dyDescent="0.3">
      <c r="A9490" s="11">
        <v>1626.605339804622</v>
      </c>
      <c r="B9490" s="41" t="s">
        <v>21</v>
      </c>
      <c r="C9490" s="41"/>
      <c r="D9490" s="39" t="s">
        <v>103</v>
      </c>
      <c r="E9490" s="39">
        <v>2020</v>
      </c>
      <c r="F9490" s="11">
        <v>287.84699999999998</v>
      </c>
      <c r="G9490" s="15" t="s">
        <v>3</v>
      </c>
    </row>
    <row r="9491" spans="1:7" x14ac:dyDescent="0.3">
      <c r="A9491" s="11">
        <v>306.02205104400139</v>
      </c>
      <c r="B9491" s="41" t="s">
        <v>22</v>
      </c>
      <c r="C9491" s="41"/>
      <c r="D9491" s="39" t="s">
        <v>103</v>
      </c>
      <c r="E9491" s="39">
        <v>2020</v>
      </c>
      <c r="F9491" s="11">
        <v>36.500999999999998</v>
      </c>
      <c r="G9491" s="15" t="s">
        <v>3</v>
      </c>
    </row>
    <row r="9492" spans="1:7" x14ac:dyDescent="0.3">
      <c r="A9492" s="11">
        <v>230.94068275186333</v>
      </c>
      <c r="B9492" s="41" t="s">
        <v>23</v>
      </c>
      <c r="C9492" s="41"/>
      <c r="D9492" s="39" t="s">
        <v>103</v>
      </c>
      <c r="E9492" s="39">
        <v>2020</v>
      </c>
      <c r="F9492" s="11">
        <v>6.5590000000000002</v>
      </c>
      <c r="G9492" s="15" t="s">
        <v>3</v>
      </c>
    </row>
    <row r="9493" spans="1:7" x14ac:dyDescent="0.3">
      <c r="A9493" s="11">
        <v>84.099667608376663</v>
      </c>
      <c r="B9493" s="41" t="s">
        <v>24</v>
      </c>
      <c r="C9493" s="41"/>
      <c r="D9493" s="39" t="s">
        <v>103</v>
      </c>
      <c r="E9493" s="39">
        <v>2020</v>
      </c>
      <c r="F9493" s="11">
        <v>34.537999999999997</v>
      </c>
      <c r="G9493" s="15" t="s">
        <v>3</v>
      </c>
    </row>
    <row r="9494" spans="1:7" x14ac:dyDescent="0.3">
      <c r="A9494" s="11">
        <v>119.85587539673932</v>
      </c>
      <c r="B9494" s="41" t="s">
        <v>25</v>
      </c>
      <c r="C9494" s="41"/>
      <c r="D9494" s="39" t="s">
        <v>103</v>
      </c>
      <c r="E9494" s="39">
        <v>2020</v>
      </c>
      <c r="F9494" s="11">
        <v>29.530999999999999</v>
      </c>
      <c r="G9494" s="15" t="s">
        <v>3</v>
      </c>
    </row>
    <row r="9495" spans="1:7" x14ac:dyDescent="0.3">
      <c r="A9495" s="11">
        <v>164.61396880675974</v>
      </c>
      <c r="B9495" s="41" t="s">
        <v>26</v>
      </c>
      <c r="C9495" s="41"/>
      <c r="D9495" s="39" t="s">
        <v>103</v>
      </c>
      <c r="E9495" s="39">
        <v>2020</v>
      </c>
      <c r="F9495" s="11">
        <v>7.2519999999999998</v>
      </c>
      <c r="G9495" s="15" t="s">
        <v>3</v>
      </c>
    </row>
    <row r="9496" spans="1:7" x14ac:dyDescent="0.3">
      <c r="A9496" s="11">
        <v>223.62940767202801</v>
      </c>
      <c r="B9496" s="41" t="s">
        <v>27</v>
      </c>
      <c r="C9496" s="41"/>
      <c r="D9496" s="39" t="s">
        <v>103</v>
      </c>
      <c r="E9496" s="39">
        <v>2020</v>
      </c>
      <c r="F9496" s="11">
        <v>46.119</v>
      </c>
      <c r="G9496" s="15" t="s">
        <v>3</v>
      </c>
    </row>
    <row r="9497" spans="1:7" x14ac:dyDescent="0.3">
      <c r="A9497" s="11">
        <v>243.57307244361195</v>
      </c>
      <c r="B9497" s="41" t="s">
        <v>28</v>
      </c>
      <c r="C9497" s="41"/>
      <c r="D9497" s="39" t="s">
        <v>103</v>
      </c>
      <c r="E9497" s="39">
        <v>2020</v>
      </c>
      <c r="F9497" s="11">
        <v>53.956000000000003</v>
      </c>
      <c r="G9497" s="15" t="s">
        <v>3</v>
      </c>
    </row>
    <row r="9498" spans="1:7" x14ac:dyDescent="0.3">
      <c r="A9498" s="11">
        <v>304.3355439258242</v>
      </c>
      <c r="B9498" s="41" t="s">
        <v>29</v>
      </c>
      <c r="C9498" s="41"/>
      <c r="D9498" s="39" t="s">
        <v>103</v>
      </c>
      <c r="E9498" s="39">
        <v>2020</v>
      </c>
      <c r="F9498" s="11">
        <v>33.088000000000001</v>
      </c>
      <c r="G9498" s="15" t="s">
        <v>3</v>
      </c>
    </row>
    <row r="9499" spans="1:7" x14ac:dyDescent="0.3">
      <c r="A9499" s="11">
        <v>1462.0611291998305</v>
      </c>
      <c r="B9499" s="41" t="s">
        <v>30</v>
      </c>
      <c r="C9499" s="41"/>
      <c r="D9499" s="39" t="s">
        <v>103</v>
      </c>
      <c r="E9499" s="39">
        <v>2020</v>
      </c>
      <c r="F9499" s="11">
        <v>228.745</v>
      </c>
      <c r="G9499" s="15" t="s">
        <v>3</v>
      </c>
    </row>
    <row r="9500" spans="1:7" x14ac:dyDescent="0.3">
      <c r="A9500" s="11">
        <v>608.1653408873774</v>
      </c>
      <c r="B9500" s="41" t="s">
        <v>31</v>
      </c>
      <c r="C9500" s="41"/>
      <c r="D9500" s="39" t="s">
        <v>103</v>
      </c>
      <c r="E9500" s="39">
        <v>2020</v>
      </c>
      <c r="F9500" s="11">
        <v>147.33799999999999</v>
      </c>
      <c r="G9500" s="15" t="s">
        <v>3</v>
      </c>
    </row>
    <row r="9501" spans="1:7" x14ac:dyDescent="0.3">
      <c r="A9501" s="11">
        <v>85.51842633370461</v>
      </c>
      <c r="B9501" s="41" t="s">
        <v>32</v>
      </c>
      <c r="C9501" s="41"/>
      <c r="D9501" s="39" t="s">
        <v>103</v>
      </c>
      <c r="E9501" s="39">
        <v>2020</v>
      </c>
      <c r="F9501" s="11">
        <v>13.739000000000001</v>
      </c>
      <c r="G9501" s="15" t="s">
        <v>3</v>
      </c>
    </row>
    <row r="9502" spans="1:7" x14ac:dyDescent="0.3">
      <c r="A9502" s="11">
        <v>385.00782693454738</v>
      </c>
      <c r="B9502" s="41" t="s">
        <v>33</v>
      </c>
      <c r="C9502" s="41"/>
      <c r="D9502" s="39" t="s">
        <v>103</v>
      </c>
      <c r="E9502" s="39">
        <v>2020</v>
      </c>
      <c r="F9502" s="11">
        <v>112.276</v>
      </c>
      <c r="G9502" s="15" t="s">
        <v>3</v>
      </c>
    </row>
    <row r="9503" spans="1:7" x14ac:dyDescent="0.3">
      <c r="A9503" s="11">
        <v>1018.4861624332532</v>
      </c>
      <c r="B9503" s="41" t="s">
        <v>34</v>
      </c>
      <c r="C9503" s="41"/>
      <c r="D9503" s="39" t="s">
        <v>103</v>
      </c>
      <c r="E9503" s="39">
        <v>2020</v>
      </c>
      <c r="F9503" s="11">
        <v>127.685</v>
      </c>
      <c r="G9503" s="15" t="s">
        <v>3</v>
      </c>
    </row>
    <row r="9504" spans="1:7" x14ac:dyDescent="0.3">
      <c r="A9504" s="11">
        <v>780.63839183060668</v>
      </c>
      <c r="B9504" s="41" t="s">
        <v>35</v>
      </c>
      <c r="C9504" s="41"/>
      <c r="D9504" s="39" t="s">
        <v>103</v>
      </c>
      <c r="E9504" s="39">
        <v>2020</v>
      </c>
      <c r="F9504" s="11">
        <v>142.494</v>
      </c>
      <c r="G9504" s="15" t="s">
        <v>3</v>
      </c>
    </row>
    <row r="9505" spans="1:7" x14ac:dyDescent="0.3">
      <c r="A9505" s="11">
        <v>332.69327888189099</v>
      </c>
      <c r="B9505" s="41" t="s">
        <v>36</v>
      </c>
      <c r="C9505" s="41"/>
      <c r="D9505" s="39" t="s">
        <v>103</v>
      </c>
      <c r="E9505" s="39">
        <v>2020</v>
      </c>
      <c r="F9505" s="11">
        <v>28.678000000000001</v>
      </c>
      <c r="G9505" s="15" t="s">
        <v>3</v>
      </c>
    </row>
    <row r="9506" spans="1:7" x14ac:dyDescent="0.3">
      <c r="A9506" s="11">
        <v>492.439561389532</v>
      </c>
      <c r="B9506" s="41" t="s">
        <v>37</v>
      </c>
      <c r="C9506" s="41"/>
      <c r="D9506" s="39" t="s">
        <v>103</v>
      </c>
      <c r="E9506" s="39">
        <v>2020</v>
      </c>
      <c r="F9506" s="11">
        <v>82.414000000000001</v>
      </c>
      <c r="G9506" s="15" t="s">
        <v>3</v>
      </c>
    </row>
    <row r="9507" spans="1:7" x14ac:dyDescent="0.3">
      <c r="A9507" s="11">
        <v>532.26944300166713</v>
      </c>
      <c r="B9507" s="41" t="s">
        <v>38</v>
      </c>
      <c r="C9507" s="41"/>
      <c r="D9507" s="39" t="s">
        <v>103</v>
      </c>
      <c r="E9507" s="39">
        <v>2020</v>
      </c>
      <c r="F9507" s="11">
        <v>29.864999999999998</v>
      </c>
      <c r="G9507" s="15" t="s">
        <v>3</v>
      </c>
    </row>
    <row r="9508" spans="1:7" x14ac:dyDescent="0.3">
      <c r="A9508" s="11">
        <v>170.31259839403143</v>
      </c>
      <c r="B9508" s="41" t="s">
        <v>39</v>
      </c>
      <c r="C9508" s="41"/>
      <c r="D9508" s="39" t="s">
        <v>103</v>
      </c>
      <c r="E9508" s="39">
        <v>2020</v>
      </c>
      <c r="F9508" s="11">
        <v>23.411999999999999</v>
      </c>
      <c r="G9508" s="15" t="s">
        <v>3</v>
      </c>
    </row>
    <row r="9509" spans="1:7" x14ac:dyDescent="0.3">
      <c r="A9509" s="11">
        <v>467.9749496168489</v>
      </c>
      <c r="B9509" s="41" t="s">
        <v>40</v>
      </c>
      <c r="C9509" s="41"/>
      <c r="D9509" s="39" t="s">
        <v>103</v>
      </c>
      <c r="E9509" s="39">
        <v>2020</v>
      </c>
      <c r="F9509" s="11">
        <v>84.936000000000007</v>
      </c>
      <c r="G9509" s="15" t="s">
        <v>3</v>
      </c>
    </row>
    <row r="9510" spans="1:7" x14ac:dyDescent="0.3">
      <c r="A9510" s="11">
        <v>341.23558105528633</v>
      </c>
      <c r="B9510" s="41" t="s">
        <v>41</v>
      </c>
      <c r="C9510" s="41"/>
      <c r="D9510" s="39" t="s">
        <v>103</v>
      </c>
      <c r="E9510" s="39">
        <v>2020</v>
      </c>
      <c r="F9510" s="11">
        <v>78.694999999999993</v>
      </c>
      <c r="G9510" s="15" t="s">
        <v>3</v>
      </c>
    </row>
    <row r="9511" spans="1:7" x14ac:dyDescent="0.3">
      <c r="A9511" s="11">
        <v>1821.5046268247813</v>
      </c>
      <c r="B9511" s="41" t="s">
        <v>42</v>
      </c>
      <c r="C9511" s="41"/>
      <c r="D9511" s="39" t="s">
        <v>103</v>
      </c>
      <c r="E9511" s="39">
        <v>2020</v>
      </c>
      <c r="F9511" s="11">
        <v>268.64400000000001</v>
      </c>
      <c r="G9511" s="15" t="s">
        <v>3</v>
      </c>
    </row>
    <row r="9512" spans="1:7" x14ac:dyDescent="0.3">
      <c r="A9512" s="11">
        <v>613.7613848835191</v>
      </c>
      <c r="B9512" s="41" t="s">
        <v>43</v>
      </c>
      <c r="C9512" s="41"/>
      <c r="D9512" s="39" t="s">
        <v>103</v>
      </c>
      <c r="E9512" s="39">
        <v>2020</v>
      </c>
      <c r="F9512" s="11">
        <v>84.765000000000001</v>
      </c>
      <c r="G9512" s="15" t="s">
        <v>3</v>
      </c>
    </row>
    <row r="9513" spans="1:7" x14ac:dyDescent="0.3">
      <c r="A9513" s="11">
        <v>112.75079735507528</v>
      </c>
      <c r="B9513" s="41" t="s">
        <v>44</v>
      </c>
      <c r="C9513" s="41"/>
      <c r="D9513" s="39" t="s">
        <v>103</v>
      </c>
      <c r="E9513" s="39">
        <v>2020</v>
      </c>
      <c r="F9513" s="11">
        <v>19.533999999999999</v>
      </c>
      <c r="G9513" s="15" t="s">
        <v>3</v>
      </c>
    </row>
    <row r="9514" spans="1:7" x14ac:dyDescent="0.3">
      <c r="A9514" s="11">
        <v>285.54391534263016</v>
      </c>
      <c r="B9514" s="41" t="s">
        <v>45</v>
      </c>
      <c r="C9514" s="41"/>
      <c r="D9514" s="39" t="s">
        <v>103</v>
      </c>
      <c r="E9514" s="39">
        <v>2020</v>
      </c>
      <c r="F9514" s="11">
        <v>55.353999999999999</v>
      </c>
      <c r="G9514" s="15" t="s">
        <v>3</v>
      </c>
    </row>
    <row r="9515" spans="1:7" x14ac:dyDescent="0.3">
      <c r="A9515" s="11">
        <v>1934.3323633732041</v>
      </c>
      <c r="B9515" s="41" t="s">
        <v>46</v>
      </c>
      <c r="C9515" s="41"/>
      <c r="D9515" s="39" t="s">
        <v>103</v>
      </c>
      <c r="E9515" s="39">
        <v>2020</v>
      </c>
      <c r="F9515" s="11">
        <v>396.55099999999999</v>
      </c>
      <c r="G9515" s="15" t="s">
        <v>3</v>
      </c>
    </row>
    <row r="9516" spans="1:7" x14ac:dyDescent="0.3">
      <c r="A9516" s="11">
        <v>216.47919197026678</v>
      </c>
      <c r="B9516" s="41" t="s">
        <v>47</v>
      </c>
      <c r="C9516" s="41"/>
      <c r="D9516" s="39" t="s">
        <v>103</v>
      </c>
      <c r="E9516" s="39">
        <v>2020</v>
      </c>
      <c r="F9516" s="11">
        <v>48.036000000000001</v>
      </c>
      <c r="G9516" s="15" t="s">
        <v>3</v>
      </c>
    </row>
    <row r="9517" spans="1:7" x14ac:dyDescent="0.3">
      <c r="A9517" s="11">
        <v>418.07629223530398</v>
      </c>
      <c r="B9517" s="41" t="s">
        <v>48</v>
      </c>
      <c r="C9517" s="41"/>
      <c r="D9517" s="39" t="s">
        <v>103</v>
      </c>
      <c r="E9517" s="39">
        <v>2020</v>
      </c>
      <c r="F9517" s="11">
        <v>67.046000000000006</v>
      </c>
      <c r="G9517" s="15" t="s">
        <v>3</v>
      </c>
    </row>
    <row r="9518" spans="1:7" x14ac:dyDescent="0.3">
      <c r="A9518" s="11">
        <v>4056.4209790561854</v>
      </c>
      <c r="B9518" s="41" t="s">
        <v>49</v>
      </c>
      <c r="C9518" s="41"/>
      <c r="D9518" s="39" t="s">
        <v>103</v>
      </c>
      <c r="E9518" s="39">
        <v>2020</v>
      </c>
      <c r="F9518" s="11">
        <v>590.03</v>
      </c>
      <c r="G9518" s="15" t="s">
        <v>3</v>
      </c>
    </row>
    <row r="9519" spans="1:7" x14ac:dyDescent="0.3">
      <c r="A9519" s="11">
        <v>5361.8298071768568</v>
      </c>
      <c r="B9519" s="41" t="s">
        <v>50</v>
      </c>
      <c r="C9519" s="41"/>
      <c r="D9519" s="39" t="s">
        <v>103</v>
      </c>
      <c r="E9519" s="39">
        <v>2020</v>
      </c>
      <c r="F9519" s="11">
        <v>1618.7330000000002</v>
      </c>
      <c r="G9519" s="15" t="s">
        <v>3</v>
      </c>
    </row>
    <row r="9520" spans="1:7" x14ac:dyDescent="0.3">
      <c r="A9520" s="11">
        <v>1042.6573794153046</v>
      </c>
      <c r="B9520" s="41" t="s">
        <v>91</v>
      </c>
      <c r="C9520" s="41"/>
      <c r="D9520" s="39" t="s">
        <v>103</v>
      </c>
      <c r="E9520" s="39">
        <v>2020</v>
      </c>
      <c r="F9520" s="11">
        <v>277.45</v>
      </c>
      <c r="G9520" s="15" t="s">
        <v>3</v>
      </c>
    </row>
    <row r="9521" spans="1:7" x14ac:dyDescent="0.3">
      <c r="A9521" s="11">
        <v>206.05136663190194</v>
      </c>
      <c r="B9521" s="41" t="s">
        <v>52</v>
      </c>
      <c r="C9521" s="41"/>
      <c r="D9521" s="39" t="s">
        <v>103</v>
      </c>
      <c r="E9521" s="39">
        <v>2020</v>
      </c>
      <c r="F9521" s="11">
        <v>12.959</v>
      </c>
      <c r="G9521" s="15" t="s">
        <v>3</v>
      </c>
    </row>
    <row r="9522" spans="1:7" x14ac:dyDescent="0.3">
      <c r="A9522" s="11">
        <v>158.88148597441517</v>
      </c>
      <c r="B9522" s="41" t="s">
        <v>53</v>
      </c>
      <c r="C9522" s="41"/>
      <c r="D9522" s="39" t="s">
        <v>103</v>
      </c>
      <c r="E9522" s="39">
        <v>2020</v>
      </c>
      <c r="F9522" s="11">
        <v>49.256999999999998</v>
      </c>
      <c r="G9522" s="15" t="s">
        <v>3</v>
      </c>
    </row>
    <row r="9523" spans="1:7" x14ac:dyDescent="0.3">
      <c r="A9523" s="11">
        <v>212.48656076348703</v>
      </c>
      <c r="B9523" s="41" t="s">
        <v>54</v>
      </c>
      <c r="C9523" s="41"/>
      <c r="D9523" s="39" t="s">
        <v>103</v>
      </c>
      <c r="E9523" s="39">
        <v>2020</v>
      </c>
      <c r="F9523" s="11">
        <v>23.015000000000001</v>
      </c>
      <c r="G9523" s="15" t="s">
        <v>3</v>
      </c>
    </row>
    <row r="9524" spans="1:7" x14ac:dyDescent="0.3">
      <c r="A9524" s="11">
        <v>469.33010527567626</v>
      </c>
      <c r="B9524" s="41" t="s">
        <v>55</v>
      </c>
      <c r="C9524" s="41"/>
      <c r="D9524" s="39" t="s">
        <v>103</v>
      </c>
      <c r="E9524" s="39">
        <v>2020</v>
      </c>
      <c r="F9524" s="11">
        <v>23.044</v>
      </c>
      <c r="G9524" s="15" t="s">
        <v>3</v>
      </c>
    </row>
    <row r="9525" spans="1:7" x14ac:dyDescent="0.3">
      <c r="A9525" s="11">
        <v>1220.2002102721785</v>
      </c>
      <c r="B9525" s="41" t="s">
        <v>56</v>
      </c>
      <c r="C9525" s="41"/>
      <c r="D9525" s="39" t="s">
        <v>103</v>
      </c>
      <c r="E9525" s="39">
        <v>2020</v>
      </c>
      <c r="F9525" s="11">
        <v>226.24199999999999</v>
      </c>
      <c r="G9525" s="15" t="s">
        <v>3</v>
      </c>
    </row>
    <row r="9526" spans="1:7" x14ac:dyDescent="0.3">
      <c r="A9526" s="11">
        <v>268.81425714114926</v>
      </c>
      <c r="B9526" s="41" t="s">
        <v>57</v>
      </c>
      <c r="C9526" s="41"/>
      <c r="D9526" s="39" t="s">
        <v>103</v>
      </c>
      <c r="E9526" s="39">
        <v>2020</v>
      </c>
      <c r="F9526" s="11">
        <v>155.036</v>
      </c>
      <c r="G9526" s="15" t="s">
        <v>3</v>
      </c>
    </row>
    <row r="9527" spans="1:7" x14ac:dyDescent="0.3">
      <c r="A9527" s="11">
        <v>239.97026648312621</v>
      </c>
      <c r="B9527" s="41" t="s">
        <v>58</v>
      </c>
      <c r="C9527" s="41"/>
      <c r="D9527" s="39" t="s">
        <v>103</v>
      </c>
      <c r="E9527" s="39">
        <v>2020</v>
      </c>
      <c r="F9527" s="11">
        <v>69.745000000000005</v>
      </c>
      <c r="G9527" s="15" t="s">
        <v>3</v>
      </c>
    </row>
    <row r="9528" spans="1:7" x14ac:dyDescent="0.3">
      <c r="A9528" s="11">
        <v>206.55608774026155</v>
      </c>
      <c r="B9528" s="41" t="s">
        <v>59</v>
      </c>
      <c r="C9528" s="41"/>
      <c r="D9528" s="39" t="s">
        <v>103</v>
      </c>
      <c r="E9528" s="39">
        <v>2020</v>
      </c>
      <c r="F9528" s="11">
        <v>26.263000000000002</v>
      </c>
      <c r="G9528" s="15" t="s">
        <v>3</v>
      </c>
    </row>
    <row r="9529" spans="1:7" x14ac:dyDescent="0.3">
      <c r="A9529" s="11">
        <v>140.16064144910084</v>
      </c>
      <c r="B9529" s="41" t="s">
        <v>60</v>
      </c>
      <c r="C9529" s="41"/>
      <c r="D9529" s="39" t="s">
        <v>103</v>
      </c>
      <c r="E9529" s="39">
        <v>2020</v>
      </c>
      <c r="F9529" s="11">
        <v>12.308</v>
      </c>
      <c r="G9529" s="15" t="s">
        <v>3</v>
      </c>
    </row>
    <row r="9530" spans="1:7" x14ac:dyDescent="0.3">
      <c r="A9530" s="11">
        <v>703.94130047817112</v>
      </c>
      <c r="B9530" s="41" t="s">
        <v>61</v>
      </c>
      <c r="C9530" s="41"/>
      <c r="D9530" s="39" t="s">
        <v>103</v>
      </c>
      <c r="E9530" s="39">
        <v>2020</v>
      </c>
      <c r="F9530" s="11">
        <v>62.453000000000003</v>
      </c>
      <c r="G9530" s="15" t="s">
        <v>3</v>
      </c>
    </row>
    <row r="9531" spans="1:7" x14ac:dyDescent="0.3">
      <c r="A9531" s="11">
        <v>1722.3669374126571</v>
      </c>
      <c r="B9531" s="41" t="s">
        <v>62</v>
      </c>
      <c r="C9531" s="41"/>
      <c r="D9531" s="39" t="s">
        <v>103</v>
      </c>
      <c r="E9531" s="39">
        <v>2020</v>
      </c>
      <c r="F9531" s="11">
        <v>363.19599999999997</v>
      </c>
      <c r="G9531" s="15" t="s">
        <v>3</v>
      </c>
    </row>
    <row r="9532" spans="1:7" x14ac:dyDescent="0.3">
      <c r="A9532" s="11">
        <v>390.6264397607377</v>
      </c>
      <c r="B9532" s="41" t="s">
        <v>63</v>
      </c>
      <c r="C9532" s="41"/>
      <c r="D9532" s="39" t="s">
        <v>103</v>
      </c>
      <c r="E9532" s="39">
        <v>2020</v>
      </c>
      <c r="F9532" s="11">
        <v>82.924000000000007</v>
      </c>
      <c r="G9532" s="15" t="s">
        <v>3</v>
      </c>
    </row>
    <row r="9533" spans="1:7" x14ac:dyDescent="0.3">
      <c r="A9533" s="11">
        <v>469.1126238224806</v>
      </c>
      <c r="B9533" s="41" t="s">
        <v>64</v>
      </c>
      <c r="C9533" s="41"/>
      <c r="D9533" s="39" t="s">
        <v>103</v>
      </c>
      <c r="E9533" s="39">
        <v>2020</v>
      </c>
      <c r="F9533" s="11">
        <v>70.643000000000001</v>
      </c>
      <c r="G9533" s="15" t="s">
        <v>3</v>
      </c>
    </row>
    <row r="9534" spans="1:7" x14ac:dyDescent="0.3">
      <c r="A9534" s="11">
        <v>1754.9963363833776</v>
      </c>
      <c r="B9534" s="41" t="s">
        <v>65</v>
      </c>
      <c r="C9534" s="41"/>
      <c r="D9534" s="39" t="s">
        <v>103</v>
      </c>
      <c r="E9534" s="39">
        <v>2020</v>
      </c>
      <c r="F9534" s="11">
        <v>328.68700000000001</v>
      </c>
      <c r="G9534" s="15" t="s">
        <v>3</v>
      </c>
    </row>
    <row r="9535" spans="1:7" x14ac:dyDescent="0.3">
      <c r="A9535" s="11">
        <v>393.93379921876902</v>
      </c>
      <c r="B9535" s="41" t="s">
        <v>66</v>
      </c>
      <c r="C9535" s="41"/>
      <c r="D9535" s="39" t="s">
        <v>103</v>
      </c>
      <c r="E9535" s="39">
        <v>2020</v>
      </c>
      <c r="F9535" s="11">
        <v>44.177999999999997</v>
      </c>
      <c r="G9535" s="15" t="s">
        <v>3</v>
      </c>
    </row>
    <row r="9536" spans="1:7" x14ac:dyDescent="0.3">
      <c r="A9536" s="11">
        <v>2667.9126928406558</v>
      </c>
      <c r="B9536" s="41" t="s">
        <v>67</v>
      </c>
      <c r="C9536" s="41"/>
      <c r="D9536" s="39" t="s">
        <v>103</v>
      </c>
      <c r="E9536" s="39">
        <v>2020</v>
      </c>
      <c r="F9536" s="11">
        <v>742.596</v>
      </c>
      <c r="G9536" s="15" t="s">
        <v>3</v>
      </c>
    </row>
    <row r="9537" spans="1:7" x14ac:dyDescent="0.3">
      <c r="A9537" s="11">
        <v>1828.7810228036326</v>
      </c>
      <c r="B9537" s="41" t="s">
        <v>68</v>
      </c>
      <c r="C9537" s="41"/>
      <c r="D9537" s="39" t="s">
        <v>103</v>
      </c>
      <c r="E9537" s="39">
        <v>2020</v>
      </c>
      <c r="F9537" s="11">
        <v>405.11399999999998</v>
      </c>
      <c r="G9537" s="15" t="s">
        <v>3</v>
      </c>
    </row>
    <row r="9538" spans="1:7" x14ac:dyDescent="0.3">
      <c r="A9538" s="11">
        <v>170.91580166987583</v>
      </c>
      <c r="B9538" s="41" t="s">
        <v>69</v>
      </c>
      <c r="C9538" s="41"/>
      <c r="D9538" s="39" t="s">
        <v>103</v>
      </c>
      <c r="E9538" s="39">
        <v>2020</v>
      </c>
      <c r="F9538" s="11">
        <v>12.647</v>
      </c>
      <c r="G9538" s="15" t="s">
        <v>3</v>
      </c>
    </row>
    <row r="9539" spans="1:7" x14ac:dyDescent="0.3">
      <c r="A9539" s="11">
        <v>203.38414126252184</v>
      </c>
      <c r="B9539" s="41" t="s">
        <v>70</v>
      </c>
      <c r="C9539" s="41"/>
      <c r="D9539" s="39" t="s">
        <v>103</v>
      </c>
      <c r="E9539" s="39">
        <v>2020</v>
      </c>
      <c r="F9539" s="11">
        <v>71.948999999999998</v>
      </c>
      <c r="G9539" s="15" t="s">
        <v>3</v>
      </c>
    </row>
    <row r="9540" spans="1:7" x14ac:dyDescent="0.3">
      <c r="A9540" s="11">
        <v>136.86148883835992</v>
      </c>
      <c r="B9540" s="41" t="s">
        <v>71</v>
      </c>
      <c r="C9540" s="41"/>
      <c r="D9540" s="39" t="s">
        <v>103</v>
      </c>
      <c r="E9540" s="39">
        <v>2020</v>
      </c>
      <c r="F9540" s="11">
        <v>31.247</v>
      </c>
      <c r="G9540" s="15" t="s">
        <v>3</v>
      </c>
    </row>
    <row r="9541" spans="1:7" x14ac:dyDescent="0.3">
      <c r="A9541" s="11">
        <v>810.37590298737211</v>
      </c>
      <c r="B9541" s="41" t="s">
        <v>72</v>
      </c>
      <c r="C9541" s="41"/>
      <c r="D9541" s="39" t="s">
        <v>103</v>
      </c>
      <c r="E9541" s="39">
        <v>2020</v>
      </c>
      <c r="F9541" s="11">
        <v>198.126</v>
      </c>
      <c r="G9541" s="15" t="s">
        <v>3</v>
      </c>
    </row>
    <row r="9542" spans="1:7" x14ac:dyDescent="0.3">
      <c r="A9542" s="11">
        <v>462.82925636576789</v>
      </c>
      <c r="B9542" s="41" t="s">
        <v>73</v>
      </c>
      <c r="C9542" s="41"/>
      <c r="D9542" s="39" t="s">
        <v>103</v>
      </c>
      <c r="E9542" s="39">
        <v>2020</v>
      </c>
      <c r="F9542" s="11">
        <v>57.12</v>
      </c>
      <c r="G9542" s="15" t="s">
        <v>3</v>
      </c>
    </row>
    <row r="9543" spans="1:7" x14ac:dyDescent="0.3">
      <c r="A9543" s="11">
        <v>523.57326244157673</v>
      </c>
      <c r="B9543" s="41" t="s">
        <v>74</v>
      </c>
      <c r="C9543" s="41"/>
      <c r="D9543" s="39" t="s">
        <v>103</v>
      </c>
      <c r="E9543" s="39">
        <v>2020</v>
      </c>
      <c r="F9543" s="11">
        <v>91.741</v>
      </c>
      <c r="G9543" s="15" t="s">
        <v>3</v>
      </c>
    </row>
    <row r="9544" spans="1:7" x14ac:dyDescent="0.3">
      <c r="A9544" s="11">
        <v>911.68840693145205</v>
      </c>
      <c r="B9544" s="41" t="s">
        <v>75</v>
      </c>
      <c r="C9544" s="41"/>
      <c r="D9544" s="39" t="s">
        <v>103</v>
      </c>
      <c r="E9544" s="39">
        <v>2020</v>
      </c>
      <c r="F9544" s="11">
        <v>124.52</v>
      </c>
      <c r="G9544" s="15" t="s">
        <v>3</v>
      </c>
    </row>
    <row r="9545" spans="1:7" x14ac:dyDescent="0.3">
      <c r="A9545" s="11">
        <v>1013.4625460356169</v>
      </c>
      <c r="B9545" s="41" t="s">
        <v>76</v>
      </c>
      <c r="C9545" s="41"/>
      <c r="D9545" s="39" t="s">
        <v>103</v>
      </c>
      <c r="E9545" s="39">
        <v>2020</v>
      </c>
      <c r="F9545" s="11">
        <v>250.04500000000002</v>
      </c>
      <c r="G9545" s="15" t="s">
        <v>3</v>
      </c>
    </row>
    <row r="9546" spans="1:7" x14ac:dyDescent="0.3">
      <c r="A9546" s="11">
        <v>231.137859328535</v>
      </c>
      <c r="B9546" s="41" t="s">
        <v>77</v>
      </c>
      <c r="C9546" s="41"/>
      <c r="D9546" s="39" t="s">
        <v>103</v>
      </c>
      <c r="E9546" s="39">
        <v>2020</v>
      </c>
      <c r="F9546" s="11">
        <v>11.577</v>
      </c>
      <c r="G9546" s="15" t="s">
        <v>3</v>
      </c>
    </row>
    <row r="9547" spans="1:7" x14ac:dyDescent="0.3">
      <c r="A9547" s="11">
        <v>196.53757891050546</v>
      </c>
      <c r="B9547" s="41" t="s">
        <v>78</v>
      </c>
      <c r="C9547" s="41"/>
      <c r="D9547" s="39" t="s">
        <v>103</v>
      </c>
      <c r="E9547" s="39">
        <v>2020</v>
      </c>
      <c r="F9547" s="11">
        <v>41.37</v>
      </c>
      <c r="G9547" s="15" t="s">
        <v>3</v>
      </c>
    </row>
    <row r="9548" spans="1:7" x14ac:dyDescent="0.3">
      <c r="A9548" s="11">
        <v>393.18184683578608</v>
      </c>
      <c r="B9548" s="41" t="s">
        <v>79</v>
      </c>
      <c r="C9548" s="41"/>
      <c r="D9548" s="39" t="s">
        <v>103</v>
      </c>
      <c r="E9548" s="39">
        <v>2020</v>
      </c>
      <c r="F9548" s="11">
        <v>95.314999999999998</v>
      </c>
      <c r="G9548" s="15" t="s">
        <v>3</v>
      </c>
    </row>
    <row r="9549" spans="1:7" x14ac:dyDescent="0.3">
      <c r="A9549" s="11">
        <v>1095.335894074771</v>
      </c>
      <c r="B9549" s="41" t="s">
        <v>80</v>
      </c>
      <c r="C9549" s="41"/>
      <c r="D9549" s="39" t="s">
        <v>103</v>
      </c>
      <c r="E9549" s="39">
        <v>2020</v>
      </c>
      <c r="F9549" s="11">
        <v>188.34700000000001</v>
      </c>
      <c r="G9549" s="15" t="s">
        <v>3</v>
      </c>
    </row>
    <row r="9550" spans="1:7" x14ac:dyDescent="0.3">
      <c r="A9550" s="11">
        <v>287.60383401252068</v>
      </c>
      <c r="B9550" s="41" t="s">
        <v>81</v>
      </c>
      <c r="C9550" s="41"/>
      <c r="D9550" s="39" t="s">
        <v>103</v>
      </c>
      <c r="E9550" s="39">
        <v>2020</v>
      </c>
      <c r="F9550" s="11">
        <v>0</v>
      </c>
      <c r="G9550" s="15" t="s">
        <v>3</v>
      </c>
    </row>
    <row r="9551" spans="1:7" x14ac:dyDescent="0.3">
      <c r="A9551" s="11">
        <v>756.1460819483184</v>
      </c>
      <c r="B9551" s="41" t="s">
        <v>82</v>
      </c>
      <c r="C9551" s="41"/>
      <c r="D9551" s="39" t="s">
        <v>103</v>
      </c>
      <c r="E9551" s="39">
        <v>2020</v>
      </c>
      <c r="F9551" s="11">
        <v>99.25</v>
      </c>
      <c r="G9551" s="15" t="s">
        <v>3</v>
      </c>
    </row>
    <row r="9552" spans="1:7" x14ac:dyDescent="0.3">
      <c r="A9552" s="11">
        <v>435.80513409439118</v>
      </c>
      <c r="B9552" s="41" t="s">
        <v>83</v>
      </c>
      <c r="C9552" s="41"/>
      <c r="D9552" s="39" t="s">
        <v>103</v>
      </c>
      <c r="E9552" s="39">
        <v>2020</v>
      </c>
      <c r="F9552" s="11">
        <v>97.466999999999999</v>
      </c>
      <c r="G9552" s="15" t="s">
        <v>3</v>
      </c>
    </row>
    <row r="9553" spans="1:7" x14ac:dyDescent="0.3">
      <c r="A9553" s="11">
        <v>1008.6841092007814</v>
      </c>
      <c r="B9553" s="41" t="s">
        <v>84</v>
      </c>
      <c r="C9553" s="41"/>
      <c r="D9553" s="39" t="s">
        <v>103</v>
      </c>
      <c r="E9553" s="39">
        <v>2020</v>
      </c>
      <c r="F9553" s="11">
        <v>198.74299999999999</v>
      </c>
      <c r="G9553" s="15" t="s">
        <v>3</v>
      </c>
    </row>
    <row r="9554" spans="1:7" x14ac:dyDescent="0.3">
      <c r="A9554" s="11">
        <v>92.993838359347961</v>
      </c>
      <c r="B9554" s="41" t="s">
        <v>85</v>
      </c>
      <c r="C9554" s="41"/>
      <c r="D9554" s="39" t="s">
        <v>103</v>
      </c>
      <c r="E9554" s="39">
        <v>2020</v>
      </c>
      <c r="F9554" s="11">
        <v>14.207000000000001</v>
      </c>
      <c r="G9554" s="15" t="s">
        <v>3</v>
      </c>
    </row>
    <row r="9555" spans="1:7" x14ac:dyDescent="0.3">
      <c r="A9555" s="11">
        <v>276.66923585397365</v>
      </c>
      <c r="B9555" s="41" t="s">
        <v>86</v>
      </c>
      <c r="C9555" s="41"/>
      <c r="D9555" s="39" t="s">
        <v>103</v>
      </c>
      <c r="E9555" s="39">
        <v>2020</v>
      </c>
      <c r="F9555" s="11">
        <v>86.941999999999993</v>
      </c>
      <c r="G9555" s="15" t="s">
        <v>3</v>
      </c>
    </row>
    <row r="9556" spans="1:7" x14ac:dyDescent="0.3">
      <c r="A9556" s="11">
        <v>778.34252630111712</v>
      </c>
      <c r="B9556" s="41" t="s">
        <v>87</v>
      </c>
      <c r="C9556" s="41"/>
      <c r="D9556" s="39" t="s">
        <v>103</v>
      </c>
      <c r="E9556" s="39">
        <v>2020</v>
      </c>
      <c r="F9556" s="11">
        <v>119.107</v>
      </c>
      <c r="G9556" s="15" t="s">
        <v>3</v>
      </c>
    </row>
    <row r="9557" spans="1:7" x14ac:dyDescent="0.3">
      <c r="A9557" s="11">
        <v>135.95463221277072</v>
      </c>
      <c r="B9557" s="41" t="s">
        <v>88</v>
      </c>
      <c r="C9557" s="41"/>
      <c r="D9557" s="39" t="s">
        <v>103</v>
      </c>
      <c r="E9557" s="39">
        <v>2020</v>
      </c>
      <c r="F9557" s="11">
        <v>18.477</v>
      </c>
      <c r="G9557" s="15" t="s">
        <v>3</v>
      </c>
    </row>
    <row r="9558" spans="1:7" x14ac:dyDescent="0.3">
      <c r="A9558" s="11">
        <v>337.63380095071193</v>
      </c>
      <c r="B9558" s="41" t="s">
        <v>89</v>
      </c>
      <c r="C9558" s="41"/>
      <c r="D9558" s="39" t="s">
        <v>103</v>
      </c>
      <c r="E9558" s="39">
        <v>2020</v>
      </c>
      <c r="F9558" s="11">
        <v>101.081</v>
      </c>
      <c r="G9558" s="15" t="s">
        <v>3</v>
      </c>
    </row>
    <row r="9559" spans="1:7" x14ac:dyDescent="0.3">
      <c r="A9559" s="11">
        <v>630.47565524633058</v>
      </c>
      <c r="B9559" s="41" t="s">
        <v>90</v>
      </c>
      <c r="C9559" s="41"/>
      <c r="D9559" s="39" t="s">
        <v>103</v>
      </c>
      <c r="E9559" s="39">
        <v>2020</v>
      </c>
      <c r="F9559" s="11">
        <v>102.005</v>
      </c>
      <c r="G9559" s="15" t="s">
        <v>3</v>
      </c>
    </row>
    <row r="9560" spans="1:7" x14ac:dyDescent="0.3">
      <c r="A9560" s="11">
        <v>2504.4587254916564</v>
      </c>
      <c r="B9560" s="41" t="s">
        <v>10</v>
      </c>
      <c r="C9560" s="41"/>
      <c r="D9560" s="39" t="s">
        <v>104</v>
      </c>
      <c r="E9560" s="39">
        <v>2020</v>
      </c>
      <c r="F9560" s="11">
        <v>408.08299999999997</v>
      </c>
      <c r="G9560" s="15" t="s">
        <v>3</v>
      </c>
    </row>
    <row r="9561" spans="1:7" x14ac:dyDescent="0.3">
      <c r="A9561" s="11">
        <v>277.2275961227179</v>
      </c>
      <c r="B9561" s="41" t="s">
        <v>11</v>
      </c>
      <c r="C9561" s="41"/>
      <c r="D9561" s="39" t="s">
        <v>104</v>
      </c>
      <c r="E9561" s="39">
        <v>2020</v>
      </c>
      <c r="F9561" s="11">
        <v>76.558999999999997</v>
      </c>
      <c r="G9561" s="15" t="s">
        <v>3</v>
      </c>
    </row>
    <row r="9562" spans="1:7" x14ac:dyDescent="0.3">
      <c r="A9562" s="11">
        <v>771.87011508623641</v>
      </c>
      <c r="B9562" s="41" t="s">
        <v>12</v>
      </c>
      <c r="C9562" s="41"/>
      <c r="D9562" s="39" t="s">
        <v>104</v>
      </c>
      <c r="E9562" s="39">
        <v>2020</v>
      </c>
      <c r="F9562" s="11">
        <v>186.55600000000001</v>
      </c>
      <c r="G9562" s="15" t="s">
        <v>3</v>
      </c>
    </row>
    <row r="9563" spans="1:7" x14ac:dyDescent="0.3">
      <c r="A9563" s="11">
        <v>187.96407513605843</v>
      </c>
      <c r="B9563" s="41" t="s">
        <v>13</v>
      </c>
      <c r="C9563" s="41"/>
      <c r="D9563" s="39" t="s">
        <v>104</v>
      </c>
      <c r="E9563" s="39">
        <v>2020</v>
      </c>
      <c r="F9563" s="11">
        <v>22.332999999999998</v>
      </c>
      <c r="G9563" s="15" t="s">
        <v>3</v>
      </c>
    </row>
    <row r="9564" spans="1:7" x14ac:dyDescent="0.3">
      <c r="A9564" s="11">
        <v>226.01073769791472</v>
      </c>
      <c r="B9564" s="41" t="s">
        <v>14</v>
      </c>
      <c r="C9564" s="41"/>
      <c r="D9564" s="39" t="s">
        <v>104</v>
      </c>
      <c r="E9564" s="39">
        <v>2020</v>
      </c>
      <c r="F9564" s="11">
        <v>28.702000000000002</v>
      </c>
      <c r="G9564" s="15" t="s">
        <v>3</v>
      </c>
    </row>
    <row r="9565" spans="1:7" x14ac:dyDescent="0.3">
      <c r="A9565" s="11">
        <v>121.58374381436956</v>
      </c>
      <c r="B9565" s="41" t="s">
        <v>15</v>
      </c>
      <c r="C9565" s="41"/>
      <c r="D9565" s="39" t="s">
        <v>104</v>
      </c>
      <c r="E9565" s="39">
        <v>2020</v>
      </c>
      <c r="F9565" s="11">
        <v>16.957999999999998</v>
      </c>
      <c r="G9565" s="15" t="s">
        <v>3</v>
      </c>
    </row>
    <row r="9566" spans="1:7" x14ac:dyDescent="0.3">
      <c r="A9566" s="11">
        <v>2124.5799268110486</v>
      </c>
      <c r="B9566" s="41" t="s">
        <v>16</v>
      </c>
      <c r="C9566" s="41"/>
      <c r="D9566" s="39" t="s">
        <v>104</v>
      </c>
      <c r="E9566" s="39">
        <v>2020</v>
      </c>
      <c r="F9566" s="11">
        <v>369.10399999999998</v>
      </c>
      <c r="G9566" s="15" t="s">
        <v>3</v>
      </c>
    </row>
    <row r="9567" spans="1:7" x14ac:dyDescent="0.3">
      <c r="A9567" s="11">
        <v>3527.9433910462876</v>
      </c>
      <c r="B9567" s="41" t="s">
        <v>17</v>
      </c>
      <c r="C9567" s="41"/>
      <c r="D9567" s="39" t="s">
        <v>104</v>
      </c>
      <c r="E9567" s="39">
        <v>2020</v>
      </c>
      <c r="F9567" s="11">
        <v>542.82400000000007</v>
      </c>
      <c r="G9567" s="15" t="s">
        <v>3</v>
      </c>
    </row>
    <row r="9568" spans="1:7" x14ac:dyDescent="0.3">
      <c r="A9568" s="11">
        <v>90.702824990064585</v>
      </c>
      <c r="B9568" s="41" t="s">
        <v>18</v>
      </c>
      <c r="C9568" s="41"/>
      <c r="D9568" s="39" t="s">
        <v>104</v>
      </c>
      <c r="E9568" s="39">
        <v>2020</v>
      </c>
      <c r="F9568" s="11">
        <v>8.4160000000000004</v>
      </c>
      <c r="G9568" s="15" t="s">
        <v>3</v>
      </c>
    </row>
    <row r="9569" spans="1:7" x14ac:dyDescent="0.3">
      <c r="A9569" s="11">
        <v>280.72480734695733</v>
      </c>
      <c r="B9569" s="41" t="s">
        <v>19</v>
      </c>
      <c r="C9569" s="41"/>
      <c r="D9569" s="39" t="s">
        <v>104</v>
      </c>
      <c r="E9569" s="39">
        <v>2020</v>
      </c>
      <c r="F9569" s="11">
        <v>29.844000000000001</v>
      </c>
      <c r="G9569" s="15" t="s">
        <v>3</v>
      </c>
    </row>
    <row r="9570" spans="1:7" x14ac:dyDescent="0.3">
      <c r="A9570" s="11">
        <v>1450.0746753450353</v>
      </c>
      <c r="B9570" s="41" t="s">
        <v>20</v>
      </c>
      <c r="C9570" s="41"/>
      <c r="D9570" s="39" t="s">
        <v>104</v>
      </c>
      <c r="E9570" s="39">
        <v>2020</v>
      </c>
      <c r="F9570" s="11">
        <v>339.863</v>
      </c>
      <c r="G9570" s="15" t="s">
        <v>3</v>
      </c>
    </row>
    <row r="9571" spans="1:7" x14ac:dyDescent="0.3">
      <c r="A9571" s="11">
        <v>1389.7972802430593</v>
      </c>
      <c r="B9571" s="41" t="s">
        <v>21</v>
      </c>
      <c r="C9571" s="41"/>
      <c r="D9571" s="39" t="s">
        <v>104</v>
      </c>
      <c r="E9571" s="39">
        <v>2020</v>
      </c>
      <c r="F9571" s="11">
        <v>269.05099999999999</v>
      </c>
      <c r="G9571" s="15" t="s">
        <v>3</v>
      </c>
    </row>
    <row r="9572" spans="1:7" x14ac:dyDescent="0.3">
      <c r="A9572" s="11">
        <v>268.69025619660454</v>
      </c>
      <c r="B9572" s="41" t="s">
        <v>22</v>
      </c>
      <c r="C9572" s="41"/>
      <c r="D9572" s="39" t="s">
        <v>104</v>
      </c>
      <c r="E9572" s="39">
        <v>2020</v>
      </c>
      <c r="F9572" s="11">
        <v>35.664999999999999</v>
      </c>
      <c r="G9572" s="15" t="s">
        <v>3</v>
      </c>
    </row>
    <row r="9573" spans="1:7" x14ac:dyDescent="0.3">
      <c r="A9573" s="11">
        <v>248.53076726509107</v>
      </c>
      <c r="B9573" s="41" t="s">
        <v>23</v>
      </c>
      <c r="C9573" s="41"/>
      <c r="D9573" s="39" t="s">
        <v>104</v>
      </c>
      <c r="E9573" s="39">
        <v>2020</v>
      </c>
      <c r="F9573" s="11">
        <v>8.625</v>
      </c>
      <c r="G9573" s="15" t="s">
        <v>3</v>
      </c>
    </row>
    <row r="9574" spans="1:7" x14ac:dyDescent="0.3">
      <c r="A9574" s="11">
        <v>67.327214853508437</v>
      </c>
      <c r="B9574" s="41" t="s">
        <v>24</v>
      </c>
      <c r="C9574" s="41"/>
      <c r="D9574" s="39" t="s">
        <v>104</v>
      </c>
      <c r="E9574" s="39">
        <v>2020</v>
      </c>
      <c r="F9574" s="11">
        <v>33.219000000000001</v>
      </c>
      <c r="G9574" s="15" t="s">
        <v>3</v>
      </c>
    </row>
    <row r="9575" spans="1:7" x14ac:dyDescent="0.3">
      <c r="A9575" s="11">
        <v>104.46187366694912</v>
      </c>
      <c r="B9575" s="41" t="s">
        <v>25</v>
      </c>
      <c r="C9575" s="41"/>
      <c r="D9575" s="39" t="s">
        <v>104</v>
      </c>
      <c r="E9575" s="39">
        <v>2020</v>
      </c>
      <c r="F9575" s="11">
        <v>27.542999999999999</v>
      </c>
      <c r="G9575" s="15" t="s">
        <v>3</v>
      </c>
    </row>
    <row r="9576" spans="1:7" x14ac:dyDescent="0.3">
      <c r="A9576" s="11">
        <v>156.78257464888981</v>
      </c>
      <c r="B9576" s="41" t="s">
        <v>26</v>
      </c>
      <c r="C9576" s="41"/>
      <c r="D9576" s="39" t="s">
        <v>104</v>
      </c>
      <c r="E9576" s="39">
        <v>2020</v>
      </c>
      <c r="F9576" s="11">
        <v>7.391</v>
      </c>
      <c r="G9576" s="15" t="s">
        <v>3</v>
      </c>
    </row>
    <row r="9577" spans="1:7" x14ac:dyDescent="0.3">
      <c r="A9577" s="11">
        <v>186.71558406539273</v>
      </c>
      <c r="B9577" s="41" t="s">
        <v>27</v>
      </c>
      <c r="C9577" s="41"/>
      <c r="D9577" s="39" t="s">
        <v>104</v>
      </c>
      <c r="E9577" s="39">
        <v>2020</v>
      </c>
      <c r="F9577" s="11">
        <v>27.366</v>
      </c>
      <c r="G9577" s="15" t="s">
        <v>3</v>
      </c>
    </row>
    <row r="9578" spans="1:7" x14ac:dyDescent="0.3">
      <c r="A9578" s="11">
        <v>215.64528677104019</v>
      </c>
      <c r="B9578" s="41" t="s">
        <v>28</v>
      </c>
      <c r="C9578" s="41"/>
      <c r="D9578" s="39" t="s">
        <v>104</v>
      </c>
      <c r="E9578" s="39">
        <v>2020</v>
      </c>
      <c r="F9578" s="11">
        <v>55.948999999999998</v>
      </c>
      <c r="G9578" s="15" t="s">
        <v>3</v>
      </c>
    </row>
    <row r="9579" spans="1:7" x14ac:dyDescent="0.3">
      <c r="A9579" s="11">
        <v>249.72180928073848</v>
      </c>
      <c r="B9579" s="41" t="s">
        <v>29</v>
      </c>
      <c r="C9579" s="41"/>
      <c r="D9579" s="39" t="s">
        <v>104</v>
      </c>
      <c r="E9579" s="39">
        <v>2020</v>
      </c>
      <c r="F9579" s="11">
        <v>20.585000000000001</v>
      </c>
      <c r="G9579" s="15" t="s">
        <v>3</v>
      </c>
    </row>
    <row r="9580" spans="1:7" x14ac:dyDescent="0.3">
      <c r="A9580" s="11">
        <v>1371.2196920765141</v>
      </c>
      <c r="B9580" s="41" t="s">
        <v>30</v>
      </c>
      <c r="C9580" s="41"/>
      <c r="D9580" s="39" t="s">
        <v>104</v>
      </c>
      <c r="E9580" s="39">
        <v>2020</v>
      </c>
      <c r="F9580" s="11">
        <v>207.178</v>
      </c>
      <c r="G9580" s="15" t="s">
        <v>3</v>
      </c>
    </row>
    <row r="9581" spans="1:7" x14ac:dyDescent="0.3">
      <c r="A9581" s="11">
        <v>525.43110894940116</v>
      </c>
      <c r="B9581" s="41" t="s">
        <v>31</v>
      </c>
      <c r="C9581" s="41"/>
      <c r="D9581" s="39" t="s">
        <v>104</v>
      </c>
      <c r="E9581" s="39">
        <v>2020</v>
      </c>
      <c r="F9581" s="11">
        <v>124.17999999999999</v>
      </c>
      <c r="G9581" s="15" t="s">
        <v>3</v>
      </c>
    </row>
    <row r="9582" spans="1:7" x14ac:dyDescent="0.3">
      <c r="A9582" s="11">
        <v>75.133105204120909</v>
      </c>
      <c r="B9582" s="41" t="s">
        <v>32</v>
      </c>
      <c r="C9582" s="41"/>
      <c r="D9582" s="39" t="s">
        <v>104</v>
      </c>
      <c r="E9582" s="39">
        <v>2020</v>
      </c>
      <c r="F9582" s="11">
        <v>8.4339999999999993</v>
      </c>
      <c r="G9582" s="15" t="s">
        <v>3</v>
      </c>
    </row>
    <row r="9583" spans="1:7" x14ac:dyDescent="0.3">
      <c r="A9583" s="11">
        <v>258.51869583041673</v>
      </c>
      <c r="B9583" s="41" t="s">
        <v>33</v>
      </c>
      <c r="C9583" s="41"/>
      <c r="D9583" s="39" t="s">
        <v>104</v>
      </c>
      <c r="E9583" s="39">
        <v>2020</v>
      </c>
      <c r="F9583" s="11">
        <v>54.457999999999998</v>
      </c>
      <c r="G9583" s="15" t="s">
        <v>3</v>
      </c>
    </row>
    <row r="9584" spans="1:7" x14ac:dyDescent="0.3">
      <c r="A9584" s="11">
        <v>927.09438411775454</v>
      </c>
      <c r="B9584" s="41" t="s">
        <v>34</v>
      </c>
      <c r="C9584" s="41"/>
      <c r="D9584" s="39" t="s">
        <v>104</v>
      </c>
      <c r="E9584" s="39">
        <v>2020</v>
      </c>
      <c r="F9584" s="11">
        <v>112.914</v>
      </c>
      <c r="G9584" s="15" t="s">
        <v>3</v>
      </c>
    </row>
    <row r="9585" spans="1:7" x14ac:dyDescent="0.3">
      <c r="A9585" s="11">
        <v>824.44010393191718</v>
      </c>
      <c r="B9585" s="41" t="s">
        <v>35</v>
      </c>
      <c r="C9585" s="41"/>
      <c r="D9585" s="39" t="s">
        <v>104</v>
      </c>
      <c r="E9585" s="39">
        <v>2020</v>
      </c>
      <c r="F9585" s="11">
        <v>148.72800000000001</v>
      </c>
      <c r="G9585" s="15" t="s">
        <v>3</v>
      </c>
    </row>
    <row r="9586" spans="1:7" x14ac:dyDescent="0.3">
      <c r="A9586" s="11">
        <v>249.0560157681156</v>
      </c>
      <c r="B9586" s="41" t="s">
        <v>36</v>
      </c>
      <c r="C9586" s="41"/>
      <c r="D9586" s="39" t="s">
        <v>104</v>
      </c>
      <c r="E9586" s="39">
        <v>2020</v>
      </c>
      <c r="F9586" s="11">
        <v>17.102</v>
      </c>
      <c r="G9586" s="15" t="s">
        <v>3</v>
      </c>
    </row>
    <row r="9587" spans="1:7" x14ac:dyDescent="0.3">
      <c r="A9587" s="11">
        <v>444.48026104869416</v>
      </c>
      <c r="B9587" s="41" t="s">
        <v>37</v>
      </c>
      <c r="C9587" s="41"/>
      <c r="D9587" s="39" t="s">
        <v>104</v>
      </c>
      <c r="E9587" s="39">
        <v>2020</v>
      </c>
      <c r="F9587" s="11">
        <v>59.56</v>
      </c>
      <c r="G9587" s="15" t="s">
        <v>3</v>
      </c>
    </row>
    <row r="9588" spans="1:7" x14ac:dyDescent="0.3">
      <c r="A9588" s="11">
        <v>509.2848468613094</v>
      </c>
      <c r="B9588" s="41" t="s">
        <v>38</v>
      </c>
      <c r="C9588" s="41"/>
      <c r="D9588" s="39" t="s">
        <v>104</v>
      </c>
      <c r="E9588" s="39">
        <v>2020</v>
      </c>
      <c r="F9588" s="11">
        <v>23.837</v>
      </c>
      <c r="G9588" s="15" t="s">
        <v>3</v>
      </c>
    </row>
    <row r="9589" spans="1:7" x14ac:dyDescent="0.3">
      <c r="A9589" s="11">
        <v>138.05315683693922</v>
      </c>
      <c r="B9589" s="41" t="s">
        <v>39</v>
      </c>
      <c r="C9589" s="41"/>
      <c r="D9589" s="39" t="s">
        <v>104</v>
      </c>
      <c r="E9589" s="39">
        <v>2020</v>
      </c>
      <c r="F9589" s="11">
        <v>17.138000000000002</v>
      </c>
      <c r="G9589" s="15" t="s">
        <v>3</v>
      </c>
    </row>
    <row r="9590" spans="1:7" x14ac:dyDescent="0.3">
      <c r="A9590" s="11">
        <v>334.93106838467753</v>
      </c>
      <c r="B9590" s="41" t="s">
        <v>40</v>
      </c>
      <c r="C9590" s="41"/>
      <c r="D9590" s="39" t="s">
        <v>104</v>
      </c>
      <c r="E9590" s="39">
        <v>2020</v>
      </c>
      <c r="F9590" s="11">
        <v>60.465000000000003</v>
      </c>
      <c r="G9590" s="15" t="s">
        <v>3</v>
      </c>
    </row>
    <row r="9591" spans="1:7" x14ac:dyDescent="0.3">
      <c r="A9591" s="11">
        <v>312.30127008737679</v>
      </c>
      <c r="B9591" s="41" t="s">
        <v>41</v>
      </c>
      <c r="C9591" s="41"/>
      <c r="D9591" s="39" t="s">
        <v>104</v>
      </c>
      <c r="E9591" s="39">
        <v>2020</v>
      </c>
      <c r="F9591" s="11">
        <v>73.918999999999997</v>
      </c>
      <c r="G9591" s="15" t="s">
        <v>3</v>
      </c>
    </row>
    <row r="9592" spans="1:7" x14ac:dyDescent="0.3">
      <c r="A9592" s="11">
        <v>1768.3229485027896</v>
      </c>
      <c r="B9592" s="41" t="s">
        <v>42</v>
      </c>
      <c r="C9592" s="41"/>
      <c r="D9592" s="39" t="s">
        <v>104</v>
      </c>
      <c r="E9592" s="39">
        <v>2020</v>
      </c>
      <c r="F9592" s="11">
        <v>262.72699999999998</v>
      </c>
      <c r="G9592" s="15" t="s">
        <v>3</v>
      </c>
    </row>
    <row r="9593" spans="1:7" x14ac:dyDescent="0.3">
      <c r="A9593" s="11">
        <v>544.92583024427415</v>
      </c>
      <c r="B9593" s="41" t="s">
        <v>43</v>
      </c>
      <c r="C9593" s="41"/>
      <c r="D9593" s="39" t="s">
        <v>104</v>
      </c>
      <c r="E9593" s="39">
        <v>2020</v>
      </c>
      <c r="F9593" s="11">
        <v>72.504000000000005</v>
      </c>
      <c r="G9593" s="15" t="s">
        <v>3</v>
      </c>
    </row>
    <row r="9594" spans="1:7" x14ac:dyDescent="0.3">
      <c r="A9594" s="11">
        <v>95.222834568826386</v>
      </c>
      <c r="B9594" s="41" t="s">
        <v>44</v>
      </c>
      <c r="C9594" s="41"/>
      <c r="D9594" s="39" t="s">
        <v>104</v>
      </c>
      <c r="E9594" s="39">
        <v>2020</v>
      </c>
      <c r="F9594" s="11">
        <v>12.103999999999999</v>
      </c>
      <c r="G9594" s="15" t="s">
        <v>3</v>
      </c>
    </row>
    <row r="9595" spans="1:7" x14ac:dyDescent="0.3">
      <c r="A9595" s="11">
        <v>245.30028379629377</v>
      </c>
      <c r="B9595" s="41" t="s">
        <v>45</v>
      </c>
      <c r="C9595" s="41"/>
      <c r="D9595" s="39" t="s">
        <v>104</v>
      </c>
      <c r="E9595" s="39">
        <v>2020</v>
      </c>
      <c r="F9595" s="11">
        <v>55.274999999999999</v>
      </c>
      <c r="G9595" s="15" t="s">
        <v>3</v>
      </c>
    </row>
    <row r="9596" spans="1:7" x14ac:dyDescent="0.3">
      <c r="A9596" s="11">
        <v>1852.9813122041421</v>
      </c>
      <c r="B9596" s="41" t="s">
        <v>46</v>
      </c>
      <c r="C9596" s="41"/>
      <c r="D9596" s="39" t="s">
        <v>104</v>
      </c>
      <c r="E9596" s="39">
        <v>2020</v>
      </c>
      <c r="F9596" s="11">
        <v>336.57100000000003</v>
      </c>
      <c r="G9596" s="15" t="s">
        <v>3</v>
      </c>
    </row>
    <row r="9597" spans="1:7" x14ac:dyDescent="0.3">
      <c r="A9597" s="11">
        <v>185.01365581047534</v>
      </c>
      <c r="B9597" s="41" t="s">
        <v>47</v>
      </c>
      <c r="C9597" s="41"/>
      <c r="D9597" s="39" t="s">
        <v>104</v>
      </c>
      <c r="E9597" s="39">
        <v>2020</v>
      </c>
      <c r="F9597" s="11">
        <v>30.048999999999999</v>
      </c>
      <c r="G9597" s="15" t="s">
        <v>3</v>
      </c>
    </row>
    <row r="9598" spans="1:7" x14ac:dyDescent="0.3">
      <c r="A9598" s="11">
        <v>327.31804271876933</v>
      </c>
      <c r="B9598" s="41" t="s">
        <v>48</v>
      </c>
      <c r="C9598" s="41"/>
      <c r="D9598" s="39" t="s">
        <v>104</v>
      </c>
      <c r="E9598" s="39">
        <v>2020</v>
      </c>
      <c r="F9598" s="11">
        <v>52.377000000000002</v>
      </c>
      <c r="G9598" s="15" t="s">
        <v>3</v>
      </c>
    </row>
    <row r="9599" spans="1:7" x14ac:dyDescent="0.3">
      <c r="A9599" s="11">
        <v>4115.9006152512393</v>
      </c>
      <c r="B9599" s="41" t="s">
        <v>49</v>
      </c>
      <c r="C9599" s="41"/>
      <c r="D9599" s="39" t="s">
        <v>104</v>
      </c>
      <c r="E9599" s="39">
        <v>2020</v>
      </c>
      <c r="F9599" s="11">
        <v>550.32000000000005</v>
      </c>
      <c r="G9599" s="15" t="s">
        <v>3</v>
      </c>
    </row>
    <row r="9600" spans="1:7" x14ac:dyDescent="0.3">
      <c r="A9600" s="11">
        <v>5359.2848752762129</v>
      </c>
      <c r="B9600" s="41" t="s">
        <v>50</v>
      </c>
      <c r="C9600" s="41"/>
      <c r="D9600" s="39" t="s">
        <v>104</v>
      </c>
      <c r="E9600" s="39">
        <v>2020</v>
      </c>
      <c r="F9600" s="11">
        <v>1571.8389999999999</v>
      </c>
      <c r="G9600" s="15" t="s">
        <v>3</v>
      </c>
    </row>
    <row r="9601" spans="1:7" x14ac:dyDescent="0.3">
      <c r="A9601" s="11">
        <v>951.15322765863561</v>
      </c>
      <c r="B9601" s="41" t="s">
        <v>91</v>
      </c>
      <c r="C9601" s="41"/>
      <c r="D9601" s="39" t="s">
        <v>104</v>
      </c>
      <c r="E9601" s="39">
        <v>2020</v>
      </c>
      <c r="F9601" s="11">
        <v>240.53100000000001</v>
      </c>
      <c r="G9601" s="15" t="s">
        <v>3</v>
      </c>
    </row>
    <row r="9602" spans="1:7" x14ac:dyDescent="0.3">
      <c r="A9602" s="11">
        <v>158.22905978417216</v>
      </c>
      <c r="B9602" s="41" t="s">
        <v>52</v>
      </c>
      <c r="C9602" s="41"/>
      <c r="D9602" s="39" t="s">
        <v>104</v>
      </c>
      <c r="E9602" s="39">
        <v>2020</v>
      </c>
      <c r="F9602" s="11">
        <v>12.012</v>
      </c>
      <c r="G9602" s="15" t="s">
        <v>3</v>
      </c>
    </row>
    <row r="9603" spans="1:7" x14ac:dyDescent="0.3">
      <c r="A9603" s="11">
        <v>107.57027789383253</v>
      </c>
      <c r="B9603" s="41" t="s">
        <v>53</v>
      </c>
      <c r="C9603" s="41"/>
      <c r="D9603" s="39" t="s">
        <v>104</v>
      </c>
      <c r="E9603" s="39">
        <v>2020</v>
      </c>
      <c r="F9603" s="11">
        <v>34.274999999999999</v>
      </c>
      <c r="G9603" s="15" t="s">
        <v>3</v>
      </c>
    </row>
    <row r="9604" spans="1:7" x14ac:dyDescent="0.3">
      <c r="A9604" s="11">
        <v>172.52258984792346</v>
      </c>
      <c r="B9604" s="41" t="s">
        <v>54</v>
      </c>
      <c r="C9604" s="41"/>
      <c r="D9604" s="39" t="s">
        <v>104</v>
      </c>
      <c r="E9604" s="39">
        <v>2020</v>
      </c>
      <c r="F9604" s="11">
        <v>16.783999999999999</v>
      </c>
      <c r="G9604" s="15" t="s">
        <v>3</v>
      </c>
    </row>
    <row r="9605" spans="1:7" x14ac:dyDescent="0.3">
      <c r="A9605" s="11">
        <v>366.31774406834006</v>
      </c>
      <c r="B9605" s="41" t="s">
        <v>55</v>
      </c>
      <c r="C9605" s="41"/>
      <c r="D9605" s="39" t="s">
        <v>104</v>
      </c>
      <c r="E9605" s="39">
        <v>2020</v>
      </c>
      <c r="F9605" s="11">
        <v>11.169</v>
      </c>
      <c r="G9605" s="15" t="s">
        <v>3</v>
      </c>
    </row>
    <row r="9606" spans="1:7" x14ac:dyDescent="0.3">
      <c r="A9606" s="11">
        <v>978.39433849713771</v>
      </c>
      <c r="B9606" s="41" t="s">
        <v>56</v>
      </c>
      <c r="C9606" s="41"/>
      <c r="D9606" s="39" t="s">
        <v>104</v>
      </c>
      <c r="E9606" s="39">
        <v>2020</v>
      </c>
      <c r="F9606" s="11">
        <v>177.50399999999999</v>
      </c>
      <c r="G9606" s="15" t="s">
        <v>3</v>
      </c>
    </row>
    <row r="9607" spans="1:7" x14ac:dyDescent="0.3">
      <c r="A9607" s="11">
        <v>277.63692063972337</v>
      </c>
      <c r="B9607" s="41" t="s">
        <v>57</v>
      </c>
      <c r="C9607" s="41"/>
      <c r="D9607" s="39" t="s">
        <v>104</v>
      </c>
      <c r="E9607" s="39">
        <v>2020</v>
      </c>
      <c r="F9607" s="11">
        <v>153.453</v>
      </c>
      <c r="G9607" s="15" t="s">
        <v>3</v>
      </c>
    </row>
    <row r="9608" spans="1:7" x14ac:dyDescent="0.3">
      <c r="A9608" s="11">
        <v>180.25564300378056</v>
      </c>
      <c r="B9608" s="41" t="s">
        <v>58</v>
      </c>
      <c r="C9608" s="41"/>
      <c r="D9608" s="39" t="s">
        <v>104</v>
      </c>
      <c r="E9608" s="39">
        <v>2020</v>
      </c>
      <c r="F9608" s="11">
        <v>44.856000000000002</v>
      </c>
      <c r="G9608" s="15" t="s">
        <v>3</v>
      </c>
    </row>
    <row r="9609" spans="1:7" x14ac:dyDescent="0.3">
      <c r="A9609" s="11">
        <v>180.63624299327682</v>
      </c>
      <c r="B9609" s="41" t="s">
        <v>59</v>
      </c>
      <c r="C9609" s="41"/>
      <c r="D9609" s="39" t="s">
        <v>104</v>
      </c>
      <c r="E9609" s="39">
        <v>2020</v>
      </c>
      <c r="F9609" s="11">
        <v>19.795000000000002</v>
      </c>
      <c r="G9609" s="15" t="s">
        <v>3</v>
      </c>
    </row>
    <row r="9610" spans="1:7" x14ac:dyDescent="0.3">
      <c r="A9610" s="11">
        <v>128.18525576156253</v>
      </c>
      <c r="B9610" s="41" t="s">
        <v>60</v>
      </c>
      <c r="C9610" s="41"/>
      <c r="D9610" s="39" t="s">
        <v>104</v>
      </c>
      <c r="E9610" s="39">
        <v>2020</v>
      </c>
      <c r="F9610" s="11">
        <v>7.6680000000000001</v>
      </c>
      <c r="G9610" s="15" t="s">
        <v>3</v>
      </c>
    </row>
    <row r="9611" spans="1:7" x14ac:dyDescent="0.3">
      <c r="A9611" s="11">
        <v>635.11366549113893</v>
      </c>
      <c r="B9611" s="41" t="s">
        <v>61</v>
      </c>
      <c r="C9611" s="41"/>
      <c r="D9611" s="39" t="s">
        <v>104</v>
      </c>
      <c r="E9611" s="39">
        <v>2020</v>
      </c>
      <c r="F9611" s="11">
        <v>51.911000000000001</v>
      </c>
      <c r="G9611" s="15" t="s">
        <v>3</v>
      </c>
    </row>
    <row r="9612" spans="1:7" x14ac:dyDescent="0.3">
      <c r="A9612" s="11">
        <v>1615.7269737383588</v>
      </c>
      <c r="B9612" s="41" t="s">
        <v>62</v>
      </c>
      <c r="C9612" s="41"/>
      <c r="D9612" s="39" t="s">
        <v>104</v>
      </c>
      <c r="E9612" s="39">
        <v>2020</v>
      </c>
      <c r="F9612" s="11">
        <v>315.113</v>
      </c>
      <c r="G9612" s="15" t="s">
        <v>3</v>
      </c>
    </row>
    <row r="9613" spans="1:7" x14ac:dyDescent="0.3">
      <c r="A9613" s="11">
        <v>384.32084168470203</v>
      </c>
      <c r="B9613" s="41" t="s">
        <v>63</v>
      </c>
      <c r="C9613" s="41"/>
      <c r="D9613" s="39" t="s">
        <v>104</v>
      </c>
      <c r="E9613" s="39">
        <v>2020</v>
      </c>
      <c r="F9613" s="11">
        <v>84.289999999999992</v>
      </c>
      <c r="G9613" s="15" t="s">
        <v>3</v>
      </c>
    </row>
    <row r="9614" spans="1:7" x14ac:dyDescent="0.3">
      <c r="A9614" s="11">
        <v>446.28785452980583</v>
      </c>
      <c r="B9614" s="41" t="s">
        <v>64</v>
      </c>
      <c r="C9614" s="41"/>
      <c r="D9614" s="39" t="s">
        <v>104</v>
      </c>
      <c r="E9614" s="39">
        <v>2020</v>
      </c>
      <c r="F9614" s="11">
        <v>60.860999999999997</v>
      </c>
      <c r="G9614" s="15" t="s">
        <v>3</v>
      </c>
    </row>
    <row r="9615" spans="1:7" x14ac:dyDescent="0.3">
      <c r="A9615" s="11">
        <v>1638.1823731186396</v>
      </c>
      <c r="B9615" s="41" t="s">
        <v>65</v>
      </c>
      <c r="C9615" s="41"/>
      <c r="D9615" s="39" t="s">
        <v>104</v>
      </c>
      <c r="E9615" s="39">
        <v>2020</v>
      </c>
      <c r="F9615" s="11">
        <v>305.214</v>
      </c>
      <c r="G9615" s="15" t="s">
        <v>3</v>
      </c>
    </row>
    <row r="9616" spans="1:7" x14ac:dyDescent="0.3">
      <c r="A9616" s="11">
        <v>412.27903983495059</v>
      </c>
      <c r="B9616" s="41" t="s">
        <v>66</v>
      </c>
      <c r="C9616" s="41"/>
      <c r="D9616" s="39" t="s">
        <v>104</v>
      </c>
      <c r="E9616" s="39">
        <v>2020</v>
      </c>
      <c r="F9616" s="11">
        <v>39.417000000000002</v>
      </c>
      <c r="G9616" s="15" t="s">
        <v>3</v>
      </c>
    </row>
    <row r="9617" spans="1:7" x14ac:dyDescent="0.3">
      <c r="A9617" s="11">
        <v>2651.5878071455058</v>
      </c>
      <c r="B9617" s="41" t="s">
        <v>67</v>
      </c>
      <c r="C9617" s="41"/>
      <c r="D9617" s="39" t="s">
        <v>104</v>
      </c>
      <c r="E9617" s="39">
        <v>2020</v>
      </c>
      <c r="F9617" s="11">
        <v>709.404</v>
      </c>
      <c r="G9617" s="15" t="s">
        <v>3</v>
      </c>
    </row>
    <row r="9618" spans="1:7" x14ac:dyDescent="0.3">
      <c r="A9618" s="11">
        <v>1650.4816002724697</v>
      </c>
      <c r="B9618" s="41" t="s">
        <v>68</v>
      </c>
      <c r="C9618" s="41"/>
      <c r="D9618" s="39" t="s">
        <v>104</v>
      </c>
      <c r="E9618" s="39">
        <v>2020</v>
      </c>
      <c r="F9618" s="11">
        <v>339.24700000000001</v>
      </c>
      <c r="G9618" s="15" t="s">
        <v>3</v>
      </c>
    </row>
    <row r="9619" spans="1:7" x14ac:dyDescent="0.3">
      <c r="A9619" s="11">
        <v>129.34757324970079</v>
      </c>
      <c r="B9619" s="41" t="s">
        <v>69</v>
      </c>
      <c r="C9619" s="41"/>
      <c r="D9619" s="39" t="s">
        <v>104</v>
      </c>
      <c r="E9619" s="39">
        <v>2020</v>
      </c>
      <c r="F9619" s="11">
        <v>13.7</v>
      </c>
      <c r="G9619" s="15" t="s">
        <v>3</v>
      </c>
    </row>
    <row r="9620" spans="1:7" x14ac:dyDescent="0.3">
      <c r="A9620" s="11">
        <v>181.7575254421163</v>
      </c>
      <c r="B9620" s="41" t="s">
        <v>70</v>
      </c>
      <c r="C9620" s="41"/>
      <c r="D9620" s="39" t="s">
        <v>104</v>
      </c>
      <c r="E9620" s="39">
        <v>2020</v>
      </c>
      <c r="F9620" s="11">
        <v>60.152000000000001</v>
      </c>
      <c r="G9620" s="15" t="s">
        <v>3</v>
      </c>
    </row>
    <row r="9621" spans="1:7" x14ac:dyDescent="0.3">
      <c r="A9621" s="11">
        <v>121.23699773229478</v>
      </c>
      <c r="B9621" s="41" t="s">
        <v>71</v>
      </c>
      <c r="C9621" s="41"/>
      <c r="D9621" s="39" t="s">
        <v>104</v>
      </c>
      <c r="E9621" s="39">
        <v>2020</v>
      </c>
      <c r="F9621" s="11">
        <v>24.753</v>
      </c>
      <c r="G9621" s="15" t="s">
        <v>3</v>
      </c>
    </row>
    <row r="9622" spans="1:7" x14ac:dyDescent="0.3">
      <c r="A9622" s="11">
        <v>694.85760508223075</v>
      </c>
      <c r="B9622" s="41" t="s">
        <v>72</v>
      </c>
      <c r="C9622" s="41"/>
      <c r="D9622" s="39" t="s">
        <v>104</v>
      </c>
      <c r="E9622" s="39">
        <v>2020</v>
      </c>
      <c r="F9622" s="11">
        <v>195.27199999999999</v>
      </c>
      <c r="G9622" s="15" t="s">
        <v>3</v>
      </c>
    </row>
    <row r="9623" spans="1:7" x14ac:dyDescent="0.3">
      <c r="A9623" s="11">
        <v>463.5492438108422</v>
      </c>
      <c r="B9623" s="41" t="s">
        <v>73</v>
      </c>
      <c r="C9623" s="41"/>
      <c r="D9623" s="39" t="s">
        <v>104</v>
      </c>
      <c r="E9623" s="39">
        <v>2020</v>
      </c>
      <c r="F9623" s="11">
        <v>50.936999999999998</v>
      </c>
      <c r="G9623" s="15" t="s">
        <v>3</v>
      </c>
    </row>
    <row r="9624" spans="1:7" x14ac:dyDescent="0.3">
      <c r="A9624" s="11">
        <v>440.87841047424286</v>
      </c>
      <c r="B9624" s="41" t="s">
        <v>74</v>
      </c>
      <c r="C9624" s="41"/>
      <c r="D9624" s="39" t="s">
        <v>104</v>
      </c>
      <c r="E9624" s="39">
        <v>2020</v>
      </c>
      <c r="F9624" s="11">
        <v>76.742000000000004</v>
      </c>
      <c r="G9624" s="15" t="s">
        <v>3</v>
      </c>
    </row>
    <row r="9625" spans="1:7" x14ac:dyDescent="0.3">
      <c r="A9625" s="11">
        <v>761.72112399166292</v>
      </c>
      <c r="B9625" s="41" t="s">
        <v>75</v>
      </c>
      <c r="C9625" s="41"/>
      <c r="D9625" s="39" t="s">
        <v>104</v>
      </c>
      <c r="E9625" s="39">
        <v>2020</v>
      </c>
      <c r="F9625" s="11">
        <v>91.873000000000005</v>
      </c>
      <c r="G9625" s="15" t="s">
        <v>3</v>
      </c>
    </row>
    <row r="9626" spans="1:7" x14ac:dyDescent="0.3">
      <c r="A9626" s="11">
        <v>812.92567190467651</v>
      </c>
      <c r="B9626" s="41" t="s">
        <v>76</v>
      </c>
      <c r="C9626" s="41"/>
      <c r="D9626" s="39" t="s">
        <v>104</v>
      </c>
      <c r="E9626" s="39">
        <v>2020</v>
      </c>
      <c r="F9626" s="11">
        <v>185.87299999999999</v>
      </c>
      <c r="G9626" s="15" t="s">
        <v>3</v>
      </c>
    </row>
    <row r="9627" spans="1:7" x14ac:dyDescent="0.3">
      <c r="A9627" s="11">
        <v>309.66160383119103</v>
      </c>
      <c r="B9627" s="41" t="s">
        <v>77</v>
      </c>
      <c r="C9627" s="41"/>
      <c r="D9627" s="39" t="s">
        <v>104</v>
      </c>
      <c r="E9627" s="39">
        <v>2020</v>
      </c>
      <c r="F9627" s="11">
        <v>19.478000000000002</v>
      </c>
      <c r="G9627" s="15" t="s">
        <v>3</v>
      </c>
    </row>
    <row r="9628" spans="1:7" x14ac:dyDescent="0.3">
      <c r="A9628" s="11">
        <v>156.84617895980293</v>
      </c>
      <c r="B9628" s="41" t="s">
        <v>78</v>
      </c>
      <c r="C9628" s="41"/>
      <c r="D9628" s="39" t="s">
        <v>104</v>
      </c>
      <c r="E9628" s="39">
        <v>2020</v>
      </c>
      <c r="F9628" s="11">
        <v>27.187999999999999</v>
      </c>
      <c r="G9628" s="15" t="s">
        <v>3</v>
      </c>
    </row>
    <row r="9629" spans="1:7" x14ac:dyDescent="0.3">
      <c r="A9629" s="11">
        <v>378.01273026849537</v>
      </c>
      <c r="B9629" s="41" t="s">
        <v>79</v>
      </c>
      <c r="C9629" s="41"/>
      <c r="D9629" s="39" t="s">
        <v>104</v>
      </c>
      <c r="E9629" s="39">
        <v>2020</v>
      </c>
      <c r="F9629" s="11">
        <v>66.61</v>
      </c>
      <c r="G9629" s="15" t="s">
        <v>3</v>
      </c>
    </row>
    <row r="9630" spans="1:7" x14ac:dyDescent="0.3">
      <c r="A9630" s="11">
        <v>1140.7033944168829</v>
      </c>
      <c r="B9630" s="41" t="s">
        <v>80</v>
      </c>
      <c r="C9630" s="41"/>
      <c r="D9630" s="39" t="s">
        <v>104</v>
      </c>
      <c r="E9630" s="39">
        <v>2020</v>
      </c>
      <c r="F9630" s="11">
        <v>233.98599999999999</v>
      </c>
      <c r="G9630" s="15" t="s">
        <v>3</v>
      </c>
    </row>
    <row r="9631" spans="1:7" x14ac:dyDescent="0.3">
      <c r="A9631" s="11">
        <v>287.39402710899333</v>
      </c>
      <c r="B9631" s="41" t="s">
        <v>81</v>
      </c>
      <c r="C9631" s="41"/>
      <c r="D9631" s="39" t="s">
        <v>104</v>
      </c>
      <c r="E9631" s="39">
        <v>2020</v>
      </c>
      <c r="F9631" s="11">
        <v>0</v>
      </c>
      <c r="G9631" s="15" t="s">
        <v>3</v>
      </c>
    </row>
    <row r="9632" spans="1:7" x14ac:dyDescent="0.3">
      <c r="A9632" s="11">
        <v>715.15763902334265</v>
      </c>
      <c r="B9632" s="41" t="s">
        <v>82</v>
      </c>
      <c r="C9632" s="41"/>
      <c r="D9632" s="39" t="s">
        <v>104</v>
      </c>
      <c r="E9632" s="39">
        <v>2020</v>
      </c>
      <c r="F9632" s="11">
        <v>93.343999999999994</v>
      </c>
      <c r="G9632" s="15" t="s">
        <v>3</v>
      </c>
    </row>
    <row r="9633" spans="1:7" x14ac:dyDescent="0.3">
      <c r="A9633" s="11">
        <v>302.34309192554275</v>
      </c>
      <c r="B9633" s="41" t="s">
        <v>83</v>
      </c>
      <c r="C9633" s="41"/>
      <c r="D9633" s="39" t="s">
        <v>104</v>
      </c>
      <c r="E9633" s="39">
        <v>2020</v>
      </c>
      <c r="F9633" s="11">
        <v>50.805999999999997</v>
      </c>
      <c r="G9633" s="15" t="s">
        <v>3</v>
      </c>
    </row>
    <row r="9634" spans="1:7" x14ac:dyDescent="0.3">
      <c r="A9634" s="11">
        <v>869.22164231868749</v>
      </c>
      <c r="B9634" s="41" t="s">
        <v>84</v>
      </c>
      <c r="C9634" s="41"/>
      <c r="D9634" s="39" t="s">
        <v>104</v>
      </c>
      <c r="E9634" s="39">
        <v>2020</v>
      </c>
      <c r="F9634" s="11">
        <v>164.22499999999999</v>
      </c>
      <c r="G9634" s="15" t="s">
        <v>3</v>
      </c>
    </row>
    <row r="9635" spans="1:7" x14ac:dyDescent="0.3">
      <c r="A9635" s="11">
        <v>86.241290342303571</v>
      </c>
      <c r="B9635" s="41" t="s">
        <v>85</v>
      </c>
      <c r="C9635" s="41"/>
      <c r="D9635" s="39" t="s">
        <v>104</v>
      </c>
      <c r="E9635" s="39">
        <v>2020</v>
      </c>
      <c r="F9635" s="11">
        <v>12.656000000000001</v>
      </c>
      <c r="G9635" s="15" t="s">
        <v>3</v>
      </c>
    </row>
    <row r="9636" spans="1:7" x14ac:dyDescent="0.3">
      <c r="A9636" s="11">
        <v>229.4628103789255</v>
      </c>
      <c r="B9636" s="41" t="s">
        <v>86</v>
      </c>
      <c r="C9636" s="41"/>
      <c r="D9636" s="39" t="s">
        <v>104</v>
      </c>
      <c r="E9636" s="39">
        <v>2020</v>
      </c>
      <c r="F9636" s="11">
        <v>51.703000000000003</v>
      </c>
      <c r="G9636" s="15" t="s">
        <v>3</v>
      </c>
    </row>
    <row r="9637" spans="1:7" x14ac:dyDescent="0.3">
      <c r="A9637" s="11">
        <v>673.72455984335363</v>
      </c>
      <c r="B9637" s="41" t="s">
        <v>87</v>
      </c>
      <c r="C9637" s="41"/>
      <c r="D9637" s="39" t="s">
        <v>104</v>
      </c>
      <c r="E9637" s="39">
        <v>2020</v>
      </c>
      <c r="F9637" s="11">
        <v>104.333</v>
      </c>
      <c r="G9637" s="15" t="s">
        <v>3</v>
      </c>
    </row>
    <row r="9638" spans="1:7" x14ac:dyDescent="0.3">
      <c r="A9638" s="11">
        <v>129.1465015571367</v>
      </c>
      <c r="B9638" s="41" t="s">
        <v>88</v>
      </c>
      <c r="C9638" s="41"/>
      <c r="D9638" s="39" t="s">
        <v>104</v>
      </c>
      <c r="E9638" s="39">
        <v>2020</v>
      </c>
      <c r="F9638" s="11">
        <v>16.277000000000001</v>
      </c>
      <c r="G9638" s="15" t="s">
        <v>3</v>
      </c>
    </row>
    <row r="9639" spans="1:7" x14ac:dyDescent="0.3">
      <c r="A9639" s="11">
        <v>273.08100540157511</v>
      </c>
      <c r="B9639" s="41" t="s">
        <v>89</v>
      </c>
      <c r="C9639" s="41"/>
      <c r="D9639" s="39" t="s">
        <v>104</v>
      </c>
      <c r="E9639" s="39">
        <v>2020</v>
      </c>
      <c r="F9639" s="11">
        <v>85.266999999999996</v>
      </c>
      <c r="G9639" s="15" t="s">
        <v>3</v>
      </c>
    </row>
    <row r="9640" spans="1:7" x14ac:dyDescent="0.3">
      <c r="A9640" s="11">
        <v>577.82054362216729</v>
      </c>
      <c r="B9640" s="41" t="s">
        <v>90</v>
      </c>
      <c r="C9640" s="41"/>
      <c r="D9640" s="39" t="s">
        <v>104</v>
      </c>
      <c r="E9640" s="39">
        <v>2020</v>
      </c>
      <c r="F9640" s="11">
        <v>85.8</v>
      </c>
      <c r="G9640" s="15" t="s">
        <v>3</v>
      </c>
    </row>
    <row r="9641" spans="1:7" x14ac:dyDescent="0.3">
      <c r="A9641" s="11">
        <v>2554.6635721497169</v>
      </c>
      <c r="B9641" s="41" t="s">
        <v>10</v>
      </c>
      <c r="C9641" s="41"/>
      <c r="D9641" s="39" t="s">
        <v>105</v>
      </c>
      <c r="E9641" s="39">
        <v>2020</v>
      </c>
      <c r="F9641" s="11">
        <v>414.91300000000001</v>
      </c>
      <c r="G9641" s="15" t="s">
        <v>3</v>
      </c>
    </row>
    <row r="9642" spans="1:7" x14ac:dyDescent="0.3">
      <c r="A9642" s="11">
        <v>247.73610676931739</v>
      </c>
      <c r="B9642" s="41" t="s">
        <v>11</v>
      </c>
      <c r="C9642" s="41"/>
      <c r="D9642" s="39" t="s">
        <v>105</v>
      </c>
      <c r="E9642" s="39">
        <v>2020</v>
      </c>
      <c r="F9642" s="11">
        <v>56.683999999999997</v>
      </c>
      <c r="G9642" s="15" t="s">
        <v>3</v>
      </c>
    </row>
    <row r="9643" spans="1:7" x14ac:dyDescent="0.3">
      <c r="A9643" s="11">
        <v>743.08829014217577</v>
      </c>
      <c r="B9643" s="41" t="s">
        <v>12</v>
      </c>
      <c r="C9643" s="41"/>
      <c r="D9643" s="39" t="s">
        <v>105</v>
      </c>
      <c r="E9643" s="39">
        <v>2020</v>
      </c>
      <c r="F9643" s="11">
        <v>187.49600000000001</v>
      </c>
      <c r="G9643" s="15" t="s">
        <v>3</v>
      </c>
    </row>
    <row r="9644" spans="1:7" x14ac:dyDescent="0.3">
      <c r="A9644" s="11">
        <v>148.65376966805334</v>
      </c>
      <c r="B9644" s="41" t="s">
        <v>13</v>
      </c>
      <c r="C9644" s="41"/>
      <c r="D9644" s="39" t="s">
        <v>105</v>
      </c>
      <c r="E9644" s="39">
        <v>2020</v>
      </c>
      <c r="F9644" s="11">
        <v>16.3</v>
      </c>
      <c r="G9644" s="15" t="s">
        <v>3</v>
      </c>
    </row>
    <row r="9645" spans="1:7" x14ac:dyDescent="0.3">
      <c r="A9645" s="11">
        <v>220.66776553846603</v>
      </c>
      <c r="B9645" s="41" t="s">
        <v>14</v>
      </c>
      <c r="C9645" s="41"/>
      <c r="D9645" s="39" t="s">
        <v>105</v>
      </c>
      <c r="E9645" s="39">
        <v>2020</v>
      </c>
      <c r="F9645" s="11">
        <v>35.130000000000003</v>
      </c>
      <c r="G9645" s="15" t="s">
        <v>3</v>
      </c>
    </row>
    <row r="9646" spans="1:7" x14ac:dyDescent="0.3">
      <c r="A9646" s="11">
        <v>127.25557139656968</v>
      </c>
      <c r="B9646" s="41" t="s">
        <v>15</v>
      </c>
      <c r="C9646" s="41"/>
      <c r="D9646" s="39" t="s">
        <v>105</v>
      </c>
      <c r="E9646" s="39">
        <v>2020</v>
      </c>
      <c r="F9646" s="11">
        <v>14.257999999999999</v>
      </c>
      <c r="G9646" s="15" t="s">
        <v>3</v>
      </c>
    </row>
    <row r="9647" spans="1:7" x14ac:dyDescent="0.3">
      <c r="A9647" s="11">
        <v>2058.6178811523723</v>
      </c>
      <c r="B9647" s="41" t="s">
        <v>16</v>
      </c>
      <c r="C9647" s="41"/>
      <c r="D9647" s="39" t="s">
        <v>105</v>
      </c>
      <c r="E9647" s="39">
        <v>2020</v>
      </c>
      <c r="F9647" s="11">
        <v>362.55799999999999</v>
      </c>
      <c r="G9647" s="15" t="s">
        <v>3</v>
      </c>
    </row>
    <row r="9648" spans="1:7" x14ac:dyDescent="0.3">
      <c r="A9648" s="11">
        <v>3672.5814484390389</v>
      </c>
      <c r="B9648" s="41" t="s">
        <v>17</v>
      </c>
      <c r="C9648" s="41"/>
      <c r="D9648" s="39" t="s">
        <v>105</v>
      </c>
      <c r="E9648" s="39">
        <v>2020</v>
      </c>
      <c r="F9648" s="11">
        <v>579.13400000000001</v>
      </c>
      <c r="G9648" s="15" t="s">
        <v>3</v>
      </c>
    </row>
    <row r="9649" spans="1:7" x14ac:dyDescent="0.3">
      <c r="A9649" s="11">
        <v>61.028670954742601</v>
      </c>
      <c r="B9649" s="41" t="s">
        <v>18</v>
      </c>
      <c r="C9649" s="41"/>
      <c r="D9649" s="39" t="s">
        <v>105</v>
      </c>
      <c r="E9649" s="39">
        <v>2020</v>
      </c>
      <c r="F9649" s="11">
        <v>4.266</v>
      </c>
      <c r="G9649" s="15" t="s">
        <v>3</v>
      </c>
    </row>
    <row r="9650" spans="1:7" x14ac:dyDescent="0.3">
      <c r="A9650" s="11">
        <v>262.36234671353748</v>
      </c>
      <c r="B9650" s="41" t="s">
        <v>19</v>
      </c>
      <c r="C9650" s="41"/>
      <c r="D9650" s="39" t="s">
        <v>105</v>
      </c>
      <c r="E9650" s="39">
        <v>2020</v>
      </c>
      <c r="F9650" s="11">
        <v>32.420999999999999</v>
      </c>
      <c r="G9650" s="15" t="s">
        <v>3</v>
      </c>
    </row>
    <row r="9651" spans="1:7" x14ac:dyDescent="0.3">
      <c r="A9651" s="11">
        <v>1448.8943900751278</v>
      </c>
      <c r="B9651" s="41" t="s">
        <v>20</v>
      </c>
      <c r="C9651" s="41"/>
      <c r="D9651" s="39" t="s">
        <v>105</v>
      </c>
      <c r="E9651" s="39">
        <v>2020</v>
      </c>
      <c r="F9651" s="11">
        <v>326.05</v>
      </c>
      <c r="G9651" s="15" t="s">
        <v>3</v>
      </c>
    </row>
    <row r="9652" spans="1:7" x14ac:dyDescent="0.3">
      <c r="A9652" s="11">
        <v>1290.587938101178</v>
      </c>
      <c r="B9652" s="41" t="s">
        <v>21</v>
      </c>
      <c r="C9652" s="41"/>
      <c r="D9652" s="39" t="s">
        <v>105</v>
      </c>
      <c r="E9652" s="39">
        <v>2020</v>
      </c>
      <c r="F9652" s="11">
        <v>260.99299999999999</v>
      </c>
      <c r="G9652" s="15" t="s">
        <v>3</v>
      </c>
    </row>
    <row r="9653" spans="1:7" x14ac:dyDescent="0.3">
      <c r="A9653" s="11">
        <v>299.10491412619388</v>
      </c>
      <c r="B9653" s="41" t="s">
        <v>22</v>
      </c>
      <c r="C9653" s="41"/>
      <c r="D9653" s="39" t="s">
        <v>105</v>
      </c>
      <c r="E9653" s="39">
        <v>2020</v>
      </c>
      <c r="F9653" s="11">
        <v>37.21</v>
      </c>
      <c r="G9653" s="15" t="s">
        <v>3</v>
      </c>
    </row>
    <row r="9654" spans="1:7" x14ac:dyDescent="0.3">
      <c r="A9654" s="11">
        <v>263.28565568104807</v>
      </c>
      <c r="B9654" s="41" t="s">
        <v>23</v>
      </c>
      <c r="C9654" s="41"/>
      <c r="D9654" s="39" t="s">
        <v>105</v>
      </c>
      <c r="E9654" s="39">
        <v>2020</v>
      </c>
      <c r="F9654" s="11">
        <v>7.2839999999999998</v>
      </c>
      <c r="G9654" s="15" t="s">
        <v>3</v>
      </c>
    </row>
    <row r="9655" spans="1:7" x14ac:dyDescent="0.3">
      <c r="A9655" s="11">
        <v>43.762793262295084</v>
      </c>
      <c r="B9655" s="41" t="s">
        <v>24</v>
      </c>
      <c r="C9655" s="41"/>
      <c r="D9655" s="39" t="s">
        <v>105</v>
      </c>
      <c r="E9655" s="39">
        <v>2020</v>
      </c>
      <c r="F9655" s="11">
        <v>28.001000000000001</v>
      </c>
      <c r="G9655" s="15" t="s">
        <v>3</v>
      </c>
    </row>
    <row r="9656" spans="1:7" x14ac:dyDescent="0.3">
      <c r="A9656" s="11">
        <v>97.204942200659232</v>
      </c>
      <c r="B9656" s="41" t="s">
        <v>25</v>
      </c>
      <c r="C9656" s="41"/>
      <c r="D9656" s="39" t="s">
        <v>105</v>
      </c>
      <c r="E9656" s="39">
        <v>2020</v>
      </c>
      <c r="F9656" s="11">
        <v>26.201000000000001</v>
      </c>
      <c r="G9656" s="15" t="s">
        <v>3</v>
      </c>
    </row>
    <row r="9657" spans="1:7" x14ac:dyDescent="0.3">
      <c r="A9657" s="11">
        <v>116.53698018262483</v>
      </c>
      <c r="B9657" s="41" t="s">
        <v>26</v>
      </c>
      <c r="C9657" s="41"/>
      <c r="D9657" s="39" t="s">
        <v>105</v>
      </c>
      <c r="E9657" s="39">
        <v>2020</v>
      </c>
      <c r="F9657" s="11">
        <v>11.266999999999999</v>
      </c>
      <c r="G9657" s="15" t="s">
        <v>3</v>
      </c>
    </row>
    <row r="9658" spans="1:7" x14ac:dyDescent="0.3">
      <c r="A9658" s="11">
        <v>142.29319678075836</v>
      </c>
      <c r="B9658" s="41" t="s">
        <v>27</v>
      </c>
      <c r="C9658" s="41"/>
      <c r="D9658" s="39" t="s">
        <v>105</v>
      </c>
      <c r="E9658" s="39">
        <v>2020</v>
      </c>
      <c r="F9658" s="11">
        <v>31.905000000000001</v>
      </c>
      <c r="G9658" s="15" t="s">
        <v>3</v>
      </c>
    </row>
    <row r="9659" spans="1:7" x14ac:dyDescent="0.3">
      <c r="A9659" s="11">
        <v>209.90300887614566</v>
      </c>
      <c r="B9659" s="41" t="s">
        <v>28</v>
      </c>
      <c r="C9659" s="41"/>
      <c r="D9659" s="39" t="s">
        <v>105</v>
      </c>
      <c r="E9659" s="39">
        <v>2020</v>
      </c>
      <c r="F9659" s="11">
        <v>50.18</v>
      </c>
      <c r="G9659" s="15" t="s">
        <v>3</v>
      </c>
    </row>
    <row r="9660" spans="1:7" x14ac:dyDescent="0.3">
      <c r="A9660" s="11">
        <v>209.19411276886814</v>
      </c>
      <c r="B9660" s="41" t="s">
        <v>29</v>
      </c>
      <c r="C9660" s="41"/>
      <c r="D9660" s="39" t="s">
        <v>105</v>
      </c>
      <c r="E9660" s="39">
        <v>2020</v>
      </c>
      <c r="F9660" s="11">
        <v>21.696000000000002</v>
      </c>
      <c r="G9660" s="15" t="s">
        <v>3</v>
      </c>
    </row>
    <row r="9661" spans="1:7" x14ac:dyDescent="0.3">
      <c r="A9661" s="11">
        <v>1252.0756951674598</v>
      </c>
      <c r="B9661" s="41" t="s">
        <v>30</v>
      </c>
      <c r="C9661" s="41"/>
      <c r="D9661" s="39" t="s">
        <v>105</v>
      </c>
      <c r="E9661" s="39">
        <v>2020</v>
      </c>
      <c r="F9661" s="11">
        <v>189.64699999999999</v>
      </c>
      <c r="G9661" s="15" t="s">
        <v>3</v>
      </c>
    </row>
    <row r="9662" spans="1:7" x14ac:dyDescent="0.3">
      <c r="A9662" s="11">
        <v>491.98005384373926</v>
      </c>
      <c r="B9662" s="41" t="s">
        <v>31</v>
      </c>
      <c r="C9662" s="41"/>
      <c r="D9662" s="39" t="s">
        <v>105</v>
      </c>
      <c r="E9662" s="39">
        <v>2020</v>
      </c>
      <c r="F9662" s="11">
        <v>110.815</v>
      </c>
      <c r="G9662" s="15" t="s">
        <v>3</v>
      </c>
    </row>
    <row r="9663" spans="1:7" x14ac:dyDescent="0.3">
      <c r="A9663" s="11">
        <v>49.439091614779464</v>
      </c>
      <c r="B9663" s="41" t="s">
        <v>32</v>
      </c>
      <c r="C9663" s="41"/>
      <c r="D9663" s="39" t="s">
        <v>105</v>
      </c>
      <c r="E9663" s="39">
        <v>2020</v>
      </c>
      <c r="F9663" s="11">
        <v>0.96</v>
      </c>
      <c r="G9663" s="15" t="s">
        <v>3</v>
      </c>
    </row>
    <row r="9664" spans="1:7" x14ac:dyDescent="0.3">
      <c r="A9664" s="11">
        <v>224.48308337199026</v>
      </c>
      <c r="B9664" s="41" t="s">
        <v>33</v>
      </c>
      <c r="C9664" s="41"/>
      <c r="D9664" s="39" t="s">
        <v>105</v>
      </c>
      <c r="E9664" s="39">
        <v>2020</v>
      </c>
      <c r="F9664" s="11">
        <v>29.498000000000001</v>
      </c>
      <c r="G9664" s="15" t="s">
        <v>3</v>
      </c>
    </row>
    <row r="9665" spans="1:7" x14ac:dyDescent="0.3">
      <c r="A9665" s="11">
        <v>841.36427074514722</v>
      </c>
      <c r="B9665" s="41" t="s">
        <v>34</v>
      </c>
      <c r="C9665" s="41"/>
      <c r="D9665" s="39" t="s">
        <v>105</v>
      </c>
      <c r="E9665" s="39">
        <v>2020</v>
      </c>
      <c r="F9665" s="11">
        <v>111.033</v>
      </c>
      <c r="G9665" s="15" t="s">
        <v>3</v>
      </c>
    </row>
    <row r="9666" spans="1:7" x14ac:dyDescent="0.3">
      <c r="A9666" s="11">
        <v>824.38872242803916</v>
      </c>
      <c r="B9666" s="41" t="s">
        <v>35</v>
      </c>
      <c r="C9666" s="41"/>
      <c r="D9666" s="39" t="s">
        <v>105</v>
      </c>
      <c r="E9666" s="39">
        <v>2020</v>
      </c>
      <c r="F9666" s="11">
        <v>142.517</v>
      </c>
      <c r="G9666" s="15" t="s">
        <v>3</v>
      </c>
    </row>
    <row r="9667" spans="1:7" x14ac:dyDescent="0.3">
      <c r="A9667" s="11">
        <v>226.36560776685903</v>
      </c>
      <c r="B9667" s="41" t="s">
        <v>36</v>
      </c>
      <c r="C9667" s="41"/>
      <c r="D9667" s="39" t="s">
        <v>105</v>
      </c>
      <c r="E9667" s="39">
        <v>2020</v>
      </c>
      <c r="F9667" s="11">
        <v>17.850000000000001</v>
      </c>
      <c r="G9667" s="15" t="s">
        <v>3</v>
      </c>
    </row>
    <row r="9668" spans="1:7" x14ac:dyDescent="0.3">
      <c r="A9668" s="11">
        <v>403.02026072294939</v>
      </c>
      <c r="B9668" s="41" t="s">
        <v>37</v>
      </c>
      <c r="C9668" s="41"/>
      <c r="D9668" s="39" t="s">
        <v>105</v>
      </c>
      <c r="E9668" s="39">
        <v>2020</v>
      </c>
      <c r="F9668" s="11">
        <v>59.996000000000002</v>
      </c>
      <c r="G9668" s="15" t="s">
        <v>3</v>
      </c>
    </row>
    <row r="9669" spans="1:7" x14ac:dyDescent="0.3">
      <c r="A9669" s="11">
        <v>644.14957888030233</v>
      </c>
      <c r="B9669" s="41" t="s">
        <v>38</v>
      </c>
      <c r="C9669" s="41"/>
      <c r="D9669" s="39" t="s">
        <v>105</v>
      </c>
      <c r="E9669" s="39">
        <v>2020</v>
      </c>
      <c r="F9669" s="11">
        <v>19.652999999999999</v>
      </c>
      <c r="G9669" s="15" t="s">
        <v>3</v>
      </c>
    </row>
    <row r="9670" spans="1:7" x14ac:dyDescent="0.3">
      <c r="A9670" s="11">
        <v>110.51085032133922</v>
      </c>
      <c r="B9670" s="41" t="s">
        <v>39</v>
      </c>
      <c r="C9670" s="41"/>
      <c r="D9670" s="39" t="s">
        <v>105</v>
      </c>
      <c r="E9670" s="39">
        <v>2020</v>
      </c>
      <c r="F9670" s="11">
        <v>14.598000000000001</v>
      </c>
      <c r="G9670" s="15" t="s">
        <v>3</v>
      </c>
    </row>
    <row r="9671" spans="1:7" x14ac:dyDescent="0.3">
      <c r="A9671" s="11">
        <v>291.11316206296357</v>
      </c>
      <c r="B9671" s="41" t="s">
        <v>40</v>
      </c>
      <c r="C9671" s="41"/>
      <c r="D9671" s="39" t="s">
        <v>105</v>
      </c>
      <c r="E9671" s="39">
        <v>2020</v>
      </c>
      <c r="F9671" s="11">
        <v>45.268000000000001</v>
      </c>
      <c r="G9671" s="15" t="s">
        <v>3</v>
      </c>
    </row>
    <row r="9672" spans="1:7" x14ac:dyDescent="0.3">
      <c r="A9672" s="11">
        <v>292.04775591785489</v>
      </c>
      <c r="B9672" s="41" t="s">
        <v>41</v>
      </c>
      <c r="C9672" s="41"/>
      <c r="D9672" s="39" t="s">
        <v>105</v>
      </c>
      <c r="E9672" s="39">
        <v>2020</v>
      </c>
      <c r="F9672" s="11">
        <v>68.484999999999999</v>
      </c>
      <c r="G9672" s="15" t="s">
        <v>3</v>
      </c>
    </row>
    <row r="9673" spans="1:7" x14ac:dyDescent="0.3">
      <c r="A9673" s="11">
        <v>1773.5954805784202</v>
      </c>
      <c r="B9673" s="41" t="s">
        <v>42</v>
      </c>
      <c r="C9673" s="41"/>
      <c r="D9673" s="39" t="s">
        <v>105</v>
      </c>
      <c r="E9673" s="39">
        <v>2020</v>
      </c>
      <c r="F9673" s="11">
        <v>256.56</v>
      </c>
      <c r="G9673" s="15" t="s">
        <v>3</v>
      </c>
    </row>
    <row r="9674" spans="1:7" x14ac:dyDescent="0.3">
      <c r="A9674" s="11">
        <v>524.23328787658875</v>
      </c>
      <c r="B9674" s="41" t="s">
        <v>43</v>
      </c>
      <c r="C9674" s="41"/>
      <c r="D9674" s="39" t="s">
        <v>105</v>
      </c>
      <c r="E9674" s="39">
        <v>2020</v>
      </c>
      <c r="F9674" s="11">
        <v>64.941999999999993</v>
      </c>
      <c r="G9674" s="15" t="s">
        <v>3</v>
      </c>
    </row>
    <row r="9675" spans="1:7" x14ac:dyDescent="0.3">
      <c r="A9675" s="11">
        <v>68.571079320451105</v>
      </c>
      <c r="B9675" s="41" t="s">
        <v>44</v>
      </c>
      <c r="C9675" s="41"/>
      <c r="D9675" s="39" t="s">
        <v>105</v>
      </c>
      <c r="E9675" s="39">
        <v>2020</v>
      </c>
      <c r="F9675" s="11">
        <v>10.61</v>
      </c>
      <c r="G9675" s="15" t="s">
        <v>3</v>
      </c>
    </row>
    <row r="9676" spans="1:7" x14ac:dyDescent="0.3">
      <c r="A9676" s="11">
        <v>262.43518553208554</v>
      </c>
      <c r="B9676" s="41" t="s">
        <v>45</v>
      </c>
      <c r="C9676" s="41"/>
      <c r="D9676" s="39" t="s">
        <v>105</v>
      </c>
      <c r="E9676" s="39">
        <v>2020</v>
      </c>
      <c r="F9676" s="11">
        <v>55.31</v>
      </c>
      <c r="G9676" s="15" t="s">
        <v>3</v>
      </c>
    </row>
    <row r="9677" spans="1:7" x14ac:dyDescent="0.3">
      <c r="A9677" s="11">
        <v>1886.1899314697748</v>
      </c>
      <c r="B9677" s="41" t="s">
        <v>46</v>
      </c>
      <c r="C9677" s="41"/>
      <c r="D9677" s="39" t="s">
        <v>105</v>
      </c>
      <c r="E9677" s="39">
        <v>2020</v>
      </c>
      <c r="F9677" s="11">
        <v>425.88400000000001</v>
      </c>
      <c r="G9677" s="15" t="s">
        <v>3</v>
      </c>
    </row>
    <row r="9678" spans="1:7" x14ac:dyDescent="0.3">
      <c r="A9678" s="11">
        <v>144.48759442687512</v>
      </c>
      <c r="B9678" s="41" t="s">
        <v>47</v>
      </c>
      <c r="C9678" s="41"/>
      <c r="D9678" s="39" t="s">
        <v>105</v>
      </c>
      <c r="E9678" s="39">
        <v>2020</v>
      </c>
      <c r="F9678" s="11">
        <v>33.542999999999999</v>
      </c>
      <c r="G9678" s="15" t="s">
        <v>3</v>
      </c>
    </row>
    <row r="9679" spans="1:7" x14ac:dyDescent="0.3">
      <c r="A9679" s="11">
        <v>340.77795142535672</v>
      </c>
      <c r="B9679" s="41" t="s">
        <v>48</v>
      </c>
      <c r="C9679" s="41"/>
      <c r="D9679" s="39" t="s">
        <v>105</v>
      </c>
      <c r="E9679" s="39">
        <v>2020</v>
      </c>
      <c r="F9679" s="11">
        <v>53.701999999999998</v>
      </c>
      <c r="G9679" s="15" t="s">
        <v>3</v>
      </c>
    </row>
    <row r="9680" spans="1:7" x14ac:dyDescent="0.3">
      <c r="A9680" s="11">
        <v>4218.5073675578624</v>
      </c>
      <c r="B9680" s="41" t="s">
        <v>49</v>
      </c>
      <c r="C9680" s="41"/>
      <c r="D9680" s="39" t="s">
        <v>105</v>
      </c>
      <c r="E9680" s="39">
        <v>2020</v>
      </c>
      <c r="F9680" s="11">
        <v>564.88599999999997</v>
      </c>
      <c r="G9680" s="15" t="s">
        <v>3</v>
      </c>
    </row>
    <row r="9681" spans="1:7" x14ac:dyDescent="0.3">
      <c r="A9681" s="11">
        <v>5692.3034004867495</v>
      </c>
      <c r="B9681" s="41" t="s">
        <v>50</v>
      </c>
      <c r="C9681" s="41"/>
      <c r="D9681" s="39" t="s">
        <v>105</v>
      </c>
      <c r="E9681" s="39">
        <v>2020</v>
      </c>
      <c r="F9681" s="11">
        <v>1632.183</v>
      </c>
      <c r="G9681" s="15" t="s">
        <v>3</v>
      </c>
    </row>
    <row r="9682" spans="1:7" x14ac:dyDescent="0.3">
      <c r="A9682" s="11">
        <v>892.49199187161821</v>
      </c>
      <c r="B9682" s="41" t="s">
        <v>91</v>
      </c>
      <c r="C9682" s="41"/>
      <c r="D9682" s="39" t="s">
        <v>105</v>
      </c>
      <c r="E9682" s="39">
        <v>2020</v>
      </c>
      <c r="F9682" s="11">
        <v>245.48699999999999</v>
      </c>
      <c r="G9682" s="15" t="s">
        <v>3</v>
      </c>
    </row>
    <row r="9683" spans="1:7" x14ac:dyDescent="0.3">
      <c r="A9683" s="11">
        <v>157.97713844220445</v>
      </c>
      <c r="B9683" s="41" t="s">
        <v>52</v>
      </c>
      <c r="C9683" s="41"/>
      <c r="D9683" s="39" t="s">
        <v>105</v>
      </c>
      <c r="E9683" s="39">
        <v>2020</v>
      </c>
      <c r="F9683" s="11">
        <v>9.8979999999999997</v>
      </c>
      <c r="G9683" s="15" t="s">
        <v>3</v>
      </c>
    </row>
    <row r="9684" spans="1:7" x14ac:dyDescent="0.3">
      <c r="A9684" s="11">
        <v>132.76875183146052</v>
      </c>
      <c r="B9684" s="41" t="s">
        <v>53</v>
      </c>
      <c r="C9684" s="41"/>
      <c r="D9684" s="39" t="s">
        <v>105</v>
      </c>
      <c r="E9684" s="39">
        <v>2020</v>
      </c>
      <c r="F9684" s="11">
        <v>46.744999999999997</v>
      </c>
      <c r="G9684" s="15" t="s">
        <v>3</v>
      </c>
    </row>
    <row r="9685" spans="1:7" x14ac:dyDescent="0.3">
      <c r="A9685" s="11">
        <v>151.53962314095025</v>
      </c>
      <c r="B9685" s="41" t="s">
        <v>54</v>
      </c>
      <c r="C9685" s="41"/>
      <c r="D9685" s="39" t="s">
        <v>105</v>
      </c>
      <c r="E9685" s="39">
        <v>2020</v>
      </c>
      <c r="F9685" s="11">
        <v>19.477</v>
      </c>
      <c r="G9685" s="15" t="s">
        <v>3</v>
      </c>
    </row>
    <row r="9686" spans="1:7" x14ac:dyDescent="0.3">
      <c r="A9686" s="11">
        <v>366.94452756460606</v>
      </c>
      <c r="B9686" s="41" t="s">
        <v>55</v>
      </c>
      <c r="C9686" s="41"/>
      <c r="D9686" s="39" t="s">
        <v>105</v>
      </c>
      <c r="E9686" s="39">
        <v>2020</v>
      </c>
      <c r="F9686" s="11">
        <v>16.995000000000001</v>
      </c>
      <c r="G9686" s="15" t="s">
        <v>3</v>
      </c>
    </row>
    <row r="9687" spans="1:7" x14ac:dyDescent="0.3">
      <c r="A9687" s="11">
        <v>834.81390657008626</v>
      </c>
      <c r="B9687" s="41" t="s">
        <v>56</v>
      </c>
      <c r="C9687" s="41"/>
      <c r="D9687" s="39" t="s">
        <v>105</v>
      </c>
      <c r="E9687" s="39">
        <v>2020</v>
      </c>
      <c r="F9687" s="11">
        <v>147.797</v>
      </c>
      <c r="G9687" s="15" t="s">
        <v>3</v>
      </c>
    </row>
    <row r="9688" spans="1:7" x14ac:dyDescent="0.3">
      <c r="A9688" s="11">
        <v>289.43889513521111</v>
      </c>
      <c r="B9688" s="41" t="s">
        <v>57</v>
      </c>
      <c r="C9688" s="41"/>
      <c r="D9688" s="39" t="s">
        <v>105</v>
      </c>
      <c r="E9688" s="39">
        <v>2020</v>
      </c>
      <c r="F9688" s="11">
        <v>182.49199999999999</v>
      </c>
      <c r="G9688" s="15" t="s">
        <v>3</v>
      </c>
    </row>
    <row r="9689" spans="1:7" x14ac:dyDescent="0.3">
      <c r="A9689" s="11">
        <v>277.93138770347116</v>
      </c>
      <c r="B9689" s="41" t="s">
        <v>58</v>
      </c>
      <c r="C9689" s="41"/>
      <c r="D9689" s="39" t="s">
        <v>105</v>
      </c>
      <c r="E9689" s="39">
        <v>2020</v>
      </c>
      <c r="F9689" s="11">
        <v>56.935000000000002</v>
      </c>
      <c r="G9689" s="15" t="s">
        <v>3</v>
      </c>
    </row>
    <row r="9690" spans="1:7" x14ac:dyDescent="0.3">
      <c r="A9690" s="11">
        <v>79.763635804384705</v>
      </c>
      <c r="B9690" s="41" t="s">
        <v>59</v>
      </c>
      <c r="C9690" s="41"/>
      <c r="D9690" s="39" t="s">
        <v>105</v>
      </c>
      <c r="E9690" s="39">
        <v>2020</v>
      </c>
      <c r="F9690" s="11">
        <v>27.632999999999999</v>
      </c>
      <c r="G9690" s="15" t="s">
        <v>3</v>
      </c>
    </row>
    <row r="9691" spans="1:7" x14ac:dyDescent="0.3">
      <c r="A9691" s="11">
        <v>141.86026746488119</v>
      </c>
      <c r="B9691" s="41" t="s">
        <v>60</v>
      </c>
      <c r="C9691" s="41"/>
      <c r="D9691" s="39" t="s">
        <v>105</v>
      </c>
      <c r="E9691" s="39">
        <v>2020</v>
      </c>
      <c r="F9691" s="11">
        <v>8.5039999999999996</v>
      </c>
      <c r="G9691" s="15" t="s">
        <v>3</v>
      </c>
    </row>
    <row r="9692" spans="1:7" x14ac:dyDescent="0.3">
      <c r="A9692" s="11">
        <v>660.92199922455814</v>
      </c>
      <c r="B9692" s="41" t="s">
        <v>61</v>
      </c>
      <c r="C9692" s="41"/>
      <c r="D9692" s="39" t="s">
        <v>105</v>
      </c>
      <c r="E9692" s="39">
        <v>2020</v>
      </c>
      <c r="F9692" s="11">
        <v>52.79</v>
      </c>
      <c r="G9692" s="15" t="s">
        <v>3</v>
      </c>
    </row>
    <row r="9693" spans="1:7" x14ac:dyDescent="0.3">
      <c r="A9693" s="11">
        <v>1659.0518218667653</v>
      </c>
      <c r="B9693" s="41" t="s">
        <v>62</v>
      </c>
      <c r="C9693" s="41"/>
      <c r="D9693" s="39" t="s">
        <v>105</v>
      </c>
      <c r="E9693" s="39">
        <v>2020</v>
      </c>
      <c r="F9693" s="11">
        <v>324.149</v>
      </c>
      <c r="G9693" s="15" t="s">
        <v>3</v>
      </c>
    </row>
    <row r="9694" spans="1:7" x14ac:dyDescent="0.3">
      <c r="A9694" s="11">
        <v>374.52797188442622</v>
      </c>
      <c r="B9694" s="41" t="s">
        <v>63</v>
      </c>
      <c r="C9694" s="41"/>
      <c r="D9694" s="39" t="s">
        <v>105</v>
      </c>
      <c r="E9694" s="39">
        <v>2020</v>
      </c>
      <c r="F9694" s="11">
        <v>72.939000000000007</v>
      </c>
      <c r="G9694" s="15" t="s">
        <v>3</v>
      </c>
    </row>
    <row r="9695" spans="1:7" x14ac:dyDescent="0.3">
      <c r="A9695" s="11">
        <v>349.19750331020032</v>
      </c>
      <c r="B9695" s="41" t="s">
        <v>64</v>
      </c>
      <c r="C9695" s="41"/>
      <c r="D9695" s="39" t="s">
        <v>105</v>
      </c>
      <c r="E9695" s="39">
        <v>2020</v>
      </c>
      <c r="F9695" s="11">
        <v>55.72</v>
      </c>
      <c r="G9695" s="15" t="s">
        <v>3</v>
      </c>
    </row>
    <row r="9696" spans="1:7" x14ac:dyDescent="0.3">
      <c r="A9696" s="11">
        <v>1634.8775412996333</v>
      </c>
      <c r="B9696" s="41" t="s">
        <v>65</v>
      </c>
      <c r="C9696" s="41"/>
      <c r="D9696" s="39" t="s">
        <v>105</v>
      </c>
      <c r="E9696" s="39">
        <v>2020</v>
      </c>
      <c r="F9696" s="11">
        <v>271.71099999999996</v>
      </c>
      <c r="G9696" s="15" t="s">
        <v>3</v>
      </c>
    </row>
    <row r="9697" spans="1:7" x14ac:dyDescent="0.3">
      <c r="A9697" s="11">
        <v>456.42650320146589</v>
      </c>
      <c r="B9697" s="41" t="s">
        <v>66</v>
      </c>
      <c r="C9697" s="41"/>
      <c r="D9697" s="39" t="s">
        <v>105</v>
      </c>
      <c r="E9697" s="39">
        <v>2020</v>
      </c>
      <c r="F9697" s="11">
        <v>54.651000000000003</v>
      </c>
      <c r="G9697" s="15" t="s">
        <v>3</v>
      </c>
    </row>
    <row r="9698" spans="1:7" x14ac:dyDescent="0.3">
      <c r="A9698" s="11">
        <v>2749.2499111537145</v>
      </c>
      <c r="B9698" s="41" t="s">
        <v>67</v>
      </c>
      <c r="C9698" s="41"/>
      <c r="D9698" s="39" t="s">
        <v>105</v>
      </c>
      <c r="E9698" s="39">
        <v>2020</v>
      </c>
      <c r="F9698" s="11">
        <v>748.03700000000003</v>
      </c>
      <c r="G9698" s="15" t="s">
        <v>3</v>
      </c>
    </row>
    <row r="9699" spans="1:7" x14ac:dyDescent="0.3">
      <c r="A9699" s="11">
        <v>1678.9204049487398</v>
      </c>
      <c r="B9699" s="41" t="s">
        <v>68</v>
      </c>
      <c r="C9699" s="41"/>
      <c r="D9699" s="39" t="s">
        <v>105</v>
      </c>
      <c r="E9699" s="39">
        <v>2020</v>
      </c>
      <c r="F9699" s="11">
        <v>370.56100000000004</v>
      </c>
      <c r="G9699" s="15" t="s">
        <v>3</v>
      </c>
    </row>
    <row r="9700" spans="1:7" x14ac:dyDescent="0.3">
      <c r="A9700" s="11">
        <v>112.79963066191263</v>
      </c>
      <c r="B9700" s="41" t="s">
        <v>69</v>
      </c>
      <c r="C9700" s="41"/>
      <c r="D9700" s="39" t="s">
        <v>105</v>
      </c>
      <c r="E9700" s="39">
        <v>2020</v>
      </c>
      <c r="F9700" s="11">
        <v>11.361000000000001</v>
      </c>
      <c r="G9700" s="15" t="s">
        <v>3</v>
      </c>
    </row>
    <row r="9701" spans="1:7" x14ac:dyDescent="0.3">
      <c r="A9701" s="11">
        <v>154.42958020925832</v>
      </c>
      <c r="B9701" s="41" t="s">
        <v>70</v>
      </c>
      <c r="C9701" s="41"/>
      <c r="D9701" s="39" t="s">
        <v>105</v>
      </c>
      <c r="E9701" s="39">
        <v>2020</v>
      </c>
      <c r="F9701" s="11">
        <v>45.665999999999997</v>
      </c>
      <c r="G9701" s="15" t="s">
        <v>3</v>
      </c>
    </row>
    <row r="9702" spans="1:7" x14ac:dyDescent="0.3">
      <c r="A9702" s="11">
        <v>105.14437342239728</v>
      </c>
      <c r="B9702" s="41" t="s">
        <v>71</v>
      </c>
      <c r="C9702" s="41"/>
      <c r="D9702" s="39" t="s">
        <v>105</v>
      </c>
      <c r="E9702" s="39">
        <v>2020</v>
      </c>
      <c r="F9702" s="11">
        <v>20.57</v>
      </c>
      <c r="G9702" s="15" t="s">
        <v>3</v>
      </c>
    </row>
    <row r="9703" spans="1:7" x14ac:dyDescent="0.3">
      <c r="A9703" s="11">
        <v>611.14641278606371</v>
      </c>
      <c r="B9703" s="41" t="s">
        <v>72</v>
      </c>
      <c r="C9703" s="41"/>
      <c r="D9703" s="39" t="s">
        <v>105</v>
      </c>
      <c r="E9703" s="39">
        <v>2020</v>
      </c>
      <c r="F9703" s="11">
        <v>170.78100000000001</v>
      </c>
      <c r="G9703" s="15" t="s">
        <v>3</v>
      </c>
    </row>
    <row r="9704" spans="1:7" x14ac:dyDescent="0.3">
      <c r="A9704" s="11">
        <v>449.21751196291393</v>
      </c>
      <c r="B9704" s="41" t="s">
        <v>73</v>
      </c>
      <c r="C9704" s="41"/>
      <c r="D9704" s="39" t="s">
        <v>105</v>
      </c>
      <c r="E9704" s="39">
        <v>2020</v>
      </c>
      <c r="F9704" s="11">
        <v>47.454000000000001</v>
      </c>
      <c r="G9704" s="15" t="s">
        <v>3</v>
      </c>
    </row>
    <row r="9705" spans="1:7" x14ac:dyDescent="0.3">
      <c r="A9705" s="11">
        <v>376.79418245023828</v>
      </c>
      <c r="B9705" s="41" t="s">
        <v>74</v>
      </c>
      <c r="C9705" s="41"/>
      <c r="D9705" s="39" t="s">
        <v>105</v>
      </c>
      <c r="E9705" s="39">
        <v>2020</v>
      </c>
      <c r="F9705" s="11">
        <v>67.921000000000006</v>
      </c>
      <c r="G9705" s="15" t="s">
        <v>3</v>
      </c>
    </row>
    <row r="9706" spans="1:7" x14ac:dyDescent="0.3">
      <c r="A9706" s="11">
        <v>759.14668488488996</v>
      </c>
      <c r="B9706" s="41" t="s">
        <v>75</v>
      </c>
      <c r="C9706" s="41"/>
      <c r="D9706" s="39" t="s">
        <v>105</v>
      </c>
      <c r="E9706" s="39">
        <v>2020</v>
      </c>
      <c r="F9706" s="11">
        <v>85.384999999999991</v>
      </c>
      <c r="G9706" s="15" t="s">
        <v>3</v>
      </c>
    </row>
    <row r="9707" spans="1:7" x14ac:dyDescent="0.3">
      <c r="A9707" s="11">
        <v>743.19600952171868</v>
      </c>
      <c r="B9707" s="41" t="s">
        <v>76</v>
      </c>
      <c r="C9707" s="41"/>
      <c r="D9707" s="39" t="s">
        <v>105</v>
      </c>
      <c r="E9707" s="39">
        <v>2020</v>
      </c>
      <c r="F9707" s="11">
        <v>177.94800000000001</v>
      </c>
      <c r="G9707" s="15" t="s">
        <v>3</v>
      </c>
    </row>
    <row r="9708" spans="1:7" x14ac:dyDescent="0.3">
      <c r="A9708" s="11">
        <v>139.62175616809444</v>
      </c>
      <c r="B9708" s="41" t="s">
        <v>77</v>
      </c>
      <c r="C9708" s="41"/>
      <c r="D9708" s="39" t="s">
        <v>105</v>
      </c>
      <c r="E9708" s="39">
        <v>2020</v>
      </c>
      <c r="F9708" s="11">
        <v>28.288</v>
      </c>
      <c r="G9708" s="15" t="s">
        <v>3</v>
      </c>
    </row>
    <row r="9709" spans="1:7" x14ac:dyDescent="0.3">
      <c r="A9709" s="11">
        <v>216.51595288122689</v>
      </c>
      <c r="B9709" s="41" t="s">
        <v>78</v>
      </c>
      <c r="C9709" s="41"/>
      <c r="D9709" s="39" t="s">
        <v>105</v>
      </c>
      <c r="E9709" s="39">
        <v>2020</v>
      </c>
      <c r="F9709" s="11">
        <v>29.861000000000001</v>
      </c>
      <c r="G9709" s="15" t="s">
        <v>3</v>
      </c>
    </row>
    <row r="9710" spans="1:7" x14ac:dyDescent="0.3">
      <c r="A9710" s="11">
        <v>234.87441285189524</v>
      </c>
      <c r="B9710" s="41" t="s">
        <v>79</v>
      </c>
      <c r="C9710" s="41"/>
      <c r="D9710" s="39" t="s">
        <v>105</v>
      </c>
      <c r="E9710" s="39">
        <v>2020</v>
      </c>
      <c r="F9710" s="11">
        <v>68.965000000000003</v>
      </c>
      <c r="G9710" s="15" t="s">
        <v>3</v>
      </c>
    </row>
    <row r="9711" spans="1:7" x14ac:dyDescent="0.3">
      <c r="A9711" s="11">
        <v>1160.2074787990116</v>
      </c>
      <c r="B9711" s="41" t="s">
        <v>80</v>
      </c>
      <c r="C9711" s="41"/>
      <c r="D9711" s="39" t="s">
        <v>105</v>
      </c>
      <c r="E9711" s="39">
        <v>2020</v>
      </c>
      <c r="F9711" s="11">
        <v>258.22699999999998</v>
      </c>
      <c r="G9711" s="15" t="s">
        <v>3</v>
      </c>
    </row>
    <row r="9712" spans="1:7" x14ac:dyDescent="0.3">
      <c r="A9712" s="11">
        <v>271.50310549189203</v>
      </c>
      <c r="B9712" s="41" t="s">
        <v>81</v>
      </c>
      <c r="C9712" s="41"/>
      <c r="D9712" s="39" t="s">
        <v>105</v>
      </c>
      <c r="E9712" s="39">
        <v>2020</v>
      </c>
      <c r="F9712" s="11">
        <v>0</v>
      </c>
      <c r="G9712" s="15" t="s">
        <v>3</v>
      </c>
    </row>
    <row r="9713" spans="1:7" x14ac:dyDescent="0.3">
      <c r="A9713" s="11">
        <v>685.84518595422639</v>
      </c>
      <c r="B9713" s="41" t="s">
        <v>82</v>
      </c>
      <c r="C9713" s="41"/>
      <c r="D9713" s="39" t="s">
        <v>105</v>
      </c>
      <c r="E9713" s="39">
        <v>2020</v>
      </c>
      <c r="F9713" s="11">
        <v>85.968000000000004</v>
      </c>
      <c r="G9713" s="15" t="s">
        <v>3</v>
      </c>
    </row>
    <row r="9714" spans="1:7" x14ac:dyDescent="0.3">
      <c r="A9714" s="11">
        <v>240.32193576020757</v>
      </c>
      <c r="B9714" s="41" t="s">
        <v>83</v>
      </c>
      <c r="C9714" s="41"/>
      <c r="D9714" s="39" t="s">
        <v>105</v>
      </c>
      <c r="E9714" s="39">
        <v>2020</v>
      </c>
      <c r="F9714" s="11">
        <v>28.361000000000001</v>
      </c>
      <c r="G9714" s="15" t="s">
        <v>3</v>
      </c>
    </row>
    <row r="9715" spans="1:7" x14ac:dyDescent="0.3">
      <c r="A9715" s="11">
        <v>796.32936290539305</v>
      </c>
      <c r="B9715" s="41" t="s">
        <v>84</v>
      </c>
      <c r="C9715" s="41"/>
      <c r="D9715" s="39" t="s">
        <v>105</v>
      </c>
      <c r="E9715" s="39">
        <v>2020</v>
      </c>
      <c r="F9715" s="11">
        <v>169.65600000000001</v>
      </c>
      <c r="G9715" s="15" t="s">
        <v>3</v>
      </c>
    </row>
    <row r="9716" spans="1:7" x14ac:dyDescent="0.3">
      <c r="A9716" s="11">
        <v>72.77418692032974</v>
      </c>
      <c r="B9716" s="41" t="s">
        <v>85</v>
      </c>
      <c r="C9716" s="41"/>
      <c r="D9716" s="39" t="s">
        <v>105</v>
      </c>
      <c r="E9716" s="39">
        <v>2020</v>
      </c>
      <c r="F9716" s="11">
        <v>8.9239999999999995</v>
      </c>
      <c r="G9716" s="15" t="s">
        <v>3</v>
      </c>
    </row>
    <row r="9717" spans="1:7" x14ac:dyDescent="0.3">
      <c r="A9717" s="11">
        <v>247.84382614886027</v>
      </c>
      <c r="B9717" s="41" t="s">
        <v>86</v>
      </c>
      <c r="C9717" s="41"/>
      <c r="D9717" s="39" t="s">
        <v>105</v>
      </c>
      <c r="E9717" s="39">
        <v>2020</v>
      </c>
      <c r="F9717" s="11">
        <v>73.099000000000004</v>
      </c>
      <c r="G9717" s="15" t="s">
        <v>3</v>
      </c>
    </row>
    <row r="9718" spans="1:7" x14ac:dyDescent="0.3">
      <c r="A9718" s="11">
        <v>610.93507762238892</v>
      </c>
      <c r="B9718" s="41" t="s">
        <v>87</v>
      </c>
      <c r="C9718" s="41"/>
      <c r="D9718" s="39" t="s">
        <v>105</v>
      </c>
      <c r="E9718" s="39">
        <v>2020</v>
      </c>
      <c r="F9718" s="11">
        <v>95.099000000000004</v>
      </c>
      <c r="G9718" s="15" t="s">
        <v>3</v>
      </c>
    </row>
    <row r="9719" spans="1:7" x14ac:dyDescent="0.3">
      <c r="A9719" s="11">
        <v>117.25100578416632</v>
      </c>
      <c r="B9719" s="41" t="s">
        <v>88</v>
      </c>
      <c r="C9719" s="41"/>
      <c r="D9719" s="39" t="s">
        <v>105</v>
      </c>
      <c r="E9719" s="39">
        <v>2020</v>
      </c>
      <c r="F9719" s="11">
        <v>15.848000000000001</v>
      </c>
      <c r="G9719" s="15" t="s">
        <v>3</v>
      </c>
    </row>
    <row r="9720" spans="1:7" x14ac:dyDescent="0.3">
      <c r="A9720" s="11">
        <v>285.13011995349518</v>
      </c>
      <c r="B9720" s="41" t="s">
        <v>89</v>
      </c>
      <c r="C9720" s="41"/>
      <c r="D9720" s="39" t="s">
        <v>105</v>
      </c>
      <c r="E9720" s="39">
        <v>2020</v>
      </c>
      <c r="F9720" s="11">
        <v>80.815000000000012</v>
      </c>
      <c r="G9720" s="15" t="s">
        <v>3</v>
      </c>
    </row>
    <row r="9721" spans="1:7" x14ac:dyDescent="0.3">
      <c r="A9721" s="11">
        <v>540.8056579445506</v>
      </c>
      <c r="B9721" s="41" t="s">
        <v>90</v>
      </c>
      <c r="C9721" s="41"/>
      <c r="D9721" s="39" t="s">
        <v>105</v>
      </c>
      <c r="E9721" s="39">
        <v>2020</v>
      </c>
      <c r="F9721" s="11">
        <v>83.292000000000002</v>
      </c>
      <c r="G9721" s="15" t="s">
        <v>3</v>
      </c>
    </row>
    <row r="9722" spans="1:7" x14ac:dyDescent="0.3">
      <c r="A9722" s="11">
        <v>2344.9747190587041</v>
      </c>
      <c r="B9722" s="41" t="s">
        <v>10</v>
      </c>
      <c r="C9722" s="41"/>
      <c r="D9722" s="39" t="s">
        <v>94</v>
      </c>
      <c r="E9722" s="39">
        <v>2021</v>
      </c>
      <c r="F9722" s="11">
        <v>360.99200000000002</v>
      </c>
      <c r="G9722" s="15" t="s">
        <v>3</v>
      </c>
    </row>
    <row r="9723" spans="1:7" x14ac:dyDescent="0.3">
      <c r="A9723" s="11">
        <v>213.23351727299584</v>
      </c>
      <c r="B9723" s="41" t="s">
        <v>11</v>
      </c>
      <c r="C9723" s="41"/>
      <c r="D9723" s="39" t="s">
        <v>94</v>
      </c>
      <c r="E9723" s="39">
        <v>2021</v>
      </c>
      <c r="F9723" s="11">
        <v>54.386000000000003</v>
      </c>
      <c r="G9723" s="15" t="s">
        <v>3</v>
      </c>
    </row>
    <row r="9724" spans="1:7" x14ac:dyDescent="0.3">
      <c r="A9724" s="11">
        <v>673.3937844493488</v>
      </c>
      <c r="B9724" s="41" t="s">
        <v>12</v>
      </c>
      <c r="C9724" s="41"/>
      <c r="D9724" s="39" t="s">
        <v>94</v>
      </c>
      <c r="E9724" s="39">
        <v>2021</v>
      </c>
      <c r="F9724" s="11">
        <v>143.13900000000001</v>
      </c>
      <c r="G9724" s="15" t="s">
        <v>3</v>
      </c>
    </row>
    <row r="9725" spans="1:7" x14ac:dyDescent="0.3">
      <c r="A9725" s="11">
        <v>153.63022568072253</v>
      </c>
      <c r="B9725" s="41" t="s">
        <v>13</v>
      </c>
      <c r="C9725" s="41"/>
      <c r="D9725" s="39" t="s">
        <v>94</v>
      </c>
      <c r="E9725" s="39">
        <v>2021</v>
      </c>
      <c r="F9725" s="11">
        <v>14.85</v>
      </c>
      <c r="G9725" s="15" t="s">
        <v>3</v>
      </c>
    </row>
    <row r="9726" spans="1:7" x14ac:dyDescent="0.3">
      <c r="A9726" s="11">
        <v>184.55569733079176</v>
      </c>
      <c r="B9726" s="41" t="s">
        <v>14</v>
      </c>
      <c r="C9726" s="41"/>
      <c r="D9726" s="39" t="s">
        <v>94</v>
      </c>
      <c r="E9726" s="39">
        <v>2021</v>
      </c>
      <c r="F9726" s="11">
        <v>28.15</v>
      </c>
      <c r="G9726" s="15" t="s">
        <v>3</v>
      </c>
    </row>
    <row r="9727" spans="1:7" x14ac:dyDescent="0.3">
      <c r="A9727" s="11">
        <v>98.09855874774486</v>
      </c>
      <c r="B9727" s="41" t="s">
        <v>15</v>
      </c>
      <c r="C9727" s="41"/>
      <c r="D9727" s="39" t="s">
        <v>94</v>
      </c>
      <c r="E9727" s="39">
        <v>2021</v>
      </c>
      <c r="F9727" s="11">
        <v>13.026</v>
      </c>
      <c r="G9727" s="15" t="s">
        <v>3</v>
      </c>
    </row>
    <row r="9728" spans="1:7" x14ac:dyDescent="0.3">
      <c r="A9728" s="11">
        <v>1849.6727097989967</v>
      </c>
      <c r="B9728" s="41" t="s">
        <v>16</v>
      </c>
      <c r="C9728" s="41"/>
      <c r="D9728" s="39" t="s">
        <v>94</v>
      </c>
      <c r="E9728" s="39">
        <v>2021</v>
      </c>
      <c r="F9728" s="11">
        <v>358.60399999999998</v>
      </c>
      <c r="G9728" s="15" t="s">
        <v>3</v>
      </c>
    </row>
    <row r="9729" spans="1:7" x14ac:dyDescent="0.3">
      <c r="A9729" s="11">
        <v>3633.1643357871753</v>
      </c>
      <c r="B9729" s="41" t="s">
        <v>17</v>
      </c>
      <c r="C9729" s="41"/>
      <c r="D9729" s="39" t="s">
        <v>94</v>
      </c>
      <c r="E9729" s="39">
        <v>2021</v>
      </c>
      <c r="F9729" s="11">
        <v>491.05399999999997</v>
      </c>
      <c r="G9729" s="15" t="s">
        <v>3</v>
      </c>
    </row>
    <row r="9730" spans="1:7" x14ac:dyDescent="0.3">
      <c r="A9730" s="11">
        <v>81.366838366512582</v>
      </c>
      <c r="B9730" s="41" t="s">
        <v>18</v>
      </c>
      <c r="C9730" s="41"/>
      <c r="D9730" s="39" t="s">
        <v>94</v>
      </c>
      <c r="E9730" s="39">
        <v>2021</v>
      </c>
      <c r="F9730" s="11">
        <v>7.0179999999999998</v>
      </c>
      <c r="G9730" s="15" t="s">
        <v>3</v>
      </c>
    </row>
    <row r="9731" spans="1:7" x14ac:dyDescent="0.3">
      <c r="A9731" s="11">
        <v>233.43878794306033</v>
      </c>
      <c r="B9731" s="41" t="s">
        <v>19</v>
      </c>
      <c r="C9731" s="41"/>
      <c r="D9731" s="39" t="s">
        <v>94</v>
      </c>
      <c r="E9731" s="39">
        <v>2021</v>
      </c>
      <c r="F9731" s="11">
        <v>24.295000000000002</v>
      </c>
      <c r="G9731" s="15" t="s">
        <v>3</v>
      </c>
    </row>
    <row r="9732" spans="1:7" x14ac:dyDescent="0.3">
      <c r="A9732" s="11">
        <v>1355.8622959675133</v>
      </c>
      <c r="B9732" s="41" t="s">
        <v>20</v>
      </c>
      <c r="C9732" s="41"/>
      <c r="D9732" s="39" t="s">
        <v>94</v>
      </c>
      <c r="E9732" s="39">
        <v>2021</v>
      </c>
      <c r="F9732" s="11">
        <v>293.41800000000001</v>
      </c>
      <c r="G9732" s="15" t="s">
        <v>3</v>
      </c>
    </row>
    <row r="9733" spans="1:7" x14ac:dyDescent="0.3">
      <c r="A9733" s="11">
        <v>1233.4714540421116</v>
      </c>
      <c r="B9733" s="41" t="s">
        <v>21</v>
      </c>
      <c r="C9733" s="41"/>
      <c r="D9733" s="39" t="s">
        <v>94</v>
      </c>
      <c r="E9733" s="39">
        <v>2021</v>
      </c>
      <c r="F9733" s="11">
        <v>211.078</v>
      </c>
      <c r="G9733" s="15" t="s">
        <v>3</v>
      </c>
    </row>
    <row r="9734" spans="1:7" x14ac:dyDescent="0.3">
      <c r="A9734" s="11">
        <v>240.65568879419268</v>
      </c>
      <c r="B9734" s="41" t="s">
        <v>22</v>
      </c>
      <c r="C9734" s="41"/>
      <c r="D9734" s="39" t="s">
        <v>94</v>
      </c>
      <c r="E9734" s="39">
        <v>2021</v>
      </c>
      <c r="F9734" s="11">
        <v>23.52</v>
      </c>
      <c r="G9734" s="15" t="s">
        <v>3</v>
      </c>
    </row>
    <row r="9735" spans="1:7" x14ac:dyDescent="0.3">
      <c r="A9735" s="11">
        <v>241.66000235968787</v>
      </c>
      <c r="B9735" s="41" t="s">
        <v>23</v>
      </c>
      <c r="C9735" s="41"/>
      <c r="D9735" s="39" t="s">
        <v>94</v>
      </c>
      <c r="E9735" s="39">
        <v>2021</v>
      </c>
      <c r="F9735" s="11">
        <v>6.8220000000000001</v>
      </c>
      <c r="G9735" s="15" t="s">
        <v>3</v>
      </c>
    </row>
    <row r="9736" spans="1:7" x14ac:dyDescent="0.3">
      <c r="A9736" s="11">
        <v>40.260766283374764</v>
      </c>
      <c r="B9736" s="41" t="s">
        <v>24</v>
      </c>
      <c r="C9736" s="41"/>
      <c r="D9736" s="39" t="s">
        <v>94</v>
      </c>
      <c r="E9736" s="39">
        <v>2021</v>
      </c>
      <c r="F9736" s="11">
        <v>17.108000000000001</v>
      </c>
      <c r="G9736" s="15" t="s">
        <v>3</v>
      </c>
    </row>
    <row r="9737" spans="1:7" x14ac:dyDescent="0.3">
      <c r="A9737" s="11">
        <v>91.265328247475821</v>
      </c>
      <c r="B9737" s="41" t="s">
        <v>25</v>
      </c>
      <c r="C9737" s="41"/>
      <c r="D9737" s="39" t="s">
        <v>94</v>
      </c>
      <c r="E9737" s="39">
        <v>2021</v>
      </c>
      <c r="F9737" s="11">
        <v>25.937999999999999</v>
      </c>
      <c r="G9737" s="15" t="s">
        <v>3</v>
      </c>
    </row>
    <row r="9738" spans="1:7" x14ac:dyDescent="0.3">
      <c r="A9738" s="11">
        <v>73.355924543272664</v>
      </c>
      <c r="B9738" s="41" t="s">
        <v>26</v>
      </c>
      <c r="C9738" s="41"/>
      <c r="D9738" s="39" t="s">
        <v>94</v>
      </c>
      <c r="E9738" s="39">
        <v>2021</v>
      </c>
      <c r="F9738" s="11">
        <v>0</v>
      </c>
      <c r="G9738" s="15" t="s">
        <v>3</v>
      </c>
    </row>
    <row r="9739" spans="1:7" x14ac:dyDescent="0.3">
      <c r="A9739" s="11">
        <v>137.53863978863123</v>
      </c>
      <c r="B9739" s="41" t="s">
        <v>27</v>
      </c>
      <c r="C9739" s="41"/>
      <c r="D9739" s="39" t="s">
        <v>94</v>
      </c>
      <c r="E9739" s="39">
        <v>2021</v>
      </c>
      <c r="F9739" s="11">
        <v>31.512</v>
      </c>
      <c r="G9739" s="15" t="s">
        <v>3</v>
      </c>
    </row>
    <row r="9740" spans="1:7" x14ac:dyDescent="0.3">
      <c r="A9740" s="11">
        <v>153.50199361158377</v>
      </c>
      <c r="B9740" s="41" t="s">
        <v>28</v>
      </c>
      <c r="C9740" s="41"/>
      <c r="D9740" s="39" t="s">
        <v>94</v>
      </c>
      <c r="E9740" s="39">
        <v>2021</v>
      </c>
      <c r="F9740" s="11">
        <v>33.802</v>
      </c>
      <c r="G9740" s="15" t="s">
        <v>3</v>
      </c>
    </row>
    <row r="9741" spans="1:7" x14ac:dyDescent="0.3">
      <c r="A9741" s="11">
        <v>204.52707270674699</v>
      </c>
      <c r="B9741" s="41" t="s">
        <v>29</v>
      </c>
      <c r="C9741" s="41"/>
      <c r="D9741" s="39" t="s">
        <v>94</v>
      </c>
      <c r="E9741" s="39">
        <v>2021</v>
      </c>
      <c r="F9741" s="11">
        <v>20.11</v>
      </c>
      <c r="G9741" s="15" t="s">
        <v>3</v>
      </c>
    </row>
    <row r="9742" spans="1:7" x14ac:dyDescent="0.3">
      <c r="A9742" s="11">
        <v>1163.57882122214</v>
      </c>
      <c r="B9742" s="41" t="s">
        <v>30</v>
      </c>
      <c r="C9742" s="41"/>
      <c r="D9742" s="39" t="s">
        <v>94</v>
      </c>
      <c r="E9742" s="39">
        <v>2021</v>
      </c>
      <c r="F9742" s="11">
        <v>171.07300000000001</v>
      </c>
      <c r="G9742" s="15" t="s">
        <v>3</v>
      </c>
    </row>
    <row r="9743" spans="1:7" x14ac:dyDescent="0.3">
      <c r="A9743" s="11">
        <v>503.97767812936189</v>
      </c>
      <c r="B9743" s="41" t="s">
        <v>31</v>
      </c>
      <c r="C9743" s="41"/>
      <c r="D9743" s="39" t="s">
        <v>94</v>
      </c>
      <c r="E9743" s="39">
        <v>2021</v>
      </c>
      <c r="F9743" s="11">
        <v>104.47499999999999</v>
      </c>
      <c r="G9743" s="15" t="s">
        <v>3</v>
      </c>
    </row>
    <row r="9744" spans="1:7" x14ac:dyDescent="0.3">
      <c r="A9744" s="11">
        <v>46.719559141758488</v>
      </c>
      <c r="B9744" s="41" t="s">
        <v>32</v>
      </c>
      <c r="C9744" s="41"/>
      <c r="D9744" s="39" t="s">
        <v>94</v>
      </c>
      <c r="E9744" s="39">
        <v>2021</v>
      </c>
      <c r="F9744" s="11">
        <v>1.07</v>
      </c>
      <c r="G9744" s="15" t="s">
        <v>3</v>
      </c>
    </row>
    <row r="9745" spans="1:7" x14ac:dyDescent="0.3">
      <c r="A9745" s="11">
        <v>174.75466382237403</v>
      </c>
      <c r="B9745" s="41" t="s">
        <v>33</v>
      </c>
      <c r="C9745" s="41"/>
      <c r="D9745" s="39" t="s">
        <v>94</v>
      </c>
      <c r="E9745" s="39">
        <v>2021</v>
      </c>
      <c r="F9745" s="11">
        <v>16.352</v>
      </c>
      <c r="G9745" s="15" t="s">
        <v>3</v>
      </c>
    </row>
    <row r="9746" spans="1:7" x14ac:dyDescent="0.3">
      <c r="A9746" s="11">
        <v>904.9778237443852</v>
      </c>
      <c r="B9746" s="41" t="s">
        <v>34</v>
      </c>
      <c r="C9746" s="41"/>
      <c r="D9746" s="39" t="s">
        <v>94</v>
      </c>
      <c r="E9746" s="39">
        <v>2021</v>
      </c>
      <c r="F9746" s="11">
        <v>103.99299999999999</v>
      </c>
      <c r="G9746" s="15" t="s">
        <v>3</v>
      </c>
    </row>
    <row r="9747" spans="1:7" x14ac:dyDescent="0.3">
      <c r="A9747" s="11">
        <v>734.00959645954208</v>
      </c>
      <c r="B9747" s="41" t="s">
        <v>35</v>
      </c>
      <c r="C9747" s="41"/>
      <c r="D9747" s="39" t="s">
        <v>94</v>
      </c>
      <c r="E9747" s="39">
        <v>2021</v>
      </c>
      <c r="F9747" s="11">
        <v>136.613</v>
      </c>
      <c r="G9747" s="15" t="s">
        <v>3</v>
      </c>
    </row>
    <row r="9748" spans="1:7" x14ac:dyDescent="0.3">
      <c r="A9748" s="11">
        <v>209.6809760295742</v>
      </c>
      <c r="B9748" s="41" t="s">
        <v>36</v>
      </c>
      <c r="C9748" s="41"/>
      <c r="D9748" s="39" t="s">
        <v>94</v>
      </c>
      <c r="E9748" s="39">
        <v>2021</v>
      </c>
      <c r="F9748" s="11">
        <v>12.8</v>
      </c>
      <c r="G9748" s="15" t="s">
        <v>3</v>
      </c>
    </row>
    <row r="9749" spans="1:7" x14ac:dyDescent="0.3">
      <c r="A9749" s="11">
        <v>385.70872783435834</v>
      </c>
      <c r="B9749" s="41" t="s">
        <v>37</v>
      </c>
      <c r="C9749" s="41"/>
      <c r="D9749" s="39" t="s">
        <v>94</v>
      </c>
      <c r="E9749" s="39">
        <v>2021</v>
      </c>
      <c r="F9749" s="11">
        <v>55.115000000000002</v>
      </c>
      <c r="G9749" s="15" t="s">
        <v>3</v>
      </c>
    </row>
    <row r="9750" spans="1:7" x14ac:dyDescent="0.3">
      <c r="A9750" s="11">
        <v>361.5898144141774</v>
      </c>
      <c r="B9750" s="41" t="s">
        <v>38</v>
      </c>
      <c r="C9750" s="41"/>
      <c r="D9750" s="39" t="s">
        <v>94</v>
      </c>
      <c r="E9750" s="39">
        <v>2021</v>
      </c>
      <c r="F9750" s="11">
        <v>16.670000000000002</v>
      </c>
      <c r="G9750" s="15" t="s">
        <v>3</v>
      </c>
    </row>
    <row r="9751" spans="1:7" x14ac:dyDescent="0.3">
      <c r="A9751" s="11">
        <v>98.020593649708474</v>
      </c>
      <c r="B9751" s="41" t="s">
        <v>39</v>
      </c>
      <c r="C9751" s="41"/>
      <c r="D9751" s="39" t="s">
        <v>94</v>
      </c>
      <c r="E9751" s="39">
        <v>2021</v>
      </c>
      <c r="F9751" s="11">
        <v>15.35</v>
      </c>
      <c r="G9751" s="15" t="s">
        <v>3</v>
      </c>
    </row>
    <row r="9752" spans="1:7" x14ac:dyDescent="0.3">
      <c r="A9752" s="11">
        <v>228.51877991434233</v>
      </c>
      <c r="B9752" s="41" t="s">
        <v>40</v>
      </c>
      <c r="C9752" s="41"/>
      <c r="D9752" s="39" t="s">
        <v>94</v>
      </c>
      <c r="E9752" s="39">
        <v>2021</v>
      </c>
      <c r="F9752" s="11">
        <v>41.212000000000003</v>
      </c>
      <c r="G9752" s="15" t="s">
        <v>3</v>
      </c>
    </row>
    <row r="9753" spans="1:7" x14ac:dyDescent="0.3">
      <c r="A9753" s="11">
        <v>266.49291194083378</v>
      </c>
      <c r="B9753" s="41" t="s">
        <v>41</v>
      </c>
      <c r="C9753" s="41"/>
      <c r="D9753" s="39" t="s">
        <v>94</v>
      </c>
      <c r="E9753" s="39">
        <v>2021</v>
      </c>
      <c r="F9753" s="11">
        <v>57.991999999999997</v>
      </c>
      <c r="G9753" s="15" t="s">
        <v>3</v>
      </c>
    </row>
    <row r="9754" spans="1:7" x14ac:dyDescent="0.3">
      <c r="A9754" s="11">
        <v>1609.4632686054074</v>
      </c>
      <c r="B9754" s="41" t="s">
        <v>42</v>
      </c>
      <c r="C9754" s="41"/>
      <c r="D9754" s="39" t="s">
        <v>94</v>
      </c>
      <c r="E9754" s="39">
        <v>2021</v>
      </c>
      <c r="F9754" s="11">
        <v>215.143</v>
      </c>
      <c r="G9754" s="15" t="s">
        <v>3</v>
      </c>
    </row>
    <row r="9755" spans="1:7" x14ac:dyDescent="0.3">
      <c r="A9755" s="11">
        <v>464.87305218134264</v>
      </c>
      <c r="B9755" s="41" t="s">
        <v>43</v>
      </c>
      <c r="C9755" s="41"/>
      <c r="D9755" s="39" t="s">
        <v>94</v>
      </c>
      <c r="E9755" s="39">
        <v>2021</v>
      </c>
      <c r="F9755" s="11">
        <v>48.734000000000002</v>
      </c>
      <c r="G9755" s="15" t="s">
        <v>3</v>
      </c>
    </row>
    <row r="9756" spans="1:7" x14ac:dyDescent="0.3">
      <c r="A9756" s="11">
        <v>58.59487460056566</v>
      </c>
      <c r="B9756" s="41" t="s">
        <v>44</v>
      </c>
      <c r="C9756" s="41"/>
      <c r="D9756" s="39" t="s">
        <v>94</v>
      </c>
      <c r="E9756" s="39">
        <v>2021</v>
      </c>
      <c r="F9756" s="11">
        <v>6.6319999999999997</v>
      </c>
      <c r="G9756" s="15" t="s">
        <v>3</v>
      </c>
    </row>
    <row r="9757" spans="1:7" x14ac:dyDescent="0.3">
      <c r="A9757" s="11">
        <v>198.10213311461592</v>
      </c>
      <c r="B9757" s="41" t="s">
        <v>45</v>
      </c>
      <c r="C9757" s="41"/>
      <c r="D9757" s="39" t="s">
        <v>94</v>
      </c>
      <c r="E9757" s="39">
        <v>2021</v>
      </c>
      <c r="F9757" s="11">
        <v>45.765000000000001</v>
      </c>
      <c r="G9757" s="15" t="s">
        <v>3</v>
      </c>
    </row>
    <row r="9758" spans="1:7" x14ac:dyDescent="0.3">
      <c r="A9758" s="11">
        <v>1792.6699645688589</v>
      </c>
      <c r="B9758" s="41" t="s">
        <v>46</v>
      </c>
      <c r="C9758" s="41"/>
      <c r="D9758" s="39" t="s">
        <v>94</v>
      </c>
      <c r="E9758" s="39">
        <v>2021</v>
      </c>
      <c r="F9758" s="11">
        <v>397.54399999999998</v>
      </c>
      <c r="G9758" s="15" t="s">
        <v>3</v>
      </c>
    </row>
    <row r="9759" spans="1:7" x14ac:dyDescent="0.3">
      <c r="A9759" s="11">
        <v>127.12722163111273</v>
      </c>
      <c r="B9759" s="41" t="s">
        <v>47</v>
      </c>
      <c r="C9759" s="41"/>
      <c r="D9759" s="39" t="s">
        <v>94</v>
      </c>
      <c r="E9759" s="39">
        <v>2021</v>
      </c>
      <c r="F9759" s="11">
        <v>22.54</v>
      </c>
      <c r="G9759" s="15" t="s">
        <v>3</v>
      </c>
    </row>
    <row r="9760" spans="1:7" x14ac:dyDescent="0.3">
      <c r="A9760" s="11">
        <v>333.92143732023396</v>
      </c>
      <c r="B9760" s="41" t="s">
        <v>48</v>
      </c>
      <c r="C9760" s="41"/>
      <c r="D9760" s="39" t="s">
        <v>94</v>
      </c>
      <c r="E9760" s="39">
        <v>2021</v>
      </c>
      <c r="F9760" s="11">
        <v>48.537999999999997</v>
      </c>
      <c r="G9760" s="15" t="s">
        <v>3</v>
      </c>
    </row>
    <row r="9761" spans="1:7" x14ac:dyDescent="0.3">
      <c r="A9761" s="11">
        <v>3978.095265635392</v>
      </c>
      <c r="B9761" s="41" t="s">
        <v>49</v>
      </c>
      <c r="C9761" s="41"/>
      <c r="D9761" s="39" t="s">
        <v>94</v>
      </c>
      <c r="E9761" s="39">
        <v>2021</v>
      </c>
      <c r="F9761" s="11">
        <v>517.4</v>
      </c>
      <c r="G9761" s="15" t="s">
        <v>3</v>
      </c>
    </row>
    <row r="9762" spans="1:7" x14ac:dyDescent="0.3">
      <c r="A9762" s="11">
        <v>5165.9745768876146</v>
      </c>
      <c r="B9762" s="41" t="s">
        <v>50</v>
      </c>
      <c r="C9762" s="41"/>
      <c r="D9762" s="39" t="s">
        <v>94</v>
      </c>
      <c r="E9762" s="39">
        <v>2021</v>
      </c>
      <c r="F9762" s="11">
        <v>1398.2370000000001</v>
      </c>
      <c r="G9762" s="15" t="s">
        <v>3</v>
      </c>
    </row>
    <row r="9763" spans="1:7" x14ac:dyDescent="0.3">
      <c r="A9763" s="11">
        <v>807.1039275817717</v>
      </c>
      <c r="B9763" s="41" t="s">
        <v>91</v>
      </c>
      <c r="C9763" s="41"/>
      <c r="D9763" s="39" t="s">
        <v>94</v>
      </c>
      <c r="E9763" s="39">
        <v>2021</v>
      </c>
      <c r="F9763" s="11">
        <v>202.86799999999999</v>
      </c>
      <c r="G9763" s="15" t="s">
        <v>3</v>
      </c>
    </row>
    <row r="9764" spans="1:7" x14ac:dyDescent="0.3">
      <c r="A9764" s="11">
        <v>135.00374824589517</v>
      </c>
      <c r="B9764" s="41" t="s">
        <v>52</v>
      </c>
      <c r="C9764" s="41"/>
      <c r="D9764" s="39" t="s">
        <v>94</v>
      </c>
      <c r="E9764" s="39">
        <v>2021</v>
      </c>
      <c r="F9764" s="11">
        <v>10.824999999999999</v>
      </c>
      <c r="G9764" s="15" t="s">
        <v>3</v>
      </c>
    </row>
    <row r="9765" spans="1:7" x14ac:dyDescent="0.3">
      <c r="A9765" s="11">
        <v>77.672728918761663</v>
      </c>
      <c r="B9765" s="41" t="s">
        <v>53</v>
      </c>
      <c r="C9765" s="41"/>
      <c r="D9765" s="39" t="s">
        <v>94</v>
      </c>
      <c r="E9765" s="39">
        <v>2021</v>
      </c>
      <c r="F9765" s="11">
        <v>8.5500000000000007</v>
      </c>
      <c r="G9765" s="15" t="s">
        <v>3</v>
      </c>
    </row>
    <row r="9766" spans="1:7" x14ac:dyDescent="0.3">
      <c r="A9766" s="11">
        <v>115.58018026930094</v>
      </c>
      <c r="B9766" s="41" t="s">
        <v>54</v>
      </c>
      <c r="C9766" s="41"/>
      <c r="D9766" s="39" t="s">
        <v>94</v>
      </c>
      <c r="E9766" s="39">
        <v>2021</v>
      </c>
      <c r="F9766" s="11">
        <v>8.4420000000000002</v>
      </c>
      <c r="G9766" s="15" t="s">
        <v>3</v>
      </c>
    </row>
    <row r="9767" spans="1:7" x14ac:dyDescent="0.3">
      <c r="A9767" s="11">
        <v>347.09856474493836</v>
      </c>
      <c r="B9767" s="41" t="s">
        <v>55</v>
      </c>
      <c r="C9767" s="41"/>
      <c r="D9767" s="39" t="s">
        <v>94</v>
      </c>
      <c r="E9767" s="39">
        <v>2021</v>
      </c>
      <c r="F9767" s="11">
        <v>10.936</v>
      </c>
      <c r="G9767" s="15" t="s">
        <v>3</v>
      </c>
    </row>
    <row r="9768" spans="1:7" x14ac:dyDescent="0.3">
      <c r="A9768" s="11">
        <v>735.15240065970738</v>
      </c>
      <c r="B9768" s="41" t="s">
        <v>56</v>
      </c>
      <c r="C9768" s="41"/>
      <c r="D9768" s="39" t="s">
        <v>94</v>
      </c>
      <c r="E9768" s="39">
        <v>2021</v>
      </c>
      <c r="F9768" s="11">
        <v>134.11699999999999</v>
      </c>
      <c r="G9768" s="15" t="s">
        <v>3</v>
      </c>
    </row>
    <row r="9769" spans="1:7" x14ac:dyDescent="0.3">
      <c r="A9769" s="11">
        <v>283.97761103204914</v>
      </c>
      <c r="B9769" s="41" t="s">
        <v>57</v>
      </c>
      <c r="C9769" s="41"/>
      <c r="D9769" s="39" t="s">
        <v>94</v>
      </c>
      <c r="E9769" s="39">
        <v>2021</v>
      </c>
      <c r="F9769" s="11">
        <v>190.27</v>
      </c>
      <c r="G9769" s="15" t="s">
        <v>3</v>
      </c>
    </row>
    <row r="9770" spans="1:7" x14ac:dyDescent="0.3">
      <c r="A9770" s="11">
        <v>261.95144498021358</v>
      </c>
      <c r="B9770" s="41" t="s">
        <v>58</v>
      </c>
      <c r="C9770" s="41"/>
      <c r="D9770" s="39" t="s">
        <v>94</v>
      </c>
      <c r="E9770" s="39">
        <v>2021</v>
      </c>
      <c r="F9770" s="11">
        <v>44.99</v>
      </c>
      <c r="G9770" s="15" t="s">
        <v>3</v>
      </c>
    </row>
    <row r="9771" spans="1:7" x14ac:dyDescent="0.3">
      <c r="A9771" s="11">
        <v>75.758480590657456</v>
      </c>
      <c r="B9771" s="41" t="s">
        <v>59</v>
      </c>
      <c r="C9771" s="41"/>
      <c r="D9771" s="39" t="s">
        <v>94</v>
      </c>
      <c r="E9771" s="39">
        <v>2021</v>
      </c>
      <c r="F9771" s="11">
        <v>23.300999999999998</v>
      </c>
      <c r="G9771" s="15" t="s">
        <v>3</v>
      </c>
    </row>
    <row r="9772" spans="1:7" x14ac:dyDescent="0.3">
      <c r="A9772" s="11">
        <v>135.05914449976314</v>
      </c>
      <c r="B9772" s="41" t="s">
        <v>60</v>
      </c>
      <c r="C9772" s="41"/>
      <c r="D9772" s="39" t="s">
        <v>94</v>
      </c>
      <c r="E9772" s="39">
        <v>2021</v>
      </c>
      <c r="F9772" s="11">
        <v>14.911</v>
      </c>
      <c r="G9772" s="15" t="s">
        <v>3</v>
      </c>
    </row>
    <row r="9773" spans="1:7" x14ac:dyDescent="0.3">
      <c r="A9773" s="11">
        <v>565.45726135727421</v>
      </c>
      <c r="B9773" s="41" t="s">
        <v>61</v>
      </c>
      <c r="C9773" s="41"/>
      <c r="D9773" s="39" t="s">
        <v>94</v>
      </c>
      <c r="E9773" s="39">
        <v>2021</v>
      </c>
      <c r="F9773" s="11">
        <v>46.348999999999997</v>
      </c>
      <c r="G9773" s="15" t="s">
        <v>3</v>
      </c>
    </row>
    <row r="9774" spans="1:7" x14ac:dyDescent="0.3">
      <c r="A9774" s="11">
        <v>1421.6750972757643</v>
      </c>
      <c r="B9774" s="41" t="s">
        <v>62</v>
      </c>
      <c r="C9774" s="41"/>
      <c r="D9774" s="39" t="s">
        <v>94</v>
      </c>
      <c r="E9774" s="39">
        <v>2021</v>
      </c>
      <c r="F9774" s="11">
        <v>273.01299999999998</v>
      </c>
      <c r="G9774" s="15" t="s">
        <v>3</v>
      </c>
    </row>
    <row r="9775" spans="1:7" x14ac:dyDescent="0.3">
      <c r="A9775" s="11">
        <v>340.94034785661597</v>
      </c>
      <c r="B9775" s="41" t="s">
        <v>63</v>
      </c>
      <c r="C9775" s="41"/>
      <c r="D9775" s="39" t="s">
        <v>94</v>
      </c>
      <c r="E9775" s="39">
        <v>2021</v>
      </c>
      <c r="F9775" s="11">
        <v>70.543999999999997</v>
      </c>
      <c r="G9775" s="15" t="s">
        <v>3</v>
      </c>
    </row>
    <row r="9776" spans="1:7" x14ac:dyDescent="0.3">
      <c r="A9776" s="11">
        <v>304.44652683626305</v>
      </c>
      <c r="B9776" s="41" t="s">
        <v>64</v>
      </c>
      <c r="C9776" s="41"/>
      <c r="D9776" s="39" t="s">
        <v>94</v>
      </c>
      <c r="E9776" s="39">
        <v>2021</v>
      </c>
      <c r="F9776" s="11">
        <v>50.142000000000003</v>
      </c>
      <c r="G9776" s="15" t="s">
        <v>3</v>
      </c>
    </row>
    <row r="9777" spans="1:7" x14ac:dyDescent="0.3">
      <c r="A9777" s="11">
        <v>1422.9922970899581</v>
      </c>
      <c r="B9777" s="41" t="s">
        <v>65</v>
      </c>
      <c r="C9777" s="41"/>
      <c r="D9777" s="39" t="s">
        <v>94</v>
      </c>
      <c r="E9777" s="39">
        <v>2021</v>
      </c>
      <c r="F9777" s="11">
        <v>260.26</v>
      </c>
      <c r="G9777" s="15" t="s">
        <v>3</v>
      </c>
    </row>
    <row r="9778" spans="1:7" x14ac:dyDescent="0.3">
      <c r="A9778" s="11">
        <v>384.18635670954234</v>
      </c>
      <c r="B9778" s="41" t="s">
        <v>66</v>
      </c>
      <c r="C9778" s="41"/>
      <c r="D9778" s="39" t="s">
        <v>94</v>
      </c>
      <c r="E9778" s="39">
        <v>2021</v>
      </c>
      <c r="F9778" s="11">
        <v>26.605</v>
      </c>
      <c r="G9778" s="15" t="s">
        <v>3</v>
      </c>
    </row>
    <row r="9779" spans="1:7" x14ac:dyDescent="0.3">
      <c r="A9779" s="11">
        <v>2660.1906879895205</v>
      </c>
      <c r="B9779" s="41" t="s">
        <v>67</v>
      </c>
      <c r="C9779" s="41"/>
      <c r="D9779" s="39" t="s">
        <v>94</v>
      </c>
      <c r="E9779" s="39">
        <v>2021</v>
      </c>
      <c r="F9779" s="11">
        <v>667.81500000000005</v>
      </c>
      <c r="G9779" s="15" t="s">
        <v>3</v>
      </c>
    </row>
    <row r="9780" spans="1:7" x14ac:dyDescent="0.3">
      <c r="A9780" s="11">
        <v>1544.3306101918686</v>
      </c>
      <c r="B9780" s="41" t="s">
        <v>68</v>
      </c>
      <c r="C9780" s="41"/>
      <c r="D9780" s="39" t="s">
        <v>94</v>
      </c>
      <c r="E9780" s="39">
        <v>2021</v>
      </c>
      <c r="F9780" s="11">
        <v>285.49700000000001</v>
      </c>
      <c r="G9780" s="15" t="s">
        <v>3</v>
      </c>
    </row>
    <row r="9781" spans="1:7" x14ac:dyDescent="0.3">
      <c r="A9781" s="11">
        <v>81.331959243706834</v>
      </c>
      <c r="B9781" s="41" t="s">
        <v>69</v>
      </c>
      <c r="C9781" s="41"/>
      <c r="D9781" s="39" t="s">
        <v>94</v>
      </c>
      <c r="E9781" s="39">
        <v>2021</v>
      </c>
      <c r="F9781" s="11">
        <v>5.0419999999999998</v>
      </c>
      <c r="G9781" s="15" t="s">
        <v>3</v>
      </c>
    </row>
    <row r="9782" spans="1:7" x14ac:dyDescent="0.3">
      <c r="A9782" s="11">
        <v>134.10099447915795</v>
      </c>
      <c r="B9782" s="41" t="s">
        <v>70</v>
      </c>
      <c r="C9782" s="41"/>
      <c r="D9782" s="39" t="s">
        <v>94</v>
      </c>
      <c r="E9782" s="39">
        <v>2021</v>
      </c>
      <c r="F9782" s="11">
        <v>39.578000000000003</v>
      </c>
      <c r="G9782" s="15" t="s">
        <v>3</v>
      </c>
    </row>
    <row r="9783" spans="1:7" x14ac:dyDescent="0.3">
      <c r="A9783" s="11">
        <v>82.130075642026796</v>
      </c>
      <c r="B9783" s="41" t="s">
        <v>71</v>
      </c>
      <c r="C9783" s="41"/>
      <c r="D9783" s="39" t="s">
        <v>94</v>
      </c>
      <c r="E9783" s="39">
        <v>2021</v>
      </c>
      <c r="F9783" s="11">
        <v>21.434999999999999</v>
      </c>
      <c r="G9783" s="15" t="s">
        <v>3</v>
      </c>
    </row>
    <row r="9784" spans="1:7" x14ac:dyDescent="0.3">
      <c r="A9784" s="11">
        <v>555.80497704905758</v>
      </c>
      <c r="B9784" s="41" t="s">
        <v>72</v>
      </c>
      <c r="C9784" s="41"/>
      <c r="D9784" s="39" t="s">
        <v>94</v>
      </c>
      <c r="E9784" s="39">
        <v>2021</v>
      </c>
      <c r="F9784" s="11">
        <v>130.804</v>
      </c>
      <c r="G9784" s="15" t="s">
        <v>3</v>
      </c>
    </row>
    <row r="9785" spans="1:7" x14ac:dyDescent="0.3">
      <c r="A9785" s="11">
        <v>405.86578324642659</v>
      </c>
      <c r="B9785" s="41" t="s">
        <v>73</v>
      </c>
      <c r="C9785" s="41"/>
      <c r="D9785" s="39" t="s">
        <v>94</v>
      </c>
      <c r="E9785" s="39">
        <v>2021</v>
      </c>
      <c r="F9785" s="11">
        <v>42.119</v>
      </c>
      <c r="G9785" s="15" t="s">
        <v>3</v>
      </c>
    </row>
    <row r="9786" spans="1:7" x14ac:dyDescent="0.3">
      <c r="A9786" s="11">
        <v>331.47887286727786</v>
      </c>
      <c r="B9786" s="41" t="s">
        <v>74</v>
      </c>
      <c r="C9786" s="41"/>
      <c r="D9786" s="39" t="s">
        <v>94</v>
      </c>
      <c r="E9786" s="39">
        <v>2021</v>
      </c>
      <c r="F9786" s="11">
        <v>50.61</v>
      </c>
      <c r="G9786" s="15" t="s">
        <v>3</v>
      </c>
    </row>
    <row r="9787" spans="1:7" x14ac:dyDescent="0.3">
      <c r="A9787" s="11">
        <v>644.58465486834666</v>
      </c>
      <c r="B9787" s="41" t="s">
        <v>75</v>
      </c>
      <c r="C9787" s="41"/>
      <c r="D9787" s="39" t="s">
        <v>94</v>
      </c>
      <c r="E9787" s="39">
        <v>2021</v>
      </c>
      <c r="F9787" s="11">
        <v>82.466999999999999</v>
      </c>
      <c r="G9787" s="15" t="s">
        <v>3</v>
      </c>
    </row>
    <row r="9788" spans="1:7" x14ac:dyDescent="0.3">
      <c r="A9788" s="11">
        <v>672.07350706549573</v>
      </c>
      <c r="B9788" s="41" t="s">
        <v>76</v>
      </c>
      <c r="C9788" s="41"/>
      <c r="D9788" s="39" t="s">
        <v>94</v>
      </c>
      <c r="E9788" s="39">
        <v>2021</v>
      </c>
      <c r="F9788" s="11">
        <v>152.083</v>
      </c>
      <c r="G9788" s="15" t="s">
        <v>3</v>
      </c>
    </row>
    <row r="9789" spans="1:7" x14ac:dyDescent="0.3">
      <c r="A9789" s="11">
        <v>131.48095684251371</v>
      </c>
      <c r="B9789" s="41" t="s">
        <v>77</v>
      </c>
      <c r="C9789" s="41"/>
      <c r="D9789" s="39" t="s">
        <v>94</v>
      </c>
      <c r="E9789" s="39">
        <v>2021</v>
      </c>
      <c r="F9789" s="11">
        <v>24.056000000000001</v>
      </c>
      <c r="G9789" s="15" t="s">
        <v>3</v>
      </c>
    </row>
    <row r="9790" spans="1:7" x14ac:dyDescent="0.3">
      <c r="A9790" s="11">
        <v>216.45675856286906</v>
      </c>
      <c r="B9790" s="41" t="s">
        <v>78</v>
      </c>
      <c r="C9790" s="41"/>
      <c r="D9790" s="39" t="s">
        <v>94</v>
      </c>
      <c r="E9790" s="39">
        <v>2021</v>
      </c>
      <c r="F9790" s="11">
        <v>22.369</v>
      </c>
      <c r="G9790" s="15" t="s">
        <v>3</v>
      </c>
    </row>
    <row r="9791" spans="1:7" x14ac:dyDescent="0.3">
      <c r="A9791" s="11">
        <v>220.65661529130344</v>
      </c>
      <c r="B9791" s="41" t="s">
        <v>79</v>
      </c>
      <c r="C9791" s="41"/>
      <c r="D9791" s="39" t="s">
        <v>94</v>
      </c>
      <c r="E9791" s="39">
        <v>2021</v>
      </c>
      <c r="F9791" s="11">
        <v>35.767000000000003</v>
      </c>
      <c r="G9791" s="15" t="s">
        <v>3</v>
      </c>
    </row>
    <row r="9792" spans="1:7" x14ac:dyDescent="0.3">
      <c r="A9792" s="11">
        <v>1130.4908439581138</v>
      </c>
      <c r="B9792" s="41" t="s">
        <v>80</v>
      </c>
      <c r="C9792" s="41"/>
      <c r="D9792" s="39" t="s">
        <v>94</v>
      </c>
      <c r="E9792" s="39">
        <v>2021</v>
      </c>
      <c r="F9792" s="11">
        <v>227.12700000000001</v>
      </c>
      <c r="G9792" s="15" t="s">
        <v>3</v>
      </c>
    </row>
    <row r="9793" spans="1:7" x14ac:dyDescent="0.3">
      <c r="A9793" s="11">
        <v>337.83610592690366</v>
      </c>
      <c r="B9793" s="41" t="s">
        <v>81</v>
      </c>
      <c r="C9793" s="41"/>
      <c r="D9793" s="39" t="s">
        <v>94</v>
      </c>
      <c r="E9793" s="39">
        <v>2021</v>
      </c>
      <c r="F9793" s="11">
        <v>0</v>
      </c>
      <c r="G9793" s="15" t="s">
        <v>3</v>
      </c>
    </row>
    <row r="9794" spans="1:7" x14ac:dyDescent="0.3">
      <c r="A9794" s="11">
        <v>632.04561021967697</v>
      </c>
      <c r="B9794" s="41" t="s">
        <v>82</v>
      </c>
      <c r="C9794" s="41"/>
      <c r="D9794" s="39" t="s">
        <v>94</v>
      </c>
      <c r="E9794" s="39">
        <v>2021</v>
      </c>
      <c r="F9794" s="11">
        <v>74.756</v>
      </c>
      <c r="G9794" s="15" t="s">
        <v>3</v>
      </c>
    </row>
    <row r="9795" spans="1:7" x14ac:dyDescent="0.3">
      <c r="A9795" s="11">
        <v>221.65990300024549</v>
      </c>
      <c r="B9795" s="41" t="s">
        <v>83</v>
      </c>
      <c r="C9795" s="41"/>
      <c r="D9795" s="39" t="s">
        <v>94</v>
      </c>
      <c r="E9795" s="39">
        <v>2021</v>
      </c>
      <c r="F9795" s="11">
        <v>26.678999999999998</v>
      </c>
      <c r="G9795" s="15" t="s">
        <v>3</v>
      </c>
    </row>
    <row r="9796" spans="1:7" x14ac:dyDescent="0.3">
      <c r="A9796" s="11">
        <v>716.43564784820614</v>
      </c>
      <c r="B9796" s="41" t="s">
        <v>84</v>
      </c>
      <c r="C9796" s="41"/>
      <c r="D9796" s="39" t="s">
        <v>94</v>
      </c>
      <c r="E9796" s="39">
        <v>2021</v>
      </c>
      <c r="F9796" s="11">
        <v>138.51900000000001</v>
      </c>
      <c r="G9796" s="15" t="s">
        <v>3</v>
      </c>
    </row>
    <row r="9797" spans="1:7" x14ac:dyDescent="0.3">
      <c r="A9797" s="11">
        <v>77.764030151988493</v>
      </c>
      <c r="B9797" s="41" t="s">
        <v>85</v>
      </c>
      <c r="C9797" s="41"/>
      <c r="D9797" s="39" t="s">
        <v>94</v>
      </c>
      <c r="E9797" s="39">
        <v>2021</v>
      </c>
      <c r="F9797" s="11">
        <v>13.148</v>
      </c>
      <c r="G9797" s="15" t="s">
        <v>3</v>
      </c>
    </row>
    <row r="9798" spans="1:7" x14ac:dyDescent="0.3">
      <c r="A9798" s="11">
        <v>213.53306738650411</v>
      </c>
      <c r="B9798" s="41" t="s">
        <v>86</v>
      </c>
      <c r="C9798" s="41"/>
      <c r="D9798" s="39" t="s">
        <v>94</v>
      </c>
      <c r="E9798" s="39">
        <v>2021</v>
      </c>
      <c r="F9798" s="11">
        <v>49.94</v>
      </c>
      <c r="G9798" s="15" t="s">
        <v>3</v>
      </c>
    </row>
    <row r="9799" spans="1:7" x14ac:dyDescent="0.3">
      <c r="A9799" s="11">
        <v>541.89333633232604</v>
      </c>
      <c r="B9799" s="41" t="s">
        <v>87</v>
      </c>
      <c r="C9799" s="41"/>
      <c r="D9799" s="39" t="s">
        <v>94</v>
      </c>
      <c r="E9799" s="39">
        <v>2021</v>
      </c>
      <c r="F9799" s="11">
        <v>87.067999999999998</v>
      </c>
      <c r="G9799" s="15" t="s">
        <v>3</v>
      </c>
    </row>
    <row r="9800" spans="1:7" x14ac:dyDescent="0.3">
      <c r="A9800" s="11">
        <v>105.15132255037958</v>
      </c>
      <c r="B9800" s="41" t="s">
        <v>88</v>
      </c>
      <c r="C9800" s="41"/>
      <c r="D9800" s="39" t="s">
        <v>94</v>
      </c>
      <c r="E9800" s="39">
        <v>2021</v>
      </c>
      <c r="F9800" s="11">
        <v>14.516</v>
      </c>
      <c r="G9800" s="15" t="s">
        <v>3</v>
      </c>
    </row>
    <row r="9801" spans="1:7" x14ac:dyDescent="0.3">
      <c r="A9801" s="11">
        <v>207.78211554976664</v>
      </c>
      <c r="B9801" s="41" t="s">
        <v>89</v>
      </c>
      <c r="C9801" s="41"/>
      <c r="D9801" s="39" t="s">
        <v>94</v>
      </c>
      <c r="E9801" s="39">
        <v>2021</v>
      </c>
      <c r="F9801" s="11">
        <v>76.905000000000001</v>
      </c>
      <c r="G9801" s="15" t="s">
        <v>3</v>
      </c>
    </row>
    <row r="9802" spans="1:7" x14ac:dyDescent="0.3">
      <c r="A9802" s="11">
        <v>506.38536345951223</v>
      </c>
      <c r="B9802" s="41" t="s">
        <v>90</v>
      </c>
      <c r="C9802" s="41"/>
      <c r="D9802" s="39" t="s">
        <v>94</v>
      </c>
      <c r="E9802" s="39">
        <v>2021</v>
      </c>
      <c r="F9802" s="11">
        <v>58.017000000000003</v>
      </c>
      <c r="G9802" s="15" t="s">
        <v>3</v>
      </c>
    </row>
    <row r="9803" spans="1:7" x14ac:dyDescent="0.3">
      <c r="A9803" s="11">
        <v>2212.752354441619</v>
      </c>
      <c r="B9803" s="41" t="s">
        <v>10</v>
      </c>
      <c r="C9803" s="41"/>
      <c r="D9803" s="39" t="s">
        <v>95</v>
      </c>
      <c r="E9803" s="39">
        <v>2021</v>
      </c>
      <c r="F9803" s="11">
        <v>313.12299999999999</v>
      </c>
      <c r="G9803" s="15" t="s">
        <v>3</v>
      </c>
    </row>
    <row r="9804" spans="1:7" x14ac:dyDescent="0.3">
      <c r="A9804" s="11">
        <v>226.04172988398349</v>
      </c>
      <c r="B9804" s="41" t="s">
        <v>11</v>
      </c>
      <c r="C9804" s="41"/>
      <c r="D9804" s="39" t="s">
        <v>95</v>
      </c>
      <c r="E9804" s="39">
        <v>2021</v>
      </c>
      <c r="F9804" s="11">
        <v>49.459000000000003</v>
      </c>
      <c r="G9804" s="15" t="s">
        <v>3</v>
      </c>
    </row>
    <row r="9805" spans="1:7" x14ac:dyDescent="0.3">
      <c r="A9805" s="11">
        <v>634.76590948771764</v>
      </c>
      <c r="B9805" s="41" t="s">
        <v>12</v>
      </c>
      <c r="C9805" s="41"/>
      <c r="D9805" s="39" t="s">
        <v>95</v>
      </c>
      <c r="E9805" s="39">
        <v>2021</v>
      </c>
      <c r="F9805" s="11">
        <v>135.68100000000001</v>
      </c>
      <c r="G9805" s="15" t="s">
        <v>3</v>
      </c>
    </row>
    <row r="9806" spans="1:7" x14ac:dyDescent="0.3">
      <c r="A9806" s="11">
        <v>156.15188437425857</v>
      </c>
      <c r="B9806" s="41" t="s">
        <v>13</v>
      </c>
      <c r="C9806" s="41"/>
      <c r="D9806" s="39" t="s">
        <v>95</v>
      </c>
      <c r="E9806" s="39">
        <v>2021</v>
      </c>
      <c r="F9806" s="11">
        <v>16.149999999999999</v>
      </c>
      <c r="G9806" s="15" t="s">
        <v>3</v>
      </c>
    </row>
    <row r="9807" spans="1:7" x14ac:dyDescent="0.3">
      <c r="A9807" s="11">
        <v>179.13184121038339</v>
      </c>
      <c r="B9807" s="41" t="s">
        <v>14</v>
      </c>
      <c r="C9807" s="41"/>
      <c r="D9807" s="39" t="s">
        <v>95</v>
      </c>
      <c r="E9807" s="39">
        <v>2021</v>
      </c>
      <c r="F9807" s="11">
        <v>18.12</v>
      </c>
      <c r="G9807" s="15" t="s">
        <v>3</v>
      </c>
    </row>
    <row r="9808" spans="1:7" x14ac:dyDescent="0.3">
      <c r="A9808" s="11">
        <v>101.09949938778689</v>
      </c>
      <c r="B9808" s="41" t="s">
        <v>15</v>
      </c>
      <c r="C9808" s="41"/>
      <c r="D9808" s="39" t="s">
        <v>95</v>
      </c>
      <c r="E9808" s="39">
        <v>2021</v>
      </c>
      <c r="F9808" s="11">
        <v>10.348000000000001</v>
      </c>
      <c r="G9808" s="15" t="s">
        <v>3</v>
      </c>
    </row>
    <row r="9809" spans="1:7" x14ac:dyDescent="0.3">
      <c r="A9809" s="11">
        <v>1737.9372034426319</v>
      </c>
      <c r="B9809" s="41" t="s">
        <v>16</v>
      </c>
      <c r="C9809" s="41"/>
      <c r="D9809" s="39" t="s">
        <v>95</v>
      </c>
      <c r="E9809" s="39">
        <v>2021</v>
      </c>
      <c r="F9809" s="11">
        <v>286.798</v>
      </c>
      <c r="G9809" s="15" t="s">
        <v>3</v>
      </c>
    </row>
    <row r="9810" spans="1:7" x14ac:dyDescent="0.3">
      <c r="A9810" s="11">
        <v>3431.2799540410892</v>
      </c>
      <c r="B9810" s="41" t="s">
        <v>17</v>
      </c>
      <c r="C9810" s="41"/>
      <c r="D9810" s="39" t="s">
        <v>95</v>
      </c>
      <c r="E9810" s="39">
        <v>2021</v>
      </c>
      <c r="F9810" s="11">
        <v>393.65100000000001</v>
      </c>
      <c r="G9810" s="15" t="s">
        <v>3</v>
      </c>
    </row>
    <row r="9811" spans="1:7" x14ac:dyDescent="0.3">
      <c r="A9811" s="11">
        <v>50.891371373644773</v>
      </c>
      <c r="B9811" s="41" t="s">
        <v>18</v>
      </c>
      <c r="C9811" s="41"/>
      <c r="D9811" s="39" t="s">
        <v>95</v>
      </c>
      <c r="E9811" s="39">
        <v>2021</v>
      </c>
      <c r="F9811" s="11">
        <v>2.3180000000000001</v>
      </c>
      <c r="G9811" s="15" t="s">
        <v>3</v>
      </c>
    </row>
    <row r="9812" spans="1:7" x14ac:dyDescent="0.3">
      <c r="A9812" s="11">
        <v>231.13630424327789</v>
      </c>
      <c r="B9812" s="41" t="s">
        <v>19</v>
      </c>
      <c r="C9812" s="41"/>
      <c r="D9812" s="39" t="s">
        <v>95</v>
      </c>
      <c r="E9812" s="39">
        <v>2021</v>
      </c>
      <c r="F9812" s="11">
        <v>25.518999999999998</v>
      </c>
      <c r="G9812" s="15" t="s">
        <v>3</v>
      </c>
    </row>
    <row r="9813" spans="1:7" x14ac:dyDescent="0.3">
      <c r="A9813" s="11">
        <v>1295.7094778409441</v>
      </c>
      <c r="B9813" s="41" t="s">
        <v>20</v>
      </c>
      <c r="C9813" s="41"/>
      <c r="D9813" s="39" t="s">
        <v>95</v>
      </c>
      <c r="E9813" s="39">
        <v>2021</v>
      </c>
      <c r="F9813" s="11">
        <v>266.39699999999999</v>
      </c>
      <c r="G9813" s="15" t="s">
        <v>3</v>
      </c>
    </row>
    <row r="9814" spans="1:7" x14ac:dyDescent="0.3">
      <c r="A9814" s="11">
        <v>1082.0379407931209</v>
      </c>
      <c r="B9814" s="41" t="s">
        <v>21</v>
      </c>
      <c r="C9814" s="41"/>
      <c r="D9814" s="39" t="s">
        <v>95</v>
      </c>
      <c r="E9814" s="39">
        <v>2021</v>
      </c>
      <c r="F9814" s="11">
        <v>202.74299999999999</v>
      </c>
      <c r="G9814" s="15" t="s">
        <v>3</v>
      </c>
    </row>
    <row r="9815" spans="1:7" x14ac:dyDescent="0.3">
      <c r="A9815" s="11">
        <v>238.98847342290736</v>
      </c>
      <c r="B9815" s="41" t="s">
        <v>22</v>
      </c>
      <c r="C9815" s="41"/>
      <c r="D9815" s="39" t="s">
        <v>95</v>
      </c>
      <c r="E9815" s="39">
        <v>2021</v>
      </c>
      <c r="F9815" s="11">
        <v>33.606000000000002</v>
      </c>
      <c r="G9815" s="15" t="s">
        <v>3</v>
      </c>
    </row>
    <row r="9816" spans="1:7" x14ac:dyDescent="0.3">
      <c r="A9816" s="11">
        <v>226.87680510115337</v>
      </c>
      <c r="B9816" s="41" t="s">
        <v>23</v>
      </c>
      <c r="C9816" s="41"/>
      <c r="D9816" s="39" t="s">
        <v>95</v>
      </c>
      <c r="E9816" s="39">
        <v>2021</v>
      </c>
      <c r="F9816" s="11">
        <v>6.202</v>
      </c>
      <c r="G9816" s="15" t="s">
        <v>3</v>
      </c>
    </row>
    <row r="9817" spans="1:7" x14ac:dyDescent="0.3">
      <c r="A9817" s="11">
        <v>35.437350401350841</v>
      </c>
      <c r="B9817" s="41" t="s">
        <v>24</v>
      </c>
      <c r="C9817" s="41"/>
      <c r="D9817" s="39" t="s">
        <v>95</v>
      </c>
      <c r="E9817" s="39">
        <v>2021</v>
      </c>
      <c r="F9817" s="11">
        <v>17.172000000000001</v>
      </c>
      <c r="G9817" s="15" t="s">
        <v>3</v>
      </c>
    </row>
    <row r="9818" spans="1:7" x14ac:dyDescent="0.3">
      <c r="A9818" s="11">
        <v>100.59886461385703</v>
      </c>
      <c r="B9818" s="41" t="s">
        <v>25</v>
      </c>
      <c r="C9818" s="41"/>
      <c r="D9818" s="39" t="s">
        <v>95</v>
      </c>
      <c r="E9818" s="39">
        <v>2021</v>
      </c>
      <c r="F9818" s="11">
        <v>22.55</v>
      </c>
      <c r="G9818" s="15" t="s">
        <v>3</v>
      </c>
    </row>
    <row r="9819" spans="1:7" x14ac:dyDescent="0.3">
      <c r="A9819" s="11">
        <v>90.923687251290389</v>
      </c>
      <c r="B9819" s="41" t="s">
        <v>26</v>
      </c>
      <c r="C9819" s="41"/>
      <c r="D9819" s="39" t="s">
        <v>95</v>
      </c>
      <c r="E9819" s="39">
        <v>2021</v>
      </c>
      <c r="F9819" s="11">
        <v>6.9560000000000004</v>
      </c>
      <c r="G9819" s="15" t="s">
        <v>3</v>
      </c>
    </row>
    <row r="9820" spans="1:7" x14ac:dyDescent="0.3">
      <c r="A9820" s="11">
        <v>136.87231612330797</v>
      </c>
      <c r="B9820" s="41" t="s">
        <v>27</v>
      </c>
      <c r="C9820" s="41"/>
      <c r="D9820" s="39" t="s">
        <v>95</v>
      </c>
      <c r="E9820" s="39">
        <v>2021</v>
      </c>
      <c r="F9820" s="11">
        <v>27.67</v>
      </c>
      <c r="G9820" s="15" t="s">
        <v>3</v>
      </c>
    </row>
    <row r="9821" spans="1:7" x14ac:dyDescent="0.3">
      <c r="A9821" s="11">
        <v>186.77370274932505</v>
      </c>
      <c r="B9821" s="41" t="s">
        <v>28</v>
      </c>
      <c r="C9821" s="41"/>
      <c r="D9821" s="39" t="s">
        <v>95</v>
      </c>
      <c r="E9821" s="39">
        <v>2021</v>
      </c>
      <c r="F9821" s="11">
        <v>38.982999999999997</v>
      </c>
      <c r="G9821" s="15" t="s">
        <v>3</v>
      </c>
    </row>
    <row r="9822" spans="1:7" x14ac:dyDescent="0.3">
      <c r="A9822" s="11">
        <v>197.77227941182923</v>
      </c>
      <c r="B9822" s="41" t="s">
        <v>29</v>
      </c>
      <c r="C9822" s="41"/>
      <c r="D9822" s="39" t="s">
        <v>95</v>
      </c>
      <c r="E9822" s="39">
        <v>2021</v>
      </c>
      <c r="F9822" s="11">
        <v>17.117000000000001</v>
      </c>
      <c r="G9822" s="15" t="s">
        <v>3</v>
      </c>
    </row>
    <row r="9823" spans="1:7" x14ac:dyDescent="0.3">
      <c r="A9823" s="11">
        <v>1097.6694408963369</v>
      </c>
      <c r="B9823" s="41" t="s">
        <v>30</v>
      </c>
      <c r="C9823" s="41"/>
      <c r="D9823" s="39" t="s">
        <v>95</v>
      </c>
      <c r="E9823" s="39">
        <v>2021</v>
      </c>
      <c r="F9823" s="11">
        <v>172.50899999999999</v>
      </c>
      <c r="G9823" s="15" t="s">
        <v>3</v>
      </c>
    </row>
    <row r="9824" spans="1:7" x14ac:dyDescent="0.3">
      <c r="A9824" s="11">
        <v>463.08819177605221</v>
      </c>
      <c r="B9824" s="41" t="s">
        <v>31</v>
      </c>
      <c r="C9824" s="41"/>
      <c r="D9824" s="39" t="s">
        <v>95</v>
      </c>
      <c r="E9824" s="39">
        <v>2021</v>
      </c>
      <c r="F9824" s="11">
        <v>100.849</v>
      </c>
      <c r="G9824" s="15" t="s">
        <v>3</v>
      </c>
    </row>
    <row r="9825" spans="1:7" x14ac:dyDescent="0.3">
      <c r="A9825" s="11">
        <v>36.465293113395362</v>
      </c>
      <c r="B9825" s="41" t="s">
        <v>32</v>
      </c>
      <c r="C9825" s="41"/>
      <c r="D9825" s="39" t="s">
        <v>95</v>
      </c>
      <c r="E9825" s="39">
        <v>2021</v>
      </c>
      <c r="F9825" s="11">
        <v>0.96399999999999997</v>
      </c>
      <c r="G9825" s="15" t="s">
        <v>3</v>
      </c>
    </row>
    <row r="9826" spans="1:7" x14ac:dyDescent="0.3">
      <c r="A9826" s="11">
        <v>139.94485945920945</v>
      </c>
      <c r="B9826" s="41" t="s">
        <v>33</v>
      </c>
      <c r="C9826" s="41"/>
      <c r="D9826" s="39" t="s">
        <v>95</v>
      </c>
      <c r="E9826" s="39">
        <v>2021</v>
      </c>
      <c r="F9826" s="11">
        <v>13.624000000000001</v>
      </c>
      <c r="G9826" s="15" t="s">
        <v>3</v>
      </c>
    </row>
    <row r="9827" spans="1:7" x14ac:dyDescent="0.3">
      <c r="A9827" s="11">
        <v>839.35215645782989</v>
      </c>
      <c r="B9827" s="41" t="s">
        <v>34</v>
      </c>
      <c r="C9827" s="41"/>
      <c r="D9827" s="39" t="s">
        <v>95</v>
      </c>
      <c r="E9827" s="39">
        <v>2021</v>
      </c>
      <c r="F9827" s="11">
        <v>90.869</v>
      </c>
      <c r="G9827" s="15" t="s">
        <v>3</v>
      </c>
    </row>
    <row r="9828" spans="1:7" x14ac:dyDescent="0.3">
      <c r="A9828" s="11">
        <v>723.36492789121075</v>
      </c>
      <c r="B9828" s="41" t="s">
        <v>35</v>
      </c>
      <c r="C9828" s="41"/>
      <c r="D9828" s="39" t="s">
        <v>95</v>
      </c>
      <c r="E9828" s="39">
        <v>2021</v>
      </c>
      <c r="F9828" s="11">
        <v>132.672</v>
      </c>
      <c r="G9828" s="15" t="s">
        <v>3</v>
      </c>
    </row>
    <row r="9829" spans="1:7" x14ac:dyDescent="0.3">
      <c r="A9829" s="11">
        <v>192.35044584580606</v>
      </c>
      <c r="B9829" s="41" t="s">
        <v>36</v>
      </c>
      <c r="C9829" s="41"/>
      <c r="D9829" s="39" t="s">
        <v>95</v>
      </c>
      <c r="E9829" s="39">
        <v>2021</v>
      </c>
      <c r="F9829" s="11">
        <v>9.7010000000000005</v>
      </c>
      <c r="G9829" s="15" t="s">
        <v>3</v>
      </c>
    </row>
    <row r="9830" spans="1:7" x14ac:dyDescent="0.3">
      <c r="A9830" s="11">
        <v>361.18849746272178</v>
      </c>
      <c r="B9830" s="41" t="s">
        <v>37</v>
      </c>
      <c r="C9830" s="41"/>
      <c r="D9830" s="39" t="s">
        <v>95</v>
      </c>
      <c r="E9830" s="39">
        <v>2021</v>
      </c>
      <c r="F9830" s="11">
        <v>42.390999999999998</v>
      </c>
      <c r="G9830" s="15" t="s">
        <v>3</v>
      </c>
    </row>
    <row r="9831" spans="1:7" x14ac:dyDescent="0.3">
      <c r="A9831" s="11">
        <v>368.58722285120979</v>
      </c>
      <c r="B9831" s="41" t="s">
        <v>38</v>
      </c>
      <c r="C9831" s="41"/>
      <c r="D9831" s="39" t="s">
        <v>95</v>
      </c>
      <c r="E9831" s="39">
        <v>2021</v>
      </c>
      <c r="F9831" s="11">
        <v>16.564</v>
      </c>
      <c r="G9831" s="15" t="s">
        <v>3</v>
      </c>
    </row>
    <row r="9832" spans="1:7" x14ac:dyDescent="0.3">
      <c r="A9832" s="11">
        <v>90.529745134099699</v>
      </c>
      <c r="B9832" s="41" t="s">
        <v>39</v>
      </c>
      <c r="C9832" s="41"/>
      <c r="D9832" s="39" t="s">
        <v>95</v>
      </c>
      <c r="E9832" s="39">
        <v>2021</v>
      </c>
      <c r="F9832" s="11">
        <v>9.4280000000000008</v>
      </c>
      <c r="G9832" s="15" t="s">
        <v>3</v>
      </c>
    </row>
    <row r="9833" spans="1:7" x14ac:dyDescent="0.3">
      <c r="A9833" s="11">
        <v>248.27073455921348</v>
      </c>
      <c r="B9833" s="41" t="s">
        <v>40</v>
      </c>
      <c r="C9833" s="41"/>
      <c r="D9833" s="39" t="s">
        <v>95</v>
      </c>
      <c r="E9833" s="39">
        <v>2021</v>
      </c>
      <c r="F9833" s="11">
        <v>38.509</v>
      </c>
      <c r="G9833" s="15" t="s">
        <v>3</v>
      </c>
    </row>
    <row r="9834" spans="1:7" x14ac:dyDescent="0.3">
      <c r="A9834" s="11">
        <v>260.7117138695566</v>
      </c>
      <c r="B9834" s="41" t="s">
        <v>41</v>
      </c>
      <c r="C9834" s="41"/>
      <c r="D9834" s="39" t="s">
        <v>95</v>
      </c>
      <c r="E9834" s="39">
        <v>2021</v>
      </c>
      <c r="F9834" s="11">
        <v>59.316000000000003</v>
      </c>
      <c r="G9834" s="15" t="s">
        <v>3</v>
      </c>
    </row>
    <row r="9835" spans="1:7" x14ac:dyDescent="0.3">
      <c r="A9835" s="11">
        <v>1568.4343745029569</v>
      </c>
      <c r="B9835" s="41" t="s">
        <v>42</v>
      </c>
      <c r="C9835" s="41"/>
      <c r="D9835" s="39" t="s">
        <v>95</v>
      </c>
      <c r="E9835" s="39">
        <v>2021</v>
      </c>
      <c r="F9835" s="11">
        <v>221.11699999999999</v>
      </c>
      <c r="G9835" s="15" t="s">
        <v>3</v>
      </c>
    </row>
    <row r="9836" spans="1:7" x14ac:dyDescent="0.3">
      <c r="A9836" s="11">
        <v>457.71252330188736</v>
      </c>
      <c r="B9836" s="41" t="s">
        <v>43</v>
      </c>
      <c r="C9836" s="41"/>
      <c r="D9836" s="39" t="s">
        <v>95</v>
      </c>
      <c r="E9836" s="39">
        <v>2021</v>
      </c>
      <c r="F9836" s="11">
        <v>64.150000000000006</v>
      </c>
      <c r="G9836" s="15" t="s">
        <v>3</v>
      </c>
    </row>
    <row r="9837" spans="1:7" x14ac:dyDescent="0.3">
      <c r="A9837" s="11">
        <v>58.640951460255792</v>
      </c>
      <c r="B9837" s="41" t="s">
        <v>44</v>
      </c>
      <c r="C9837" s="41"/>
      <c r="D9837" s="39" t="s">
        <v>95</v>
      </c>
      <c r="E9837" s="39">
        <v>2021</v>
      </c>
      <c r="F9837" s="11">
        <v>8.1709999999999994</v>
      </c>
      <c r="G9837" s="15" t="s">
        <v>3</v>
      </c>
    </row>
    <row r="9838" spans="1:7" x14ac:dyDescent="0.3">
      <c r="A9838" s="11">
        <v>189.07272432386773</v>
      </c>
      <c r="B9838" s="41" t="s">
        <v>45</v>
      </c>
      <c r="C9838" s="41"/>
      <c r="D9838" s="39" t="s">
        <v>95</v>
      </c>
      <c r="E9838" s="39">
        <v>2021</v>
      </c>
      <c r="F9838" s="11">
        <v>44.789000000000001</v>
      </c>
      <c r="G9838" s="15" t="s">
        <v>3</v>
      </c>
    </row>
    <row r="9839" spans="1:7" x14ac:dyDescent="0.3">
      <c r="A9839" s="11">
        <v>1616.8235978978826</v>
      </c>
      <c r="B9839" s="41" t="s">
        <v>46</v>
      </c>
      <c r="C9839" s="41"/>
      <c r="D9839" s="39" t="s">
        <v>95</v>
      </c>
      <c r="E9839" s="39">
        <v>2021</v>
      </c>
      <c r="F9839" s="11">
        <v>361.24299999999999</v>
      </c>
      <c r="G9839" s="15" t="s">
        <v>3</v>
      </c>
    </row>
    <row r="9840" spans="1:7" x14ac:dyDescent="0.3">
      <c r="A9840" s="11">
        <v>135.4791562401179</v>
      </c>
      <c r="B9840" s="41" t="s">
        <v>47</v>
      </c>
      <c r="C9840" s="41"/>
      <c r="D9840" s="39" t="s">
        <v>95</v>
      </c>
      <c r="E9840" s="39">
        <v>2021</v>
      </c>
      <c r="F9840" s="11">
        <v>24.224</v>
      </c>
      <c r="G9840" s="15" t="s">
        <v>3</v>
      </c>
    </row>
    <row r="9841" spans="1:7" x14ac:dyDescent="0.3">
      <c r="A9841" s="11">
        <v>290.66567724907316</v>
      </c>
      <c r="B9841" s="41" t="s">
        <v>48</v>
      </c>
      <c r="C9841" s="41"/>
      <c r="D9841" s="39" t="s">
        <v>95</v>
      </c>
      <c r="E9841" s="39">
        <v>2021</v>
      </c>
      <c r="F9841" s="11">
        <v>38.334000000000003</v>
      </c>
      <c r="G9841" s="15" t="s">
        <v>3</v>
      </c>
    </row>
    <row r="9842" spans="1:7" x14ac:dyDescent="0.3">
      <c r="A9842" s="11">
        <v>3693.3089118650032</v>
      </c>
      <c r="B9842" s="41" t="s">
        <v>49</v>
      </c>
      <c r="C9842" s="41"/>
      <c r="D9842" s="39" t="s">
        <v>95</v>
      </c>
      <c r="E9842" s="39">
        <v>2021</v>
      </c>
      <c r="F9842" s="11">
        <v>501.65899999999999</v>
      </c>
      <c r="G9842" s="15" t="s">
        <v>3</v>
      </c>
    </row>
    <row r="9843" spans="1:7" x14ac:dyDescent="0.3">
      <c r="A9843" s="11">
        <v>4907.5010963935156</v>
      </c>
      <c r="B9843" s="41" t="s">
        <v>50</v>
      </c>
      <c r="C9843" s="41"/>
      <c r="D9843" s="39" t="s">
        <v>95</v>
      </c>
      <c r="E9843" s="39">
        <v>2021</v>
      </c>
      <c r="F9843" s="11">
        <v>1373.597</v>
      </c>
      <c r="G9843" s="15" t="s">
        <v>3</v>
      </c>
    </row>
    <row r="9844" spans="1:7" x14ac:dyDescent="0.3">
      <c r="A9844" s="11">
        <v>750.16530255134137</v>
      </c>
      <c r="B9844" s="41" t="s">
        <v>91</v>
      </c>
      <c r="C9844" s="41"/>
      <c r="D9844" s="39" t="s">
        <v>95</v>
      </c>
      <c r="E9844" s="39">
        <v>2021</v>
      </c>
      <c r="F9844" s="11">
        <v>203.70699999999999</v>
      </c>
      <c r="G9844" s="15" t="s">
        <v>3</v>
      </c>
    </row>
    <row r="9845" spans="1:7" x14ac:dyDescent="0.3">
      <c r="A9845" s="11">
        <v>140.57475649034257</v>
      </c>
      <c r="B9845" s="41" t="s">
        <v>52</v>
      </c>
      <c r="C9845" s="41"/>
      <c r="D9845" s="39" t="s">
        <v>95</v>
      </c>
      <c r="E9845" s="39">
        <v>2021</v>
      </c>
      <c r="F9845" s="11">
        <v>11.754</v>
      </c>
      <c r="G9845" s="15" t="s">
        <v>3</v>
      </c>
    </row>
    <row r="9846" spans="1:7" x14ac:dyDescent="0.3">
      <c r="A9846" s="11">
        <v>79.148511154636793</v>
      </c>
      <c r="B9846" s="41" t="s">
        <v>53</v>
      </c>
      <c r="C9846" s="41"/>
      <c r="D9846" s="39" t="s">
        <v>95</v>
      </c>
      <c r="E9846" s="39">
        <v>2021</v>
      </c>
      <c r="F9846" s="11">
        <v>18.515999999999998</v>
      </c>
      <c r="G9846" s="15" t="s">
        <v>3</v>
      </c>
    </row>
    <row r="9847" spans="1:7" x14ac:dyDescent="0.3">
      <c r="A9847" s="11">
        <v>130.03270129177028</v>
      </c>
      <c r="B9847" s="41" t="s">
        <v>54</v>
      </c>
      <c r="C9847" s="41"/>
      <c r="D9847" s="39" t="s">
        <v>95</v>
      </c>
      <c r="E9847" s="39">
        <v>2021</v>
      </c>
      <c r="F9847" s="11">
        <v>20.073</v>
      </c>
      <c r="G9847" s="15" t="s">
        <v>3</v>
      </c>
    </row>
    <row r="9848" spans="1:7" x14ac:dyDescent="0.3">
      <c r="A9848" s="11">
        <v>320.49448193510733</v>
      </c>
      <c r="B9848" s="41" t="s">
        <v>55</v>
      </c>
      <c r="C9848" s="41"/>
      <c r="D9848" s="39" t="s">
        <v>95</v>
      </c>
      <c r="E9848" s="39">
        <v>2021</v>
      </c>
      <c r="F9848" s="11">
        <v>7.9850000000000003</v>
      </c>
      <c r="G9848" s="15" t="s">
        <v>3</v>
      </c>
    </row>
    <row r="9849" spans="1:7" x14ac:dyDescent="0.3">
      <c r="A9849" s="11">
        <v>731.90649577592387</v>
      </c>
      <c r="B9849" s="41" t="s">
        <v>56</v>
      </c>
      <c r="C9849" s="41"/>
      <c r="D9849" s="39" t="s">
        <v>95</v>
      </c>
      <c r="E9849" s="39">
        <v>2021</v>
      </c>
      <c r="F9849" s="11">
        <v>133.36600000000001</v>
      </c>
      <c r="G9849" s="15" t="s">
        <v>3</v>
      </c>
    </row>
    <row r="9850" spans="1:7" x14ac:dyDescent="0.3">
      <c r="A9850" s="11">
        <v>283.36441149895268</v>
      </c>
      <c r="B9850" s="41" t="s">
        <v>57</v>
      </c>
      <c r="C9850" s="41"/>
      <c r="D9850" s="39" t="s">
        <v>95</v>
      </c>
      <c r="E9850" s="39">
        <v>2021</v>
      </c>
      <c r="F9850" s="11">
        <v>207.91300000000001</v>
      </c>
      <c r="G9850" s="15" t="s">
        <v>3</v>
      </c>
    </row>
    <row r="9851" spans="1:7" x14ac:dyDescent="0.3">
      <c r="A9851" s="11">
        <v>270.43715988770231</v>
      </c>
      <c r="B9851" s="41" t="s">
        <v>58</v>
      </c>
      <c r="C9851" s="41"/>
      <c r="D9851" s="39" t="s">
        <v>95</v>
      </c>
      <c r="E9851" s="39">
        <v>2021</v>
      </c>
      <c r="F9851" s="11">
        <v>51.872999999999998</v>
      </c>
      <c r="G9851" s="15" t="s">
        <v>3</v>
      </c>
    </row>
    <row r="9852" spans="1:7" x14ac:dyDescent="0.3">
      <c r="A9852" s="11">
        <v>55.68638558132546</v>
      </c>
      <c r="B9852" s="41" t="s">
        <v>59</v>
      </c>
      <c r="C9852" s="41"/>
      <c r="D9852" s="39" t="s">
        <v>95</v>
      </c>
      <c r="E9852" s="39">
        <v>2021</v>
      </c>
      <c r="F9852" s="11">
        <v>10.635</v>
      </c>
      <c r="G9852" s="15" t="s">
        <v>3</v>
      </c>
    </row>
    <row r="9853" spans="1:7" x14ac:dyDescent="0.3">
      <c r="A9853" s="11">
        <v>115.60662303152088</v>
      </c>
      <c r="B9853" s="41" t="s">
        <v>60</v>
      </c>
      <c r="C9853" s="41"/>
      <c r="D9853" s="39" t="s">
        <v>95</v>
      </c>
      <c r="E9853" s="39">
        <v>2021</v>
      </c>
      <c r="F9853" s="11">
        <v>8.6440000000000001</v>
      </c>
      <c r="G9853" s="15" t="s">
        <v>3</v>
      </c>
    </row>
    <row r="9854" spans="1:7" x14ac:dyDescent="0.3">
      <c r="A9854" s="11">
        <v>556.59404649861619</v>
      </c>
      <c r="B9854" s="41" t="s">
        <v>61</v>
      </c>
      <c r="C9854" s="41"/>
      <c r="D9854" s="39" t="s">
        <v>95</v>
      </c>
      <c r="E9854" s="39">
        <v>2021</v>
      </c>
      <c r="F9854" s="11">
        <v>38.112000000000002</v>
      </c>
      <c r="G9854" s="15" t="s">
        <v>3</v>
      </c>
    </row>
    <row r="9855" spans="1:7" x14ac:dyDescent="0.3">
      <c r="A9855" s="11">
        <v>1391.8693123998944</v>
      </c>
      <c r="B9855" s="41" t="s">
        <v>62</v>
      </c>
      <c r="C9855" s="41"/>
      <c r="D9855" s="39" t="s">
        <v>95</v>
      </c>
      <c r="E9855" s="39">
        <v>2021</v>
      </c>
      <c r="F9855" s="11">
        <v>277.392</v>
      </c>
      <c r="G9855" s="15" t="s">
        <v>3</v>
      </c>
    </row>
    <row r="9856" spans="1:7" x14ac:dyDescent="0.3">
      <c r="A9856" s="11">
        <v>311.50767738669424</v>
      </c>
      <c r="B9856" s="41" t="s">
        <v>63</v>
      </c>
      <c r="C9856" s="41"/>
      <c r="D9856" s="39" t="s">
        <v>95</v>
      </c>
      <c r="E9856" s="39">
        <v>2021</v>
      </c>
      <c r="F9856" s="11">
        <v>76.527000000000001</v>
      </c>
      <c r="G9856" s="15" t="s">
        <v>3</v>
      </c>
    </row>
    <row r="9857" spans="1:7" x14ac:dyDescent="0.3">
      <c r="A9857" s="11">
        <v>296.82615228482894</v>
      </c>
      <c r="B9857" s="41" t="s">
        <v>64</v>
      </c>
      <c r="C9857" s="41"/>
      <c r="D9857" s="39" t="s">
        <v>95</v>
      </c>
      <c r="E9857" s="39">
        <v>2021</v>
      </c>
      <c r="F9857" s="11">
        <v>46.417999999999999</v>
      </c>
      <c r="G9857" s="15" t="s">
        <v>3</v>
      </c>
    </row>
    <row r="9858" spans="1:7" x14ac:dyDescent="0.3">
      <c r="A9858" s="11">
        <v>1381.5078140050343</v>
      </c>
      <c r="B9858" s="41" t="s">
        <v>65</v>
      </c>
      <c r="C9858" s="41"/>
      <c r="D9858" s="39" t="s">
        <v>95</v>
      </c>
      <c r="E9858" s="39">
        <v>2021</v>
      </c>
      <c r="F9858" s="11">
        <v>256.34800000000001</v>
      </c>
      <c r="G9858" s="15" t="s">
        <v>3</v>
      </c>
    </row>
    <row r="9859" spans="1:7" x14ac:dyDescent="0.3">
      <c r="A9859" s="11">
        <v>413.51098668397333</v>
      </c>
      <c r="B9859" s="41" t="s">
        <v>66</v>
      </c>
      <c r="C9859" s="41"/>
      <c r="D9859" s="39" t="s">
        <v>95</v>
      </c>
      <c r="E9859" s="39">
        <v>2021</v>
      </c>
      <c r="F9859" s="11">
        <v>46.033999999999999</v>
      </c>
      <c r="G9859" s="15" t="s">
        <v>3</v>
      </c>
    </row>
    <row r="9860" spans="1:7" x14ac:dyDescent="0.3">
      <c r="A9860" s="11">
        <v>2488.3764188723326</v>
      </c>
      <c r="B9860" s="41" t="s">
        <v>67</v>
      </c>
      <c r="C9860" s="41"/>
      <c r="D9860" s="39" t="s">
        <v>95</v>
      </c>
      <c r="E9860" s="39">
        <v>2021</v>
      </c>
      <c r="F9860" s="11">
        <v>562.16099999999994</v>
      </c>
      <c r="G9860" s="15" t="s">
        <v>3</v>
      </c>
    </row>
    <row r="9861" spans="1:7" x14ac:dyDescent="0.3">
      <c r="A9861" s="11">
        <v>1493.3473655409193</v>
      </c>
      <c r="B9861" s="41" t="s">
        <v>68</v>
      </c>
      <c r="C9861" s="41"/>
      <c r="D9861" s="39" t="s">
        <v>95</v>
      </c>
      <c r="E9861" s="39">
        <v>2021</v>
      </c>
      <c r="F9861" s="11">
        <v>302.11599999999999</v>
      </c>
      <c r="G9861" s="15" t="s">
        <v>3</v>
      </c>
    </row>
    <row r="9862" spans="1:7" x14ac:dyDescent="0.3">
      <c r="A9862" s="11">
        <v>81.289545525931103</v>
      </c>
      <c r="B9862" s="41" t="s">
        <v>69</v>
      </c>
      <c r="C9862" s="41"/>
      <c r="D9862" s="39" t="s">
        <v>95</v>
      </c>
      <c r="E9862" s="39">
        <v>2021</v>
      </c>
      <c r="F9862" s="11">
        <v>8.7759999999999998</v>
      </c>
      <c r="G9862" s="15" t="s">
        <v>3</v>
      </c>
    </row>
    <row r="9863" spans="1:7" x14ac:dyDescent="0.3">
      <c r="A9863" s="11">
        <v>157.94719350208084</v>
      </c>
      <c r="B9863" s="41" t="s">
        <v>70</v>
      </c>
      <c r="C9863" s="41"/>
      <c r="D9863" s="39" t="s">
        <v>95</v>
      </c>
      <c r="E9863" s="39">
        <v>2021</v>
      </c>
      <c r="F9863" s="11">
        <v>47.499000000000002</v>
      </c>
      <c r="G9863" s="15" t="s">
        <v>3</v>
      </c>
    </row>
    <row r="9864" spans="1:7" x14ac:dyDescent="0.3">
      <c r="A9864" s="11">
        <v>86.899117132178006</v>
      </c>
      <c r="B9864" s="41" t="s">
        <v>71</v>
      </c>
      <c r="C9864" s="41"/>
      <c r="D9864" s="39" t="s">
        <v>95</v>
      </c>
      <c r="E9864" s="39">
        <v>2021</v>
      </c>
      <c r="F9864" s="11">
        <v>20.797000000000001</v>
      </c>
      <c r="G9864" s="15" t="s">
        <v>3</v>
      </c>
    </row>
    <row r="9865" spans="1:7" x14ac:dyDescent="0.3">
      <c r="A9865" s="11">
        <v>504.04380949086357</v>
      </c>
      <c r="B9865" s="41" t="s">
        <v>72</v>
      </c>
      <c r="C9865" s="41"/>
      <c r="D9865" s="39" t="s">
        <v>95</v>
      </c>
      <c r="E9865" s="39">
        <v>2021</v>
      </c>
      <c r="F9865" s="11">
        <v>122.05</v>
      </c>
      <c r="G9865" s="15" t="s">
        <v>3</v>
      </c>
    </row>
    <row r="9866" spans="1:7" x14ac:dyDescent="0.3">
      <c r="A9866" s="11">
        <v>365.00070815928598</v>
      </c>
      <c r="B9866" s="41" t="s">
        <v>73</v>
      </c>
      <c r="C9866" s="41"/>
      <c r="D9866" s="39" t="s">
        <v>95</v>
      </c>
      <c r="E9866" s="39">
        <v>2021</v>
      </c>
      <c r="F9866" s="11">
        <v>34.993000000000002</v>
      </c>
      <c r="G9866" s="15" t="s">
        <v>3</v>
      </c>
    </row>
    <row r="9867" spans="1:7" x14ac:dyDescent="0.3">
      <c r="A9867" s="11">
        <v>315.07880371466524</v>
      </c>
      <c r="B9867" s="41" t="s">
        <v>74</v>
      </c>
      <c r="C9867" s="41"/>
      <c r="D9867" s="39" t="s">
        <v>95</v>
      </c>
      <c r="E9867" s="39">
        <v>2021</v>
      </c>
      <c r="F9867" s="11">
        <v>56.332000000000001</v>
      </c>
      <c r="G9867" s="15" t="s">
        <v>3</v>
      </c>
    </row>
    <row r="9868" spans="1:7" x14ac:dyDescent="0.3">
      <c r="A9868" s="11">
        <v>617.33602258388896</v>
      </c>
      <c r="B9868" s="41" t="s">
        <v>75</v>
      </c>
      <c r="C9868" s="41"/>
      <c r="D9868" s="39" t="s">
        <v>95</v>
      </c>
      <c r="E9868" s="39">
        <v>2021</v>
      </c>
      <c r="F9868" s="11">
        <v>72.427000000000007</v>
      </c>
      <c r="G9868" s="15" t="s">
        <v>3</v>
      </c>
    </row>
    <row r="9869" spans="1:7" x14ac:dyDescent="0.3">
      <c r="A9869" s="11">
        <v>654.73898000747261</v>
      </c>
      <c r="B9869" s="41" t="s">
        <v>76</v>
      </c>
      <c r="C9869" s="41"/>
      <c r="D9869" s="39" t="s">
        <v>95</v>
      </c>
      <c r="E9869" s="39">
        <v>2021</v>
      </c>
      <c r="F9869" s="11">
        <v>147.69399999999999</v>
      </c>
      <c r="G9869" s="15" t="s">
        <v>3</v>
      </c>
    </row>
    <row r="9870" spans="1:7" x14ac:dyDescent="0.3">
      <c r="A9870" s="11">
        <v>106.44849469776703</v>
      </c>
      <c r="B9870" s="41" t="s">
        <v>77</v>
      </c>
      <c r="C9870" s="41"/>
      <c r="D9870" s="39" t="s">
        <v>95</v>
      </c>
      <c r="E9870" s="39">
        <v>2021</v>
      </c>
      <c r="F9870" s="11">
        <v>13.952999999999999</v>
      </c>
      <c r="G9870" s="15" t="s">
        <v>3</v>
      </c>
    </row>
    <row r="9871" spans="1:7" x14ac:dyDescent="0.3">
      <c r="A9871" s="11">
        <v>195.30090816101566</v>
      </c>
      <c r="B9871" s="41" t="s">
        <v>78</v>
      </c>
      <c r="C9871" s="41"/>
      <c r="D9871" s="39" t="s">
        <v>95</v>
      </c>
      <c r="E9871" s="39">
        <v>2021</v>
      </c>
      <c r="F9871" s="11">
        <v>22.581</v>
      </c>
      <c r="G9871" s="15" t="s">
        <v>3</v>
      </c>
    </row>
    <row r="9872" spans="1:7" x14ac:dyDescent="0.3">
      <c r="A9872" s="11">
        <v>198.64839026620649</v>
      </c>
      <c r="B9872" s="41" t="s">
        <v>79</v>
      </c>
      <c r="C9872" s="41"/>
      <c r="D9872" s="39" t="s">
        <v>95</v>
      </c>
      <c r="E9872" s="39">
        <v>2021</v>
      </c>
      <c r="F9872" s="11">
        <v>44.701999999999998</v>
      </c>
      <c r="G9872" s="15" t="s">
        <v>3</v>
      </c>
    </row>
    <row r="9873" spans="1:7" x14ac:dyDescent="0.3">
      <c r="A9873" s="11">
        <v>1020.8414950257765</v>
      </c>
      <c r="B9873" s="41" t="s">
        <v>80</v>
      </c>
      <c r="C9873" s="41"/>
      <c r="D9873" s="39" t="s">
        <v>95</v>
      </c>
      <c r="E9873" s="39">
        <v>2021</v>
      </c>
      <c r="F9873" s="11">
        <v>206.34299999999999</v>
      </c>
      <c r="G9873" s="15" t="s">
        <v>3</v>
      </c>
    </row>
    <row r="9874" spans="1:7" x14ac:dyDescent="0.3">
      <c r="A9874" s="11">
        <v>280.67349958907965</v>
      </c>
      <c r="B9874" s="41" t="s">
        <v>81</v>
      </c>
      <c r="C9874" s="41"/>
      <c r="D9874" s="39" t="s">
        <v>95</v>
      </c>
      <c r="E9874" s="39">
        <v>2021</v>
      </c>
      <c r="F9874" s="11">
        <v>0</v>
      </c>
      <c r="G9874" s="15" t="s">
        <v>3</v>
      </c>
    </row>
    <row r="9875" spans="1:7" x14ac:dyDescent="0.3">
      <c r="A9875" s="11">
        <v>648.73854395682565</v>
      </c>
      <c r="B9875" s="41" t="s">
        <v>82</v>
      </c>
      <c r="C9875" s="41"/>
      <c r="D9875" s="39" t="s">
        <v>95</v>
      </c>
      <c r="E9875" s="39">
        <v>2021</v>
      </c>
      <c r="F9875" s="11">
        <v>71.873000000000005</v>
      </c>
      <c r="G9875" s="15" t="s">
        <v>3</v>
      </c>
    </row>
    <row r="9876" spans="1:7" x14ac:dyDescent="0.3">
      <c r="A9876" s="11">
        <v>187.9083381181087</v>
      </c>
      <c r="B9876" s="41" t="s">
        <v>83</v>
      </c>
      <c r="C9876" s="41"/>
      <c r="D9876" s="39" t="s">
        <v>95</v>
      </c>
      <c r="E9876" s="39">
        <v>2021</v>
      </c>
      <c r="F9876" s="11">
        <v>26.36</v>
      </c>
      <c r="G9876" s="15" t="s">
        <v>3</v>
      </c>
    </row>
    <row r="9877" spans="1:7" x14ac:dyDescent="0.3">
      <c r="A9877" s="11">
        <v>701.53089122410165</v>
      </c>
      <c r="B9877" s="41" t="s">
        <v>84</v>
      </c>
      <c r="C9877" s="41"/>
      <c r="D9877" s="39" t="s">
        <v>95</v>
      </c>
      <c r="E9877" s="39">
        <v>2021</v>
      </c>
      <c r="F9877" s="11">
        <v>135.499</v>
      </c>
      <c r="G9877" s="15" t="s">
        <v>3</v>
      </c>
    </row>
    <row r="9878" spans="1:7" x14ac:dyDescent="0.3">
      <c r="A9878" s="11">
        <v>57.764840605878533</v>
      </c>
      <c r="B9878" s="41" t="s">
        <v>85</v>
      </c>
      <c r="C9878" s="41"/>
      <c r="D9878" s="39" t="s">
        <v>95</v>
      </c>
      <c r="E9878" s="39">
        <v>2021</v>
      </c>
      <c r="F9878" s="11">
        <v>9.0540000000000003</v>
      </c>
      <c r="G9878" s="15" t="s">
        <v>3</v>
      </c>
    </row>
    <row r="9879" spans="1:7" x14ac:dyDescent="0.3">
      <c r="A9879" s="11">
        <v>174.43531253200038</v>
      </c>
      <c r="B9879" s="41" t="s">
        <v>86</v>
      </c>
      <c r="C9879" s="41"/>
      <c r="D9879" s="39" t="s">
        <v>95</v>
      </c>
      <c r="E9879" s="39">
        <v>2021</v>
      </c>
      <c r="F9879" s="11">
        <v>46.841000000000001</v>
      </c>
      <c r="G9879" s="15" t="s">
        <v>3</v>
      </c>
    </row>
    <row r="9880" spans="1:7" x14ac:dyDescent="0.3">
      <c r="A9880" s="11">
        <v>489.48539130062039</v>
      </c>
      <c r="B9880" s="41" t="s">
        <v>87</v>
      </c>
      <c r="C9880" s="41"/>
      <c r="D9880" s="39" t="s">
        <v>95</v>
      </c>
      <c r="E9880" s="39">
        <v>2021</v>
      </c>
      <c r="F9880" s="11">
        <v>75.63</v>
      </c>
      <c r="G9880" s="15" t="s">
        <v>3</v>
      </c>
    </row>
    <row r="9881" spans="1:7" x14ac:dyDescent="0.3">
      <c r="A9881" s="11">
        <v>93.584848324188059</v>
      </c>
      <c r="B9881" s="41" t="s">
        <v>88</v>
      </c>
      <c r="C9881" s="41"/>
      <c r="D9881" s="39" t="s">
        <v>95</v>
      </c>
      <c r="E9881" s="39">
        <v>2021</v>
      </c>
      <c r="F9881" s="11">
        <v>13.359</v>
      </c>
      <c r="G9881" s="15" t="s">
        <v>3</v>
      </c>
    </row>
    <row r="9882" spans="1:7" x14ac:dyDescent="0.3">
      <c r="A9882" s="11">
        <v>212.30710211067816</v>
      </c>
      <c r="B9882" s="41" t="s">
        <v>89</v>
      </c>
      <c r="C9882" s="41"/>
      <c r="D9882" s="39" t="s">
        <v>95</v>
      </c>
      <c r="E9882" s="39">
        <v>2021</v>
      </c>
      <c r="F9882" s="11">
        <v>68.897999999999996</v>
      </c>
      <c r="G9882" s="15" t="s">
        <v>3</v>
      </c>
    </row>
    <row r="9883" spans="1:7" x14ac:dyDescent="0.3">
      <c r="A9883" s="11">
        <v>456.69996895379558</v>
      </c>
      <c r="B9883" s="41" t="s">
        <v>90</v>
      </c>
      <c r="C9883" s="41"/>
      <c r="D9883" s="39" t="s">
        <v>95</v>
      </c>
      <c r="E9883" s="39">
        <v>2021</v>
      </c>
      <c r="F9883" s="11">
        <v>77.022999999999996</v>
      </c>
      <c r="G9883" s="15" t="s">
        <v>3</v>
      </c>
    </row>
    <row r="9884" spans="1:7" x14ac:dyDescent="0.3">
      <c r="A9884" s="11">
        <v>2427.0549498668956</v>
      </c>
      <c r="B9884" s="41" t="s">
        <v>10</v>
      </c>
      <c r="C9884" s="41"/>
      <c r="D9884" s="39" t="s">
        <v>96</v>
      </c>
      <c r="E9884" s="39">
        <v>2021</v>
      </c>
      <c r="F9884" s="11">
        <v>384.38400000000001</v>
      </c>
      <c r="G9884" s="15" t="s">
        <v>3</v>
      </c>
    </row>
    <row r="9885" spans="1:7" x14ac:dyDescent="0.3">
      <c r="A9885" s="11">
        <v>245.07138878130229</v>
      </c>
      <c r="B9885" s="41" t="s">
        <v>11</v>
      </c>
      <c r="C9885" s="41"/>
      <c r="D9885" s="39" t="s">
        <v>96</v>
      </c>
      <c r="E9885" s="39">
        <v>2021</v>
      </c>
      <c r="F9885" s="11">
        <v>58.302</v>
      </c>
      <c r="G9885" s="15" t="s">
        <v>3</v>
      </c>
    </row>
    <row r="9886" spans="1:7" x14ac:dyDescent="0.3">
      <c r="A9886" s="11">
        <v>699.04559829999675</v>
      </c>
      <c r="B9886" s="41" t="s">
        <v>12</v>
      </c>
      <c r="C9886" s="41"/>
      <c r="D9886" s="39" t="s">
        <v>96</v>
      </c>
      <c r="E9886" s="39">
        <v>2021</v>
      </c>
      <c r="F9886" s="11">
        <v>149.61099999999999</v>
      </c>
      <c r="G9886" s="15" t="s">
        <v>3</v>
      </c>
    </row>
    <row r="9887" spans="1:7" x14ac:dyDescent="0.3">
      <c r="A9887" s="11">
        <v>173.96223590055496</v>
      </c>
      <c r="B9887" s="41" t="s">
        <v>13</v>
      </c>
      <c r="C9887" s="41"/>
      <c r="D9887" s="39" t="s">
        <v>96</v>
      </c>
      <c r="E9887" s="39">
        <v>2021</v>
      </c>
      <c r="F9887" s="11">
        <v>15.084</v>
      </c>
      <c r="G9887" s="15" t="s">
        <v>3</v>
      </c>
    </row>
    <row r="9888" spans="1:7" x14ac:dyDescent="0.3">
      <c r="A9888" s="11">
        <v>217.11604843649431</v>
      </c>
      <c r="B9888" s="41" t="s">
        <v>14</v>
      </c>
      <c r="C9888" s="41"/>
      <c r="D9888" s="39" t="s">
        <v>96</v>
      </c>
      <c r="E9888" s="39">
        <v>2021</v>
      </c>
      <c r="F9888" s="11">
        <v>38.26</v>
      </c>
      <c r="G9888" s="15" t="s">
        <v>3</v>
      </c>
    </row>
    <row r="9889" spans="1:7" x14ac:dyDescent="0.3">
      <c r="A9889" s="11">
        <v>124.0468215953448</v>
      </c>
      <c r="B9889" s="41" t="s">
        <v>15</v>
      </c>
      <c r="C9889" s="41"/>
      <c r="D9889" s="39" t="s">
        <v>96</v>
      </c>
      <c r="E9889" s="39">
        <v>2021</v>
      </c>
      <c r="F9889" s="11">
        <v>13.028</v>
      </c>
      <c r="G9889" s="15" t="s">
        <v>3</v>
      </c>
    </row>
    <row r="9890" spans="1:7" x14ac:dyDescent="0.3">
      <c r="A9890" s="11">
        <v>2082.9590773379628</v>
      </c>
      <c r="B9890" s="41" t="s">
        <v>16</v>
      </c>
      <c r="C9890" s="41"/>
      <c r="D9890" s="39" t="s">
        <v>96</v>
      </c>
      <c r="E9890" s="39">
        <v>2021</v>
      </c>
      <c r="F9890" s="11">
        <v>353.435</v>
      </c>
      <c r="G9890" s="15" t="s">
        <v>3</v>
      </c>
    </row>
    <row r="9891" spans="1:7" x14ac:dyDescent="0.3">
      <c r="A9891" s="11">
        <v>3904.506484756565</v>
      </c>
      <c r="B9891" s="41" t="s">
        <v>17</v>
      </c>
      <c r="C9891" s="41"/>
      <c r="D9891" s="39" t="s">
        <v>96</v>
      </c>
      <c r="E9891" s="39">
        <v>2021</v>
      </c>
      <c r="F9891" s="11">
        <v>481.94799999999998</v>
      </c>
      <c r="G9891" s="15" t="s">
        <v>3</v>
      </c>
    </row>
    <row r="9892" spans="1:7" x14ac:dyDescent="0.3">
      <c r="A9892" s="11">
        <v>69.022504724367892</v>
      </c>
      <c r="B9892" s="41" t="s">
        <v>18</v>
      </c>
      <c r="C9892" s="41"/>
      <c r="D9892" s="39" t="s">
        <v>96</v>
      </c>
      <c r="E9892" s="39">
        <v>2021</v>
      </c>
      <c r="F9892" s="11">
        <v>8.0719999999999992</v>
      </c>
      <c r="G9892" s="15" t="s">
        <v>3</v>
      </c>
    </row>
    <row r="9893" spans="1:7" x14ac:dyDescent="0.3">
      <c r="A9893" s="11">
        <v>263.04077378973005</v>
      </c>
      <c r="B9893" s="41" t="s">
        <v>19</v>
      </c>
      <c r="C9893" s="41"/>
      <c r="D9893" s="39" t="s">
        <v>96</v>
      </c>
      <c r="E9893" s="39">
        <v>2021</v>
      </c>
      <c r="F9893" s="11">
        <v>29.925999999999998</v>
      </c>
      <c r="G9893" s="15" t="s">
        <v>3</v>
      </c>
    </row>
    <row r="9894" spans="1:7" x14ac:dyDescent="0.3">
      <c r="A9894" s="11">
        <v>1456.8764043958902</v>
      </c>
      <c r="B9894" s="41" t="s">
        <v>20</v>
      </c>
      <c r="C9894" s="41"/>
      <c r="D9894" s="39" t="s">
        <v>96</v>
      </c>
      <c r="E9894" s="39">
        <v>2021</v>
      </c>
      <c r="F9894" s="11">
        <v>317.03899999999999</v>
      </c>
      <c r="G9894" s="15" t="s">
        <v>3</v>
      </c>
    </row>
    <row r="9895" spans="1:7" x14ac:dyDescent="0.3">
      <c r="A9895" s="11">
        <v>1275.8930180615789</v>
      </c>
      <c r="B9895" s="41" t="s">
        <v>21</v>
      </c>
      <c r="C9895" s="41"/>
      <c r="D9895" s="39" t="s">
        <v>96</v>
      </c>
      <c r="E9895" s="39">
        <v>2021</v>
      </c>
      <c r="F9895" s="11">
        <v>249.56700000000001</v>
      </c>
      <c r="G9895" s="15" t="s">
        <v>3</v>
      </c>
    </row>
    <row r="9896" spans="1:7" x14ac:dyDescent="0.3">
      <c r="A9896" s="11">
        <v>258.26836119215034</v>
      </c>
      <c r="B9896" s="41" t="s">
        <v>22</v>
      </c>
      <c r="C9896" s="41"/>
      <c r="D9896" s="39" t="s">
        <v>96</v>
      </c>
      <c r="E9896" s="39">
        <v>2021</v>
      </c>
      <c r="F9896" s="11">
        <v>28.472000000000001</v>
      </c>
      <c r="G9896" s="15" t="s">
        <v>3</v>
      </c>
    </row>
    <row r="9897" spans="1:7" x14ac:dyDescent="0.3">
      <c r="A9897" s="11">
        <v>242.93139465435661</v>
      </c>
      <c r="B9897" s="41" t="s">
        <v>23</v>
      </c>
      <c r="C9897" s="41"/>
      <c r="D9897" s="39" t="s">
        <v>96</v>
      </c>
      <c r="E9897" s="39">
        <v>2021</v>
      </c>
      <c r="F9897" s="11">
        <v>3.16</v>
      </c>
      <c r="G9897" s="15" t="s">
        <v>3</v>
      </c>
    </row>
    <row r="9898" spans="1:7" x14ac:dyDescent="0.3">
      <c r="A9898" s="11">
        <v>38.124928926021973</v>
      </c>
      <c r="B9898" s="41" t="s">
        <v>24</v>
      </c>
      <c r="C9898" s="41"/>
      <c r="D9898" s="39" t="s">
        <v>96</v>
      </c>
      <c r="E9898" s="39">
        <v>2021</v>
      </c>
      <c r="F9898" s="11">
        <v>16.942</v>
      </c>
      <c r="G9898" s="15" t="s">
        <v>3</v>
      </c>
    </row>
    <row r="9899" spans="1:7" x14ac:dyDescent="0.3">
      <c r="A9899" s="11">
        <v>87.389932743943774</v>
      </c>
      <c r="B9899" s="41" t="s">
        <v>25</v>
      </c>
      <c r="C9899" s="41"/>
      <c r="D9899" s="39" t="s">
        <v>96</v>
      </c>
      <c r="E9899" s="39">
        <v>2021</v>
      </c>
      <c r="F9899" s="11">
        <v>28.484000000000002</v>
      </c>
      <c r="G9899" s="15" t="s">
        <v>3</v>
      </c>
    </row>
    <row r="9900" spans="1:7" x14ac:dyDescent="0.3">
      <c r="A9900" s="11">
        <v>106.21490504953003</v>
      </c>
      <c r="B9900" s="41" t="s">
        <v>26</v>
      </c>
      <c r="C9900" s="41"/>
      <c r="D9900" s="39" t="s">
        <v>96</v>
      </c>
      <c r="E9900" s="39">
        <v>2021</v>
      </c>
      <c r="F9900" s="11">
        <v>10.861000000000001</v>
      </c>
      <c r="G9900" s="15" t="s">
        <v>3</v>
      </c>
    </row>
    <row r="9901" spans="1:7" x14ac:dyDescent="0.3">
      <c r="A9901" s="11">
        <v>164.5487238637125</v>
      </c>
      <c r="B9901" s="41" t="s">
        <v>27</v>
      </c>
      <c r="C9901" s="41"/>
      <c r="D9901" s="39" t="s">
        <v>96</v>
      </c>
      <c r="E9901" s="39">
        <v>2021</v>
      </c>
      <c r="F9901" s="11">
        <v>29.306000000000001</v>
      </c>
      <c r="G9901" s="15" t="s">
        <v>3</v>
      </c>
    </row>
    <row r="9902" spans="1:7" x14ac:dyDescent="0.3">
      <c r="A9902" s="11">
        <v>182.30164733772725</v>
      </c>
      <c r="B9902" s="41" t="s">
        <v>28</v>
      </c>
      <c r="C9902" s="41"/>
      <c r="D9902" s="39" t="s">
        <v>96</v>
      </c>
      <c r="E9902" s="39">
        <v>2021</v>
      </c>
      <c r="F9902" s="11">
        <v>41.161000000000001</v>
      </c>
      <c r="G9902" s="15" t="s">
        <v>3</v>
      </c>
    </row>
    <row r="9903" spans="1:7" x14ac:dyDescent="0.3">
      <c r="A9903" s="11">
        <v>221.86486570093896</v>
      </c>
      <c r="B9903" s="41" t="s">
        <v>29</v>
      </c>
      <c r="C9903" s="41"/>
      <c r="D9903" s="39" t="s">
        <v>96</v>
      </c>
      <c r="E9903" s="39">
        <v>2021</v>
      </c>
      <c r="F9903" s="11">
        <v>21.056000000000001</v>
      </c>
      <c r="G9903" s="15" t="s">
        <v>3</v>
      </c>
    </row>
    <row r="9904" spans="1:7" x14ac:dyDescent="0.3">
      <c r="A9904" s="11">
        <v>1275.0887249668879</v>
      </c>
      <c r="B9904" s="41" t="s">
        <v>30</v>
      </c>
      <c r="C9904" s="41"/>
      <c r="D9904" s="39" t="s">
        <v>96</v>
      </c>
      <c r="E9904" s="39">
        <v>2021</v>
      </c>
      <c r="F9904" s="11">
        <v>235.66200000000001</v>
      </c>
      <c r="G9904" s="15" t="s">
        <v>3</v>
      </c>
    </row>
    <row r="9905" spans="1:7" x14ac:dyDescent="0.3">
      <c r="A9905" s="11">
        <v>520.5171524957816</v>
      </c>
      <c r="B9905" s="41" t="s">
        <v>31</v>
      </c>
      <c r="C9905" s="41"/>
      <c r="D9905" s="39" t="s">
        <v>96</v>
      </c>
      <c r="E9905" s="39">
        <v>2021</v>
      </c>
      <c r="F9905" s="11">
        <v>105.28100000000001</v>
      </c>
      <c r="G9905" s="15" t="s">
        <v>3</v>
      </c>
    </row>
    <row r="9906" spans="1:7" x14ac:dyDescent="0.3">
      <c r="A9906" s="11">
        <v>49.769738770202352</v>
      </c>
      <c r="B9906" s="41" t="s">
        <v>32</v>
      </c>
      <c r="C9906" s="41"/>
      <c r="D9906" s="39" t="s">
        <v>96</v>
      </c>
      <c r="E9906" s="39">
        <v>2021</v>
      </c>
      <c r="F9906" s="11">
        <v>1.4</v>
      </c>
      <c r="G9906" s="15" t="s">
        <v>3</v>
      </c>
    </row>
    <row r="9907" spans="1:7" x14ac:dyDescent="0.3">
      <c r="A9907" s="11">
        <v>200.0186648700147</v>
      </c>
      <c r="B9907" s="41" t="s">
        <v>33</v>
      </c>
      <c r="C9907" s="41"/>
      <c r="D9907" s="39" t="s">
        <v>96</v>
      </c>
      <c r="E9907" s="39">
        <v>2021</v>
      </c>
      <c r="F9907" s="11">
        <v>18.262</v>
      </c>
      <c r="G9907" s="15" t="s">
        <v>3</v>
      </c>
    </row>
    <row r="9908" spans="1:7" x14ac:dyDescent="0.3">
      <c r="A9908" s="11">
        <v>906.38907528237576</v>
      </c>
      <c r="B9908" s="41" t="s">
        <v>34</v>
      </c>
      <c r="C9908" s="41"/>
      <c r="D9908" s="39" t="s">
        <v>96</v>
      </c>
      <c r="E9908" s="39">
        <v>2021</v>
      </c>
      <c r="F9908" s="11">
        <v>122.934</v>
      </c>
      <c r="G9908" s="15" t="s">
        <v>3</v>
      </c>
    </row>
    <row r="9909" spans="1:7" x14ac:dyDescent="0.3">
      <c r="A9909" s="11">
        <v>781.97190954521534</v>
      </c>
      <c r="B9909" s="41" t="s">
        <v>35</v>
      </c>
      <c r="C9909" s="41"/>
      <c r="D9909" s="39" t="s">
        <v>96</v>
      </c>
      <c r="E9909" s="39">
        <v>2021</v>
      </c>
      <c r="F9909" s="11">
        <v>158.23500000000001</v>
      </c>
      <c r="G9909" s="15" t="s">
        <v>3</v>
      </c>
    </row>
    <row r="9910" spans="1:7" x14ac:dyDescent="0.3">
      <c r="A9910" s="11">
        <v>223.45703774553132</v>
      </c>
      <c r="B9910" s="41" t="s">
        <v>36</v>
      </c>
      <c r="C9910" s="41"/>
      <c r="D9910" s="39" t="s">
        <v>96</v>
      </c>
      <c r="E9910" s="39">
        <v>2021</v>
      </c>
      <c r="F9910" s="11">
        <v>20.376999999999999</v>
      </c>
      <c r="G9910" s="15" t="s">
        <v>3</v>
      </c>
    </row>
    <row r="9911" spans="1:7" x14ac:dyDescent="0.3">
      <c r="A9911" s="11">
        <v>399.09249053057732</v>
      </c>
      <c r="B9911" s="41" t="s">
        <v>37</v>
      </c>
      <c r="C9911" s="41"/>
      <c r="D9911" s="39" t="s">
        <v>96</v>
      </c>
      <c r="E9911" s="39">
        <v>2021</v>
      </c>
      <c r="F9911" s="11">
        <v>61.784999999999997</v>
      </c>
      <c r="G9911" s="15" t="s">
        <v>3</v>
      </c>
    </row>
    <row r="9912" spans="1:7" x14ac:dyDescent="0.3">
      <c r="A9912" s="11">
        <v>429.95928980744276</v>
      </c>
      <c r="B9912" s="41" t="s">
        <v>38</v>
      </c>
      <c r="C9912" s="41"/>
      <c r="D9912" s="39" t="s">
        <v>96</v>
      </c>
      <c r="E9912" s="39">
        <v>2021</v>
      </c>
      <c r="F9912" s="11">
        <v>19.041</v>
      </c>
      <c r="G9912" s="15" t="s">
        <v>3</v>
      </c>
    </row>
    <row r="9913" spans="1:7" x14ac:dyDescent="0.3">
      <c r="A9913" s="11">
        <v>82.203062990426361</v>
      </c>
      <c r="B9913" s="41" t="s">
        <v>39</v>
      </c>
      <c r="C9913" s="41"/>
      <c r="D9913" s="39" t="s">
        <v>96</v>
      </c>
      <c r="E9913" s="39">
        <v>2021</v>
      </c>
      <c r="F9913" s="11">
        <v>14.01</v>
      </c>
      <c r="G9913" s="15" t="s">
        <v>3</v>
      </c>
    </row>
    <row r="9914" spans="1:7" x14ac:dyDescent="0.3">
      <c r="A9914" s="11">
        <v>317.50906150595881</v>
      </c>
      <c r="B9914" s="41" t="s">
        <v>40</v>
      </c>
      <c r="C9914" s="41"/>
      <c r="D9914" s="39" t="s">
        <v>96</v>
      </c>
      <c r="E9914" s="39">
        <v>2021</v>
      </c>
      <c r="F9914" s="11">
        <v>52.938000000000002</v>
      </c>
      <c r="G9914" s="15" t="s">
        <v>3</v>
      </c>
    </row>
    <row r="9915" spans="1:7" x14ac:dyDescent="0.3">
      <c r="A9915" s="11">
        <v>316.02768493869632</v>
      </c>
      <c r="B9915" s="41" t="s">
        <v>41</v>
      </c>
      <c r="C9915" s="41"/>
      <c r="D9915" s="39" t="s">
        <v>96</v>
      </c>
      <c r="E9915" s="39">
        <v>2021</v>
      </c>
      <c r="F9915" s="11">
        <v>74.747</v>
      </c>
      <c r="G9915" s="15" t="s">
        <v>3</v>
      </c>
    </row>
    <row r="9916" spans="1:7" x14ac:dyDescent="0.3">
      <c r="A9916" s="11">
        <v>1876.0177469029293</v>
      </c>
      <c r="B9916" s="41" t="s">
        <v>42</v>
      </c>
      <c r="C9916" s="41"/>
      <c r="D9916" s="39" t="s">
        <v>96</v>
      </c>
      <c r="E9916" s="39">
        <v>2021</v>
      </c>
      <c r="F9916" s="11">
        <v>243.15700000000001</v>
      </c>
      <c r="G9916" s="15" t="s">
        <v>3</v>
      </c>
    </row>
    <row r="9917" spans="1:7" x14ac:dyDescent="0.3">
      <c r="A9917" s="11">
        <v>507.55408164818556</v>
      </c>
      <c r="B9917" s="41" t="s">
        <v>43</v>
      </c>
      <c r="C9917" s="41"/>
      <c r="D9917" s="39" t="s">
        <v>96</v>
      </c>
      <c r="E9917" s="39">
        <v>2021</v>
      </c>
      <c r="F9917" s="11">
        <v>74.545000000000002</v>
      </c>
      <c r="G9917" s="15" t="s">
        <v>3</v>
      </c>
    </row>
    <row r="9918" spans="1:7" x14ac:dyDescent="0.3">
      <c r="A9918" s="11">
        <v>69.218448577793907</v>
      </c>
      <c r="B9918" s="41" t="s">
        <v>44</v>
      </c>
      <c r="C9918" s="41"/>
      <c r="D9918" s="39" t="s">
        <v>96</v>
      </c>
      <c r="E9918" s="39">
        <v>2021</v>
      </c>
      <c r="F9918" s="11">
        <v>10.523999999999999</v>
      </c>
      <c r="G9918" s="15" t="s">
        <v>3</v>
      </c>
    </row>
    <row r="9919" spans="1:7" x14ac:dyDescent="0.3">
      <c r="A9919" s="11">
        <v>245.41198228568675</v>
      </c>
      <c r="B9919" s="41" t="s">
        <v>45</v>
      </c>
      <c r="C9919" s="41"/>
      <c r="D9919" s="39" t="s">
        <v>96</v>
      </c>
      <c r="E9919" s="39">
        <v>2021</v>
      </c>
      <c r="F9919" s="11">
        <v>55.354999999999997</v>
      </c>
      <c r="G9919" s="15" t="s">
        <v>3</v>
      </c>
    </row>
    <row r="9920" spans="1:7" x14ac:dyDescent="0.3">
      <c r="A9920" s="11">
        <v>1908.1453576764468</v>
      </c>
      <c r="B9920" s="41" t="s">
        <v>46</v>
      </c>
      <c r="C9920" s="41"/>
      <c r="D9920" s="39" t="s">
        <v>96</v>
      </c>
      <c r="E9920" s="39">
        <v>2021</v>
      </c>
      <c r="F9920" s="11">
        <v>310.98099999999999</v>
      </c>
      <c r="G9920" s="15" t="s">
        <v>3</v>
      </c>
    </row>
    <row r="9921" spans="1:7" x14ac:dyDescent="0.3">
      <c r="A9921" s="11">
        <v>174.50185091051344</v>
      </c>
      <c r="B9921" s="41" t="s">
        <v>47</v>
      </c>
      <c r="C9921" s="41"/>
      <c r="D9921" s="39" t="s">
        <v>96</v>
      </c>
      <c r="E9921" s="39">
        <v>2021</v>
      </c>
      <c r="F9921" s="11">
        <v>34.588999999999999</v>
      </c>
      <c r="G9921" s="15" t="s">
        <v>3</v>
      </c>
    </row>
    <row r="9922" spans="1:7" x14ac:dyDescent="0.3">
      <c r="A9922" s="11">
        <v>340.81919887530665</v>
      </c>
      <c r="B9922" s="41" t="s">
        <v>48</v>
      </c>
      <c r="C9922" s="41"/>
      <c r="D9922" s="39" t="s">
        <v>96</v>
      </c>
      <c r="E9922" s="39">
        <v>2021</v>
      </c>
      <c r="F9922" s="11">
        <v>63.817</v>
      </c>
      <c r="G9922" s="15" t="s">
        <v>3</v>
      </c>
    </row>
    <row r="9923" spans="1:7" x14ac:dyDescent="0.3">
      <c r="A9923" s="11">
        <v>4323.0579439352277</v>
      </c>
      <c r="B9923" s="41" t="s">
        <v>49</v>
      </c>
      <c r="C9923" s="41"/>
      <c r="D9923" s="39" t="s">
        <v>96</v>
      </c>
      <c r="E9923" s="39">
        <v>2021</v>
      </c>
      <c r="F9923" s="11">
        <v>568.69500000000005</v>
      </c>
      <c r="G9923" s="15" t="s">
        <v>3</v>
      </c>
    </row>
    <row r="9924" spans="1:7" x14ac:dyDescent="0.3">
      <c r="A9924" s="11">
        <v>5566.472498878411</v>
      </c>
      <c r="B9924" s="41" t="s">
        <v>50</v>
      </c>
      <c r="C9924" s="41"/>
      <c r="D9924" s="39" t="s">
        <v>96</v>
      </c>
      <c r="E9924" s="39">
        <v>2021</v>
      </c>
      <c r="F9924" s="11">
        <v>1531.2529999999999</v>
      </c>
      <c r="G9924" s="15" t="s">
        <v>3</v>
      </c>
    </row>
    <row r="9925" spans="1:7" x14ac:dyDescent="0.3">
      <c r="A9925" s="11">
        <v>898.09788039552302</v>
      </c>
      <c r="B9925" s="41" t="s">
        <v>91</v>
      </c>
      <c r="C9925" s="41"/>
      <c r="D9925" s="39" t="s">
        <v>96</v>
      </c>
      <c r="E9925" s="39">
        <v>2021</v>
      </c>
      <c r="F9925" s="11">
        <v>212.96799999999999</v>
      </c>
      <c r="G9925" s="15" t="s">
        <v>3</v>
      </c>
    </row>
    <row r="9926" spans="1:7" x14ac:dyDescent="0.3">
      <c r="A9926" s="11">
        <v>198.94046073414705</v>
      </c>
      <c r="B9926" s="41" t="s">
        <v>52</v>
      </c>
      <c r="C9926" s="41"/>
      <c r="D9926" s="39" t="s">
        <v>96</v>
      </c>
      <c r="E9926" s="39">
        <v>2021</v>
      </c>
      <c r="F9926" s="11">
        <v>9.24</v>
      </c>
      <c r="G9926" s="15" t="s">
        <v>3</v>
      </c>
    </row>
    <row r="9927" spans="1:7" x14ac:dyDescent="0.3">
      <c r="A9927" s="11">
        <v>94.771168479022407</v>
      </c>
      <c r="B9927" s="41" t="s">
        <v>53</v>
      </c>
      <c r="C9927" s="41"/>
      <c r="D9927" s="39" t="s">
        <v>96</v>
      </c>
      <c r="E9927" s="39">
        <v>2021</v>
      </c>
      <c r="F9927" s="11">
        <v>21.068999999999999</v>
      </c>
      <c r="G9927" s="15" t="s">
        <v>3</v>
      </c>
    </row>
    <row r="9928" spans="1:7" x14ac:dyDescent="0.3">
      <c r="A9928" s="11">
        <v>143.62068925695712</v>
      </c>
      <c r="B9928" s="41" t="s">
        <v>54</v>
      </c>
      <c r="C9928" s="41"/>
      <c r="D9928" s="39" t="s">
        <v>96</v>
      </c>
      <c r="E9928" s="39">
        <v>2021</v>
      </c>
      <c r="F9928" s="11">
        <v>11.974</v>
      </c>
      <c r="G9928" s="15" t="s">
        <v>3</v>
      </c>
    </row>
    <row r="9929" spans="1:7" x14ac:dyDescent="0.3">
      <c r="A9929" s="11">
        <v>309.85186296160481</v>
      </c>
      <c r="B9929" s="41" t="s">
        <v>55</v>
      </c>
      <c r="C9929" s="41"/>
      <c r="D9929" s="39" t="s">
        <v>96</v>
      </c>
      <c r="E9929" s="39">
        <v>2021</v>
      </c>
      <c r="F9929" s="11">
        <v>22.318999999999999</v>
      </c>
      <c r="G9929" s="15" t="s">
        <v>3</v>
      </c>
    </row>
    <row r="9930" spans="1:7" x14ac:dyDescent="0.3">
      <c r="A9930" s="11">
        <v>842.68475346984224</v>
      </c>
      <c r="B9930" s="41" t="s">
        <v>56</v>
      </c>
      <c r="C9930" s="41"/>
      <c r="D9930" s="39" t="s">
        <v>96</v>
      </c>
      <c r="E9930" s="39">
        <v>2021</v>
      </c>
      <c r="F9930" s="11">
        <v>170.18799999999999</v>
      </c>
      <c r="G9930" s="15" t="s">
        <v>3</v>
      </c>
    </row>
    <row r="9931" spans="1:7" x14ac:dyDescent="0.3">
      <c r="A9931" s="11">
        <v>345.24691443230444</v>
      </c>
      <c r="B9931" s="41" t="s">
        <v>57</v>
      </c>
      <c r="C9931" s="41"/>
      <c r="D9931" s="39" t="s">
        <v>96</v>
      </c>
      <c r="E9931" s="39">
        <v>2021</v>
      </c>
      <c r="F9931" s="11">
        <v>252.79300000000001</v>
      </c>
      <c r="G9931" s="15" t="s">
        <v>3</v>
      </c>
    </row>
    <row r="9932" spans="1:7" x14ac:dyDescent="0.3">
      <c r="A9932" s="11">
        <v>295.28123180867613</v>
      </c>
      <c r="B9932" s="41" t="s">
        <v>58</v>
      </c>
      <c r="C9932" s="41"/>
      <c r="D9932" s="39" t="s">
        <v>96</v>
      </c>
      <c r="E9932" s="39">
        <v>2021</v>
      </c>
      <c r="F9932" s="11">
        <v>55.06</v>
      </c>
      <c r="G9932" s="15" t="s">
        <v>3</v>
      </c>
    </row>
    <row r="9933" spans="1:7" x14ac:dyDescent="0.3">
      <c r="A9933" s="11">
        <v>78.308807139090902</v>
      </c>
      <c r="B9933" s="41" t="s">
        <v>59</v>
      </c>
      <c r="C9933" s="41"/>
      <c r="D9933" s="39" t="s">
        <v>96</v>
      </c>
      <c r="E9933" s="39">
        <v>2021</v>
      </c>
      <c r="F9933" s="11">
        <v>20.963000000000001</v>
      </c>
      <c r="G9933" s="15" t="s">
        <v>3</v>
      </c>
    </row>
    <row r="9934" spans="1:7" x14ac:dyDescent="0.3">
      <c r="A9934" s="11">
        <v>141.06316032192569</v>
      </c>
      <c r="B9934" s="41" t="s">
        <v>60</v>
      </c>
      <c r="C9934" s="41"/>
      <c r="D9934" s="39" t="s">
        <v>96</v>
      </c>
      <c r="E9934" s="39">
        <v>2021</v>
      </c>
      <c r="F9934" s="11">
        <v>12.388999999999999</v>
      </c>
      <c r="G9934" s="15" t="s">
        <v>3</v>
      </c>
    </row>
    <row r="9935" spans="1:7" x14ac:dyDescent="0.3">
      <c r="A9935" s="11">
        <v>624.43612904286476</v>
      </c>
      <c r="B9935" s="41" t="s">
        <v>61</v>
      </c>
      <c r="C9935" s="41"/>
      <c r="D9935" s="39" t="s">
        <v>96</v>
      </c>
      <c r="E9935" s="39">
        <v>2021</v>
      </c>
      <c r="F9935" s="11">
        <v>49.170999999999999</v>
      </c>
      <c r="G9935" s="15" t="s">
        <v>3</v>
      </c>
    </row>
    <row r="9936" spans="1:7" x14ac:dyDescent="0.3">
      <c r="A9936" s="11">
        <v>1575.4511604719983</v>
      </c>
      <c r="B9936" s="41" t="s">
        <v>62</v>
      </c>
      <c r="C9936" s="41"/>
      <c r="D9936" s="39" t="s">
        <v>96</v>
      </c>
      <c r="E9936" s="39">
        <v>2021</v>
      </c>
      <c r="F9936" s="11">
        <v>314.35300000000001</v>
      </c>
      <c r="G9936" s="15" t="s">
        <v>3</v>
      </c>
    </row>
    <row r="9937" spans="1:7" x14ac:dyDescent="0.3">
      <c r="A9937" s="11">
        <v>360.14890613317345</v>
      </c>
      <c r="B9937" s="41" t="s">
        <v>63</v>
      </c>
      <c r="C9937" s="41"/>
      <c r="D9937" s="39" t="s">
        <v>96</v>
      </c>
      <c r="E9937" s="39">
        <v>2021</v>
      </c>
      <c r="F9937" s="11">
        <v>75.817999999999998</v>
      </c>
      <c r="G9937" s="15" t="s">
        <v>3</v>
      </c>
    </row>
    <row r="9938" spans="1:7" x14ac:dyDescent="0.3">
      <c r="A9938" s="11">
        <v>382.25362974453407</v>
      </c>
      <c r="B9938" s="41" t="s">
        <v>64</v>
      </c>
      <c r="C9938" s="41"/>
      <c r="D9938" s="39" t="s">
        <v>96</v>
      </c>
      <c r="E9938" s="39">
        <v>2021</v>
      </c>
      <c r="F9938" s="11">
        <v>53.545999999999999</v>
      </c>
      <c r="G9938" s="15" t="s">
        <v>3</v>
      </c>
    </row>
    <row r="9939" spans="1:7" x14ac:dyDescent="0.3">
      <c r="A9939" s="11">
        <v>1578.3144028537363</v>
      </c>
      <c r="B9939" s="41" t="s">
        <v>65</v>
      </c>
      <c r="C9939" s="41"/>
      <c r="D9939" s="39" t="s">
        <v>96</v>
      </c>
      <c r="E9939" s="39">
        <v>2021</v>
      </c>
      <c r="F9939" s="11">
        <v>263.65100000000001</v>
      </c>
      <c r="G9939" s="15" t="s">
        <v>3</v>
      </c>
    </row>
    <row r="9940" spans="1:7" x14ac:dyDescent="0.3">
      <c r="A9940" s="11">
        <v>419.39576175127803</v>
      </c>
      <c r="B9940" s="41" t="s">
        <v>66</v>
      </c>
      <c r="C9940" s="41"/>
      <c r="D9940" s="39" t="s">
        <v>96</v>
      </c>
      <c r="E9940" s="39">
        <v>2021</v>
      </c>
      <c r="F9940" s="11">
        <v>51.896999999999998</v>
      </c>
      <c r="G9940" s="15" t="s">
        <v>3</v>
      </c>
    </row>
    <row r="9941" spans="1:7" x14ac:dyDescent="0.3">
      <c r="A9941" s="11">
        <v>2755.886693625539</v>
      </c>
      <c r="B9941" s="41" t="s">
        <v>67</v>
      </c>
      <c r="C9941" s="41"/>
      <c r="D9941" s="39" t="s">
        <v>96</v>
      </c>
      <c r="E9941" s="39">
        <v>2021</v>
      </c>
      <c r="F9941" s="11">
        <v>598.12599999999998</v>
      </c>
      <c r="G9941" s="15" t="s">
        <v>3</v>
      </c>
    </row>
    <row r="9942" spans="1:7" x14ac:dyDescent="0.3">
      <c r="A9942" s="11">
        <v>1717.368882207033</v>
      </c>
      <c r="B9942" s="41" t="s">
        <v>68</v>
      </c>
      <c r="C9942" s="41"/>
      <c r="D9942" s="39" t="s">
        <v>96</v>
      </c>
      <c r="E9942" s="39">
        <v>2021</v>
      </c>
      <c r="F9942" s="11">
        <v>352.72699999999998</v>
      </c>
      <c r="G9942" s="15" t="s">
        <v>3</v>
      </c>
    </row>
    <row r="9943" spans="1:7" x14ac:dyDescent="0.3">
      <c r="A9943" s="11">
        <v>143.93666154415718</v>
      </c>
      <c r="B9943" s="41" t="s">
        <v>69</v>
      </c>
      <c r="C9943" s="41"/>
      <c r="D9943" s="39" t="s">
        <v>96</v>
      </c>
      <c r="E9943" s="39">
        <v>2021</v>
      </c>
      <c r="F9943" s="11">
        <v>12.468</v>
      </c>
      <c r="G9943" s="15" t="s">
        <v>3</v>
      </c>
    </row>
    <row r="9944" spans="1:7" x14ac:dyDescent="0.3">
      <c r="A9944" s="11">
        <v>165.15604722092812</v>
      </c>
      <c r="B9944" s="41" t="s">
        <v>70</v>
      </c>
      <c r="C9944" s="41"/>
      <c r="D9944" s="39" t="s">
        <v>96</v>
      </c>
      <c r="E9944" s="39">
        <v>2021</v>
      </c>
      <c r="F9944" s="11">
        <v>57.292999999999999</v>
      </c>
      <c r="G9944" s="15" t="s">
        <v>3</v>
      </c>
    </row>
    <row r="9945" spans="1:7" x14ac:dyDescent="0.3">
      <c r="A9945" s="11">
        <v>121.0430330988458</v>
      </c>
      <c r="B9945" s="41" t="s">
        <v>71</v>
      </c>
      <c r="C9945" s="41"/>
      <c r="D9945" s="39" t="s">
        <v>96</v>
      </c>
      <c r="E9945" s="39">
        <v>2021</v>
      </c>
      <c r="F9945" s="11">
        <v>22.483000000000001</v>
      </c>
      <c r="G9945" s="15" t="s">
        <v>3</v>
      </c>
    </row>
    <row r="9946" spans="1:7" x14ac:dyDescent="0.3">
      <c r="A9946" s="11">
        <v>596.98757541843588</v>
      </c>
      <c r="B9946" s="41" t="s">
        <v>72</v>
      </c>
      <c r="C9946" s="41"/>
      <c r="D9946" s="39" t="s">
        <v>96</v>
      </c>
      <c r="E9946" s="39">
        <v>2021</v>
      </c>
      <c r="F9946" s="11">
        <v>159.02500000000001</v>
      </c>
      <c r="G9946" s="15" t="s">
        <v>3</v>
      </c>
    </row>
    <row r="9947" spans="1:7" x14ac:dyDescent="0.3">
      <c r="A9947" s="11">
        <v>442.11191225605171</v>
      </c>
      <c r="B9947" s="41" t="s">
        <v>73</v>
      </c>
      <c r="C9947" s="41"/>
      <c r="D9947" s="39" t="s">
        <v>96</v>
      </c>
      <c r="E9947" s="39">
        <v>2021</v>
      </c>
      <c r="F9947" s="11">
        <v>39.790999999999997</v>
      </c>
      <c r="G9947" s="15" t="s">
        <v>3</v>
      </c>
    </row>
    <row r="9948" spans="1:7" x14ac:dyDescent="0.3">
      <c r="A9948" s="11">
        <v>387.82212836440993</v>
      </c>
      <c r="B9948" s="41" t="s">
        <v>74</v>
      </c>
      <c r="C9948" s="41"/>
      <c r="D9948" s="39" t="s">
        <v>96</v>
      </c>
      <c r="E9948" s="39">
        <v>2021</v>
      </c>
      <c r="F9948" s="11">
        <v>72.343999999999994</v>
      </c>
      <c r="G9948" s="15" t="s">
        <v>3</v>
      </c>
    </row>
    <row r="9949" spans="1:7" x14ac:dyDescent="0.3">
      <c r="A9949" s="11">
        <v>668.08339180654173</v>
      </c>
      <c r="B9949" s="41" t="s">
        <v>75</v>
      </c>
      <c r="C9949" s="41"/>
      <c r="D9949" s="39" t="s">
        <v>96</v>
      </c>
      <c r="E9949" s="39">
        <v>2021</v>
      </c>
      <c r="F9949" s="11">
        <v>76.664000000000001</v>
      </c>
      <c r="G9949" s="15" t="s">
        <v>3</v>
      </c>
    </row>
    <row r="9950" spans="1:7" x14ac:dyDescent="0.3">
      <c r="A9950" s="11">
        <v>750.79529328544618</v>
      </c>
      <c r="B9950" s="41" t="s">
        <v>76</v>
      </c>
      <c r="C9950" s="41"/>
      <c r="D9950" s="39" t="s">
        <v>96</v>
      </c>
      <c r="E9950" s="39">
        <v>2021</v>
      </c>
      <c r="F9950" s="11">
        <v>176.88</v>
      </c>
      <c r="G9950" s="15" t="s">
        <v>3</v>
      </c>
    </row>
    <row r="9951" spans="1:7" x14ac:dyDescent="0.3">
      <c r="A9951" s="11">
        <v>144.25365971540654</v>
      </c>
      <c r="B9951" s="41" t="s">
        <v>77</v>
      </c>
      <c r="C9951" s="41"/>
      <c r="D9951" s="39" t="s">
        <v>96</v>
      </c>
      <c r="E9951" s="39">
        <v>2021</v>
      </c>
      <c r="F9951" s="11">
        <v>23.957000000000001</v>
      </c>
      <c r="G9951" s="15" t="s">
        <v>3</v>
      </c>
    </row>
    <row r="9952" spans="1:7" x14ac:dyDescent="0.3">
      <c r="A9952" s="11">
        <v>191.83108427214637</v>
      </c>
      <c r="B9952" s="41" t="s">
        <v>78</v>
      </c>
      <c r="C9952" s="41"/>
      <c r="D9952" s="39" t="s">
        <v>96</v>
      </c>
      <c r="E9952" s="39">
        <v>2021</v>
      </c>
      <c r="F9952" s="11">
        <v>28.274000000000001</v>
      </c>
      <c r="G9952" s="15" t="s">
        <v>3</v>
      </c>
    </row>
    <row r="9953" spans="1:7" x14ac:dyDescent="0.3">
      <c r="A9953" s="11">
        <v>272.47069997136214</v>
      </c>
      <c r="B9953" s="41" t="s">
        <v>79</v>
      </c>
      <c r="C9953" s="41"/>
      <c r="D9953" s="39" t="s">
        <v>96</v>
      </c>
      <c r="E9953" s="39">
        <v>2021</v>
      </c>
      <c r="F9953" s="11">
        <v>60.951000000000001</v>
      </c>
      <c r="G9953" s="15" t="s">
        <v>3</v>
      </c>
    </row>
    <row r="9954" spans="1:7" x14ac:dyDescent="0.3">
      <c r="A9954" s="11">
        <v>1174.7572649403842</v>
      </c>
      <c r="B9954" s="41" t="s">
        <v>80</v>
      </c>
      <c r="C9954" s="41"/>
      <c r="D9954" s="39" t="s">
        <v>96</v>
      </c>
      <c r="E9954" s="39">
        <v>2021</v>
      </c>
      <c r="F9954" s="11">
        <v>241.33099999999999</v>
      </c>
      <c r="G9954" s="15" t="s">
        <v>3</v>
      </c>
    </row>
    <row r="9955" spans="1:7" x14ac:dyDescent="0.3">
      <c r="A9955" s="11">
        <v>264.70886125397442</v>
      </c>
      <c r="B9955" s="41" t="s">
        <v>81</v>
      </c>
      <c r="C9955" s="41"/>
      <c r="D9955" s="39" t="s">
        <v>96</v>
      </c>
      <c r="E9955" s="39">
        <v>2021</v>
      </c>
      <c r="F9955" s="11">
        <v>0</v>
      </c>
      <c r="G9955" s="15" t="s">
        <v>3</v>
      </c>
    </row>
    <row r="9956" spans="1:7" x14ac:dyDescent="0.3">
      <c r="A9956" s="11">
        <v>692.84720687381946</v>
      </c>
      <c r="B9956" s="41" t="s">
        <v>82</v>
      </c>
      <c r="C9956" s="41"/>
      <c r="D9956" s="39" t="s">
        <v>96</v>
      </c>
      <c r="E9956" s="39">
        <v>2021</v>
      </c>
      <c r="F9956" s="11">
        <v>80.697999999999993</v>
      </c>
      <c r="G9956" s="15" t="s">
        <v>3</v>
      </c>
    </row>
    <row r="9957" spans="1:7" x14ac:dyDescent="0.3">
      <c r="A9957" s="11">
        <v>249.90945795804041</v>
      </c>
      <c r="B9957" s="41" t="s">
        <v>83</v>
      </c>
      <c r="C9957" s="41"/>
      <c r="D9957" s="39" t="s">
        <v>96</v>
      </c>
      <c r="E9957" s="39">
        <v>2021</v>
      </c>
      <c r="F9957" s="11">
        <v>20.716000000000001</v>
      </c>
      <c r="G9957" s="15" t="s">
        <v>3</v>
      </c>
    </row>
    <row r="9958" spans="1:7" x14ac:dyDescent="0.3">
      <c r="A9958" s="11">
        <v>750.24952297119137</v>
      </c>
      <c r="B9958" s="41" t="s">
        <v>84</v>
      </c>
      <c r="C9958" s="41"/>
      <c r="D9958" s="39" t="s">
        <v>96</v>
      </c>
      <c r="E9958" s="39">
        <v>2021</v>
      </c>
      <c r="F9958" s="11">
        <v>147.179</v>
      </c>
      <c r="G9958" s="15" t="s">
        <v>3</v>
      </c>
    </row>
    <row r="9959" spans="1:7" x14ac:dyDescent="0.3">
      <c r="A9959" s="11">
        <v>89.621230551281656</v>
      </c>
      <c r="B9959" s="41" t="s">
        <v>85</v>
      </c>
      <c r="C9959" s="41"/>
      <c r="D9959" s="39" t="s">
        <v>96</v>
      </c>
      <c r="E9959" s="39">
        <v>2021</v>
      </c>
      <c r="F9959" s="11">
        <v>14.599</v>
      </c>
      <c r="G9959" s="15" t="s">
        <v>3</v>
      </c>
    </row>
    <row r="9960" spans="1:7" x14ac:dyDescent="0.3">
      <c r="A9960" s="11">
        <v>208.96642554845192</v>
      </c>
      <c r="B9960" s="41" t="s">
        <v>86</v>
      </c>
      <c r="C9960" s="41"/>
      <c r="D9960" s="39" t="s">
        <v>96</v>
      </c>
      <c r="E9960" s="39">
        <v>2021</v>
      </c>
      <c r="F9960" s="11">
        <v>60.152999999999999</v>
      </c>
      <c r="G9960" s="15" t="s">
        <v>3</v>
      </c>
    </row>
    <row r="9961" spans="1:7" x14ac:dyDescent="0.3">
      <c r="A9961" s="11">
        <v>651.82723316052966</v>
      </c>
      <c r="B9961" s="41" t="s">
        <v>87</v>
      </c>
      <c r="C9961" s="41"/>
      <c r="D9961" s="39" t="s">
        <v>96</v>
      </c>
      <c r="E9961" s="39">
        <v>2021</v>
      </c>
      <c r="F9961" s="11">
        <v>100.753</v>
      </c>
      <c r="G9961" s="15" t="s">
        <v>3</v>
      </c>
    </row>
    <row r="9962" spans="1:7" x14ac:dyDescent="0.3">
      <c r="A9962" s="11">
        <v>114.37068324186851</v>
      </c>
      <c r="B9962" s="41" t="s">
        <v>88</v>
      </c>
      <c r="C9962" s="41"/>
      <c r="D9962" s="39" t="s">
        <v>96</v>
      </c>
      <c r="E9962" s="39">
        <v>2021</v>
      </c>
      <c r="F9962" s="11">
        <v>15.260999999999999</v>
      </c>
      <c r="G9962" s="15" t="s">
        <v>3</v>
      </c>
    </row>
    <row r="9963" spans="1:7" x14ac:dyDescent="0.3">
      <c r="A9963" s="11">
        <v>266.68471393302394</v>
      </c>
      <c r="B9963" s="41" t="s">
        <v>89</v>
      </c>
      <c r="C9963" s="41"/>
      <c r="D9963" s="39" t="s">
        <v>96</v>
      </c>
      <c r="E9963" s="39">
        <v>2021</v>
      </c>
      <c r="F9963" s="11">
        <v>97.028000000000006</v>
      </c>
      <c r="G9963" s="15" t="s">
        <v>3</v>
      </c>
    </row>
    <row r="9964" spans="1:7" x14ac:dyDescent="0.3">
      <c r="A9964" s="11">
        <v>547.00034922977125</v>
      </c>
      <c r="B9964" s="41" t="s">
        <v>90</v>
      </c>
      <c r="C9964" s="41"/>
      <c r="D9964" s="39" t="s">
        <v>96</v>
      </c>
      <c r="E9964" s="39">
        <v>2021</v>
      </c>
      <c r="F9964" s="11">
        <v>80.081999999999994</v>
      </c>
      <c r="G9964" s="15" t="s">
        <v>3</v>
      </c>
    </row>
    <row r="9965" spans="1:7" x14ac:dyDescent="0.3">
      <c r="A9965" s="11">
        <v>2490.3698494521691</v>
      </c>
      <c r="B9965" s="41" t="s">
        <v>10</v>
      </c>
      <c r="C9965" s="41"/>
      <c r="D9965" s="39" t="s">
        <v>97</v>
      </c>
      <c r="E9965" s="39">
        <v>2021</v>
      </c>
      <c r="F9965" s="11">
        <v>368.94</v>
      </c>
      <c r="G9965" s="15" t="s">
        <v>3</v>
      </c>
    </row>
    <row r="9966" spans="1:7" x14ac:dyDescent="0.3">
      <c r="A9966" s="11">
        <v>257.14594260636812</v>
      </c>
      <c r="B9966" s="41" t="s">
        <v>11</v>
      </c>
      <c r="C9966" s="41"/>
      <c r="D9966" s="39" t="s">
        <v>97</v>
      </c>
      <c r="E9966" s="39">
        <v>2021</v>
      </c>
      <c r="F9966" s="11">
        <v>68.364000000000004</v>
      </c>
      <c r="G9966" s="15" t="s">
        <v>3</v>
      </c>
    </row>
    <row r="9967" spans="1:7" x14ac:dyDescent="0.3">
      <c r="A9967" s="11">
        <v>701.81069765292409</v>
      </c>
      <c r="B9967" s="41" t="s">
        <v>12</v>
      </c>
      <c r="C9967" s="41"/>
      <c r="D9967" s="39" t="s">
        <v>97</v>
      </c>
      <c r="E9967" s="39">
        <v>2021</v>
      </c>
      <c r="F9967" s="11">
        <v>156.84399999999999</v>
      </c>
      <c r="G9967" s="15" t="s">
        <v>3</v>
      </c>
    </row>
    <row r="9968" spans="1:7" x14ac:dyDescent="0.3">
      <c r="A9968" s="11">
        <v>248.16391458817179</v>
      </c>
      <c r="B9968" s="41" t="s">
        <v>13</v>
      </c>
      <c r="C9968" s="41"/>
      <c r="D9968" s="39" t="s">
        <v>97</v>
      </c>
      <c r="E9968" s="39">
        <v>2021</v>
      </c>
      <c r="F9968" s="11">
        <v>51.460999999999999</v>
      </c>
      <c r="G9968" s="15" t="s">
        <v>3</v>
      </c>
    </row>
    <row r="9969" spans="1:7" x14ac:dyDescent="0.3">
      <c r="A9969" s="11">
        <v>244.45046764597552</v>
      </c>
      <c r="B9969" s="41" t="s">
        <v>14</v>
      </c>
      <c r="C9969" s="41"/>
      <c r="D9969" s="39" t="s">
        <v>97</v>
      </c>
      <c r="E9969" s="39">
        <v>2021</v>
      </c>
      <c r="F9969" s="11">
        <v>38.58</v>
      </c>
      <c r="G9969" s="15" t="s">
        <v>3</v>
      </c>
    </row>
    <row r="9970" spans="1:7" x14ac:dyDescent="0.3">
      <c r="A9970" s="11">
        <v>132.40592558481842</v>
      </c>
      <c r="B9970" s="41" t="s">
        <v>15</v>
      </c>
      <c r="C9970" s="41"/>
      <c r="D9970" s="39" t="s">
        <v>97</v>
      </c>
      <c r="E9970" s="39">
        <v>2021</v>
      </c>
      <c r="F9970" s="11">
        <v>17.308</v>
      </c>
      <c r="G9970" s="15" t="s">
        <v>3</v>
      </c>
    </row>
    <row r="9971" spans="1:7" x14ac:dyDescent="0.3">
      <c r="A9971" s="11">
        <v>1821.2272267498479</v>
      </c>
      <c r="B9971" s="41" t="s">
        <v>16</v>
      </c>
      <c r="C9971" s="41"/>
      <c r="D9971" s="39" t="s">
        <v>97</v>
      </c>
      <c r="E9971" s="39">
        <v>2021</v>
      </c>
      <c r="F9971" s="11">
        <v>299.75599999999997</v>
      </c>
      <c r="G9971" s="15" t="s">
        <v>3</v>
      </c>
    </row>
    <row r="9972" spans="1:7" x14ac:dyDescent="0.3">
      <c r="A9972" s="11">
        <v>3718.8776018957242</v>
      </c>
      <c r="B9972" s="41" t="s">
        <v>17</v>
      </c>
      <c r="C9972" s="41"/>
      <c r="D9972" s="39" t="s">
        <v>97</v>
      </c>
      <c r="E9972" s="39">
        <v>2021</v>
      </c>
      <c r="F9972" s="11">
        <v>510.27199999999999</v>
      </c>
      <c r="G9972" s="15" t="s">
        <v>3</v>
      </c>
    </row>
    <row r="9973" spans="1:7" x14ac:dyDescent="0.3">
      <c r="A9973" s="11">
        <v>95.191442665206068</v>
      </c>
      <c r="B9973" s="41" t="s">
        <v>18</v>
      </c>
      <c r="C9973" s="41"/>
      <c r="D9973" s="39" t="s">
        <v>97</v>
      </c>
      <c r="E9973" s="39">
        <v>2021</v>
      </c>
      <c r="F9973" s="11">
        <v>10.551</v>
      </c>
      <c r="G9973" s="15" t="s">
        <v>3</v>
      </c>
    </row>
    <row r="9974" spans="1:7" x14ac:dyDescent="0.3">
      <c r="A9974" s="11">
        <v>282.2906971497701</v>
      </c>
      <c r="B9974" s="41" t="s">
        <v>19</v>
      </c>
      <c r="C9974" s="41"/>
      <c r="D9974" s="39" t="s">
        <v>97</v>
      </c>
      <c r="E9974" s="39">
        <v>2021</v>
      </c>
      <c r="F9974" s="11">
        <v>24.79</v>
      </c>
      <c r="G9974" s="15" t="s">
        <v>3</v>
      </c>
    </row>
    <row r="9975" spans="1:7" x14ac:dyDescent="0.3">
      <c r="A9975" s="11">
        <v>1451.7864434486498</v>
      </c>
      <c r="B9975" s="41" t="s">
        <v>20</v>
      </c>
      <c r="C9975" s="41"/>
      <c r="D9975" s="39" t="s">
        <v>97</v>
      </c>
      <c r="E9975" s="39">
        <v>2021</v>
      </c>
      <c r="F9975" s="11">
        <v>294.666</v>
      </c>
      <c r="G9975" s="15" t="s">
        <v>3</v>
      </c>
    </row>
    <row r="9976" spans="1:7" x14ac:dyDescent="0.3">
      <c r="A9976" s="11">
        <v>1290.9552099167986</v>
      </c>
      <c r="B9976" s="41" t="s">
        <v>21</v>
      </c>
      <c r="C9976" s="41"/>
      <c r="D9976" s="39" t="s">
        <v>97</v>
      </c>
      <c r="E9976" s="39">
        <v>2021</v>
      </c>
      <c r="F9976" s="11">
        <v>239.54900000000001</v>
      </c>
      <c r="G9976" s="15" t="s">
        <v>3</v>
      </c>
    </row>
    <row r="9977" spans="1:7" x14ac:dyDescent="0.3">
      <c r="A9977" s="11">
        <v>237.29131123448718</v>
      </c>
      <c r="B9977" s="41" t="s">
        <v>22</v>
      </c>
      <c r="C9977" s="41"/>
      <c r="D9977" s="39" t="s">
        <v>97</v>
      </c>
      <c r="E9977" s="39">
        <v>2021</v>
      </c>
      <c r="F9977" s="11">
        <v>29.713999999999999</v>
      </c>
      <c r="G9977" s="15" t="s">
        <v>3</v>
      </c>
    </row>
    <row r="9978" spans="1:7" x14ac:dyDescent="0.3">
      <c r="A9978" s="11">
        <v>259.22116447489384</v>
      </c>
      <c r="B9978" s="41" t="s">
        <v>23</v>
      </c>
      <c r="C9978" s="41"/>
      <c r="D9978" s="39" t="s">
        <v>97</v>
      </c>
      <c r="E9978" s="39">
        <v>2021</v>
      </c>
      <c r="F9978" s="11">
        <v>10.239000000000001</v>
      </c>
      <c r="G9978" s="15" t="s">
        <v>3</v>
      </c>
    </row>
    <row r="9979" spans="1:7" x14ac:dyDescent="0.3">
      <c r="A9979" s="11">
        <v>51.274290596336698</v>
      </c>
      <c r="B9979" s="41" t="s">
        <v>24</v>
      </c>
      <c r="C9979" s="41"/>
      <c r="D9979" s="39" t="s">
        <v>97</v>
      </c>
      <c r="E9979" s="39">
        <v>2021</v>
      </c>
      <c r="F9979" s="11">
        <v>22.276</v>
      </c>
      <c r="G9979" s="15" t="s">
        <v>3</v>
      </c>
    </row>
    <row r="9980" spans="1:7" x14ac:dyDescent="0.3">
      <c r="A9980" s="11">
        <v>101.64483899486265</v>
      </c>
      <c r="B9980" s="41" t="s">
        <v>25</v>
      </c>
      <c r="C9980" s="41"/>
      <c r="D9980" s="39" t="s">
        <v>97</v>
      </c>
      <c r="E9980" s="39">
        <v>2021</v>
      </c>
      <c r="F9980" s="11">
        <v>22.163</v>
      </c>
      <c r="G9980" s="15" t="s">
        <v>3</v>
      </c>
    </row>
    <row r="9981" spans="1:7" x14ac:dyDescent="0.3">
      <c r="A9981" s="11">
        <v>118.32765325479032</v>
      </c>
      <c r="B9981" s="41" t="s">
        <v>26</v>
      </c>
      <c r="C9981" s="41"/>
      <c r="D9981" s="39" t="s">
        <v>97</v>
      </c>
      <c r="E9981" s="39">
        <v>2021</v>
      </c>
      <c r="F9981" s="11">
        <v>1.026</v>
      </c>
      <c r="G9981" s="15" t="s">
        <v>3</v>
      </c>
    </row>
    <row r="9982" spans="1:7" x14ac:dyDescent="0.3">
      <c r="A9982" s="11">
        <v>187.33211427900559</v>
      </c>
      <c r="B9982" s="41" t="s">
        <v>27</v>
      </c>
      <c r="C9982" s="41"/>
      <c r="D9982" s="39" t="s">
        <v>97</v>
      </c>
      <c r="E9982" s="39">
        <v>2021</v>
      </c>
      <c r="F9982" s="11">
        <v>37.841000000000001</v>
      </c>
      <c r="G9982" s="15" t="s">
        <v>3</v>
      </c>
    </row>
    <row r="9983" spans="1:7" x14ac:dyDescent="0.3">
      <c r="A9983" s="11">
        <v>186.83972352423925</v>
      </c>
      <c r="B9983" s="41" t="s">
        <v>28</v>
      </c>
      <c r="C9983" s="41"/>
      <c r="D9983" s="39" t="s">
        <v>97</v>
      </c>
      <c r="E9983" s="39">
        <v>2021</v>
      </c>
      <c r="F9983" s="11">
        <v>41.075000000000003</v>
      </c>
      <c r="G9983" s="15" t="s">
        <v>3</v>
      </c>
    </row>
    <row r="9984" spans="1:7" x14ac:dyDescent="0.3">
      <c r="A9984" s="11">
        <v>236.3742334537348</v>
      </c>
      <c r="B9984" s="41" t="s">
        <v>29</v>
      </c>
      <c r="C9984" s="41"/>
      <c r="D9984" s="39" t="s">
        <v>97</v>
      </c>
      <c r="E9984" s="39">
        <v>2021</v>
      </c>
      <c r="F9984" s="11">
        <v>26.85</v>
      </c>
      <c r="G9984" s="15" t="s">
        <v>3</v>
      </c>
    </row>
    <row r="9985" spans="1:7" x14ac:dyDescent="0.3">
      <c r="A9985" s="11">
        <v>1269.60288999917</v>
      </c>
      <c r="B9985" s="41" t="s">
        <v>30</v>
      </c>
      <c r="C9985" s="41"/>
      <c r="D9985" s="39" t="s">
        <v>97</v>
      </c>
      <c r="E9985" s="39">
        <v>2021</v>
      </c>
      <c r="F9985" s="11">
        <v>184.58099999999999</v>
      </c>
      <c r="G9985" s="15" t="s">
        <v>3</v>
      </c>
    </row>
    <row r="9986" spans="1:7" x14ac:dyDescent="0.3">
      <c r="A9986" s="11">
        <v>485.76194423031552</v>
      </c>
      <c r="B9986" s="41" t="s">
        <v>31</v>
      </c>
      <c r="C9986" s="41"/>
      <c r="D9986" s="39" t="s">
        <v>97</v>
      </c>
      <c r="E9986" s="39">
        <v>2021</v>
      </c>
      <c r="F9986" s="11">
        <v>104.34699999999999</v>
      </c>
      <c r="G9986" s="15" t="s">
        <v>3</v>
      </c>
    </row>
    <row r="9987" spans="1:7" x14ac:dyDescent="0.3">
      <c r="A9987" s="11">
        <v>60.326073971458243</v>
      </c>
      <c r="B9987" s="41" t="s">
        <v>32</v>
      </c>
      <c r="C9987" s="41"/>
      <c r="D9987" s="39" t="s">
        <v>97</v>
      </c>
      <c r="E9987" s="39">
        <v>2021</v>
      </c>
      <c r="F9987" s="11">
        <v>1.76</v>
      </c>
      <c r="G9987" s="15" t="s">
        <v>3</v>
      </c>
    </row>
    <row r="9988" spans="1:7" x14ac:dyDescent="0.3">
      <c r="A9988" s="11">
        <v>219.71501291747308</v>
      </c>
      <c r="B9988" s="41" t="s">
        <v>33</v>
      </c>
      <c r="C9988" s="41"/>
      <c r="D9988" s="39" t="s">
        <v>97</v>
      </c>
      <c r="E9988" s="39">
        <v>2021</v>
      </c>
      <c r="F9988" s="11">
        <v>20.677</v>
      </c>
      <c r="G9988" s="15" t="s">
        <v>3</v>
      </c>
    </row>
    <row r="9989" spans="1:7" x14ac:dyDescent="0.3">
      <c r="A9989" s="11">
        <v>903.04361842742742</v>
      </c>
      <c r="B9989" s="41" t="s">
        <v>34</v>
      </c>
      <c r="C9989" s="41"/>
      <c r="D9989" s="39" t="s">
        <v>97</v>
      </c>
      <c r="E9989" s="39">
        <v>2021</v>
      </c>
      <c r="F9989" s="11">
        <v>116.611</v>
      </c>
      <c r="G9989" s="15" t="s">
        <v>3</v>
      </c>
    </row>
    <row r="9990" spans="1:7" x14ac:dyDescent="0.3">
      <c r="A9990" s="11">
        <v>772.96423915887999</v>
      </c>
      <c r="B9990" s="41" t="s">
        <v>35</v>
      </c>
      <c r="C9990" s="41"/>
      <c r="D9990" s="39" t="s">
        <v>97</v>
      </c>
      <c r="E9990" s="39">
        <v>2021</v>
      </c>
      <c r="F9990" s="11">
        <v>158.72900000000001</v>
      </c>
      <c r="G9990" s="15" t="s">
        <v>3</v>
      </c>
    </row>
    <row r="9991" spans="1:7" x14ac:dyDescent="0.3">
      <c r="A9991" s="11">
        <v>251.30803472016945</v>
      </c>
      <c r="B9991" s="41" t="s">
        <v>36</v>
      </c>
      <c r="C9991" s="41"/>
      <c r="D9991" s="39" t="s">
        <v>97</v>
      </c>
      <c r="E9991" s="39">
        <v>2021</v>
      </c>
      <c r="F9991" s="11">
        <v>23.100999999999999</v>
      </c>
      <c r="G9991" s="15" t="s">
        <v>3</v>
      </c>
    </row>
    <row r="9992" spans="1:7" x14ac:dyDescent="0.3">
      <c r="A9992" s="11">
        <v>427.63213818792968</v>
      </c>
      <c r="B9992" s="41" t="s">
        <v>37</v>
      </c>
      <c r="C9992" s="41"/>
      <c r="D9992" s="39" t="s">
        <v>97</v>
      </c>
      <c r="E9992" s="39">
        <v>2021</v>
      </c>
      <c r="F9992" s="11">
        <v>56.741</v>
      </c>
      <c r="G9992" s="15" t="s">
        <v>3</v>
      </c>
    </row>
    <row r="9993" spans="1:7" x14ac:dyDescent="0.3">
      <c r="A9993" s="11">
        <v>492.85544854116836</v>
      </c>
      <c r="B9993" s="41" t="s">
        <v>38</v>
      </c>
      <c r="C9993" s="41"/>
      <c r="D9993" s="39" t="s">
        <v>97</v>
      </c>
      <c r="E9993" s="39">
        <v>2021</v>
      </c>
      <c r="F9993" s="11">
        <v>21.527000000000001</v>
      </c>
      <c r="G9993" s="15" t="s">
        <v>3</v>
      </c>
    </row>
    <row r="9994" spans="1:7" x14ac:dyDescent="0.3">
      <c r="A9994" s="11">
        <v>122.49861327329033</v>
      </c>
      <c r="B9994" s="41" t="s">
        <v>39</v>
      </c>
      <c r="C9994" s="41"/>
      <c r="D9994" s="39" t="s">
        <v>97</v>
      </c>
      <c r="E9994" s="39">
        <v>2021</v>
      </c>
      <c r="F9994" s="11">
        <v>4.0739999999999998</v>
      </c>
      <c r="G9994" s="15" t="s">
        <v>3</v>
      </c>
    </row>
    <row r="9995" spans="1:7" x14ac:dyDescent="0.3">
      <c r="A9995" s="11">
        <v>417.54120515743665</v>
      </c>
      <c r="B9995" s="41" t="s">
        <v>40</v>
      </c>
      <c r="C9995" s="41"/>
      <c r="D9995" s="39" t="s">
        <v>97</v>
      </c>
      <c r="E9995" s="39">
        <v>2021</v>
      </c>
      <c r="F9995" s="11">
        <v>69.37</v>
      </c>
      <c r="G9995" s="15" t="s">
        <v>3</v>
      </c>
    </row>
    <row r="9996" spans="1:7" x14ac:dyDescent="0.3">
      <c r="A9996" s="11">
        <v>339.82040195978442</v>
      </c>
      <c r="B9996" s="41" t="s">
        <v>41</v>
      </c>
      <c r="C9996" s="41"/>
      <c r="D9996" s="39" t="s">
        <v>97</v>
      </c>
      <c r="E9996" s="39">
        <v>2021</v>
      </c>
      <c r="F9996" s="11">
        <v>69.841999999999999</v>
      </c>
      <c r="G9996" s="15" t="s">
        <v>3</v>
      </c>
    </row>
    <row r="9997" spans="1:7" x14ac:dyDescent="0.3">
      <c r="A9997" s="11">
        <v>1784.2691973483431</v>
      </c>
      <c r="B9997" s="41" t="s">
        <v>42</v>
      </c>
      <c r="C9997" s="41"/>
      <c r="D9997" s="39" t="s">
        <v>97</v>
      </c>
      <c r="E9997" s="39">
        <v>2021</v>
      </c>
      <c r="F9997" s="11">
        <v>262.34899999999999</v>
      </c>
      <c r="G9997" s="15" t="s">
        <v>3</v>
      </c>
    </row>
    <row r="9998" spans="1:7" x14ac:dyDescent="0.3">
      <c r="A9998" s="11">
        <v>549.92045957637185</v>
      </c>
      <c r="B9998" s="41" t="s">
        <v>43</v>
      </c>
      <c r="C9998" s="41"/>
      <c r="D9998" s="39" t="s">
        <v>97</v>
      </c>
      <c r="E9998" s="39">
        <v>2021</v>
      </c>
      <c r="F9998" s="11">
        <v>69.638999999999996</v>
      </c>
      <c r="G9998" s="15" t="s">
        <v>3</v>
      </c>
    </row>
    <row r="9999" spans="1:7" x14ac:dyDescent="0.3">
      <c r="A9999" s="11">
        <v>92.400202574124293</v>
      </c>
      <c r="B9999" s="41" t="s">
        <v>44</v>
      </c>
      <c r="C9999" s="41"/>
      <c r="D9999" s="39" t="s">
        <v>97</v>
      </c>
      <c r="E9999" s="39">
        <v>2021</v>
      </c>
      <c r="F9999" s="11">
        <v>12.180999999999999</v>
      </c>
      <c r="G9999" s="15" t="s">
        <v>3</v>
      </c>
    </row>
    <row r="10000" spans="1:7" x14ac:dyDescent="0.3">
      <c r="A10000" s="11">
        <v>296.62337136976083</v>
      </c>
      <c r="B10000" s="41" t="s">
        <v>45</v>
      </c>
      <c r="C10000" s="41"/>
      <c r="D10000" s="39" t="s">
        <v>97</v>
      </c>
      <c r="E10000" s="39">
        <v>2021</v>
      </c>
      <c r="F10000" s="11">
        <v>55.442999999999998</v>
      </c>
      <c r="G10000" s="15" t="s">
        <v>3</v>
      </c>
    </row>
    <row r="10001" spans="1:7" x14ac:dyDescent="0.3">
      <c r="A10001" s="11">
        <v>1923.0854350717759</v>
      </c>
      <c r="B10001" s="41" t="s">
        <v>46</v>
      </c>
      <c r="C10001" s="41"/>
      <c r="D10001" s="39" t="s">
        <v>97</v>
      </c>
      <c r="E10001" s="39">
        <v>2021</v>
      </c>
      <c r="F10001" s="11">
        <v>410.96699999999998</v>
      </c>
      <c r="G10001" s="15" t="s">
        <v>3</v>
      </c>
    </row>
    <row r="10002" spans="1:7" x14ac:dyDescent="0.3">
      <c r="A10002" s="11">
        <v>197.06298657007574</v>
      </c>
      <c r="B10002" s="41" t="s">
        <v>47</v>
      </c>
      <c r="C10002" s="41"/>
      <c r="D10002" s="39" t="s">
        <v>97</v>
      </c>
      <c r="E10002" s="39">
        <v>2021</v>
      </c>
      <c r="F10002" s="11">
        <v>26.488</v>
      </c>
      <c r="G10002" s="15" t="s">
        <v>3</v>
      </c>
    </row>
    <row r="10003" spans="1:7" x14ac:dyDescent="0.3">
      <c r="A10003" s="11">
        <v>354.82908765350641</v>
      </c>
      <c r="B10003" s="41" t="s">
        <v>48</v>
      </c>
      <c r="C10003" s="41"/>
      <c r="D10003" s="39" t="s">
        <v>97</v>
      </c>
      <c r="E10003" s="39">
        <v>2021</v>
      </c>
      <c r="F10003" s="11">
        <v>58.12</v>
      </c>
      <c r="G10003" s="15" t="s">
        <v>3</v>
      </c>
    </row>
    <row r="10004" spans="1:7" x14ac:dyDescent="0.3">
      <c r="A10004" s="11">
        <v>3789.2566537769958</v>
      </c>
      <c r="B10004" s="41" t="s">
        <v>49</v>
      </c>
      <c r="C10004" s="41"/>
      <c r="D10004" s="39" t="s">
        <v>97</v>
      </c>
      <c r="E10004" s="39">
        <v>2021</v>
      </c>
      <c r="F10004" s="11">
        <v>497.94799999999998</v>
      </c>
      <c r="G10004" s="15" t="s">
        <v>3</v>
      </c>
    </row>
    <row r="10005" spans="1:7" x14ac:dyDescent="0.3">
      <c r="A10005" s="11">
        <v>5327.5838498180501</v>
      </c>
      <c r="B10005" s="41" t="s">
        <v>50</v>
      </c>
      <c r="C10005" s="41"/>
      <c r="D10005" s="39" t="s">
        <v>97</v>
      </c>
      <c r="E10005" s="39">
        <v>2021</v>
      </c>
      <c r="F10005" s="11">
        <v>1427.819</v>
      </c>
      <c r="G10005" s="15" t="s">
        <v>3</v>
      </c>
    </row>
    <row r="10006" spans="1:7" x14ac:dyDescent="0.3">
      <c r="A10006" s="11">
        <v>915.76781618184793</v>
      </c>
      <c r="B10006" s="41" t="s">
        <v>91</v>
      </c>
      <c r="C10006" s="41"/>
      <c r="D10006" s="39" t="s">
        <v>97</v>
      </c>
      <c r="E10006" s="39">
        <v>2021</v>
      </c>
      <c r="F10006" s="11">
        <v>226.15600000000001</v>
      </c>
      <c r="G10006" s="15" t="s">
        <v>3</v>
      </c>
    </row>
    <row r="10007" spans="1:7" x14ac:dyDescent="0.3">
      <c r="A10007" s="11">
        <v>131.54321594990486</v>
      </c>
      <c r="B10007" s="41" t="s">
        <v>52</v>
      </c>
      <c r="C10007" s="41"/>
      <c r="D10007" s="39" t="s">
        <v>97</v>
      </c>
      <c r="E10007" s="39">
        <v>2021</v>
      </c>
      <c r="F10007" s="11">
        <v>10.856</v>
      </c>
      <c r="G10007" s="15" t="s">
        <v>3</v>
      </c>
    </row>
    <row r="10008" spans="1:7" x14ac:dyDescent="0.3">
      <c r="A10008" s="11">
        <v>109.38973524170849</v>
      </c>
      <c r="B10008" s="41" t="s">
        <v>53</v>
      </c>
      <c r="C10008" s="41"/>
      <c r="D10008" s="39" t="s">
        <v>97</v>
      </c>
      <c r="E10008" s="39">
        <v>2021</v>
      </c>
      <c r="F10008" s="11">
        <v>24.010999999999999</v>
      </c>
      <c r="G10008" s="15" t="s">
        <v>3</v>
      </c>
    </row>
    <row r="10009" spans="1:7" x14ac:dyDescent="0.3">
      <c r="A10009" s="11">
        <v>187.94452528024627</v>
      </c>
      <c r="B10009" s="41" t="s">
        <v>54</v>
      </c>
      <c r="C10009" s="41"/>
      <c r="D10009" s="39" t="s">
        <v>97</v>
      </c>
      <c r="E10009" s="39">
        <v>2021</v>
      </c>
      <c r="F10009" s="11">
        <v>28.67</v>
      </c>
      <c r="G10009" s="15" t="s">
        <v>3</v>
      </c>
    </row>
    <row r="10010" spans="1:7" x14ac:dyDescent="0.3">
      <c r="A10010" s="11">
        <v>420.63198295766796</v>
      </c>
      <c r="B10010" s="41" t="s">
        <v>55</v>
      </c>
      <c r="C10010" s="41"/>
      <c r="D10010" s="39" t="s">
        <v>97</v>
      </c>
      <c r="E10010" s="39">
        <v>2021</v>
      </c>
      <c r="F10010" s="11">
        <v>5.7229999999999999</v>
      </c>
      <c r="G10010" s="15" t="s">
        <v>3</v>
      </c>
    </row>
    <row r="10011" spans="1:7" x14ac:dyDescent="0.3">
      <c r="A10011" s="11">
        <v>854.49491582153689</v>
      </c>
      <c r="B10011" s="41" t="s">
        <v>56</v>
      </c>
      <c r="C10011" s="41"/>
      <c r="D10011" s="39" t="s">
        <v>97</v>
      </c>
      <c r="E10011" s="39">
        <v>2021</v>
      </c>
      <c r="F10011" s="11">
        <v>155.96299999999999</v>
      </c>
      <c r="G10011" s="15" t="s">
        <v>3</v>
      </c>
    </row>
    <row r="10012" spans="1:7" x14ac:dyDescent="0.3">
      <c r="A10012" s="11">
        <v>322.88010836767683</v>
      </c>
      <c r="B10012" s="41" t="s">
        <v>57</v>
      </c>
      <c r="C10012" s="41"/>
      <c r="D10012" s="39" t="s">
        <v>97</v>
      </c>
      <c r="E10012" s="39">
        <v>2021</v>
      </c>
      <c r="F10012" s="11">
        <v>224.15</v>
      </c>
      <c r="G10012" s="15" t="s">
        <v>3</v>
      </c>
    </row>
    <row r="10013" spans="1:7" x14ac:dyDescent="0.3">
      <c r="A10013" s="11">
        <v>301.06001723302018</v>
      </c>
      <c r="B10013" s="41" t="s">
        <v>58</v>
      </c>
      <c r="C10013" s="41"/>
      <c r="D10013" s="39" t="s">
        <v>97</v>
      </c>
      <c r="E10013" s="39">
        <v>2021</v>
      </c>
      <c r="F10013" s="11">
        <v>54.567999999999998</v>
      </c>
      <c r="G10013" s="15" t="s">
        <v>3</v>
      </c>
    </row>
    <row r="10014" spans="1:7" x14ac:dyDescent="0.3">
      <c r="A10014" s="11">
        <v>88.332849776939696</v>
      </c>
      <c r="B10014" s="41" t="s">
        <v>59</v>
      </c>
      <c r="C10014" s="41"/>
      <c r="D10014" s="39" t="s">
        <v>97</v>
      </c>
      <c r="E10014" s="39">
        <v>2021</v>
      </c>
      <c r="F10014" s="11">
        <v>20.486999999999998</v>
      </c>
      <c r="G10014" s="15" t="s">
        <v>3</v>
      </c>
    </row>
    <row r="10015" spans="1:7" x14ac:dyDescent="0.3">
      <c r="A10015" s="11">
        <v>132.15665276521793</v>
      </c>
      <c r="B10015" s="41" t="s">
        <v>60</v>
      </c>
      <c r="C10015" s="41"/>
      <c r="D10015" s="39" t="s">
        <v>97</v>
      </c>
      <c r="E10015" s="39">
        <v>2021</v>
      </c>
      <c r="F10015" s="11">
        <v>8.2810000000000006</v>
      </c>
      <c r="G10015" s="15" t="s">
        <v>3</v>
      </c>
    </row>
    <row r="10016" spans="1:7" x14ac:dyDescent="0.3">
      <c r="A10016" s="11">
        <v>590.23084936657767</v>
      </c>
      <c r="B10016" s="41" t="s">
        <v>61</v>
      </c>
      <c r="C10016" s="41"/>
      <c r="D10016" s="39" t="s">
        <v>97</v>
      </c>
      <c r="E10016" s="39">
        <v>2021</v>
      </c>
      <c r="F10016" s="11">
        <v>46.186999999999998</v>
      </c>
      <c r="G10016" s="15" t="s">
        <v>3</v>
      </c>
    </row>
    <row r="10017" spans="1:7" x14ac:dyDescent="0.3">
      <c r="A10017" s="11">
        <v>1611.4041389328165</v>
      </c>
      <c r="B10017" s="41" t="s">
        <v>62</v>
      </c>
      <c r="C10017" s="41"/>
      <c r="D10017" s="39" t="s">
        <v>97</v>
      </c>
      <c r="E10017" s="39">
        <v>2021</v>
      </c>
      <c r="F10017" s="11">
        <v>334.447</v>
      </c>
      <c r="G10017" s="15" t="s">
        <v>3</v>
      </c>
    </row>
    <row r="10018" spans="1:7" x14ac:dyDescent="0.3">
      <c r="A10018" s="11">
        <v>339.76193055765589</v>
      </c>
      <c r="B10018" s="41" t="s">
        <v>63</v>
      </c>
      <c r="C10018" s="41"/>
      <c r="D10018" s="39" t="s">
        <v>97</v>
      </c>
      <c r="E10018" s="39">
        <v>2021</v>
      </c>
      <c r="F10018" s="11">
        <v>63.146000000000001</v>
      </c>
      <c r="G10018" s="15" t="s">
        <v>3</v>
      </c>
    </row>
    <row r="10019" spans="1:7" x14ac:dyDescent="0.3">
      <c r="A10019" s="11">
        <v>388.33833014350199</v>
      </c>
      <c r="B10019" s="41" t="s">
        <v>64</v>
      </c>
      <c r="C10019" s="41"/>
      <c r="D10019" s="39" t="s">
        <v>97</v>
      </c>
      <c r="E10019" s="39">
        <v>2021</v>
      </c>
      <c r="F10019" s="11">
        <v>62.64</v>
      </c>
      <c r="G10019" s="15" t="s">
        <v>3</v>
      </c>
    </row>
    <row r="10020" spans="1:7" x14ac:dyDescent="0.3">
      <c r="A10020" s="11">
        <v>1590.8047665443514</v>
      </c>
      <c r="B10020" s="41" t="s">
        <v>65</v>
      </c>
      <c r="C10020" s="41"/>
      <c r="D10020" s="39" t="s">
        <v>97</v>
      </c>
      <c r="E10020" s="39">
        <v>2021</v>
      </c>
      <c r="F10020" s="11">
        <v>268.78100000000001</v>
      </c>
      <c r="G10020" s="15" t="s">
        <v>3</v>
      </c>
    </row>
    <row r="10021" spans="1:7" x14ac:dyDescent="0.3">
      <c r="A10021" s="11">
        <v>394.13212802458605</v>
      </c>
      <c r="B10021" s="41" t="s">
        <v>66</v>
      </c>
      <c r="C10021" s="41"/>
      <c r="D10021" s="39" t="s">
        <v>97</v>
      </c>
      <c r="E10021" s="39">
        <v>2021</v>
      </c>
      <c r="F10021" s="11">
        <v>41.898000000000003</v>
      </c>
      <c r="G10021" s="15" t="s">
        <v>3</v>
      </c>
    </row>
    <row r="10022" spans="1:7" x14ac:dyDescent="0.3">
      <c r="A10022" s="11">
        <v>2638.4030266163845</v>
      </c>
      <c r="B10022" s="41" t="s">
        <v>67</v>
      </c>
      <c r="C10022" s="41"/>
      <c r="D10022" s="39" t="s">
        <v>97</v>
      </c>
      <c r="E10022" s="39">
        <v>2021</v>
      </c>
      <c r="F10022" s="11">
        <v>582.41899999999998</v>
      </c>
      <c r="G10022" s="15" t="s">
        <v>3</v>
      </c>
    </row>
    <row r="10023" spans="1:7" x14ac:dyDescent="0.3">
      <c r="A10023" s="11">
        <v>1724.4755208804759</v>
      </c>
      <c r="B10023" s="41" t="s">
        <v>68</v>
      </c>
      <c r="C10023" s="41"/>
      <c r="D10023" s="39" t="s">
        <v>97</v>
      </c>
      <c r="E10023" s="39">
        <v>2021</v>
      </c>
      <c r="F10023" s="11">
        <v>342.35700000000003</v>
      </c>
      <c r="G10023" s="15" t="s">
        <v>3</v>
      </c>
    </row>
    <row r="10024" spans="1:7" x14ac:dyDescent="0.3">
      <c r="A10024" s="11">
        <v>124.14504485954032</v>
      </c>
      <c r="B10024" s="41" t="s">
        <v>69</v>
      </c>
      <c r="C10024" s="41"/>
      <c r="D10024" s="39" t="s">
        <v>97</v>
      </c>
      <c r="E10024" s="39">
        <v>2021</v>
      </c>
      <c r="F10024" s="11">
        <v>14.141999999999999</v>
      </c>
      <c r="G10024" s="15" t="s">
        <v>3</v>
      </c>
    </row>
    <row r="10025" spans="1:7" x14ac:dyDescent="0.3">
      <c r="A10025" s="11">
        <v>160.30396509862229</v>
      </c>
      <c r="B10025" s="41" t="s">
        <v>70</v>
      </c>
      <c r="C10025" s="41"/>
      <c r="D10025" s="39" t="s">
        <v>97</v>
      </c>
      <c r="E10025" s="39">
        <v>2021</v>
      </c>
      <c r="F10025" s="11">
        <v>47.183</v>
      </c>
      <c r="G10025" s="15" t="s">
        <v>3</v>
      </c>
    </row>
    <row r="10026" spans="1:7" x14ac:dyDescent="0.3">
      <c r="A10026" s="11">
        <v>119.67967620225294</v>
      </c>
      <c r="B10026" s="41" t="s">
        <v>71</v>
      </c>
      <c r="C10026" s="41"/>
      <c r="D10026" s="39" t="s">
        <v>97</v>
      </c>
      <c r="E10026" s="39">
        <v>2021</v>
      </c>
      <c r="F10026" s="11">
        <v>21.57</v>
      </c>
      <c r="G10026" s="15" t="s">
        <v>3</v>
      </c>
    </row>
    <row r="10027" spans="1:7" x14ac:dyDescent="0.3">
      <c r="A10027" s="11">
        <v>660.1934207344425</v>
      </c>
      <c r="B10027" s="41" t="s">
        <v>72</v>
      </c>
      <c r="C10027" s="41"/>
      <c r="D10027" s="39" t="s">
        <v>97</v>
      </c>
      <c r="E10027" s="39">
        <v>2021</v>
      </c>
      <c r="F10027" s="11">
        <v>159.02699999999999</v>
      </c>
      <c r="G10027" s="15" t="s">
        <v>3</v>
      </c>
    </row>
    <row r="10028" spans="1:7" x14ac:dyDescent="0.3">
      <c r="A10028" s="11">
        <v>423.15343394770071</v>
      </c>
      <c r="B10028" s="41" t="s">
        <v>73</v>
      </c>
      <c r="C10028" s="41"/>
      <c r="D10028" s="39" t="s">
        <v>97</v>
      </c>
      <c r="E10028" s="39">
        <v>2021</v>
      </c>
      <c r="F10028" s="11">
        <v>38.725999999999999</v>
      </c>
      <c r="G10028" s="15" t="s">
        <v>3</v>
      </c>
    </row>
    <row r="10029" spans="1:7" x14ac:dyDescent="0.3">
      <c r="A10029" s="11">
        <v>437.56817329348587</v>
      </c>
      <c r="B10029" s="41" t="s">
        <v>74</v>
      </c>
      <c r="C10029" s="41"/>
      <c r="D10029" s="39" t="s">
        <v>97</v>
      </c>
      <c r="E10029" s="39">
        <v>2021</v>
      </c>
      <c r="F10029" s="11">
        <v>69.117999999999995</v>
      </c>
      <c r="G10029" s="15" t="s">
        <v>3</v>
      </c>
    </row>
    <row r="10030" spans="1:7" x14ac:dyDescent="0.3">
      <c r="A10030" s="11">
        <v>699.68008182448716</v>
      </c>
      <c r="B10030" s="41" t="s">
        <v>75</v>
      </c>
      <c r="C10030" s="41"/>
      <c r="D10030" s="39" t="s">
        <v>97</v>
      </c>
      <c r="E10030" s="39">
        <v>2021</v>
      </c>
      <c r="F10030" s="11">
        <v>81.882999999999996</v>
      </c>
      <c r="G10030" s="15" t="s">
        <v>3</v>
      </c>
    </row>
    <row r="10031" spans="1:7" x14ac:dyDescent="0.3">
      <c r="A10031" s="11">
        <v>829.17577288582186</v>
      </c>
      <c r="B10031" s="41" t="s">
        <v>76</v>
      </c>
      <c r="C10031" s="41"/>
      <c r="D10031" s="39" t="s">
        <v>97</v>
      </c>
      <c r="E10031" s="39">
        <v>2021</v>
      </c>
      <c r="F10031" s="11">
        <v>196.971</v>
      </c>
      <c r="G10031" s="15" t="s">
        <v>3</v>
      </c>
    </row>
    <row r="10032" spans="1:7" x14ac:dyDescent="0.3">
      <c r="A10032" s="11">
        <v>161.39543127168773</v>
      </c>
      <c r="B10032" s="41" t="s">
        <v>77</v>
      </c>
      <c r="C10032" s="41"/>
      <c r="D10032" s="39" t="s">
        <v>97</v>
      </c>
      <c r="E10032" s="39">
        <v>2021</v>
      </c>
      <c r="F10032" s="11">
        <v>28.173999999999999</v>
      </c>
      <c r="G10032" s="15" t="s">
        <v>3</v>
      </c>
    </row>
    <row r="10033" spans="1:7" x14ac:dyDescent="0.3">
      <c r="A10033" s="11">
        <v>228.98426887594971</v>
      </c>
      <c r="B10033" s="41" t="s">
        <v>78</v>
      </c>
      <c r="C10033" s="41"/>
      <c r="D10033" s="39" t="s">
        <v>97</v>
      </c>
      <c r="E10033" s="39">
        <v>2021</v>
      </c>
      <c r="F10033" s="11">
        <v>26.405000000000001</v>
      </c>
      <c r="G10033" s="15" t="s">
        <v>3</v>
      </c>
    </row>
    <row r="10034" spans="1:7" x14ac:dyDescent="0.3">
      <c r="A10034" s="11">
        <v>270.62103626180749</v>
      </c>
      <c r="B10034" s="41" t="s">
        <v>79</v>
      </c>
      <c r="C10034" s="41"/>
      <c r="D10034" s="39" t="s">
        <v>97</v>
      </c>
      <c r="E10034" s="39">
        <v>2021</v>
      </c>
      <c r="F10034" s="11">
        <v>68.003</v>
      </c>
      <c r="G10034" s="15" t="s">
        <v>3</v>
      </c>
    </row>
    <row r="10035" spans="1:7" x14ac:dyDescent="0.3">
      <c r="A10035" s="11">
        <v>1136.6030180664147</v>
      </c>
      <c r="B10035" s="41" t="s">
        <v>80</v>
      </c>
      <c r="C10035" s="41"/>
      <c r="D10035" s="39" t="s">
        <v>97</v>
      </c>
      <c r="E10035" s="39">
        <v>2021</v>
      </c>
      <c r="F10035" s="11">
        <v>207.34399999999999</v>
      </c>
      <c r="G10035" s="15" t="s">
        <v>3</v>
      </c>
    </row>
    <row r="10036" spans="1:7" x14ac:dyDescent="0.3">
      <c r="A10036" s="11">
        <v>284.79163185835421</v>
      </c>
      <c r="B10036" s="41" t="s">
        <v>81</v>
      </c>
      <c r="C10036" s="41"/>
      <c r="D10036" s="39" t="s">
        <v>97</v>
      </c>
      <c r="E10036" s="39">
        <v>2021</v>
      </c>
      <c r="F10036" s="11">
        <v>0</v>
      </c>
      <c r="G10036" s="15" t="s">
        <v>3</v>
      </c>
    </row>
    <row r="10037" spans="1:7" x14ac:dyDescent="0.3">
      <c r="A10037" s="11">
        <v>620.22975610071796</v>
      </c>
      <c r="B10037" s="41" t="s">
        <v>82</v>
      </c>
      <c r="C10037" s="41"/>
      <c r="D10037" s="39" t="s">
        <v>97</v>
      </c>
      <c r="E10037" s="39">
        <v>2021</v>
      </c>
      <c r="F10037" s="11">
        <v>84.308999999999997</v>
      </c>
      <c r="G10037" s="15" t="s">
        <v>3</v>
      </c>
    </row>
    <row r="10038" spans="1:7" x14ac:dyDescent="0.3">
      <c r="A10038" s="11">
        <v>273.61333591108547</v>
      </c>
      <c r="B10038" s="41" t="s">
        <v>83</v>
      </c>
      <c r="C10038" s="41"/>
      <c r="D10038" s="39" t="s">
        <v>97</v>
      </c>
      <c r="E10038" s="39">
        <v>2021</v>
      </c>
      <c r="F10038" s="11">
        <v>25.085000000000001</v>
      </c>
      <c r="G10038" s="15" t="s">
        <v>3</v>
      </c>
    </row>
    <row r="10039" spans="1:7" x14ac:dyDescent="0.3">
      <c r="A10039" s="11">
        <v>854.1522939213454</v>
      </c>
      <c r="B10039" s="41" t="s">
        <v>84</v>
      </c>
      <c r="C10039" s="41"/>
      <c r="D10039" s="39" t="s">
        <v>97</v>
      </c>
      <c r="E10039" s="39">
        <v>2021</v>
      </c>
      <c r="F10039" s="11">
        <v>171.19300000000001</v>
      </c>
      <c r="G10039" s="15" t="s">
        <v>3</v>
      </c>
    </row>
    <row r="10040" spans="1:7" x14ac:dyDescent="0.3">
      <c r="A10040" s="11">
        <v>58.907373109287676</v>
      </c>
      <c r="B10040" s="41" t="s">
        <v>85</v>
      </c>
      <c r="C10040" s="41"/>
      <c r="D10040" s="39" t="s">
        <v>97</v>
      </c>
      <c r="E10040" s="39">
        <v>2021</v>
      </c>
      <c r="F10040" s="11">
        <v>11.750999999999999</v>
      </c>
      <c r="G10040" s="15" t="s">
        <v>3</v>
      </c>
    </row>
    <row r="10041" spans="1:7" x14ac:dyDescent="0.3">
      <c r="A10041" s="11">
        <v>232.93980793923947</v>
      </c>
      <c r="B10041" s="41" t="s">
        <v>86</v>
      </c>
      <c r="C10041" s="41"/>
      <c r="D10041" s="39" t="s">
        <v>97</v>
      </c>
      <c r="E10041" s="39">
        <v>2021</v>
      </c>
      <c r="F10041" s="11">
        <v>57.61</v>
      </c>
      <c r="G10041" s="15" t="s">
        <v>3</v>
      </c>
    </row>
    <row r="10042" spans="1:7" x14ac:dyDescent="0.3">
      <c r="A10042" s="11">
        <v>758.65310703441037</v>
      </c>
      <c r="B10042" s="41" t="s">
        <v>87</v>
      </c>
      <c r="C10042" s="41"/>
      <c r="D10042" s="39" t="s">
        <v>97</v>
      </c>
      <c r="E10042" s="39">
        <v>2021</v>
      </c>
      <c r="F10042" s="11">
        <v>110.58799999999999</v>
      </c>
      <c r="G10042" s="15" t="s">
        <v>3</v>
      </c>
    </row>
    <row r="10043" spans="1:7" x14ac:dyDescent="0.3">
      <c r="A10043" s="11">
        <v>107.87358204265708</v>
      </c>
      <c r="B10043" s="41" t="s">
        <v>88</v>
      </c>
      <c r="C10043" s="41"/>
      <c r="D10043" s="39" t="s">
        <v>97</v>
      </c>
      <c r="E10043" s="39">
        <v>2021</v>
      </c>
      <c r="F10043" s="11">
        <v>15.398999999999999</v>
      </c>
      <c r="G10043" s="15" t="s">
        <v>3</v>
      </c>
    </row>
    <row r="10044" spans="1:7" x14ac:dyDescent="0.3">
      <c r="A10044" s="11">
        <v>313.2887467904572</v>
      </c>
      <c r="B10044" s="41" t="s">
        <v>89</v>
      </c>
      <c r="C10044" s="41"/>
      <c r="D10044" s="39" t="s">
        <v>97</v>
      </c>
      <c r="E10044" s="39">
        <v>2021</v>
      </c>
      <c r="F10044" s="11">
        <v>99.094999999999999</v>
      </c>
      <c r="G10044" s="15" t="s">
        <v>3</v>
      </c>
    </row>
    <row r="10045" spans="1:7" x14ac:dyDescent="0.3">
      <c r="A10045" s="11">
        <v>581.2129178558464</v>
      </c>
      <c r="B10045" s="41" t="s">
        <v>90</v>
      </c>
      <c r="C10045" s="41"/>
      <c r="D10045" s="39" t="s">
        <v>97</v>
      </c>
      <c r="E10045" s="39">
        <v>2021</v>
      </c>
      <c r="F10045" s="11">
        <v>89.828999999999994</v>
      </c>
      <c r="G10045" s="15" t="s">
        <v>3</v>
      </c>
    </row>
    <row r="10046" spans="1:7" x14ac:dyDescent="0.3">
      <c r="A10046" s="12">
        <v>2359.1969788392439</v>
      </c>
      <c r="B10046" s="41" t="s">
        <v>10</v>
      </c>
      <c r="C10046" s="41"/>
      <c r="D10046" s="39" t="s">
        <v>98</v>
      </c>
      <c r="E10046" s="39">
        <v>2021</v>
      </c>
      <c r="F10046" s="12">
        <v>362.72800000000001</v>
      </c>
      <c r="G10046" s="15" t="s">
        <v>3</v>
      </c>
    </row>
    <row r="10047" spans="1:7" x14ac:dyDescent="0.3">
      <c r="A10047" s="12">
        <v>290.57061727501065</v>
      </c>
      <c r="B10047" s="41" t="s">
        <v>11</v>
      </c>
      <c r="C10047" s="41"/>
      <c r="D10047" s="39" t="s">
        <v>98</v>
      </c>
      <c r="E10047" s="39">
        <v>2021</v>
      </c>
      <c r="F10047" s="12">
        <v>77.625</v>
      </c>
      <c r="G10047" s="15" t="s">
        <v>3</v>
      </c>
    </row>
    <row r="10048" spans="1:7" x14ac:dyDescent="0.3">
      <c r="A10048" s="12">
        <v>782.46048737688625</v>
      </c>
      <c r="B10048" s="41" t="s">
        <v>12</v>
      </c>
      <c r="C10048" s="41"/>
      <c r="D10048" s="39" t="s">
        <v>98</v>
      </c>
      <c r="E10048" s="39">
        <v>2021</v>
      </c>
      <c r="F10048" s="12">
        <v>161.68799999999999</v>
      </c>
      <c r="G10048" s="15" t="s">
        <v>3</v>
      </c>
    </row>
    <row r="10049" spans="1:7" x14ac:dyDescent="0.3">
      <c r="A10049" s="12">
        <v>251.63726898182333</v>
      </c>
      <c r="B10049" s="41" t="s">
        <v>13</v>
      </c>
      <c r="C10049" s="41"/>
      <c r="D10049" s="39" t="s">
        <v>98</v>
      </c>
      <c r="E10049" s="39">
        <v>2021</v>
      </c>
      <c r="F10049" s="12">
        <v>17.664000000000001</v>
      </c>
      <c r="G10049" s="15" t="s">
        <v>3</v>
      </c>
    </row>
    <row r="10050" spans="1:7" x14ac:dyDescent="0.3">
      <c r="A10050" s="12">
        <v>311.2452069385655</v>
      </c>
      <c r="B10050" s="41" t="s">
        <v>14</v>
      </c>
      <c r="C10050" s="41"/>
      <c r="D10050" s="39" t="s">
        <v>98</v>
      </c>
      <c r="E10050" s="39">
        <v>2021</v>
      </c>
      <c r="F10050" s="12">
        <v>44.95</v>
      </c>
      <c r="G10050" s="15" t="s">
        <v>3</v>
      </c>
    </row>
    <row r="10051" spans="1:7" x14ac:dyDescent="0.3">
      <c r="A10051" s="12">
        <v>179.42905391694163</v>
      </c>
      <c r="B10051" s="41" t="s">
        <v>15</v>
      </c>
      <c r="C10051" s="41"/>
      <c r="D10051" s="39" t="s">
        <v>98</v>
      </c>
      <c r="E10051" s="39">
        <v>2021</v>
      </c>
      <c r="F10051" s="12">
        <v>26.99</v>
      </c>
      <c r="G10051" s="15" t="s">
        <v>3</v>
      </c>
    </row>
    <row r="10052" spans="1:7" x14ac:dyDescent="0.3">
      <c r="A10052" s="12">
        <v>2150.8138565858017</v>
      </c>
      <c r="B10052" s="41" t="s">
        <v>16</v>
      </c>
      <c r="C10052" s="41"/>
      <c r="D10052" s="39" t="s">
        <v>98</v>
      </c>
      <c r="E10052" s="39">
        <v>2021</v>
      </c>
      <c r="F10052" s="12">
        <v>347.67099999999999</v>
      </c>
      <c r="G10052" s="15" t="s">
        <v>3</v>
      </c>
    </row>
    <row r="10053" spans="1:7" x14ac:dyDescent="0.3">
      <c r="A10053" s="12">
        <v>3691.1077164217932</v>
      </c>
      <c r="B10053" s="41" t="s">
        <v>17</v>
      </c>
      <c r="C10053" s="41"/>
      <c r="D10053" s="39" t="s">
        <v>98</v>
      </c>
      <c r="E10053" s="39">
        <v>2021</v>
      </c>
      <c r="F10053" s="12">
        <v>537.91</v>
      </c>
      <c r="G10053" s="15" t="s">
        <v>3</v>
      </c>
    </row>
    <row r="10054" spans="1:7" x14ac:dyDescent="0.3">
      <c r="A10054" s="12">
        <v>114.00465652820802</v>
      </c>
      <c r="B10054" s="41" t="s">
        <v>18</v>
      </c>
      <c r="C10054" s="41"/>
      <c r="D10054" s="39" t="s">
        <v>98</v>
      </c>
      <c r="E10054" s="39">
        <v>2021</v>
      </c>
      <c r="F10054" s="12">
        <v>10.895</v>
      </c>
      <c r="G10054" s="15" t="s">
        <v>3</v>
      </c>
    </row>
    <row r="10055" spans="1:7" x14ac:dyDescent="0.3">
      <c r="A10055" s="12">
        <v>316.83085448833509</v>
      </c>
      <c r="B10055" s="41" t="s">
        <v>19</v>
      </c>
      <c r="C10055" s="41"/>
      <c r="D10055" s="39" t="s">
        <v>98</v>
      </c>
      <c r="E10055" s="39">
        <v>2021</v>
      </c>
      <c r="F10055" s="12">
        <v>27.847000000000001</v>
      </c>
      <c r="G10055" s="15" t="s">
        <v>3</v>
      </c>
    </row>
    <row r="10056" spans="1:7" x14ac:dyDescent="0.3">
      <c r="A10056" s="12">
        <v>1543.7016690481744</v>
      </c>
      <c r="B10056" s="41" t="s">
        <v>20</v>
      </c>
      <c r="C10056" s="41"/>
      <c r="D10056" s="39" t="s">
        <v>98</v>
      </c>
      <c r="E10056" s="39">
        <v>2021</v>
      </c>
      <c r="F10056" s="12">
        <v>312.86399999999998</v>
      </c>
      <c r="G10056" s="15" t="s">
        <v>3</v>
      </c>
    </row>
    <row r="10057" spans="1:7" x14ac:dyDescent="0.3">
      <c r="A10057" s="12">
        <v>1485.0231336038455</v>
      </c>
      <c r="B10057" s="41" t="s">
        <v>21</v>
      </c>
      <c r="C10057" s="41"/>
      <c r="D10057" s="39" t="s">
        <v>98</v>
      </c>
      <c r="E10057" s="39">
        <v>2021</v>
      </c>
      <c r="F10057" s="12">
        <v>283.589</v>
      </c>
      <c r="G10057" s="15" t="s">
        <v>3</v>
      </c>
    </row>
    <row r="10058" spans="1:7" x14ac:dyDescent="0.3">
      <c r="A10058" s="12">
        <v>293.52808685921377</v>
      </c>
      <c r="B10058" s="41" t="s">
        <v>22</v>
      </c>
      <c r="C10058" s="41"/>
      <c r="D10058" s="39" t="s">
        <v>98</v>
      </c>
      <c r="E10058" s="39">
        <v>2021</v>
      </c>
      <c r="F10058" s="12">
        <v>36.872</v>
      </c>
      <c r="G10058" s="15" t="s">
        <v>3</v>
      </c>
    </row>
    <row r="10059" spans="1:7" x14ac:dyDescent="0.3">
      <c r="A10059" s="12">
        <v>244.12305992726644</v>
      </c>
      <c r="B10059" s="41" t="s">
        <v>23</v>
      </c>
      <c r="C10059" s="41"/>
      <c r="D10059" s="39" t="s">
        <v>98</v>
      </c>
      <c r="E10059" s="39">
        <v>2021</v>
      </c>
      <c r="F10059" s="12">
        <v>5.319</v>
      </c>
      <c r="G10059" s="15" t="s">
        <v>3</v>
      </c>
    </row>
    <row r="10060" spans="1:7" x14ac:dyDescent="0.3">
      <c r="A10060" s="12">
        <v>81.062158866913137</v>
      </c>
      <c r="B10060" s="41" t="s">
        <v>24</v>
      </c>
      <c r="C10060" s="41"/>
      <c r="D10060" s="39" t="s">
        <v>98</v>
      </c>
      <c r="E10060" s="39">
        <v>2021</v>
      </c>
      <c r="F10060" s="12">
        <v>33.685000000000002</v>
      </c>
      <c r="G10060" s="15" t="s">
        <v>3</v>
      </c>
    </row>
    <row r="10061" spans="1:7" x14ac:dyDescent="0.3">
      <c r="A10061" s="12">
        <v>102.69590012992337</v>
      </c>
      <c r="B10061" s="41" t="s">
        <v>25</v>
      </c>
      <c r="C10061" s="41"/>
      <c r="D10061" s="39" t="s">
        <v>98</v>
      </c>
      <c r="E10061" s="39">
        <v>2021</v>
      </c>
      <c r="F10061" s="12">
        <v>28.62</v>
      </c>
      <c r="G10061" s="15" t="s">
        <v>3</v>
      </c>
    </row>
    <row r="10062" spans="1:7" x14ac:dyDescent="0.3">
      <c r="A10062" s="12">
        <v>155.08506824135267</v>
      </c>
      <c r="B10062" s="41" t="s">
        <v>26</v>
      </c>
      <c r="C10062" s="41"/>
      <c r="D10062" s="39" t="s">
        <v>98</v>
      </c>
      <c r="E10062" s="39">
        <v>2021</v>
      </c>
      <c r="F10062" s="12">
        <v>14.792999999999999</v>
      </c>
      <c r="G10062" s="15" t="s">
        <v>3</v>
      </c>
    </row>
    <row r="10063" spans="1:7" x14ac:dyDescent="0.3">
      <c r="A10063" s="12">
        <v>200.51807913790822</v>
      </c>
      <c r="B10063" s="41" t="s">
        <v>27</v>
      </c>
      <c r="C10063" s="41"/>
      <c r="D10063" s="39" t="s">
        <v>98</v>
      </c>
      <c r="E10063" s="39">
        <v>2021</v>
      </c>
      <c r="F10063" s="12">
        <v>39.201999999999998</v>
      </c>
      <c r="G10063" s="15" t="s">
        <v>3</v>
      </c>
    </row>
    <row r="10064" spans="1:7" x14ac:dyDescent="0.3">
      <c r="A10064" s="12">
        <v>232.01210400943731</v>
      </c>
      <c r="B10064" s="41" t="s">
        <v>28</v>
      </c>
      <c r="C10064" s="41"/>
      <c r="D10064" s="39" t="s">
        <v>98</v>
      </c>
      <c r="E10064" s="39">
        <v>2021</v>
      </c>
      <c r="F10064" s="12">
        <v>48.137999999999998</v>
      </c>
      <c r="G10064" s="15" t="s">
        <v>3</v>
      </c>
    </row>
    <row r="10065" spans="1:7" x14ac:dyDescent="0.3">
      <c r="A10065" s="12">
        <v>301.04127008318295</v>
      </c>
      <c r="B10065" s="41" t="s">
        <v>29</v>
      </c>
      <c r="C10065" s="41"/>
      <c r="D10065" s="39" t="s">
        <v>98</v>
      </c>
      <c r="E10065" s="39">
        <v>2021</v>
      </c>
      <c r="F10065" s="12">
        <v>26.966000000000001</v>
      </c>
      <c r="G10065" s="15" t="s">
        <v>3</v>
      </c>
    </row>
    <row r="10066" spans="1:7" x14ac:dyDescent="0.3">
      <c r="A10066" s="12">
        <v>1319.4438184508044</v>
      </c>
      <c r="B10066" s="41" t="s">
        <v>30</v>
      </c>
      <c r="C10066" s="41"/>
      <c r="D10066" s="39" t="s">
        <v>98</v>
      </c>
      <c r="E10066" s="39">
        <v>2021</v>
      </c>
      <c r="F10066" s="12">
        <v>190.31</v>
      </c>
      <c r="G10066" s="15" t="s">
        <v>3</v>
      </c>
    </row>
    <row r="10067" spans="1:7" x14ac:dyDescent="0.3">
      <c r="A10067" s="12">
        <v>629.01059309225229</v>
      </c>
      <c r="B10067" s="41" t="s">
        <v>31</v>
      </c>
      <c r="C10067" s="41"/>
      <c r="D10067" s="39" t="s">
        <v>98</v>
      </c>
      <c r="E10067" s="39">
        <v>2021</v>
      </c>
      <c r="F10067" s="12">
        <v>124.524</v>
      </c>
      <c r="G10067" s="15" t="s">
        <v>3</v>
      </c>
    </row>
    <row r="10068" spans="1:7" x14ac:dyDescent="0.3">
      <c r="A10068" s="12">
        <v>90.622899943837382</v>
      </c>
      <c r="B10068" s="41" t="s">
        <v>32</v>
      </c>
      <c r="C10068" s="41"/>
      <c r="D10068" s="39" t="s">
        <v>98</v>
      </c>
      <c r="E10068" s="39">
        <v>2021</v>
      </c>
      <c r="F10068" s="12">
        <v>1.4</v>
      </c>
      <c r="G10068" s="15" t="s">
        <v>3</v>
      </c>
    </row>
    <row r="10069" spans="1:7" x14ac:dyDescent="0.3">
      <c r="A10069" s="12">
        <v>324.26094543470441</v>
      </c>
      <c r="B10069" s="41" t="s">
        <v>33</v>
      </c>
      <c r="C10069" s="41"/>
      <c r="D10069" s="39" t="s">
        <v>98</v>
      </c>
      <c r="E10069" s="39">
        <v>2021</v>
      </c>
      <c r="F10069" s="12">
        <v>29.638000000000002</v>
      </c>
      <c r="G10069" s="15" t="s">
        <v>3</v>
      </c>
    </row>
    <row r="10070" spans="1:7" x14ac:dyDescent="0.3">
      <c r="A10070" s="12">
        <v>989.74802256271551</v>
      </c>
      <c r="B10070" s="41" t="s">
        <v>34</v>
      </c>
      <c r="C10070" s="41"/>
      <c r="D10070" s="39" t="s">
        <v>98</v>
      </c>
      <c r="E10070" s="39">
        <v>2021</v>
      </c>
      <c r="F10070" s="12">
        <v>122.262</v>
      </c>
      <c r="G10070" s="15" t="s">
        <v>3</v>
      </c>
    </row>
    <row r="10071" spans="1:7" x14ac:dyDescent="0.3">
      <c r="A10071" s="12">
        <v>724.48259422392448</v>
      </c>
      <c r="B10071" s="41" t="s">
        <v>35</v>
      </c>
      <c r="C10071" s="41"/>
      <c r="D10071" s="39" t="s">
        <v>98</v>
      </c>
      <c r="E10071" s="39">
        <v>2021</v>
      </c>
      <c r="F10071" s="12">
        <v>147.38900000000001</v>
      </c>
      <c r="G10071" s="15" t="s">
        <v>3</v>
      </c>
    </row>
    <row r="10072" spans="1:7" x14ac:dyDescent="0.3">
      <c r="A10072" s="12">
        <v>278.29758012433228</v>
      </c>
      <c r="B10072" s="41" t="s">
        <v>36</v>
      </c>
      <c r="C10072" s="41"/>
      <c r="D10072" s="39" t="s">
        <v>98</v>
      </c>
      <c r="E10072" s="39">
        <v>2021</v>
      </c>
      <c r="F10072" s="12">
        <v>24.899000000000001</v>
      </c>
      <c r="G10072" s="15" t="s">
        <v>3</v>
      </c>
    </row>
    <row r="10073" spans="1:7" x14ac:dyDescent="0.3">
      <c r="A10073" s="12">
        <v>462.53059868325215</v>
      </c>
      <c r="B10073" s="41" t="s">
        <v>37</v>
      </c>
      <c r="C10073" s="41"/>
      <c r="D10073" s="39" t="s">
        <v>98</v>
      </c>
      <c r="E10073" s="39">
        <v>2021</v>
      </c>
      <c r="F10073" s="12">
        <v>56.307000000000002</v>
      </c>
      <c r="G10073" s="15" t="s">
        <v>3</v>
      </c>
    </row>
    <row r="10074" spans="1:7" x14ac:dyDescent="0.3">
      <c r="A10074" s="12">
        <v>541.86218134879493</v>
      </c>
      <c r="B10074" s="41" t="s">
        <v>38</v>
      </c>
      <c r="C10074" s="41"/>
      <c r="D10074" s="39" t="s">
        <v>98</v>
      </c>
      <c r="E10074" s="39">
        <v>2021</v>
      </c>
      <c r="F10074" s="12">
        <v>28.768000000000001</v>
      </c>
      <c r="G10074" s="15" t="s">
        <v>3</v>
      </c>
    </row>
    <row r="10075" spans="1:7" x14ac:dyDescent="0.3">
      <c r="A10075" s="12">
        <v>172.48212917735677</v>
      </c>
      <c r="B10075" s="41" t="s">
        <v>39</v>
      </c>
      <c r="C10075" s="41"/>
      <c r="D10075" s="39" t="s">
        <v>98</v>
      </c>
      <c r="E10075" s="39">
        <v>2021</v>
      </c>
      <c r="F10075" s="12">
        <v>18.181999999999999</v>
      </c>
      <c r="G10075" s="15" t="s">
        <v>3</v>
      </c>
    </row>
    <row r="10076" spans="1:7" x14ac:dyDescent="0.3">
      <c r="A10076" s="12">
        <v>459.88292993652021</v>
      </c>
      <c r="B10076" s="41" t="s">
        <v>40</v>
      </c>
      <c r="C10076" s="41"/>
      <c r="D10076" s="39" t="s">
        <v>98</v>
      </c>
      <c r="E10076" s="39">
        <v>2021</v>
      </c>
      <c r="F10076" s="12">
        <v>90.724000000000004</v>
      </c>
      <c r="G10076" s="15" t="s">
        <v>3</v>
      </c>
    </row>
    <row r="10077" spans="1:7" x14ac:dyDescent="0.3">
      <c r="A10077" s="12">
        <v>382.96204915196148</v>
      </c>
      <c r="B10077" s="41" t="s">
        <v>41</v>
      </c>
      <c r="C10077" s="41"/>
      <c r="D10077" s="39" t="s">
        <v>98</v>
      </c>
      <c r="E10077" s="39">
        <v>2021</v>
      </c>
      <c r="F10077" s="12">
        <v>66.460999999999999</v>
      </c>
      <c r="G10077" s="15" t="s">
        <v>3</v>
      </c>
    </row>
    <row r="10078" spans="1:7" x14ac:dyDescent="0.3">
      <c r="A10078" s="12">
        <v>1696.4652826696686</v>
      </c>
      <c r="B10078" s="41" t="s">
        <v>42</v>
      </c>
      <c r="C10078" s="41"/>
      <c r="D10078" s="39" t="s">
        <v>98</v>
      </c>
      <c r="E10078" s="39">
        <v>2021</v>
      </c>
      <c r="F10078" s="12">
        <v>252.358</v>
      </c>
      <c r="G10078" s="15" t="s">
        <v>3</v>
      </c>
    </row>
    <row r="10079" spans="1:7" x14ac:dyDescent="0.3">
      <c r="A10079" s="12">
        <v>669.1800672435611</v>
      </c>
      <c r="B10079" s="41" t="s">
        <v>43</v>
      </c>
      <c r="C10079" s="41"/>
      <c r="D10079" s="39" t="s">
        <v>98</v>
      </c>
      <c r="E10079" s="39">
        <v>2021</v>
      </c>
      <c r="F10079" s="12">
        <v>83.161000000000001</v>
      </c>
      <c r="G10079" s="15" t="s">
        <v>3</v>
      </c>
    </row>
    <row r="10080" spans="1:7" x14ac:dyDescent="0.3">
      <c r="A10080" s="12">
        <v>135.75123915586005</v>
      </c>
      <c r="B10080" s="41" t="s">
        <v>44</v>
      </c>
      <c r="C10080" s="41"/>
      <c r="D10080" s="39" t="s">
        <v>98</v>
      </c>
      <c r="E10080" s="39">
        <v>2021</v>
      </c>
      <c r="F10080" s="12">
        <v>21.280999999999999</v>
      </c>
      <c r="G10080" s="15" t="s">
        <v>3</v>
      </c>
    </row>
    <row r="10081" spans="1:7" x14ac:dyDescent="0.3">
      <c r="A10081" s="12">
        <v>235.66200924030602</v>
      </c>
      <c r="B10081" s="41" t="s">
        <v>45</v>
      </c>
      <c r="C10081" s="41"/>
      <c r="D10081" s="39" t="s">
        <v>98</v>
      </c>
      <c r="E10081" s="39">
        <v>2021</v>
      </c>
      <c r="F10081" s="12">
        <v>55.491999999999997</v>
      </c>
      <c r="G10081" s="15" t="s">
        <v>3</v>
      </c>
    </row>
    <row r="10082" spans="1:7" x14ac:dyDescent="0.3">
      <c r="A10082" s="12">
        <v>1979.442701934873</v>
      </c>
      <c r="B10082" s="41" t="s">
        <v>46</v>
      </c>
      <c r="C10082" s="41"/>
      <c r="D10082" s="39" t="s">
        <v>98</v>
      </c>
      <c r="E10082" s="39">
        <v>2021</v>
      </c>
      <c r="F10082" s="12">
        <v>450.709</v>
      </c>
      <c r="G10082" s="15" t="s">
        <v>3</v>
      </c>
    </row>
    <row r="10083" spans="1:7" x14ac:dyDescent="0.3">
      <c r="A10083" s="12">
        <v>202.91236772948989</v>
      </c>
      <c r="B10083" s="41" t="s">
        <v>47</v>
      </c>
      <c r="C10083" s="41"/>
      <c r="D10083" s="39" t="s">
        <v>98</v>
      </c>
      <c r="E10083" s="39">
        <v>2021</v>
      </c>
      <c r="F10083" s="12">
        <v>46.774999999999999</v>
      </c>
      <c r="G10083" s="15" t="s">
        <v>3</v>
      </c>
    </row>
    <row r="10084" spans="1:7" x14ac:dyDescent="0.3">
      <c r="A10084" s="12">
        <v>392.55253931592767</v>
      </c>
      <c r="B10084" s="41" t="s">
        <v>48</v>
      </c>
      <c r="C10084" s="41"/>
      <c r="D10084" s="39" t="s">
        <v>98</v>
      </c>
      <c r="E10084" s="39">
        <v>2021</v>
      </c>
      <c r="F10084" s="12">
        <v>53.436999999999998</v>
      </c>
      <c r="G10084" s="15" t="s">
        <v>3</v>
      </c>
    </row>
    <row r="10085" spans="1:7" x14ac:dyDescent="0.3">
      <c r="A10085" s="12">
        <v>3654.171660282766</v>
      </c>
      <c r="B10085" s="41" t="s">
        <v>49</v>
      </c>
      <c r="C10085" s="41"/>
      <c r="D10085" s="39" t="s">
        <v>98</v>
      </c>
      <c r="E10085" s="39">
        <v>2021</v>
      </c>
      <c r="F10085" s="12">
        <v>501.65899999999999</v>
      </c>
      <c r="G10085" s="15" t="s">
        <v>3</v>
      </c>
    </row>
    <row r="10086" spans="1:7" x14ac:dyDescent="0.3">
      <c r="A10086" s="12">
        <v>5201.5191312394581</v>
      </c>
      <c r="B10086" s="41" t="s">
        <v>50</v>
      </c>
      <c r="C10086" s="41"/>
      <c r="D10086" s="39" t="s">
        <v>98</v>
      </c>
      <c r="E10086" s="39">
        <v>2021</v>
      </c>
      <c r="F10086" s="12">
        <v>1390.3009999999999</v>
      </c>
      <c r="G10086" s="15" t="s">
        <v>3</v>
      </c>
    </row>
    <row r="10087" spans="1:7" x14ac:dyDescent="0.3">
      <c r="A10087" s="12">
        <v>1042.6654934267858</v>
      </c>
      <c r="B10087" s="41" t="s">
        <v>91</v>
      </c>
      <c r="C10087" s="41"/>
      <c r="D10087" s="39" t="s">
        <v>98</v>
      </c>
      <c r="E10087" s="39">
        <v>2021</v>
      </c>
      <c r="F10087" s="12">
        <v>252.41900000000001</v>
      </c>
      <c r="G10087" s="15" t="s">
        <v>3</v>
      </c>
    </row>
    <row r="10088" spans="1:7" x14ac:dyDescent="0.3">
      <c r="A10088" s="12">
        <v>185.82510763095695</v>
      </c>
      <c r="B10088" s="41" t="s">
        <v>52</v>
      </c>
      <c r="C10088" s="41"/>
      <c r="D10088" s="39" t="s">
        <v>98</v>
      </c>
      <c r="E10088" s="39">
        <v>2021</v>
      </c>
      <c r="F10088" s="12">
        <v>13.772</v>
      </c>
      <c r="G10088" s="15" t="s">
        <v>3</v>
      </c>
    </row>
    <row r="10089" spans="1:7" x14ac:dyDescent="0.3">
      <c r="A10089" s="12">
        <v>158.86320229567798</v>
      </c>
      <c r="B10089" s="41" t="s">
        <v>53</v>
      </c>
      <c r="C10089" s="41"/>
      <c r="D10089" s="39" t="s">
        <v>98</v>
      </c>
      <c r="E10089" s="39">
        <v>2021</v>
      </c>
      <c r="F10089" s="12">
        <v>44.021000000000001</v>
      </c>
      <c r="G10089" s="15" t="s">
        <v>3</v>
      </c>
    </row>
    <row r="10090" spans="1:7" x14ac:dyDescent="0.3">
      <c r="A10090" s="12">
        <v>211.61654026572404</v>
      </c>
      <c r="B10090" s="41" t="s">
        <v>54</v>
      </c>
      <c r="C10090" s="41"/>
      <c r="D10090" s="39" t="s">
        <v>98</v>
      </c>
      <c r="E10090" s="39">
        <v>2021</v>
      </c>
      <c r="F10090" s="12">
        <v>23.658000000000001</v>
      </c>
      <c r="G10090" s="15" t="s">
        <v>3</v>
      </c>
    </row>
    <row r="10091" spans="1:7" x14ac:dyDescent="0.3">
      <c r="A10091" s="12">
        <v>432.54146728380965</v>
      </c>
      <c r="B10091" s="41" t="s">
        <v>55</v>
      </c>
      <c r="C10091" s="41"/>
      <c r="D10091" s="39" t="s">
        <v>98</v>
      </c>
      <c r="E10091" s="39">
        <v>2021</v>
      </c>
      <c r="F10091" s="12">
        <v>16.515999999999998</v>
      </c>
      <c r="G10091" s="15" t="s">
        <v>3</v>
      </c>
    </row>
    <row r="10092" spans="1:7" x14ac:dyDescent="0.3">
      <c r="A10092" s="12">
        <v>1117.1100191727508</v>
      </c>
      <c r="B10092" s="41" t="s">
        <v>56</v>
      </c>
      <c r="C10092" s="41"/>
      <c r="D10092" s="39" t="s">
        <v>98</v>
      </c>
      <c r="E10092" s="39">
        <v>2021</v>
      </c>
      <c r="F10092" s="12">
        <v>201.47499999999999</v>
      </c>
      <c r="G10092" s="15" t="s">
        <v>3</v>
      </c>
    </row>
    <row r="10093" spans="1:7" x14ac:dyDescent="0.3">
      <c r="A10093" s="12">
        <v>559.4767183693815</v>
      </c>
      <c r="B10093" s="41" t="s">
        <v>57</v>
      </c>
      <c r="C10093" s="41"/>
      <c r="D10093" s="39" t="s">
        <v>98</v>
      </c>
      <c r="E10093" s="39">
        <v>2021</v>
      </c>
      <c r="F10093" s="12">
        <v>371.30399999999997</v>
      </c>
      <c r="G10093" s="15" t="s">
        <v>3</v>
      </c>
    </row>
    <row r="10094" spans="1:7" x14ac:dyDescent="0.3">
      <c r="A10094" s="12">
        <v>309.47564917486437</v>
      </c>
      <c r="B10094" s="41" t="s">
        <v>58</v>
      </c>
      <c r="C10094" s="41"/>
      <c r="D10094" s="39" t="s">
        <v>98</v>
      </c>
      <c r="E10094" s="39">
        <v>2021</v>
      </c>
      <c r="F10094" s="12">
        <v>61.264000000000003</v>
      </c>
      <c r="G10094" s="15" t="s">
        <v>3</v>
      </c>
    </row>
    <row r="10095" spans="1:7" x14ac:dyDescent="0.3">
      <c r="A10095" s="12">
        <v>95.296584101183598</v>
      </c>
      <c r="B10095" s="41" t="s">
        <v>59</v>
      </c>
      <c r="C10095" s="41"/>
      <c r="D10095" s="39" t="s">
        <v>98</v>
      </c>
      <c r="E10095" s="39">
        <v>2021</v>
      </c>
      <c r="F10095" s="12">
        <v>12.74</v>
      </c>
      <c r="G10095" s="15" t="s">
        <v>3</v>
      </c>
    </row>
    <row r="10096" spans="1:7" x14ac:dyDescent="0.3">
      <c r="A10096" s="12">
        <v>129.92041809564145</v>
      </c>
      <c r="B10096" s="41" t="s">
        <v>60</v>
      </c>
      <c r="C10096" s="41"/>
      <c r="D10096" s="39" t="s">
        <v>98</v>
      </c>
      <c r="E10096" s="39">
        <v>2021</v>
      </c>
      <c r="F10096" s="12">
        <v>8.8940000000000001</v>
      </c>
      <c r="G10096" s="15" t="s">
        <v>3</v>
      </c>
    </row>
    <row r="10097" spans="1:7" x14ac:dyDescent="0.3">
      <c r="A10097" s="12">
        <v>650.90797281628932</v>
      </c>
      <c r="B10097" s="41" t="s">
        <v>61</v>
      </c>
      <c r="C10097" s="41"/>
      <c r="D10097" s="39" t="s">
        <v>98</v>
      </c>
      <c r="E10097" s="39">
        <v>2021</v>
      </c>
      <c r="F10097" s="12">
        <v>54.302999999999997</v>
      </c>
      <c r="G10097" s="15" t="s">
        <v>3</v>
      </c>
    </row>
    <row r="10098" spans="1:7" x14ac:dyDescent="0.3">
      <c r="A10098" s="12">
        <v>1761.2598200775833</v>
      </c>
      <c r="B10098" s="41" t="s">
        <v>62</v>
      </c>
      <c r="C10098" s="41"/>
      <c r="D10098" s="39" t="s">
        <v>98</v>
      </c>
      <c r="E10098" s="39">
        <v>2021</v>
      </c>
      <c r="F10098" s="12">
        <v>373.05799999999999</v>
      </c>
      <c r="G10098" s="15" t="s">
        <v>3</v>
      </c>
    </row>
    <row r="10099" spans="1:7" x14ac:dyDescent="0.3">
      <c r="A10099" s="12">
        <v>396.13679138918656</v>
      </c>
      <c r="B10099" s="41" t="s">
        <v>63</v>
      </c>
      <c r="C10099" s="41"/>
      <c r="D10099" s="39" t="s">
        <v>98</v>
      </c>
      <c r="E10099" s="39">
        <v>2021</v>
      </c>
      <c r="F10099" s="12">
        <v>82.73</v>
      </c>
      <c r="G10099" s="15" t="s">
        <v>3</v>
      </c>
    </row>
    <row r="10100" spans="1:7" x14ac:dyDescent="0.3">
      <c r="A10100" s="12">
        <v>482.63687820124727</v>
      </c>
      <c r="B10100" s="41" t="s">
        <v>64</v>
      </c>
      <c r="C10100" s="41"/>
      <c r="D10100" s="39" t="s">
        <v>98</v>
      </c>
      <c r="E10100" s="39">
        <v>2021</v>
      </c>
      <c r="F10100" s="12">
        <v>78.909000000000006</v>
      </c>
      <c r="G10100" s="15" t="s">
        <v>3</v>
      </c>
    </row>
    <row r="10101" spans="1:7" x14ac:dyDescent="0.3">
      <c r="A10101" s="12">
        <v>1676.536471843337</v>
      </c>
      <c r="B10101" s="41" t="s">
        <v>65</v>
      </c>
      <c r="C10101" s="41"/>
      <c r="D10101" s="39" t="s">
        <v>98</v>
      </c>
      <c r="E10101" s="39">
        <v>2021</v>
      </c>
      <c r="F10101" s="12">
        <v>307.82400000000001</v>
      </c>
      <c r="G10101" s="15" t="s">
        <v>3</v>
      </c>
    </row>
    <row r="10102" spans="1:7" x14ac:dyDescent="0.3">
      <c r="A10102" s="12">
        <v>432.29526794277297</v>
      </c>
      <c r="B10102" s="41" t="s">
        <v>66</v>
      </c>
      <c r="C10102" s="41"/>
      <c r="D10102" s="39" t="s">
        <v>98</v>
      </c>
      <c r="E10102" s="39">
        <v>2021</v>
      </c>
      <c r="F10102" s="12">
        <v>38.088000000000001</v>
      </c>
      <c r="G10102" s="15" t="s">
        <v>3</v>
      </c>
    </row>
    <row r="10103" spans="1:7" x14ac:dyDescent="0.3">
      <c r="A10103" s="12">
        <v>2821.5942195461016</v>
      </c>
      <c r="B10103" s="41" t="s">
        <v>67</v>
      </c>
      <c r="C10103" s="41"/>
      <c r="D10103" s="39" t="s">
        <v>98</v>
      </c>
      <c r="E10103" s="39">
        <v>2021</v>
      </c>
      <c r="F10103" s="12">
        <v>654.74300000000005</v>
      </c>
      <c r="G10103" s="15" t="s">
        <v>3</v>
      </c>
    </row>
    <row r="10104" spans="1:7" x14ac:dyDescent="0.3">
      <c r="A10104" s="12">
        <v>1792.1342432741699</v>
      </c>
      <c r="B10104" s="41" t="s">
        <v>68</v>
      </c>
      <c r="C10104" s="41"/>
      <c r="D10104" s="39" t="s">
        <v>98</v>
      </c>
      <c r="E10104" s="39">
        <v>2021</v>
      </c>
      <c r="F10104" s="12">
        <v>368.70299999999997</v>
      </c>
      <c r="G10104" s="15" t="s">
        <v>3</v>
      </c>
    </row>
    <row r="10105" spans="1:7" x14ac:dyDescent="0.3">
      <c r="A10105" s="12">
        <v>164.42833323369453</v>
      </c>
      <c r="B10105" s="41" t="s">
        <v>69</v>
      </c>
      <c r="C10105" s="41"/>
      <c r="D10105" s="39" t="s">
        <v>98</v>
      </c>
      <c r="E10105" s="39">
        <v>2021</v>
      </c>
      <c r="F10105" s="12">
        <v>10.956</v>
      </c>
      <c r="G10105" s="15" t="s">
        <v>3</v>
      </c>
    </row>
    <row r="10106" spans="1:7" x14ac:dyDescent="0.3">
      <c r="A10106" s="12">
        <v>179.79219794497072</v>
      </c>
      <c r="B10106" s="41" t="s">
        <v>70</v>
      </c>
      <c r="C10106" s="41"/>
      <c r="D10106" s="39" t="s">
        <v>98</v>
      </c>
      <c r="E10106" s="39">
        <v>2021</v>
      </c>
      <c r="F10106" s="12">
        <v>62.033000000000001</v>
      </c>
      <c r="G10106" s="15" t="s">
        <v>3</v>
      </c>
    </row>
    <row r="10107" spans="1:7" x14ac:dyDescent="0.3">
      <c r="A10107" s="12">
        <v>190.54597999533519</v>
      </c>
      <c r="B10107" s="41" t="s">
        <v>71</v>
      </c>
      <c r="C10107" s="41"/>
      <c r="D10107" s="39" t="s">
        <v>98</v>
      </c>
      <c r="E10107" s="39">
        <v>2021</v>
      </c>
      <c r="F10107" s="12">
        <v>52.872999999999998</v>
      </c>
      <c r="G10107" s="15" t="s">
        <v>3</v>
      </c>
    </row>
    <row r="10108" spans="1:7" x14ac:dyDescent="0.3">
      <c r="A10108" s="12">
        <v>886.34840264966226</v>
      </c>
      <c r="B10108" s="41" t="s">
        <v>72</v>
      </c>
      <c r="C10108" s="41"/>
      <c r="D10108" s="39" t="s">
        <v>98</v>
      </c>
      <c r="E10108" s="39">
        <v>2021</v>
      </c>
      <c r="F10108" s="12">
        <v>201.96</v>
      </c>
      <c r="G10108" s="15" t="s">
        <v>3</v>
      </c>
    </row>
    <row r="10109" spans="1:7" x14ac:dyDescent="0.3">
      <c r="A10109" s="12">
        <v>501.61576990341206</v>
      </c>
      <c r="B10109" s="41" t="s">
        <v>73</v>
      </c>
      <c r="C10109" s="41"/>
      <c r="D10109" s="39" t="s">
        <v>98</v>
      </c>
      <c r="E10109" s="39">
        <v>2021</v>
      </c>
      <c r="F10109" s="12">
        <v>44.640999999999998</v>
      </c>
      <c r="G10109" s="15" t="s">
        <v>3</v>
      </c>
    </row>
    <row r="10110" spans="1:7" x14ac:dyDescent="0.3">
      <c r="A10110" s="12">
        <v>525.03855971128871</v>
      </c>
      <c r="B10110" s="41" t="s">
        <v>74</v>
      </c>
      <c r="C10110" s="41"/>
      <c r="D10110" s="39" t="s">
        <v>98</v>
      </c>
      <c r="E10110" s="39">
        <v>2021</v>
      </c>
      <c r="F10110" s="12">
        <v>78.022999999999996</v>
      </c>
      <c r="G10110" s="15" t="s">
        <v>3</v>
      </c>
    </row>
    <row r="10111" spans="1:7" x14ac:dyDescent="0.3">
      <c r="A10111" s="12">
        <v>887.68711156654922</v>
      </c>
      <c r="B10111" s="41" t="s">
        <v>75</v>
      </c>
      <c r="C10111" s="41"/>
      <c r="D10111" s="39" t="s">
        <v>98</v>
      </c>
      <c r="E10111" s="39">
        <v>2021</v>
      </c>
      <c r="F10111" s="12">
        <v>106.586</v>
      </c>
      <c r="G10111" s="15" t="s">
        <v>3</v>
      </c>
    </row>
    <row r="10112" spans="1:7" x14ac:dyDescent="0.3">
      <c r="A10112" s="12">
        <v>953.24999608461587</v>
      </c>
      <c r="B10112" s="41" t="s">
        <v>76</v>
      </c>
      <c r="C10112" s="41"/>
      <c r="D10112" s="39" t="s">
        <v>98</v>
      </c>
      <c r="E10112" s="39">
        <v>2021</v>
      </c>
      <c r="F10112" s="12">
        <v>216.88499999999999</v>
      </c>
      <c r="G10112" s="15" t="s">
        <v>3</v>
      </c>
    </row>
    <row r="10113" spans="1:7" x14ac:dyDescent="0.3">
      <c r="A10113" s="12">
        <v>152.08246211129287</v>
      </c>
      <c r="B10113" s="41" t="s">
        <v>77</v>
      </c>
      <c r="C10113" s="41"/>
      <c r="D10113" s="39" t="s">
        <v>98</v>
      </c>
      <c r="E10113" s="39">
        <v>2021</v>
      </c>
      <c r="F10113" s="12">
        <v>28.236999999999998</v>
      </c>
      <c r="G10113" s="15" t="s">
        <v>3</v>
      </c>
    </row>
    <row r="10114" spans="1:7" x14ac:dyDescent="0.3">
      <c r="A10114" s="12">
        <v>279.11619293327925</v>
      </c>
      <c r="B10114" s="41" t="s">
        <v>78</v>
      </c>
      <c r="C10114" s="41"/>
      <c r="D10114" s="39" t="s">
        <v>98</v>
      </c>
      <c r="E10114" s="39">
        <v>2021</v>
      </c>
      <c r="F10114" s="12">
        <v>33.219000000000001</v>
      </c>
      <c r="G10114" s="15" t="s">
        <v>3</v>
      </c>
    </row>
    <row r="10115" spans="1:7" x14ac:dyDescent="0.3">
      <c r="A10115" s="12">
        <v>457.80972631887391</v>
      </c>
      <c r="B10115" s="41" t="s">
        <v>79</v>
      </c>
      <c r="C10115" s="41"/>
      <c r="D10115" s="39" t="s">
        <v>98</v>
      </c>
      <c r="E10115" s="39">
        <v>2021</v>
      </c>
      <c r="F10115" s="12">
        <v>82.647000000000006</v>
      </c>
      <c r="G10115" s="15" t="s">
        <v>3</v>
      </c>
    </row>
    <row r="10116" spans="1:7" x14ac:dyDescent="0.3">
      <c r="A10116" s="12">
        <v>1122.9921317623518</v>
      </c>
      <c r="B10116" s="41" t="s">
        <v>80</v>
      </c>
      <c r="C10116" s="41"/>
      <c r="D10116" s="39" t="s">
        <v>98</v>
      </c>
      <c r="E10116" s="39">
        <v>2021</v>
      </c>
      <c r="F10116" s="12">
        <v>240.31700000000001</v>
      </c>
      <c r="G10116" s="15" t="s">
        <v>3</v>
      </c>
    </row>
    <row r="10117" spans="1:7" x14ac:dyDescent="0.3">
      <c r="A10117" s="12">
        <v>304.90352224569574</v>
      </c>
      <c r="B10117" s="41" t="s">
        <v>81</v>
      </c>
      <c r="C10117" s="41"/>
      <c r="D10117" s="39" t="s">
        <v>98</v>
      </c>
      <c r="E10117" s="39">
        <v>2021</v>
      </c>
      <c r="F10117" s="12">
        <v>0</v>
      </c>
      <c r="G10117" s="15" t="s">
        <v>3</v>
      </c>
    </row>
    <row r="10118" spans="1:7" x14ac:dyDescent="0.3">
      <c r="A10118" s="12">
        <v>799.3959245484466</v>
      </c>
      <c r="B10118" s="41" t="s">
        <v>82</v>
      </c>
      <c r="C10118" s="41"/>
      <c r="D10118" s="39" t="s">
        <v>98</v>
      </c>
      <c r="E10118" s="39">
        <v>2021</v>
      </c>
      <c r="F10118" s="12">
        <v>86.673000000000002</v>
      </c>
      <c r="G10118" s="15" t="s">
        <v>3</v>
      </c>
    </row>
    <row r="10119" spans="1:7" x14ac:dyDescent="0.3">
      <c r="A10119" s="12">
        <v>333.54471225296231</v>
      </c>
      <c r="B10119" s="41" t="s">
        <v>83</v>
      </c>
      <c r="C10119" s="41"/>
      <c r="D10119" s="39" t="s">
        <v>98</v>
      </c>
      <c r="E10119" s="39">
        <v>2021</v>
      </c>
      <c r="F10119" s="12">
        <v>37.420999999999999</v>
      </c>
      <c r="G10119" s="15" t="s">
        <v>3</v>
      </c>
    </row>
    <row r="10120" spans="1:7" x14ac:dyDescent="0.3">
      <c r="A10120" s="12">
        <v>951.75023176546745</v>
      </c>
      <c r="B10120" s="41" t="s">
        <v>84</v>
      </c>
      <c r="C10120" s="41"/>
      <c r="D10120" s="39" t="s">
        <v>98</v>
      </c>
      <c r="E10120" s="39">
        <v>2021</v>
      </c>
      <c r="F10120" s="12">
        <v>176.708</v>
      </c>
      <c r="G10120" s="15" t="s">
        <v>3</v>
      </c>
    </row>
    <row r="10121" spans="1:7" x14ac:dyDescent="0.3">
      <c r="A10121" s="12">
        <v>100.29955987716639</v>
      </c>
      <c r="B10121" s="41" t="s">
        <v>85</v>
      </c>
      <c r="C10121" s="41"/>
      <c r="D10121" s="39" t="s">
        <v>98</v>
      </c>
      <c r="E10121" s="39">
        <v>2021</v>
      </c>
      <c r="F10121" s="12">
        <v>9.9120000000000008</v>
      </c>
      <c r="G10121" s="15" t="s">
        <v>3</v>
      </c>
    </row>
    <row r="10122" spans="1:7" x14ac:dyDescent="0.3">
      <c r="A10122" s="12">
        <v>280.50003839602294</v>
      </c>
      <c r="B10122" s="41" t="s">
        <v>86</v>
      </c>
      <c r="C10122" s="41"/>
      <c r="D10122" s="39" t="s">
        <v>98</v>
      </c>
      <c r="E10122" s="39">
        <v>2021</v>
      </c>
      <c r="F10122" s="12">
        <v>103.98099999999999</v>
      </c>
      <c r="G10122" s="15" t="s">
        <v>3</v>
      </c>
    </row>
    <row r="10123" spans="1:7" x14ac:dyDescent="0.3">
      <c r="A10123" s="12">
        <v>825.75874482053632</v>
      </c>
      <c r="B10123" s="41" t="s">
        <v>87</v>
      </c>
      <c r="C10123" s="41"/>
      <c r="D10123" s="39" t="s">
        <v>98</v>
      </c>
      <c r="E10123" s="39">
        <v>2021</v>
      </c>
      <c r="F10123" s="12">
        <v>128.69800000000001</v>
      </c>
      <c r="G10123" s="15" t="s">
        <v>3</v>
      </c>
    </row>
    <row r="10124" spans="1:7" x14ac:dyDescent="0.3">
      <c r="A10124" s="12">
        <v>145.0575742470464</v>
      </c>
      <c r="B10124" s="41" t="s">
        <v>88</v>
      </c>
      <c r="C10124" s="41"/>
      <c r="D10124" s="39" t="s">
        <v>98</v>
      </c>
      <c r="E10124" s="39">
        <v>2021</v>
      </c>
      <c r="F10124" s="12">
        <v>17.576000000000001</v>
      </c>
      <c r="G10124" s="15" t="s">
        <v>3</v>
      </c>
    </row>
    <row r="10125" spans="1:7" x14ac:dyDescent="0.3">
      <c r="A10125" s="12">
        <v>355.51902927107335</v>
      </c>
      <c r="B10125" s="41" t="s">
        <v>89</v>
      </c>
      <c r="C10125" s="41"/>
      <c r="D10125" s="39" t="s">
        <v>98</v>
      </c>
      <c r="E10125" s="39">
        <v>2021</v>
      </c>
      <c r="F10125" s="12">
        <v>95.430999999999997</v>
      </c>
      <c r="G10125" s="15" t="s">
        <v>3</v>
      </c>
    </row>
    <row r="10126" spans="1:7" x14ac:dyDescent="0.3">
      <c r="A10126" s="12">
        <v>631.94036525058868</v>
      </c>
      <c r="B10126" s="41" t="s">
        <v>90</v>
      </c>
      <c r="C10126" s="41"/>
      <c r="D10126" s="39" t="s">
        <v>98</v>
      </c>
      <c r="E10126" s="39">
        <v>2021</v>
      </c>
      <c r="F10126" s="12">
        <v>81.313999999999993</v>
      </c>
      <c r="G10126" s="15" t="s">
        <v>3</v>
      </c>
    </row>
    <row r="10127" spans="1:7" x14ac:dyDescent="0.3">
      <c r="A10127" s="12">
        <v>2269.4679385862805</v>
      </c>
      <c r="B10127" s="41" t="s">
        <v>10</v>
      </c>
      <c r="C10127" s="41"/>
      <c r="D10127" s="39" t="s">
        <v>99</v>
      </c>
      <c r="E10127" s="39">
        <v>2021</v>
      </c>
      <c r="F10127" s="12">
        <v>342.14400000000001</v>
      </c>
      <c r="G10127" s="15" t="s">
        <v>3</v>
      </c>
    </row>
    <row r="10128" spans="1:7" x14ac:dyDescent="0.3">
      <c r="A10128" s="12">
        <v>276.9242259172226</v>
      </c>
      <c r="B10128" s="41" t="s">
        <v>11</v>
      </c>
      <c r="C10128" s="41"/>
      <c r="D10128" s="39" t="s">
        <v>99</v>
      </c>
      <c r="E10128" s="39">
        <v>2021</v>
      </c>
      <c r="F10128" s="12">
        <v>74.656000000000006</v>
      </c>
      <c r="G10128" s="15" t="s">
        <v>3</v>
      </c>
    </row>
    <row r="10129" spans="1:7" x14ac:dyDescent="0.3">
      <c r="A10129" s="12">
        <v>816.88994374440711</v>
      </c>
      <c r="B10129" s="41" t="s">
        <v>12</v>
      </c>
      <c r="C10129" s="41"/>
      <c r="D10129" s="39" t="s">
        <v>99</v>
      </c>
      <c r="E10129" s="39">
        <v>2021</v>
      </c>
      <c r="F10129" s="12">
        <v>196.74600000000001</v>
      </c>
      <c r="G10129" s="15" t="s">
        <v>3</v>
      </c>
    </row>
    <row r="10130" spans="1:7" x14ac:dyDescent="0.3">
      <c r="A10130" s="12">
        <v>230.89637628407533</v>
      </c>
      <c r="B10130" s="41" t="s">
        <v>13</v>
      </c>
      <c r="C10130" s="41"/>
      <c r="D10130" s="39" t="s">
        <v>99</v>
      </c>
      <c r="E10130" s="39">
        <v>2021</v>
      </c>
      <c r="F10130" s="12">
        <v>31.635000000000002</v>
      </c>
      <c r="G10130" s="15" t="s">
        <v>3</v>
      </c>
    </row>
    <row r="10131" spans="1:7" x14ac:dyDescent="0.3">
      <c r="A10131" s="12">
        <v>319.07410226131844</v>
      </c>
      <c r="B10131" s="41" t="s">
        <v>14</v>
      </c>
      <c r="C10131" s="41"/>
      <c r="D10131" s="39" t="s">
        <v>99</v>
      </c>
      <c r="E10131" s="39">
        <v>2021</v>
      </c>
      <c r="F10131" s="12">
        <v>43.921999999999997</v>
      </c>
      <c r="G10131" s="15" t="s">
        <v>3</v>
      </c>
    </row>
    <row r="10132" spans="1:7" x14ac:dyDescent="0.3">
      <c r="A10132" s="12">
        <v>203.18733380682849</v>
      </c>
      <c r="B10132" s="41" t="s">
        <v>15</v>
      </c>
      <c r="C10132" s="41"/>
      <c r="D10132" s="39" t="s">
        <v>99</v>
      </c>
      <c r="E10132" s="39">
        <v>2021</v>
      </c>
      <c r="F10132" s="12">
        <v>28.167999999999999</v>
      </c>
      <c r="G10132" s="15" t="s">
        <v>3</v>
      </c>
    </row>
    <row r="10133" spans="1:7" x14ac:dyDescent="0.3">
      <c r="A10133" s="12">
        <v>2304.3040393807337</v>
      </c>
      <c r="B10133" s="41" t="s">
        <v>16</v>
      </c>
      <c r="C10133" s="41"/>
      <c r="D10133" s="39" t="s">
        <v>99</v>
      </c>
      <c r="E10133" s="39">
        <v>2021</v>
      </c>
      <c r="F10133" s="12">
        <v>372.62599999999998</v>
      </c>
      <c r="G10133" s="15" t="s">
        <v>3</v>
      </c>
    </row>
    <row r="10134" spans="1:7" x14ac:dyDescent="0.3">
      <c r="A10134" s="12">
        <v>3916.6340153543388</v>
      </c>
      <c r="B10134" s="41" t="s">
        <v>17</v>
      </c>
      <c r="C10134" s="41"/>
      <c r="D10134" s="39" t="s">
        <v>99</v>
      </c>
      <c r="E10134" s="39">
        <v>2021</v>
      </c>
      <c r="F10134" s="12">
        <v>520.80499999999995</v>
      </c>
      <c r="G10134" s="15" t="s">
        <v>3</v>
      </c>
    </row>
    <row r="10135" spans="1:7" x14ac:dyDescent="0.3">
      <c r="A10135" s="12">
        <v>158.99485301339368</v>
      </c>
      <c r="B10135" s="41" t="s">
        <v>18</v>
      </c>
      <c r="C10135" s="41"/>
      <c r="D10135" s="39" t="s">
        <v>99</v>
      </c>
      <c r="E10135" s="39">
        <v>2021</v>
      </c>
      <c r="F10135" s="12">
        <v>17.033999999999999</v>
      </c>
      <c r="G10135" s="15" t="s">
        <v>3</v>
      </c>
    </row>
    <row r="10136" spans="1:7" x14ac:dyDescent="0.3">
      <c r="A10136" s="12">
        <v>329.07578522294892</v>
      </c>
      <c r="B10136" s="41" t="s">
        <v>19</v>
      </c>
      <c r="C10136" s="41"/>
      <c r="D10136" s="39" t="s">
        <v>99</v>
      </c>
      <c r="E10136" s="39">
        <v>2021</v>
      </c>
      <c r="F10136" s="12">
        <v>35.841999999999999</v>
      </c>
      <c r="G10136" s="15" t="s">
        <v>3</v>
      </c>
    </row>
    <row r="10137" spans="1:7" x14ac:dyDescent="0.3">
      <c r="A10137" s="12">
        <v>1541.2635506545871</v>
      </c>
      <c r="B10137" s="41" t="s">
        <v>20</v>
      </c>
      <c r="C10137" s="41"/>
      <c r="D10137" s="39" t="s">
        <v>99</v>
      </c>
      <c r="E10137" s="39">
        <v>2021</v>
      </c>
      <c r="F10137" s="12">
        <v>324.93900000000002</v>
      </c>
      <c r="G10137" s="15" t="s">
        <v>3</v>
      </c>
    </row>
    <row r="10138" spans="1:7" x14ac:dyDescent="0.3">
      <c r="A10138" s="12">
        <v>1667.7511386846777</v>
      </c>
      <c r="B10138" s="41" t="s">
        <v>21</v>
      </c>
      <c r="C10138" s="41"/>
      <c r="D10138" s="39" t="s">
        <v>99</v>
      </c>
      <c r="E10138" s="39">
        <v>2021</v>
      </c>
      <c r="F10138" s="12">
        <v>309.26100000000002</v>
      </c>
      <c r="G10138" s="15" t="s">
        <v>3</v>
      </c>
    </row>
    <row r="10139" spans="1:7" x14ac:dyDescent="0.3">
      <c r="A10139" s="12">
        <v>338.44037257280667</v>
      </c>
      <c r="B10139" s="41" t="s">
        <v>22</v>
      </c>
      <c r="C10139" s="41"/>
      <c r="D10139" s="39" t="s">
        <v>99</v>
      </c>
      <c r="E10139" s="39">
        <v>2021</v>
      </c>
      <c r="F10139" s="12">
        <v>44.173999999999999</v>
      </c>
      <c r="G10139" s="15" t="s">
        <v>3</v>
      </c>
    </row>
    <row r="10140" spans="1:7" x14ac:dyDescent="0.3">
      <c r="A10140" s="12">
        <v>201.98187914687199</v>
      </c>
      <c r="B10140" s="41" t="s">
        <v>23</v>
      </c>
      <c r="C10140" s="41"/>
      <c r="D10140" s="39" t="s">
        <v>99</v>
      </c>
      <c r="E10140" s="39">
        <v>2021</v>
      </c>
      <c r="F10140" s="12">
        <v>8.42</v>
      </c>
      <c r="G10140" s="15" t="s">
        <v>3</v>
      </c>
    </row>
    <row r="10141" spans="1:7" x14ac:dyDescent="0.3">
      <c r="A10141" s="12">
        <v>94.343498323063159</v>
      </c>
      <c r="B10141" s="41" t="s">
        <v>24</v>
      </c>
      <c r="C10141" s="41"/>
      <c r="D10141" s="39" t="s">
        <v>99</v>
      </c>
      <c r="E10141" s="39">
        <v>2021</v>
      </c>
      <c r="F10141" s="12">
        <v>44.326000000000001</v>
      </c>
      <c r="G10141" s="15" t="s">
        <v>3</v>
      </c>
    </row>
    <row r="10142" spans="1:7" x14ac:dyDescent="0.3">
      <c r="A10142" s="12">
        <v>122.38493851080005</v>
      </c>
      <c r="B10142" s="41" t="s">
        <v>25</v>
      </c>
      <c r="C10142" s="41"/>
      <c r="D10142" s="39" t="s">
        <v>99</v>
      </c>
      <c r="E10142" s="39">
        <v>2021</v>
      </c>
      <c r="F10142" s="12">
        <v>32.363</v>
      </c>
      <c r="G10142" s="15" t="s">
        <v>3</v>
      </c>
    </row>
    <row r="10143" spans="1:7" x14ac:dyDescent="0.3">
      <c r="A10143" s="12">
        <v>156.97481877896442</v>
      </c>
      <c r="B10143" s="41" t="s">
        <v>26</v>
      </c>
      <c r="C10143" s="41"/>
      <c r="D10143" s="39" t="s">
        <v>99</v>
      </c>
      <c r="E10143" s="39">
        <v>2021</v>
      </c>
      <c r="F10143" s="12">
        <v>8.8819999999999997</v>
      </c>
      <c r="G10143" s="15" t="s">
        <v>3</v>
      </c>
    </row>
    <row r="10144" spans="1:7" x14ac:dyDescent="0.3">
      <c r="A10144" s="12">
        <v>214.64376971128311</v>
      </c>
      <c r="B10144" s="41" t="s">
        <v>27</v>
      </c>
      <c r="C10144" s="41"/>
      <c r="D10144" s="39" t="s">
        <v>99</v>
      </c>
      <c r="E10144" s="39">
        <v>2021</v>
      </c>
      <c r="F10144" s="12">
        <v>39.021000000000001</v>
      </c>
      <c r="G10144" s="15" t="s">
        <v>3</v>
      </c>
    </row>
    <row r="10145" spans="1:7" x14ac:dyDescent="0.3">
      <c r="A10145" s="12">
        <v>258.72032167359021</v>
      </c>
      <c r="B10145" s="41" t="s">
        <v>28</v>
      </c>
      <c r="C10145" s="41"/>
      <c r="D10145" s="39" t="s">
        <v>99</v>
      </c>
      <c r="E10145" s="39">
        <v>2021</v>
      </c>
      <c r="F10145" s="12">
        <v>47.856000000000002</v>
      </c>
      <c r="G10145" s="15" t="s">
        <v>3</v>
      </c>
    </row>
    <row r="10146" spans="1:7" x14ac:dyDescent="0.3">
      <c r="A10146" s="12">
        <v>332.37411435636176</v>
      </c>
      <c r="B10146" s="41" t="s">
        <v>29</v>
      </c>
      <c r="C10146" s="41"/>
      <c r="D10146" s="39" t="s">
        <v>99</v>
      </c>
      <c r="E10146" s="39">
        <v>2021</v>
      </c>
      <c r="F10146" s="12">
        <v>27.065999999999999</v>
      </c>
      <c r="G10146" s="15" t="s">
        <v>3</v>
      </c>
    </row>
    <row r="10147" spans="1:7" x14ac:dyDescent="0.3">
      <c r="A10147" s="12">
        <v>1460.6488985098542</v>
      </c>
      <c r="B10147" s="41" t="s">
        <v>30</v>
      </c>
      <c r="C10147" s="41"/>
      <c r="D10147" s="39" t="s">
        <v>99</v>
      </c>
      <c r="E10147" s="39">
        <v>2021</v>
      </c>
      <c r="F10147" s="12">
        <v>183.22300000000001</v>
      </c>
      <c r="G10147" s="15" t="s">
        <v>3</v>
      </c>
    </row>
    <row r="10148" spans="1:7" x14ac:dyDescent="0.3">
      <c r="A10148" s="12">
        <v>655.62062861941899</v>
      </c>
      <c r="B10148" s="41" t="s">
        <v>31</v>
      </c>
      <c r="C10148" s="41"/>
      <c r="D10148" s="39" t="s">
        <v>99</v>
      </c>
      <c r="E10148" s="39">
        <v>2021</v>
      </c>
      <c r="F10148" s="12">
        <v>142.44999999999999</v>
      </c>
      <c r="G10148" s="15" t="s">
        <v>3</v>
      </c>
    </row>
    <row r="10149" spans="1:7" x14ac:dyDescent="0.3">
      <c r="A10149" s="12">
        <v>107.26802411551584</v>
      </c>
      <c r="B10149" s="41" t="s">
        <v>32</v>
      </c>
      <c r="C10149" s="41"/>
      <c r="D10149" s="39" t="s">
        <v>99</v>
      </c>
      <c r="E10149" s="39">
        <v>2021</v>
      </c>
      <c r="F10149" s="12">
        <v>9.3119999999999994</v>
      </c>
      <c r="G10149" s="15" t="s">
        <v>3</v>
      </c>
    </row>
    <row r="10150" spans="1:7" x14ac:dyDescent="0.3">
      <c r="A10150" s="12">
        <v>367.52414632183365</v>
      </c>
      <c r="B10150" s="41" t="s">
        <v>33</v>
      </c>
      <c r="C10150" s="41"/>
      <c r="D10150" s="39" t="s">
        <v>99</v>
      </c>
      <c r="E10150" s="39">
        <v>2021</v>
      </c>
      <c r="F10150" s="12">
        <v>61.009</v>
      </c>
      <c r="G10150" s="15" t="s">
        <v>3</v>
      </c>
    </row>
    <row r="10151" spans="1:7" x14ac:dyDescent="0.3">
      <c r="A10151" s="12">
        <v>1009.5862312936058</v>
      </c>
      <c r="B10151" s="41" t="s">
        <v>34</v>
      </c>
      <c r="C10151" s="41"/>
      <c r="D10151" s="39" t="s">
        <v>99</v>
      </c>
      <c r="E10151" s="39">
        <v>2021</v>
      </c>
      <c r="F10151" s="12">
        <v>120.89</v>
      </c>
      <c r="G10151" s="15" t="s">
        <v>3</v>
      </c>
    </row>
    <row r="10152" spans="1:7" x14ac:dyDescent="0.3">
      <c r="A10152" s="12">
        <v>720.98807467370659</v>
      </c>
      <c r="B10152" s="41" t="s">
        <v>35</v>
      </c>
      <c r="C10152" s="41"/>
      <c r="D10152" s="39" t="s">
        <v>99</v>
      </c>
      <c r="E10152" s="39">
        <v>2021</v>
      </c>
      <c r="F10152" s="12">
        <v>151.202</v>
      </c>
      <c r="G10152" s="15" t="s">
        <v>3</v>
      </c>
    </row>
    <row r="10153" spans="1:7" x14ac:dyDescent="0.3">
      <c r="A10153" s="12">
        <v>304.42398094712371</v>
      </c>
      <c r="B10153" s="41" t="s">
        <v>36</v>
      </c>
      <c r="C10153" s="41"/>
      <c r="D10153" s="39" t="s">
        <v>99</v>
      </c>
      <c r="E10153" s="39">
        <v>2021</v>
      </c>
      <c r="F10153" s="12">
        <v>23.692</v>
      </c>
      <c r="G10153" s="15" t="s">
        <v>3</v>
      </c>
    </row>
    <row r="10154" spans="1:7" x14ac:dyDescent="0.3">
      <c r="A10154" s="12">
        <v>547.97711820131235</v>
      </c>
      <c r="B10154" s="41" t="s">
        <v>37</v>
      </c>
      <c r="C10154" s="41"/>
      <c r="D10154" s="39" t="s">
        <v>99</v>
      </c>
      <c r="E10154" s="39">
        <v>2021</v>
      </c>
      <c r="F10154" s="12">
        <v>76.088999999999999</v>
      </c>
      <c r="G10154" s="15" t="s">
        <v>3</v>
      </c>
    </row>
    <row r="10155" spans="1:7" x14ac:dyDescent="0.3">
      <c r="A10155" s="12">
        <v>506.39149722996223</v>
      </c>
      <c r="B10155" s="41" t="s">
        <v>38</v>
      </c>
      <c r="C10155" s="41"/>
      <c r="D10155" s="39" t="s">
        <v>99</v>
      </c>
      <c r="E10155" s="39">
        <v>2021</v>
      </c>
      <c r="F10155" s="12">
        <v>30.003</v>
      </c>
      <c r="G10155" s="15" t="s">
        <v>3</v>
      </c>
    </row>
    <row r="10156" spans="1:7" x14ac:dyDescent="0.3">
      <c r="A10156" s="12">
        <v>175.92251419576147</v>
      </c>
      <c r="B10156" s="41" t="s">
        <v>39</v>
      </c>
      <c r="C10156" s="41"/>
      <c r="D10156" s="39" t="s">
        <v>99</v>
      </c>
      <c r="E10156" s="39">
        <v>2021</v>
      </c>
      <c r="F10156" s="12">
        <v>24.334</v>
      </c>
      <c r="G10156" s="15" t="s">
        <v>3</v>
      </c>
    </row>
    <row r="10157" spans="1:7" x14ac:dyDescent="0.3">
      <c r="A10157" s="12">
        <v>526.49540320145786</v>
      </c>
      <c r="B10157" s="41" t="s">
        <v>40</v>
      </c>
      <c r="C10157" s="41"/>
      <c r="D10157" s="39" t="s">
        <v>99</v>
      </c>
      <c r="E10157" s="39">
        <v>2021</v>
      </c>
      <c r="F10157" s="12">
        <v>100.384</v>
      </c>
      <c r="G10157" s="15" t="s">
        <v>3</v>
      </c>
    </row>
    <row r="10158" spans="1:7" x14ac:dyDescent="0.3">
      <c r="A10158" s="12">
        <v>419.72700157053686</v>
      </c>
      <c r="B10158" s="41" t="s">
        <v>41</v>
      </c>
      <c r="C10158" s="41"/>
      <c r="D10158" s="39" t="s">
        <v>99</v>
      </c>
      <c r="E10158" s="39">
        <v>2021</v>
      </c>
      <c r="F10158" s="12">
        <v>82.088999999999999</v>
      </c>
      <c r="G10158" s="15" t="s">
        <v>3</v>
      </c>
    </row>
    <row r="10159" spans="1:7" x14ac:dyDescent="0.3">
      <c r="A10159" s="12">
        <v>1703.1063544220569</v>
      </c>
      <c r="B10159" s="41" t="s">
        <v>42</v>
      </c>
      <c r="C10159" s="41"/>
      <c r="D10159" s="39" t="s">
        <v>99</v>
      </c>
      <c r="E10159" s="39">
        <v>2021</v>
      </c>
      <c r="F10159" s="12">
        <v>256.66199999999998</v>
      </c>
      <c r="G10159" s="15" t="s">
        <v>3</v>
      </c>
    </row>
    <row r="10160" spans="1:7" x14ac:dyDescent="0.3">
      <c r="A10160" s="12">
        <v>690.56342497526418</v>
      </c>
      <c r="B10160" s="41" t="s">
        <v>43</v>
      </c>
      <c r="C10160" s="41"/>
      <c r="D10160" s="39" t="s">
        <v>99</v>
      </c>
      <c r="E10160" s="39">
        <v>2021</v>
      </c>
      <c r="F10160" s="12">
        <v>92.626000000000005</v>
      </c>
      <c r="G10160" s="15" t="s">
        <v>3</v>
      </c>
    </row>
    <row r="10161" spans="1:7" x14ac:dyDescent="0.3">
      <c r="A10161" s="12">
        <v>147.66563104752169</v>
      </c>
      <c r="B10161" s="41" t="s">
        <v>44</v>
      </c>
      <c r="C10161" s="41"/>
      <c r="D10161" s="39" t="s">
        <v>99</v>
      </c>
      <c r="E10161" s="39">
        <v>2021</v>
      </c>
      <c r="F10161" s="12">
        <v>20.818000000000001</v>
      </c>
      <c r="G10161" s="15" t="s">
        <v>3</v>
      </c>
    </row>
    <row r="10162" spans="1:7" x14ac:dyDescent="0.3">
      <c r="A10162" s="12">
        <v>266.27005856092626</v>
      </c>
      <c r="B10162" s="41" t="s">
        <v>45</v>
      </c>
      <c r="C10162" s="41"/>
      <c r="D10162" s="39" t="s">
        <v>99</v>
      </c>
      <c r="E10162" s="39">
        <v>2021</v>
      </c>
      <c r="F10162" s="12">
        <v>55.62</v>
      </c>
      <c r="G10162" s="15" t="s">
        <v>3</v>
      </c>
    </row>
    <row r="10163" spans="1:7" x14ac:dyDescent="0.3">
      <c r="A10163" s="12">
        <v>1859.0952651770058</v>
      </c>
      <c r="B10163" s="41" t="s">
        <v>46</v>
      </c>
      <c r="C10163" s="41"/>
      <c r="D10163" s="39" t="s">
        <v>99</v>
      </c>
      <c r="E10163" s="39">
        <v>2021</v>
      </c>
      <c r="F10163" s="12">
        <v>459.13299999999998</v>
      </c>
      <c r="G10163" s="15" t="s">
        <v>3</v>
      </c>
    </row>
    <row r="10164" spans="1:7" x14ac:dyDescent="0.3">
      <c r="A10164" s="12">
        <v>191.61702090896526</v>
      </c>
      <c r="B10164" s="41" t="s">
        <v>47</v>
      </c>
      <c r="C10164" s="41"/>
      <c r="D10164" s="39" t="s">
        <v>99</v>
      </c>
      <c r="E10164" s="39">
        <v>2021</v>
      </c>
      <c r="F10164" s="12">
        <v>38.505000000000003</v>
      </c>
      <c r="G10164" s="15" t="s">
        <v>3</v>
      </c>
    </row>
    <row r="10165" spans="1:7" x14ac:dyDescent="0.3">
      <c r="A10165" s="12">
        <v>441.28053089055896</v>
      </c>
      <c r="B10165" s="41" t="s">
        <v>48</v>
      </c>
      <c r="C10165" s="41"/>
      <c r="D10165" s="39" t="s">
        <v>99</v>
      </c>
      <c r="E10165" s="39">
        <v>2021</v>
      </c>
      <c r="F10165" s="12">
        <v>63.762999999999998</v>
      </c>
      <c r="G10165" s="15" t="s">
        <v>3</v>
      </c>
    </row>
    <row r="10166" spans="1:7" x14ac:dyDescent="0.3">
      <c r="A10166" s="12">
        <v>4044.8277064478402</v>
      </c>
      <c r="B10166" s="41" t="s">
        <v>49</v>
      </c>
      <c r="C10166" s="41"/>
      <c r="D10166" s="39" t="s">
        <v>99</v>
      </c>
      <c r="E10166" s="39">
        <v>2021</v>
      </c>
      <c r="F10166" s="12">
        <v>560.75900000000001</v>
      </c>
      <c r="G10166" s="15" t="s">
        <v>3</v>
      </c>
    </row>
    <row r="10167" spans="1:7" x14ac:dyDescent="0.3">
      <c r="A10167" s="12">
        <v>5184.1444552865341</v>
      </c>
      <c r="B10167" s="41" t="s">
        <v>50</v>
      </c>
      <c r="C10167" s="41"/>
      <c r="D10167" s="39" t="s">
        <v>99</v>
      </c>
      <c r="E10167" s="39">
        <v>2021</v>
      </c>
      <c r="F10167" s="12">
        <v>1415.4359999999999</v>
      </c>
      <c r="G10167" s="15" t="s">
        <v>3</v>
      </c>
    </row>
    <row r="10168" spans="1:7" x14ac:dyDescent="0.3">
      <c r="A10168" s="12">
        <v>1055.0713698500579</v>
      </c>
      <c r="B10168" s="41" t="s">
        <v>91</v>
      </c>
      <c r="C10168" s="41"/>
      <c r="D10168" s="39" t="s">
        <v>99</v>
      </c>
      <c r="E10168" s="39">
        <v>2021</v>
      </c>
      <c r="F10168" s="12">
        <v>284.68900000000002</v>
      </c>
      <c r="G10168" s="15" t="s">
        <v>3</v>
      </c>
    </row>
    <row r="10169" spans="1:7" x14ac:dyDescent="0.3">
      <c r="A10169" s="12">
        <v>206.38614881086625</v>
      </c>
      <c r="B10169" s="41" t="s">
        <v>52</v>
      </c>
      <c r="C10169" s="41"/>
      <c r="D10169" s="39" t="s">
        <v>99</v>
      </c>
      <c r="E10169" s="39">
        <v>2021</v>
      </c>
      <c r="F10169" s="12">
        <v>13.538</v>
      </c>
      <c r="G10169" s="15" t="s">
        <v>3</v>
      </c>
    </row>
    <row r="10170" spans="1:7" x14ac:dyDescent="0.3">
      <c r="A10170" s="12">
        <v>164.96467485704204</v>
      </c>
      <c r="B10170" s="41" t="s">
        <v>53</v>
      </c>
      <c r="C10170" s="41"/>
      <c r="D10170" s="39" t="s">
        <v>99</v>
      </c>
      <c r="E10170" s="39">
        <v>2021</v>
      </c>
      <c r="F10170" s="12">
        <v>43.628</v>
      </c>
      <c r="G10170" s="15" t="s">
        <v>3</v>
      </c>
    </row>
    <row r="10171" spans="1:7" x14ac:dyDescent="0.3">
      <c r="A10171" s="12">
        <v>258.62285938193418</v>
      </c>
      <c r="B10171" s="41" t="s">
        <v>54</v>
      </c>
      <c r="C10171" s="41"/>
      <c r="D10171" s="39" t="s">
        <v>99</v>
      </c>
      <c r="E10171" s="39">
        <v>2021</v>
      </c>
      <c r="F10171" s="12">
        <v>28.071999999999999</v>
      </c>
      <c r="G10171" s="15" t="s">
        <v>3</v>
      </c>
    </row>
    <row r="10172" spans="1:7" x14ac:dyDescent="0.3">
      <c r="A10172" s="12">
        <v>537.01209743057632</v>
      </c>
      <c r="B10172" s="41" t="s">
        <v>55</v>
      </c>
      <c r="C10172" s="41"/>
      <c r="D10172" s="39" t="s">
        <v>99</v>
      </c>
      <c r="E10172" s="39">
        <v>2021</v>
      </c>
      <c r="F10172" s="12">
        <v>14.377000000000001</v>
      </c>
      <c r="G10172" s="15" t="s">
        <v>3</v>
      </c>
    </row>
    <row r="10173" spans="1:7" x14ac:dyDescent="0.3">
      <c r="A10173" s="12">
        <v>1184.5351484916662</v>
      </c>
      <c r="B10173" s="41" t="s">
        <v>56</v>
      </c>
      <c r="C10173" s="41"/>
      <c r="D10173" s="39" t="s">
        <v>99</v>
      </c>
      <c r="E10173" s="39">
        <v>2021</v>
      </c>
      <c r="F10173" s="12">
        <v>241.27500000000001</v>
      </c>
      <c r="G10173" s="15" t="s">
        <v>3</v>
      </c>
    </row>
    <row r="10174" spans="1:7" x14ac:dyDescent="0.3">
      <c r="A10174" s="12">
        <v>514.06537029930234</v>
      </c>
      <c r="B10174" s="41" t="s">
        <v>57</v>
      </c>
      <c r="C10174" s="41"/>
      <c r="D10174" s="39" t="s">
        <v>99</v>
      </c>
      <c r="E10174" s="39">
        <v>2021</v>
      </c>
      <c r="F10174" s="12">
        <v>368.1</v>
      </c>
      <c r="G10174" s="15" t="s">
        <v>3</v>
      </c>
    </row>
    <row r="10175" spans="1:7" x14ac:dyDescent="0.3">
      <c r="A10175" s="12">
        <v>376.70817195241278</v>
      </c>
      <c r="B10175" s="41" t="s">
        <v>58</v>
      </c>
      <c r="C10175" s="41"/>
      <c r="D10175" s="39" t="s">
        <v>99</v>
      </c>
      <c r="E10175" s="39">
        <v>2021</v>
      </c>
      <c r="F10175" s="12">
        <v>61.838999999999999</v>
      </c>
      <c r="G10175" s="15" t="s">
        <v>3</v>
      </c>
    </row>
    <row r="10176" spans="1:7" x14ac:dyDescent="0.3">
      <c r="A10176" s="12">
        <v>84.573673023688087</v>
      </c>
      <c r="B10176" s="41" t="s">
        <v>59</v>
      </c>
      <c r="C10176" s="41"/>
      <c r="D10176" s="39" t="s">
        <v>99</v>
      </c>
      <c r="E10176" s="39">
        <v>2021</v>
      </c>
      <c r="F10176" s="12">
        <v>3.61</v>
      </c>
      <c r="G10176" s="15" t="s">
        <v>3</v>
      </c>
    </row>
    <row r="10177" spans="1:7" x14ac:dyDescent="0.3">
      <c r="A10177" s="12">
        <v>145.75229237448434</v>
      </c>
      <c r="B10177" s="41" t="s">
        <v>60</v>
      </c>
      <c r="C10177" s="41"/>
      <c r="D10177" s="39" t="s">
        <v>99</v>
      </c>
      <c r="E10177" s="39">
        <v>2021</v>
      </c>
      <c r="F10177" s="12">
        <v>17.257000000000001</v>
      </c>
      <c r="G10177" s="15" t="s">
        <v>3</v>
      </c>
    </row>
    <row r="10178" spans="1:7" x14ac:dyDescent="0.3">
      <c r="A10178" s="12">
        <v>719.06858048751212</v>
      </c>
      <c r="B10178" s="41" t="s">
        <v>61</v>
      </c>
      <c r="C10178" s="41"/>
      <c r="D10178" s="39" t="s">
        <v>99</v>
      </c>
      <c r="E10178" s="39">
        <v>2021</v>
      </c>
      <c r="F10178" s="12">
        <v>57.381</v>
      </c>
      <c r="G10178" s="15" t="s">
        <v>3</v>
      </c>
    </row>
    <row r="10179" spans="1:7" x14ac:dyDescent="0.3">
      <c r="A10179" s="12">
        <v>1840.4491899049128</v>
      </c>
      <c r="B10179" s="41" t="s">
        <v>62</v>
      </c>
      <c r="C10179" s="41"/>
      <c r="D10179" s="39" t="s">
        <v>99</v>
      </c>
      <c r="E10179" s="39">
        <v>2021</v>
      </c>
      <c r="F10179" s="12">
        <v>417.28300000000002</v>
      </c>
      <c r="G10179" s="15" t="s">
        <v>3</v>
      </c>
    </row>
    <row r="10180" spans="1:7" x14ac:dyDescent="0.3">
      <c r="A10180" s="12">
        <v>430.15751861545397</v>
      </c>
      <c r="B10180" s="41" t="s">
        <v>63</v>
      </c>
      <c r="C10180" s="41"/>
      <c r="D10180" s="39" t="s">
        <v>99</v>
      </c>
      <c r="E10180" s="39">
        <v>2021</v>
      </c>
      <c r="F10180" s="12">
        <v>79.356999999999999</v>
      </c>
      <c r="G10180" s="15" t="s">
        <v>3</v>
      </c>
    </row>
    <row r="10181" spans="1:7" x14ac:dyDescent="0.3">
      <c r="A10181" s="12">
        <v>494.93300948778852</v>
      </c>
      <c r="B10181" s="41" t="s">
        <v>64</v>
      </c>
      <c r="C10181" s="41"/>
      <c r="D10181" s="39" t="s">
        <v>99</v>
      </c>
      <c r="E10181" s="39">
        <v>2021</v>
      </c>
      <c r="F10181" s="12">
        <v>81.619</v>
      </c>
      <c r="G10181" s="15" t="s">
        <v>3</v>
      </c>
    </row>
    <row r="10182" spans="1:7" x14ac:dyDescent="0.3">
      <c r="A10182" s="12">
        <v>1649.1532815989829</v>
      </c>
      <c r="B10182" s="41" t="s">
        <v>65</v>
      </c>
      <c r="C10182" s="41"/>
      <c r="D10182" s="39" t="s">
        <v>99</v>
      </c>
      <c r="E10182" s="39">
        <v>2021</v>
      </c>
      <c r="F10182" s="12">
        <v>287.33499999999998</v>
      </c>
      <c r="G10182" s="15" t="s">
        <v>3</v>
      </c>
    </row>
    <row r="10183" spans="1:7" x14ac:dyDescent="0.3">
      <c r="A10183" s="12">
        <v>443.25850245174712</v>
      </c>
      <c r="B10183" s="41" t="s">
        <v>66</v>
      </c>
      <c r="C10183" s="41"/>
      <c r="D10183" s="39" t="s">
        <v>99</v>
      </c>
      <c r="E10183" s="39">
        <v>2021</v>
      </c>
      <c r="F10183" s="12">
        <v>39.473999999999997</v>
      </c>
      <c r="G10183" s="15" t="s">
        <v>3</v>
      </c>
    </row>
    <row r="10184" spans="1:7" x14ac:dyDescent="0.3">
      <c r="A10184" s="12">
        <v>2783.7723479798551</v>
      </c>
      <c r="B10184" s="41" t="s">
        <v>67</v>
      </c>
      <c r="C10184" s="41"/>
      <c r="D10184" s="39" t="s">
        <v>99</v>
      </c>
      <c r="E10184" s="39">
        <v>2021</v>
      </c>
      <c r="F10184" s="12">
        <v>657.82100000000003</v>
      </c>
      <c r="G10184" s="15" t="s">
        <v>3</v>
      </c>
    </row>
    <row r="10185" spans="1:7" x14ac:dyDescent="0.3">
      <c r="A10185" s="12">
        <v>2041.6883037974796</v>
      </c>
      <c r="B10185" s="41" t="s">
        <v>68</v>
      </c>
      <c r="C10185" s="41"/>
      <c r="D10185" s="39" t="s">
        <v>99</v>
      </c>
      <c r="E10185" s="39">
        <v>2021</v>
      </c>
      <c r="F10185" s="12">
        <v>419.16</v>
      </c>
      <c r="G10185" s="15" t="s">
        <v>3</v>
      </c>
    </row>
    <row r="10186" spans="1:7" x14ac:dyDescent="0.3">
      <c r="A10186" s="12">
        <v>178.68223592791719</v>
      </c>
      <c r="B10186" s="41" t="s">
        <v>69</v>
      </c>
      <c r="C10186" s="41"/>
      <c r="D10186" s="39" t="s">
        <v>99</v>
      </c>
      <c r="E10186" s="39">
        <v>2021</v>
      </c>
      <c r="F10186" s="12">
        <v>16.321999999999999</v>
      </c>
      <c r="G10186" s="15" t="s">
        <v>3</v>
      </c>
    </row>
    <row r="10187" spans="1:7" x14ac:dyDescent="0.3">
      <c r="A10187" s="12">
        <v>223.32201734411035</v>
      </c>
      <c r="B10187" s="41" t="s">
        <v>70</v>
      </c>
      <c r="C10187" s="41"/>
      <c r="D10187" s="39" t="s">
        <v>99</v>
      </c>
      <c r="E10187" s="39">
        <v>2021</v>
      </c>
      <c r="F10187" s="12">
        <v>76.534000000000006</v>
      </c>
      <c r="G10187" s="15" t="s">
        <v>3</v>
      </c>
    </row>
    <row r="10188" spans="1:7" x14ac:dyDescent="0.3">
      <c r="A10188" s="12">
        <v>215.28189124191539</v>
      </c>
      <c r="B10188" s="41" t="s">
        <v>71</v>
      </c>
      <c r="C10188" s="41"/>
      <c r="D10188" s="39" t="s">
        <v>99</v>
      </c>
      <c r="E10188" s="39">
        <v>2021</v>
      </c>
      <c r="F10188" s="12">
        <v>50.296999999999997</v>
      </c>
      <c r="G10188" s="15" t="s">
        <v>3</v>
      </c>
    </row>
    <row r="10189" spans="1:7" x14ac:dyDescent="0.3">
      <c r="A10189" s="12">
        <v>969.4451040764842</v>
      </c>
      <c r="B10189" s="41" t="s">
        <v>72</v>
      </c>
      <c r="C10189" s="41"/>
      <c r="D10189" s="39" t="s">
        <v>99</v>
      </c>
      <c r="E10189" s="39">
        <v>2021</v>
      </c>
      <c r="F10189" s="12">
        <v>213.65899999999999</v>
      </c>
      <c r="G10189" s="15" t="s">
        <v>3</v>
      </c>
    </row>
    <row r="10190" spans="1:7" x14ac:dyDescent="0.3">
      <c r="A10190" s="12">
        <v>429.94412749267019</v>
      </c>
      <c r="B10190" s="41" t="s">
        <v>73</v>
      </c>
      <c r="C10190" s="41"/>
      <c r="D10190" s="39" t="s">
        <v>99</v>
      </c>
      <c r="E10190" s="39">
        <v>2021</v>
      </c>
      <c r="F10190" s="12">
        <v>46.558999999999997</v>
      </c>
      <c r="G10190" s="15" t="s">
        <v>3</v>
      </c>
    </row>
    <row r="10191" spans="1:7" x14ac:dyDescent="0.3">
      <c r="A10191" s="12">
        <v>562.81703450452142</v>
      </c>
      <c r="B10191" s="41" t="s">
        <v>74</v>
      </c>
      <c r="C10191" s="41"/>
      <c r="D10191" s="39" t="s">
        <v>99</v>
      </c>
      <c r="E10191" s="39">
        <v>2021</v>
      </c>
      <c r="F10191" s="12">
        <v>85.974999999999994</v>
      </c>
      <c r="G10191" s="15" t="s">
        <v>3</v>
      </c>
    </row>
    <row r="10192" spans="1:7" x14ac:dyDescent="0.3">
      <c r="A10192" s="12">
        <v>951.37149152801317</v>
      </c>
      <c r="B10192" s="41" t="s">
        <v>75</v>
      </c>
      <c r="C10192" s="41"/>
      <c r="D10192" s="39" t="s">
        <v>99</v>
      </c>
      <c r="E10192" s="39">
        <v>2021</v>
      </c>
      <c r="F10192" s="12">
        <v>122.06399999999999</v>
      </c>
      <c r="G10192" s="15" t="s">
        <v>3</v>
      </c>
    </row>
    <row r="10193" spans="1:7" x14ac:dyDescent="0.3">
      <c r="A10193" s="12">
        <v>957.04995241555287</v>
      </c>
      <c r="B10193" s="41" t="s">
        <v>76</v>
      </c>
      <c r="C10193" s="41"/>
      <c r="D10193" s="39" t="s">
        <v>99</v>
      </c>
      <c r="E10193" s="39">
        <v>2021</v>
      </c>
      <c r="F10193" s="12">
        <v>222.35300000000001</v>
      </c>
      <c r="G10193" s="15" t="s">
        <v>3</v>
      </c>
    </row>
    <row r="10194" spans="1:7" x14ac:dyDescent="0.3">
      <c r="A10194" s="12">
        <v>144.36627599524928</v>
      </c>
      <c r="B10194" s="41" t="s">
        <v>77</v>
      </c>
      <c r="C10194" s="41"/>
      <c r="D10194" s="39" t="s">
        <v>99</v>
      </c>
      <c r="E10194" s="39">
        <v>2021</v>
      </c>
      <c r="F10194" s="12">
        <v>27.692</v>
      </c>
      <c r="G10194" s="15" t="s">
        <v>3</v>
      </c>
    </row>
    <row r="10195" spans="1:7" x14ac:dyDescent="0.3">
      <c r="A10195" s="12">
        <v>269.85667089386914</v>
      </c>
      <c r="B10195" s="41" t="s">
        <v>78</v>
      </c>
      <c r="C10195" s="41"/>
      <c r="D10195" s="39" t="s">
        <v>99</v>
      </c>
      <c r="E10195" s="39">
        <v>2021</v>
      </c>
      <c r="F10195" s="12">
        <v>33.476999999999997</v>
      </c>
      <c r="G10195" s="15" t="s">
        <v>3</v>
      </c>
    </row>
    <row r="10196" spans="1:7" x14ac:dyDescent="0.3">
      <c r="A10196" s="12">
        <v>483.53094728288943</v>
      </c>
      <c r="B10196" s="41" t="s">
        <v>79</v>
      </c>
      <c r="C10196" s="41"/>
      <c r="D10196" s="39" t="s">
        <v>99</v>
      </c>
      <c r="E10196" s="39">
        <v>2021</v>
      </c>
      <c r="F10196" s="12">
        <v>109.589</v>
      </c>
      <c r="G10196" s="15" t="s">
        <v>3</v>
      </c>
    </row>
    <row r="10197" spans="1:7" x14ac:dyDescent="0.3">
      <c r="A10197" s="12">
        <v>1006.9824492280997</v>
      </c>
      <c r="B10197" s="41" t="s">
        <v>80</v>
      </c>
      <c r="C10197" s="41"/>
      <c r="D10197" s="39" t="s">
        <v>99</v>
      </c>
      <c r="E10197" s="39">
        <v>2021</v>
      </c>
      <c r="F10197" s="12">
        <v>205.452</v>
      </c>
      <c r="G10197" s="15" t="s">
        <v>3</v>
      </c>
    </row>
    <row r="10198" spans="1:7" x14ac:dyDescent="0.3">
      <c r="A10198" s="12">
        <v>250.35600521178148</v>
      </c>
      <c r="B10198" s="41" t="s">
        <v>81</v>
      </c>
      <c r="C10198" s="41"/>
      <c r="D10198" s="39" t="s">
        <v>99</v>
      </c>
      <c r="E10198" s="39">
        <v>2021</v>
      </c>
      <c r="F10198" s="12">
        <v>0</v>
      </c>
      <c r="G10198" s="15" t="s">
        <v>3</v>
      </c>
    </row>
    <row r="10199" spans="1:7" x14ac:dyDescent="0.3">
      <c r="A10199" s="12">
        <v>820.49194486024317</v>
      </c>
      <c r="B10199" s="41" t="s">
        <v>82</v>
      </c>
      <c r="C10199" s="41"/>
      <c r="D10199" s="39" t="s">
        <v>99</v>
      </c>
      <c r="E10199" s="39">
        <v>2021</v>
      </c>
      <c r="F10199" s="12">
        <v>86.084999999999994</v>
      </c>
      <c r="G10199" s="15" t="s">
        <v>3</v>
      </c>
    </row>
    <row r="10200" spans="1:7" x14ac:dyDescent="0.3">
      <c r="A10200" s="12">
        <v>416.00701978585408</v>
      </c>
      <c r="B10200" s="41" t="s">
        <v>83</v>
      </c>
      <c r="C10200" s="41"/>
      <c r="D10200" s="39" t="s">
        <v>99</v>
      </c>
      <c r="E10200" s="39">
        <v>2021</v>
      </c>
      <c r="F10200" s="12">
        <v>41.456000000000003</v>
      </c>
      <c r="G10200" s="15" t="s">
        <v>3</v>
      </c>
    </row>
    <row r="10201" spans="1:7" x14ac:dyDescent="0.3">
      <c r="A10201" s="12">
        <v>1040.3330195139429</v>
      </c>
      <c r="B10201" s="41" t="s">
        <v>84</v>
      </c>
      <c r="C10201" s="41"/>
      <c r="D10201" s="39" t="s">
        <v>99</v>
      </c>
      <c r="E10201" s="39">
        <v>2021</v>
      </c>
      <c r="F10201" s="12">
        <v>188.137</v>
      </c>
      <c r="G10201" s="15" t="s">
        <v>3</v>
      </c>
    </row>
    <row r="10202" spans="1:7" x14ac:dyDescent="0.3">
      <c r="A10202" s="12">
        <v>97.492043302983561</v>
      </c>
      <c r="B10202" s="41" t="s">
        <v>85</v>
      </c>
      <c r="C10202" s="41"/>
      <c r="D10202" s="39" t="s">
        <v>99</v>
      </c>
      <c r="E10202" s="39">
        <v>2021</v>
      </c>
      <c r="F10202" s="12">
        <v>13.757999999999999</v>
      </c>
      <c r="G10202" s="15" t="s">
        <v>3</v>
      </c>
    </row>
    <row r="10203" spans="1:7" x14ac:dyDescent="0.3">
      <c r="A10203" s="12">
        <v>258.03603379427875</v>
      </c>
      <c r="B10203" s="41" t="s">
        <v>86</v>
      </c>
      <c r="C10203" s="41"/>
      <c r="D10203" s="39" t="s">
        <v>99</v>
      </c>
      <c r="E10203" s="39">
        <v>2021</v>
      </c>
      <c r="F10203" s="12">
        <v>77.100999999999999</v>
      </c>
      <c r="G10203" s="15" t="s">
        <v>3</v>
      </c>
    </row>
    <row r="10204" spans="1:7" x14ac:dyDescent="0.3">
      <c r="A10204" s="12">
        <v>748.30213839003136</v>
      </c>
      <c r="B10204" s="41" t="s">
        <v>87</v>
      </c>
      <c r="C10204" s="41"/>
      <c r="D10204" s="39" t="s">
        <v>99</v>
      </c>
      <c r="E10204" s="39">
        <v>2021</v>
      </c>
      <c r="F10204" s="12">
        <v>115.001</v>
      </c>
      <c r="G10204" s="15" t="s">
        <v>3</v>
      </c>
    </row>
    <row r="10205" spans="1:7" x14ac:dyDescent="0.3">
      <c r="A10205" s="12">
        <v>162.55889513142674</v>
      </c>
      <c r="B10205" s="41" t="s">
        <v>88</v>
      </c>
      <c r="C10205" s="41"/>
      <c r="D10205" s="39" t="s">
        <v>99</v>
      </c>
      <c r="E10205" s="39">
        <v>2021</v>
      </c>
      <c r="F10205" s="12">
        <v>19.841999999999999</v>
      </c>
      <c r="G10205" s="15" t="s">
        <v>3</v>
      </c>
    </row>
    <row r="10206" spans="1:7" x14ac:dyDescent="0.3">
      <c r="A10206" s="12">
        <v>341.27190862512998</v>
      </c>
      <c r="B10206" s="41" t="s">
        <v>89</v>
      </c>
      <c r="C10206" s="41"/>
      <c r="D10206" s="39" t="s">
        <v>99</v>
      </c>
      <c r="E10206" s="39">
        <v>2021</v>
      </c>
      <c r="F10206" s="12">
        <v>90.221999999999994</v>
      </c>
      <c r="G10206" s="15" t="s">
        <v>3</v>
      </c>
    </row>
    <row r="10207" spans="1:7" x14ac:dyDescent="0.3">
      <c r="A10207" s="12">
        <v>631.85727007595324</v>
      </c>
      <c r="B10207" s="41" t="s">
        <v>90</v>
      </c>
      <c r="C10207" s="41"/>
      <c r="D10207" s="39" t="s">
        <v>99</v>
      </c>
      <c r="E10207" s="39">
        <v>2021</v>
      </c>
      <c r="F10207" s="12">
        <v>87.373000000000005</v>
      </c>
      <c r="G10207" s="15" t="s">
        <v>3</v>
      </c>
    </row>
    <row r="10208" spans="1:7" x14ac:dyDescent="0.3">
      <c r="A10208" s="12">
        <v>2204.5129050295477</v>
      </c>
      <c r="B10208" s="41" t="s">
        <v>10</v>
      </c>
      <c r="C10208" s="41"/>
      <c r="D10208" s="39" t="s">
        <v>100</v>
      </c>
      <c r="E10208" s="39">
        <v>2021</v>
      </c>
      <c r="F10208" s="12">
        <v>372.77</v>
      </c>
      <c r="G10208" s="15" t="s">
        <v>3</v>
      </c>
    </row>
    <row r="10209" spans="1:7" x14ac:dyDescent="0.3">
      <c r="A10209" s="12">
        <v>237.72012708155748</v>
      </c>
      <c r="B10209" s="41" t="s">
        <v>11</v>
      </c>
      <c r="C10209" s="41"/>
      <c r="D10209" s="39" t="s">
        <v>100</v>
      </c>
      <c r="E10209" s="39">
        <v>2021</v>
      </c>
      <c r="F10209" s="12">
        <v>59.204999999999998</v>
      </c>
      <c r="G10209" s="15" t="s">
        <v>3</v>
      </c>
    </row>
    <row r="10210" spans="1:7" x14ac:dyDescent="0.3">
      <c r="A10210" s="12">
        <v>922.76107754932252</v>
      </c>
      <c r="B10210" s="41" t="s">
        <v>12</v>
      </c>
      <c r="C10210" s="41"/>
      <c r="D10210" s="39" t="s">
        <v>100</v>
      </c>
      <c r="E10210" s="39">
        <v>2021</v>
      </c>
      <c r="F10210" s="12">
        <v>221.733</v>
      </c>
      <c r="G10210" s="15" t="s">
        <v>3</v>
      </c>
    </row>
    <row r="10211" spans="1:7" x14ac:dyDescent="0.3">
      <c r="A10211" s="12">
        <v>238.63613961881276</v>
      </c>
      <c r="B10211" s="41" t="s">
        <v>13</v>
      </c>
      <c r="C10211" s="41"/>
      <c r="D10211" s="39" t="s">
        <v>100</v>
      </c>
      <c r="E10211" s="39">
        <v>2021</v>
      </c>
      <c r="F10211" s="12">
        <v>22.959</v>
      </c>
      <c r="G10211" s="15" t="s">
        <v>3</v>
      </c>
    </row>
    <row r="10212" spans="1:7" x14ac:dyDescent="0.3">
      <c r="A10212" s="12">
        <v>316.46950949770888</v>
      </c>
      <c r="B10212" s="41" t="s">
        <v>14</v>
      </c>
      <c r="C10212" s="41"/>
      <c r="D10212" s="39" t="s">
        <v>100</v>
      </c>
      <c r="E10212" s="39">
        <v>2021</v>
      </c>
      <c r="F10212" s="12">
        <v>45.67</v>
      </c>
      <c r="G10212" s="15" t="s">
        <v>3</v>
      </c>
    </row>
    <row r="10213" spans="1:7" x14ac:dyDescent="0.3">
      <c r="A10213" s="12">
        <v>188.81962352497015</v>
      </c>
      <c r="B10213" s="41" t="s">
        <v>15</v>
      </c>
      <c r="C10213" s="41"/>
      <c r="D10213" s="39" t="s">
        <v>100</v>
      </c>
      <c r="E10213" s="39">
        <v>2021</v>
      </c>
      <c r="F10213" s="12">
        <v>43.753</v>
      </c>
      <c r="G10213" s="15" t="s">
        <v>3</v>
      </c>
    </row>
    <row r="10214" spans="1:7" x14ac:dyDescent="0.3">
      <c r="A10214" s="12">
        <v>2350.9589989895935</v>
      </c>
      <c r="B10214" s="41" t="s">
        <v>16</v>
      </c>
      <c r="C10214" s="41"/>
      <c r="D10214" s="39" t="s">
        <v>100</v>
      </c>
      <c r="E10214" s="39">
        <v>2021</v>
      </c>
      <c r="F10214" s="12">
        <v>369.73899999999998</v>
      </c>
      <c r="G10214" s="15" t="s">
        <v>3</v>
      </c>
    </row>
    <row r="10215" spans="1:7" x14ac:dyDescent="0.3">
      <c r="A10215" s="12">
        <v>3585.4669413316719</v>
      </c>
      <c r="B10215" s="41" t="s">
        <v>17</v>
      </c>
      <c r="C10215" s="41"/>
      <c r="D10215" s="39" t="s">
        <v>100</v>
      </c>
      <c r="E10215" s="39">
        <v>2021</v>
      </c>
      <c r="F10215" s="12">
        <v>461.92200000000003</v>
      </c>
      <c r="G10215" s="15" t="s">
        <v>3</v>
      </c>
    </row>
    <row r="10216" spans="1:7" x14ac:dyDescent="0.3">
      <c r="A10216" s="12">
        <v>167.17895555355452</v>
      </c>
      <c r="B10216" s="41" t="s">
        <v>18</v>
      </c>
      <c r="C10216" s="41"/>
      <c r="D10216" s="39" t="s">
        <v>100</v>
      </c>
      <c r="E10216" s="39">
        <v>2021</v>
      </c>
      <c r="F10216" s="12">
        <v>20.975999999999999</v>
      </c>
      <c r="G10216" s="15" t="s">
        <v>3</v>
      </c>
    </row>
    <row r="10217" spans="1:7" x14ac:dyDescent="0.3">
      <c r="A10217" s="12">
        <v>359.52415028854296</v>
      </c>
      <c r="B10217" s="41" t="s">
        <v>19</v>
      </c>
      <c r="C10217" s="41"/>
      <c r="D10217" s="39" t="s">
        <v>100</v>
      </c>
      <c r="E10217" s="39">
        <v>2021</v>
      </c>
      <c r="F10217" s="12">
        <v>35.027000000000001</v>
      </c>
      <c r="G10217" s="15" t="s">
        <v>3</v>
      </c>
    </row>
    <row r="10218" spans="1:7" x14ac:dyDescent="0.3">
      <c r="A10218" s="12">
        <v>1659.4197960878846</v>
      </c>
      <c r="B10218" s="41" t="s">
        <v>20</v>
      </c>
      <c r="C10218" s="41"/>
      <c r="D10218" s="39" t="s">
        <v>100</v>
      </c>
      <c r="E10218" s="39">
        <v>2021</v>
      </c>
      <c r="F10218" s="12">
        <v>311.64299999999997</v>
      </c>
      <c r="G10218" s="15" t="s">
        <v>3</v>
      </c>
    </row>
    <row r="10219" spans="1:7" x14ac:dyDescent="0.3">
      <c r="A10219" s="12">
        <v>1917.2809155199534</v>
      </c>
      <c r="B10219" s="41" t="s">
        <v>21</v>
      </c>
      <c r="C10219" s="41"/>
      <c r="D10219" s="39" t="s">
        <v>100</v>
      </c>
      <c r="E10219" s="39">
        <v>2021</v>
      </c>
      <c r="F10219" s="12">
        <v>361.48399999999998</v>
      </c>
      <c r="G10219" s="15" t="s">
        <v>3</v>
      </c>
    </row>
    <row r="10220" spans="1:7" x14ac:dyDescent="0.3">
      <c r="A10220" s="12">
        <v>390.84911206088447</v>
      </c>
      <c r="B10220" s="41" t="s">
        <v>22</v>
      </c>
      <c r="C10220" s="41"/>
      <c r="D10220" s="39" t="s">
        <v>100</v>
      </c>
      <c r="E10220" s="39">
        <v>2021</v>
      </c>
      <c r="F10220" s="12">
        <v>54.503</v>
      </c>
      <c r="G10220" s="15" t="s">
        <v>3</v>
      </c>
    </row>
    <row r="10221" spans="1:7" x14ac:dyDescent="0.3">
      <c r="A10221" s="12">
        <v>222.71003586357745</v>
      </c>
      <c r="B10221" s="41" t="s">
        <v>23</v>
      </c>
      <c r="C10221" s="41"/>
      <c r="D10221" s="39" t="s">
        <v>100</v>
      </c>
      <c r="E10221" s="39">
        <v>2021</v>
      </c>
      <c r="F10221" s="12">
        <v>6.5039999999999996</v>
      </c>
      <c r="G10221" s="15" t="s">
        <v>3</v>
      </c>
    </row>
    <row r="10222" spans="1:7" x14ac:dyDescent="0.3">
      <c r="A10222" s="12">
        <v>126.44152900869987</v>
      </c>
      <c r="B10222" s="41" t="s">
        <v>24</v>
      </c>
      <c r="C10222" s="41"/>
      <c r="D10222" s="39" t="s">
        <v>100</v>
      </c>
      <c r="E10222" s="39">
        <v>2021</v>
      </c>
      <c r="F10222" s="12">
        <v>59.121000000000002</v>
      </c>
      <c r="G10222" s="15" t="s">
        <v>3</v>
      </c>
    </row>
    <row r="10223" spans="1:7" x14ac:dyDescent="0.3">
      <c r="A10223" s="12">
        <v>122.30152161747681</v>
      </c>
      <c r="B10223" s="41" t="s">
        <v>25</v>
      </c>
      <c r="C10223" s="41"/>
      <c r="D10223" s="39" t="s">
        <v>100</v>
      </c>
      <c r="E10223" s="39">
        <v>2021</v>
      </c>
      <c r="F10223" s="12">
        <v>29.303000000000001</v>
      </c>
      <c r="G10223" s="15" t="s">
        <v>3</v>
      </c>
    </row>
    <row r="10224" spans="1:7" x14ac:dyDescent="0.3">
      <c r="A10224" s="12">
        <v>162.97945350705618</v>
      </c>
      <c r="B10224" s="41" t="s">
        <v>26</v>
      </c>
      <c r="C10224" s="41"/>
      <c r="D10224" s="39" t="s">
        <v>100</v>
      </c>
      <c r="E10224" s="39">
        <v>2021</v>
      </c>
      <c r="F10224" s="12">
        <v>15.25</v>
      </c>
      <c r="G10224" s="15" t="s">
        <v>3</v>
      </c>
    </row>
    <row r="10225" spans="1:7" x14ac:dyDescent="0.3">
      <c r="A10225" s="12">
        <v>233.54832082285969</v>
      </c>
      <c r="B10225" s="41" t="s">
        <v>27</v>
      </c>
      <c r="C10225" s="41"/>
      <c r="D10225" s="39" t="s">
        <v>100</v>
      </c>
      <c r="E10225" s="39">
        <v>2021</v>
      </c>
      <c r="F10225" s="12">
        <v>46.68</v>
      </c>
      <c r="G10225" s="15" t="s">
        <v>3</v>
      </c>
    </row>
    <row r="10226" spans="1:7" x14ac:dyDescent="0.3">
      <c r="A10226" s="12">
        <v>333.69321219989587</v>
      </c>
      <c r="B10226" s="41" t="s">
        <v>28</v>
      </c>
      <c r="C10226" s="41"/>
      <c r="D10226" s="39" t="s">
        <v>100</v>
      </c>
      <c r="E10226" s="39">
        <v>2021</v>
      </c>
      <c r="F10226" s="12">
        <v>66.244</v>
      </c>
      <c r="G10226" s="15" t="s">
        <v>3</v>
      </c>
    </row>
    <row r="10227" spans="1:7" x14ac:dyDescent="0.3">
      <c r="A10227" s="12">
        <v>329.97377047527368</v>
      </c>
      <c r="B10227" s="41" t="s">
        <v>29</v>
      </c>
      <c r="C10227" s="41"/>
      <c r="D10227" s="39" t="s">
        <v>100</v>
      </c>
      <c r="E10227" s="39">
        <v>2021</v>
      </c>
      <c r="F10227" s="12">
        <v>34.354999999999997</v>
      </c>
      <c r="G10227" s="15" t="s">
        <v>3</v>
      </c>
    </row>
    <row r="10228" spans="1:7" x14ac:dyDescent="0.3">
      <c r="A10228" s="12">
        <v>1493.2819970016469</v>
      </c>
      <c r="B10228" s="41" t="s">
        <v>30</v>
      </c>
      <c r="C10228" s="41"/>
      <c r="D10228" s="39" t="s">
        <v>100</v>
      </c>
      <c r="E10228" s="39">
        <v>2021</v>
      </c>
      <c r="F10228" s="12">
        <v>178.24600000000001</v>
      </c>
      <c r="G10228" s="15" t="s">
        <v>3</v>
      </c>
    </row>
    <row r="10229" spans="1:7" x14ac:dyDescent="0.3">
      <c r="A10229" s="12">
        <v>691.65101182282979</v>
      </c>
      <c r="B10229" s="41" t="s">
        <v>31</v>
      </c>
      <c r="C10229" s="41"/>
      <c r="D10229" s="39" t="s">
        <v>100</v>
      </c>
      <c r="E10229" s="39">
        <v>2021</v>
      </c>
      <c r="F10229" s="12">
        <v>150.88399999999999</v>
      </c>
      <c r="G10229" s="15" t="s">
        <v>3</v>
      </c>
    </row>
    <row r="10230" spans="1:7" x14ac:dyDescent="0.3">
      <c r="A10230" s="12">
        <v>156.73354047307271</v>
      </c>
      <c r="B10230" s="41" t="s">
        <v>32</v>
      </c>
      <c r="C10230" s="41"/>
      <c r="D10230" s="39" t="s">
        <v>100</v>
      </c>
      <c r="E10230" s="39">
        <v>2021</v>
      </c>
      <c r="F10230" s="12">
        <v>27.677</v>
      </c>
      <c r="G10230" s="15" t="s">
        <v>3</v>
      </c>
    </row>
    <row r="10231" spans="1:7" x14ac:dyDescent="0.3">
      <c r="A10231" s="12">
        <v>474.4985973778962</v>
      </c>
      <c r="B10231" s="41" t="s">
        <v>33</v>
      </c>
      <c r="C10231" s="41"/>
      <c r="D10231" s="39" t="s">
        <v>100</v>
      </c>
      <c r="E10231" s="39">
        <v>2021</v>
      </c>
      <c r="F10231" s="12">
        <v>134.113</v>
      </c>
      <c r="G10231" s="15" t="s">
        <v>3</v>
      </c>
    </row>
    <row r="10232" spans="1:7" x14ac:dyDescent="0.3">
      <c r="A10232" s="12">
        <v>1044.3927714099934</v>
      </c>
      <c r="B10232" s="41" t="s">
        <v>34</v>
      </c>
      <c r="C10232" s="41"/>
      <c r="D10232" s="39" t="s">
        <v>100</v>
      </c>
      <c r="E10232" s="39">
        <v>2021</v>
      </c>
      <c r="F10232" s="12">
        <v>137.61799999999999</v>
      </c>
      <c r="G10232" s="15" t="s">
        <v>3</v>
      </c>
    </row>
    <row r="10233" spans="1:7" x14ac:dyDescent="0.3">
      <c r="A10233" s="12">
        <v>634.90644569917538</v>
      </c>
      <c r="B10233" s="41" t="s">
        <v>35</v>
      </c>
      <c r="C10233" s="41"/>
      <c r="D10233" s="39" t="s">
        <v>100</v>
      </c>
      <c r="E10233" s="39">
        <v>2021</v>
      </c>
      <c r="F10233" s="12">
        <v>107.28400000000001</v>
      </c>
      <c r="G10233" s="15" t="s">
        <v>3</v>
      </c>
    </row>
    <row r="10234" spans="1:7" x14ac:dyDescent="0.3">
      <c r="A10234" s="12">
        <v>319.21036672004487</v>
      </c>
      <c r="B10234" s="41" t="s">
        <v>36</v>
      </c>
      <c r="C10234" s="41"/>
      <c r="D10234" s="39" t="s">
        <v>100</v>
      </c>
      <c r="E10234" s="39">
        <v>2021</v>
      </c>
      <c r="F10234" s="12">
        <v>28.661999999999999</v>
      </c>
      <c r="G10234" s="15" t="s">
        <v>3</v>
      </c>
    </row>
    <row r="10235" spans="1:7" x14ac:dyDescent="0.3">
      <c r="A10235" s="12">
        <v>538.77436624346353</v>
      </c>
      <c r="B10235" s="41" t="s">
        <v>37</v>
      </c>
      <c r="C10235" s="41"/>
      <c r="D10235" s="39" t="s">
        <v>100</v>
      </c>
      <c r="E10235" s="39">
        <v>2021</v>
      </c>
      <c r="F10235" s="12">
        <v>71.870999999999995</v>
      </c>
      <c r="G10235" s="15" t="s">
        <v>3</v>
      </c>
    </row>
    <row r="10236" spans="1:7" x14ac:dyDescent="0.3">
      <c r="A10236" s="12">
        <v>512.63980025892886</v>
      </c>
      <c r="B10236" s="41" t="s">
        <v>38</v>
      </c>
      <c r="C10236" s="41"/>
      <c r="D10236" s="39" t="s">
        <v>100</v>
      </c>
      <c r="E10236" s="39">
        <v>2021</v>
      </c>
      <c r="F10236" s="12">
        <v>26.385000000000002</v>
      </c>
      <c r="G10236" s="15" t="s">
        <v>3</v>
      </c>
    </row>
    <row r="10237" spans="1:7" x14ac:dyDescent="0.3">
      <c r="A10237" s="12">
        <v>233.37188839687101</v>
      </c>
      <c r="B10237" s="41" t="s">
        <v>39</v>
      </c>
      <c r="C10237" s="41"/>
      <c r="D10237" s="39" t="s">
        <v>100</v>
      </c>
      <c r="E10237" s="39">
        <v>2021</v>
      </c>
      <c r="F10237" s="12">
        <v>28.846</v>
      </c>
      <c r="G10237" s="15" t="s">
        <v>3</v>
      </c>
    </row>
    <row r="10238" spans="1:7" x14ac:dyDescent="0.3">
      <c r="A10238" s="12">
        <v>569.83878245649612</v>
      </c>
      <c r="B10238" s="41" t="s">
        <v>40</v>
      </c>
      <c r="C10238" s="41"/>
      <c r="D10238" s="39" t="s">
        <v>100</v>
      </c>
      <c r="E10238" s="39">
        <v>2021</v>
      </c>
      <c r="F10238" s="12">
        <v>93.259</v>
      </c>
      <c r="G10238" s="15" t="s">
        <v>3</v>
      </c>
    </row>
    <row r="10239" spans="1:7" x14ac:dyDescent="0.3">
      <c r="A10239" s="12">
        <v>441.7488411887042</v>
      </c>
      <c r="B10239" s="41" t="s">
        <v>41</v>
      </c>
      <c r="C10239" s="41"/>
      <c r="D10239" s="39" t="s">
        <v>100</v>
      </c>
      <c r="E10239" s="39">
        <v>2021</v>
      </c>
      <c r="F10239" s="12">
        <v>83.891000000000005</v>
      </c>
      <c r="G10239" s="15" t="s">
        <v>3</v>
      </c>
    </row>
    <row r="10240" spans="1:7" x14ac:dyDescent="0.3">
      <c r="A10240" s="12">
        <v>1604.6159866501057</v>
      </c>
      <c r="B10240" s="41" t="s">
        <v>42</v>
      </c>
      <c r="C10240" s="41"/>
      <c r="D10240" s="39" t="s">
        <v>100</v>
      </c>
      <c r="E10240" s="39">
        <v>2021</v>
      </c>
      <c r="F10240" s="12">
        <v>222.869</v>
      </c>
      <c r="G10240" s="15" t="s">
        <v>3</v>
      </c>
    </row>
    <row r="10241" spans="1:7" x14ac:dyDescent="0.3">
      <c r="A10241" s="12">
        <v>795.67639080169874</v>
      </c>
      <c r="B10241" s="41" t="s">
        <v>43</v>
      </c>
      <c r="C10241" s="41"/>
      <c r="D10241" s="39" t="s">
        <v>100</v>
      </c>
      <c r="E10241" s="39">
        <v>2021</v>
      </c>
      <c r="F10241" s="12">
        <v>109.61199999999999</v>
      </c>
      <c r="G10241" s="15" t="s">
        <v>3</v>
      </c>
    </row>
    <row r="10242" spans="1:7" x14ac:dyDescent="0.3">
      <c r="A10242" s="12">
        <v>161.16178921140522</v>
      </c>
      <c r="B10242" s="41" t="s">
        <v>44</v>
      </c>
      <c r="C10242" s="41"/>
      <c r="D10242" s="39" t="s">
        <v>100</v>
      </c>
      <c r="E10242" s="39">
        <v>2021</v>
      </c>
      <c r="F10242" s="12">
        <v>30.728000000000002</v>
      </c>
      <c r="G10242" s="15" t="s">
        <v>3</v>
      </c>
    </row>
    <row r="10243" spans="1:7" x14ac:dyDescent="0.3">
      <c r="A10243" s="12">
        <v>277.55795340785346</v>
      </c>
      <c r="B10243" s="41" t="s">
        <v>45</v>
      </c>
      <c r="C10243" s="41"/>
      <c r="D10243" s="39" t="s">
        <v>100</v>
      </c>
      <c r="E10243" s="39">
        <v>2021</v>
      </c>
      <c r="F10243" s="12">
        <v>63.335999999999999</v>
      </c>
      <c r="G10243" s="15" t="s">
        <v>3</v>
      </c>
    </row>
    <row r="10244" spans="1:7" x14ac:dyDescent="0.3">
      <c r="A10244" s="12">
        <v>1766.9840812857128</v>
      </c>
      <c r="B10244" s="41" t="s">
        <v>46</v>
      </c>
      <c r="C10244" s="41"/>
      <c r="D10244" s="39" t="s">
        <v>100</v>
      </c>
      <c r="E10244" s="39">
        <v>2021</v>
      </c>
      <c r="F10244" s="12">
        <v>366.52600000000001</v>
      </c>
      <c r="G10244" s="15" t="s">
        <v>3</v>
      </c>
    </row>
    <row r="10245" spans="1:7" x14ac:dyDescent="0.3">
      <c r="A10245" s="12">
        <v>204.53236713714929</v>
      </c>
      <c r="B10245" s="41" t="s">
        <v>47</v>
      </c>
      <c r="C10245" s="41"/>
      <c r="D10245" s="39" t="s">
        <v>100</v>
      </c>
      <c r="E10245" s="39">
        <v>2021</v>
      </c>
      <c r="F10245" s="12">
        <v>39.024000000000001</v>
      </c>
      <c r="G10245" s="15" t="s">
        <v>3</v>
      </c>
    </row>
    <row r="10246" spans="1:7" x14ac:dyDescent="0.3">
      <c r="A10246" s="12">
        <v>484.7183430762995</v>
      </c>
      <c r="B10246" s="41" t="s">
        <v>48</v>
      </c>
      <c r="C10246" s="41"/>
      <c r="D10246" s="39" t="s">
        <v>100</v>
      </c>
      <c r="E10246" s="39">
        <v>2021</v>
      </c>
      <c r="F10246" s="12">
        <v>75.481999999999999</v>
      </c>
      <c r="G10246" s="15" t="s">
        <v>3</v>
      </c>
    </row>
    <row r="10247" spans="1:7" x14ac:dyDescent="0.3">
      <c r="A10247" s="12">
        <v>3458.3555845661658</v>
      </c>
      <c r="B10247" s="41" t="s">
        <v>49</v>
      </c>
      <c r="C10247" s="41"/>
      <c r="D10247" s="39" t="s">
        <v>100</v>
      </c>
      <c r="E10247" s="39">
        <v>2021</v>
      </c>
      <c r="F10247" s="12">
        <v>448.31</v>
      </c>
      <c r="G10247" s="15" t="s">
        <v>3</v>
      </c>
    </row>
    <row r="10248" spans="1:7" x14ac:dyDescent="0.3">
      <c r="A10248" s="12">
        <v>5096.2403669842442</v>
      </c>
      <c r="B10248" s="41" t="s">
        <v>50</v>
      </c>
      <c r="C10248" s="41"/>
      <c r="D10248" s="39" t="s">
        <v>100</v>
      </c>
      <c r="E10248" s="39">
        <v>2021</v>
      </c>
      <c r="F10248" s="12">
        <v>1364.124</v>
      </c>
      <c r="G10248" s="15" t="s">
        <v>3</v>
      </c>
    </row>
    <row r="10249" spans="1:7" x14ac:dyDescent="0.3">
      <c r="A10249" s="12">
        <v>1020.304616412944</v>
      </c>
      <c r="B10249" s="41" t="s">
        <v>91</v>
      </c>
      <c r="C10249" s="41"/>
      <c r="D10249" s="39" t="s">
        <v>100</v>
      </c>
      <c r="E10249" s="39">
        <v>2021</v>
      </c>
      <c r="F10249" s="12">
        <v>230.18799999999999</v>
      </c>
      <c r="G10249" s="15" t="s">
        <v>3</v>
      </c>
    </row>
    <row r="10250" spans="1:7" x14ac:dyDescent="0.3">
      <c r="A10250" s="12">
        <v>251.66957220376821</v>
      </c>
      <c r="B10250" s="41" t="s">
        <v>52</v>
      </c>
      <c r="C10250" s="41"/>
      <c r="D10250" s="39" t="s">
        <v>100</v>
      </c>
      <c r="E10250" s="39">
        <v>2021</v>
      </c>
      <c r="F10250" s="12">
        <v>15.519</v>
      </c>
      <c r="G10250" s="15" t="s">
        <v>3</v>
      </c>
    </row>
    <row r="10251" spans="1:7" x14ac:dyDescent="0.3">
      <c r="A10251" s="12">
        <v>168.84070282158757</v>
      </c>
      <c r="B10251" s="41" t="s">
        <v>53</v>
      </c>
      <c r="C10251" s="41"/>
      <c r="D10251" s="39" t="s">
        <v>100</v>
      </c>
      <c r="E10251" s="39">
        <v>2021</v>
      </c>
      <c r="F10251" s="12">
        <v>47.509</v>
      </c>
      <c r="G10251" s="15" t="s">
        <v>3</v>
      </c>
    </row>
    <row r="10252" spans="1:7" x14ac:dyDescent="0.3">
      <c r="A10252" s="12">
        <v>249.93807258127455</v>
      </c>
      <c r="B10252" s="41" t="s">
        <v>54</v>
      </c>
      <c r="C10252" s="41"/>
      <c r="D10252" s="39" t="s">
        <v>100</v>
      </c>
      <c r="E10252" s="39">
        <v>2021</v>
      </c>
      <c r="F10252" s="12">
        <v>32.69</v>
      </c>
      <c r="G10252" s="15" t="s">
        <v>3</v>
      </c>
    </row>
    <row r="10253" spans="1:7" x14ac:dyDescent="0.3">
      <c r="A10253" s="12">
        <v>658.74636437593836</v>
      </c>
      <c r="B10253" s="41" t="s">
        <v>55</v>
      </c>
      <c r="C10253" s="41"/>
      <c r="D10253" s="39" t="s">
        <v>100</v>
      </c>
      <c r="E10253" s="39">
        <v>2021</v>
      </c>
      <c r="F10253" s="12">
        <v>27.195</v>
      </c>
      <c r="G10253" s="15" t="s">
        <v>3</v>
      </c>
    </row>
    <row r="10254" spans="1:7" x14ac:dyDescent="0.3">
      <c r="A10254" s="12">
        <v>1206.6408509651314</v>
      </c>
      <c r="B10254" s="41" t="s">
        <v>56</v>
      </c>
      <c r="C10254" s="41"/>
      <c r="D10254" s="39" t="s">
        <v>100</v>
      </c>
      <c r="E10254" s="39">
        <v>2021</v>
      </c>
      <c r="F10254" s="12">
        <v>225.91499999999999</v>
      </c>
      <c r="G10254" s="15" t="s">
        <v>3</v>
      </c>
    </row>
    <row r="10255" spans="1:7" x14ac:dyDescent="0.3">
      <c r="A10255" s="12">
        <v>330.14507405166972</v>
      </c>
      <c r="B10255" s="41" t="s">
        <v>57</v>
      </c>
      <c r="C10255" s="41"/>
      <c r="D10255" s="39" t="s">
        <v>100</v>
      </c>
      <c r="E10255" s="39">
        <v>2021</v>
      </c>
      <c r="F10255" s="12">
        <v>185.59700000000001</v>
      </c>
      <c r="G10255" s="15" t="s">
        <v>3</v>
      </c>
    </row>
    <row r="10256" spans="1:7" x14ac:dyDescent="0.3">
      <c r="A10256" s="12">
        <v>363.0733142066876</v>
      </c>
      <c r="B10256" s="41" t="s">
        <v>58</v>
      </c>
      <c r="C10256" s="41"/>
      <c r="D10256" s="39" t="s">
        <v>100</v>
      </c>
      <c r="E10256" s="39">
        <v>2021</v>
      </c>
      <c r="F10256" s="12">
        <v>48.627000000000002</v>
      </c>
      <c r="G10256" s="15" t="s">
        <v>3</v>
      </c>
    </row>
    <row r="10257" spans="1:7" x14ac:dyDescent="0.3">
      <c r="A10257" s="12">
        <v>126.71746111678685</v>
      </c>
      <c r="B10257" s="41" t="s">
        <v>59</v>
      </c>
      <c r="C10257" s="41"/>
      <c r="D10257" s="39" t="s">
        <v>100</v>
      </c>
      <c r="E10257" s="39">
        <v>2021</v>
      </c>
      <c r="F10257" s="12">
        <v>22.940999999999999</v>
      </c>
      <c r="G10257" s="15" t="s">
        <v>3</v>
      </c>
    </row>
    <row r="10258" spans="1:7" x14ac:dyDescent="0.3">
      <c r="A10258" s="12">
        <v>127.14212986306197</v>
      </c>
      <c r="B10258" s="41" t="s">
        <v>60</v>
      </c>
      <c r="C10258" s="41"/>
      <c r="D10258" s="39" t="s">
        <v>100</v>
      </c>
      <c r="E10258" s="39">
        <v>2021</v>
      </c>
      <c r="F10258" s="12">
        <v>0</v>
      </c>
      <c r="G10258" s="15" t="s">
        <v>3</v>
      </c>
    </row>
    <row r="10259" spans="1:7" x14ac:dyDescent="0.3">
      <c r="A10259" s="12">
        <v>750.55687516484591</v>
      </c>
      <c r="B10259" s="41" t="s">
        <v>61</v>
      </c>
      <c r="C10259" s="41"/>
      <c r="D10259" s="39" t="s">
        <v>100</v>
      </c>
      <c r="E10259" s="39">
        <v>2021</v>
      </c>
      <c r="F10259" s="12">
        <v>55.81</v>
      </c>
      <c r="G10259" s="15" t="s">
        <v>3</v>
      </c>
    </row>
    <row r="10260" spans="1:7" x14ac:dyDescent="0.3">
      <c r="A10260" s="12">
        <v>1850.4971392035588</v>
      </c>
      <c r="B10260" s="41" t="s">
        <v>62</v>
      </c>
      <c r="C10260" s="41"/>
      <c r="D10260" s="39" t="s">
        <v>100</v>
      </c>
      <c r="E10260" s="39">
        <v>2021</v>
      </c>
      <c r="F10260" s="12">
        <v>406.62</v>
      </c>
      <c r="G10260" s="15" t="s">
        <v>3</v>
      </c>
    </row>
    <row r="10261" spans="1:7" x14ac:dyDescent="0.3">
      <c r="A10261" s="12">
        <v>528.60590904098717</v>
      </c>
      <c r="B10261" s="41" t="s">
        <v>63</v>
      </c>
      <c r="C10261" s="41"/>
      <c r="D10261" s="39" t="s">
        <v>100</v>
      </c>
      <c r="E10261" s="39">
        <v>2021</v>
      </c>
      <c r="F10261" s="12">
        <v>102.07599999999999</v>
      </c>
      <c r="G10261" s="15" t="s">
        <v>3</v>
      </c>
    </row>
    <row r="10262" spans="1:7" x14ac:dyDescent="0.3">
      <c r="A10262" s="12">
        <v>515.59914647391361</v>
      </c>
      <c r="B10262" s="41" t="s">
        <v>64</v>
      </c>
      <c r="C10262" s="41"/>
      <c r="D10262" s="39" t="s">
        <v>100</v>
      </c>
      <c r="E10262" s="39">
        <v>2021</v>
      </c>
      <c r="F10262" s="12">
        <v>87.483000000000004</v>
      </c>
      <c r="G10262" s="15" t="s">
        <v>3</v>
      </c>
    </row>
    <row r="10263" spans="1:7" x14ac:dyDescent="0.3">
      <c r="A10263" s="12">
        <v>1623.3332103536852</v>
      </c>
      <c r="B10263" s="41" t="s">
        <v>65</v>
      </c>
      <c r="C10263" s="41"/>
      <c r="D10263" s="39" t="s">
        <v>100</v>
      </c>
      <c r="E10263" s="39">
        <v>2021</v>
      </c>
      <c r="F10263" s="12">
        <v>306.99799999999999</v>
      </c>
      <c r="G10263" s="15" t="s">
        <v>3</v>
      </c>
    </row>
    <row r="10264" spans="1:7" x14ac:dyDescent="0.3">
      <c r="A10264" s="12">
        <v>378.56654305629939</v>
      </c>
      <c r="B10264" s="41" t="s">
        <v>66</v>
      </c>
      <c r="C10264" s="41"/>
      <c r="D10264" s="39" t="s">
        <v>100</v>
      </c>
      <c r="E10264" s="39">
        <v>2021</v>
      </c>
      <c r="F10264" s="12">
        <v>38.229999999999997</v>
      </c>
      <c r="G10264" s="15" t="s">
        <v>3</v>
      </c>
    </row>
    <row r="10265" spans="1:7" x14ac:dyDescent="0.3">
      <c r="A10265" s="12">
        <v>2709.8676873270128</v>
      </c>
      <c r="B10265" s="41" t="s">
        <v>67</v>
      </c>
      <c r="C10265" s="41"/>
      <c r="D10265" s="39" t="s">
        <v>100</v>
      </c>
      <c r="E10265" s="39">
        <v>2021</v>
      </c>
      <c r="F10265" s="12">
        <v>649.53899999999999</v>
      </c>
      <c r="G10265" s="15" t="s">
        <v>3</v>
      </c>
    </row>
    <row r="10266" spans="1:7" x14ac:dyDescent="0.3">
      <c r="A10266" s="12">
        <v>2209.9966710140566</v>
      </c>
      <c r="B10266" s="41" t="s">
        <v>68</v>
      </c>
      <c r="C10266" s="41"/>
      <c r="D10266" s="39" t="s">
        <v>100</v>
      </c>
      <c r="E10266" s="39">
        <v>2021</v>
      </c>
      <c r="F10266" s="12">
        <v>476.92099999999999</v>
      </c>
      <c r="G10266" s="15" t="s">
        <v>3</v>
      </c>
    </row>
    <row r="10267" spans="1:7" x14ac:dyDescent="0.3">
      <c r="A10267" s="12">
        <v>163.72826554758961</v>
      </c>
      <c r="B10267" s="41" t="s">
        <v>69</v>
      </c>
      <c r="C10267" s="41"/>
      <c r="D10267" s="39" t="s">
        <v>100</v>
      </c>
      <c r="E10267" s="39">
        <v>2021</v>
      </c>
      <c r="F10267" s="12">
        <v>16.803000000000001</v>
      </c>
      <c r="G10267" s="15" t="s">
        <v>3</v>
      </c>
    </row>
    <row r="10268" spans="1:7" x14ac:dyDescent="0.3">
      <c r="A10268" s="12">
        <v>221.85146644176041</v>
      </c>
      <c r="B10268" s="41" t="s">
        <v>70</v>
      </c>
      <c r="C10268" s="41"/>
      <c r="D10268" s="39" t="s">
        <v>100</v>
      </c>
      <c r="E10268" s="39">
        <v>2021</v>
      </c>
      <c r="F10268" s="12">
        <v>65.477000000000004</v>
      </c>
      <c r="G10268" s="15" t="s">
        <v>3</v>
      </c>
    </row>
    <row r="10269" spans="1:7" x14ac:dyDescent="0.3">
      <c r="A10269" s="12">
        <v>204.15693534696402</v>
      </c>
      <c r="B10269" s="41" t="s">
        <v>71</v>
      </c>
      <c r="C10269" s="41"/>
      <c r="D10269" s="39" t="s">
        <v>100</v>
      </c>
      <c r="E10269" s="39">
        <v>2021</v>
      </c>
      <c r="F10269" s="12">
        <v>60.396000000000001</v>
      </c>
      <c r="G10269" s="15" t="s">
        <v>3</v>
      </c>
    </row>
    <row r="10270" spans="1:7" x14ac:dyDescent="0.3">
      <c r="A10270" s="12">
        <v>1040.9892668202813</v>
      </c>
      <c r="B10270" s="41" t="s">
        <v>72</v>
      </c>
      <c r="C10270" s="41"/>
      <c r="D10270" s="39" t="s">
        <v>100</v>
      </c>
      <c r="E10270" s="39">
        <v>2021</v>
      </c>
      <c r="F10270" s="12">
        <v>212.86099999999999</v>
      </c>
      <c r="G10270" s="15" t="s">
        <v>3</v>
      </c>
    </row>
    <row r="10271" spans="1:7" x14ac:dyDescent="0.3">
      <c r="A10271" s="12">
        <v>441.83500586186142</v>
      </c>
      <c r="B10271" s="41" t="s">
        <v>73</v>
      </c>
      <c r="C10271" s="41"/>
      <c r="D10271" s="39" t="s">
        <v>100</v>
      </c>
      <c r="E10271" s="39">
        <v>2021</v>
      </c>
      <c r="F10271" s="12">
        <v>39.817999999999998</v>
      </c>
      <c r="G10271" s="15" t="s">
        <v>3</v>
      </c>
    </row>
    <row r="10272" spans="1:7" x14ac:dyDescent="0.3">
      <c r="A10272" s="12">
        <v>650.41813840732084</v>
      </c>
      <c r="B10272" s="41" t="s">
        <v>74</v>
      </c>
      <c r="C10272" s="41"/>
      <c r="D10272" s="39" t="s">
        <v>100</v>
      </c>
      <c r="E10272" s="39">
        <v>2021</v>
      </c>
      <c r="F10272" s="12">
        <v>106.02800000000001</v>
      </c>
      <c r="G10272" s="15" t="s">
        <v>3</v>
      </c>
    </row>
    <row r="10273" spans="1:7" x14ac:dyDescent="0.3">
      <c r="A10273" s="12">
        <v>992.75859102049981</v>
      </c>
      <c r="B10273" s="41" t="s">
        <v>75</v>
      </c>
      <c r="C10273" s="41"/>
      <c r="D10273" s="39" t="s">
        <v>100</v>
      </c>
      <c r="E10273" s="39">
        <v>2021</v>
      </c>
      <c r="F10273" s="12">
        <v>123.666</v>
      </c>
      <c r="G10273" s="15" t="s">
        <v>3</v>
      </c>
    </row>
    <row r="10274" spans="1:7" x14ac:dyDescent="0.3">
      <c r="A10274" s="12">
        <v>1187.086599008024</v>
      </c>
      <c r="B10274" s="41" t="s">
        <v>76</v>
      </c>
      <c r="C10274" s="41"/>
      <c r="D10274" s="39" t="s">
        <v>100</v>
      </c>
      <c r="E10274" s="39">
        <v>2021</v>
      </c>
      <c r="F10274" s="12">
        <v>257.58199999999999</v>
      </c>
      <c r="G10274" s="15" t="s">
        <v>3</v>
      </c>
    </row>
    <row r="10275" spans="1:7" x14ac:dyDescent="0.3">
      <c r="A10275" s="12">
        <v>137.24391202083325</v>
      </c>
      <c r="B10275" s="41" t="s">
        <v>77</v>
      </c>
      <c r="C10275" s="41"/>
      <c r="D10275" s="39" t="s">
        <v>100</v>
      </c>
      <c r="E10275" s="39">
        <v>2021</v>
      </c>
      <c r="F10275" s="12">
        <v>23.436</v>
      </c>
      <c r="G10275" s="15" t="s">
        <v>3</v>
      </c>
    </row>
    <row r="10276" spans="1:7" x14ac:dyDescent="0.3">
      <c r="A10276" s="12">
        <v>390.52702030646321</v>
      </c>
      <c r="B10276" s="41" t="s">
        <v>78</v>
      </c>
      <c r="C10276" s="41"/>
      <c r="D10276" s="39" t="s">
        <v>100</v>
      </c>
      <c r="E10276" s="39">
        <v>2021</v>
      </c>
      <c r="F10276" s="12">
        <v>42.738999999999997</v>
      </c>
      <c r="G10276" s="15" t="s">
        <v>3</v>
      </c>
    </row>
    <row r="10277" spans="1:7" x14ac:dyDescent="0.3">
      <c r="A10277" s="12">
        <v>531.29547776739628</v>
      </c>
      <c r="B10277" s="41" t="s">
        <v>79</v>
      </c>
      <c r="C10277" s="41"/>
      <c r="D10277" s="39" t="s">
        <v>100</v>
      </c>
      <c r="E10277" s="39">
        <v>2021</v>
      </c>
      <c r="F10277" s="12">
        <v>107.093</v>
      </c>
      <c r="G10277" s="15" t="s">
        <v>3</v>
      </c>
    </row>
    <row r="10278" spans="1:7" x14ac:dyDescent="0.3">
      <c r="A10278" s="12">
        <v>878.66425452125281</v>
      </c>
      <c r="B10278" s="41" t="s">
        <v>80</v>
      </c>
      <c r="C10278" s="41"/>
      <c r="D10278" s="39" t="s">
        <v>100</v>
      </c>
      <c r="E10278" s="39">
        <v>2021</v>
      </c>
      <c r="F10278" s="12">
        <v>166.238</v>
      </c>
      <c r="G10278" s="15" t="s">
        <v>3</v>
      </c>
    </row>
    <row r="10279" spans="1:7" x14ac:dyDescent="0.3">
      <c r="A10279" s="12">
        <v>225.88171645169982</v>
      </c>
      <c r="B10279" s="41" t="s">
        <v>81</v>
      </c>
      <c r="C10279" s="41"/>
      <c r="D10279" s="39" t="s">
        <v>100</v>
      </c>
      <c r="E10279" s="39">
        <v>2021</v>
      </c>
      <c r="F10279" s="12">
        <v>0</v>
      </c>
      <c r="G10279" s="15" t="s">
        <v>3</v>
      </c>
    </row>
    <row r="10280" spans="1:7" x14ac:dyDescent="0.3">
      <c r="A10280" s="12">
        <v>828.48051279657341</v>
      </c>
      <c r="B10280" s="41" t="s">
        <v>82</v>
      </c>
      <c r="C10280" s="41"/>
      <c r="D10280" s="39" t="s">
        <v>100</v>
      </c>
      <c r="E10280" s="39">
        <v>2021</v>
      </c>
      <c r="F10280" s="12">
        <v>97.98</v>
      </c>
      <c r="G10280" s="15" t="s">
        <v>3</v>
      </c>
    </row>
    <row r="10281" spans="1:7" x14ac:dyDescent="0.3">
      <c r="A10281" s="12">
        <v>507.01858110533567</v>
      </c>
      <c r="B10281" s="41" t="s">
        <v>83</v>
      </c>
      <c r="C10281" s="41"/>
      <c r="D10281" s="39" t="s">
        <v>100</v>
      </c>
      <c r="E10281" s="39">
        <v>2021</v>
      </c>
      <c r="F10281" s="12">
        <v>111.92700000000001</v>
      </c>
      <c r="G10281" s="15" t="s">
        <v>3</v>
      </c>
    </row>
    <row r="10282" spans="1:7" x14ac:dyDescent="0.3">
      <c r="A10282" s="12">
        <v>1176.2739582967051</v>
      </c>
      <c r="B10282" s="41" t="s">
        <v>84</v>
      </c>
      <c r="C10282" s="41"/>
      <c r="D10282" s="39" t="s">
        <v>100</v>
      </c>
      <c r="E10282" s="39">
        <v>2021</v>
      </c>
      <c r="F10282" s="12">
        <v>213.887</v>
      </c>
      <c r="G10282" s="15" t="s">
        <v>3</v>
      </c>
    </row>
    <row r="10283" spans="1:7" x14ac:dyDescent="0.3">
      <c r="A10283" s="12">
        <v>92.966553487100796</v>
      </c>
      <c r="B10283" s="41" t="s">
        <v>85</v>
      </c>
      <c r="C10283" s="41"/>
      <c r="D10283" s="39" t="s">
        <v>100</v>
      </c>
      <c r="E10283" s="39">
        <v>2021</v>
      </c>
      <c r="F10283" s="12">
        <v>7.726</v>
      </c>
      <c r="G10283" s="15" t="s">
        <v>3</v>
      </c>
    </row>
    <row r="10284" spans="1:7" x14ac:dyDescent="0.3">
      <c r="A10284" s="12">
        <v>300.56289537092579</v>
      </c>
      <c r="B10284" s="41" t="s">
        <v>86</v>
      </c>
      <c r="C10284" s="41"/>
      <c r="D10284" s="39" t="s">
        <v>100</v>
      </c>
      <c r="E10284" s="39">
        <v>2021</v>
      </c>
      <c r="F10284" s="12">
        <v>80.525999999999996</v>
      </c>
      <c r="G10284" s="15" t="s">
        <v>3</v>
      </c>
    </row>
    <row r="10285" spans="1:7" x14ac:dyDescent="0.3">
      <c r="A10285" s="12">
        <v>889.74256964147321</v>
      </c>
      <c r="B10285" s="41" t="s">
        <v>87</v>
      </c>
      <c r="C10285" s="41"/>
      <c r="D10285" s="39" t="s">
        <v>100</v>
      </c>
      <c r="E10285" s="39">
        <v>2021</v>
      </c>
      <c r="F10285" s="12">
        <v>132.881</v>
      </c>
      <c r="G10285" s="15" t="s">
        <v>3</v>
      </c>
    </row>
    <row r="10286" spans="1:7" x14ac:dyDescent="0.3">
      <c r="A10286" s="12">
        <v>179.40202990286429</v>
      </c>
      <c r="B10286" s="41" t="s">
        <v>88</v>
      </c>
      <c r="C10286" s="41"/>
      <c r="D10286" s="39" t="s">
        <v>100</v>
      </c>
      <c r="E10286" s="39">
        <v>2021</v>
      </c>
      <c r="F10286" s="12">
        <v>22.484999999999999</v>
      </c>
      <c r="G10286" s="15" t="s">
        <v>3</v>
      </c>
    </row>
    <row r="10287" spans="1:7" x14ac:dyDescent="0.3">
      <c r="A10287" s="12">
        <v>410.21564812289921</v>
      </c>
      <c r="B10287" s="41" t="s">
        <v>89</v>
      </c>
      <c r="C10287" s="41"/>
      <c r="D10287" s="39" t="s">
        <v>100</v>
      </c>
      <c r="E10287" s="39">
        <v>2021</v>
      </c>
      <c r="F10287" s="12">
        <v>113.435</v>
      </c>
      <c r="G10287" s="15" t="s">
        <v>3</v>
      </c>
    </row>
    <row r="10288" spans="1:7" x14ac:dyDescent="0.3">
      <c r="A10288" s="12">
        <v>741.521893722355</v>
      </c>
      <c r="B10288" s="41" t="s">
        <v>90</v>
      </c>
      <c r="C10288" s="41"/>
      <c r="D10288" s="39" t="s">
        <v>100</v>
      </c>
      <c r="E10288" s="39">
        <v>2021</v>
      </c>
      <c r="F10288" s="12">
        <v>106.958</v>
      </c>
      <c r="G10288" s="15" t="s">
        <v>3</v>
      </c>
    </row>
    <row r="10289" spans="1:7" x14ac:dyDescent="0.3">
      <c r="A10289" s="12">
        <v>2144.731546178708</v>
      </c>
      <c r="B10289" s="41" t="s">
        <v>10</v>
      </c>
      <c r="C10289" s="41"/>
      <c r="D10289" s="39" t="s">
        <v>101</v>
      </c>
      <c r="E10289" s="39">
        <v>2021</v>
      </c>
      <c r="F10289" s="12">
        <v>346.53899999999999</v>
      </c>
      <c r="G10289" s="15" t="s">
        <v>3</v>
      </c>
    </row>
    <row r="10290" spans="1:7" x14ac:dyDescent="0.3">
      <c r="A10290" s="12">
        <v>249.6372876085878</v>
      </c>
      <c r="B10290" s="41" t="s">
        <v>11</v>
      </c>
      <c r="C10290" s="41"/>
      <c r="D10290" s="39" t="s">
        <v>101</v>
      </c>
      <c r="E10290" s="39">
        <v>2021</v>
      </c>
      <c r="F10290" s="12">
        <v>75.683999999999997</v>
      </c>
      <c r="G10290" s="15" t="s">
        <v>3</v>
      </c>
    </row>
    <row r="10291" spans="1:7" x14ac:dyDescent="0.3">
      <c r="A10291" s="12">
        <v>836.51418792386482</v>
      </c>
      <c r="B10291" s="41" t="s">
        <v>12</v>
      </c>
      <c r="C10291" s="41"/>
      <c r="D10291" s="39" t="s">
        <v>101</v>
      </c>
      <c r="E10291" s="39">
        <v>2021</v>
      </c>
      <c r="F10291" s="12">
        <v>210.27699999999999</v>
      </c>
      <c r="G10291" s="15" t="s">
        <v>3</v>
      </c>
    </row>
    <row r="10292" spans="1:7" x14ac:dyDescent="0.3">
      <c r="A10292" s="12">
        <v>228.60046058171574</v>
      </c>
      <c r="B10292" s="41" t="s">
        <v>13</v>
      </c>
      <c r="C10292" s="41"/>
      <c r="D10292" s="39" t="s">
        <v>101</v>
      </c>
      <c r="E10292" s="39">
        <v>2021</v>
      </c>
      <c r="F10292" s="12">
        <v>26.533999999999999</v>
      </c>
      <c r="G10292" s="15" t="s">
        <v>3</v>
      </c>
    </row>
    <row r="10293" spans="1:7" x14ac:dyDescent="0.3">
      <c r="A10293" s="12">
        <v>356.81359702910322</v>
      </c>
      <c r="B10293" s="41" t="s">
        <v>14</v>
      </c>
      <c r="C10293" s="41"/>
      <c r="D10293" s="39" t="s">
        <v>101</v>
      </c>
      <c r="E10293" s="39">
        <v>2021</v>
      </c>
      <c r="F10293" s="12">
        <v>61.670999999999999</v>
      </c>
      <c r="G10293" s="15" t="s">
        <v>3</v>
      </c>
    </row>
    <row r="10294" spans="1:7" x14ac:dyDescent="0.3">
      <c r="A10294" s="12">
        <v>183.56829435429933</v>
      </c>
      <c r="B10294" s="41" t="s">
        <v>15</v>
      </c>
      <c r="C10294" s="41"/>
      <c r="D10294" s="39" t="s">
        <v>101</v>
      </c>
      <c r="E10294" s="39">
        <v>2021</v>
      </c>
      <c r="F10294" s="12">
        <v>28.946000000000002</v>
      </c>
      <c r="G10294" s="15" t="s">
        <v>3</v>
      </c>
    </row>
    <row r="10295" spans="1:7" x14ac:dyDescent="0.3">
      <c r="A10295" s="12">
        <v>2072.7455285770748</v>
      </c>
      <c r="B10295" s="41" t="s">
        <v>16</v>
      </c>
      <c r="C10295" s="41"/>
      <c r="D10295" s="39" t="s">
        <v>101</v>
      </c>
      <c r="E10295" s="39">
        <v>2021</v>
      </c>
      <c r="F10295" s="12">
        <v>332.73599999999999</v>
      </c>
      <c r="G10295" s="15" t="s">
        <v>3</v>
      </c>
    </row>
    <row r="10296" spans="1:7" x14ac:dyDescent="0.3">
      <c r="A10296" s="12">
        <v>3602.0839742311641</v>
      </c>
      <c r="B10296" s="41" t="s">
        <v>17</v>
      </c>
      <c r="C10296" s="41"/>
      <c r="D10296" s="39" t="s">
        <v>101</v>
      </c>
      <c r="E10296" s="39">
        <v>2021</v>
      </c>
      <c r="F10296" s="12">
        <v>495.78199999999998</v>
      </c>
      <c r="G10296" s="15" t="s">
        <v>3</v>
      </c>
    </row>
    <row r="10297" spans="1:7" x14ac:dyDescent="0.3">
      <c r="A10297" s="12">
        <v>147.31318435363073</v>
      </c>
      <c r="B10297" s="41" t="s">
        <v>18</v>
      </c>
      <c r="C10297" s="41"/>
      <c r="D10297" s="39" t="s">
        <v>101</v>
      </c>
      <c r="E10297" s="39">
        <v>2021</v>
      </c>
      <c r="F10297" s="12">
        <v>14.135</v>
      </c>
      <c r="G10297" s="15" t="s">
        <v>3</v>
      </c>
    </row>
    <row r="10298" spans="1:7" x14ac:dyDescent="0.3">
      <c r="A10298" s="12">
        <v>351.00736301281148</v>
      </c>
      <c r="B10298" s="41" t="s">
        <v>19</v>
      </c>
      <c r="C10298" s="41"/>
      <c r="D10298" s="39" t="s">
        <v>101</v>
      </c>
      <c r="E10298" s="39">
        <v>2021</v>
      </c>
      <c r="F10298" s="12">
        <v>35.984000000000002</v>
      </c>
      <c r="G10298" s="15" t="s">
        <v>3</v>
      </c>
    </row>
    <row r="10299" spans="1:7" x14ac:dyDescent="0.3">
      <c r="A10299" s="12">
        <v>1616.0585514493612</v>
      </c>
      <c r="B10299" s="41" t="s">
        <v>20</v>
      </c>
      <c r="C10299" s="41"/>
      <c r="D10299" s="39" t="s">
        <v>101</v>
      </c>
      <c r="E10299" s="39">
        <v>2021</v>
      </c>
      <c r="F10299" s="12">
        <v>305.74299999999999</v>
      </c>
      <c r="G10299" s="15" t="s">
        <v>3</v>
      </c>
    </row>
    <row r="10300" spans="1:7" x14ac:dyDescent="0.3">
      <c r="A10300" s="12">
        <v>1784.1562070757989</v>
      </c>
      <c r="B10300" s="41" t="s">
        <v>21</v>
      </c>
      <c r="C10300" s="41"/>
      <c r="D10300" s="39" t="s">
        <v>101</v>
      </c>
      <c r="E10300" s="39">
        <v>2021</v>
      </c>
      <c r="F10300" s="12">
        <v>345.065</v>
      </c>
      <c r="G10300" s="15" t="s">
        <v>3</v>
      </c>
    </row>
    <row r="10301" spans="1:7" x14ac:dyDescent="0.3">
      <c r="A10301" s="12">
        <v>385.0979582123536</v>
      </c>
      <c r="B10301" s="41" t="s">
        <v>22</v>
      </c>
      <c r="C10301" s="41"/>
      <c r="D10301" s="39" t="s">
        <v>101</v>
      </c>
      <c r="E10301" s="39">
        <v>2021</v>
      </c>
      <c r="F10301" s="12">
        <v>44.98</v>
      </c>
      <c r="G10301" s="15" t="s">
        <v>3</v>
      </c>
    </row>
    <row r="10302" spans="1:7" x14ac:dyDescent="0.3">
      <c r="A10302" s="12">
        <v>217.30600183271</v>
      </c>
      <c r="B10302" s="41" t="s">
        <v>23</v>
      </c>
      <c r="C10302" s="41"/>
      <c r="D10302" s="39" t="s">
        <v>101</v>
      </c>
      <c r="E10302" s="39">
        <v>2021</v>
      </c>
      <c r="F10302" s="12">
        <v>5.9109999999999996</v>
      </c>
      <c r="G10302" s="15" t="s">
        <v>3</v>
      </c>
    </row>
    <row r="10303" spans="1:7" x14ac:dyDescent="0.3">
      <c r="A10303" s="12">
        <v>129.25538622840378</v>
      </c>
      <c r="B10303" s="41" t="s">
        <v>24</v>
      </c>
      <c r="C10303" s="41"/>
      <c r="D10303" s="39" t="s">
        <v>101</v>
      </c>
      <c r="E10303" s="39">
        <v>2021</v>
      </c>
      <c r="F10303" s="12">
        <v>60.749000000000002</v>
      </c>
      <c r="G10303" s="15" t="s">
        <v>3</v>
      </c>
    </row>
    <row r="10304" spans="1:7" x14ac:dyDescent="0.3">
      <c r="A10304" s="12">
        <v>115.44352495714007</v>
      </c>
      <c r="B10304" s="41" t="s">
        <v>25</v>
      </c>
      <c r="C10304" s="41"/>
      <c r="D10304" s="39" t="s">
        <v>101</v>
      </c>
      <c r="E10304" s="39">
        <v>2021</v>
      </c>
      <c r="F10304" s="12">
        <v>31.117000000000001</v>
      </c>
      <c r="G10304" s="15" t="s">
        <v>3</v>
      </c>
    </row>
    <row r="10305" spans="1:7" x14ac:dyDescent="0.3">
      <c r="A10305" s="12">
        <v>153.06710071359194</v>
      </c>
      <c r="B10305" s="41" t="s">
        <v>26</v>
      </c>
      <c r="C10305" s="41"/>
      <c r="D10305" s="39" t="s">
        <v>101</v>
      </c>
      <c r="E10305" s="39">
        <v>2021</v>
      </c>
      <c r="F10305" s="12">
        <v>3.5830000000000002</v>
      </c>
      <c r="G10305" s="15" t="s">
        <v>3</v>
      </c>
    </row>
    <row r="10306" spans="1:7" x14ac:dyDescent="0.3">
      <c r="A10306" s="12">
        <v>197.69508739994498</v>
      </c>
      <c r="B10306" s="41" t="s">
        <v>27</v>
      </c>
      <c r="C10306" s="41"/>
      <c r="D10306" s="39" t="s">
        <v>101</v>
      </c>
      <c r="E10306" s="39">
        <v>2021</v>
      </c>
      <c r="F10306" s="12">
        <v>33.968000000000004</v>
      </c>
      <c r="G10306" s="15" t="s">
        <v>3</v>
      </c>
    </row>
    <row r="10307" spans="1:7" x14ac:dyDescent="0.3">
      <c r="A10307" s="12">
        <v>258.46153230967298</v>
      </c>
      <c r="B10307" s="41" t="s">
        <v>28</v>
      </c>
      <c r="C10307" s="41"/>
      <c r="D10307" s="39" t="s">
        <v>101</v>
      </c>
      <c r="E10307" s="39">
        <v>2021</v>
      </c>
      <c r="F10307" s="12">
        <v>53.783999999999999</v>
      </c>
      <c r="G10307" s="15" t="s">
        <v>3</v>
      </c>
    </row>
    <row r="10308" spans="1:7" x14ac:dyDescent="0.3">
      <c r="A10308" s="12">
        <v>304.11227788546813</v>
      </c>
      <c r="B10308" s="41" t="s">
        <v>29</v>
      </c>
      <c r="C10308" s="41"/>
      <c r="D10308" s="39" t="s">
        <v>101</v>
      </c>
      <c r="E10308" s="39">
        <v>2021</v>
      </c>
      <c r="F10308" s="12">
        <v>27.631</v>
      </c>
      <c r="G10308" s="15" t="s">
        <v>3</v>
      </c>
    </row>
    <row r="10309" spans="1:7" x14ac:dyDescent="0.3">
      <c r="A10309" s="12">
        <v>1416.4010390188216</v>
      </c>
      <c r="B10309" s="41" t="s">
        <v>30</v>
      </c>
      <c r="C10309" s="41"/>
      <c r="D10309" s="39" t="s">
        <v>101</v>
      </c>
      <c r="E10309" s="39">
        <v>2021</v>
      </c>
      <c r="F10309" s="12">
        <v>193.453</v>
      </c>
      <c r="G10309" s="15" t="s">
        <v>3</v>
      </c>
    </row>
    <row r="10310" spans="1:7" x14ac:dyDescent="0.3">
      <c r="A10310" s="12">
        <v>709.22840758084612</v>
      </c>
      <c r="B10310" s="41" t="s">
        <v>31</v>
      </c>
      <c r="C10310" s="41"/>
      <c r="D10310" s="39" t="s">
        <v>101</v>
      </c>
      <c r="E10310" s="39">
        <v>2021</v>
      </c>
      <c r="F10310" s="12">
        <v>143.846</v>
      </c>
      <c r="G10310" s="15" t="s">
        <v>3</v>
      </c>
    </row>
    <row r="10311" spans="1:7" x14ac:dyDescent="0.3">
      <c r="A10311" s="12">
        <v>133.46952215400921</v>
      </c>
      <c r="B10311" s="41" t="s">
        <v>32</v>
      </c>
      <c r="C10311" s="41"/>
      <c r="D10311" s="39" t="s">
        <v>101</v>
      </c>
      <c r="E10311" s="39">
        <v>2021</v>
      </c>
      <c r="F10311" s="12">
        <v>19.077999999999999</v>
      </c>
      <c r="G10311" s="15" t="s">
        <v>3</v>
      </c>
    </row>
    <row r="10312" spans="1:7" x14ac:dyDescent="0.3">
      <c r="A10312" s="12">
        <v>388.10571053316062</v>
      </c>
      <c r="B10312" s="41" t="s">
        <v>33</v>
      </c>
      <c r="C10312" s="41"/>
      <c r="D10312" s="39" t="s">
        <v>101</v>
      </c>
      <c r="E10312" s="39">
        <v>2021</v>
      </c>
      <c r="F10312" s="12">
        <v>100.069</v>
      </c>
      <c r="G10312" s="15" t="s">
        <v>3</v>
      </c>
    </row>
    <row r="10313" spans="1:7" x14ac:dyDescent="0.3">
      <c r="A10313" s="12">
        <v>978.61304586321785</v>
      </c>
      <c r="B10313" s="41" t="s">
        <v>34</v>
      </c>
      <c r="C10313" s="41"/>
      <c r="D10313" s="39" t="s">
        <v>101</v>
      </c>
      <c r="E10313" s="39">
        <v>2021</v>
      </c>
      <c r="F10313" s="12">
        <v>124.908</v>
      </c>
      <c r="G10313" s="15" t="s">
        <v>3</v>
      </c>
    </row>
    <row r="10314" spans="1:7" x14ac:dyDescent="0.3">
      <c r="A10314" s="12">
        <v>657.61242334697022</v>
      </c>
      <c r="B10314" s="41" t="s">
        <v>35</v>
      </c>
      <c r="C10314" s="41"/>
      <c r="D10314" s="39" t="s">
        <v>101</v>
      </c>
      <c r="E10314" s="39">
        <v>2021</v>
      </c>
      <c r="F10314" s="12">
        <v>121.88800000000001</v>
      </c>
      <c r="G10314" s="15" t="s">
        <v>3</v>
      </c>
    </row>
    <row r="10315" spans="1:7" x14ac:dyDescent="0.3">
      <c r="A10315" s="12">
        <v>306.91896627214203</v>
      </c>
      <c r="B10315" s="41" t="s">
        <v>36</v>
      </c>
      <c r="C10315" s="41"/>
      <c r="D10315" s="39" t="s">
        <v>101</v>
      </c>
      <c r="E10315" s="39">
        <v>2021</v>
      </c>
      <c r="F10315" s="12">
        <v>23.545999999999999</v>
      </c>
      <c r="G10315" s="15" t="s">
        <v>3</v>
      </c>
    </row>
    <row r="10316" spans="1:7" x14ac:dyDescent="0.3">
      <c r="A10316" s="12">
        <v>489.81944113092806</v>
      </c>
      <c r="B10316" s="41" t="s">
        <v>37</v>
      </c>
      <c r="C10316" s="41"/>
      <c r="D10316" s="39" t="s">
        <v>101</v>
      </c>
      <c r="E10316" s="39">
        <v>2021</v>
      </c>
      <c r="F10316" s="12">
        <v>61.637999999999998</v>
      </c>
      <c r="G10316" s="15" t="s">
        <v>3</v>
      </c>
    </row>
    <row r="10317" spans="1:7" x14ac:dyDescent="0.3">
      <c r="A10317" s="12">
        <v>495.98061454114861</v>
      </c>
      <c r="B10317" s="41" t="s">
        <v>38</v>
      </c>
      <c r="C10317" s="41"/>
      <c r="D10317" s="39" t="s">
        <v>101</v>
      </c>
      <c r="E10317" s="39">
        <v>2021</v>
      </c>
      <c r="F10317" s="12">
        <v>19.978999999999999</v>
      </c>
      <c r="G10317" s="15" t="s">
        <v>3</v>
      </c>
    </row>
    <row r="10318" spans="1:7" x14ac:dyDescent="0.3">
      <c r="A10318" s="12">
        <v>201.62711831592489</v>
      </c>
      <c r="B10318" s="41" t="s">
        <v>39</v>
      </c>
      <c r="C10318" s="41"/>
      <c r="D10318" s="39" t="s">
        <v>101</v>
      </c>
      <c r="E10318" s="39">
        <v>2021</v>
      </c>
      <c r="F10318" s="12">
        <v>22.026</v>
      </c>
      <c r="G10318" s="15" t="s">
        <v>3</v>
      </c>
    </row>
    <row r="10319" spans="1:7" x14ac:dyDescent="0.3">
      <c r="A10319" s="12">
        <v>556.27620054390161</v>
      </c>
      <c r="B10319" s="41" t="s">
        <v>40</v>
      </c>
      <c r="C10319" s="41"/>
      <c r="D10319" s="39" t="s">
        <v>101</v>
      </c>
      <c r="E10319" s="39">
        <v>2021</v>
      </c>
      <c r="F10319" s="12">
        <v>98.03</v>
      </c>
      <c r="G10319" s="15" t="s">
        <v>3</v>
      </c>
    </row>
    <row r="10320" spans="1:7" x14ac:dyDescent="0.3">
      <c r="A10320" s="12">
        <v>418.57715491830743</v>
      </c>
      <c r="B10320" s="41" t="s">
        <v>41</v>
      </c>
      <c r="C10320" s="41"/>
      <c r="D10320" s="39" t="s">
        <v>101</v>
      </c>
      <c r="E10320" s="39">
        <v>2021</v>
      </c>
      <c r="F10320" s="12">
        <v>82.105999999999995</v>
      </c>
      <c r="G10320" s="15" t="s">
        <v>3</v>
      </c>
    </row>
    <row r="10321" spans="1:7" x14ac:dyDescent="0.3">
      <c r="A10321" s="12">
        <v>1457.8581653969841</v>
      </c>
      <c r="B10321" s="41" t="s">
        <v>42</v>
      </c>
      <c r="C10321" s="41"/>
      <c r="D10321" s="39" t="s">
        <v>101</v>
      </c>
      <c r="E10321" s="39">
        <v>2021</v>
      </c>
      <c r="F10321" s="12">
        <v>209.58500000000001</v>
      </c>
      <c r="G10321" s="15" t="s">
        <v>3</v>
      </c>
    </row>
    <row r="10322" spans="1:7" x14ac:dyDescent="0.3">
      <c r="A10322" s="12">
        <v>852.36028277362789</v>
      </c>
      <c r="B10322" s="41" t="s">
        <v>43</v>
      </c>
      <c r="C10322" s="41"/>
      <c r="D10322" s="39" t="s">
        <v>101</v>
      </c>
      <c r="E10322" s="39">
        <v>2021</v>
      </c>
      <c r="F10322" s="12">
        <v>98.971999999999994</v>
      </c>
      <c r="G10322" s="15" t="s">
        <v>3</v>
      </c>
    </row>
    <row r="10323" spans="1:7" x14ac:dyDescent="0.3">
      <c r="A10323" s="12">
        <v>186.6160542946532</v>
      </c>
      <c r="B10323" s="41" t="s">
        <v>44</v>
      </c>
      <c r="C10323" s="41"/>
      <c r="D10323" s="39" t="s">
        <v>101</v>
      </c>
      <c r="E10323" s="39">
        <v>2021</v>
      </c>
      <c r="F10323" s="12">
        <v>29.866</v>
      </c>
      <c r="G10323" s="15" t="s">
        <v>3</v>
      </c>
    </row>
    <row r="10324" spans="1:7" x14ac:dyDescent="0.3">
      <c r="A10324" s="12">
        <v>245.06513477985769</v>
      </c>
      <c r="B10324" s="41" t="s">
        <v>45</v>
      </c>
      <c r="C10324" s="41"/>
      <c r="D10324" s="39" t="s">
        <v>101</v>
      </c>
      <c r="E10324" s="39">
        <v>2021</v>
      </c>
      <c r="F10324" s="12">
        <v>64.799000000000007</v>
      </c>
      <c r="G10324" s="15" t="s">
        <v>3</v>
      </c>
    </row>
    <row r="10325" spans="1:7" x14ac:dyDescent="0.3">
      <c r="A10325" s="12">
        <v>1669.0727506945809</v>
      </c>
      <c r="B10325" s="41" t="s">
        <v>46</v>
      </c>
      <c r="C10325" s="41"/>
      <c r="D10325" s="39" t="s">
        <v>101</v>
      </c>
      <c r="E10325" s="39">
        <v>2021</v>
      </c>
      <c r="F10325" s="12">
        <v>354.06299999999999</v>
      </c>
      <c r="G10325" s="15" t="s">
        <v>3</v>
      </c>
    </row>
    <row r="10326" spans="1:7" x14ac:dyDescent="0.3">
      <c r="A10326" s="12">
        <v>187.10640409320223</v>
      </c>
      <c r="B10326" s="41" t="s">
        <v>47</v>
      </c>
      <c r="C10326" s="41"/>
      <c r="D10326" s="39" t="s">
        <v>101</v>
      </c>
      <c r="E10326" s="39">
        <v>2021</v>
      </c>
      <c r="F10326" s="12">
        <v>21.384</v>
      </c>
      <c r="G10326" s="15" t="s">
        <v>3</v>
      </c>
    </row>
    <row r="10327" spans="1:7" x14ac:dyDescent="0.3">
      <c r="A10327" s="12">
        <v>407.2385852041603</v>
      </c>
      <c r="B10327" s="41" t="s">
        <v>48</v>
      </c>
      <c r="C10327" s="41"/>
      <c r="D10327" s="39" t="s">
        <v>101</v>
      </c>
      <c r="E10327" s="39">
        <v>2021</v>
      </c>
      <c r="F10327" s="12">
        <v>76.677999999999997</v>
      </c>
      <c r="G10327" s="15" t="s">
        <v>3</v>
      </c>
    </row>
    <row r="10328" spans="1:7" x14ac:dyDescent="0.3">
      <c r="A10328" s="12">
        <v>3502.5101383609554</v>
      </c>
      <c r="B10328" s="41" t="s">
        <v>49</v>
      </c>
      <c r="C10328" s="41"/>
      <c r="D10328" s="39" t="s">
        <v>101</v>
      </c>
      <c r="E10328" s="39">
        <v>2021</v>
      </c>
      <c r="F10328" s="12">
        <v>459.95400000000001</v>
      </c>
      <c r="G10328" s="15" t="s">
        <v>3</v>
      </c>
    </row>
    <row r="10329" spans="1:7" x14ac:dyDescent="0.3">
      <c r="A10329" s="12">
        <v>5026.0105490703945</v>
      </c>
      <c r="B10329" s="41" t="s">
        <v>50</v>
      </c>
      <c r="C10329" s="41"/>
      <c r="D10329" s="39" t="s">
        <v>101</v>
      </c>
      <c r="E10329" s="39">
        <v>2021</v>
      </c>
      <c r="F10329" s="12">
        <v>1366.374</v>
      </c>
      <c r="G10329" s="15" t="s">
        <v>3</v>
      </c>
    </row>
    <row r="10330" spans="1:7" x14ac:dyDescent="0.3">
      <c r="A10330" s="12">
        <v>956.37701608633779</v>
      </c>
      <c r="B10330" s="41" t="s">
        <v>91</v>
      </c>
      <c r="C10330" s="41"/>
      <c r="D10330" s="39" t="s">
        <v>101</v>
      </c>
      <c r="E10330" s="39">
        <v>2021</v>
      </c>
      <c r="F10330" s="12">
        <v>234.232</v>
      </c>
      <c r="G10330" s="15" t="s">
        <v>3</v>
      </c>
    </row>
    <row r="10331" spans="1:7" x14ac:dyDescent="0.3">
      <c r="A10331" s="12">
        <v>187.61727061972402</v>
      </c>
      <c r="B10331" s="41" t="s">
        <v>52</v>
      </c>
      <c r="C10331" s="41"/>
      <c r="D10331" s="39" t="s">
        <v>101</v>
      </c>
      <c r="E10331" s="39">
        <v>2021</v>
      </c>
      <c r="F10331" s="12">
        <v>11.403</v>
      </c>
      <c r="G10331" s="15" t="s">
        <v>3</v>
      </c>
    </row>
    <row r="10332" spans="1:7" x14ac:dyDescent="0.3">
      <c r="A10332" s="12">
        <v>147.58400516287119</v>
      </c>
      <c r="B10332" s="41" t="s">
        <v>53</v>
      </c>
      <c r="C10332" s="41"/>
      <c r="D10332" s="39" t="s">
        <v>101</v>
      </c>
      <c r="E10332" s="39">
        <v>2021</v>
      </c>
      <c r="F10332" s="12">
        <v>31.478999999999999</v>
      </c>
      <c r="G10332" s="15" t="s">
        <v>3</v>
      </c>
    </row>
    <row r="10333" spans="1:7" x14ac:dyDescent="0.3">
      <c r="A10333" s="12">
        <v>249.48854133078527</v>
      </c>
      <c r="B10333" s="41" t="s">
        <v>54</v>
      </c>
      <c r="C10333" s="41"/>
      <c r="D10333" s="39" t="s">
        <v>101</v>
      </c>
      <c r="E10333" s="39">
        <v>2021</v>
      </c>
      <c r="F10333" s="12">
        <v>31.576000000000001</v>
      </c>
      <c r="G10333" s="15" t="s">
        <v>3</v>
      </c>
    </row>
    <row r="10334" spans="1:7" x14ac:dyDescent="0.3">
      <c r="A10334" s="12">
        <v>629.9620290580782</v>
      </c>
      <c r="B10334" s="41" t="s">
        <v>55</v>
      </c>
      <c r="C10334" s="41"/>
      <c r="D10334" s="39" t="s">
        <v>101</v>
      </c>
      <c r="E10334" s="39">
        <v>2021</v>
      </c>
      <c r="F10334" s="12">
        <v>22.292000000000002</v>
      </c>
      <c r="G10334" s="15" t="s">
        <v>3</v>
      </c>
    </row>
    <row r="10335" spans="1:7" x14ac:dyDescent="0.3">
      <c r="A10335" s="12">
        <v>1124.6100821173959</v>
      </c>
      <c r="B10335" s="41" t="s">
        <v>56</v>
      </c>
      <c r="C10335" s="41"/>
      <c r="D10335" s="39" t="s">
        <v>101</v>
      </c>
      <c r="E10335" s="39">
        <v>2021</v>
      </c>
      <c r="F10335" s="12">
        <v>233.232</v>
      </c>
      <c r="G10335" s="15" t="s">
        <v>3</v>
      </c>
    </row>
    <row r="10336" spans="1:7" x14ac:dyDescent="0.3">
      <c r="A10336" s="12">
        <v>318.95407890096453</v>
      </c>
      <c r="B10336" s="41" t="s">
        <v>57</v>
      </c>
      <c r="C10336" s="41"/>
      <c r="D10336" s="39" t="s">
        <v>101</v>
      </c>
      <c r="E10336" s="39">
        <v>2021</v>
      </c>
      <c r="F10336" s="12">
        <v>190.505</v>
      </c>
      <c r="G10336" s="15" t="s">
        <v>3</v>
      </c>
    </row>
    <row r="10337" spans="1:7" x14ac:dyDescent="0.3">
      <c r="A10337" s="12">
        <v>319.49264301024954</v>
      </c>
      <c r="B10337" s="41" t="s">
        <v>58</v>
      </c>
      <c r="C10337" s="41"/>
      <c r="D10337" s="39" t="s">
        <v>101</v>
      </c>
      <c r="E10337" s="39">
        <v>2021</v>
      </c>
      <c r="F10337" s="12">
        <v>42.5</v>
      </c>
      <c r="G10337" s="15" t="s">
        <v>3</v>
      </c>
    </row>
    <row r="10338" spans="1:7" x14ac:dyDescent="0.3">
      <c r="A10338" s="12">
        <v>107.49842204968779</v>
      </c>
      <c r="B10338" s="41" t="s">
        <v>59</v>
      </c>
      <c r="C10338" s="41"/>
      <c r="D10338" s="39" t="s">
        <v>101</v>
      </c>
      <c r="E10338" s="39">
        <v>2021</v>
      </c>
      <c r="F10338" s="12">
        <v>14.06</v>
      </c>
      <c r="G10338" s="15" t="s">
        <v>3</v>
      </c>
    </row>
    <row r="10339" spans="1:7" x14ac:dyDescent="0.3">
      <c r="A10339" s="12">
        <v>122.4992277069731</v>
      </c>
      <c r="B10339" s="41" t="s">
        <v>60</v>
      </c>
      <c r="C10339" s="41"/>
      <c r="D10339" s="39" t="s">
        <v>101</v>
      </c>
      <c r="E10339" s="39">
        <v>2021</v>
      </c>
      <c r="F10339" s="12">
        <v>7.5780000000000003</v>
      </c>
      <c r="G10339" s="15" t="s">
        <v>3</v>
      </c>
    </row>
    <row r="10340" spans="1:7" x14ac:dyDescent="0.3">
      <c r="A10340" s="12">
        <v>692.11848228796089</v>
      </c>
      <c r="B10340" s="41" t="s">
        <v>61</v>
      </c>
      <c r="C10340" s="41"/>
      <c r="D10340" s="39" t="s">
        <v>101</v>
      </c>
      <c r="E10340" s="39">
        <v>2021</v>
      </c>
      <c r="F10340" s="12">
        <v>50.412999999999997</v>
      </c>
      <c r="G10340" s="15" t="s">
        <v>3</v>
      </c>
    </row>
    <row r="10341" spans="1:7" x14ac:dyDescent="0.3">
      <c r="A10341" s="12">
        <v>1727.9578116492066</v>
      </c>
      <c r="B10341" s="41" t="s">
        <v>62</v>
      </c>
      <c r="C10341" s="41"/>
      <c r="D10341" s="39" t="s">
        <v>101</v>
      </c>
      <c r="E10341" s="39">
        <v>2021</v>
      </c>
      <c r="F10341" s="12">
        <v>394.91</v>
      </c>
      <c r="G10341" s="15" t="s">
        <v>3</v>
      </c>
    </row>
    <row r="10342" spans="1:7" x14ac:dyDescent="0.3">
      <c r="A10342" s="12">
        <v>462.80609124559027</v>
      </c>
      <c r="B10342" s="41" t="s">
        <v>63</v>
      </c>
      <c r="C10342" s="41"/>
      <c r="D10342" s="39" t="s">
        <v>101</v>
      </c>
      <c r="E10342" s="39">
        <v>2021</v>
      </c>
      <c r="F10342" s="12">
        <v>96.686000000000007</v>
      </c>
      <c r="G10342" s="15" t="s">
        <v>3</v>
      </c>
    </row>
    <row r="10343" spans="1:7" x14ac:dyDescent="0.3">
      <c r="A10343" s="12">
        <v>479.46054517748018</v>
      </c>
      <c r="B10343" s="41" t="s">
        <v>64</v>
      </c>
      <c r="C10343" s="41"/>
      <c r="D10343" s="39" t="s">
        <v>101</v>
      </c>
      <c r="E10343" s="39">
        <v>2021</v>
      </c>
      <c r="F10343" s="12">
        <v>77.828000000000003</v>
      </c>
      <c r="G10343" s="15" t="s">
        <v>3</v>
      </c>
    </row>
    <row r="10344" spans="1:7" x14ac:dyDescent="0.3">
      <c r="A10344" s="12">
        <v>1540.1415287681466</v>
      </c>
      <c r="B10344" s="41" t="s">
        <v>65</v>
      </c>
      <c r="C10344" s="41"/>
      <c r="D10344" s="39" t="s">
        <v>101</v>
      </c>
      <c r="E10344" s="39">
        <v>2021</v>
      </c>
      <c r="F10344" s="12">
        <v>292.279</v>
      </c>
      <c r="G10344" s="15" t="s">
        <v>3</v>
      </c>
    </row>
    <row r="10345" spans="1:7" x14ac:dyDescent="0.3">
      <c r="A10345" s="12">
        <v>431.57655376184977</v>
      </c>
      <c r="B10345" s="41" t="s">
        <v>66</v>
      </c>
      <c r="C10345" s="41"/>
      <c r="D10345" s="39" t="s">
        <v>101</v>
      </c>
      <c r="E10345" s="39">
        <v>2021</v>
      </c>
      <c r="F10345" s="12">
        <v>41.103999999999999</v>
      </c>
      <c r="G10345" s="15" t="s">
        <v>3</v>
      </c>
    </row>
    <row r="10346" spans="1:7" x14ac:dyDescent="0.3">
      <c r="A10346" s="12">
        <v>2580.1375472166737</v>
      </c>
      <c r="B10346" s="41" t="s">
        <v>67</v>
      </c>
      <c r="C10346" s="41"/>
      <c r="D10346" s="39" t="s">
        <v>101</v>
      </c>
      <c r="E10346" s="39">
        <v>2021</v>
      </c>
      <c r="F10346" s="12">
        <v>579.29499999999996</v>
      </c>
      <c r="G10346" s="15" t="s">
        <v>3</v>
      </c>
    </row>
    <row r="10347" spans="1:7" x14ac:dyDescent="0.3">
      <c r="A10347" s="12">
        <v>2085.7798058581711</v>
      </c>
      <c r="B10347" s="41" t="s">
        <v>68</v>
      </c>
      <c r="C10347" s="41"/>
      <c r="D10347" s="39" t="s">
        <v>101</v>
      </c>
      <c r="E10347" s="39">
        <v>2021</v>
      </c>
      <c r="F10347" s="12">
        <v>423.399</v>
      </c>
      <c r="G10347" s="15" t="s">
        <v>3</v>
      </c>
    </row>
    <row r="10348" spans="1:7" x14ac:dyDescent="0.3">
      <c r="A10348" s="12">
        <v>165.34123322329711</v>
      </c>
      <c r="B10348" s="41" t="s">
        <v>69</v>
      </c>
      <c r="C10348" s="41"/>
      <c r="D10348" s="39" t="s">
        <v>101</v>
      </c>
      <c r="E10348" s="39">
        <v>2021</v>
      </c>
      <c r="F10348" s="12">
        <v>12.680999999999999</v>
      </c>
      <c r="G10348" s="15" t="s">
        <v>3</v>
      </c>
    </row>
    <row r="10349" spans="1:7" x14ac:dyDescent="0.3">
      <c r="A10349" s="12">
        <v>235.32481817478865</v>
      </c>
      <c r="B10349" s="41" t="s">
        <v>70</v>
      </c>
      <c r="C10349" s="41"/>
      <c r="D10349" s="39" t="s">
        <v>101</v>
      </c>
      <c r="E10349" s="39">
        <v>2021</v>
      </c>
      <c r="F10349" s="12">
        <v>86.278999999999996</v>
      </c>
      <c r="G10349" s="15" t="s">
        <v>3</v>
      </c>
    </row>
    <row r="10350" spans="1:7" x14ac:dyDescent="0.3">
      <c r="A10350" s="12">
        <v>218.2928564481999</v>
      </c>
      <c r="B10350" s="41" t="s">
        <v>71</v>
      </c>
      <c r="C10350" s="41"/>
      <c r="D10350" s="39" t="s">
        <v>101</v>
      </c>
      <c r="E10350" s="39">
        <v>2021</v>
      </c>
      <c r="F10350" s="12">
        <v>73.072000000000003</v>
      </c>
      <c r="G10350" s="15" t="s">
        <v>3</v>
      </c>
    </row>
    <row r="10351" spans="1:7" x14ac:dyDescent="0.3">
      <c r="A10351" s="12">
        <v>1185.2236774037269</v>
      </c>
      <c r="B10351" s="41" t="s">
        <v>72</v>
      </c>
      <c r="C10351" s="41"/>
      <c r="D10351" s="39" t="s">
        <v>101</v>
      </c>
      <c r="E10351" s="39">
        <v>2021</v>
      </c>
      <c r="F10351" s="12">
        <v>247.80500000000001</v>
      </c>
      <c r="G10351" s="15" t="s">
        <v>3</v>
      </c>
    </row>
    <row r="10352" spans="1:7" x14ac:dyDescent="0.3">
      <c r="A10352" s="12">
        <v>404.57551391329565</v>
      </c>
      <c r="B10352" s="41" t="s">
        <v>73</v>
      </c>
      <c r="C10352" s="41"/>
      <c r="D10352" s="39" t="s">
        <v>101</v>
      </c>
      <c r="E10352" s="39">
        <v>2021</v>
      </c>
      <c r="F10352" s="12">
        <v>33.295000000000002</v>
      </c>
      <c r="G10352" s="15" t="s">
        <v>3</v>
      </c>
    </row>
    <row r="10353" spans="1:7" x14ac:dyDescent="0.3">
      <c r="A10353" s="12">
        <v>627.07635126870923</v>
      </c>
      <c r="B10353" s="41" t="s">
        <v>74</v>
      </c>
      <c r="C10353" s="41"/>
      <c r="D10353" s="39" t="s">
        <v>101</v>
      </c>
      <c r="E10353" s="39">
        <v>2021</v>
      </c>
      <c r="F10353" s="12">
        <v>89.177999999999997</v>
      </c>
      <c r="G10353" s="15" t="s">
        <v>3</v>
      </c>
    </row>
    <row r="10354" spans="1:7" x14ac:dyDescent="0.3">
      <c r="A10354" s="12">
        <v>920.647134321772</v>
      </c>
      <c r="B10354" s="41" t="s">
        <v>75</v>
      </c>
      <c r="C10354" s="41"/>
      <c r="D10354" s="39" t="s">
        <v>101</v>
      </c>
      <c r="E10354" s="39">
        <v>2021</v>
      </c>
      <c r="F10354" s="12">
        <v>108.28100000000001</v>
      </c>
      <c r="G10354" s="15" t="s">
        <v>3</v>
      </c>
    </row>
    <row r="10355" spans="1:7" x14ac:dyDescent="0.3">
      <c r="A10355" s="12">
        <v>1080.1646943100004</v>
      </c>
      <c r="B10355" s="41" t="s">
        <v>76</v>
      </c>
      <c r="C10355" s="41"/>
      <c r="D10355" s="39" t="s">
        <v>101</v>
      </c>
      <c r="E10355" s="39">
        <v>2021</v>
      </c>
      <c r="F10355" s="12">
        <v>238.52600000000001</v>
      </c>
      <c r="G10355" s="15" t="s">
        <v>3</v>
      </c>
    </row>
    <row r="10356" spans="1:7" x14ac:dyDescent="0.3">
      <c r="A10356" s="12">
        <v>129.59596391275164</v>
      </c>
      <c r="B10356" s="41" t="s">
        <v>77</v>
      </c>
      <c r="C10356" s="41"/>
      <c r="D10356" s="39" t="s">
        <v>101</v>
      </c>
      <c r="E10356" s="39">
        <v>2021</v>
      </c>
      <c r="F10356" s="12">
        <v>19.919</v>
      </c>
      <c r="G10356" s="15" t="s">
        <v>3</v>
      </c>
    </row>
    <row r="10357" spans="1:7" x14ac:dyDescent="0.3">
      <c r="A10357" s="12">
        <v>334.4688285939676</v>
      </c>
      <c r="B10357" s="41" t="s">
        <v>78</v>
      </c>
      <c r="C10357" s="41"/>
      <c r="D10357" s="39" t="s">
        <v>101</v>
      </c>
      <c r="E10357" s="39">
        <v>2021</v>
      </c>
      <c r="F10357" s="12">
        <v>44.779000000000003</v>
      </c>
      <c r="G10357" s="15" t="s">
        <v>3</v>
      </c>
    </row>
    <row r="10358" spans="1:7" x14ac:dyDescent="0.3">
      <c r="A10358" s="12">
        <v>506.14870492444976</v>
      </c>
      <c r="B10358" s="41" t="s">
        <v>79</v>
      </c>
      <c r="C10358" s="41"/>
      <c r="D10358" s="39" t="s">
        <v>101</v>
      </c>
      <c r="E10358" s="39">
        <v>2021</v>
      </c>
      <c r="F10358" s="12">
        <v>107.669</v>
      </c>
      <c r="G10358" s="15" t="s">
        <v>3</v>
      </c>
    </row>
    <row r="10359" spans="1:7" x14ac:dyDescent="0.3">
      <c r="A10359" s="12">
        <v>935.32069816789169</v>
      </c>
      <c r="B10359" s="41" t="s">
        <v>80</v>
      </c>
      <c r="C10359" s="41"/>
      <c r="D10359" s="39" t="s">
        <v>101</v>
      </c>
      <c r="E10359" s="39">
        <v>2021</v>
      </c>
      <c r="F10359" s="12">
        <v>167.95500000000001</v>
      </c>
      <c r="G10359" s="15" t="s">
        <v>3</v>
      </c>
    </row>
    <row r="10360" spans="1:7" x14ac:dyDescent="0.3">
      <c r="A10360" s="12">
        <v>239.37174276741607</v>
      </c>
      <c r="B10360" s="41" t="s">
        <v>81</v>
      </c>
      <c r="C10360" s="41"/>
      <c r="D10360" s="39" t="s">
        <v>101</v>
      </c>
      <c r="E10360" s="39">
        <v>2021</v>
      </c>
      <c r="F10360" s="12">
        <v>0</v>
      </c>
      <c r="G10360" s="15" t="s">
        <v>3</v>
      </c>
    </row>
    <row r="10361" spans="1:7" x14ac:dyDescent="0.3">
      <c r="A10361" s="12">
        <v>778.07946914824117</v>
      </c>
      <c r="B10361" s="41" t="s">
        <v>82</v>
      </c>
      <c r="C10361" s="41"/>
      <c r="D10361" s="39" t="s">
        <v>101</v>
      </c>
      <c r="E10361" s="39">
        <v>2021</v>
      </c>
      <c r="F10361" s="12">
        <v>83.957999999999998</v>
      </c>
      <c r="G10361" s="15" t="s">
        <v>3</v>
      </c>
    </row>
    <row r="10362" spans="1:7" x14ac:dyDescent="0.3">
      <c r="A10362" s="12">
        <v>504.54121928778375</v>
      </c>
      <c r="B10362" s="41" t="s">
        <v>83</v>
      </c>
      <c r="C10362" s="41"/>
      <c r="D10362" s="39" t="s">
        <v>101</v>
      </c>
      <c r="E10362" s="39">
        <v>2021</v>
      </c>
      <c r="F10362" s="12">
        <v>113.008</v>
      </c>
      <c r="G10362" s="15" t="s">
        <v>3</v>
      </c>
    </row>
    <row r="10363" spans="1:7" x14ac:dyDescent="0.3">
      <c r="A10363" s="12">
        <v>1189.9476540194555</v>
      </c>
      <c r="B10363" s="41" t="s">
        <v>84</v>
      </c>
      <c r="C10363" s="41"/>
      <c r="D10363" s="39" t="s">
        <v>101</v>
      </c>
      <c r="E10363" s="39">
        <v>2021</v>
      </c>
      <c r="F10363" s="12">
        <v>210.626</v>
      </c>
      <c r="G10363" s="15" t="s">
        <v>3</v>
      </c>
    </row>
    <row r="10364" spans="1:7" x14ac:dyDescent="0.3">
      <c r="A10364" s="12">
        <v>97.987892797913744</v>
      </c>
      <c r="B10364" s="41" t="s">
        <v>85</v>
      </c>
      <c r="C10364" s="41"/>
      <c r="D10364" s="39" t="s">
        <v>101</v>
      </c>
      <c r="E10364" s="39">
        <v>2021</v>
      </c>
      <c r="F10364" s="12">
        <v>10.444000000000001</v>
      </c>
      <c r="G10364" s="15" t="s">
        <v>3</v>
      </c>
    </row>
    <row r="10365" spans="1:7" x14ac:dyDescent="0.3">
      <c r="A10365" s="12">
        <v>282.10808713468043</v>
      </c>
      <c r="B10365" s="41" t="s">
        <v>86</v>
      </c>
      <c r="C10365" s="41"/>
      <c r="D10365" s="39" t="s">
        <v>101</v>
      </c>
      <c r="E10365" s="39">
        <v>2021</v>
      </c>
      <c r="F10365" s="12">
        <v>47.738</v>
      </c>
      <c r="G10365" s="15" t="s">
        <v>3</v>
      </c>
    </row>
    <row r="10366" spans="1:7" x14ac:dyDescent="0.3">
      <c r="A10366" s="12">
        <v>784.58327191560693</v>
      </c>
      <c r="B10366" s="41" t="s">
        <v>87</v>
      </c>
      <c r="C10366" s="41"/>
      <c r="D10366" s="39" t="s">
        <v>101</v>
      </c>
      <c r="E10366" s="39">
        <v>2021</v>
      </c>
      <c r="F10366" s="12">
        <v>121.069</v>
      </c>
      <c r="G10366" s="15" t="s">
        <v>3</v>
      </c>
    </row>
    <row r="10367" spans="1:7" x14ac:dyDescent="0.3">
      <c r="A10367" s="12">
        <v>175.73500761429861</v>
      </c>
      <c r="B10367" s="41" t="s">
        <v>88</v>
      </c>
      <c r="C10367" s="41"/>
      <c r="D10367" s="39" t="s">
        <v>101</v>
      </c>
      <c r="E10367" s="39">
        <v>2021</v>
      </c>
      <c r="F10367" s="12">
        <v>21.167000000000002</v>
      </c>
      <c r="G10367" s="15" t="s">
        <v>3</v>
      </c>
    </row>
    <row r="10368" spans="1:7" x14ac:dyDescent="0.3">
      <c r="A10368" s="12">
        <v>381.45213565159372</v>
      </c>
      <c r="B10368" s="41" t="s">
        <v>89</v>
      </c>
      <c r="C10368" s="41"/>
      <c r="D10368" s="39" t="s">
        <v>101</v>
      </c>
      <c r="E10368" s="39">
        <v>2021</v>
      </c>
      <c r="F10368" s="12">
        <v>109.133</v>
      </c>
      <c r="G10368" s="15" t="s">
        <v>3</v>
      </c>
    </row>
    <row r="10369" spans="1:7" x14ac:dyDescent="0.3">
      <c r="A10369" s="12">
        <v>609.81460218882546</v>
      </c>
      <c r="B10369" s="41" t="s">
        <v>90</v>
      </c>
      <c r="C10369" s="41"/>
      <c r="D10369" s="39" t="s">
        <v>101</v>
      </c>
      <c r="E10369" s="39">
        <v>2021</v>
      </c>
      <c r="F10369" s="12">
        <v>83.679000000000002</v>
      </c>
      <c r="G10369" s="15" t="s">
        <v>3</v>
      </c>
    </row>
    <row r="10370" spans="1:7" x14ac:dyDescent="0.3">
      <c r="A10370" s="12">
        <v>2335.0028581879533</v>
      </c>
      <c r="B10370" s="41" t="s">
        <v>10</v>
      </c>
      <c r="C10370" s="41"/>
      <c r="D10370" s="39" t="s">
        <v>102</v>
      </c>
      <c r="E10370" s="39">
        <v>2021</v>
      </c>
      <c r="F10370" s="12">
        <v>364.47199999999998</v>
      </c>
      <c r="G10370" s="15" t="s">
        <v>3</v>
      </c>
    </row>
    <row r="10371" spans="1:7" x14ac:dyDescent="0.3">
      <c r="A10371" s="12">
        <v>254.37485420356379</v>
      </c>
      <c r="B10371" s="41" t="s">
        <v>11</v>
      </c>
      <c r="C10371" s="41"/>
      <c r="D10371" s="39" t="s">
        <v>102</v>
      </c>
      <c r="E10371" s="39">
        <v>2021</v>
      </c>
      <c r="F10371" s="12">
        <v>67.435000000000002</v>
      </c>
      <c r="G10371" s="15" t="s">
        <v>3</v>
      </c>
    </row>
    <row r="10372" spans="1:7" x14ac:dyDescent="0.3">
      <c r="A10372" s="12">
        <v>885.52041904786802</v>
      </c>
      <c r="B10372" s="41" t="s">
        <v>12</v>
      </c>
      <c r="C10372" s="41"/>
      <c r="D10372" s="39" t="s">
        <v>102</v>
      </c>
      <c r="E10372" s="39">
        <v>2021</v>
      </c>
      <c r="F10372" s="12">
        <v>213.40600000000001</v>
      </c>
      <c r="G10372" s="15" t="s">
        <v>3</v>
      </c>
    </row>
    <row r="10373" spans="1:7" x14ac:dyDescent="0.3">
      <c r="A10373" s="12">
        <v>237.71360591957318</v>
      </c>
      <c r="B10373" s="41" t="s">
        <v>13</v>
      </c>
      <c r="C10373" s="41"/>
      <c r="D10373" s="39" t="s">
        <v>102</v>
      </c>
      <c r="E10373" s="39">
        <v>2021</v>
      </c>
      <c r="F10373" s="12">
        <v>33.351999999999997</v>
      </c>
      <c r="G10373" s="15" t="s">
        <v>3</v>
      </c>
    </row>
    <row r="10374" spans="1:7" x14ac:dyDescent="0.3">
      <c r="A10374" s="12">
        <v>315.80359025763397</v>
      </c>
      <c r="B10374" s="41" t="s">
        <v>14</v>
      </c>
      <c r="C10374" s="41"/>
      <c r="D10374" s="39" t="s">
        <v>102</v>
      </c>
      <c r="E10374" s="39">
        <v>2021</v>
      </c>
      <c r="F10374" s="12">
        <v>61.722000000000001</v>
      </c>
      <c r="G10374" s="15" t="s">
        <v>3</v>
      </c>
    </row>
    <row r="10375" spans="1:7" x14ac:dyDescent="0.3">
      <c r="A10375" s="12">
        <v>191.56434857440826</v>
      </c>
      <c r="B10375" s="41" t="s">
        <v>15</v>
      </c>
      <c r="C10375" s="41"/>
      <c r="D10375" s="39" t="s">
        <v>102</v>
      </c>
      <c r="E10375" s="39">
        <v>2021</v>
      </c>
      <c r="F10375" s="12">
        <v>37.113999999999997</v>
      </c>
      <c r="G10375" s="15" t="s">
        <v>3</v>
      </c>
    </row>
    <row r="10376" spans="1:7" x14ac:dyDescent="0.3">
      <c r="A10376" s="12">
        <v>2405.5367068986361</v>
      </c>
      <c r="B10376" s="41" t="s">
        <v>16</v>
      </c>
      <c r="C10376" s="41"/>
      <c r="D10376" s="39" t="s">
        <v>102</v>
      </c>
      <c r="E10376" s="39">
        <v>2021</v>
      </c>
      <c r="F10376" s="12">
        <v>405.05099999999999</v>
      </c>
      <c r="G10376" s="15" t="s">
        <v>3</v>
      </c>
    </row>
    <row r="10377" spans="1:7" x14ac:dyDescent="0.3">
      <c r="A10377" s="12">
        <v>4029.8894203258697</v>
      </c>
      <c r="B10377" s="41" t="s">
        <v>17</v>
      </c>
      <c r="C10377" s="41"/>
      <c r="D10377" s="39" t="s">
        <v>102</v>
      </c>
      <c r="E10377" s="39">
        <v>2021</v>
      </c>
      <c r="F10377" s="12">
        <v>584.81799999999998</v>
      </c>
      <c r="G10377" s="15" t="s">
        <v>3</v>
      </c>
    </row>
    <row r="10378" spans="1:7" x14ac:dyDescent="0.3">
      <c r="A10378" s="12">
        <v>137.25885522961218</v>
      </c>
      <c r="B10378" s="41" t="s">
        <v>18</v>
      </c>
      <c r="C10378" s="41"/>
      <c r="D10378" s="39" t="s">
        <v>102</v>
      </c>
      <c r="E10378" s="39">
        <v>2021</v>
      </c>
      <c r="F10378" s="12">
        <v>14.733000000000001</v>
      </c>
      <c r="G10378" s="15" t="s">
        <v>3</v>
      </c>
    </row>
    <row r="10379" spans="1:7" x14ac:dyDescent="0.3">
      <c r="A10379" s="12">
        <v>340.65492635712644</v>
      </c>
      <c r="B10379" s="41" t="s">
        <v>19</v>
      </c>
      <c r="C10379" s="41"/>
      <c r="D10379" s="39" t="s">
        <v>102</v>
      </c>
      <c r="E10379" s="39">
        <v>2021</v>
      </c>
      <c r="F10379" s="12">
        <v>34.814</v>
      </c>
      <c r="G10379" s="15" t="s">
        <v>3</v>
      </c>
    </row>
    <row r="10380" spans="1:7" x14ac:dyDescent="0.3">
      <c r="A10380" s="12">
        <v>1592.5432904474126</v>
      </c>
      <c r="B10380" s="41" t="s">
        <v>20</v>
      </c>
      <c r="C10380" s="41"/>
      <c r="D10380" s="39" t="s">
        <v>102</v>
      </c>
      <c r="E10380" s="39">
        <v>2021</v>
      </c>
      <c r="F10380" s="12">
        <v>346.24900000000002</v>
      </c>
      <c r="G10380" s="15" t="s">
        <v>3</v>
      </c>
    </row>
    <row r="10381" spans="1:7" x14ac:dyDescent="0.3">
      <c r="A10381" s="12">
        <v>1636.5393671406812</v>
      </c>
      <c r="B10381" s="41" t="s">
        <v>21</v>
      </c>
      <c r="C10381" s="41"/>
      <c r="D10381" s="39" t="s">
        <v>102</v>
      </c>
      <c r="E10381" s="39">
        <v>2021</v>
      </c>
      <c r="F10381" s="12">
        <v>303.15699999999998</v>
      </c>
      <c r="G10381" s="15" t="s">
        <v>3</v>
      </c>
    </row>
    <row r="10382" spans="1:7" x14ac:dyDescent="0.3">
      <c r="A10382" s="12">
        <v>327.51426692368727</v>
      </c>
      <c r="B10382" s="41" t="s">
        <v>22</v>
      </c>
      <c r="C10382" s="41"/>
      <c r="D10382" s="39" t="s">
        <v>102</v>
      </c>
      <c r="E10382" s="39">
        <v>2021</v>
      </c>
      <c r="F10382" s="12">
        <v>42.737000000000002</v>
      </c>
      <c r="G10382" s="15" t="s">
        <v>3</v>
      </c>
    </row>
    <row r="10383" spans="1:7" x14ac:dyDescent="0.3">
      <c r="A10383" s="12">
        <v>268.28076983820091</v>
      </c>
      <c r="B10383" s="41" t="s">
        <v>23</v>
      </c>
      <c r="C10383" s="41"/>
      <c r="D10383" s="39" t="s">
        <v>102</v>
      </c>
      <c r="E10383" s="39">
        <v>2021</v>
      </c>
      <c r="F10383" s="12">
        <v>11.743</v>
      </c>
      <c r="G10383" s="15" t="s">
        <v>3</v>
      </c>
    </row>
    <row r="10384" spans="1:7" x14ac:dyDescent="0.3">
      <c r="A10384" s="12">
        <v>94.081376992852668</v>
      </c>
      <c r="B10384" s="41" t="s">
        <v>24</v>
      </c>
      <c r="C10384" s="41"/>
      <c r="D10384" s="39" t="s">
        <v>102</v>
      </c>
      <c r="E10384" s="39">
        <v>2021</v>
      </c>
      <c r="F10384" s="12">
        <v>40.853999999999999</v>
      </c>
      <c r="G10384" s="15" t="s">
        <v>3</v>
      </c>
    </row>
    <row r="10385" spans="1:7" x14ac:dyDescent="0.3">
      <c r="A10385" s="12">
        <v>121.44800559279732</v>
      </c>
      <c r="B10385" s="41" t="s">
        <v>25</v>
      </c>
      <c r="C10385" s="41"/>
      <c r="D10385" s="39" t="s">
        <v>102</v>
      </c>
      <c r="E10385" s="39">
        <v>2021</v>
      </c>
      <c r="F10385" s="12">
        <v>31.638000000000002</v>
      </c>
      <c r="G10385" s="15" t="s">
        <v>3</v>
      </c>
    </row>
    <row r="10386" spans="1:7" x14ac:dyDescent="0.3">
      <c r="A10386" s="12">
        <v>165.49742454137754</v>
      </c>
      <c r="B10386" s="41" t="s">
        <v>26</v>
      </c>
      <c r="C10386" s="41"/>
      <c r="D10386" s="39" t="s">
        <v>102</v>
      </c>
      <c r="E10386" s="39">
        <v>2021</v>
      </c>
      <c r="F10386" s="12">
        <v>17.058</v>
      </c>
      <c r="G10386" s="15" t="s">
        <v>3</v>
      </c>
    </row>
    <row r="10387" spans="1:7" x14ac:dyDescent="0.3">
      <c r="A10387" s="12">
        <v>216.09050207902169</v>
      </c>
      <c r="B10387" s="41" t="s">
        <v>27</v>
      </c>
      <c r="C10387" s="41"/>
      <c r="D10387" s="39" t="s">
        <v>102</v>
      </c>
      <c r="E10387" s="39">
        <v>2021</v>
      </c>
      <c r="F10387" s="12">
        <v>43.15</v>
      </c>
      <c r="G10387" s="15" t="s">
        <v>3</v>
      </c>
    </row>
    <row r="10388" spans="1:7" x14ac:dyDescent="0.3">
      <c r="A10388" s="12">
        <v>255.81714672217547</v>
      </c>
      <c r="B10388" s="41" t="s">
        <v>28</v>
      </c>
      <c r="C10388" s="41"/>
      <c r="D10388" s="39" t="s">
        <v>102</v>
      </c>
      <c r="E10388" s="39">
        <v>2021</v>
      </c>
      <c r="F10388" s="12">
        <v>50.99</v>
      </c>
      <c r="G10388" s="15" t="s">
        <v>3</v>
      </c>
    </row>
    <row r="10389" spans="1:7" x14ac:dyDescent="0.3">
      <c r="A10389" s="12">
        <v>371.21593540014135</v>
      </c>
      <c r="B10389" s="41" t="s">
        <v>29</v>
      </c>
      <c r="C10389" s="41"/>
      <c r="D10389" s="39" t="s">
        <v>102</v>
      </c>
      <c r="E10389" s="39">
        <v>2021</v>
      </c>
      <c r="F10389" s="12">
        <v>27.39</v>
      </c>
      <c r="G10389" s="15" t="s">
        <v>3</v>
      </c>
    </row>
    <row r="10390" spans="1:7" x14ac:dyDescent="0.3">
      <c r="A10390" s="12">
        <v>1526.3393967303712</v>
      </c>
      <c r="B10390" s="41" t="s">
        <v>30</v>
      </c>
      <c r="C10390" s="41"/>
      <c r="D10390" s="39" t="s">
        <v>102</v>
      </c>
      <c r="E10390" s="39">
        <v>2021</v>
      </c>
      <c r="F10390" s="12">
        <v>203.66300000000001</v>
      </c>
      <c r="G10390" s="15" t="s">
        <v>3</v>
      </c>
    </row>
    <row r="10391" spans="1:7" x14ac:dyDescent="0.3">
      <c r="A10391" s="12">
        <v>691.53617854500658</v>
      </c>
      <c r="B10391" s="41" t="s">
        <v>31</v>
      </c>
      <c r="C10391" s="41"/>
      <c r="D10391" s="39" t="s">
        <v>102</v>
      </c>
      <c r="E10391" s="39">
        <v>2021</v>
      </c>
      <c r="F10391" s="12">
        <v>142.44800000000001</v>
      </c>
      <c r="G10391" s="15" t="s">
        <v>3</v>
      </c>
    </row>
    <row r="10392" spans="1:7" x14ac:dyDescent="0.3">
      <c r="A10392" s="12">
        <v>112.27211186663702</v>
      </c>
      <c r="B10392" s="41" t="s">
        <v>32</v>
      </c>
      <c r="C10392" s="41"/>
      <c r="D10392" s="39" t="s">
        <v>102</v>
      </c>
      <c r="E10392" s="39">
        <v>2021</v>
      </c>
      <c r="F10392" s="12">
        <v>12.331</v>
      </c>
      <c r="G10392" s="15" t="s">
        <v>3</v>
      </c>
    </row>
    <row r="10393" spans="1:7" x14ac:dyDescent="0.3">
      <c r="A10393" s="12">
        <v>406.96037552177984</v>
      </c>
      <c r="B10393" s="41" t="s">
        <v>33</v>
      </c>
      <c r="C10393" s="41"/>
      <c r="D10393" s="39" t="s">
        <v>102</v>
      </c>
      <c r="E10393" s="39">
        <v>2021</v>
      </c>
      <c r="F10393" s="12">
        <v>115.34</v>
      </c>
      <c r="G10393" s="15" t="s">
        <v>3</v>
      </c>
    </row>
    <row r="10394" spans="1:7" x14ac:dyDescent="0.3">
      <c r="A10394" s="12">
        <v>1093.5582922000747</v>
      </c>
      <c r="B10394" s="41" t="s">
        <v>34</v>
      </c>
      <c r="C10394" s="41"/>
      <c r="D10394" s="39" t="s">
        <v>102</v>
      </c>
      <c r="E10394" s="39">
        <v>2021</v>
      </c>
      <c r="F10394" s="12">
        <v>152.79300000000001</v>
      </c>
      <c r="G10394" s="15" t="s">
        <v>3</v>
      </c>
    </row>
    <row r="10395" spans="1:7" x14ac:dyDescent="0.3">
      <c r="A10395" s="12">
        <v>846.58672754616987</v>
      </c>
      <c r="B10395" s="41" t="s">
        <v>35</v>
      </c>
      <c r="C10395" s="41"/>
      <c r="D10395" s="39" t="s">
        <v>102</v>
      </c>
      <c r="E10395" s="39">
        <v>2021</v>
      </c>
      <c r="F10395" s="12">
        <v>161.29599999999999</v>
      </c>
      <c r="G10395" s="15" t="s">
        <v>3</v>
      </c>
    </row>
    <row r="10396" spans="1:7" x14ac:dyDescent="0.3">
      <c r="A10396" s="12">
        <v>327.81483001611491</v>
      </c>
      <c r="B10396" s="41" t="s">
        <v>36</v>
      </c>
      <c r="C10396" s="41"/>
      <c r="D10396" s="39" t="s">
        <v>102</v>
      </c>
      <c r="E10396" s="39">
        <v>2021</v>
      </c>
      <c r="F10396" s="12">
        <v>21.827999999999999</v>
      </c>
      <c r="G10396" s="15" t="s">
        <v>3</v>
      </c>
    </row>
    <row r="10397" spans="1:7" x14ac:dyDescent="0.3">
      <c r="A10397" s="12">
        <v>525.34222724677466</v>
      </c>
      <c r="B10397" s="41" t="s">
        <v>37</v>
      </c>
      <c r="C10397" s="41"/>
      <c r="D10397" s="39" t="s">
        <v>102</v>
      </c>
      <c r="E10397" s="39">
        <v>2021</v>
      </c>
      <c r="F10397" s="12">
        <v>76.281000000000006</v>
      </c>
      <c r="G10397" s="15" t="s">
        <v>3</v>
      </c>
    </row>
    <row r="10398" spans="1:7" x14ac:dyDescent="0.3">
      <c r="A10398" s="12">
        <v>536.76054732121747</v>
      </c>
      <c r="B10398" s="41" t="s">
        <v>38</v>
      </c>
      <c r="C10398" s="41"/>
      <c r="D10398" s="39" t="s">
        <v>102</v>
      </c>
      <c r="E10398" s="39">
        <v>2021</v>
      </c>
      <c r="F10398" s="12">
        <v>25.858000000000001</v>
      </c>
      <c r="G10398" s="15" t="s">
        <v>3</v>
      </c>
    </row>
    <row r="10399" spans="1:7" x14ac:dyDescent="0.3">
      <c r="A10399" s="12">
        <v>184.84425021777594</v>
      </c>
      <c r="B10399" s="41" t="s">
        <v>39</v>
      </c>
      <c r="C10399" s="41"/>
      <c r="D10399" s="39" t="s">
        <v>102</v>
      </c>
      <c r="E10399" s="39">
        <v>2021</v>
      </c>
      <c r="F10399" s="12">
        <v>21.972000000000001</v>
      </c>
      <c r="G10399" s="15" t="s">
        <v>3</v>
      </c>
    </row>
    <row r="10400" spans="1:7" x14ac:dyDescent="0.3">
      <c r="A10400" s="12">
        <v>516.18479814745285</v>
      </c>
      <c r="B10400" s="41" t="s">
        <v>40</v>
      </c>
      <c r="C10400" s="41"/>
      <c r="D10400" s="39" t="s">
        <v>102</v>
      </c>
      <c r="E10400" s="39">
        <v>2021</v>
      </c>
      <c r="F10400" s="12">
        <v>88.480999999999995</v>
      </c>
      <c r="G10400" s="15" t="s">
        <v>3</v>
      </c>
    </row>
    <row r="10401" spans="1:7" x14ac:dyDescent="0.3">
      <c r="A10401" s="12">
        <v>469.15949684005869</v>
      </c>
      <c r="B10401" s="41" t="s">
        <v>41</v>
      </c>
      <c r="C10401" s="41"/>
      <c r="D10401" s="39" t="s">
        <v>102</v>
      </c>
      <c r="E10401" s="39">
        <v>2021</v>
      </c>
      <c r="F10401" s="12">
        <v>92.341999999999999</v>
      </c>
      <c r="G10401" s="15" t="s">
        <v>3</v>
      </c>
    </row>
    <row r="10402" spans="1:7" x14ac:dyDescent="0.3">
      <c r="A10402" s="12">
        <v>1769.0004968300755</v>
      </c>
      <c r="B10402" s="41" t="s">
        <v>42</v>
      </c>
      <c r="C10402" s="41"/>
      <c r="D10402" s="39" t="s">
        <v>102</v>
      </c>
      <c r="E10402" s="39">
        <v>2021</v>
      </c>
      <c r="F10402" s="12">
        <v>238.09700000000001</v>
      </c>
      <c r="G10402" s="15" t="s">
        <v>3</v>
      </c>
    </row>
    <row r="10403" spans="1:7" x14ac:dyDescent="0.3">
      <c r="A10403" s="12">
        <v>774.38901079481286</v>
      </c>
      <c r="B10403" s="41" t="s">
        <v>43</v>
      </c>
      <c r="C10403" s="41"/>
      <c r="D10403" s="39" t="s">
        <v>102</v>
      </c>
      <c r="E10403" s="39">
        <v>2021</v>
      </c>
      <c r="F10403" s="12">
        <v>103.827</v>
      </c>
      <c r="G10403" s="15" t="s">
        <v>3</v>
      </c>
    </row>
    <row r="10404" spans="1:7" x14ac:dyDescent="0.3">
      <c r="A10404" s="12">
        <v>151.62843816041752</v>
      </c>
      <c r="B10404" s="41" t="s">
        <v>44</v>
      </c>
      <c r="C10404" s="41"/>
      <c r="D10404" s="39" t="s">
        <v>102</v>
      </c>
      <c r="E10404" s="39">
        <v>2021</v>
      </c>
      <c r="F10404" s="12">
        <v>23.053999999999998</v>
      </c>
      <c r="G10404" s="15" t="s">
        <v>3</v>
      </c>
    </row>
    <row r="10405" spans="1:7" x14ac:dyDescent="0.3">
      <c r="A10405" s="12">
        <v>272.3388844922747</v>
      </c>
      <c r="B10405" s="41" t="s">
        <v>45</v>
      </c>
      <c r="C10405" s="41"/>
      <c r="D10405" s="39" t="s">
        <v>102</v>
      </c>
      <c r="E10405" s="39">
        <v>2021</v>
      </c>
      <c r="F10405" s="12">
        <v>55.884999999999998</v>
      </c>
      <c r="G10405" s="15" t="s">
        <v>3</v>
      </c>
    </row>
    <row r="10406" spans="1:7" x14ac:dyDescent="0.3">
      <c r="A10406" s="12">
        <v>1988.9654931073874</v>
      </c>
      <c r="B10406" s="41" t="s">
        <v>46</v>
      </c>
      <c r="C10406" s="41"/>
      <c r="D10406" s="39" t="s">
        <v>102</v>
      </c>
      <c r="E10406" s="39">
        <v>2021</v>
      </c>
      <c r="F10406" s="12">
        <v>438.541</v>
      </c>
      <c r="G10406" s="15" t="s">
        <v>3</v>
      </c>
    </row>
    <row r="10407" spans="1:7" x14ac:dyDescent="0.3">
      <c r="A10407" s="12">
        <v>211.61590750847822</v>
      </c>
      <c r="B10407" s="41" t="s">
        <v>47</v>
      </c>
      <c r="C10407" s="41"/>
      <c r="D10407" s="39" t="s">
        <v>102</v>
      </c>
      <c r="E10407" s="39">
        <v>2021</v>
      </c>
      <c r="F10407" s="12">
        <v>46.966999999999999</v>
      </c>
      <c r="G10407" s="15" t="s">
        <v>3</v>
      </c>
    </row>
    <row r="10408" spans="1:7" x14ac:dyDescent="0.3">
      <c r="A10408" s="12">
        <v>486.13772121811115</v>
      </c>
      <c r="B10408" s="41" t="s">
        <v>48</v>
      </c>
      <c r="C10408" s="41"/>
      <c r="D10408" s="39" t="s">
        <v>102</v>
      </c>
      <c r="E10408" s="39">
        <v>2021</v>
      </c>
      <c r="F10408" s="12">
        <v>67.944000000000003</v>
      </c>
      <c r="G10408" s="15" t="s">
        <v>3</v>
      </c>
    </row>
    <row r="10409" spans="1:7" x14ac:dyDescent="0.3">
      <c r="A10409" s="12">
        <v>4165.8875518674504</v>
      </c>
      <c r="B10409" s="41" t="s">
        <v>49</v>
      </c>
      <c r="C10409" s="41"/>
      <c r="D10409" s="39" t="s">
        <v>102</v>
      </c>
      <c r="E10409" s="39">
        <v>2021</v>
      </c>
      <c r="F10409" s="12">
        <v>611.48099999999999</v>
      </c>
      <c r="G10409" s="15" t="s">
        <v>3</v>
      </c>
    </row>
    <row r="10410" spans="1:7" x14ac:dyDescent="0.3">
      <c r="A10410" s="12">
        <v>5313.9482934319321</v>
      </c>
      <c r="B10410" s="41" t="s">
        <v>50</v>
      </c>
      <c r="C10410" s="41"/>
      <c r="D10410" s="39" t="s">
        <v>102</v>
      </c>
      <c r="E10410" s="39">
        <v>2021</v>
      </c>
      <c r="F10410" s="12">
        <v>1474.6669999999999</v>
      </c>
      <c r="G10410" s="15" t="s">
        <v>3</v>
      </c>
    </row>
    <row r="10411" spans="1:7" x14ac:dyDescent="0.3">
      <c r="A10411" s="12">
        <v>1049.7325003987617</v>
      </c>
      <c r="B10411" s="41" t="s">
        <v>91</v>
      </c>
      <c r="C10411" s="41"/>
      <c r="D10411" s="39" t="s">
        <v>102</v>
      </c>
      <c r="E10411" s="39">
        <v>2021</v>
      </c>
      <c r="F10411" s="12">
        <v>257.52600000000001</v>
      </c>
      <c r="G10411" s="15" t="s">
        <v>3</v>
      </c>
    </row>
    <row r="10412" spans="1:7" x14ac:dyDescent="0.3">
      <c r="A10412" s="12">
        <v>228.41769211896229</v>
      </c>
      <c r="B10412" s="41" t="s">
        <v>52</v>
      </c>
      <c r="C10412" s="41"/>
      <c r="D10412" s="39" t="s">
        <v>102</v>
      </c>
      <c r="E10412" s="39">
        <v>2021</v>
      </c>
      <c r="F10412" s="12">
        <v>14.33</v>
      </c>
      <c r="G10412" s="15" t="s">
        <v>3</v>
      </c>
    </row>
    <row r="10413" spans="1:7" x14ac:dyDescent="0.3">
      <c r="A10413" s="12">
        <v>157.30220766286499</v>
      </c>
      <c r="B10413" s="41" t="s">
        <v>53</v>
      </c>
      <c r="C10413" s="41"/>
      <c r="D10413" s="39" t="s">
        <v>102</v>
      </c>
      <c r="E10413" s="39">
        <v>2021</v>
      </c>
      <c r="F10413" s="12">
        <v>41.235999999999997</v>
      </c>
      <c r="G10413" s="15" t="s">
        <v>3</v>
      </c>
    </row>
    <row r="10414" spans="1:7" x14ac:dyDescent="0.3">
      <c r="A10414" s="12">
        <v>250.40085618286562</v>
      </c>
      <c r="B10414" s="41" t="s">
        <v>54</v>
      </c>
      <c r="C10414" s="41"/>
      <c r="D10414" s="39" t="s">
        <v>102</v>
      </c>
      <c r="E10414" s="39">
        <v>2021</v>
      </c>
      <c r="F10414" s="12">
        <v>28.148</v>
      </c>
      <c r="G10414" s="15" t="s">
        <v>3</v>
      </c>
    </row>
    <row r="10415" spans="1:7" x14ac:dyDescent="0.3">
      <c r="A10415" s="12">
        <v>548.12655095295099</v>
      </c>
      <c r="B10415" s="41" t="s">
        <v>55</v>
      </c>
      <c r="C10415" s="41"/>
      <c r="D10415" s="39" t="s">
        <v>102</v>
      </c>
      <c r="E10415" s="39">
        <v>2021</v>
      </c>
      <c r="F10415" s="12">
        <v>26.19</v>
      </c>
      <c r="G10415" s="15" t="s">
        <v>3</v>
      </c>
    </row>
    <row r="10416" spans="1:7" x14ac:dyDescent="0.3">
      <c r="A10416" s="12">
        <v>1179.6219178945853</v>
      </c>
      <c r="B10416" s="41" t="s">
        <v>56</v>
      </c>
      <c r="C10416" s="41"/>
      <c r="D10416" s="39" t="s">
        <v>102</v>
      </c>
      <c r="E10416" s="39">
        <v>2021</v>
      </c>
      <c r="F10416" s="12">
        <v>233.66399999999999</v>
      </c>
      <c r="G10416" s="15" t="s">
        <v>3</v>
      </c>
    </row>
    <row r="10417" spans="1:7" x14ac:dyDescent="0.3">
      <c r="A10417" s="12">
        <v>284.60144833828036</v>
      </c>
      <c r="B10417" s="41" t="s">
        <v>57</v>
      </c>
      <c r="C10417" s="41"/>
      <c r="D10417" s="39" t="s">
        <v>102</v>
      </c>
      <c r="E10417" s="39">
        <v>2021</v>
      </c>
      <c r="F10417" s="12">
        <v>166.125</v>
      </c>
      <c r="G10417" s="15" t="s">
        <v>3</v>
      </c>
    </row>
    <row r="10418" spans="1:7" x14ac:dyDescent="0.3">
      <c r="A10418" s="12">
        <v>390.32887580325138</v>
      </c>
      <c r="B10418" s="41" t="s">
        <v>58</v>
      </c>
      <c r="C10418" s="41"/>
      <c r="D10418" s="39" t="s">
        <v>102</v>
      </c>
      <c r="E10418" s="39">
        <v>2021</v>
      </c>
      <c r="F10418" s="12">
        <v>63.154000000000003</v>
      </c>
      <c r="G10418" s="15" t="s">
        <v>3</v>
      </c>
    </row>
    <row r="10419" spans="1:7" x14ac:dyDescent="0.3">
      <c r="A10419" s="12">
        <v>108.50019892856082</v>
      </c>
      <c r="B10419" s="41" t="s">
        <v>59</v>
      </c>
      <c r="C10419" s="41"/>
      <c r="D10419" s="39" t="s">
        <v>102</v>
      </c>
      <c r="E10419" s="39">
        <v>2021</v>
      </c>
      <c r="F10419" s="12">
        <v>16.329999999999998</v>
      </c>
      <c r="G10419" s="15" t="s">
        <v>3</v>
      </c>
    </row>
    <row r="10420" spans="1:7" x14ac:dyDescent="0.3">
      <c r="A10420" s="12">
        <v>132.8447836025951</v>
      </c>
      <c r="B10420" s="41" t="s">
        <v>60</v>
      </c>
      <c r="C10420" s="41"/>
      <c r="D10420" s="39" t="s">
        <v>102</v>
      </c>
      <c r="E10420" s="39">
        <v>2021</v>
      </c>
      <c r="F10420" s="12">
        <v>12.991</v>
      </c>
      <c r="G10420" s="15" t="s">
        <v>3</v>
      </c>
    </row>
    <row r="10421" spans="1:7" x14ac:dyDescent="0.3">
      <c r="A10421" s="12">
        <v>736.04618735194867</v>
      </c>
      <c r="B10421" s="41" t="s">
        <v>61</v>
      </c>
      <c r="C10421" s="41"/>
      <c r="D10421" s="39" t="s">
        <v>102</v>
      </c>
      <c r="E10421" s="39">
        <v>2021</v>
      </c>
      <c r="F10421" s="12">
        <v>55.075000000000003</v>
      </c>
      <c r="G10421" s="15" t="s">
        <v>3</v>
      </c>
    </row>
    <row r="10422" spans="1:7" x14ac:dyDescent="0.3">
      <c r="A10422" s="12">
        <v>1851.5804629277118</v>
      </c>
      <c r="B10422" s="41" t="s">
        <v>62</v>
      </c>
      <c r="C10422" s="41"/>
      <c r="D10422" s="39" t="s">
        <v>102</v>
      </c>
      <c r="E10422" s="39">
        <v>2021</v>
      </c>
      <c r="F10422" s="12">
        <v>432.11700000000002</v>
      </c>
      <c r="G10422" s="15" t="s">
        <v>3</v>
      </c>
    </row>
    <row r="10423" spans="1:7" x14ac:dyDescent="0.3">
      <c r="A10423" s="12">
        <v>445.2201081438705</v>
      </c>
      <c r="B10423" s="41" t="s">
        <v>63</v>
      </c>
      <c r="C10423" s="41"/>
      <c r="D10423" s="39" t="s">
        <v>102</v>
      </c>
      <c r="E10423" s="39">
        <v>2021</v>
      </c>
      <c r="F10423" s="12">
        <v>79.204999999999998</v>
      </c>
      <c r="G10423" s="15" t="s">
        <v>3</v>
      </c>
    </row>
    <row r="10424" spans="1:7" x14ac:dyDescent="0.3">
      <c r="A10424" s="12">
        <v>463.93708488255373</v>
      </c>
      <c r="B10424" s="41" t="s">
        <v>64</v>
      </c>
      <c r="C10424" s="41"/>
      <c r="D10424" s="39" t="s">
        <v>102</v>
      </c>
      <c r="E10424" s="39">
        <v>2021</v>
      </c>
      <c r="F10424" s="12">
        <v>72.92</v>
      </c>
      <c r="G10424" s="15" t="s">
        <v>3</v>
      </c>
    </row>
    <row r="10425" spans="1:7" x14ac:dyDescent="0.3">
      <c r="A10425" s="12">
        <v>1762.2403917819595</v>
      </c>
      <c r="B10425" s="41" t="s">
        <v>65</v>
      </c>
      <c r="C10425" s="41"/>
      <c r="D10425" s="39" t="s">
        <v>102</v>
      </c>
      <c r="E10425" s="39">
        <v>2021</v>
      </c>
      <c r="F10425" s="12">
        <v>343.02600000000001</v>
      </c>
      <c r="G10425" s="15" t="s">
        <v>3</v>
      </c>
    </row>
    <row r="10426" spans="1:7" x14ac:dyDescent="0.3">
      <c r="A10426" s="12">
        <v>442.09445714514379</v>
      </c>
      <c r="B10426" s="41" t="s">
        <v>66</v>
      </c>
      <c r="C10426" s="41"/>
      <c r="D10426" s="39" t="s">
        <v>102</v>
      </c>
      <c r="E10426" s="39">
        <v>2021</v>
      </c>
      <c r="F10426" s="12">
        <v>40.25</v>
      </c>
      <c r="G10426" s="15" t="s">
        <v>3</v>
      </c>
    </row>
    <row r="10427" spans="1:7" x14ac:dyDescent="0.3">
      <c r="A10427" s="12">
        <v>2746.949708768745</v>
      </c>
      <c r="B10427" s="41" t="s">
        <v>67</v>
      </c>
      <c r="C10427" s="41"/>
      <c r="D10427" s="39" t="s">
        <v>102</v>
      </c>
      <c r="E10427" s="39">
        <v>2021</v>
      </c>
      <c r="F10427" s="12">
        <v>618.54899999999998</v>
      </c>
      <c r="G10427" s="15" t="s">
        <v>3</v>
      </c>
    </row>
    <row r="10428" spans="1:7" x14ac:dyDescent="0.3">
      <c r="A10428" s="12">
        <v>1989.0434548651501</v>
      </c>
      <c r="B10428" s="41" t="s">
        <v>68</v>
      </c>
      <c r="C10428" s="41"/>
      <c r="D10428" s="39" t="s">
        <v>102</v>
      </c>
      <c r="E10428" s="39">
        <v>2021</v>
      </c>
      <c r="F10428" s="12">
        <v>422.221</v>
      </c>
      <c r="G10428" s="15" t="s">
        <v>3</v>
      </c>
    </row>
    <row r="10429" spans="1:7" x14ac:dyDescent="0.3">
      <c r="A10429" s="12">
        <v>177.98053809684373</v>
      </c>
      <c r="B10429" s="41" t="s">
        <v>69</v>
      </c>
      <c r="C10429" s="41"/>
      <c r="D10429" s="39" t="s">
        <v>102</v>
      </c>
      <c r="E10429" s="39">
        <v>2021</v>
      </c>
      <c r="F10429" s="12">
        <v>18.436</v>
      </c>
      <c r="G10429" s="15" t="s">
        <v>3</v>
      </c>
    </row>
    <row r="10430" spans="1:7" x14ac:dyDescent="0.3">
      <c r="A10430" s="12">
        <v>239.53852653878386</v>
      </c>
      <c r="B10430" s="41" t="s">
        <v>70</v>
      </c>
      <c r="C10430" s="41"/>
      <c r="D10430" s="39" t="s">
        <v>102</v>
      </c>
      <c r="E10430" s="39">
        <v>2021</v>
      </c>
      <c r="F10430" s="12">
        <v>79.927000000000007</v>
      </c>
      <c r="G10430" s="15" t="s">
        <v>3</v>
      </c>
    </row>
    <row r="10431" spans="1:7" x14ac:dyDescent="0.3">
      <c r="A10431" s="12">
        <v>197.84539913732385</v>
      </c>
      <c r="B10431" s="41" t="s">
        <v>71</v>
      </c>
      <c r="C10431" s="41"/>
      <c r="D10431" s="39" t="s">
        <v>102</v>
      </c>
      <c r="E10431" s="39">
        <v>2021</v>
      </c>
      <c r="F10431" s="12">
        <v>56.62</v>
      </c>
      <c r="G10431" s="15" t="s">
        <v>3</v>
      </c>
    </row>
    <row r="10432" spans="1:7" x14ac:dyDescent="0.3">
      <c r="A10432" s="12">
        <v>1010.8500995271706</v>
      </c>
      <c r="B10432" s="41" t="s">
        <v>72</v>
      </c>
      <c r="C10432" s="41"/>
      <c r="D10432" s="39" t="s">
        <v>102</v>
      </c>
      <c r="E10432" s="39">
        <v>2021</v>
      </c>
      <c r="F10432" s="12">
        <v>224.50899999999999</v>
      </c>
      <c r="G10432" s="15" t="s">
        <v>3</v>
      </c>
    </row>
    <row r="10433" spans="1:7" x14ac:dyDescent="0.3">
      <c r="A10433" s="12">
        <v>423.21540201532213</v>
      </c>
      <c r="B10433" s="41" t="s">
        <v>73</v>
      </c>
      <c r="C10433" s="41"/>
      <c r="D10433" s="39" t="s">
        <v>102</v>
      </c>
      <c r="E10433" s="39">
        <v>2021</v>
      </c>
      <c r="F10433" s="12">
        <v>39.741999999999997</v>
      </c>
      <c r="G10433" s="15" t="s">
        <v>3</v>
      </c>
    </row>
    <row r="10434" spans="1:7" x14ac:dyDescent="0.3">
      <c r="A10434" s="12">
        <v>572.64244633154283</v>
      </c>
      <c r="B10434" s="41" t="s">
        <v>74</v>
      </c>
      <c r="C10434" s="41"/>
      <c r="D10434" s="39" t="s">
        <v>102</v>
      </c>
      <c r="E10434" s="39">
        <v>2021</v>
      </c>
      <c r="F10434" s="12">
        <v>85.072999999999993</v>
      </c>
      <c r="G10434" s="15" t="s">
        <v>3</v>
      </c>
    </row>
    <row r="10435" spans="1:7" x14ac:dyDescent="0.3">
      <c r="A10435" s="12">
        <v>953.35330317711077</v>
      </c>
      <c r="B10435" s="41" t="s">
        <v>75</v>
      </c>
      <c r="C10435" s="41"/>
      <c r="D10435" s="39" t="s">
        <v>102</v>
      </c>
      <c r="E10435" s="39">
        <v>2021</v>
      </c>
      <c r="F10435" s="12">
        <v>136.279</v>
      </c>
      <c r="G10435" s="15" t="s">
        <v>3</v>
      </c>
    </row>
    <row r="10436" spans="1:7" x14ac:dyDescent="0.3">
      <c r="A10436" s="12">
        <v>1093.2166966035616</v>
      </c>
      <c r="B10436" s="41" t="s">
        <v>76</v>
      </c>
      <c r="C10436" s="41"/>
      <c r="D10436" s="39" t="s">
        <v>102</v>
      </c>
      <c r="E10436" s="39">
        <v>2021</v>
      </c>
      <c r="F10436" s="12">
        <v>228.48</v>
      </c>
      <c r="G10436" s="15" t="s">
        <v>3</v>
      </c>
    </row>
    <row r="10437" spans="1:7" x14ac:dyDescent="0.3">
      <c r="A10437" s="12">
        <v>127.91677986190487</v>
      </c>
      <c r="B10437" s="41" t="s">
        <v>77</v>
      </c>
      <c r="C10437" s="41"/>
      <c r="D10437" s="39" t="s">
        <v>102</v>
      </c>
      <c r="E10437" s="39">
        <v>2021</v>
      </c>
      <c r="F10437" s="12">
        <v>24.265999999999998</v>
      </c>
      <c r="G10437" s="15" t="s">
        <v>3</v>
      </c>
    </row>
    <row r="10438" spans="1:7" x14ac:dyDescent="0.3">
      <c r="A10438" s="12">
        <v>325.15797537656704</v>
      </c>
      <c r="B10438" s="41" t="s">
        <v>78</v>
      </c>
      <c r="C10438" s="41"/>
      <c r="D10438" s="39" t="s">
        <v>102</v>
      </c>
      <c r="E10438" s="39">
        <v>2021</v>
      </c>
      <c r="F10438" s="12">
        <v>34.085999999999999</v>
      </c>
      <c r="G10438" s="15" t="s">
        <v>3</v>
      </c>
    </row>
    <row r="10439" spans="1:7" x14ac:dyDescent="0.3">
      <c r="A10439" s="12">
        <v>519.9331173956798</v>
      </c>
      <c r="B10439" s="41" t="s">
        <v>79</v>
      </c>
      <c r="C10439" s="41"/>
      <c r="D10439" s="39" t="s">
        <v>102</v>
      </c>
      <c r="E10439" s="39">
        <v>2021</v>
      </c>
      <c r="F10439" s="12">
        <v>107.874</v>
      </c>
      <c r="G10439" s="15" t="s">
        <v>3</v>
      </c>
    </row>
    <row r="10440" spans="1:7" x14ac:dyDescent="0.3">
      <c r="A10440" s="12">
        <v>1081.873260849075</v>
      </c>
      <c r="B10440" s="41" t="s">
        <v>80</v>
      </c>
      <c r="C10440" s="41"/>
      <c r="D10440" s="39" t="s">
        <v>102</v>
      </c>
      <c r="E10440" s="39">
        <v>2021</v>
      </c>
      <c r="F10440" s="12">
        <v>225.71799999999999</v>
      </c>
      <c r="G10440" s="15" t="s">
        <v>3</v>
      </c>
    </row>
    <row r="10441" spans="1:7" x14ac:dyDescent="0.3">
      <c r="A10441" s="12">
        <v>231.60078862340896</v>
      </c>
      <c r="B10441" s="41" t="s">
        <v>81</v>
      </c>
      <c r="C10441" s="41"/>
      <c r="D10441" s="39" t="s">
        <v>102</v>
      </c>
      <c r="E10441" s="39">
        <v>2021</v>
      </c>
      <c r="F10441" s="12">
        <v>0</v>
      </c>
      <c r="G10441" s="15" t="s">
        <v>3</v>
      </c>
    </row>
    <row r="10442" spans="1:7" x14ac:dyDescent="0.3">
      <c r="A10442" s="12">
        <v>845.70760614613414</v>
      </c>
      <c r="B10442" s="41" t="s">
        <v>82</v>
      </c>
      <c r="C10442" s="41"/>
      <c r="D10442" s="39" t="s">
        <v>102</v>
      </c>
      <c r="E10442" s="39">
        <v>2021</v>
      </c>
      <c r="F10442" s="12">
        <v>89.367999999999995</v>
      </c>
      <c r="G10442" s="15" t="s">
        <v>3</v>
      </c>
    </row>
    <row r="10443" spans="1:7" x14ac:dyDescent="0.3">
      <c r="A10443" s="12">
        <v>540.0380185850612</v>
      </c>
      <c r="B10443" s="41" t="s">
        <v>83</v>
      </c>
      <c r="C10443" s="41"/>
      <c r="D10443" s="39" t="s">
        <v>102</v>
      </c>
      <c r="E10443" s="39">
        <v>2021</v>
      </c>
      <c r="F10443" s="12">
        <v>114.996</v>
      </c>
      <c r="G10443" s="15" t="s">
        <v>3</v>
      </c>
    </row>
    <row r="10444" spans="1:7" x14ac:dyDescent="0.3">
      <c r="A10444" s="12">
        <v>1110.3734123743866</v>
      </c>
      <c r="B10444" s="41" t="s">
        <v>84</v>
      </c>
      <c r="C10444" s="41"/>
      <c r="D10444" s="39" t="s">
        <v>102</v>
      </c>
      <c r="E10444" s="39">
        <v>2021</v>
      </c>
      <c r="F10444" s="12">
        <v>203.50899999999999</v>
      </c>
      <c r="G10444" s="15" t="s">
        <v>3</v>
      </c>
    </row>
    <row r="10445" spans="1:7" x14ac:dyDescent="0.3">
      <c r="A10445" s="12">
        <v>120.49912893581596</v>
      </c>
      <c r="B10445" s="41" t="s">
        <v>85</v>
      </c>
      <c r="C10445" s="41"/>
      <c r="D10445" s="39" t="s">
        <v>102</v>
      </c>
      <c r="E10445" s="39">
        <v>2021</v>
      </c>
      <c r="F10445" s="12">
        <v>16.422999999999998</v>
      </c>
      <c r="G10445" s="15" t="s">
        <v>3</v>
      </c>
    </row>
    <row r="10446" spans="1:7" x14ac:dyDescent="0.3">
      <c r="A10446" s="12">
        <v>299.23876835824478</v>
      </c>
      <c r="B10446" s="41" t="s">
        <v>86</v>
      </c>
      <c r="C10446" s="41"/>
      <c r="D10446" s="39" t="s">
        <v>102</v>
      </c>
      <c r="E10446" s="39">
        <v>2021</v>
      </c>
      <c r="F10446" s="12">
        <v>90.204999999999998</v>
      </c>
      <c r="G10446" s="15" t="s">
        <v>3</v>
      </c>
    </row>
    <row r="10447" spans="1:7" x14ac:dyDescent="0.3">
      <c r="A10447" s="12">
        <v>860.25670628231444</v>
      </c>
      <c r="B10447" s="41" t="s">
        <v>87</v>
      </c>
      <c r="C10447" s="41"/>
      <c r="D10447" s="39" t="s">
        <v>102</v>
      </c>
      <c r="E10447" s="39">
        <v>2021</v>
      </c>
      <c r="F10447" s="12">
        <v>146.511</v>
      </c>
      <c r="G10447" s="15" t="s">
        <v>3</v>
      </c>
    </row>
    <row r="10448" spans="1:7" x14ac:dyDescent="0.3">
      <c r="A10448" s="12">
        <v>140.99076147620482</v>
      </c>
      <c r="B10448" s="41" t="s">
        <v>88</v>
      </c>
      <c r="C10448" s="41"/>
      <c r="D10448" s="39" t="s">
        <v>102</v>
      </c>
      <c r="E10448" s="39">
        <v>2021</v>
      </c>
      <c r="F10448" s="12">
        <v>21.033999999999999</v>
      </c>
      <c r="G10448" s="15" t="s">
        <v>3</v>
      </c>
    </row>
    <row r="10449" spans="1:7" x14ac:dyDescent="0.3">
      <c r="A10449" s="12">
        <v>333.76146567073209</v>
      </c>
      <c r="B10449" s="41" t="s">
        <v>89</v>
      </c>
      <c r="C10449" s="41"/>
      <c r="D10449" s="39" t="s">
        <v>102</v>
      </c>
      <c r="E10449" s="39">
        <v>2021</v>
      </c>
      <c r="F10449" s="12">
        <v>83.35</v>
      </c>
      <c r="G10449" s="15" t="s">
        <v>3</v>
      </c>
    </row>
    <row r="10450" spans="1:7" x14ac:dyDescent="0.3">
      <c r="A10450" s="12">
        <v>718.402210595106</v>
      </c>
      <c r="B10450" s="41" t="s">
        <v>90</v>
      </c>
      <c r="C10450" s="41"/>
      <c r="D10450" s="39" t="s">
        <v>102</v>
      </c>
      <c r="E10450" s="39">
        <v>2021</v>
      </c>
      <c r="F10450" s="12">
        <v>96.423000000000002</v>
      </c>
      <c r="G10450" s="15" t="s">
        <v>3</v>
      </c>
    </row>
    <row r="10451" spans="1:7" x14ac:dyDescent="0.3">
      <c r="A10451" s="12">
        <v>2431.8489589502665</v>
      </c>
      <c r="B10451" s="41" t="s">
        <v>10</v>
      </c>
      <c r="C10451" s="41"/>
      <c r="D10451" s="39" t="s">
        <v>103</v>
      </c>
      <c r="E10451" s="39">
        <v>2021</v>
      </c>
      <c r="F10451" s="12">
        <v>394.63799999999998</v>
      </c>
      <c r="G10451" s="15" t="s">
        <v>3</v>
      </c>
    </row>
    <row r="10452" spans="1:7" x14ac:dyDescent="0.3">
      <c r="A10452" s="12">
        <v>274.13530913237423</v>
      </c>
      <c r="B10452" s="41" t="s">
        <v>11</v>
      </c>
      <c r="C10452" s="41"/>
      <c r="D10452" s="39" t="s">
        <v>103</v>
      </c>
      <c r="E10452" s="39">
        <v>2021</v>
      </c>
      <c r="F10452" s="12">
        <v>66.055000000000007</v>
      </c>
      <c r="G10452" s="15" t="s">
        <v>3</v>
      </c>
    </row>
    <row r="10453" spans="1:7" x14ac:dyDescent="0.3">
      <c r="A10453" s="12">
        <v>848.11826274285932</v>
      </c>
      <c r="B10453" s="41" t="s">
        <v>12</v>
      </c>
      <c r="C10453" s="41"/>
      <c r="D10453" s="39" t="s">
        <v>103</v>
      </c>
      <c r="E10453" s="39">
        <v>2021</v>
      </c>
      <c r="F10453" s="12">
        <v>199.67099999999999</v>
      </c>
      <c r="G10453" s="15" t="s">
        <v>3</v>
      </c>
    </row>
    <row r="10454" spans="1:7" x14ac:dyDescent="0.3">
      <c r="A10454" s="12">
        <v>214.71297779793198</v>
      </c>
      <c r="B10454" s="41" t="s">
        <v>13</v>
      </c>
      <c r="C10454" s="41"/>
      <c r="D10454" s="39" t="s">
        <v>103</v>
      </c>
      <c r="E10454" s="39">
        <v>2021</v>
      </c>
      <c r="F10454" s="12">
        <v>31.204999999999998</v>
      </c>
      <c r="G10454" s="15" t="s">
        <v>3</v>
      </c>
    </row>
    <row r="10455" spans="1:7" x14ac:dyDescent="0.3">
      <c r="A10455" s="12">
        <v>306.64196290273651</v>
      </c>
      <c r="B10455" s="41" t="s">
        <v>14</v>
      </c>
      <c r="C10455" s="41"/>
      <c r="D10455" s="39" t="s">
        <v>103</v>
      </c>
      <c r="E10455" s="39">
        <v>2021</v>
      </c>
      <c r="F10455" s="12">
        <v>62.381999999999998</v>
      </c>
      <c r="G10455" s="15" t="s">
        <v>3</v>
      </c>
    </row>
    <row r="10456" spans="1:7" x14ac:dyDescent="0.3">
      <c r="A10456" s="12">
        <v>182.01038339355131</v>
      </c>
      <c r="B10456" s="41" t="s">
        <v>15</v>
      </c>
      <c r="C10456" s="41"/>
      <c r="D10456" s="39" t="s">
        <v>103</v>
      </c>
      <c r="E10456" s="39">
        <v>2021</v>
      </c>
      <c r="F10456" s="12">
        <v>43.343000000000004</v>
      </c>
      <c r="G10456" s="15" t="s">
        <v>3</v>
      </c>
    </row>
    <row r="10457" spans="1:7" x14ac:dyDescent="0.3">
      <c r="A10457" s="12">
        <v>2381.120852083392</v>
      </c>
      <c r="B10457" s="41" t="s">
        <v>16</v>
      </c>
      <c r="C10457" s="41"/>
      <c r="D10457" s="39" t="s">
        <v>103</v>
      </c>
      <c r="E10457" s="39">
        <v>2021</v>
      </c>
      <c r="F10457" s="12">
        <v>387.86799999999999</v>
      </c>
      <c r="G10457" s="15" t="s">
        <v>3</v>
      </c>
    </row>
    <row r="10458" spans="1:7" x14ac:dyDescent="0.3">
      <c r="A10458" s="12">
        <v>4052.2267089222664</v>
      </c>
      <c r="B10458" s="41" t="s">
        <v>17</v>
      </c>
      <c r="C10458" s="41"/>
      <c r="D10458" s="39" t="s">
        <v>103</v>
      </c>
      <c r="E10458" s="39">
        <v>2021</v>
      </c>
      <c r="F10458" s="12">
        <v>570.9</v>
      </c>
      <c r="G10458" s="15" t="s">
        <v>3</v>
      </c>
    </row>
    <row r="10459" spans="1:7" x14ac:dyDescent="0.3">
      <c r="A10459" s="12">
        <v>115.86964780682575</v>
      </c>
      <c r="B10459" s="41" t="s">
        <v>18</v>
      </c>
      <c r="C10459" s="41"/>
      <c r="D10459" s="39" t="s">
        <v>103</v>
      </c>
      <c r="E10459" s="39">
        <v>2021</v>
      </c>
      <c r="F10459" s="12">
        <v>9.1059999999999999</v>
      </c>
      <c r="G10459" s="15" t="s">
        <v>3</v>
      </c>
    </row>
    <row r="10460" spans="1:7" x14ac:dyDescent="0.3">
      <c r="A10460" s="12">
        <v>281.74006264011228</v>
      </c>
      <c r="B10460" s="41" t="s">
        <v>19</v>
      </c>
      <c r="C10460" s="41"/>
      <c r="D10460" s="39" t="s">
        <v>103</v>
      </c>
      <c r="E10460" s="39">
        <v>2021</v>
      </c>
      <c r="F10460" s="12">
        <v>28.936</v>
      </c>
      <c r="G10460" s="15" t="s">
        <v>3</v>
      </c>
    </row>
    <row r="10461" spans="1:7" x14ac:dyDescent="0.3">
      <c r="A10461" s="12">
        <v>1523.009617005597</v>
      </c>
      <c r="B10461" s="41" t="s">
        <v>20</v>
      </c>
      <c r="C10461" s="41"/>
      <c r="D10461" s="39" t="s">
        <v>103</v>
      </c>
      <c r="E10461" s="39">
        <v>2021</v>
      </c>
      <c r="F10461" s="12">
        <v>356.06799999999998</v>
      </c>
      <c r="G10461" s="15" t="s">
        <v>3</v>
      </c>
    </row>
    <row r="10462" spans="1:7" x14ac:dyDescent="0.3">
      <c r="A10462" s="12">
        <v>1574.9215746141319</v>
      </c>
      <c r="B10462" s="41" t="s">
        <v>21</v>
      </c>
      <c r="C10462" s="41"/>
      <c r="D10462" s="39" t="s">
        <v>103</v>
      </c>
      <c r="E10462" s="39">
        <v>2021</v>
      </c>
      <c r="F10462" s="12">
        <v>290.81299999999999</v>
      </c>
      <c r="G10462" s="15" t="s">
        <v>3</v>
      </c>
    </row>
    <row r="10463" spans="1:7" x14ac:dyDescent="0.3">
      <c r="A10463" s="12">
        <v>315.29617854974566</v>
      </c>
      <c r="B10463" s="41" t="s">
        <v>22</v>
      </c>
      <c r="C10463" s="41"/>
      <c r="D10463" s="39" t="s">
        <v>103</v>
      </c>
      <c r="E10463" s="39">
        <v>2021</v>
      </c>
      <c r="F10463" s="12">
        <v>39.466000000000001</v>
      </c>
      <c r="G10463" s="15" t="s">
        <v>3</v>
      </c>
    </row>
    <row r="10464" spans="1:7" x14ac:dyDescent="0.3">
      <c r="A10464" s="12">
        <v>291.42835241848513</v>
      </c>
      <c r="B10464" s="41" t="s">
        <v>23</v>
      </c>
      <c r="C10464" s="41"/>
      <c r="D10464" s="39" t="s">
        <v>103</v>
      </c>
      <c r="E10464" s="39">
        <v>2021</v>
      </c>
      <c r="F10464" s="12">
        <v>7.5190000000000001</v>
      </c>
      <c r="G10464" s="15" t="s">
        <v>3</v>
      </c>
    </row>
    <row r="10465" spans="1:7" x14ac:dyDescent="0.3">
      <c r="A10465" s="12">
        <v>87.415169452025978</v>
      </c>
      <c r="B10465" s="41" t="s">
        <v>24</v>
      </c>
      <c r="C10465" s="41"/>
      <c r="D10465" s="39" t="s">
        <v>103</v>
      </c>
      <c r="E10465" s="39">
        <v>2021</v>
      </c>
      <c r="F10465" s="12">
        <v>45.706000000000003</v>
      </c>
      <c r="G10465" s="15" t="s">
        <v>3</v>
      </c>
    </row>
    <row r="10466" spans="1:7" x14ac:dyDescent="0.3">
      <c r="A10466" s="12">
        <v>111.15476218405979</v>
      </c>
      <c r="B10466" s="41" t="s">
        <v>25</v>
      </c>
      <c r="C10466" s="41"/>
      <c r="D10466" s="39" t="s">
        <v>103</v>
      </c>
      <c r="E10466" s="39">
        <v>2021</v>
      </c>
      <c r="F10466" s="12">
        <v>33.393999999999998</v>
      </c>
      <c r="G10466" s="15" t="s">
        <v>3</v>
      </c>
    </row>
    <row r="10467" spans="1:7" x14ac:dyDescent="0.3">
      <c r="A10467" s="12">
        <v>148.25217164673671</v>
      </c>
      <c r="B10467" s="41" t="s">
        <v>26</v>
      </c>
      <c r="C10467" s="41"/>
      <c r="D10467" s="39" t="s">
        <v>103</v>
      </c>
      <c r="E10467" s="39">
        <v>2021</v>
      </c>
      <c r="F10467" s="12">
        <v>12.086</v>
      </c>
      <c r="G10467" s="15" t="s">
        <v>3</v>
      </c>
    </row>
    <row r="10468" spans="1:7" x14ac:dyDescent="0.3">
      <c r="A10468" s="12">
        <v>218.05217551379434</v>
      </c>
      <c r="B10468" s="41" t="s">
        <v>27</v>
      </c>
      <c r="C10468" s="41"/>
      <c r="D10468" s="39" t="s">
        <v>103</v>
      </c>
      <c r="E10468" s="39">
        <v>2021</v>
      </c>
      <c r="F10468" s="12">
        <v>45.594000000000001</v>
      </c>
      <c r="G10468" s="15" t="s">
        <v>3</v>
      </c>
    </row>
    <row r="10469" spans="1:7" x14ac:dyDescent="0.3">
      <c r="A10469" s="12">
        <v>268.24272797111053</v>
      </c>
      <c r="B10469" s="41" t="s">
        <v>28</v>
      </c>
      <c r="C10469" s="41"/>
      <c r="D10469" s="39" t="s">
        <v>103</v>
      </c>
      <c r="E10469" s="39">
        <v>2021</v>
      </c>
      <c r="F10469" s="12">
        <v>50.72</v>
      </c>
      <c r="G10469" s="15" t="s">
        <v>3</v>
      </c>
    </row>
    <row r="10470" spans="1:7" x14ac:dyDescent="0.3">
      <c r="A10470" s="12">
        <v>296.47048967607759</v>
      </c>
      <c r="B10470" s="41" t="s">
        <v>29</v>
      </c>
      <c r="C10470" s="41"/>
      <c r="D10470" s="39" t="s">
        <v>103</v>
      </c>
      <c r="E10470" s="39">
        <v>2021</v>
      </c>
      <c r="F10470" s="12">
        <v>28.475000000000001</v>
      </c>
      <c r="G10470" s="15" t="s">
        <v>3</v>
      </c>
    </row>
    <row r="10471" spans="1:7" x14ac:dyDescent="0.3">
      <c r="A10471" s="12">
        <v>1440.040555971558</v>
      </c>
      <c r="B10471" s="41" t="s">
        <v>30</v>
      </c>
      <c r="C10471" s="41"/>
      <c r="D10471" s="39" t="s">
        <v>103</v>
      </c>
      <c r="E10471" s="39">
        <v>2021</v>
      </c>
      <c r="F10471" s="12">
        <v>215.33099999999999</v>
      </c>
      <c r="G10471" s="15" t="s">
        <v>3</v>
      </c>
    </row>
    <row r="10472" spans="1:7" x14ac:dyDescent="0.3">
      <c r="A10472" s="12">
        <v>613.64195345611392</v>
      </c>
      <c r="B10472" s="41" t="s">
        <v>31</v>
      </c>
      <c r="C10472" s="41"/>
      <c r="D10472" s="39" t="s">
        <v>103</v>
      </c>
      <c r="E10472" s="39">
        <v>2021</v>
      </c>
      <c r="F10472" s="12">
        <v>147.09899999999999</v>
      </c>
      <c r="G10472" s="15" t="s">
        <v>3</v>
      </c>
    </row>
    <row r="10473" spans="1:7" x14ac:dyDescent="0.3">
      <c r="A10473" s="12">
        <v>110.54231946935325</v>
      </c>
      <c r="B10473" s="41" t="s">
        <v>32</v>
      </c>
      <c r="C10473" s="41"/>
      <c r="D10473" s="39" t="s">
        <v>103</v>
      </c>
      <c r="E10473" s="39">
        <v>2021</v>
      </c>
      <c r="F10473" s="12">
        <v>25.988</v>
      </c>
      <c r="G10473" s="15" t="s">
        <v>3</v>
      </c>
    </row>
    <row r="10474" spans="1:7" x14ac:dyDescent="0.3">
      <c r="A10474" s="12">
        <v>328.10720806608634</v>
      </c>
      <c r="B10474" s="41" t="s">
        <v>33</v>
      </c>
      <c r="C10474" s="41"/>
      <c r="D10474" s="39" t="s">
        <v>103</v>
      </c>
      <c r="E10474" s="39">
        <v>2021</v>
      </c>
      <c r="F10474" s="12">
        <v>80.763000000000005</v>
      </c>
      <c r="G10474" s="15" t="s">
        <v>3</v>
      </c>
    </row>
    <row r="10475" spans="1:7" x14ac:dyDescent="0.3">
      <c r="A10475" s="12">
        <v>1013.4193212835795</v>
      </c>
      <c r="B10475" s="41" t="s">
        <v>34</v>
      </c>
      <c r="C10475" s="41"/>
      <c r="D10475" s="39" t="s">
        <v>103</v>
      </c>
      <c r="E10475" s="39">
        <v>2021</v>
      </c>
      <c r="F10475" s="12">
        <v>142.49799999999999</v>
      </c>
      <c r="G10475" s="15" t="s">
        <v>3</v>
      </c>
    </row>
    <row r="10476" spans="1:7" x14ac:dyDescent="0.3">
      <c r="A10476" s="12">
        <v>836.14741845825188</v>
      </c>
      <c r="B10476" s="41" t="s">
        <v>35</v>
      </c>
      <c r="C10476" s="41"/>
      <c r="D10476" s="39" t="s">
        <v>103</v>
      </c>
      <c r="E10476" s="39">
        <v>2021</v>
      </c>
      <c r="F10476" s="12">
        <v>163.75899999999999</v>
      </c>
      <c r="G10476" s="15" t="s">
        <v>3</v>
      </c>
    </row>
    <row r="10477" spans="1:7" x14ac:dyDescent="0.3">
      <c r="A10477" s="12">
        <v>291.19548056548956</v>
      </c>
      <c r="B10477" s="41" t="s">
        <v>36</v>
      </c>
      <c r="C10477" s="41"/>
      <c r="D10477" s="39" t="s">
        <v>103</v>
      </c>
      <c r="E10477" s="39">
        <v>2021</v>
      </c>
      <c r="F10477" s="12">
        <v>24.038</v>
      </c>
      <c r="G10477" s="15" t="s">
        <v>3</v>
      </c>
    </row>
    <row r="10478" spans="1:7" x14ac:dyDescent="0.3">
      <c r="A10478" s="12">
        <v>493.81348414836259</v>
      </c>
      <c r="B10478" s="41" t="s">
        <v>37</v>
      </c>
      <c r="C10478" s="41"/>
      <c r="D10478" s="39" t="s">
        <v>103</v>
      </c>
      <c r="E10478" s="39">
        <v>2021</v>
      </c>
      <c r="F10478" s="12">
        <v>93.790999999999997</v>
      </c>
      <c r="G10478" s="15" t="s">
        <v>3</v>
      </c>
    </row>
    <row r="10479" spans="1:7" x14ac:dyDescent="0.3">
      <c r="A10479" s="12">
        <v>502.27381089574101</v>
      </c>
      <c r="B10479" s="41" t="s">
        <v>38</v>
      </c>
      <c r="C10479" s="41"/>
      <c r="D10479" s="39" t="s">
        <v>103</v>
      </c>
      <c r="E10479" s="39">
        <v>2021</v>
      </c>
      <c r="F10479" s="12">
        <v>24.962</v>
      </c>
      <c r="G10479" s="15" t="s">
        <v>3</v>
      </c>
    </row>
    <row r="10480" spans="1:7" x14ac:dyDescent="0.3">
      <c r="A10480" s="12">
        <v>125.96520686114256</v>
      </c>
      <c r="B10480" s="41" t="s">
        <v>39</v>
      </c>
      <c r="C10480" s="41"/>
      <c r="D10480" s="39" t="s">
        <v>103</v>
      </c>
      <c r="E10480" s="39">
        <v>2021</v>
      </c>
      <c r="F10480" s="12">
        <v>31.686</v>
      </c>
      <c r="G10480" s="15" t="s">
        <v>3</v>
      </c>
    </row>
    <row r="10481" spans="1:7" x14ac:dyDescent="0.3">
      <c r="A10481" s="12">
        <v>450.15257637966818</v>
      </c>
      <c r="B10481" s="41" t="s">
        <v>40</v>
      </c>
      <c r="C10481" s="41"/>
      <c r="D10481" s="39" t="s">
        <v>103</v>
      </c>
      <c r="E10481" s="39">
        <v>2021</v>
      </c>
      <c r="F10481" s="12">
        <v>64.441000000000003</v>
      </c>
      <c r="G10481" s="15" t="s">
        <v>3</v>
      </c>
    </row>
    <row r="10482" spans="1:7" x14ac:dyDescent="0.3">
      <c r="A10482" s="12">
        <v>429.2689979152106</v>
      </c>
      <c r="B10482" s="41" t="s">
        <v>41</v>
      </c>
      <c r="C10482" s="41"/>
      <c r="D10482" s="39" t="s">
        <v>103</v>
      </c>
      <c r="E10482" s="39">
        <v>2021</v>
      </c>
      <c r="F10482" s="12">
        <v>80.024000000000001</v>
      </c>
      <c r="G10482" s="15" t="s">
        <v>3</v>
      </c>
    </row>
    <row r="10483" spans="1:7" x14ac:dyDescent="0.3">
      <c r="A10483" s="12">
        <v>1913.3572135875309</v>
      </c>
      <c r="B10483" s="41" t="s">
        <v>42</v>
      </c>
      <c r="C10483" s="41"/>
      <c r="D10483" s="39" t="s">
        <v>103</v>
      </c>
      <c r="E10483" s="39">
        <v>2021</v>
      </c>
      <c r="F10483" s="12">
        <v>251.83799999999999</v>
      </c>
      <c r="G10483" s="15" t="s">
        <v>3</v>
      </c>
    </row>
    <row r="10484" spans="1:7" x14ac:dyDescent="0.3">
      <c r="A10484" s="12">
        <v>576.93232179269842</v>
      </c>
      <c r="B10484" s="41" t="s">
        <v>43</v>
      </c>
      <c r="C10484" s="41"/>
      <c r="D10484" s="39" t="s">
        <v>103</v>
      </c>
      <c r="E10484" s="39">
        <v>2021</v>
      </c>
      <c r="F10484" s="12">
        <v>80.680999999999997</v>
      </c>
      <c r="G10484" s="15" t="s">
        <v>3</v>
      </c>
    </row>
    <row r="10485" spans="1:7" x14ac:dyDescent="0.3">
      <c r="A10485" s="12">
        <v>108.47006773785036</v>
      </c>
      <c r="B10485" s="41" t="s">
        <v>44</v>
      </c>
      <c r="C10485" s="41"/>
      <c r="D10485" s="39" t="s">
        <v>103</v>
      </c>
      <c r="E10485" s="39">
        <v>2021</v>
      </c>
      <c r="F10485" s="12">
        <v>17.588999999999999</v>
      </c>
      <c r="G10485" s="15" t="s">
        <v>3</v>
      </c>
    </row>
    <row r="10486" spans="1:7" x14ac:dyDescent="0.3">
      <c r="A10486" s="12">
        <v>278.21005362620065</v>
      </c>
      <c r="B10486" s="41" t="s">
        <v>45</v>
      </c>
      <c r="C10486" s="41"/>
      <c r="D10486" s="39" t="s">
        <v>103</v>
      </c>
      <c r="E10486" s="39">
        <v>2021</v>
      </c>
      <c r="F10486" s="12">
        <v>64.974999999999994</v>
      </c>
      <c r="G10486" s="15" t="s">
        <v>3</v>
      </c>
    </row>
    <row r="10487" spans="1:7" x14ac:dyDescent="0.3">
      <c r="A10487" s="12">
        <v>2040.4508743618676</v>
      </c>
      <c r="B10487" s="41" t="s">
        <v>46</v>
      </c>
      <c r="C10487" s="41"/>
      <c r="D10487" s="39" t="s">
        <v>103</v>
      </c>
      <c r="E10487" s="39">
        <v>2021</v>
      </c>
      <c r="F10487" s="12">
        <v>425.06</v>
      </c>
      <c r="G10487" s="15" t="s">
        <v>3</v>
      </c>
    </row>
    <row r="10488" spans="1:7" x14ac:dyDescent="0.3">
      <c r="A10488" s="12">
        <v>189.00372005377665</v>
      </c>
      <c r="B10488" s="41" t="s">
        <v>47</v>
      </c>
      <c r="C10488" s="41"/>
      <c r="D10488" s="39" t="s">
        <v>103</v>
      </c>
      <c r="E10488" s="39">
        <v>2021</v>
      </c>
      <c r="F10488" s="12">
        <v>38.558</v>
      </c>
      <c r="G10488" s="15" t="s">
        <v>3</v>
      </c>
    </row>
    <row r="10489" spans="1:7" x14ac:dyDescent="0.3">
      <c r="A10489" s="12">
        <v>463.71967001784924</v>
      </c>
      <c r="B10489" s="41" t="s">
        <v>48</v>
      </c>
      <c r="C10489" s="41"/>
      <c r="D10489" s="39" t="s">
        <v>103</v>
      </c>
      <c r="E10489" s="39">
        <v>2021</v>
      </c>
      <c r="F10489" s="12">
        <v>70.183000000000007</v>
      </c>
      <c r="G10489" s="15" t="s">
        <v>3</v>
      </c>
    </row>
    <row r="10490" spans="1:7" x14ac:dyDescent="0.3">
      <c r="A10490" s="12">
        <v>4222.976148129329</v>
      </c>
      <c r="B10490" s="41" t="s">
        <v>49</v>
      </c>
      <c r="C10490" s="41"/>
      <c r="D10490" s="39" t="s">
        <v>103</v>
      </c>
      <c r="E10490" s="39">
        <v>2021</v>
      </c>
      <c r="F10490" s="12">
        <v>649.36500000000001</v>
      </c>
      <c r="G10490" s="15" t="s">
        <v>3</v>
      </c>
    </row>
    <row r="10491" spans="1:7" x14ac:dyDescent="0.3">
      <c r="A10491" s="12">
        <v>5403.0434915791047</v>
      </c>
      <c r="B10491" s="41" t="s">
        <v>50</v>
      </c>
      <c r="C10491" s="41"/>
      <c r="D10491" s="39" t="s">
        <v>103</v>
      </c>
      <c r="E10491" s="39">
        <v>2021</v>
      </c>
      <c r="F10491" s="12">
        <v>1516.895</v>
      </c>
      <c r="G10491" s="15" t="s">
        <v>3</v>
      </c>
    </row>
    <row r="10492" spans="1:7" x14ac:dyDescent="0.3">
      <c r="A10492" s="12">
        <v>1000.9888884961437</v>
      </c>
      <c r="B10492" s="41" t="s">
        <v>91</v>
      </c>
      <c r="C10492" s="41"/>
      <c r="D10492" s="39" t="s">
        <v>103</v>
      </c>
      <c r="E10492" s="39">
        <v>2021</v>
      </c>
      <c r="F10492" s="12">
        <v>246.256</v>
      </c>
      <c r="G10492" s="15" t="s">
        <v>3</v>
      </c>
    </row>
    <row r="10493" spans="1:7" x14ac:dyDescent="0.3">
      <c r="A10493" s="12">
        <v>187.65778229549358</v>
      </c>
      <c r="B10493" s="41" t="s">
        <v>52</v>
      </c>
      <c r="C10493" s="41"/>
      <c r="D10493" s="39" t="s">
        <v>103</v>
      </c>
      <c r="E10493" s="39">
        <v>2021</v>
      </c>
      <c r="F10493" s="12">
        <v>10.861000000000001</v>
      </c>
      <c r="G10493" s="15" t="s">
        <v>3</v>
      </c>
    </row>
    <row r="10494" spans="1:7" x14ac:dyDescent="0.3">
      <c r="A10494" s="12">
        <v>171.07053563872617</v>
      </c>
      <c r="B10494" s="41" t="s">
        <v>53</v>
      </c>
      <c r="C10494" s="41"/>
      <c r="D10494" s="39" t="s">
        <v>103</v>
      </c>
      <c r="E10494" s="39">
        <v>2021</v>
      </c>
      <c r="F10494" s="12">
        <v>47.359000000000002</v>
      </c>
      <c r="G10494" s="15" t="s">
        <v>3</v>
      </c>
    </row>
    <row r="10495" spans="1:7" x14ac:dyDescent="0.3">
      <c r="A10495" s="12">
        <v>211.39019395717071</v>
      </c>
      <c r="B10495" s="41" t="s">
        <v>54</v>
      </c>
      <c r="C10495" s="41"/>
      <c r="D10495" s="39" t="s">
        <v>103</v>
      </c>
      <c r="E10495" s="39">
        <v>2021</v>
      </c>
      <c r="F10495" s="12">
        <v>26.728000000000002</v>
      </c>
      <c r="G10495" s="15" t="s">
        <v>3</v>
      </c>
    </row>
    <row r="10496" spans="1:7" x14ac:dyDescent="0.3">
      <c r="A10496" s="12">
        <v>461.52226248870107</v>
      </c>
      <c r="B10496" s="41" t="s">
        <v>55</v>
      </c>
      <c r="C10496" s="41"/>
      <c r="D10496" s="39" t="s">
        <v>103</v>
      </c>
      <c r="E10496" s="39">
        <v>2021</v>
      </c>
      <c r="F10496" s="12">
        <v>18.033999999999999</v>
      </c>
      <c r="G10496" s="15" t="s">
        <v>3</v>
      </c>
    </row>
    <row r="10497" spans="1:7" x14ac:dyDescent="0.3">
      <c r="A10497" s="12">
        <v>1092.9332616088554</v>
      </c>
      <c r="B10497" s="41" t="s">
        <v>56</v>
      </c>
      <c r="C10497" s="41"/>
      <c r="D10497" s="39" t="s">
        <v>103</v>
      </c>
      <c r="E10497" s="39">
        <v>2021</v>
      </c>
      <c r="F10497" s="12">
        <v>246.446</v>
      </c>
      <c r="G10497" s="15" t="s">
        <v>3</v>
      </c>
    </row>
    <row r="10498" spans="1:7" x14ac:dyDescent="0.3">
      <c r="A10498" s="12">
        <v>278.16799307125433</v>
      </c>
      <c r="B10498" s="41" t="s">
        <v>57</v>
      </c>
      <c r="C10498" s="41"/>
      <c r="D10498" s="39" t="s">
        <v>103</v>
      </c>
      <c r="E10498" s="39">
        <v>2021</v>
      </c>
      <c r="F10498" s="12">
        <v>152.423</v>
      </c>
      <c r="G10498" s="15" t="s">
        <v>3</v>
      </c>
    </row>
    <row r="10499" spans="1:7" x14ac:dyDescent="0.3">
      <c r="A10499" s="12">
        <v>338.96396057821249</v>
      </c>
      <c r="B10499" s="41" t="s">
        <v>58</v>
      </c>
      <c r="C10499" s="41"/>
      <c r="D10499" s="39" t="s">
        <v>103</v>
      </c>
      <c r="E10499" s="39">
        <v>2021</v>
      </c>
      <c r="F10499" s="12">
        <v>44.389000000000003</v>
      </c>
      <c r="G10499" s="15" t="s">
        <v>3</v>
      </c>
    </row>
    <row r="10500" spans="1:7" x14ac:dyDescent="0.3">
      <c r="A10500" s="12">
        <v>82.740292649818713</v>
      </c>
      <c r="B10500" s="41" t="s">
        <v>59</v>
      </c>
      <c r="C10500" s="41"/>
      <c r="D10500" s="39" t="s">
        <v>103</v>
      </c>
      <c r="E10500" s="39">
        <v>2021</v>
      </c>
      <c r="F10500" s="12">
        <v>16.614999999999998</v>
      </c>
      <c r="G10500" s="15" t="s">
        <v>3</v>
      </c>
    </row>
    <row r="10501" spans="1:7" x14ac:dyDescent="0.3">
      <c r="A10501" s="12">
        <v>161.24375378918847</v>
      </c>
      <c r="B10501" s="41" t="s">
        <v>60</v>
      </c>
      <c r="C10501" s="41"/>
      <c r="D10501" s="39" t="s">
        <v>103</v>
      </c>
      <c r="E10501" s="39">
        <v>2021</v>
      </c>
      <c r="F10501" s="12">
        <v>13.884</v>
      </c>
      <c r="G10501" s="15" t="s">
        <v>3</v>
      </c>
    </row>
    <row r="10502" spans="1:7" x14ac:dyDescent="0.3">
      <c r="A10502" s="12">
        <v>623.76623679185752</v>
      </c>
      <c r="B10502" s="41" t="s">
        <v>61</v>
      </c>
      <c r="C10502" s="41"/>
      <c r="D10502" s="39" t="s">
        <v>103</v>
      </c>
      <c r="E10502" s="39">
        <v>2021</v>
      </c>
      <c r="F10502" s="12">
        <v>70.945999999999998</v>
      </c>
      <c r="G10502" s="15" t="s">
        <v>3</v>
      </c>
    </row>
    <row r="10503" spans="1:7" x14ac:dyDescent="0.3">
      <c r="A10503" s="12">
        <v>1790.3003402208487</v>
      </c>
      <c r="B10503" s="41" t="s">
        <v>62</v>
      </c>
      <c r="C10503" s="41"/>
      <c r="D10503" s="39" t="s">
        <v>103</v>
      </c>
      <c r="E10503" s="39">
        <v>2021</v>
      </c>
      <c r="F10503" s="12">
        <v>416.01600000000002</v>
      </c>
      <c r="G10503" s="15" t="s">
        <v>3</v>
      </c>
    </row>
    <row r="10504" spans="1:7" x14ac:dyDescent="0.3">
      <c r="A10504" s="12">
        <v>406.90817069166189</v>
      </c>
      <c r="B10504" s="41" t="s">
        <v>63</v>
      </c>
      <c r="C10504" s="41"/>
      <c r="D10504" s="39" t="s">
        <v>103</v>
      </c>
      <c r="E10504" s="39">
        <v>2021</v>
      </c>
      <c r="F10504" s="12">
        <v>95.049000000000007</v>
      </c>
      <c r="G10504" s="15" t="s">
        <v>3</v>
      </c>
    </row>
    <row r="10505" spans="1:7" x14ac:dyDescent="0.3">
      <c r="A10505" s="12">
        <v>459.19149222435726</v>
      </c>
      <c r="B10505" s="41" t="s">
        <v>64</v>
      </c>
      <c r="C10505" s="41"/>
      <c r="D10505" s="39" t="s">
        <v>103</v>
      </c>
      <c r="E10505" s="39">
        <v>2021</v>
      </c>
      <c r="F10505" s="12">
        <v>75.054000000000002</v>
      </c>
      <c r="G10505" s="15" t="s">
        <v>3</v>
      </c>
    </row>
    <row r="10506" spans="1:7" x14ac:dyDescent="0.3">
      <c r="A10506" s="12">
        <v>1788.5789350696302</v>
      </c>
      <c r="B10506" s="41" t="s">
        <v>65</v>
      </c>
      <c r="C10506" s="41"/>
      <c r="D10506" s="39" t="s">
        <v>103</v>
      </c>
      <c r="E10506" s="39">
        <v>2021</v>
      </c>
      <c r="F10506" s="12">
        <v>309.90199999999999</v>
      </c>
      <c r="G10506" s="15" t="s">
        <v>3</v>
      </c>
    </row>
    <row r="10507" spans="1:7" x14ac:dyDescent="0.3">
      <c r="A10507" s="12">
        <v>466.99834156927653</v>
      </c>
      <c r="B10507" s="41" t="s">
        <v>66</v>
      </c>
      <c r="C10507" s="41"/>
      <c r="D10507" s="39" t="s">
        <v>103</v>
      </c>
      <c r="E10507" s="39">
        <v>2021</v>
      </c>
      <c r="F10507" s="12">
        <v>64.137</v>
      </c>
      <c r="G10507" s="15" t="s">
        <v>3</v>
      </c>
    </row>
    <row r="10508" spans="1:7" x14ac:dyDescent="0.3">
      <c r="A10508" s="12">
        <v>2734.3033319678566</v>
      </c>
      <c r="B10508" s="41" t="s">
        <v>67</v>
      </c>
      <c r="C10508" s="41"/>
      <c r="D10508" s="39" t="s">
        <v>103</v>
      </c>
      <c r="E10508" s="39">
        <v>2021</v>
      </c>
      <c r="F10508" s="12">
        <v>594.90800000000002</v>
      </c>
      <c r="G10508" s="15" t="s">
        <v>3</v>
      </c>
    </row>
    <row r="10509" spans="1:7" x14ac:dyDescent="0.3">
      <c r="A10509" s="12">
        <v>2001.5797405210878</v>
      </c>
      <c r="B10509" s="41" t="s">
        <v>68</v>
      </c>
      <c r="C10509" s="41"/>
      <c r="D10509" s="39" t="s">
        <v>103</v>
      </c>
      <c r="E10509" s="39">
        <v>2021</v>
      </c>
      <c r="F10509" s="12">
        <v>413.38</v>
      </c>
      <c r="G10509" s="15" t="s">
        <v>3</v>
      </c>
    </row>
    <row r="10510" spans="1:7" x14ac:dyDescent="0.3">
      <c r="A10510" s="12">
        <v>164.11823366625339</v>
      </c>
      <c r="B10510" s="41" t="s">
        <v>69</v>
      </c>
      <c r="C10510" s="41"/>
      <c r="D10510" s="39" t="s">
        <v>103</v>
      </c>
      <c r="E10510" s="39">
        <v>2021</v>
      </c>
      <c r="F10510" s="12">
        <v>14.988</v>
      </c>
      <c r="G10510" s="15" t="s">
        <v>3</v>
      </c>
    </row>
    <row r="10511" spans="1:7" x14ac:dyDescent="0.3">
      <c r="A10511" s="12">
        <v>192.08439923679805</v>
      </c>
      <c r="B10511" s="41" t="s">
        <v>70</v>
      </c>
      <c r="C10511" s="41"/>
      <c r="D10511" s="39" t="s">
        <v>103</v>
      </c>
      <c r="E10511" s="39">
        <v>2021</v>
      </c>
      <c r="F10511" s="12">
        <v>58.073999999999998</v>
      </c>
      <c r="G10511" s="15" t="s">
        <v>3</v>
      </c>
    </row>
    <row r="10512" spans="1:7" x14ac:dyDescent="0.3">
      <c r="A10512" s="12">
        <v>148.17523160720071</v>
      </c>
      <c r="B10512" s="41" t="s">
        <v>71</v>
      </c>
      <c r="C10512" s="41"/>
      <c r="D10512" s="39" t="s">
        <v>103</v>
      </c>
      <c r="E10512" s="39">
        <v>2021</v>
      </c>
      <c r="F10512" s="12">
        <v>50.720999999999997</v>
      </c>
      <c r="G10512" s="15" t="s">
        <v>3</v>
      </c>
    </row>
    <row r="10513" spans="1:7" x14ac:dyDescent="0.3">
      <c r="A10513" s="12">
        <v>847.50274242657144</v>
      </c>
      <c r="B10513" s="41" t="s">
        <v>72</v>
      </c>
      <c r="C10513" s="41"/>
      <c r="D10513" s="39" t="s">
        <v>103</v>
      </c>
      <c r="E10513" s="39">
        <v>2021</v>
      </c>
      <c r="F10513" s="12">
        <v>198.41300000000001</v>
      </c>
      <c r="G10513" s="15" t="s">
        <v>3</v>
      </c>
    </row>
    <row r="10514" spans="1:7" x14ac:dyDescent="0.3">
      <c r="A10514" s="12">
        <v>469.22139577826999</v>
      </c>
      <c r="B10514" s="41" t="s">
        <v>73</v>
      </c>
      <c r="C10514" s="41"/>
      <c r="D10514" s="39" t="s">
        <v>103</v>
      </c>
      <c r="E10514" s="39">
        <v>2021</v>
      </c>
      <c r="F10514" s="12">
        <v>41.49</v>
      </c>
      <c r="G10514" s="15" t="s">
        <v>3</v>
      </c>
    </row>
    <row r="10515" spans="1:7" x14ac:dyDescent="0.3">
      <c r="A10515" s="12">
        <v>464.01922323844269</v>
      </c>
      <c r="B10515" s="41" t="s">
        <v>74</v>
      </c>
      <c r="C10515" s="41"/>
      <c r="D10515" s="39" t="s">
        <v>103</v>
      </c>
      <c r="E10515" s="39">
        <v>2021</v>
      </c>
      <c r="F10515" s="12">
        <v>70.38</v>
      </c>
      <c r="G10515" s="15" t="s">
        <v>3</v>
      </c>
    </row>
    <row r="10516" spans="1:7" x14ac:dyDescent="0.3">
      <c r="A10516" s="12">
        <v>852.03707542322627</v>
      </c>
      <c r="B10516" s="41" t="s">
        <v>75</v>
      </c>
      <c r="C10516" s="41"/>
      <c r="D10516" s="39" t="s">
        <v>103</v>
      </c>
      <c r="E10516" s="39">
        <v>2021</v>
      </c>
      <c r="F10516" s="12">
        <v>108.11799999999999</v>
      </c>
      <c r="G10516" s="15" t="s">
        <v>3</v>
      </c>
    </row>
    <row r="10517" spans="1:7" x14ac:dyDescent="0.3">
      <c r="A10517" s="12">
        <v>884.19083087891681</v>
      </c>
      <c r="B10517" s="41" t="s">
        <v>76</v>
      </c>
      <c r="C10517" s="41"/>
      <c r="D10517" s="39" t="s">
        <v>103</v>
      </c>
      <c r="E10517" s="39">
        <v>2021</v>
      </c>
      <c r="F10517" s="12">
        <v>219.14500000000001</v>
      </c>
      <c r="G10517" s="15" t="s">
        <v>3</v>
      </c>
    </row>
    <row r="10518" spans="1:7" x14ac:dyDescent="0.3">
      <c r="A10518" s="12">
        <v>144.69549008578596</v>
      </c>
      <c r="B10518" s="41" t="s">
        <v>77</v>
      </c>
      <c r="C10518" s="41"/>
      <c r="D10518" s="39" t="s">
        <v>103</v>
      </c>
      <c r="E10518" s="39">
        <v>2021</v>
      </c>
      <c r="F10518" s="12">
        <v>36.390999999999998</v>
      </c>
      <c r="G10518" s="15" t="s">
        <v>3</v>
      </c>
    </row>
    <row r="10519" spans="1:7" x14ac:dyDescent="0.3">
      <c r="A10519" s="12">
        <v>257.04128408186301</v>
      </c>
      <c r="B10519" s="41" t="s">
        <v>78</v>
      </c>
      <c r="C10519" s="41"/>
      <c r="D10519" s="39" t="s">
        <v>103</v>
      </c>
      <c r="E10519" s="39">
        <v>2021</v>
      </c>
      <c r="F10519" s="12">
        <v>41.91</v>
      </c>
      <c r="G10519" s="15" t="s">
        <v>3</v>
      </c>
    </row>
    <row r="10520" spans="1:7" x14ac:dyDescent="0.3">
      <c r="A10520" s="12">
        <v>448.64147400318109</v>
      </c>
      <c r="B10520" s="41" t="s">
        <v>79</v>
      </c>
      <c r="C10520" s="41"/>
      <c r="D10520" s="39" t="s">
        <v>103</v>
      </c>
      <c r="E10520" s="39">
        <v>2021</v>
      </c>
      <c r="F10520" s="12">
        <v>93.132000000000005</v>
      </c>
      <c r="G10520" s="15" t="s">
        <v>3</v>
      </c>
    </row>
    <row r="10521" spans="1:7" x14ac:dyDescent="0.3">
      <c r="A10521" s="12">
        <v>1175.2160174902335</v>
      </c>
      <c r="B10521" s="41" t="s">
        <v>80</v>
      </c>
      <c r="C10521" s="41"/>
      <c r="D10521" s="39" t="s">
        <v>103</v>
      </c>
      <c r="E10521" s="39">
        <v>2021</v>
      </c>
      <c r="F10521" s="12">
        <v>237.32400000000001</v>
      </c>
      <c r="G10521" s="15" t="s">
        <v>3</v>
      </c>
    </row>
    <row r="10522" spans="1:7" x14ac:dyDescent="0.3">
      <c r="A10522" s="12">
        <v>229.46905151374267</v>
      </c>
      <c r="B10522" s="41" t="s">
        <v>81</v>
      </c>
      <c r="C10522" s="41"/>
      <c r="D10522" s="39" t="s">
        <v>103</v>
      </c>
      <c r="E10522" s="39">
        <v>2021</v>
      </c>
      <c r="F10522" s="12">
        <v>3.9</v>
      </c>
      <c r="G10522" s="15" t="s">
        <v>3</v>
      </c>
    </row>
    <row r="10523" spans="1:7" x14ac:dyDescent="0.3">
      <c r="A10523" s="12">
        <v>741.27932384317216</v>
      </c>
      <c r="B10523" s="41" t="s">
        <v>82</v>
      </c>
      <c r="C10523" s="41"/>
      <c r="D10523" s="39" t="s">
        <v>103</v>
      </c>
      <c r="E10523" s="39">
        <v>2021</v>
      </c>
      <c r="F10523" s="12">
        <v>90.019000000000005</v>
      </c>
      <c r="G10523" s="15" t="s">
        <v>3</v>
      </c>
    </row>
    <row r="10524" spans="1:7" x14ac:dyDescent="0.3">
      <c r="A10524" s="12">
        <v>379.72474178999676</v>
      </c>
      <c r="B10524" s="41" t="s">
        <v>83</v>
      </c>
      <c r="C10524" s="41"/>
      <c r="D10524" s="39" t="s">
        <v>103</v>
      </c>
      <c r="E10524" s="39">
        <v>2021</v>
      </c>
      <c r="F10524" s="12">
        <v>83.813000000000002</v>
      </c>
      <c r="G10524" s="15" t="s">
        <v>3</v>
      </c>
    </row>
    <row r="10525" spans="1:7" x14ac:dyDescent="0.3">
      <c r="A10525" s="12">
        <v>971.17103264076593</v>
      </c>
      <c r="B10525" s="41" t="s">
        <v>84</v>
      </c>
      <c r="C10525" s="41"/>
      <c r="D10525" s="39" t="s">
        <v>103</v>
      </c>
      <c r="E10525" s="39">
        <v>2021</v>
      </c>
      <c r="F10525" s="12">
        <v>166.73599999999999</v>
      </c>
      <c r="G10525" s="15" t="s">
        <v>3</v>
      </c>
    </row>
    <row r="10526" spans="1:7" x14ac:dyDescent="0.3">
      <c r="A10526" s="12">
        <v>92.735316719141792</v>
      </c>
      <c r="B10526" s="41" t="s">
        <v>85</v>
      </c>
      <c r="C10526" s="41"/>
      <c r="D10526" s="39" t="s">
        <v>103</v>
      </c>
      <c r="E10526" s="39">
        <v>2021</v>
      </c>
      <c r="F10526" s="12">
        <v>13.138</v>
      </c>
      <c r="G10526" s="15" t="s">
        <v>3</v>
      </c>
    </row>
    <row r="10527" spans="1:7" x14ac:dyDescent="0.3">
      <c r="A10527" s="12">
        <v>309.79650452371249</v>
      </c>
      <c r="B10527" s="41" t="s">
        <v>86</v>
      </c>
      <c r="C10527" s="41"/>
      <c r="D10527" s="39" t="s">
        <v>103</v>
      </c>
      <c r="E10527" s="39">
        <v>2021</v>
      </c>
      <c r="F10527" s="12">
        <v>75.870999999999995</v>
      </c>
      <c r="G10527" s="15" t="s">
        <v>3</v>
      </c>
    </row>
    <row r="10528" spans="1:7" x14ac:dyDescent="0.3">
      <c r="A10528" s="12">
        <v>875.13857876070824</v>
      </c>
      <c r="B10528" s="41" t="s">
        <v>87</v>
      </c>
      <c r="C10528" s="41"/>
      <c r="D10528" s="39" t="s">
        <v>103</v>
      </c>
      <c r="E10528" s="39">
        <v>2021</v>
      </c>
      <c r="F10528" s="12">
        <v>137.57499999999999</v>
      </c>
      <c r="G10528" s="15" t="s">
        <v>3</v>
      </c>
    </row>
    <row r="10529" spans="1:7" x14ac:dyDescent="0.3">
      <c r="A10529" s="12">
        <v>139.31789425581661</v>
      </c>
      <c r="B10529" s="41" t="s">
        <v>88</v>
      </c>
      <c r="C10529" s="41"/>
      <c r="D10529" s="39" t="s">
        <v>103</v>
      </c>
      <c r="E10529" s="39">
        <v>2021</v>
      </c>
      <c r="F10529" s="12">
        <v>18.204999999999998</v>
      </c>
      <c r="G10529" s="15" t="s">
        <v>3</v>
      </c>
    </row>
    <row r="10530" spans="1:7" x14ac:dyDescent="0.3">
      <c r="A10530" s="12">
        <v>257.62192491356137</v>
      </c>
      <c r="B10530" s="41" t="s">
        <v>89</v>
      </c>
      <c r="C10530" s="41"/>
      <c r="D10530" s="39" t="s">
        <v>103</v>
      </c>
      <c r="E10530" s="39">
        <v>2021</v>
      </c>
      <c r="F10530" s="12">
        <v>65.686999999999998</v>
      </c>
      <c r="G10530" s="15" t="s">
        <v>3</v>
      </c>
    </row>
    <row r="10531" spans="1:7" x14ac:dyDescent="0.3">
      <c r="A10531" s="12">
        <v>605.09647973164908</v>
      </c>
      <c r="B10531" s="41" t="s">
        <v>90</v>
      </c>
      <c r="C10531" s="41"/>
      <c r="D10531" s="39" t="s">
        <v>103</v>
      </c>
      <c r="E10531" s="39">
        <v>2021</v>
      </c>
      <c r="F10531" s="12">
        <v>98.497</v>
      </c>
      <c r="G10531" s="15" t="s">
        <v>3</v>
      </c>
    </row>
    <row r="10532" spans="1:7" x14ac:dyDescent="0.3">
      <c r="A10532" s="12">
        <v>2499.7120150333549</v>
      </c>
      <c r="B10532" s="41" t="s">
        <v>10</v>
      </c>
      <c r="C10532" s="41"/>
      <c r="D10532" s="39" t="s">
        <v>104</v>
      </c>
      <c r="E10532" s="39">
        <v>2021</v>
      </c>
      <c r="F10532" s="12">
        <v>401.67899999999997</v>
      </c>
      <c r="G10532" s="15" t="s">
        <v>3</v>
      </c>
    </row>
    <row r="10533" spans="1:7" x14ac:dyDescent="0.3">
      <c r="A10533" s="12">
        <v>227.06355523254001</v>
      </c>
      <c r="B10533" s="41" t="s">
        <v>11</v>
      </c>
      <c r="C10533" s="41"/>
      <c r="D10533" s="39" t="s">
        <v>104</v>
      </c>
      <c r="E10533" s="39">
        <v>2021</v>
      </c>
      <c r="F10533" s="12">
        <v>65.403999999999996</v>
      </c>
      <c r="G10533" s="15" t="s">
        <v>3</v>
      </c>
    </row>
    <row r="10534" spans="1:7" x14ac:dyDescent="0.3">
      <c r="A10534" s="12">
        <v>682.34998549742556</v>
      </c>
      <c r="B10534" s="41" t="s">
        <v>12</v>
      </c>
      <c r="C10534" s="41"/>
      <c r="D10534" s="39" t="s">
        <v>104</v>
      </c>
      <c r="E10534" s="39">
        <v>2021</v>
      </c>
      <c r="F10534" s="12">
        <v>170.24600000000001</v>
      </c>
      <c r="G10534" s="15" t="s">
        <v>3</v>
      </c>
    </row>
    <row r="10535" spans="1:7" x14ac:dyDescent="0.3">
      <c r="A10535" s="12">
        <v>172.54885002681507</v>
      </c>
      <c r="B10535" s="41" t="s">
        <v>13</v>
      </c>
      <c r="C10535" s="41"/>
      <c r="D10535" s="39" t="s">
        <v>104</v>
      </c>
      <c r="E10535" s="39">
        <v>2021</v>
      </c>
      <c r="F10535" s="12">
        <v>18.239000000000001</v>
      </c>
      <c r="G10535" s="15" t="s">
        <v>3</v>
      </c>
    </row>
    <row r="10536" spans="1:7" x14ac:dyDescent="0.3">
      <c r="A10536" s="12">
        <v>253.66430193108781</v>
      </c>
      <c r="B10536" s="41" t="s">
        <v>14</v>
      </c>
      <c r="C10536" s="41"/>
      <c r="D10536" s="39" t="s">
        <v>104</v>
      </c>
      <c r="E10536" s="39">
        <v>2021</v>
      </c>
      <c r="F10536" s="12">
        <v>41.716000000000001</v>
      </c>
      <c r="G10536" s="15" t="s">
        <v>3</v>
      </c>
    </row>
    <row r="10537" spans="1:7" x14ac:dyDescent="0.3">
      <c r="A10537" s="12">
        <v>139.93297767670967</v>
      </c>
      <c r="B10537" s="41" t="s">
        <v>15</v>
      </c>
      <c r="C10537" s="41"/>
      <c r="D10537" s="39" t="s">
        <v>104</v>
      </c>
      <c r="E10537" s="39">
        <v>2021</v>
      </c>
      <c r="F10537" s="12">
        <v>36.954999999999998</v>
      </c>
      <c r="G10537" s="15" t="s">
        <v>3</v>
      </c>
    </row>
    <row r="10538" spans="1:7" x14ac:dyDescent="0.3">
      <c r="A10538" s="12">
        <v>2093.4022295499899</v>
      </c>
      <c r="B10538" s="41" t="s">
        <v>16</v>
      </c>
      <c r="C10538" s="41"/>
      <c r="D10538" s="39" t="s">
        <v>104</v>
      </c>
      <c r="E10538" s="39">
        <v>2021</v>
      </c>
      <c r="F10538" s="12">
        <v>339.09100000000001</v>
      </c>
      <c r="G10538" s="15" t="s">
        <v>3</v>
      </c>
    </row>
    <row r="10539" spans="1:7" x14ac:dyDescent="0.3">
      <c r="A10539" s="12">
        <v>3725.3879971502815</v>
      </c>
      <c r="B10539" s="41" t="s">
        <v>17</v>
      </c>
      <c r="C10539" s="41"/>
      <c r="D10539" s="39" t="s">
        <v>104</v>
      </c>
      <c r="E10539" s="39">
        <v>2021</v>
      </c>
      <c r="F10539" s="12">
        <v>527.37300000000005</v>
      </c>
      <c r="G10539" s="15" t="s">
        <v>3</v>
      </c>
    </row>
    <row r="10540" spans="1:7" x14ac:dyDescent="0.3">
      <c r="A10540" s="12">
        <v>88.076500436733639</v>
      </c>
      <c r="B10540" s="41" t="s">
        <v>18</v>
      </c>
      <c r="C10540" s="41"/>
      <c r="D10540" s="39" t="s">
        <v>104</v>
      </c>
      <c r="E10540" s="39">
        <v>2021</v>
      </c>
      <c r="F10540" s="12">
        <v>9.1579999999999995</v>
      </c>
      <c r="G10540" s="15" t="s">
        <v>3</v>
      </c>
    </row>
    <row r="10541" spans="1:7" x14ac:dyDescent="0.3">
      <c r="A10541" s="12">
        <v>269.32127490881606</v>
      </c>
      <c r="B10541" s="41" t="s">
        <v>19</v>
      </c>
      <c r="C10541" s="41"/>
      <c r="D10541" s="39" t="s">
        <v>104</v>
      </c>
      <c r="E10541" s="39">
        <v>2021</v>
      </c>
      <c r="F10541" s="12">
        <v>26.55</v>
      </c>
      <c r="G10541" s="15" t="s">
        <v>3</v>
      </c>
    </row>
    <row r="10542" spans="1:7" x14ac:dyDescent="0.3">
      <c r="A10542" s="12">
        <v>1477.5787335203458</v>
      </c>
      <c r="B10542" s="41" t="s">
        <v>20</v>
      </c>
      <c r="C10542" s="41"/>
      <c r="D10542" s="39" t="s">
        <v>104</v>
      </c>
      <c r="E10542" s="39">
        <v>2021</v>
      </c>
      <c r="F10542" s="12">
        <v>349.22300000000001</v>
      </c>
      <c r="G10542" s="15" t="s">
        <v>3</v>
      </c>
    </row>
    <row r="10543" spans="1:7" x14ac:dyDescent="0.3">
      <c r="A10543" s="12">
        <v>1241.6920364485775</v>
      </c>
      <c r="B10543" s="41" t="s">
        <v>21</v>
      </c>
      <c r="C10543" s="41"/>
      <c r="D10543" s="39" t="s">
        <v>104</v>
      </c>
      <c r="E10543" s="39">
        <v>2021</v>
      </c>
      <c r="F10543" s="12">
        <v>241.06800000000001</v>
      </c>
      <c r="G10543" s="15" t="s">
        <v>3</v>
      </c>
    </row>
    <row r="10544" spans="1:7" x14ac:dyDescent="0.3">
      <c r="A10544" s="12">
        <v>284.35344633071992</v>
      </c>
      <c r="B10544" s="41" t="s">
        <v>22</v>
      </c>
      <c r="C10544" s="41"/>
      <c r="D10544" s="39" t="s">
        <v>104</v>
      </c>
      <c r="E10544" s="39">
        <v>2021</v>
      </c>
      <c r="F10544" s="12">
        <v>37.857999999999997</v>
      </c>
      <c r="G10544" s="15" t="s">
        <v>3</v>
      </c>
    </row>
    <row r="10545" spans="1:7" x14ac:dyDescent="0.3">
      <c r="A10545" s="12">
        <v>278.81435995979041</v>
      </c>
      <c r="B10545" s="41" t="s">
        <v>23</v>
      </c>
      <c r="C10545" s="41"/>
      <c r="D10545" s="39" t="s">
        <v>104</v>
      </c>
      <c r="E10545" s="39">
        <v>2021</v>
      </c>
      <c r="F10545" s="12">
        <v>10.486000000000001</v>
      </c>
      <c r="G10545" s="15" t="s">
        <v>3</v>
      </c>
    </row>
    <row r="10546" spans="1:7" x14ac:dyDescent="0.3">
      <c r="A10546" s="12">
        <v>55.505769742549873</v>
      </c>
      <c r="B10546" s="41" t="s">
        <v>24</v>
      </c>
      <c r="C10546" s="41"/>
      <c r="D10546" s="39" t="s">
        <v>104</v>
      </c>
      <c r="E10546" s="39">
        <v>2021</v>
      </c>
      <c r="F10546" s="12">
        <v>21.388000000000002</v>
      </c>
      <c r="G10546" s="15" t="s">
        <v>3</v>
      </c>
    </row>
    <row r="10547" spans="1:7" x14ac:dyDescent="0.3">
      <c r="A10547" s="12">
        <v>78.216126458033287</v>
      </c>
      <c r="B10547" s="41" t="s">
        <v>25</v>
      </c>
      <c r="C10547" s="41"/>
      <c r="D10547" s="39" t="s">
        <v>104</v>
      </c>
      <c r="E10547" s="39">
        <v>2021</v>
      </c>
      <c r="F10547" s="12">
        <v>25.542000000000002</v>
      </c>
      <c r="G10547" s="15" t="s">
        <v>3</v>
      </c>
    </row>
    <row r="10548" spans="1:7" x14ac:dyDescent="0.3">
      <c r="A10548" s="12">
        <v>116.57217073726456</v>
      </c>
      <c r="B10548" s="41" t="s">
        <v>26</v>
      </c>
      <c r="C10548" s="41"/>
      <c r="D10548" s="39" t="s">
        <v>104</v>
      </c>
      <c r="E10548" s="39">
        <v>2021</v>
      </c>
      <c r="F10548" s="12">
        <v>4.1130000000000004</v>
      </c>
      <c r="G10548" s="15" t="s">
        <v>3</v>
      </c>
    </row>
    <row r="10549" spans="1:7" x14ac:dyDescent="0.3">
      <c r="A10549" s="12">
        <v>149.34911672327215</v>
      </c>
      <c r="B10549" s="41" t="s">
        <v>27</v>
      </c>
      <c r="C10549" s="41"/>
      <c r="D10549" s="39" t="s">
        <v>104</v>
      </c>
      <c r="E10549" s="39">
        <v>2021</v>
      </c>
      <c r="F10549" s="12">
        <v>27.268000000000001</v>
      </c>
      <c r="G10549" s="15" t="s">
        <v>3</v>
      </c>
    </row>
    <row r="10550" spans="1:7" x14ac:dyDescent="0.3">
      <c r="A10550" s="12">
        <v>190.34697382064445</v>
      </c>
      <c r="B10550" s="41" t="s">
        <v>28</v>
      </c>
      <c r="C10550" s="41"/>
      <c r="D10550" s="39" t="s">
        <v>104</v>
      </c>
      <c r="E10550" s="39">
        <v>2021</v>
      </c>
      <c r="F10550" s="12">
        <v>35.139000000000003</v>
      </c>
      <c r="G10550" s="15" t="s">
        <v>3</v>
      </c>
    </row>
    <row r="10551" spans="1:7" x14ac:dyDescent="0.3">
      <c r="A10551" s="12">
        <v>225.57285464040061</v>
      </c>
      <c r="B10551" s="41" t="s">
        <v>29</v>
      </c>
      <c r="C10551" s="41"/>
      <c r="D10551" s="39" t="s">
        <v>104</v>
      </c>
      <c r="E10551" s="39">
        <v>2021</v>
      </c>
      <c r="F10551" s="12">
        <v>24.510999999999999</v>
      </c>
      <c r="G10551" s="15" t="s">
        <v>3</v>
      </c>
    </row>
    <row r="10552" spans="1:7" x14ac:dyDescent="0.3">
      <c r="A10552" s="12">
        <v>1316.4968900443509</v>
      </c>
      <c r="B10552" s="41" t="s">
        <v>30</v>
      </c>
      <c r="C10552" s="41"/>
      <c r="D10552" s="39" t="s">
        <v>104</v>
      </c>
      <c r="E10552" s="39">
        <v>2021</v>
      </c>
      <c r="F10552" s="12">
        <v>186.494</v>
      </c>
      <c r="G10552" s="15" t="s">
        <v>3</v>
      </c>
    </row>
    <row r="10553" spans="1:7" x14ac:dyDescent="0.3">
      <c r="A10553" s="12">
        <v>539.26119569310367</v>
      </c>
      <c r="B10553" s="41" t="s">
        <v>31</v>
      </c>
      <c r="C10553" s="41"/>
      <c r="D10553" s="39" t="s">
        <v>104</v>
      </c>
      <c r="E10553" s="39">
        <v>2021</v>
      </c>
      <c r="F10553" s="12">
        <v>108.151</v>
      </c>
      <c r="G10553" s="15" t="s">
        <v>3</v>
      </c>
    </row>
    <row r="10554" spans="1:7" x14ac:dyDescent="0.3">
      <c r="A10554" s="12">
        <v>69.806441149178141</v>
      </c>
      <c r="B10554" s="41" t="s">
        <v>32</v>
      </c>
      <c r="C10554" s="41"/>
      <c r="D10554" s="39" t="s">
        <v>104</v>
      </c>
      <c r="E10554" s="39">
        <v>2021</v>
      </c>
      <c r="F10554" s="12">
        <v>22.414999999999999</v>
      </c>
      <c r="G10554" s="15" t="s">
        <v>3</v>
      </c>
    </row>
    <row r="10555" spans="1:7" x14ac:dyDescent="0.3">
      <c r="A10555" s="12">
        <v>256.70007829181759</v>
      </c>
      <c r="B10555" s="41" t="s">
        <v>33</v>
      </c>
      <c r="C10555" s="41"/>
      <c r="D10555" s="39" t="s">
        <v>104</v>
      </c>
      <c r="E10555" s="39">
        <v>2021</v>
      </c>
      <c r="F10555" s="12">
        <v>77.933999999999997</v>
      </c>
      <c r="G10555" s="15" t="s">
        <v>3</v>
      </c>
    </row>
    <row r="10556" spans="1:7" x14ac:dyDescent="0.3">
      <c r="A10556" s="12">
        <v>954.89581096446204</v>
      </c>
      <c r="B10556" s="41" t="s">
        <v>34</v>
      </c>
      <c r="C10556" s="41"/>
      <c r="D10556" s="39" t="s">
        <v>104</v>
      </c>
      <c r="E10556" s="39">
        <v>2021</v>
      </c>
      <c r="F10556" s="12">
        <v>138.38200000000001</v>
      </c>
      <c r="G10556" s="15" t="s">
        <v>3</v>
      </c>
    </row>
    <row r="10557" spans="1:7" x14ac:dyDescent="0.3">
      <c r="A10557" s="12">
        <v>795.814563603176</v>
      </c>
      <c r="B10557" s="41" t="s">
        <v>35</v>
      </c>
      <c r="C10557" s="41"/>
      <c r="D10557" s="39" t="s">
        <v>104</v>
      </c>
      <c r="E10557" s="39">
        <v>2021</v>
      </c>
      <c r="F10557" s="12">
        <v>159.19999999999999</v>
      </c>
      <c r="G10557" s="15" t="s">
        <v>3</v>
      </c>
    </row>
    <row r="10558" spans="1:7" x14ac:dyDescent="0.3">
      <c r="A10558" s="12">
        <v>229.91876496958332</v>
      </c>
      <c r="B10558" s="41" t="s">
        <v>36</v>
      </c>
      <c r="C10558" s="41"/>
      <c r="D10558" s="39" t="s">
        <v>104</v>
      </c>
      <c r="E10558" s="39">
        <v>2021</v>
      </c>
      <c r="F10558" s="12">
        <v>19.369</v>
      </c>
      <c r="G10558" s="15" t="s">
        <v>3</v>
      </c>
    </row>
    <row r="10559" spans="1:7" x14ac:dyDescent="0.3">
      <c r="A10559" s="12">
        <v>412.15255208503964</v>
      </c>
      <c r="B10559" s="41" t="s">
        <v>37</v>
      </c>
      <c r="C10559" s="41"/>
      <c r="D10559" s="39" t="s">
        <v>104</v>
      </c>
      <c r="E10559" s="39">
        <v>2021</v>
      </c>
      <c r="F10559" s="12">
        <v>68.108999999999995</v>
      </c>
      <c r="G10559" s="15" t="s">
        <v>3</v>
      </c>
    </row>
    <row r="10560" spans="1:7" x14ac:dyDescent="0.3">
      <c r="A10560" s="12">
        <v>396.93878809272388</v>
      </c>
      <c r="B10560" s="41" t="s">
        <v>38</v>
      </c>
      <c r="C10560" s="41"/>
      <c r="D10560" s="39" t="s">
        <v>104</v>
      </c>
      <c r="E10560" s="39">
        <v>2021</v>
      </c>
      <c r="F10560" s="12">
        <v>20.893000000000001</v>
      </c>
      <c r="G10560" s="15" t="s">
        <v>3</v>
      </c>
    </row>
    <row r="10561" spans="1:7" x14ac:dyDescent="0.3">
      <c r="A10561" s="12">
        <v>101.87240605442001</v>
      </c>
      <c r="B10561" s="41" t="s">
        <v>39</v>
      </c>
      <c r="C10561" s="41"/>
      <c r="D10561" s="39" t="s">
        <v>104</v>
      </c>
      <c r="E10561" s="39">
        <v>2021</v>
      </c>
      <c r="F10561" s="12">
        <v>13.826000000000001</v>
      </c>
      <c r="G10561" s="15" t="s">
        <v>3</v>
      </c>
    </row>
    <row r="10562" spans="1:7" x14ac:dyDescent="0.3">
      <c r="A10562" s="12">
        <v>383.37372048827308</v>
      </c>
      <c r="B10562" s="41" t="s">
        <v>40</v>
      </c>
      <c r="C10562" s="41"/>
      <c r="D10562" s="39" t="s">
        <v>104</v>
      </c>
      <c r="E10562" s="39">
        <v>2021</v>
      </c>
      <c r="F10562" s="12">
        <v>53.774999999999999</v>
      </c>
      <c r="G10562" s="15" t="s">
        <v>3</v>
      </c>
    </row>
    <row r="10563" spans="1:7" x14ac:dyDescent="0.3">
      <c r="A10563" s="12">
        <v>388.59476337430016</v>
      </c>
      <c r="B10563" s="41" t="s">
        <v>41</v>
      </c>
      <c r="C10563" s="41"/>
      <c r="D10563" s="39" t="s">
        <v>104</v>
      </c>
      <c r="E10563" s="39">
        <v>2021</v>
      </c>
      <c r="F10563" s="12">
        <v>112.39700000000001</v>
      </c>
      <c r="G10563" s="15" t="s">
        <v>3</v>
      </c>
    </row>
    <row r="10564" spans="1:7" x14ac:dyDescent="0.3">
      <c r="A10564" s="12">
        <v>1730.3535396404322</v>
      </c>
      <c r="B10564" s="41" t="s">
        <v>42</v>
      </c>
      <c r="C10564" s="41"/>
      <c r="D10564" s="39" t="s">
        <v>104</v>
      </c>
      <c r="E10564" s="39">
        <v>2021</v>
      </c>
      <c r="F10564" s="12">
        <v>235.184</v>
      </c>
      <c r="G10564" s="15" t="s">
        <v>3</v>
      </c>
    </row>
    <row r="10565" spans="1:7" x14ac:dyDescent="0.3">
      <c r="A10565" s="12">
        <v>511.57704925243661</v>
      </c>
      <c r="B10565" s="41" t="s">
        <v>43</v>
      </c>
      <c r="C10565" s="41"/>
      <c r="D10565" s="39" t="s">
        <v>104</v>
      </c>
      <c r="E10565" s="39">
        <v>2021</v>
      </c>
      <c r="F10565" s="12">
        <v>77.653999999999996</v>
      </c>
      <c r="G10565" s="15" t="s">
        <v>3</v>
      </c>
    </row>
    <row r="10566" spans="1:7" x14ac:dyDescent="0.3">
      <c r="A10566" s="12">
        <v>73.286452442045842</v>
      </c>
      <c r="B10566" s="41" t="s">
        <v>44</v>
      </c>
      <c r="C10566" s="41"/>
      <c r="D10566" s="39" t="s">
        <v>104</v>
      </c>
      <c r="E10566" s="39">
        <v>2021</v>
      </c>
      <c r="F10566" s="12">
        <v>10.722</v>
      </c>
      <c r="G10566" s="15" t="s">
        <v>3</v>
      </c>
    </row>
    <row r="10567" spans="1:7" x14ac:dyDescent="0.3">
      <c r="A10567" s="12">
        <v>253.03129280145947</v>
      </c>
      <c r="B10567" s="41" t="s">
        <v>45</v>
      </c>
      <c r="C10567" s="41"/>
      <c r="D10567" s="39" t="s">
        <v>104</v>
      </c>
      <c r="E10567" s="39">
        <v>2021</v>
      </c>
      <c r="F10567" s="12">
        <v>65.241</v>
      </c>
      <c r="G10567" s="15" t="s">
        <v>3</v>
      </c>
    </row>
    <row r="10568" spans="1:7" x14ac:dyDescent="0.3">
      <c r="A10568" s="12">
        <v>1899.9722858192431</v>
      </c>
      <c r="B10568" s="41" t="s">
        <v>46</v>
      </c>
      <c r="C10568" s="41"/>
      <c r="D10568" s="39" t="s">
        <v>104</v>
      </c>
      <c r="E10568" s="39">
        <v>2021</v>
      </c>
      <c r="F10568" s="12">
        <v>389.78100000000001</v>
      </c>
      <c r="G10568" s="15" t="s">
        <v>3</v>
      </c>
    </row>
    <row r="10569" spans="1:7" x14ac:dyDescent="0.3">
      <c r="A10569" s="12">
        <v>156.26604954653692</v>
      </c>
      <c r="B10569" s="41" t="s">
        <v>47</v>
      </c>
      <c r="C10569" s="41"/>
      <c r="D10569" s="39" t="s">
        <v>104</v>
      </c>
      <c r="E10569" s="39">
        <v>2021</v>
      </c>
      <c r="F10569" s="12">
        <v>28.1</v>
      </c>
      <c r="G10569" s="15" t="s">
        <v>3</v>
      </c>
    </row>
    <row r="10570" spans="1:7" x14ac:dyDescent="0.3">
      <c r="A10570" s="12">
        <v>339.41498114113188</v>
      </c>
      <c r="B10570" s="41" t="s">
        <v>48</v>
      </c>
      <c r="C10570" s="41"/>
      <c r="D10570" s="39" t="s">
        <v>104</v>
      </c>
      <c r="E10570" s="39">
        <v>2021</v>
      </c>
      <c r="F10570" s="12">
        <v>45.98</v>
      </c>
      <c r="G10570" s="15" t="s">
        <v>3</v>
      </c>
    </row>
    <row r="10571" spans="1:7" x14ac:dyDescent="0.3">
      <c r="A10571" s="12">
        <v>4184.9064576578212</v>
      </c>
      <c r="B10571" s="41" t="s">
        <v>49</v>
      </c>
      <c r="C10571" s="41"/>
      <c r="D10571" s="39" t="s">
        <v>104</v>
      </c>
      <c r="E10571" s="39">
        <v>2021</v>
      </c>
      <c r="F10571" s="12">
        <v>630.93799999999999</v>
      </c>
      <c r="G10571" s="15" t="s">
        <v>3</v>
      </c>
    </row>
    <row r="10572" spans="1:7" x14ac:dyDescent="0.3">
      <c r="A10572" s="12">
        <v>5001.535428427771</v>
      </c>
      <c r="B10572" s="41" t="s">
        <v>50</v>
      </c>
      <c r="C10572" s="41"/>
      <c r="D10572" s="39" t="s">
        <v>104</v>
      </c>
      <c r="E10572" s="39">
        <v>2021</v>
      </c>
      <c r="F10572" s="12">
        <v>1439.981</v>
      </c>
      <c r="G10572" s="15" t="s">
        <v>3</v>
      </c>
    </row>
    <row r="10573" spans="1:7" x14ac:dyDescent="0.3">
      <c r="A10573" s="12">
        <v>829.5723146587535</v>
      </c>
      <c r="B10573" s="41" t="s">
        <v>91</v>
      </c>
      <c r="C10573" s="41"/>
      <c r="D10573" s="39" t="s">
        <v>104</v>
      </c>
      <c r="E10573" s="39">
        <v>2021</v>
      </c>
      <c r="F10573" s="12">
        <v>209.59200000000001</v>
      </c>
      <c r="G10573" s="15" t="s">
        <v>3</v>
      </c>
    </row>
    <row r="10574" spans="1:7" x14ac:dyDescent="0.3">
      <c r="A10574" s="12">
        <v>165.84428817572709</v>
      </c>
      <c r="B10574" s="41" t="s">
        <v>52</v>
      </c>
      <c r="C10574" s="41"/>
      <c r="D10574" s="39" t="s">
        <v>104</v>
      </c>
      <c r="E10574" s="39">
        <v>2021</v>
      </c>
      <c r="F10574" s="12">
        <v>9.5670000000000002</v>
      </c>
      <c r="G10574" s="15" t="s">
        <v>3</v>
      </c>
    </row>
    <row r="10575" spans="1:7" x14ac:dyDescent="0.3">
      <c r="A10575" s="12">
        <v>143.83260118030347</v>
      </c>
      <c r="B10575" s="41" t="s">
        <v>53</v>
      </c>
      <c r="C10575" s="41"/>
      <c r="D10575" s="39" t="s">
        <v>104</v>
      </c>
      <c r="E10575" s="39">
        <v>2021</v>
      </c>
      <c r="F10575" s="12">
        <v>36.567</v>
      </c>
      <c r="G10575" s="15" t="s">
        <v>3</v>
      </c>
    </row>
    <row r="10576" spans="1:7" x14ac:dyDescent="0.3">
      <c r="A10576" s="12">
        <v>151.72007960588337</v>
      </c>
      <c r="B10576" s="41" t="s">
        <v>54</v>
      </c>
      <c r="C10576" s="41"/>
      <c r="D10576" s="39" t="s">
        <v>104</v>
      </c>
      <c r="E10576" s="39">
        <v>2021</v>
      </c>
      <c r="F10576" s="12">
        <v>16.87</v>
      </c>
      <c r="G10576" s="15" t="s">
        <v>3</v>
      </c>
    </row>
    <row r="10577" spans="1:7" x14ac:dyDescent="0.3">
      <c r="A10577" s="12">
        <v>410.29969229880174</v>
      </c>
      <c r="B10577" s="41" t="s">
        <v>55</v>
      </c>
      <c r="C10577" s="41"/>
      <c r="D10577" s="39" t="s">
        <v>104</v>
      </c>
      <c r="E10577" s="39">
        <v>2021</v>
      </c>
      <c r="F10577" s="12">
        <v>16.439</v>
      </c>
      <c r="G10577" s="15" t="s">
        <v>3</v>
      </c>
    </row>
    <row r="10578" spans="1:7" x14ac:dyDescent="0.3">
      <c r="A10578" s="12">
        <v>799.63108542200484</v>
      </c>
      <c r="B10578" s="41" t="s">
        <v>56</v>
      </c>
      <c r="C10578" s="41"/>
      <c r="D10578" s="39" t="s">
        <v>104</v>
      </c>
      <c r="E10578" s="39">
        <v>2021</v>
      </c>
      <c r="F10578" s="12">
        <v>194.108</v>
      </c>
      <c r="G10578" s="15" t="s">
        <v>3</v>
      </c>
    </row>
    <row r="10579" spans="1:7" x14ac:dyDescent="0.3">
      <c r="A10579" s="12">
        <v>192.48196895639259</v>
      </c>
      <c r="B10579" s="41" t="s">
        <v>57</v>
      </c>
      <c r="C10579" s="41"/>
      <c r="D10579" s="39" t="s">
        <v>104</v>
      </c>
      <c r="E10579" s="39">
        <v>2021</v>
      </c>
      <c r="F10579" s="12">
        <v>76.799000000000007</v>
      </c>
      <c r="G10579" s="15" t="s">
        <v>3</v>
      </c>
    </row>
    <row r="10580" spans="1:7" x14ac:dyDescent="0.3">
      <c r="A10580" s="12">
        <v>311.16348616126794</v>
      </c>
      <c r="B10580" s="41" t="s">
        <v>58</v>
      </c>
      <c r="C10580" s="41"/>
      <c r="D10580" s="39" t="s">
        <v>104</v>
      </c>
      <c r="E10580" s="39">
        <v>2021</v>
      </c>
      <c r="F10580" s="12">
        <v>50.898000000000003</v>
      </c>
      <c r="G10580" s="15" t="s">
        <v>3</v>
      </c>
    </row>
    <row r="10581" spans="1:7" x14ac:dyDescent="0.3">
      <c r="A10581" s="12">
        <v>83.926545932119879</v>
      </c>
      <c r="B10581" s="41" t="s">
        <v>59</v>
      </c>
      <c r="C10581" s="41"/>
      <c r="D10581" s="39" t="s">
        <v>104</v>
      </c>
      <c r="E10581" s="39">
        <v>2021</v>
      </c>
      <c r="F10581" s="12">
        <v>14.132999999999999</v>
      </c>
      <c r="G10581" s="15" t="s">
        <v>3</v>
      </c>
    </row>
    <row r="10582" spans="1:7" x14ac:dyDescent="0.3">
      <c r="A10582" s="12">
        <v>118.26600878105127</v>
      </c>
      <c r="B10582" s="41" t="s">
        <v>60</v>
      </c>
      <c r="C10582" s="41"/>
      <c r="D10582" s="39" t="s">
        <v>104</v>
      </c>
      <c r="E10582" s="39">
        <v>2021</v>
      </c>
      <c r="F10582" s="12">
        <v>0</v>
      </c>
      <c r="G10582" s="15" t="s">
        <v>3</v>
      </c>
    </row>
    <row r="10583" spans="1:7" x14ac:dyDescent="0.3">
      <c r="A10583" s="12">
        <v>632.8706268204138</v>
      </c>
      <c r="B10583" s="41" t="s">
        <v>61</v>
      </c>
      <c r="C10583" s="41"/>
      <c r="D10583" s="39" t="s">
        <v>104</v>
      </c>
      <c r="E10583" s="39">
        <v>2021</v>
      </c>
      <c r="F10583" s="12">
        <v>93.915000000000006</v>
      </c>
      <c r="G10583" s="15" t="s">
        <v>3</v>
      </c>
    </row>
    <row r="10584" spans="1:7" x14ac:dyDescent="0.3">
      <c r="A10584" s="12">
        <v>1449.1394902897168</v>
      </c>
      <c r="B10584" s="41" t="s">
        <v>62</v>
      </c>
      <c r="C10584" s="41"/>
      <c r="D10584" s="39" t="s">
        <v>104</v>
      </c>
      <c r="E10584" s="39">
        <v>2021</v>
      </c>
      <c r="F10584" s="12">
        <v>350.59399999999999</v>
      </c>
      <c r="G10584" s="15" t="s">
        <v>3</v>
      </c>
    </row>
    <row r="10585" spans="1:7" x14ac:dyDescent="0.3">
      <c r="A10585" s="12">
        <v>361.06040515555492</v>
      </c>
      <c r="B10585" s="41" t="s">
        <v>63</v>
      </c>
      <c r="C10585" s="41"/>
      <c r="D10585" s="39" t="s">
        <v>104</v>
      </c>
      <c r="E10585" s="39">
        <v>2021</v>
      </c>
      <c r="F10585" s="12">
        <v>73.58</v>
      </c>
      <c r="G10585" s="15" t="s">
        <v>3</v>
      </c>
    </row>
    <row r="10586" spans="1:7" x14ac:dyDescent="0.3">
      <c r="A10586" s="12">
        <v>371.33013187772644</v>
      </c>
      <c r="B10586" s="41" t="s">
        <v>64</v>
      </c>
      <c r="C10586" s="41"/>
      <c r="D10586" s="39" t="s">
        <v>104</v>
      </c>
      <c r="E10586" s="39">
        <v>2021</v>
      </c>
      <c r="F10586" s="12">
        <v>67.894999999999996</v>
      </c>
      <c r="G10586" s="15" t="s">
        <v>3</v>
      </c>
    </row>
    <row r="10587" spans="1:7" x14ac:dyDescent="0.3">
      <c r="A10587" s="12">
        <v>1637.6079556559862</v>
      </c>
      <c r="B10587" s="41" t="s">
        <v>65</v>
      </c>
      <c r="C10587" s="41"/>
      <c r="D10587" s="39" t="s">
        <v>104</v>
      </c>
      <c r="E10587" s="39">
        <v>2021</v>
      </c>
      <c r="F10587" s="12">
        <v>306.09800000000001</v>
      </c>
      <c r="G10587" s="15" t="s">
        <v>3</v>
      </c>
    </row>
    <row r="10588" spans="1:7" x14ac:dyDescent="0.3">
      <c r="A10588" s="12">
        <v>504.43440814956358</v>
      </c>
      <c r="B10588" s="41" t="s">
        <v>66</v>
      </c>
      <c r="C10588" s="41"/>
      <c r="D10588" s="39" t="s">
        <v>104</v>
      </c>
      <c r="E10588" s="39">
        <v>2021</v>
      </c>
      <c r="F10588" s="12">
        <v>69.228999999999999</v>
      </c>
      <c r="G10588" s="15" t="s">
        <v>3</v>
      </c>
    </row>
    <row r="10589" spans="1:7" x14ac:dyDescent="0.3">
      <c r="A10589" s="12">
        <v>2540.7950257089428</v>
      </c>
      <c r="B10589" s="41" t="s">
        <v>67</v>
      </c>
      <c r="C10589" s="41"/>
      <c r="D10589" s="39" t="s">
        <v>104</v>
      </c>
      <c r="E10589" s="39">
        <v>2021</v>
      </c>
      <c r="F10589" s="12">
        <v>584.94200000000001</v>
      </c>
      <c r="G10589" s="15" t="s">
        <v>3</v>
      </c>
    </row>
    <row r="10590" spans="1:7" x14ac:dyDescent="0.3">
      <c r="A10590" s="12">
        <v>1703.5763301050999</v>
      </c>
      <c r="B10590" s="41" t="s">
        <v>68</v>
      </c>
      <c r="C10590" s="41"/>
      <c r="D10590" s="39" t="s">
        <v>104</v>
      </c>
      <c r="E10590" s="39">
        <v>2021</v>
      </c>
      <c r="F10590" s="12">
        <v>347.11900000000003</v>
      </c>
      <c r="G10590" s="15" t="s">
        <v>3</v>
      </c>
    </row>
    <row r="10591" spans="1:7" x14ac:dyDescent="0.3">
      <c r="A10591" s="12">
        <v>123.27262880145058</v>
      </c>
      <c r="B10591" s="41" t="s">
        <v>69</v>
      </c>
      <c r="C10591" s="41"/>
      <c r="D10591" s="39" t="s">
        <v>104</v>
      </c>
      <c r="E10591" s="39">
        <v>2021</v>
      </c>
      <c r="F10591" s="12">
        <v>11.47</v>
      </c>
      <c r="G10591" s="15" t="s">
        <v>3</v>
      </c>
    </row>
    <row r="10592" spans="1:7" x14ac:dyDescent="0.3">
      <c r="A10592" s="12">
        <v>184.30825139440054</v>
      </c>
      <c r="B10592" s="41" t="s">
        <v>70</v>
      </c>
      <c r="C10592" s="41"/>
      <c r="D10592" s="39" t="s">
        <v>104</v>
      </c>
      <c r="E10592" s="39">
        <v>2021</v>
      </c>
      <c r="F10592" s="12">
        <v>47.529000000000003</v>
      </c>
      <c r="G10592" s="15" t="s">
        <v>3</v>
      </c>
    </row>
    <row r="10593" spans="1:7" x14ac:dyDescent="0.3">
      <c r="A10593" s="12">
        <v>125.0916323457473</v>
      </c>
      <c r="B10593" s="41" t="s">
        <v>71</v>
      </c>
      <c r="C10593" s="41"/>
      <c r="D10593" s="39" t="s">
        <v>104</v>
      </c>
      <c r="E10593" s="39">
        <v>2021</v>
      </c>
      <c r="F10593" s="12">
        <v>34.143999999999998</v>
      </c>
      <c r="G10593" s="15" t="s">
        <v>3</v>
      </c>
    </row>
    <row r="10594" spans="1:7" x14ac:dyDescent="0.3">
      <c r="A10594" s="12">
        <v>668.92239475419069</v>
      </c>
      <c r="B10594" s="41" t="s">
        <v>72</v>
      </c>
      <c r="C10594" s="41"/>
      <c r="D10594" s="39" t="s">
        <v>104</v>
      </c>
      <c r="E10594" s="39">
        <v>2021</v>
      </c>
      <c r="F10594" s="12">
        <v>161.91900000000001</v>
      </c>
      <c r="G10594" s="15" t="s">
        <v>3</v>
      </c>
    </row>
    <row r="10595" spans="1:7" x14ac:dyDescent="0.3">
      <c r="A10595" s="12">
        <v>418.21487128596993</v>
      </c>
      <c r="B10595" s="41" t="s">
        <v>73</v>
      </c>
      <c r="C10595" s="41"/>
      <c r="D10595" s="39" t="s">
        <v>104</v>
      </c>
      <c r="E10595" s="39">
        <v>2021</v>
      </c>
      <c r="F10595" s="12">
        <v>37.823</v>
      </c>
      <c r="G10595" s="15" t="s">
        <v>3</v>
      </c>
    </row>
    <row r="10596" spans="1:7" x14ac:dyDescent="0.3">
      <c r="A10596" s="12">
        <v>420.9951869120523</v>
      </c>
      <c r="B10596" s="41" t="s">
        <v>74</v>
      </c>
      <c r="C10596" s="41"/>
      <c r="D10596" s="39" t="s">
        <v>104</v>
      </c>
      <c r="E10596" s="39">
        <v>2021</v>
      </c>
      <c r="F10596" s="12">
        <v>63.444000000000003</v>
      </c>
      <c r="G10596" s="15" t="s">
        <v>3</v>
      </c>
    </row>
    <row r="10597" spans="1:7" x14ac:dyDescent="0.3">
      <c r="A10597" s="12">
        <v>739.60602035366435</v>
      </c>
      <c r="B10597" s="41" t="s">
        <v>75</v>
      </c>
      <c r="C10597" s="41"/>
      <c r="D10597" s="39" t="s">
        <v>104</v>
      </c>
      <c r="E10597" s="39">
        <v>2021</v>
      </c>
      <c r="F10597" s="12">
        <v>97.453000000000003</v>
      </c>
      <c r="G10597" s="15" t="s">
        <v>3</v>
      </c>
    </row>
    <row r="10598" spans="1:7" x14ac:dyDescent="0.3">
      <c r="A10598" s="12">
        <v>759.10516381835873</v>
      </c>
      <c r="B10598" s="41" t="s">
        <v>76</v>
      </c>
      <c r="C10598" s="41"/>
      <c r="D10598" s="39" t="s">
        <v>104</v>
      </c>
      <c r="E10598" s="39">
        <v>2021</v>
      </c>
      <c r="F10598" s="12">
        <v>171.46799999999999</v>
      </c>
      <c r="G10598" s="15" t="s">
        <v>3</v>
      </c>
    </row>
    <row r="10599" spans="1:7" x14ac:dyDescent="0.3">
      <c r="A10599" s="12">
        <v>127.90888205394741</v>
      </c>
      <c r="B10599" s="41" t="s">
        <v>77</v>
      </c>
      <c r="C10599" s="41"/>
      <c r="D10599" s="39" t="s">
        <v>104</v>
      </c>
      <c r="E10599" s="39">
        <v>2021</v>
      </c>
      <c r="F10599" s="12">
        <v>20.753</v>
      </c>
      <c r="G10599" s="15" t="s">
        <v>3</v>
      </c>
    </row>
    <row r="10600" spans="1:7" x14ac:dyDescent="0.3">
      <c r="A10600" s="12">
        <v>219.14940219209734</v>
      </c>
      <c r="B10600" s="41" t="s">
        <v>78</v>
      </c>
      <c r="C10600" s="41"/>
      <c r="D10600" s="39" t="s">
        <v>104</v>
      </c>
      <c r="E10600" s="39">
        <v>2021</v>
      </c>
      <c r="F10600" s="12">
        <v>27.149000000000001</v>
      </c>
      <c r="G10600" s="15" t="s">
        <v>3</v>
      </c>
    </row>
    <row r="10601" spans="1:7" x14ac:dyDescent="0.3">
      <c r="A10601" s="12">
        <v>265.82792630851696</v>
      </c>
      <c r="B10601" s="41" t="s">
        <v>79</v>
      </c>
      <c r="C10601" s="41"/>
      <c r="D10601" s="39" t="s">
        <v>104</v>
      </c>
      <c r="E10601" s="39">
        <v>2021</v>
      </c>
      <c r="F10601" s="12">
        <v>53.966000000000001</v>
      </c>
      <c r="G10601" s="15" t="s">
        <v>3</v>
      </c>
    </row>
    <row r="10602" spans="1:7" x14ac:dyDescent="0.3">
      <c r="A10602" s="12">
        <v>1125.5630746967256</v>
      </c>
      <c r="B10602" s="41" t="s">
        <v>80</v>
      </c>
      <c r="C10602" s="41"/>
      <c r="D10602" s="39" t="s">
        <v>104</v>
      </c>
      <c r="E10602" s="39">
        <v>2021</v>
      </c>
      <c r="F10602" s="12">
        <v>217.87299999999999</v>
      </c>
      <c r="G10602" s="15" t="s">
        <v>3</v>
      </c>
    </row>
    <row r="10603" spans="1:7" x14ac:dyDescent="0.3">
      <c r="A10603" s="12">
        <v>292.9990993864381</v>
      </c>
      <c r="B10603" s="41" t="s">
        <v>81</v>
      </c>
      <c r="C10603" s="41"/>
      <c r="D10603" s="39" t="s">
        <v>104</v>
      </c>
      <c r="E10603" s="39">
        <v>2021</v>
      </c>
      <c r="F10603" s="12">
        <v>0</v>
      </c>
      <c r="G10603" s="15" t="s">
        <v>3</v>
      </c>
    </row>
    <row r="10604" spans="1:7" x14ac:dyDescent="0.3">
      <c r="A10604" s="12">
        <v>636.96723209530194</v>
      </c>
      <c r="B10604" s="41" t="s">
        <v>82</v>
      </c>
      <c r="C10604" s="41"/>
      <c r="D10604" s="39" t="s">
        <v>104</v>
      </c>
      <c r="E10604" s="39">
        <v>2021</v>
      </c>
      <c r="F10604" s="12">
        <v>81.5</v>
      </c>
      <c r="G10604" s="15" t="s">
        <v>3</v>
      </c>
    </row>
    <row r="10605" spans="1:7" x14ac:dyDescent="0.3">
      <c r="A10605" s="12">
        <v>278.12800160043645</v>
      </c>
      <c r="B10605" s="41" t="s">
        <v>83</v>
      </c>
      <c r="C10605" s="41"/>
      <c r="D10605" s="39" t="s">
        <v>104</v>
      </c>
      <c r="E10605" s="39">
        <v>2021</v>
      </c>
      <c r="F10605" s="12">
        <v>79.825000000000003</v>
      </c>
      <c r="G10605" s="15" t="s">
        <v>3</v>
      </c>
    </row>
    <row r="10606" spans="1:7" x14ac:dyDescent="0.3">
      <c r="A10606" s="12">
        <v>872.97499088067832</v>
      </c>
      <c r="B10606" s="41" t="s">
        <v>84</v>
      </c>
      <c r="C10606" s="41"/>
      <c r="D10606" s="39" t="s">
        <v>104</v>
      </c>
      <c r="E10606" s="39">
        <v>2021</v>
      </c>
      <c r="F10606" s="12">
        <v>164.99100000000001</v>
      </c>
      <c r="G10606" s="15" t="s">
        <v>3</v>
      </c>
    </row>
    <row r="10607" spans="1:7" x14ac:dyDescent="0.3">
      <c r="A10607" s="12">
        <v>84.40463710619899</v>
      </c>
      <c r="B10607" s="41" t="s">
        <v>85</v>
      </c>
      <c r="C10607" s="41"/>
      <c r="D10607" s="39" t="s">
        <v>104</v>
      </c>
      <c r="E10607" s="39">
        <v>2021</v>
      </c>
      <c r="F10607" s="12">
        <v>8.8840000000000003</v>
      </c>
      <c r="G10607" s="15" t="s">
        <v>3</v>
      </c>
    </row>
    <row r="10608" spans="1:7" x14ac:dyDescent="0.3">
      <c r="A10608" s="12">
        <v>247.64199465245176</v>
      </c>
      <c r="B10608" s="41" t="s">
        <v>86</v>
      </c>
      <c r="C10608" s="41"/>
      <c r="D10608" s="39" t="s">
        <v>104</v>
      </c>
      <c r="E10608" s="39">
        <v>2021</v>
      </c>
      <c r="F10608" s="12">
        <v>58.210999999999999</v>
      </c>
      <c r="G10608" s="15" t="s">
        <v>3</v>
      </c>
    </row>
    <row r="10609" spans="1:7" x14ac:dyDescent="0.3">
      <c r="A10609" s="12">
        <v>621.27127314200504</v>
      </c>
      <c r="B10609" s="41" t="s">
        <v>87</v>
      </c>
      <c r="C10609" s="41"/>
      <c r="D10609" s="39" t="s">
        <v>104</v>
      </c>
      <c r="E10609" s="39">
        <v>2021</v>
      </c>
      <c r="F10609" s="12">
        <v>104.02</v>
      </c>
      <c r="G10609" s="15" t="s">
        <v>3</v>
      </c>
    </row>
    <row r="10610" spans="1:7" x14ac:dyDescent="0.3">
      <c r="A10610" s="12">
        <v>118.34808451909061</v>
      </c>
      <c r="B10610" s="41" t="s">
        <v>88</v>
      </c>
      <c r="C10610" s="41"/>
      <c r="D10610" s="39" t="s">
        <v>104</v>
      </c>
      <c r="E10610" s="39">
        <v>2021</v>
      </c>
      <c r="F10610" s="12">
        <v>15.622999999999999</v>
      </c>
      <c r="G10610" s="15" t="s">
        <v>3</v>
      </c>
    </row>
    <row r="10611" spans="1:7" x14ac:dyDescent="0.3">
      <c r="A10611" s="12">
        <v>206.20195451639256</v>
      </c>
      <c r="B10611" s="41" t="s">
        <v>89</v>
      </c>
      <c r="C10611" s="41"/>
      <c r="D10611" s="39" t="s">
        <v>104</v>
      </c>
      <c r="E10611" s="39">
        <v>2021</v>
      </c>
      <c r="F10611" s="12">
        <v>52.850999999999999</v>
      </c>
      <c r="G10611" s="15" t="s">
        <v>3</v>
      </c>
    </row>
    <row r="10612" spans="1:7" x14ac:dyDescent="0.3">
      <c r="A10612" s="12">
        <v>554.91406488392988</v>
      </c>
      <c r="B10612" s="41" t="s">
        <v>90</v>
      </c>
      <c r="C10612" s="41"/>
      <c r="D10612" s="39" t="s">
        <v>104</v>
      </c>
      <c r="E10612" s="39">
        <v>2021</v>
      </c>
      <c r="F10612" s="12">
        <v>90.53</v>
      </c>
      <c r="G10612" s="15" t="s">
        <v>3</v>
      </c>
    </row>
    <row r="10613" spans="1:7" x14ac:dyDescent="0.3">
      <c r="A10613" s="12">
        <v>2155.7094801498074</v>
      </c>
      <c r="B10613" s="41" t="s">
        <v>10</v>
      </c>
      <c r="C10613" s="41"/>
      <c r="D10613" s="39" t="s">
        <v>105</v>
      </c>
      <c r="E10613" s="39">
        <v>2021</v>
      </c>
      <c r="F10613" s="12">
        <v>400.61900000000003</v>
      </c>
      <c r="G10613" s="15" t="s">
        <v>3</v>
      </c>
    </row>
    <row r="10614" spans="1:7" x14ac:dyDescent="0.3">
      <c r="A10614" s="12">
        <v>159.51009175941587</v>
      </c>
      <c r="B10614" s="41" t="s">
        <v>11</v>
      </c>
      <c r="C10614" s="41"/>
      <c r="D10614" s="39" t="s">
        <v>105</v>
      </c>
      <c r="E10614" s="39">
        <v>2021</v>
      </c>
      <c r="F10614" s="12">
        <v>42.649000000000001</v>
      </c>
      <c r="G10614" s="15" t="s">
        <v>3</v>
      </c>
    </row>
    <row r="10615" spans="1:7" x14ac:dyDescent="0.3">
      <c r="A10615" s="12">
        <v>583.35262903631497</v>
      </c>
      <c r="B10615" s="41" t="s">
        <v>12</v>
      </c>
      <c r="C10615" s="41"/>
      <c r="D10615" s="39" t="s">
        <v>105</v>
      </c>
      <c r="E10615" s="39">
        <v>2021</v>
      </c>
      <c r="F10615" s="12">
        <v>155.46600000000001</v>
      </c>
      <c r="G10615" s="15" t="s">
        <v>3</v>
      </c>
    </row>
    <row r="10616" spans="1:7" x14ac:dyDescent="0.3">
      <c r="A10616" s="12">
        <v>143.39872814299758</v>
      </c>
      <c r="B10616" s="41" t="s">
        <v>13</v>
      </c>
      <c r="C10616" s="41"/>
      <c r="D10616" s="39" t="s">
        <v>105</v>
      </c>
      <c r="E10616" s="39">
        <v>2021</v>
      </c>
      <c r="F10616" s="12">
        <v>24.475000000000001</v>
      </c>
      <c r="G10616" s="15" t="s">
        <v>3</v>
      </c>
    </row>
    <row r="10617" spans="1:7" x14ac:dyDescent="0.3">
      <c r="A10617" s="12">
        <v>180.48954123675523</v>
      </c>
      <c r="B10617" s="41" t="s">
        <v>14</v>
      </c>
      <c r="C10617" s="41"/>
      <c r="D10617" s="39" t="s">
        <v>105</v>
      </c>
      <c r="E10617" s="39">
        <v>2021</v>
      </c>
      <c r="F10617" s="12">
        <v>43.283999999999999</v>
      </c>
      <c r="G10617" s="15" t="s">
        <v>3</v>
      </c>
    </row>
    <row r="10618" spans="1:7" x14ac:dyDescent="0.3">
      <c r="A10618" s="12">
        <v>103.13673414384324</v>
      </c>
      <c r="B10618" s="41" t="s">
        <v>15</v>
      </c>
      <c r="C10618" s="41"/>
      <c r="D10618" s="39" t="s">
        <v>105</v>
      </c>
      <c r="E10618" s="39">
        <v>2021</v>
      </c>
      <c r="F10618" s="12">
        <v>17.539000000000001</v>
      </c>
      <c r="G10618" s="15" t="s">
        <v>3</v>
      </c>
    </row>
    <row r="10619" spans="1:7" x14ac:dyDescent="0.3">
      <c r="A10619" s="12">
        <v>1718.5092025337742</v>
      </c>
      <c r="B10619" s="41" t="s">
        <v>16</v>
      </c>
      <c r="C10619" s="41"/>
      <c r="D10619" s="39" t="s">
        <v>105</v>
      </c>
      <c r="E10619" s="39">
        <v>2021</v>
      </c>
      <c r="F10619" s="12">
        <v>273.17599999999999</v>
      </c>
      <c r="G10619" s="15" t="s">
        <v>3</v>
      </c>
    </row>
    <row r="10620" spans="1:7" x14ac:dyDescent="0.3">
      <c r="A10620" s="12">
        <v>3477.8261992095918</v>
      </c>
      <c r="B10620" s="41" t="s">
        <v>17</v>
      </c>
      <c r="C10620" s="41"/>
      <c r="D10620" s="39" t="s">
        <v>105</v>
      </c>
      <c r="E10620" s="39">
        <v>2021</v>
      </c>
      <c r="F10620" s="12">
        <v>479.07600000000002</v>
      </c>
      <c r="G10620" s="15" t="s">
        <v>3</v>
      </c>
    </row>
    <row r="10621" spans="1:7" x14ac:dyDescent="0.3">
      <c r="A10621" s="12">
        <v>56.623687004416603</v>
      </c>
      <c r="B10621" s="41" t="s">
        <v>18</v>
      </c>
      <c r="C10621" s="41"/>
      <c r="D10621" s="39" t="s">
        <v>105</v>
      </c>
      <c r="E10621" s="39">
        <v>2021</v>
      </c>
      <c r="F10621" s="12">
        <v>6.4210000000000003</v>
      </c>
      <c r="G10621" s="15" t="s">
        <v>3</v>
      </c>
    </row>
    <row r="10622" spans="1:7" x14ac:dyDescent="0.3">
      <c r="A10622" s="12">
        <v>242.38758638890533</v>
      </c>
      <c r="B10622" s="41" t="s">
        <v>19</v>
      </c>
      <c r="C10622" s="41"/>
      <c r="D10622" s="39" t="s">
        <v>105</v>
      </c>
      <c r="E10622" s="39">
        <v>2021</v>
      </c>
      <c r="F10622" s="12">
        <v>28.86</v>
      </c>
      <c r="G10622" s="15" t="s">
        <v>3</v>
      </c>
    </row>
    <row r="10623" spans="1:7" x14ac:dyDescent="0.3">
      <c r="A10623" s="12">
        <v>1361.2994240545788</v>
      </c>
      <c r="B10623" s="41" t="s">
        <v>20</v>
      </c>
      <c r="C10623" s="41"/>
      <c r="D10623" s="39" t="s">
        <v>105</v>
      </c>
      <c r="E10623" s="39">
        <v>2021</v>
      </c>
      <c r="F10623" s="12">
        <v>328.67500000000001</v>
      </c>
      <c r="G10623" s="15" t="s">
        <v>3</v>
      </c>
    </row>
    <row r="10624" spans="1:7" x14ac:dyDescent="0.3">
      <c r="A10624" s="12">
        <v>1077.6280073087789</v>
      </c>
      <c r="B10624" s="41" t="s">
        <v>21</v>
      </c>
      <c r="C10624" s="41"/>
      <c r="D10624" s="39" t="s">
        <v>105</v>
      </c>
      <c r="E10624" s="39">
        <v>2021</v>
      </c>
      <c r="F10624" s="12">
        <v>226.06</v>
      </c>
      <c r="G10624" s="15" t="s">
        <v>3</v>
      </c>
    </row>
    <row r="10625" spans="1:7" x14ac:dyDescent="0.3">
      <c r="A10625" s="12">
        <v>241.8694866292077</v>
      </c>
      <c r="B10625" s="41" t="s">
        <v>22</v>
      </c>
      <c r="C10625" s="41"/>
      <c r="D10625" s="39" t="s">
        <v>105</v>
      </c>
      <c r="E10625" s="39">
        <v>2021</v>
      </c>
      <c r="F10625" s="12">
        <v>27.234000000000002</v>
      </c>
      <c r="G10625" s="15" t="s">
        <v>3</v>
      </c>
    </row>
    <row r="10626" spans="1:7" x14ac:dyDescent="0.3">
      <c r="A10626" s="12">
        <v>241.83255278495204</v>
      </c>
      <c r="B10626" s="41" t="s">
        <v>23</v>
      </c>
      <c r="C10626" s="41"/>
      <c r="D10626" s="39" t="s">
        <v>105</v>
      </c>
      <c r="E10626" s="39">
        <v>2021</v>
      </c>
      <c r="F10626" s="12">
        <v>6.6539999999999999</v>
      </c>
      <c r="G10626" s="15" t="s">
        <v>3</v>
      </c>
    </row>
    <row r="10627" spans="1:7" x14ac:dyDescent="0.3">
      <c r="A10627" s="12">
        <v>31.470713126186393</v>
      </c>
      <c r="B10627" s="41" t="s">
        <v>24</v>
      </c>
      <c r="C10627" s="41"/>
      <c r="D10627" s="39" t="s">
        <v>105</v>
      </c>
      <c r="E10627" s="39">
        <v>2021</v>
      </c>
      <c r="F10627" s="12">
        <v>20.323</v>
      </c>
      <c r="G10627" s="15" t="s">
        <v>3</v>
      </c>
    </row>
    <row r="10628" spans="1:7" x14ac:dyDescent="0.3">
      <c r="A10628" s="12">
        <v>77.747794038424018</v>
      </c>
      <c r="B10628" s="41" t="s">
        <v>25</v>
      </c>
      <c r="C10628" s="41"/>
      <c r="D10628" s="39" t="s">
        <v>105</v>
      </c>
      <c r="E10628" s="39">
        <v>2021</v>
      </c>
      <c r="F10628" s="12">
        <v>22.805</v>
      </c>
      <c r="G10628" s="15" t="s">
        <v>3</v>
      </c>
    </row>
    <row r="10629" spans="1:7" x14ac:dyDescent="0.3">
      <c r="A10629" s="12">
        <v>85.95018528353765</v>
      </c>
      <c r="B10629" s="41" t="s">
        <v>26</v>
      </c>
      <c r="C10629" s="41"/>
      <c r="D10629" s="39" t="s">
        <v>105</v>
      </c>
      <c r="E10629" s="39">
        <v>2021</v>
      </c>
      <c r="F10629" s="12">
        <v>0</v>
      </c>
      <c r="G10629" s="15" t="s">
        <v>3</v>
      </c>
    </row>
    <row r="10630" spans="1:7" x14ac:dyDescent="0.3">
      <c r="A10630" s="12">
        <v>112.55178660868472</v>
      </c>
      <c r="B10630" s="41" t="s">
        <v>27</v>
      </c>
      <c r="C10630" s="41"/>
      <c r="D10630" s="39" t="s">
        <v>105</v>
      </c>
      <c r="E10630" s="39">
        <v>2021</v>
      </c>
      <c r="F10630" s="12">
        <v>18.777999999999999</v>
      </c>
      <c r="G10630" s="15" t="s">
        <v>3</v>
      </c>
    </row>
    <row r="10631" spans="1:7" x14ac:dyDescent="0.3">
      <c r="A10631" s="12">
        <v>167.61912245377212</v>
      </c>
      <c r="B10631" s="41" t="s">
        <v>28</v>
      </c>
      <c r="C10631" s="41"/>
      <c r="D10631" s="39" t="s">
        <v>105</v>
      </c>
      <c r="E10631" s="39">
        <v>2021</v>
      </c>
      <c r="F10631" s="12">
        <v>32.704999999999998</v>
      </c>
      <c r="G10631" s="15" t="s">
        <v>3</v>
      </c>
    </row>
    <row r="10632" spans="1:7" x14ac:dyDescent="0.3">
      <c r="A10632" s="12">
        <v>181.15640231359373</v>
      </c>
      <c r="B10632" s="41" t="s">
        <v>29</v>
      </c>
      <c r="C10632" s="41"/>
      <c r="D10632" s="39" t="s">
        <v>105</v>
      </c>
      <c r="E10632" s="39">
        <v>2021</v>
      </c>
      <c r="F10632" s="12">
        <v>19.3</v>
      </c>
      <c r="G10632" s="15" t="s">
        <v>3</v>
      </c>
    </row>
    <row r="10633" spans="1:7" x14ac:dyDescent="0.3">
      <c r="A10633" s="12">
        <v>1177.8633827983153</v>
      </c>
      <c r="B10633" s="41" t="s">
        <v>30</v>
      </c>
      <c r="C10633" s="41"/>
      <c r="D10633" s="39" t="s">
        <v>105</v>
      </c>
      <c r="E10633" s="39">
        <v>2021</v>
      </c>
      <c r="F10633" s="12">
        <v>172.22800000000001</v>
      </c>
      <c r="G10633" s="15" t="s">
        <v>3</v>
      </c>
    </row>
    <row r="10634" spans="1:7" x14ac:dyDescent="0.3">
      <c r="A10634" s="12">
        <v>479.14070964858439</v>
      </c>
      <c r="B10634" s="41" t="s">
        <v>31</v>
      </c>
      <c r="C10634" s="41"/>
      <c r="D10634" s="39" t="s">
        <v>105</v>
      </c>
      <c r="E10634" s="39">
        <v>2021</v>
      </c>
      <c r="F10634" s="12">
        <v>110.404</v>
      </c>
      <c r="G10634" s="15" t="s">
        <v>3</v>
      </c>
    </row>
    <row r="10635" spans="1:7" x14ac:dyDescent="0.3">
      <c r="A10635" s="12">
        <v>37.313442099409919</v>
      </c>
      <c r="B10635" s="41" t="s">
        <v>32</v>
      </c>
      <c r="C10635" s="41"/>
      <c r="D10635" s="39" t="s">
        <v>105</v>
      </c>
      <c r="E10635" s="39">
        <v>2021</v>
      </c>
      <c r="F10635" s="12">
        <v>11.048</v>
      </c>
      <c r="G10635" s="15" t="s">
        <v>3</v>
      </c>
    </row>
    <row r="10636" spans="1:7" x14ac:dyDescent="0.3">
      <c r="A10636" s="12">
        <v>143.86963465725739</v>
      </c>
      <c r="B10636" s="41" t="s">
        <v>33</v>
      </c>
      <c r="C10636" s="41"/>
      <c r="D10636" s="39" t="s">
        <v>105</v>
      </c>
      <c r="E10636" s="39">
        <v>2021</v>
      </c>
      <c r="F10636" s="12">
        <v>52.093000000000004</v>
      </c>
      <c r="G10636" s="15" t="s">
        <v>3</v>
      </c>
    </row>
    <row r="10637" spans="1:7" x14ac:dyDescent="0.3">
      <c r="A10637" s="12">
        <v>802.41238901729116</v>
      </c>
      <c r="B10637" s="41" t="s">
        <v>34</v>
      </c>
      <c r="C10637" s="41"/>
      <c r="D10637" s="39" t="s">
        <v>105</v>
      </c>
      <c r="E10637" s="39">
        <v>2021</v>
      </c>
      <c r="F10637" s="12">
        <v>140.256</v>
      </c>
      <c r="G10637" s="15" t="s">
        <v>3</v>
      </c>
    </row>
    <row r="10638" spans="1:7" x14ac:dyDescent="0.3">
      <c r="A10638" s="12">
        <v>692.55061739856103</v>
      </c>
      <c r="B10638" s="41" t="s">
        <v>35</v>
      </c>
      <c r="C10638" s="41"/>
      <c r="D10638" s="39" t="s">
        <v>105</v>
      </c>
      <c r="E10638" s="39">
        <v>2021</v>
      </c>
      <c r="F10638" s="12">
        <v>109.07899999999999</v>
      </c>
      <c r="G10638" s="15" t="s">
        <v>3</v>
      </c>
    </row>
    <row r="10639" spans="1:7" x14ac:dyDescent="0.3">
      <c r="A10639" s="12">
        <v>152.65783770987068</v>
      </c>
      <c r="B10639" s="41" t="s">
        <v>36</v>
      </c>
      <c r="C10639" s="41"/>
      <c r="D10639" s="39" t="s">
        <v>105</v>
      </c>
      <c r="E10639" s="39">
        <v>2021</v>
      </c>
      <c r="F10639" s="12">
        <v>12.869</v>
      </c>
      <c r="G10639" s="15" t="s">
        <v>3</v>
      </c>
    </row>
    <row r="10640" spans="1:7" x14ac:dyDescent="0.3">
      <c r="A10640" s="12">
        <v>373.24317064662972</v>
      </c>
      <c r="B10640" s="41" t="s">
        <v>37</v>
      </c>
      <c r="C10640" s="41"/>
      <c r="D10640" s="39" t="s">
        <v>105</v>
      </c>
      <c r="E10640" s="39">
        <v>2021</v>
      </c>
      <c r="F10640" s="12">
        <v>71.584999999999994</v>
      </c>
      <c r="G10640" s="15" t="s">
        <v>3</v>
      </c>
    </row>
    <row r="10641" spans="1:7" x14ac:dyDescent="0.3">
      <c r="A10641" s="12">
        <v>305.21513328815644</v>
      </c>
      <c r="B10641" s="41" t="s">
        <v>38</v>
      </c>
      <c r="C10641" s="41"/>
      <c r="D10641" s="39" t="s">
        <v>105</v>
      </c>
      <c r="E10641" s="39">
        <v>2021</v>
      </c>
      <c r="F10641" s="12">
        <v>7.024</v>
      </c>
      <c r="G10641" s="15" t="s">
        <v>3</v>
      </c>
    </row>
    <row r="10642" spans="1:7" x14ac:dyDescent="0.3">
      <c r="A10642" s="12">
        <v>75.96573605308788</v>
      </c>
      <c r="B10642" s="41" t="s">
        <v>39</v>
      </c>
      <c r="C10642" s="41"/>
      <c r="D10642" s="39" t="s">
        <v>105</v>
      </c>
      <c r="E10642" s="39">
        <v>2021</v>
      </c>
      <c r="F10642" s="12">
        <v>2.7839999999999998</v>
      </c>
      <c r="G10642" s="15" t="s">
        <v>3</v>
      </c>
    </row>
    <row r="10643" spans="1:7" x14ac:dyDescent="0.3">
      <c r="A10643" s="12">
        <v>240.9204920198606</v>
      </c>
      <c r="B10643" s="41" t="s">
        <v>40</v>
      </c>
      <c r="C10643" s="41"/>
      <c r="D10643" s="39" t="s">
        <v>105</v>
      </c>
      <c r="E10643" s="39">
        <v>2021</v>
      </c>
      <c r="F10643" s="12">
        <v>50.113999999999997</v>
      </c>
      <c r="G10643" s="15" t="s">
        <v>3</v>
      </c>
    </row>
    <row r="10644" spans="1:7" x14ac:dyDescent="0.3">
      <c r="A10644" s="12">
        <v>284.17720522407893</v>
      </c>
      <c r="B10644" s="41" t="s">
        <v>41</v>
      </c>
      <c r="C10644" s="41"/>
      <c r="D10644" s="39" t="s">
        <v>105</v>
      </c>
      <c r="E10644" s="39">
        <v>2021</v>
      </c>
      <c r="F10644" s="12">
        <v>75.691000000000003</v>
      </c>
      <c r="G10644" s="15" t="s">
        <v>3</v>
      </c>
    </row>
    <row r="10645" spans="1:7" x14ac:dyDescent="0.3">
      <c r="A10645" s="12">
        <v>1433.5615162809174</v>
      </c>
      <c r="B10645" s="41" t="s">
        <v>42</v>
      </c>
      <c r="C10645" s="41"/>
      <c r="D10645" s="39" t="s">
        <v>105</v>
      </c>
      <c r="E10645" s="39">
        <v>2021</v>
      </c>
      <c r="F10645" s="12">
        <v>188.98</v>
      </c>
      <c r="G10645" s="15" t="s">
        <v>3</v>
      </c>
    </row>
    <row r="10646" spans="1:7" x14ac:dyDescent="0.3">
      <c r="A10646" s="12">
        <v>431.60992991189033</v>
      </c>
      <c r="B10646" s="41" t="s">
        <v>43</v>
      </c>
      <c r="C10646" s="41"/>
      <c r="D10646" s="39" t="s">
        <v>105</v>
      </c>
      <c r="E10646" s="39">
        <v>2021</v>
      </c>
      <c r="F10646" s="12">
        <v>59.115000000000002</v>
      </c>
      <c r="G10646" s="15" t="s">
        <v>3</v>
      </c>
    </row>
    <row r="10647" spans="1:7" x14ac:dyDescent="0.3">
      <c r="A10647" s="12">
        <v>47.693904215489908</v>
      </c>
      <c r="B10647" s="41" t="s">
        <v>44</v>
      </c>
      <c r="C10647" s="41"/>
      <c r="D10647" s="39" t="s">
        <v>105</v>
      </c>
      <c r="E10647" s="39">
        <v>2021</v>
      </c>
      <c r="F10647" s="12">
        <v>10.242000000000001</v>
      </c>
      <c r="G10647" s="15" t="s">
        <v>3</v>
      </c>
    </row>
    <row r="10648" spans="1:7" x14ac:dyDescent="0.3">
      <c r="A10648" s="12">
        <v>248.71045533745257</v>
      </c>
      <c r="B10648" s="41" t="s">
        <v>45</v>
      </c>
      <c r="C10648" s="41"/>
      <c r="D10648" s="39" t="s">
        <v>105</v>
      </c>
      <c r="E10648" s="39">
        <v>2021</v>
      </c>
      <c r="F10648" s="12">
        <v>54.24</v>
      </c>
      <c r="G10648" s="15" t="s">
        <v>3</v>
      </c>
    </row>
    <row r="10649" spans="1:7" x14ac:dyDescent="0.3">
      <c r="A10649" s="12">
        <v>1676.7401025009649</v>
      </c>
      <c r="B10649" s="41" t="s">
        <v>46</v>
      </c>
      <c r="C10649" s="41"/>
      <c r="D10649" s="39" t="s">
        <v>105</v>
      </c>
      <c r="E10649" s="39">
        <v>2021</v>
      </c>
      <c r="F10649" s="12">
        <v>295.18200000000002</v>
      </c>
      <c r="G10649" s="15" t="s">
        <v>3</v>
      </c>
    </row>
    <row r="10650" spans="1:7" x14ac:dyDescent="0.3">
      <c r="A10650" s="12">
        <v>137.55189540930121</v>
      </c>
      <c r="B10650" s="41" t="s">
        <v>47</v>
      </c>
      <c r="C10650" s="41"/>
      <c r="D10650" s="39" t="s">
        <v>105</v>
      </c>
      <c r="E10650" s="39">
        <v>2021</v>
      </c>
      <c r="F10650" s="12">
        <v>27.041</v>
      </c>
      <c r="G10650" s="15" t="s">
        <v>3</v>
      </c>
    </row>
    <row r="10651" spans="1:7" x14ac:dyDescent="0.3">
      <c r="A10651" s="12">
        <v>296.67007804355967</v>
      </c>
      <c r="B10651" s="41" t="s">
        <v>48</v>
      </c>
      <c r="C10651" s="41"/>
      <c r="D10651" s="39" t="s">
        <v>105</v>
      </c>
      <c r="E10651" s="39">
        <v>2021</v>
      </c>
      <c r="F10651" s="12">
        <v>43.610999999999997</v>
      </c>
      <c r="G10651" s="15" t="s">
        <v>3</v>
      </c>
    </row>
    <row r="10652" spans="1:7" x14ac:dyDescent="0.3">
      <c r="A10652" s="12">
        <v>4099.4853803797469</v>
      </c>
      <c r="B10652" s="41" t="s">
        <v>49</v>
      </c>
      <c r="C10652" s="41"/>
      <c r="D10652" s="39" t="s">
        <v>105</v>
      </c>
      <c r="E10652" s="39">
        <v>2021</v>
      </c>
      <c r="F10652" s="12">
        <v>501.37900000000002</v>
      </c>
      <c r="G10652" s="15" t="s">
        <v>3</v>
      </c>
    </row>
    <row r="10653" spans="1:7" x14ac:dyDescent="0.3">
      <c r="A10653" s="12">
        <v>4864.4478772619059</v>
      </c>
      <c r="B10653" s="41" t="s">
        <v>50</v>
      </c>
      <c r="C10653" s="41"/>
      <c r="D10653" s="39" t="s">
        <v>105</v>
      </c>
      <c r="E10653" s="39">
        <v>2021</v>
      </c>
      <c r="F10653" s="12">
        <v>1383.5940000000001</v>
      </c>
      <c r="G10653" s="15" t="s">
        <v>3</v>
      </c>
    </row>
    <row r="10654" spans="1:7" x14ac:dyDescent="0.3">
      <c r="A10654" s="12">
        <v>449.32894169354847</v>
      </c>
      <c r="B10654" s="41" t="s">
        <v>91</v>
      </c>
      <c r="C10654" s="41"/>
      <c r="D10654" s="39" t="s">
        <v>105</v>
      </c>
      <c r="E10654" s="39">
        <v>2021</v>
      </c>
      <c r="F10654" s="12">
        <v>156.72300000000001</v>
      </c>
      <c r="G10654" s="15" t="s">
        <v>3</v>
      </c>
    </row>
    <row r="10655" spans="1:7" x14ac:dyDescent="0.3">
      <c r="A10655" s="12">
        <v>122.95994910795649</v>
      </c>
      <c r="B10655" s="41" t="s">
        <v>52</v>
      </c>
      <c r="C10655" s="41"/>
      <c r="D10655" s="39" t="s">
        <v>105</v>
      </c>
      <c r="E10655" s="39">
        <v>2021</v>
      </c>
      <c r="F10655" s="12">
        <v>10.225</v>
      </c>
      <c r="G10655" s="15" t="s">
        <v>3</v>
      </c>
    </row>
    <row r="10656" spans="1:7" x14ac:dyDescent="0.3">
      <c r="A10656" s="12">
        <v>110.92361964108056</v>
      </c>
      <c r="B10656" s="41" t="s">
        <v>53</v>
      </c>
      <c r="C10656" s="41"/>
      <c r="D10656" s="39" t="s">
        <v>105</v>
      </c>
      <c r="E10656" s="39">
        <v>2021</v>
      </c>
      <c r="F10656" s="12">
        <v>34.366</v>
      </c>
      <c r="G10656" s="15" t="s">
        <v>3</v>
      </c>
    </row>
    <row r="10657" spans="1:7" x14ac:dyDescent="0.3">
      <c r="A10657" s="12">
        <v>131.74610028033334</v>
      </c>
      <c r="B10657" s="41" t="s">
        <v>54</v>
      </c>
      <c r="C10657" s="41"/>
      <c r="D10657" s="39" t="s">
        <v>105</v>
      </c>
      <c r="E10657" s="39">
        <v>2021</v>
      </c>
      <c r="F10657" s="12">
        <v>20.291</v>
      </c>
      <c r="G10657" s="15" t="s">
        <v>3</v>
      </c>
    </row>
    <row r="10658" spans="1:7" x14ac:dyDescent="0.3">
      <c r="A10658" s="12">
        <v>267.67906218309429</v>
      </c>
      <c r="B10658" s="41" t="s">
        <v>55</v>
      </c>
      <c r="C10658" s="41"/>
      <c r="D10658" s="39" t="s">
        <v>105</v>
      </c>
      <c r="E10658" s="39">
        <v>2021</v>
      </c>
      <c r="F10658" s="12">
        <v>19.177</v>
      </c>
      <c r="G10658" s="15" t="s">
        <v>3</v>
      </c>
    </row>
    <row r="10659" spans="1:7" x14ac:dyDescent="0.3">
      <c r="A10659" s="12">
        <v>690.92963201178441</v>
      </c>
      <c r="B10659" s="41" t="s">
        <v>56</v>
      </c>
      <c r="C10659" s="41"/>
      <c r="D10659" s="39" t="s">
        <v>105</v>
      </c>
      <c r="E10659" s="39">
        <v>2021</v>
      </c>
      <c r="F10659" s="12">
        <v>146.798</v>
      </c>
      <c r="G10659" s="15" t="s">
        <v>3</v>
      </c>
    </row>
    <row r="10660" spans="1:7" x14ac:dyDescent="0.3">
      <c r="A10660" s="12">
        <v>146.57196092863066</v>
      </c>
      <c r="B10660" s="41" t="s">
        <v>57</v>
      </c>
      <c r="C10660" s="41"/>
      <c r="D10660" s="39" t="s">
        <v>105</v>
      </c>
      <c r="E10660" s="39">
        <v>2021</v>
      </c>
      <c r="F10660" s="12">
        <v>79.427000000000007</v>
      </c>
      <c r="G10660" s="15" t="s">
        <v>3</v>
      </c>
    </row>
    <row r="10661" spans="1:7" x14ac:dyDescent="0.3">
      <c r="A10661" s="12">
        <v>277.51680197663956</v>
      </c>
      <c r="B10661" s="41" t="s">
        <v>58</v>
      </c>
      <c r="C10661" s="41"/>
      <c r="D10661" s="39" t="s">
        <v>105</v>
      </c>
      <c r="E10661" s="39">
        <v>2021</v>
      </c>
      <c r="F10661" s="12">
        <v>42.494999999999997</v>
      </c>
      <c r="G10661" s="15" t="s">
        <v>3</v>
      </c>
    </row>
    <row r="10662" spans="1:7" x14ac:dyDescent="0.3">
      <c r="A10662" s="12">
        <v>36.646581022571404</v>
      </c>
      <c r="B10662" s="41" t="s">
        <v>59</v>
      </c>
      <c r="C10662" s="41"/>
      <c r="D10662" s="39" t="s">
        <v>105</v>
      </c>
      <c r="E10662" s="39">
        <v>2021</v>
      </c>
      <c r="F10662" s="12">
        <v>5.6989999999999998</v>
      </c>
      <c r="G10662" s="15" t="s">
        <v>3</v>
      </c>
    </row>
    <row r="10663" spans="1:7" x14ac:dyDescent="0.3">
      <c r="A10663" s="12">
        <v>106.22789172001927</v>
      </c>
      <c r="B10663" s="41" t="s">
        <v>60</v>
      </c>
      <c r="C10663" s="41"/>
      <c r="D10663" s="39" t="s">
        <v>105</v>
      </c>
      <c r="E10663" s="39">
        <v>2021</v>
      </c>
      <c r="F10663" s="12">
        <v>21.959</v>
      </c>
      <c r="G10663" s="15" t="s">
        <v>3</v>
      </c>
    </row>
    <row r="10664" spans="1:7" x14ac:dyDescent="0.3">
      <c r="A10664" s="12">
        <v>541.74152378171038</v>
      </c>
      <c r="B10664" s="41" t="s">
        <v>61</v>
      </c>
      <c r="C10664" s="41"/>
      <c r="D10664" s="39" t="s">
        <v>105</v>
      </c>
      <c r="E10664" s="39">
        <v>2021</v>
      </c>
      <c r="F10664" s="12">
        <v>71.066000000000003</v>
      </c>
      <c r="G10664" s="15" t="s">
        <v>3</v>
      </c>
    </row>
    <row r="10665" spans="1:7" x14ac:dyDescent="0.3">
      <c r="A10665" s="12">
        <v>1137.5326508112407</v>
      </c>
      <c r="B10665" s="41" t="s">
        <v>62</v>
      </c>
      <c r="C10665" s="41"/>
      <c r="D10665" s="39" t="s">
        <v>105</v>
      </c>
      <c r="E10665" s="39">
        <v>2021</v>
      </c>
      <c r="F10665" s="12">
        <v>247.13300000000001</v>
      </c>
      <c r="G10665" s="15" t="s">
        <v>3</v>
      </c>
    </row>
    <row r="10666" spans="1:7" x14ac:dyDescent="0.3">
      <c r="A10666" s="12">
        <v>331.02881260251587</v>
      </c>
      <c r="B10666" s="41" t="s">
        <v>63</v>
      </c>
      <c r="C10666" s="41"/>
      <c r="D10666" s="39" t="s">
        <v>105</v>
      </c>
      <c r="E10666" s="39">
        <v>2021</v>
      </c>
      <c r="F10666" s="12">
        <v>70.015000000000001</v>
      </c>
      <c r="G10666" s="15" t="s">
        <v>3</v>
      </c>
    </row>
    <row r="10667" spans="1:7" x14ac:dyDescent="0.3">
      <c r="A10667" s="12">
        <v>312.76810443844118</v>
      </c>
      <c r="B10667" s="41" t="s">
        <v>64</v>
      </c>
      <c r="C10667" s="41"/>
      <c r="D10667" s="39" t="s">
        <v>105</v>
      </c>
      <c r="E10667" s="39">
        <v>2021</v>
      </c>
      <c r="F10667" s="12">
        <v>44.978999999999999</v>
      </c>
      <c r="G10667" s="15" t="s">
        <v>3</v>
      </c>
    </row>
    <row r="10668" spans="1:7" x14ac:dyDescent="0.3">
      <c r="A10668" s="12">
        <v>1395.5370976795857</v>
      </c>
      <c r="B10668" s="41" t="s">
        <v>65</v>
      </c>
      <c r="C10668" s="41"/>
      <c r="D10668" s="39" t="s">
        <v>105</v>
      </c>
      <c r="E10668" s="39">
        <v>2021</v>
      </c>
      <c r="F10668" s="12">
        <v>259.15899999999999</v>
      </c>
      <c r="G10668" s="15" t="s">
        <v>3</v>
      </c>
    </row>
    <row r="10669" spans="1:7" x14ac:dyDescent="0.3">
      <c r="A10669" s="12">
        <v>560.29872863994876</v>
      </c>
      <c r="B10669" s="41" t="s">
        <v>66</v>
      </c>
      <c r="C10669" s="41"/>
      <c r="D10669" s="39" t="s">
        <v>105</v>
      </c>
      <c r="E10669" s="39">
        <v>2021</v>
      </c>
      <c r="F10669" s="12">
        <v>55.249000000000002</v>
      </c>
      <c r="G10669" s="15" t="s">
        <v>3</v>
      </c>
    </row>
    <row r="10670" spans="1:7" x14ac:dyDescent="0.3">
      <c r="A10670" s="12">
        <v>2588.0026861804281</v>
      </c>
      <c r="B10670" s="41" t="s">
        <v>67</v>
      </c>
      <c r="C10670" s="41"/>
      <c r="D10670" s="39" t="s">
        <v>105</v>
      </c>
      <c r="E10670" s="39">
        <v>2021</v>
      </c>
      <c r="F10670" s="12">
        <v>543.37199999999996</v>
      </c>
      <c r="G10670" s="15" t="s">
        <v>3</v>
      </c>
    </row>
    <row r="10671" spans="1:7" x14ac:dyDescent="0.3">
      <c r="A10671" s="12">
        <v>1642.2685145290052</v>
      </c>
      <c r="B10671" s="41" t="s">
        <v>68</v>
      </c>
      <c r="C10671" s="41"/>
      <c r="D10671" s="39" t="s">
        <v>105</v>
      </c>
      <c r="E10671" s="39">
        <v>2021</v>
      </c>
      <c r="F10671" s="12">
        <v>358.47</v>
      </c>
      <c r="G10671" s="15" t="s">
        <v>3</v>
      </c>
    </row>
    <row r="10672" spans="1:7" x14ac:dyDescent="0.3">
      <c r="A10672" s="12">
        <v>77.090166422649446</v>
      </c>
      <c r="B10672" s="41" t="s">
        <v>69</v>
      </c>
      <c r="C10672" s="41"/>
      <c r="D10672" s="39" t="s">
        <v>105</v>
      </c>
      <c r="E10672" s="39">
        <v>2021</v>
      </c>
      <c r="F10672" s="12">
        <v>7.8339999999999996</v>
      </c>
      <c r="G10672" s="15" t="s">
        <v>3</v>
      </c>
    </row>
    <row r="10673" spans="1:7" x14ac:dyDescent="0.3">
      <c r="A10673" s="12">
        <v>138.13975909703728</v>
      </c>
      <c r="B10673" s="41" t="s">
        <v>70</v>
      </c>
      <c r="C10673" s="41"/>
      <c r="D10673" s="39" t="s">
        <v>105</v>
      </c>
      <c r="E10673" s="39">
        <v>2021</v>
      </c>
      <c r="F10673" s="12">
        <v>41.832999999999998</v>
      </c>
      <c r="G10673" s="15" t="s">
        <v>3</v>
      </c>
    </row>
    <row r="10674" spans="1:7" x14ac:dyDescent="0.3">
      <c r="A10674" s="12">
        <v>63.937614107157685</v>
      </c>
      <c r="B10674" s="41" t="s">
        <v>71</v>
      </c>
      <c r="C10674" s="41"/>
      <c r="D10674" s="39" t="s">
        <v>105</v>
      </c>
      <c r="E10674" s="39">
        <v>2021</v>
      </c>
      <c r="F10674" s="12">
        <v>14.17</v>
      </c>
      <c r="G10674" s="15" t="s">
        <v>3</v>
      </c>
    </row>
    <row r="10675" spans="1:7" x14ac:dyDescent="0.3">
      <c r="A10675" s="12">
        <v>521.09037514219915</v>
      </c>
      <c r="B10675" s="41" t="s">
        <v>72</v>
      </c>
      <c r="C10675" s="41"/>
      <c r="D10675" s="39" t="s">
        <v>105</v>
      </c>
      <c r="E10675" s="39">
        <v>2021</v>
      </c>
      <c r="F10675" s="12">
        <v>135.42699999999999</v>
      </c>
      <c r="G10675" s="15" t="s">
        <v>3</v>
      </c>
    </row>
    <row r="10676" spans="1:7" x14ac:dyDescent="0.3">
      <c r="A10676" s="12">
        <v>391.16121481122133</v>
      </c>
      <c r="B10676" s="41" t="s">
        <v>73</v>
      </c>
      <c r="C10676" s="41"/>
      <c r="D10676" s="39" t="s">
        <v>105</v>
      </c>
      <c r="E10676" s="39">
        <v>2021</v>
      </c>
      <c r="F10676" s="12">
        <v>28.210999999999999</v>
      </c>
      <c r="G10676" s="15" t="s">
        <v>3</v>
      </c>
    </row>
    <row r="10677" spans="1:7" x14ac:dyDescent="0.3">
      <c r="A10677" s="12">
        <v>300.47631588213022</v>
      </c>
      <c r="B10677" s="41" t="s">
        <v>74</v>
      </c>
      <c r="C10677" s="41"/>
      <c r="D10677" s="39" t="s">
        <v>105</v>
      </c>
      <c r="E10677" s="39">
        <v>2021</v>
      </c>
      <c r="F10677" s="12">
        <v>56.762999999999998</v>
      </c>
      <c r="G10677" s="15" t="s">
        <v>3</v>
      </c>
    </row>
    <row r="10678" spans="1:7" x14ac:dyDescent="0.3">
      <c r="A10678" s="12">
        <v>541.67381173390845</v>
      </c>
      <c r="B10678" s="41" t="s">
        <v>75</v>
      </c>
      <c r="C10678" s="41"/>
      <c r="D10678" s="39" t="s">
        <v>105</v>
      </c>
      <c r="E10678" s="39">
        <v>2021</v>
      </c>
      <c r="F10678" s="12">
        <v>82.597999999999999</v>
      </c>
      <c r="G10678" s="15" t="s">
        <v>3</v>
      </c>
    </row>
    <row r="10679" spans="1:7" x14ac:dyDescent="0.3">
      <c r="A10679" s="12">
        <v>565.07550583034879</v>
      </c>
      <c r="B10679" s="41" t="s">
        <v>76</v>
      </c>
      <c r="C10679" s="41"/>
      <c r="D10679" s="39" t="s">
        <v>105</v>
      </c>
      <c r="E10679" s="39">
        <v>2021</v>
      </c>
      <c r="F10679" s="12">
        <v>122.836</v>
      </c>
      <c r="G10679" s="15" t="s">
        <v>3</v>
      </c>
    </row>
    <row r="10680" spans="1:7" x14ac:dyDescent="0.3">
      <c r="A10680" s="12">
        <v>106.11093454654298</v>
      </c>
      <c r="B10680" s="41" t="s">
        <v>77</v>
      </c>
      <c r="C10680" s="41"/>
      <c r="D10680" s="39" t="s">
        <v>105</v>
      </c>
      <c r="E10680" s="39">
        <v>2021</v>
      </c>
      <c r="F10680" s="12">
        <v>16.882999999999999</v>
      </c>
      <c r="G10680" s="15" t="s">
        <v>3</v>
      </c>
    </row>
    <row r="10681" spans="1:7" x14ac:dyDescent="0.3">
      <c r="A10681" s="12">
        <v>168.21519366245388</v>
      </c>
      <c r="B10681" s="41" t="s">
        <v>78</v>
      </c>
      <c r="C10681" s="41"/>
      <c r="D10681" s="39" t="s">
        <v>105</v>
      </c>
      <c r="E10681" s="39">
        <v>2021</v>
      </c>
      <c r="F10681" s="12">
        <v>24.116</v>
      </c>
      <c r="G10681" s="15" t="s">
        <v>3</v>
      </c>
    </row>
    <row r="10682" spans="1:7" x14ac:dyDescent="0.3">
      <c r="A10682" s="12">
        <v>155.49456213672983</v>
      </c>
      <c r="B10682" s="41" t="s">
        <v>79</v>
      </c>
      <c r="C10682" s="41"/>
      <c r="D10682" s="39" t="s">
        <v>105</v>
      </c>
      <c r="E10682" s="39">
        <v>2021</v>
      </c>
      <c r="F10682" s="12">
        <v>26.765000000000001</v>
      </c>
      <c r="G10682" s="15" t="s">
        <v>3</v>
      </c>
    </row>
    <row r="10683" spans="1:7" x14ac:dyDescent="0.3">
      <c r="A10683" s="12">
        <v>912.3675211867785</v>
      </c>
      <c r="B10683" s="41" t="s">
        <v>80</v>
      </c>
      <c r="C10683" s="41"/>
      <c r="D10683" s="39" t="s">
        <v>105</v>
      </c>
      <c r="E10683" s="39">
        <v>2021</v>
      </c>
      <c r="F10683" s="12">
        <v>147.197</v>
      </c>
      <c r="G10683" s="15" t="s">
        <v>3</v>
      </c>
    </row>
    <row r="10684" spans="1:7" x14ac:dyDescent="0.3">
      <c r="A10684" s="12">
        <v>326.22946472951509</v>
      </c>
      <c r="B10684" s="41" t="s">
        <v>81</v>
      </c>
      <c r="C10684" s="41"/>
      <c r="D10684" s="39" t="s">
        <v>105</v>
      </c>
      <c r="E10684" s="39">
        <v>2021</v>
      </c>
      <c r="F10684" s="12">
        <v>7.5759999999999996</v>
      </c>
      <c r="G10684" s="15" t="s">
        <v>3</v>
      </c>
    </row>
    <row r="10685" spans="1:7" x14ac:dyDescent="0.3">
      <c r="A10685" s="12">
        <v>552.47490929845571</v>
      </c>
      <c r="B10685" s="41" t="s">
        <v>82</v>
      </c>
      <c r="C10685" s="41"/>
      <c r="D10685" s="39" t="s">
        <v>105</v>
      </c>
      <c r="E10685" s="39">
        <v>2021</v>
      </c>
      <c r="F10685" s="12">
        <v>62.896000000000001</v>
      </c>
      <c r="G10685" s="15" t="s">
        <v>3</v>
      </c>
    </row>
    <row r="10686" spans="1:7" x14ac:dyDescent="0.3">
      <c r="A10686" s="12">
        <v>212.17364990752998</v>
      </c>
      <c r="B10686" s="41" t="s">
        <v>83</v>
      </c>
      <c r="C10686" s="41"/>
      <c r="D10686" s="39" t="s">
        <v>105</v>
      </c>
      <c r="E10686" s="39">
        <v>2021</v>
      </c>
      <c r="F10686" s="12">
        <v>41.564999999999998</v>
      </c>
      <c r="G10686" s="15" t="s">
        <v>3</v>
      </c>
    </row>
    <row r="10687" spans="1:7" x14ac:dyDescent="0.3">
      <c r="A10687" s="12">
        <v>730.59145104178413</v>
      </c>
      <c r="B10687" s="41" t="s">
        <v>84</v>
      </c>
      <c r="C10687" s="41"/>
      <c r="D10687" s="39" t="s">
        <v>105</v>
      </c>
      <c r="E10687" s="39">
        <v>2021</v>
      </c>
      <c r="F10687" s="12">
        <v>132.10900000000001</v>
      </c>
      <c r="G10687" s="15" t="s">
        <v>3</v>
      </c>
    </row>
    <row r="10688" spans="1:7" x14ac:dyDescent="0.3">
      <c r="A10688" s="12">
        <v>62.214034708559709</v>
      </c>
      <c r="B10688" s="41" t="s">
        <v>85</v>
      </c>
      <c r="C10688" s="41"/>
      <c r="D10688" s="39" t="s">
        <v>105</v>
      </c>
      <c r="E10688" s="39">
        <v>2021</v>
      </c>
      <c r="F10688" s="12">
        <v>4.3550000000000004</v>
      </c>
      <c r="G10688" s="15" t="s">
        <v>3</v>
      </c>
    </row>
    <row r="10689" spans="1:7" x14ac:dyDescent="0.3">
      <c r="A10689" s="12">
        <v>201.12222295413858</v>
      </c>
      <c r="B10689" s="41" t="s">
        <v>86</v>
      </c>
      <c r="C10689" s="41"/>
      <c r="D10689" s="39" t="s">
        <v>105</v>
      </c>
      <c r="E10689" s="39">
        <v>2021</v>
      </c>
      <c r="F10689" s="12">
        <v>39.737000000000002</v>
      </c>
      <c r="G10689" s="15" t="s">
        <v>3</v>
      </c>
    </row>
    <row r="10690" spans="1:7" x14ac:dyDescent="0.3">
      <c r="A10690" s="12">
        <v>549.68640405715257</v>
      </c>
      <c r="B10690" s="41" t="s">
        <v>87</v>
      </c>
      <c r="C10690" s="41"/>
      <c r="D10690" s="39" t="s">
        <v>105</v>
      </c>
      <c r="E10690" s="39">
        <v>2021</v>
      </c>
      <c r="F10690" s="12">
        <v>74.972999999999999</v>
      </c>
      <c r="G10690" s="15" t="s">
        <v>3</v>
      </c>
    </row>
    <row r="10691" spans="1:7" x14ac:dyDescent="0.3">
      <c r="A10691" s="12">
        <v>105.56718628389005</v>
      </c>
      <c r="B10691" s="41" t="s">
        <v>88</v>
      </c>
      <c r="C10691" s="41"/>
      <c r="D10691" s="39" t="s">
        <v>105</v>
      </c>
      <c r="E10691" s="39">
        <v>2021</v>
      </c>
      <c r="F10691" s="12">
        <v>18.420999999999999</v>
      </c>
      <c r="G10691" s="15" t="s">
        <v>3</v>
      </c>
    </row>
    <row r="10692" spans="1:7" x14ac:dyDescent="0.3">
      <c r="A10692" s="12">
        <v>161.55889417548741</v>
      </c>
      <c r="B10692" s="41" t="s">
        <v>89</v>
      </c>
      <c r="C10692" s="41"/>
      <c r="D10692" s="39" t="s">
        <v>105</v>
      </c>
      <c r="E10692" s="39">
        <v>2021</v>
      </c>
      <c r="F10692" s="12">
        <v>43.137999999999998</v>
      </c>
      <c r="G10692" s="15" t="s">
        <v>3</v>
      </c>
    </row>
    <row r="10693" spans="1:7" x14ac:dyDescent="0.3">
      <c r="A10693" s="12">
        <v>420.96990494590244</v>
      </c>
      <c r="B10693" s="41" t="s">
        <v>90</v>
      </c>
      <c r="C10693" s="41"/>
      <c r="D10693" s="39" t="s">
        <v>105</v>
      </c>
      <c r="E10693" s="39">
        <v>2021</v>
      </c>
      <c r="F10693" s="12">
        <v>63.094000000000001</v>
      </c>
      <c r="G10693" s="15" t="s">
        <v>3</v>
      </c>
    </row>
    <row r="10694" spans="1:7" x14ac:dyDescent="0.3">
      <c r="A10694" s="12">
        <v>2086.0064525253383</v>
      </c>
      <c r="B10694" s="41" t="s">
        <v>10</v>
      </c>
      <c r="C10694" s="41"/>
      <c r="D10694" s="39" t="s">
        <v>94</v>
      </c>
      <c r="E10694" s="39">
        <v>2022</v>
      </c>
      <c r="F10694" s="12">
        <v>364.82600000000002</v>
      </c>
      <c r="G10694" s="15" t="s">
        <v>3</v>
      </c>
    </row>
    <row r="10695" spans="1:7" x14ac:dyDescent="0.3">
      <c r="A10695" s="12">
        <v>129.2685501070907</v>
      </c>
      <c r="B10695" s="41" t="s">
        <v>11</v>
      </c>
      <c r="C10695" s="41"/>
      <c r="D10695" s="39" t="s">
        <v>94</v>
      </c>
      <c r="E10695" s="39">
        <v>2022</v>
      </c>
      <c r="F10695" s="12">
        <v>33.267000000000003</v>
      </c>
      <c r="G10695" s="15" t="s">
        <v>3</v>
      </c>
    </row>
    <row r="10696" spans="1:7" x14ac:dyDescent="0.3">
      <c r="A10696" s="12">
        <v>529.18020666056475</v>
      </c>
      <c r="B10696" s="41" t="s">
        <v>12</v>
      </c>
      <c r="C10696" s="41"/>
      <c r="D10696" s="39" t="s">
        <v>94</v>
      </c>
      <c r="E10696" s="39">
        <v>2022</v>
      </c>
      <c r="F10696" s="12">
        <v>121.629</v>
      </c>
      <c r="G10696" s="15" t="s">
        <v>3</v>
      </c>
    </row>
    <row r="10697" spans="1:7" x14ac:dyDescent="0.3">
      <c r="A10697" s="12">
        <v>114.71672024289141</v>
      </c>
      <c r="B10697" s="41" t="s">
        <v>13</v>
      </c>
      <c r="C10697" s="41"/>
      <c r="D10697" s="39" t="s">
        <v>94</v>
      </c>
      <c r="E10697" s="39">
        <v>2022</v>
      </c>
      <c r="F10697" s="12">
        <v>18.122</v>
      </c>
      <c r="G10697" s="15" t="s">
        <v>3</v>
      </c>
    </row>
    <row r="10698" spans="1:7" x14ac:dyDescent="0.3">
      <c r="A10698" s="12">
        <v>126.98277198121393</v>
      </c>
      <c r="B10698" s="41" t="s">
        <v>14</v>
      </c>
      <c r="C10698" s="41"/>
      <c r="D10698" s="39" t="s">
        <v>94</v>
      </c>
      <c r="E10698" s="39">
        <v>2022</v>
      </c>
      <c r="F10698" s="12">
        <v>22.806000000000001</v>
      </c>
      <c r="G10698" s="15" t="s">
        <v>3</v>
      </c>
    </row>
    <row r="10699" spans="1:7" x14ac:dyDescent="0.3">
      <c r="A10699" s="12">
        <v>79.779607002941987</v>
      </c>
      <c r="B10699" s="41" t="s">
        <v>15</v>
      </c>
      <c r="C10699" s="41"/>
      <c r="D10699" s="39" t="s">
        <v>94</v>
      </c>
      <c r="E10699" s="39">
        <v>2022</v>
      </c>
      <c r="F10699" s="12">
        <v>16.170999999999999</v>
      </c>
      <c r="G10699" s="15" t="s">
        <v>3</v>
      </c>
    </row>
    <row r="10700" spans="1:7" x14ac:dyDescent="0.3">
      <c r="A10700" s="12">
        <v>1565.9221654626299</v>
      </c>
      <c r="B10700" s="41" t="s">
        <v>16</v>
      </c>
      <c r="C10700" s="41"/>
      <c r="D10700" s="39" t="s">
        <v>94</v>
      </c>
      <c r="E10700" s="39">
        <v>2022</v>
      </c>
      <c r="F10700" s="12">
        <v>248.72800000000001</v>
      </c>
      <c r="G10700" s="15" t="s">
        <v>3</v>
      </c>
    </row>
    <row r="10701" spans="1:7" x14ac:dyDescent="0.3">
      <c r="A10701" s="12">
        <v>3497.6426982222119</v>
      </c>
      <c r="B10701" s="41" t="s">
        <v>17</v>
      </c>
      <c r="C10701" s="41"/>
      <c r="D10701" s="39" t="s">
        <v>94</v>
      </c>
      <c r="E10701" s="39">
        <v>2022</v>
      </c>
      <c r="F10701" s="12">
        <v>484.25900000000001</v>
      </c>
      <c r="G10701" s="15" t="s">
        <v>3</v>
      </c>
    </row>
    <row r="10702" spans="1:7" x14ac:dyDescent="0.3">
      <c r="A10702" s="12">
        <v>50.430749351704748</v>
      </c>
      <c r="B10702" s="41" t="s">
        <v>18</v>
      </c>
      <c r="C10702" s="41"/>
      <c r="D10702" s="39" t="s">
        <v>94</v>
      </c>
      <c r="E10702" s="39">
        <v>2022</v>
      </c>
      <c r="F10702" s="12">
        <v>4.6340000000000003</v>
      </c>
      <c r="G10702" s="15" t="s">
        <v>3</v>
      </c>
    </row>
    <row r="10703" spans="1:7" x14ac:dyDescent="0.3">
      <c r="A10703" s="12">
        <v>204.84183291070829</v>
      </c>
      <c r="B10703" s="41" t="s">
        <v>19</v>
      </c>
      <c r="C10703" s="41"/>
      <c r="D10703" s="39" t="s">
        <v>94</v>
      </c>
      <c r="E10703" s="39">
        <v>2022</v>
      </c>
      <c r="F10703" s="12">
        <v>22.228000000000002</v>
      </c>
      <c r="G10703" s="15" t="s">
        <v>3</v>
      </c>
    </row>
    <row r="10704" spans="1:7" x14ac:dyDescent="0.3">
      <c r="A10704" s="12">
        <v>1325.4917520274425</v>
      </c>
      <c r="B10704" s="41" t="s">
        <v>20</v>
      </c>
      <c r="C10704" s="41"/>
      <c r="D10704" s="39" t="s">
        <v>94</v>
      </c>
      <c r="E10704" s="39">
        <v>2022</v>
      </c>
      <c r="F10704" s="12">
        <v>294.827</v>
      </c>
      <c r="G10704" s="15" t="s">
        <v>3</v>
      </c>
    </row>
    <row r="10705" spans="1:7" x14ac:dyDescent="0.3">
      <c r="A10705" s="12">
        <v>1059.5771695407386</v>
      </c>
      <c r="B10705" s="41" t="s">
        <v>21</v>
      </c>
      <c r="C10705" s="41"/>
      <c r="D10705" s="39" t="s">
        <v>94</v>
      </c>
      <c r="E10705" s="39">
        <v>2022</v>
      </c>
      <c r="F10705" s="12">
        <v>195.33699999999999</v>
      </c>
      <c r="G10705" s="15" t="s">
        <v>3</v>
      </c>
    </row>
    <row r="10706" spans="1:7" x14ac:dyDescent="0.3">
      <c r="A10706" s="12">
        <v>230.33728722227178</v>
      </c>
      <c r="B10706" s="41" t="s">
        <v>22</v>
      </c>
      <c r="C10706" s="41"/>
      <c r="D10706" s="39" t="s">
        <v>94</v>
      </c>
      <c r="E10706" s="39">
        <v>2022</v>
      </c>
      <c r="F10706" s="12">
        <v>29.882999999999999</v>
      </c>
      <c r="G10706" s="15" t="s">
        <v>3</v>
      </c>
    </row>
    <row r="10707" spans="1:7" x14ac:dyDescent="0.3">
      <c r="A10707" s="12">
        <v>210.19104617297106</v>
      </c>
      <c r="B10707" s="41" t="s">
        <v>23</v>
      </c>
      <c r="C10707" s="41"/>
      <c r="D10707" s="39" t="s">
        <v>94</v>
      </c>
      <c r="E10707" s="39">
        <v>2022</v>
      </c>
      <c r="F10707" s="12">
        <v>6.867</v>
      </c>
      <c r="G10707" s="15" t="s">
        <v>3</v>
      </c>
    </row>
    <row r="10708" spans="1:7" x14ac:dyDescent="0.3">
      <c r="A10708" s="12">
        <v>26.8609707772466</v>
      </c>
      <c r="B10708" s="41" t="s">
        <v>24</v>
      </c>
      <c r="C10708" s="41"/>
      <c r="D10708" s="39" t="s">
        <v>94</v>
      </c>
      <c r="E10708" s="39">
        <v>2022</v>
      </c>
      <c r="F10708" s="12">
        <v>10.887</v>
      </c>
      <c r="G10708" s="15" t="s">
        <v>3</v>
      </c>
    </row>
    <row r="10709" spans="1:7" x14ac:dyDescent="0.3">
      <c r="A10709" s="12">
        <v>65.212388147769559</v>
      </c>
      <c r="B10709" s="41" t="s">
        <v>25</v>
      </c>
      <c r="C10709" s="41"/>
      <c r="D10709" s="39" t="s">
        <v>94</v>
      </c>
      <c r="E10709" s="39">
        <v>2022</v>
      </c>
      <c r="F10709" s="12">
        <v>18.853000000000002</v>
      </c>
      <c r="G10709" s="15" t="s">
        <v>3</v>
      </c>
    </row>
    <row r="10710" spans="1:7" x14ac:dyDescent="0.3">
      <c r="A10710" s="12">
        <v>48.743090008317282</v>
      </c>
      <c r="B10710" s="41" t="s">
        <v>26</v>
      </c>
      <c r="C10710" s="41"/>
      <c r="D10710" s="39" t="s">
        <v>94</v>
      </c>
      <c r="E10710" s="39">
        <v>2022</v>
      </c>
      <c r="F10710" s="12">
        <v>0</v>
      </c>
      <c r="G10710" s="15" t="s">
        <v>3</v>
      </c>
    </row>
    <row r="10711" spans="1:7" x14ac:dyDescent="0.3">
      <c r="A10711" s="12">
        <v>93.288063279162515</v>
      </c>
      <c r="B10711" s="41" t="s">
        <v>27</v>
      </c>
      <c r="C10711" s="41"/>
      <c r="D10711" s="39" t="s">
        <v>94</v>
      </c>
      <c r="E10711" s="39">
        <v>2022</v>
      </c>
      <c r="F10711" s="12">
        <v>22.439</v>
      </c>
      <c r="G10711" s="15" t="s">
        <v>3</v>
      </c>
    </row>
    <row r="10712" spans="1:7" x14ac:dyDescent="0.3">
      <c r="A10712" s="12">
        <v>139.71151938146213</v>
      </c>
      <c r="B10712" s="41" t="s">
        <v>28</v>
      </c>
      <c r="C10712" s="41"/>
      <c r="D10712" s="39" t="s">
        <v>94</v>
      </c>
      <c r="E10712" s="39">
        <v>2022</v>
      </c>
      <c r="F10712" s="12">
        <v>35.462000000000003</v>
      </c>
      <c r="G10712" s="15" t="s">
        <v>3</v>
      </c>
    </row>
    <row r="10713" spans="1:7" x14ac:dyDescent="0.3">
      <c r="A10713" s="12">
        <v>152.55414531491155</v>
      </c>
      <c r="B10713" s="41" t="s">
        <v>29</v>
      </c>
      <c r="C10713" s="41"/>
      <c r="D10713" s="39" t="s">
        <v>94</v>
      </c>
      <c r="E10713" s="39">
        <v>2022</v>
      </c>
      <c r="F10713" s="12">
        <v>20.196000000000002</v>
      </c>
      <c r="G10713" s="15" t="s">
        <v>3</v>
      </c>
    </row>
    <row r="10714" spans="1:7" x14ac:dyDescent="0.3">
      <c r="A10714" s="12">
        <v>1028.8012394599259</v>
      </c>
      <c r="B10714" s="41" t="s">
        <v>30</v>
      </c>
      <c r="C10714" s="41"/>
      <c r="D10714" s="39" t="s">
        <v>94</v>
      </c>
      <c r="E10714" s="39">
        <v>2022</v>
      </c>
      <c r="F10714" s="12">
        <v>150.596</v>
      </c>
      <c r="G10714" s="15" t="s">
        <v>3</v>
      </c>
    </row>
    <row r="10715" spans="1:7" x14ac:dyDescent="0.3">
      <c r="A10715" s="12">
        <v>445.64978959110312</v>
      </c>
      <c r="B10715" s="41" t="s">
        <v>31</v>
      </c>
      <c r="C10715" s="41"/>
      <c r="D10715" s="39" t="s">
        <v>94</v>
      </c>
      <c r="E10715" s="39">
        <v>2022</v>
      </c>
      <c r="F10715" s="12">
        <v>85.403999999999996</v>
      </c>
      <c r="G10715" s="15" t="s">
        <v>3</v>
      </c>
    </row>
    <row r="10716" spans="1:7" x14ac:dyDescent="0.3">
      <c r="A10716" s="12">
        <v>27.517567725433818</v>
      </c>
      <c r="B10716" s="41" t="s">
        <v>32</v>
      </c>
      <c r="C10716" s="41"/>
      <c r="D10716" s="39" t="s">
        <v>94</v>
      </c>
      <c r="E10716" s="39">
        <v>2022</v>
      </c>
      <c r="F10716" s="12">
        <v>5.7770000000000001</v>
      </c>
      <c r="G10716" s="15" t="s">
        <v>3</v>
      </c>
    </row>
    <row r="10717" spans="1:7" x14ac:dyDescent="0.3">
      <c r="A10717" s="12">
        <v>129.84409836948603</v>
      </c>
      <c r="B10717" s="41" t="s">
        <v>33</v>
      </c>
      <c r="C10717" s="41"/>
      <c r="D10717" s="39" t="s">
        <v>94</v>
      </c>
      <c r="E10717" s="39">
        <v>2022</v>
      </c>
      <c r="F10717" s="12">
        <v>24.792000000000002</v>
      </c>
      <c r="G10717" s="15" t="s">
        <v>3</v>
      </c>
    </row>
    <row r="10718" spans="1:7" x14ac:dyDescent="0.3">
      <c r="A10718" s="12">
        <v>650.23616525165733</v>
      </c>
      <c r="B10718" s="41" t="s">
        <v>34</v>
      </c>
      <c r="C10718" s="41"/>
      <c r="D10718" s="39" t="s">
        <v>94</v>
      </c>
      <c r="E10718" s="39">
        <v>2022</v>
      </c>
      <c r="F10718" s="12">
        <v>102.221</v>
      </c>
      <c r="G10718" s="15" t="s">
        <v>3</v>
      </c>
    </row>
    <row r="10719" spans="1:7" x14ac:dyDescent="0.3">
      <c r="A10719" s="12">
        <v>631.54367088295248</v>
      </c>
      <c r="B10719" s="41" t="s">
        <v>35</v>
      </c>
      <c r="C10719" s="41"/>
      <c r="D10719" s="39" t="s">
        <v>94</v>
      </c>
      <c r="E10719" s="39">
        <v>2022</v>
      </c>
      <c r="F10719" s="12">
        <v>114.754</v>
      </c>
      <c r="G10719" s="15" t="s">
        <v>3</v>
      </c>
    </row>
    <row r="10720" spans="1:7" x14ac:dyDescent="0.3">
      <c r="A10720" s="12">
        <v>153.74627914896399</v>
      </c>
      <c r="B10720" s="41" t="s">
        <v>36</v>
      </c>
      <c r="C10720" s="41"/>
      <c r="D10720" s="39" t="s">
        <v>94</v>
      </c>
      <c r="E10720" s="39">
        <v>2022</v>
      </c>
      <c r="F10720" s="12">
        <v>12.148999999999999</v>
      </c>
      <c r="G10720" s="15" t="s">
        <v>3</v>
      </c>
    </row>
    <row r="10721" spans="1:7" x14ac:dyDescent="0.3">
      <c r="A10721" s="12">
        <v>350.68432629586857</v>
      </c>
      <c r="B10721" s="41" t="s">
        <v>37</v>
      </c>
      <c r="C10721" s="41"/>
      <c r="D10721" s="39" t="s">
        <v>94</v>
      </c>
      <c r="E10721" s="39">
        <v>2022</v>
      </c>
      <c r="F10721" s="12">
        <v>73.792000000000002</v>
      </c>
      <c r="G10721" s="15" t="s">
        <v>3</v>
      </c>
    </row>
    <row r="10722" spans="1:7" x14ac:dyDescent="0.3">
      <c r="A10722" s="12">
        <v>218.17177689164041</v>
      </c>
      <c r="B10722" s="41" t="s">
        <v>38</v>
      </c>
      <c r="C10722" s="41"/>
      <c r="D10722" s="39" t="s">
        <v>94</v>
      </c>
      <c r="E10722" s="39">
        <v>2022</v>
      </c>
      <c r="F10722" s="12">
        <v>7.8780000000000001</v>
      </c>
      <c r="G10722" s="15" t="s">
        <v>3</v>
      </c>
    </row>
    <row r="10723" spans="1:7" x14ac:dyDescent="0.3">
      <c r="A10723" s="12">
        <v>53.229493843352778</v>
      </c>
      <c r="B10723" s="41" t="s">
        <v>39</v>
      </c>
      <c r="C10723" s="41"/>
      <c r="D10723" s="39" t="s">
        <v>94</v>
      </c>
      <c r="E10723" s="39">
        <v>2022</v>
      </c>
      <c r="F10723" s="12">
        <v>1.0620000000000001</v>
      </c>
      <c r="G10723" s="15" t="s">
        <v>3</v>
      </c>
    </row>
    <row r="10724" spans="1:7" x14ac:dyDescent="0.3">
      <c r="A10724" s="12">
        <v>211.45396936549989</v>
      </c>
      <c r="B10724" s="41" t="s">
        <v>40</v>
      </c>
      <c r="C10724" s="41"/>
      <c r="D10724" s="39" t="s">
        <v>94</v>
      </c>
      <c r="E10724" s="39">
        <v>2022</v>
      </c>
      <c r="F10724" s="12">
        <v>41.412999999999997</v>
      </c>
      <c r="G10724" s="15" t="s">
        <v>3</v>
      </c>
    </row>
    <row r="10725" spans="1:7" x14ac:dyDescent="0.3">
      <c r="A10725" s="12">
        <v>270.57129115517529</v>
      </c>
      <c r="B10725" s="41" t="s">
        <v>41</v>
      </c>
      <c r="C10725" s="41"/>
      <c r="D10725" s="39" t="s">
        <v>94</v>
      </c>
      <c r="E10725" s="39">
        <v>2022</v>
      </c>
      <c r="F10725" s="12">
        <v>92.051000000000002</v>
      </c>
      <c r="G10725" s="15" t="s">
        <v>3</v>
      </c>
    </row>
    <row r="10726" spans="1:7" x14ac:dyDescent="0.3">
      <c r="A10726" s="12">
        <v>1234.0267712122311</v>
      </c>
      <c r="B10726" s="41" t="s">
        <v>42</v>
      </c>
      <c r="C10726" s="41"/>
      <c r="D10726" s="39" t="s">
        <v>94</v>
      </c>
      <c r="E10726" s="39">
        <v>2022</v>
      </c>
      <c r="F10726" s="12">
        <v>158.94200000000001</v>
      </c>
      <c r="G10726" s="15" t="s">
        <v>3</v>
      </c>
    </row>
    <row r="10727" spans="1:7" x14ac:dyDescent="0.3">
      <c r="A10727" s="12">
        <v>419.66906909752009</v>
      </c>
      <c r="B10727" s="41" t="s">
        <v>43</v>
      </c>
      <c r="C10727" s="41"/>
      <c r="D10727" s="39" t="s">
        <v>94</v>
      </c>
      <c r="E10727" s="39">
        <v>2022</v>
      </c>
      <c r="F10727" s="12">
        <v>50.640999999999998</v>
      </c>
      <c r="G10727" s="15" t="s">
        <v>3</v>
      </c>
    </row>
    <row r="10728" spans="1:7" x14ac:dyDescent="0.3">
      <c r="A10728" s="12">
        <v>47.457596295694479</v>
      </c>
      <c r="B10728" s="41" t="s">
        <v>44</v>
      </c>
      <c r="C10728" s="41"/>
      <c r="D10728" s="39" t="s">
        <v>94</v>
      </c>
      <c r="E10728" s="39">
        <v>2022</v>
      </c>
      <c r="F10728" s="12">
        <v>7.0519999999999996</v>
      </c>
      <c r="G10728" s="15" t="s">
        <v>3</v>
      </c>
    </row>
    <row r="10729" spans="1:7" x14ac:dyDescent="0.3">
      <c r="A10729" s="12">
        <v>173.24926037558751</v>
      </c>
      <c r="B10729" s="41" t="s">
        <v>45</v>
      </c>
      <c r="C10729" s="41"/>
      <c r="D10729" s="39" t="s">
        <v>94</v>
      </c>
      <c r="E10729" s="39">
        <v>2022</v>
      </c>
      <c r="F10729" s="12">
        <v>45.863</v>
      </c>
      <c r="G10729" s="15" t="s">
        <v>3</v>
      </c>
    </row>
    <row r="10730" spans="1:7" x14ac:dyDescent="0.3">
      <c r="A10730" s="12">
        <v>1450.0061298565652</v>
      </c>
      <c r="B10730" s="41" t="s">
        <v>46</v>
      </c>
      <c r="C10730" s="41"/>
      <c r="D10730" s="39" t="s">
        <v>94</v>
      </c>
      <c r="E10730" s="39">
        <v>2022</v>
      </c>
      <c r="F10730" s="12">
        <v>313.24799999999999</v>
      </c>
      <c r="G10730" s="15" t="s">
        <v>3</v>
      </c>
    </row>
    <row r="10731" spans="1:7" x14ac:dyDescent="0.3">
      <c r="A10731" s="12">
        <v>94.169339495557551</v>
      </c>
      <c r="B10731" s="41" t="s">
        <v>47</v>
      </c>
      <c r="C10731" s="41"/>
      <c r="D10731" s="39" t="s">
        <v>94</v>
      </c>
      <c r="E10731" s="39">
        <v>2022</v>
      </c>
      <c r="F10731" s="12">
        <v>13.218</v>
      </c>
      <c r="G10731" s="15" t="s">
        <v>3</v>
      </c>
    </row>
    <row r="10732" spans="1:7" x14ac:dyDescent="0.3">
      <c r="A10732" s="12">
        <v>256.63091719897534</v>
      </c>
      <c r="B10732" s="41" t="s">
        <v>48</v>
      </c>
      <c r="C10732" s="41"/>
      <c r="D10732" s="39" t="s">
        <v>94</v>
      </c>
      <c r="E10732" s="39">
        <v>2022</v>
      </c>
      <c r="F10732" s="12">
        <v>38.433</v>
      </c>
      <c r="G10732" s="15" t="s">
        <v>3</v>
      </c>
    </row>
    <row r="10733" spans="1:7" x14ac:dyDescent="0.3">
      <c r="A10733" s="12">
        <v>3755.2215772651334</v>
      </c>
      <c r="B10733" s="41" t="s">
        <v>49</v>
      </c>
      <c r="C10733" s="41"/>
      <c r="D10733" s="39" t="s">
        <v>94</v>
      </c>
      <c r="E10733" s="39">
        <v>2022</v>
      </c>
      <c r="F10733" s="12">
        <v>550.52</v>
      </c>
      <c r="G10733" s="15" t="s">
        <v>3</v>
      </c>
    </row>
    <row r="10734" spans="1:7" x14ac:dyDescent="0.3">
      <c r="A10734" s="12">
        <v>4432.9968548295856</v>
      </c>
      <c r="B10734" s="41" t="s">
        <v>50</v>
      </c>
      <c r="C10734" s="41"/>
      <c r="D10734" s="39" t="s">
        <v>94</v>
      </c>
      <c r="E10734" s="39">
        <v>2022</v>
      </c>
      <c r="F10734" s="12">
        <v>1205.5930000000001</v>
      </c>
      <c r="G10734" s="15" t="s">
        <v>3</v>
      </c>
    </row>
    <row r="10735" spans="1:7" x14ac:dyDescent="0.3">
      <c r="A10735" s="12">
        <v>379.33144595873074</v>
      </c>
      <c r="B10735" s="41" t="s">
        <v>91</v>
      </c>
      <c r="C10735" s="41"/>
      <c r="D10735" s="39" t="s">
        <v>94</v>
      </c>
      <c r="E10735" s="39">
        <v>2022</v>
      </c>
      <c r="F10735" s="12">
        <v>123.015</v>
      </c>
      <c r="G10735" s="15" t="s">
        <v>3</v>
      </c>
    </row>
    <row r="10736" spans="1:7" x14ac:dyDescent="0.3">
      <c r="A10736" s="12">
        <v>106.89808689580575</v>
      </c>
      <c r="B10736" s="41" t="s">
        <v>52</v>
      </c>
      <c r="C10736" s="41"/>
      <c r="D10736" s="39" t="s">
        <v>94</v>
      </c>
      <c r="E10736" s="39">
        <v>2022</v>
      </c>
      <c r="F10736" s="12">
        <v>7.2839999999999998</v>
      </c>
      <c r="G10736" s="15" t="s">
        <v>3</v>
      </c>
    </row>
    <row r="10737" spans="1:7" x14ac:dyDescent="0.3">
      <c r="A10737" s="12">
        <v>59.78725586337265</v>
      </c>
      <c r="B10737" s="41" t="s">
        <v>53</v>
      </c>
      <c r="C10737" s="41"/>
      <c r="D10737" s="39" t="s">
        <v>94</v>
      </c>
      <c r="E10737" s="39">
        <v>2022</v>
      </c>
      <c r="F10737" s="12">
        <v>6.8170000000000002</v>
      </c>
      <c r="G10737" s="15" t="s">
        <v>3</v>
      </c>
    </row>
    <row r="10738" spans="1:7" x14ac:dyDescent="0.3">
      <c r="A10738" s="12">
        <v>89.931211381555343</v>
      </c>
      <c r="B10738" s="41" t="s">
        <v>54</v>
      </c>
      <c r="C10738" s="41"/>
      <c r="D10738" s="39" t="s">
        <v>94</v>
      </c>
      <c r="E10738" s="39">
        <v>2022</v>
      </c>
      <c r="F10738" s="12">
        <v>12.497999999999999</v>
      </c>
      <c r="G10738" s="15" t="s">
        <v>3</v>
      </c>
    </row>
    <row r="10739" spans="1:7" x14ac:dyDescent="0.3">
      <c r="A10739" s="12">
        <v>295.71485053981968</v>
      </c>
      <c r="B10739" s="41" t="s">
        <v>55</v>
      </c>
      <c r="C10739" s="41"/>
      <c r="D10739" s="39" t="s">
        <v>94</v>
      </c>
      <c r="E10739" s="39">
        <v>2022</v>
      </c>
      <c r="F10739" s="12">
        <v>18.201000000000001</v>
      </c>
      <c r="G10739" s="15" t="s">
        <v>3</v>
      </c>
    </row>
    <row r="10740" spans="1:7" x14ac:dyDescent="0.3">
      <c r="A10740" s="12">
        <v>583.72802406394965</v>
      </c>
      <c r="B10740" s="41" t="s">
        <v>56</v>
      </c>
      <c r="C10740" s="41"/>
      <c r="D10740" s="39" t="s">
        <v>94</v>
      </c>
      <c r="E10740" s="39">
        <v>2022</v>
      </c>
      <c r="F10740" s="12">
        <v>107.369</v>
      </c>
      <c r="G10740" s="15" t="s">
        <v>3</v>
      </c>
    </row>
    <row r="10741" spans="1:7" x14ac:dyDescent="0.3">
      <c r="A10741" s="12">
        <v>98.664976725176928</v>
      </c>
      <c r="B10741" s="41" t="s">
        <v>57</v>
      </c>
      <c r="C10741" s="41"/>
      <c r="D10741" s="39" t="s">
        <v>94</v>
      </c>
      <c r="E10741" s="39">
        <v>2022</v>
      </c>
      <c r="F10741" s="12">
        <v>48.418999999999997</v>
      </c>
      <c r="G10741" s="15" t="s">
        <v>3</v>
      </c>
    </row>
    <row r="10742" spans="1:7" x14ac:dyDescent="0.3">
      <c r="A10742" s="12">
        <v>219.72401311446424</v>
      </c>
      <c r="B10742" s="41" t="s">
        <v>58</v>
      </c>
      <c r="C10742" s="41"/>
      <c r="D10742" s="39" t="s">
        <v>94</v>
      </c>
      <c r="E10742" s="39">
        <v>2022</v>
      </c>
      <c r="F10742" s="12">
        <v>39.502000000000002</v>
      </c>
      <c r="G10742" s="15" t="s">
        <v>3</v>
      </c>
    </row>
    <row r="10743" spans="1:7" x14ac:dyDescent="0.3">
      <c r="A10743" s="12">
        <v>42.608012273692935</v>
      </c>
      <c r="B10743" s="41" t="s">
        <v>59</v>
      </c>
      <c r="C10743" s="41"/>
      <c r="D10743" s="39" t="s">
        <v>94</v>
      </c>
      <c r="E10743" s="39">
        <v>2022</v>
      </c>
      <c r="F10743" s="12">
        <v>10.945</v>
      </c>
      <c r="G10743" s="15" t="s">
        <v>3</v>
      </c>
    </row>
    <row r="10744" spans="1:7" x14ac:dyDescent="0.3">
      <c r="A10744" s="12">
        <v>99.922770254048075</v>
      </c>
      <c r="B10744" s="41" t="s">
        <v>60</v>
      </c>
      <c r="C10744" s="41"/>
      <c r="D10744" s="39" t="s">
        <v>94</v>
      </c>
      <c r="E10744" s="39">
        <v>2022</v>
      </c>
      <c r="F10744" s="12">
        <v>21.83</v>
      </c>
      <c r="G10744" s="15" t="s">
        <v>3</v>
      </c>
    </row>
    <row r="10745" spans="1:7" x14ac:dyDescent="0.3">
      <c r="A10745" s="12">
        <v>471.76490727251837</v>
      </c>
      <c r="B10745" s="41" t="s">
        <v>61</v>
      </c>
      <c r="C10745" s="41"/>
      <c r="D10745" s="39" t="s">
        <v>94</v>
      </c>
      <c r="E10745" s="39">
        <v>2022</v>
      </c>
      <c r="F10745" s="12">
        <v>49.429000000000002</v>
      </c>
      <c r="G10745" s="15" t="s">
        <v>3</v>
      </c>
    </row>
    <row r="10746" spans="1:7" x14ac:dyDescent="0.3">
      <c r="A10746" s="12">
        <v>970.00708648068621</v>
      </c>
      <c r="B10746" s="41" t="s">
        <v>62</v>
      </c>
      <c r="C10746" s="41"/>
      <c r="D10746" s="39" t="s">
        <v>94</v>
      </c>
      <c r="E10746" s="39">
        <v>2022</v>
      </c>
      <c r="F10746" s="12">
        <v>226.97399999999999</v>
      </c>
      <c r="G10746" s="15" t="s">
        <v>3</v>
      </c>
    </row>
    <row r="10747" spans="1:7" x14ac:dyDescent="0.3">
      <c r="A10747" s="12">
        <v>273.99277681486961</v>
      </c>
      <c r="B10747" s="41" t="s">
        <v>63</v>
      </c>
      <c r="C10747" s="41"/>
      <c r="D10747" s="39" t="s">
        <v>94</v>
      </c>
      <c r="E10747" s="39">
        <v>2022</v>
      </c>
      <c r="F10747" s="12">
        <v>54.021000000000001</v>
      </c>
      <c r="G10747" s="15" t="s">
        <v>3</v>
      </c>
    </row>
    <row r="10748" spans="1:7" x14ac:dyDescent="0.3">
      <c r="A10748" s="12">
        <v>194.30550375776647</v>
      </c>
      <c r="B10748" s="41" t="s">
        <v>64</v>
      </c>
      <c r="C10748" s="41"/>
      <c r="D10748" s="39" t="s">
        <v>94</v>
      </c>
      <c r="E10748" s="39">
        <v>2022</v>
      </c>
      <c r="F10748" s="12">
        <v>29.515000000000001</v>
      </c>
      <c r="G10748" s="15" t="s">
        <v>3</v>
      </c>
    </row>
    <row r="10749" spans="1:7" x14ac:dyDescent="0.3">
      <c r="A10749" s="12">
        <v>1294.9353715511797</v>
      </c>
      <c r="B10749" s="41" t="s">
        <v>65</v>
      </c>
      <c r="C10749" s="41"/>
      <c r="D10749" s="39" t="s">
        <v>94</v>
      </c>
      <c r="E10749" s="39">
        <v>2022</v>
      </c>
      <c r="F10749" s="12">
        <v>250.74</v>
      </c>
      <c r="G10749" s="15" t="s">
        <v>3</v>
      </c>
    </row>
    <row r="10750" spans="1:7" x14ac:dyDescent="0.3">
      <c r="A10750" s="12">
        <v>347.46392345155658</v>
      </c>
      <c r="B10750" s="41" t="s">
        <v>66</v>
      </c>
      <c r="C10750" s="41"/>
      <c r="D10750" s="39" t="s">
        <v>94</v>
      </c>
      <c r="E10750" s="39">
        <v>2022</v>
      </c>
      <c r="F10750" s="12">
        <v>76.257000000000005</v>
      </c>
      <c r="G10750" s="15" t="s">
        <v>3</v>
      </c>
    </row>
    <row r="10751" spans="1:7" x14ac:dyDescent="0.3">
      <c r="A10751" s="12">
        <v>2317.8590423920982</v>
      </c>
      <c r="B10751" s="41" t="s">
        <v>67</v>
      </c>
      <c r="C10751" s="41"/>
      <c r="D10751" s="39" t="s">
        <v>94</v>
      </c>
      <c r="E10751" s="39">
        <v>2022</v>
      </c>
      <c r="F10751" s="12">
        <v>484.08600000000001</v>
      </c>
      <c r="G10751" s="15" t="s">
        <v>3</v>
      </c>
    </row>
    <row r="10752" spans="1:7" x14ac:dyDescent="0.3">
      <c r="A10752" s="12">
        <v>1510.6931287255006</v>
      </c>
      <c r="B10752" s="41" t="s">
        <v>68</v>
      </c>
      <c r="C10752" s="41"/>
      <c r="D10752" s="39" t="s">
        <v>94</v>
      </c>
      <c r="E10752" s="39">
        <v>2022</v>
      </c>
      <c r="F10752" s="12">
        <v>304.37599999999998</v>
      </c>
      <c r="G10752" s="15" t="s">
        <v>3</v>
      </c>
    </row>
    <row r="10753" spans="1:7" x14ac:dyDescent="0.3">
      <c r="A10753" s="12">
        <v>67.836724075055358</v>
      </c>
      <c r="B10753" s="41" t="s">
        <v>69</v>
      </c>
      <c r="C10753" s="41"/>
      <c r="D10753" s="39" t="s">
        <v>94</v>
      </c>
      <c r="E10753" s="39">
        <v>2022</v>
      </c>
      <c r="F10753" s="12">
        <v>5.7939999999999996</v>
      </c>
      <c r="G10753" s="15" t="s">
        <v>3</v>
      </c>
    </row>
    <row r="10754" spans="1:7" x14ac:dyDescent="0.3">
      <c r="A10754" s="12">
        <v>115.93655426069547</v>
      </c>
      <c r="B10754" s="41" t="s">
        <v>70</v>
      </c>
      <c r="C10754" s="41"/>
      <c r="D10754" s="39" t="s">
        <v>94</v>
      </c>
      <c r="E10754" s="39">
        <v>2022</v>
      </c>
      <c r="F10754" s="12">
        <v>22.742999999999999</v>
      </c>
      <c r="G10754" s="15" t="s">
        <v>3</v>
      </c>
    </row>
    <row r="10755" spans="1:7" x14ac:dyDescent="0.3">
      <c r="A10755" s="12">
        <v>55.861011299759369</v>
      </c>
      <c r="B10755" s="41" t="s">
        <v>71</v>
      </c>
      <c r="C10755" s="41"/>
      <c r="D10755" s="39" t="s">
        <v>94</v>
      </c>
      <c r="E10755" s="39">
        <v>2022</v>
      </c>
      <c r="F10755" s="12">
        <v>8.8919999999999995</v>
      </c>
      <c r="G10755" s="15" t="s">
        <v>3</v>
      </c>
    </row>
    <row r="10756" spans="1:7" x14ac:dyDescent="0.3">
      <c r="A10756" s="12">
        <v>389.62668091976002</v>
      </c>
      <c r="B10756" s="41" t="s">
        <v>72</v>
      </c>
      <c r="C10756" s="41"/>
      <c r="D10756" s="39" t="s">
        <v>94</v>
      </c>
      <c r="E10756" s="39">
        <v>2022</v>
      </c>
      <c r="F10756" s="12">
        <v>65.373000000000005</v>
      </c>
      <c r="G10756" s="15" t="s">
        <v>3</v>
      </c>
    </row>
    <row r="10757" spans="1:7" x14ac:dyDescent="0.3">
      <c r="A10757" s="12">
        <v>389.67387382541102</v>
      </c>
      <c r="B10757" s="41" t="s">
        <v>73</v>
      </c>
      <c r="C10757" s="41"/>
      <c r="D10757" s="39" t="s">
        <v>94</v>
      </c>
      <c r="E10757" s="39">
        <v>2022</v>
      </c>
      <c r="F10757" s="12">
        <v>35.863999999999997</v>
      </c>
      <c r="G10757" s="15" t="s">
        <v>3</v>
      </c>
    </row>
    <row r="10758" spans="1:7" x14ac:dyDescent="0.3">
      <c r="A10758" s="12">
        <v>277.72819789041603</v>
      </c>
      <c r="B10758" s="41" t="s">
        <v>74</v>
      </c>
      <c r="C10758" s="41"/>
      <c r="D10758" s="39" t="s">
        <v>94</v>
      </c>
      <c r="E10758" s="39">
        <v>2022</v>
      </c>
      <c r="F10758" s="12">
        <v>40.835999999999999</v>
      </c>
      <c r="G10758" s="15" t="s">
        <v>3</v>
      </c>
    </row>
    <row r="10759" spans="1:7" x14ac:dyDescent="0.3">
      <c r="A10759" s="12">
        <v>524.87641885174367</v>
      </c>
      <c r="B10759" s="41" t="s">
        <v>75</v>
      </c>
      <c r="C10759" s="41"/>
      <c r="D10759" s="39" t="s">
        <v>94</v>
      </c>
      <c r="E10759" s="39">
        <v>2022</v>
      </c>
      <c r="F10759" s="12">
        <v>100.592</v>
      </c>
      <c r="G10759" s="15" t="s">
        <v>3</v>
      </c>
    </row>
    <row r="10760" spans="1:7" x14ac:dyDescent="0.3">
      <c r="A10760" s="12">
        <v>496.13286151211656</v>
      </c>
      <c r="B10760" s="41" t="s">
        <v>76</v>
      </c>
      <c r="C10760" s="41"/>
      <c r="D10760" s="39" t="s">
        <v>94</v>
      </c>
      <c r="E10760" s="39">
        <v>2022</v>
      </c>
      <c r="F10760" s="12">
        <v>114.676</v>
      </c>
      <c r="G10760" s="15" t="s">
        <v>3</v>
      </c>
    </row>
    <row r="10761" spans="1:7" x14ac:dyDescent="0.3">
      <c r="A10761" s="12">
        <v>99.663209272967819</v>
      </c>
      <c r="B10761" s="41" t="s">
        <v>77</v>
      </c>
      <c r="C10761" s="41"/>
      <c r="D10761" s="39" t="s">
        <v>94</v>
      </c>
      <c r="E10761" s="39">
        <v>2022</v>
      </c>
      <c r="F10761" s="12">
        <v>17.446999999999999</v>
      </c>
      <c r="G10761" s="15" t="s">
        <v>3</v>
      </c>
    </row>
    <row r="10762" spans="1:7" x14ac:dyDescent="0.3">
      <c r="A10762" s="12">
        <v>173.35800924513103</v>
      </c>
      <c r="B10762" s="41" t="s">
        <v>78</v>
      </c>
      <c r="C10762" s="41"/>
      <c r="D10762" s="39" t="s">
        <v>94</v>
      </c>
      <c r="E10762" s="39">
        <v>2022</v>
      </c>
      <c r="F10762" s="12">
        <v>25.535</v>
      </c>
      <c r="G10762" s="15" t="s">
        <v>3</v>
      </c>
    </row>
    <row r="10763" spans="1:7" x14ac:dyDescent="0.3">
      <c r="A10763" s="12">
        <v>123.58590870707661</v>
      </c>
      <c r="B10763" s="41" t="s">
        <v>79</v>
      </c>
      <c r="C10763" s="41"/>
      <c r="D10763" s="39" t="s">
        <v>94</v>
      </c>
      <c r="E10763" s="39">
        <v>2022</v>
      </c>
      <c r="F10763" s="12">
        <v>33.118000000000002</v>
      </c>
      <c r="G10763" s="15" t="s">
        <v>3</v>
      </c>
    </row>
    <row r="10764" spans="1:7" x14ac:dyDescent="0.3">
      <c r="A10764" s="12">
        <v>846.71254266936774</v>
      </c>
      <c r="B10764" s="41" t="s">
        <v>80</v>
      </c>
      <c r="C10764" s="41"/>
      <c r="D10764" s="39" t="s">
        <v>94</v>
      </c>
      <c r="E10764" s="39">
        <v>2022</v>
      </c>
      <c r="F10764" s="12">
        <v>176.60499999999999</v>
      </c>
      <c r="G10764" s="15" t="s">
        <v>3</v>
      </c>
    </row>
    <row r="10765" spans="1:7" x14ac:dyDescent="0.3">
      <c r="A10765" s="12">
        <v>224.68439787147241</v>
      </c>
      <c r="B10765" s="41" t="s">
        <v>81</v>
      </c>
      <c r="C10765" s="41"/>
      <c r="D10765" s="39" t="s">
        <v>94</v>
      </c>
      <c r="E10765" s="39">
        <v>2022</v>
      </c>
      <c r="F10765" s="12">
        <v>0</v>
      </c>
      <c r="G10765" s="15" t="s">
        <v>3</v>
      </c>
    </row>
    <row r="10766" spans="1:7" x14ac:dyDescent="0.3">
      <c r="A10766" s="12">
        <v>510.81088110229558</v>
      </c>
      <c r="B10766" s="41" t="s">
        <v>82</v>
      </c>
      <c r="C10766" s="41"/>
      <c r="D10766" s="39" t="s">
        <v>94</v>
      </c>
      <c r="E10766" s="39">
        <v>2022</v>
      </c>
      <c r="F10766" s="12">
        <v>71.311999999999998</v>
      </c>
      <c r="G10766" s="15" t="s">
        <v>3</v>
      </c>
    </row>
    <row r="10767" spans="1:7" x14ac:dyDescent="0.3">
      <c r="A10767" s="12">
        <v>159.70900018468922</v>
      </c>
      <c r="B10767" s="41" t="s">
        <v>83</v>
      </c>
      <c r="C10767" s="41"/>
      <c r="D10767" s="39" t="s">
        <v>94</v>
      </c>
      <c r="E10767" s="39">
        <v>2022</v>
      </c>
      <c r="F10767" s="12">
        <v>29.513999999999999</v>
      </c>
      <c r="G10767" s="15" t="s">
        <v>3</v>
      </c>
    </row>
    <row r="10768" spans="1:7" x14ac:dyDescent="0.3">
      <c r="A10768" s="12">
        <v>622.06713024169414</v>
      </c>
      <c r="B10768" s="41" t="s">
        <v>84</v>
      </c>
      <c r="C10768" s="41"/>
      <c r="D10768" s="39" t="s">
        <v>94</v>
      </c>
      <c r="E10768" s="39">
        <v>2022</v>
      </c>
      <c r="F10768" s="12">
        <v>106.072</v>
      </c>
      <c r="G10768" s="15" t="s">
        <v>3</v>
      </c>
    </row>
    <row r="10769" spans="1:7" x14ac:dyDescent="0.3">
      <c r="A10769" s="12">
        <v>39.183448815803956</v>
      </c>
      <c r="B10769" s="41" t="s">
        <v>85</v>
      </c>
      <c r="C10769" s="41"/>
      <c r="D10769" s="39" t="s">
        <v>94</v>
      </c>
      <c r="E10769" s="39">
        <v>2022</v>
      </c>
      <c r="F10769" s="12">
        <v>4.0049999999999999</v>
      </c>
      <c r="G10769" s="15" t="s">
        <v>3</v>
      </c>
    </row>
    <row r="10770" spans="1:7" x14ac:dyDescent="0.3">
      <c r="A10770" s="12">
        <v>209.33747014032767</v>
      </c>
      <c r="B10770" s="41" t="s">
        <v>86</v>
      </c>
      <c r="C10770" s="41"/>
      <c r="D10770" s="39" t="s">
        <v>94</v>
      </c>
      <c r="E10770" s="39">
        <v>2022</v>
      </c>
      <c r="F10770" s="12">
        <v>32.546999999999997</v>
      </c>
      <c r="G10770" s="15" t="s">
        <v>3</v>
      </c>
    </row>
    <row r="10771" spans="1:7" x14ac:dyDescent="0.3">
      <c r="A10771" s="12">
        <v>373.48157752347521</v>
      </c>
      <c r="B10771" s="41" t="s">
        <v>87</v>
      </c>
      <c r="C10771" s="41"/>
      <c r="D10771" s="39" t="s">
        <v>94</v>
      </c>
      <c r="E10771" s="39">
        <v>2022</v>
      </c>
      <c r="F10771" s="12">
        <v>71.100999999999999</v>
      </c>
      <c r="G10771" s="15" t="s">
        <v>3</v>
      </c>
    </row>
    <row r="10772" spans="1:7" x14ac:dyDescent="0.3">
      <c r="A10772" s="12">
        <v>102.34499743321999</v>
      </c>
      <c r="B10772" s="41" t="s">
        <v>88</v>
      </c>
      <c r="C10772" s="41"/>
      <c r="D10772" s="39" t="s">
        <v>94</v>
      </c>
      <c r="E10772" s="39">
        <v>2022</v>
      </c>
      <c r="F10772" s="12">
        <v>15.955</v>
      </c>
      <c r="G10772" s="15" t="s">
        <v>3</v>
      </c>
    </row>
    <row r="10773" spans="1:7" x14ac:dyDescent="0.3">
      <c r="A10773" s="12">
        <v>102.36756795331394</v>
      </c>
      <c r="B10773" s="41" t="s">
        <v>89</v>
      </c>
      <c r="C10773" s="41"/>
      <c r="D10773" s="39" t="s">
        <v>94</v>
      </c>
      <c r="E10773" s="39">
        <v>2022</v>
      </c>
      <c r="F10773" s="12">
        <v>40.052999999999997</v>
      </c>
      <c r="G10773" s="15" t="s">
        <v>3</v>
      </c>
    </row>
    <row r="10774" spans="1:7" x14ac:dyDescent="0.3">
      <c r="A10774" s="12">
        <v>411.07277873992518</v>
      </c>
      <c r="B10774" s="41" t="s">
        <v>90</v>
      </c>
      <c r="C10774" s="41"/>
      <c r="D10774" s="39" t="s">
        <v>94</v>
      </c>
      <c r="E10774" s="39">
        <v>2022</v>
      </c>
      <c r="F10774" s="12">
        <v>65.421000000000006</v>
      </c>
      <c r="G10774" s="15" t="s">
        <v>3</v>
      </c>
    </row>
    <row r="10775" spans="1:7" x14ac:dyDescent="0.3">
      <c r="A10775" s="12">
        <v>2195.1573559929443</v>
      </c>
      <c r="B10775" s="41" t="s">
        <v>10</v>
      </c>
      <c r="C10775" s="41"/>
      <c r="D10775" s="39" t="s">
        <v>95</v>
      </c>
      <c r="E10775" s="39">
        <v>2022</v>
      </c>
      <c r="F10775" s="12">
        <v>379.64499999999998</v>
      </c>
      <c r="G10775" s="15" t="s">
        <v>3</v>
      </c>
    </row>
    <row r="10776" spans="1:7" x14ac:dyDescent="0.3">
      <c r="A10776" s="12">
        <v>205.63979701292863</v>
      </c>
      <c r="B10776" s="41" t="s">
        <v>11</v>
      </c>
      <c r="C10776" s="41"/>
      <c r="D10776" s="39" t="s">
        <v>95</v>
      </c>
      <c r="E10776" s="39">
        <v>2022</v>
      </c>
      <c r="F10776" s="12">
        <v>43.64</v>
      </c>
      <c r="G10776" s="15" t="s">
        <v>3</v>
      </c>
    </row>
    <row r="10777" spans="1:7" x14ac:dyDescent="0.3">
      <c r="A10777" s="12">
        <v>594.77571340621023</v>
      </c>
      <c r="B10777" s="41" t="s">
        <v>12</v>
      </c>
      <c r="C10777" s="41"/>
      <c r="D10777" s="39" t="s">
        <v>95</v>
      </c>
      <c r="E10777" s="39">
        <v>2022</v>
      </c>
      <c r="F10777" s="12">
        <v>144.744</v>
      </c>
      <c r="G10777" s="15" t="s">
        <v>3</v>
      </c>
    </row>
    <row r="10778" spans="1:7" x14ac:dyDescent="0.3">
      <c r="A10778" s="12">
        <v>119.03598972741018</v>
      </c>
      <c r="B10778" s="41" t="s">
        <v>13</v>
      </c>
      <c r="C10778" s="41"/>
      <c r="D10778" s="39" t="s">
        <v>95</v>
      </c>
      <c r="E10778" s="39">
        <v>2022</v>
      </c>
      <c r="F10778" s="12">
        <v>12.38</v>
      </c>
      <c r="G10778" s="15" t="s">
        <v>3</v>
      </c>
    </row>
    <row r="10779" spans="1:7" x14ac:dyDescent="0.3">
      <c r="A10779" s="12">
        <v>195.44465617824838</v>
      </c>
      <c r="B10779" s="41" t="s">
        <v>14</v>
      </c>
      <c r="C10779" s="41"/>
      <c r="D10779" s="39" t="s">
        <v>95</v>
      </c>
      <c r="E10779" s="39">
        <v>2022</v>
      </c>
      <c r="F10779" s="12">
        <v>28.748000000000001</v>
      </c>
      <c r="G10779" s="15" t="s">
        <v>3</v>
      </c>
    </row>
    <row r="10780" spans="1:7" x14ac:dyDescent="0.3">
      <c r="A10780" s="12">
        <v>102.939424913553</v>
      </c>
      <c r="B10780" s="41" t="s">
        <v>15</v>
      </c>
      <c r="C10780" s="41"/>
      <c r="D10780" s="39" t="s">
        <v>95</v>
      </c>
      <c r="E10780" s="39">
        <v>2022</v>
      </c>
      <c r="F10780" s="12">
        <v>11.379</v>
      </c>
      <c r="G10780" s="15" t="s">
        <v>3</v>
      </c>
    </row>
    <row r="10781" spans="1:7" x14ac:dyDescent="0.3">
      <c r="A10781" s="12">
        <v>1657.6363305488285</v>
      </c>
      <c r="B10781" s="41" t="s">
        <v>16</v>
      </c>
      <c r="C10781" s="41"/>
      <c r="D10781" s="39" t="s">
        <v>95</v>
      </c>
      <c r="E10781" s="39">
        <v>2022</v>
      </c>
      <c r="F10781" s="12">
        <v>234.126</v>
      </c>
      <c r="G10781" s="15" t="s">
        <v>3</v>
      </c>
    </row>
    <row r="10782" spans="1:7" x14ac:dyDescent="0.3">
      <c r="A10782" s="12">
        <v>3493.005863494172</v>
      </c>
      <c r="B10782" s="41" t="s">
        <v>17</v>
      </c>
      <c r="C10782" s="41"/>
      <c r="D10782" s="39" t="s">
        <v>95</v>
      </c>
      <c r="E10782" s="39">
        <v>2022</v>
      </c>
      <c r="F10782" s="12">
        <v>497.51499999999999</v>
      </c>
      <c r="G10782" s="15" t="s">
        <v>3</v>
      </c>
    </row>
    <row r="10783" spans="1:7" x14ac:dyDescent="0.3">
      <c r="A10783" s="12">
        <v>56.421594034575072</v>
      </c>
      <c r="B10783" s="41" t="s">
        <v>18</v>
      </c>
      <c r="C10783" s="41"/>
      <c r="D10783" s="39" t="s">
        <v>95</v>
      </c>
      <c r="E10783" s="39">
        <v>2022</v>
      </c>
      <c r="F10783" s="12">
        <v>6.0780000000000003</v>
      </c>
      <c r="G10783" s="15" t="s">
        <v>3</v>
      </c>
    </row>
    <row r="10784" spans="1:7" x14ac:dyDescent="0.3">
      <c r="A10784" s="12">
        <v>197.28115633866676</v>
      </c>
      <c r="B10784" s="41" t="s">
        <v>19</v>
      </c>
      <c r="C10784" s="41"/>
      <c r="D10784" s="39" t="s">
        <v>95</v>
      </c>
      <c r="E10784" s="39">
        <v>2022</v>
      </c>
      <c r="F10784" s="12">
        <v>20.363</v>
      </c>
      <c r="G10784" s="15" t="s">
        <v>3</v>
      </c>
    </row>
    <row r="10785" spans="1:7" x14ac:dyDescent="0.3">
      <c r="A10785" s="12">
        <v>1286.6499604336482</v>
      </c>
      <c r="B10785" s="41" t="s">
        <v>20</v>
      </c>
      <c r="C10785" s="41"/>
      <c r="D10785" s="39" t="s">
        <v>95</v>
      </c>
      <c r="E10785" s="39">
        <v>2022</v>
      </c>
      <c r="F10785" s="12">
        <v>282.72399999999999</v>
      </c>
      <c r="G10785" s="15" t="s">
        <v>3</v>
      </c>
    </row>
    <row r="10786" spans="1:7" x14ac:dyDescent="0.3">
      <c r="A10786" s="12">
        <v>1099.6583348820409</v>
      </c>
      <c r="B10786" s="41" t="s">
        <v>21</v>
      </c>
      <c r="C10786" s="41"/>
      <c r="D10786" s="39" t="s">
        <v>95</v>
      </c>
      <c r="E10786" s="39">
        <v>2022</v>
      </c>
      <c r="F10786" s="12">
        <v>211.70400000000001</v>
      </c>
      <c r="G10786" s="15" t="s">
        <v>3</v>
      </c>
    </row>
    <row r="10787" spans="1:7" x14ac:dyDescent="0.3">
      <c r="A10787" s="12">
        <v>223.52361505552821</v>
      </c>
      <c r="B10787" s="41" t="s">
        <v>22</v>
      </c>
      <c r="C10787" s="41"/>
      <c r="D10787" s="39" t="s">
        <v>95</v>
      </c>
      <c r="E10787" s="39">
        <v>2022</v>
      </c>
      <c r="F10787" s="12">
        <v>31.968</v>
      </c>
      <c r="G10787" s="15" t="s">
        <v>3</v>
      </c>
    </row>
    <row r="10788" spans="1:7" x14ac:dyDescent="0.3">
      <c r="A10788" s="12">
        <v>224.28796847424982</v>
      </c>
      <c r="B10788" s="41" t="s">
        <v>23</v>
      </c>
      <c r="C10788" s="41"/>
      <c r="D10788" s="39" t="s">
        <v>95</v>
      </c>
      <c r="E10788" s="39">
        <v>2022</v>
      </c>
      <c r="F10788" s="12">
        <v>14.141999999999999</v>
      </c>
      <c r="G10788" s="15" t="s">
        <v>3</v>
      </c>
    </row>
    <row r="10789" spans="1:7" x14ac:dyDescent="0.3">
      <c r="A10789" s="12">
        <v>34.181474494133852</v>
      </c>
      <c r="B10789" s="41" t="s">
        <v>24</v>
      </c>
      <c r="C10789" s="41"/>
      <c r="D10789" s="39" t="s">
        <v>95</v>
      </c>
      <c r="E10789" s="39">
        <v>2022</v>
      </c>
      <c r="F10789" s="12">
        <v>17.581</v>
      </c>
      <c r="G10789" s="15" t="s">
        <v>3</v>
      </c>
    </row>
    <row r="10790" spans="1:7" x14ac:dyDescent="0.3">
      <c r="A10790" s="12">
        <v>84.711904326964529</v>
      </c>
      <c r="B10790" s="41" t="s">
        <v>25</v>
      </c>
      <c r="C10790" s="41"/>
      <c r="D10790" s="39" t="s">
        <v>95</v>
      </c>
      <c r="E10790" s="39">
        <v>2022</v>
      </c>
      <c r="F10790" s="12">
        <v>22.783999999999999</v>
      </c>
      <c r="G10790" s="15" t="s">
        <v>3</v>
      </c>
    </row>
    <row r="10791" spans="1:7" x14ac:dyDescent="0.3">
      <c r="A10791" s="12">
        <v>94.326341758965015</v>
      </c>
      <c r="B10791" s="41" t="s">
        <v>26</v>
      </c>
      <c r="C10791" s="41"/>
      <c r="D10791" s="39" t="s">
        <v>95</v>
      </c>
      <c r="E10791" s="39">
        <v>2022</v>
      </c>
      <c r="F10791" s="12">
        <v>9.5060000000000002</v>
      </c>
      <c r="G10791" s="15" t="s">
        <v>3</v>
      </c>
    </row>
    <row r="10792" spans="1:7" x14ac:dyDescent="0.3">
      <c r="A10792" s="12">
        <v>112.53642072391824</v>
      </c>
      <c r="B10792" s="41" t="s">
        <v>27</v>
      </c>
      <c r="C10792" s="41"/>
      <c r="D10792" s="39" t="s">
        <v>95</v>
      </c>
      <c r="E10792" s="39">
        <v>2022</v>
      </c>
      <c r="F10792" s="12">
        <v>23.044</v>
      </c>
      <c r="G10792" s="15" t="s">
        <v>3</v>
      </c>
    </row>
    <row r="10793" spans="1:7" x14ac:dyDescent="0.3">
      <c r="A10793" s="12">
        <v>178.23080160199137</v>
      </c>
      <c r="B10793" s="41" t="s">
        <v>28</v>
      </c>
      <c r="C10793" s="41"/>
      <c r="D10793" s="39" t="s">
        <v>95</v>
      </c>
      <c r="E10793" s="39">
        <v>2022</v>
      </c>
      <c r="F10793" s="12">
        <v>30.58</v>
      </c>
      <c r="G10793" s="15" t="s">
        <v>3</v>
      </c>
    </row>
    <row r="10794" spans="1:7" x14ac:dyDescent="0.3">
      <c r="A10794" s="12">
        <v>188.71321620478179</v>
      </c>
      <c r="B10794" s="41" t="s">
        <v>29</v>
      </c>
      <c r="C10794" s="41"/>
      <c r="D10794" s="39" t="s">
        <v>95</v>
      </c>
      <c r="E10794" s="39">
        <v>2022</v>
      </c>
      <c r="F10794" s="12">
        <v>19.331</v>
      </c>
      <c r="G10794" s="15" t="s">
        <v>3</v>
      </c>
    </row>
    <row r="10795" spans="1:7" x14ac:dyDescent="0.3">
      <c r="A10795" s="12">
        <v>1071.4737002972063</v>
      </c>
      <c r="B10795" s="41" t="s">
        <v>30</v>
      </c>
      <c r="C10795" s="41"/>
      <c r="D10795" s="39" t="s">
        <v>95</v>
      </c>
      <c r="E10795" s="39">
        <v>2022</v>
      </c>
      <c r="F10795" s="12">
        <v>142.75299999999999</v>
      </c>
      <c r="G10795" s="15" t="s">
        <v>3</v>
      </c>
    </row>
    <row r="10796" spans="1:7" x14ac:dyDescent="0.3">
      <c r="A10796" s="12">
        <v>467.65091515101301</v>
      </c>
      <c r="B10796" s="41" t="s">
        <v>31</v>
      </c>
      <c r="C10796" s="41"/>
      <c r="D10796" s="39" t="s">
        <v>95</v>
      </c>
      <c r="E10796" s="39">
        <v>2022</v>
      </c>
      <c r="F10796" s="12">
        <v>107.98099999999999</v>
      </c>
      <c r="G10796" s="15" t="s">
        <v>3</v>
      </c>
    </row>
    <row r="10797" spans="1:7" x14ac:dyDescent="0.3">
      <c r="A10797" s="12">
        <v>30.476668863256275</v>
      </c>
      <c r="B10797" s="41" t="s">
        <v>32</v>
      </c>
      <c r="C10797" s="41"/>
      <c r="D10797" s="39" t="s">
        <v>95</v>
      </c>
      <c r="E10797" s="39">
        <v>2022</v>
      </c>
      <c r="F10797" s="12">
        <v>12.266</v>
      </c>
      <c r="G10797" s="15" t="s">
        <v>3</v>
      </c>
    </row>
    <row r="10798" spans="1:7" x14ac:dyDescent="0.3">
      <c r="A10798" s="12">
        <v>181.89559410088219</v>
      </c>
      <c r="B10798" s="41" t="s">
        <v>33</v>
      </c>
      <c r="C10798" s="41"/>
      <c r="D10798" s="39" t="s">
        <v>95</v>
      </c>
      <c r="E10798" s="39">
        <v>2022</v>
      </c>
      <c r="F10798" s="12">
        <v>37.594999999999999</v>
      </c>
      <c r="G10798" s="15" t="s">
        <v>3</v>
      </c>
    </row>
    <row r="10799" spans="1:7" x14ac:dyDescent="0.3">
      <c r="A10799" s="12">
        <v>778.81047110176974</v>
      </c>
      <c r="B10799" s="41" t="s">
        <v>34</v>
      </c>
      <c r="C10799" s="41"/>
      <c r="D10799" s="39" t="s">
        <v>95</v>
      </c>
      <c r="E10799" s="39">
        <v>2022</v>
      </c>
      <c r="F10799" s="12">
        <v>129.321</v>
      </c>
      <c r="G10799" s="15" t="s">
        <v>3</v>
      </c>
    </row>
    <row r="10800" spans="1:7" x14ac:dyDescent="0.3">
      <c r="A10800" s="12">
        <v>633.0313455187918</v>
      </c>
      <c r="B10800" s="41" t="s">
        <v>35</v>
      </c>
      <c r="C10800" s="41"/>
      <c r="D10800" s="39" t="s">
        <v>95</v>
      </c>
      <c r="E10800" s="39">
        <v>2022</v>
      </c>
      <c r="F10800" s="12">
        <v>120.15600000000001</v>
      </c>
      <c r="G10800" s="15" t="s">
        <v>3</v>
      </c>
    </row>
    <row r="10801" spans="1:7" x14ac:dyDescent="0.3">
      <c r="A10801" s="12">
        <v>162.78470667735502</v>
      </c>
      <c r="B10801" s="41" t="s">
        <v>36</v>
      </c>
      <c r="C10801" s="41"/>
      <c r="D10801" s="39" t="s">
        <v>95</v>
      </c>
      <c r="E10801" s="39">
        <v>2022</v>
      </c>
      <c r="F10801" s="12">
        <v>13.513</v>
      </c>
      <c r="G10801" s="15" t="s">
        <v>3</v>
      </c>
    </row>
    <row r="10802" spans="1:7" x14ac:dyDescent="0.3">
      <c r="A10802" s="12">
        <v>335.07509714592595</v>
      </c>
      <c r="B10802" s="41" t="s">
        <v>37</v>
      </c>
      <c r="C10802" s="41"/>
      <c r="D10802" s="39" t="s">
        <v>95</v>
      </c>
      <c r="E10802" s="39">
        <v>2022</v>
      </c>
      <c r="F10802" s="12">
        <v>60.183999999999997</v>
      </c>
      <c r="G10802" s="15" t="s">
        <v>3</v>
      </c>
    </row>
    <row r="10803" spans="1:7" x14ac:dyDescent="0.3">
      <c r="A10803" s="12">
        <v>287.38559968415592</v>
      </c>
      <c r="B10803" s="41" t="s">
        <v>38</v>
      </c>
      <c r="C10803" s="41"/>
      <c r="D10803" s="39" t="s">
        <v>95</v>
      </c>
      <c r="E10803" s="39">
        <v>2022</v>
      </c>
      <c r="F10803" s="12">
        <v>9.5069999999999997</v>
      </c>
      <c r="G10803" s="15" t="s">
        <v>3</v>
      </c>
    </row>
    <row r="10804" spans="1:7" x14ac:dyDescent="0.3">
      <c r="A10804" s="12">
        <v>81.346697329102867</v>
      </c>
      <c r="B10804" s="41" t="s">
        <v>39</v>
      </c>
      <c r="C10804" s="41"/>
      <c r="D10804" s="39" t="s">
        <v>95</v>
      </c>
      <c r="E10804" s="39">
        <v>2022</v>
      </c>
      <c r="F10804" s="12">
        <v>17.613</v>
      </c>
      <c r="G10804" s="15" t="s">
        <v>3</v>
      </c>
    </row>
    <row r="10805" spans="1:7" x14ac:dyDescent="0.3">
      <c r="A10805" s="12">
        <v>212.93142083420997</v>
      </c>
      <c r="B10805" s="41" t="s">
        <v>40</v>
      </c>
      <c r="C10805" s="41"/>
      <c r="D10805" s="39" t="s">
        <v>95</v>
      </c>
      <c r="E10805" s="39">
        <v>2022</v>
      </c>
      <c r="F10805" s="12">
        <v>28.896000000000001</v>
      </c>
      <c r="G10805" s="15" t="s">
        <v>3</v>
      </c>
    </row>
    <row r="10806" spans="1:7" x14ac:dyDescent="0.3">
      <c r="A10806" s="12">
        <v>294.21142961000157</v>
      </c>
      <c r="B10806" s="41" t="s">
        <v>41</v>
      </c>
      <c r="C10806" s="41"/>
      <c r="D10806" s="39" t="s">
        <v>95</v>
      </c>
      <c r="E10806" s="39">
        <v>2022</v>
      </c>
      <c r="F10806" s="12">
        <v>84.602000000000004</v>
      </c>
      <c r="G10806" s="15" t="s">
        <v>3</v>
      </c>
    </row>
    <row r="10807" spans="1:7" x14ac:dyDescent="0.3">
      <c r="A10807" s="12">
        <v>1575.1979929009069</v>
      </c>
      <c r="B10807" s="41" t="s">
        <v>42</v>
      </c>
      <c r="C10807" s="41"/>
      <c r="D10807" s="39" t="s">
        <v>95</v>
      </c>
      <c r="E10807" s="39">
        <v>2022</v>
      </c>
      <c r="F10807" s="12">
        <v>202.71899999999999</v>
      </c>
      <c r="G10807" s="15" t="s">
        <v>3</v>
      </c>
    </row>
    <row r="10808" spans="1:7" x14ac:dyDescent="0.3">
      <c r="A10808" s="12">
        <v>377.82348579620157</v>
      </c>
      <c r="B10808" s="41" t="s">
        <v>43</v>
      </c>
      <c r="C10808" s="41"/>
      <c r="D10808" s="39" t="s">
        <v>95</v>
      </c>
      <c r="E10808" s="39">
        <v>2022</v>
      </c>
      <c r="F10808" s="12">
        <v>53.164999999999999</v>
      </c>
      <c r="G10808" s="15" t="s">
        <v>3</v>
      </c>
    </row>
    <row r="10809" spans="1:7" x14ac:dyDescent="0.3">
      <c r="A10809" s="12">
        <v>54.688717626224957</v>
      </c>
      <c r="B10809" s="41" t="s">
        <v>44</v>
      </c>
      <c r="C10809" s="41"/>
      <c r="D10809" s="39" t="s">
        <v>95</v>
      </c>
      <c r="E10809" s="39">
        <v>2022</v>
      </c>
      <c r="F10809" s="12">
        <v>7.5439999999999996</v>
      </c>
      <c r="G10809" s="15" t="s">
        <v>3</v>
      </c>
    </row>
    <row r="10810" spans="1:7" x14ac:dyDescent="0.3">
      <c r="A10810" s="12">
        <v>188.40337092632015</v>
      </c>
      <c r="B10810" s="41" t="s">
        <v>45</v>
      </c>
      <c r="C10810" s="41"/>
      <c r="D10810" s="39" t="s">
        <v>95</v>
      </c>
      <c r="E10810" s="39">
        <v>2022</v>
      </c>
      <c r="F10810" s="12">
        <v>36.932000000000002</v>
      </c>
      <c r="G10810" s="15" t="s">
        <v>3</v>
      </c>
    </row>
    <row r="10811" spans="1:7" x14ac:dyDescent="0.3">
      <c r="A10811" s="12">
        <v>1626.3275937357962</v>
      </c>
      <c r="B10811" s="41" t="s">
        <v>46</v>
      </c>
      <c r="C10811" s="41"/>
      <c r="D10811" s="39" t="s">
        <v>95</v>
      </c>
      <c r="E10811" s="39">
        <v>2022</v>
      </c>
      <c r="F10811" s="12">
        <v>383.53500000000003</v>
      </c>
      <c r="G10811" s="15" t="s">
        <v>3</v>
      </c>
    </row>
    <row r="10812" spans="1:7" x14ac:dyDescent="0.3">
      <c r="A10812" s="12">
        <v>112.29223802102462</v>
      </c>
      <c r="B10812" s="41" t="s">
        <v>47</v>
      </c>
      <c r="C10812" s="41"/>
      <c r="D10812" s="39" t="s">
        <v>95</v>
      </c>
      <c r="E10812" s="39">
        <v>2022</v>
      </c>
      <c r="F10812" s="12">
        <v>25.248000000000001</v>
      </c>
      <c r="G10812" s="15" t="s">
        <v>3</v>
      </c>
    </row>
    <row r="10813" spans="1:7" x14ac:dyDescent="0.3">
      <c r="A10813" s="12">
        <v>280.32174292187625</v>
      </c>
      <c r="B10813" s="41" t="s">
        <v>48</v>
      </c>
      <c r="C10813" s="41"/>
      <c r="D10813" s="39" t="s">
        <v>95</v>
      </c>
      <c r="E10813" s="39">
        <v>2022</v>
      </c>
      <c r="F10813" s="12">
        <v>35.625999999999998</v>
      </c>
      <c r="G10813" s="15" t="s">
        <v>3</v>
      </c>
    </row>
    <row r="10814" spans="1:7" x14ac:dyDescent="0.3">
      <c r="A10814" s="12">
        <v>3954.1356641090847</v>
      </c>
      <c r="B10814" s="41" t="s">
        <v>49</v>
      </c>
      <c r="C10814" s="41"/>
      <c r="D10814" s="39" t="s">
        <v>95</v>
      </c>
      <c r="E10814" s="39">
        <v>2022</v>
      </c>
      <c r="F10814" s="12">
        <v>550.85400000000004</v>
      </c>
      <c r="G10814" s="15" t="s">
        <v>3</v>
      </c>
    </row>
    <row r="10815" spans="1:7" x14ac:dyDescent="0.3">
      <c r="A10815" s="12">
        <v>4463.7039259383409</v>
      </c>
      <c r="B10815" s="41" t="s">
        <v>50</v>
      </c>
      <c r="C10815" s="41"/>
      <c r="D10815" s="39" t="s">
        <v>95</v>
      </c>
      <c r="E10815" s="39">
        <v>2022</v>
      </c>
      <c r="F10815" s="12">
        <v>1197.2760000000001</v>
      </c>
      <c r="G10815" s="15" t="s">
        <v>3</v>
      </c>
    </row>
    <row r="10816" spans="1:7" x14ac:dyDescent="0.3">
      <c r="A10816" s="12">
        <v>587.76212955334984</v>
      </c>
      <c r="B10816" s="41" t="s">
        <v>91</v>
      </c>
      <c r="C10816" s="41"/>
      <c r="D10816" s="39" t="s">
        <v>95</v>
      </c>
      <c r="E10816" s="39">
        <v>2022</v>
      </c>
      <c r="F10816" s="12">
        <v>156.63</v>
      </c>
      <c r="G10816" s="15" t="s">
        <v>3</v>
      </c>
    </row>
    <row r="10817" spans="1:7" x14ac:dyDescent="0.3">
      <c r="A10817" s="12">
        <v>137.29223769080969</v>
      </c>
      <c r="B10817" s="41" t="s">
        <v>52</v>
      </c>
      <c r="C10817" s="41"/>
      <c r="D10817" s="39" t="s">
        <v>95</v>
      </c>
      <c r="E10817" s="39">
        <v>2022</v>
      </c>
      <c r="F10817" s="12">
        <v>9.1999999999999993</v>
      </c>
      <c r="G10817" s="15" t="s">
        <v>3</v>
      </c>
    </row>
    <row r="10818" spans="1:7" x14ac:dyDescent="0.3">
      <c r="A10818" s="12">
        <v>103.59092078051708</v>
      </c>
      <c r="B10818" s="41" t="s">
        <v>53</v>
      </c>
      <c r="C10818" s="41"/>
      <c r="D10818" s="39" t="s">
        <v>95</v>
      </c>
      <c r="E10818" s="39">
        <v>2022</v>
      </c>
      <c r="F10818" s="12">
        <v>21.71</v>
      </c>
      <c r="G10818" s="15" t="s">
        <v>3</v>
      </c>
    </row>
    <row r="10819" spans="1:7" x14ac:dyDescent="0.3">
      <c r="A10819" s="12">
        <v>119.09960034749173</v>
      </c>
      <c r="B10819" s="41" t="s">
        <v>54</v>
      </c>
      <c r="C10819" s="41"/>
      <c r="D10819" s="39" t="s">
        <v>95</v>
      </c>
      <c r="E10819" s="39">
        <v>2022</v>
      </c>
      <c r="F10819" s="12">
        <v>25.727</v>
      </c>
      <c r="G10819" s="15" t="s">
        <v>3</v>
      </c>
    </row>
    <row r="10820" spans="1:7" x14ac:dyDescent="0.3">
      <c r="A10820" s="12">
        <v>271.91282933819508</v>
      </c>
      <c r="B10820" s="41" t="s">
        <v>55</v>
      </c>
      <c r="C10820" s="41"/>
      <c r="D10820" s="39" t="s">
        <v>95</v>
      </c>
      <c r="E10820" s="39">
        <v>2022</v>
      </c>
      <c r="F10820" s="12">
        <v>9.4030000000000005</v>
      </c>
      <c r="G10820" s="15" t="s">
        <v>3</v>
      </c>
    </row>
    <row r="10821" spans="1:7" x14ac:dyDescent="0.3">
      <c r="A10821" s="12">
        <v>658.75055558659551</v>
      </c>
      <c r="B10821" s="41" t="s">
        <v>56</v>
      </c>
      <c r="C10821" s="41"/>
      <c r="D10821" s="39" t="s">
        <v>95</v>
      </c>
      <c r="E10821" s="39">
        <v>2022</v>
      </c>
      <c r="F10821" s="12">
        <v>125.831</v>
      </c>
      <c r="G10821" s="15" t="s">
        <v>3</v>
      </c>
    </row>
    <row r="10822" spans="1:7" x14ac:dyDescent="0.3">
      <c r="A10822" s="12">
        <v>104.50096303878028</v>
      </c>
      <c r="B10822" s="41" t="s">
        <v>57</v>
      </c>
      <c r="C10822" s="41"/>
      <c r="D10822" s="39" t="s">
        <v>95</v>
      </c>
      <c r="E10822" s="39">
        <v>2022</v>
      </c>
      <c r="F10822" s="12">
        <v>43.103999999999999</v>
      </c>
      <c r="G10822" s="15" t="s">
        <v>3</v>
      </c>
    </row>
    <row r="10823" spans="1:7" x14ac:dyDescent="0.3">
      <c r="A10823" s="12">
        <v>293.75999940297135</v>
      </c>
      <c r="B10823" s="41" t="s">
        <v>58</v>
      </c>
      <c r="C10823" s="41"/>
      <c r="D10823" s="39" t="s">
        <v>95</v>
      </c>
      <c r="E10823" s="39">
        <v>2022</v>
      </c>
      <c r="F10823" s="12">
        <v>37.308999999999997</v>
      </c>
      <c r="G10823" s="15" t="s">
        <v>3</v>
      </c>
    </row>
    <row r="10824" spans="1:7" x14ac:dyDescent="0.3">
      <c r="A10824" s="12">
        <v>64.219024883278905</v>
      </c>
      <c r="B10824" s="41" t="s">
        <v>59</v>
      </c>
      <c r="C10824" s="41"/>
      <c r="D10824" s="39" t="s">
        <v>95</v>
      </c>
      <c r="E10824" s="39">
        <v>2022</v>
      </c>
      <c r="F10824" s="12">
        <v>17.492000000000001</v>
      </c>
      <c r="G10824" s="15" t="s">
        <v>3</v>
      </c>
    </row>
    <row r="10825" spans="1:7" x14ac:dyDescent="0.3">
      <c r="A10825" s="12">
        <v>103.96437667906027</v>
      </c>
      <c r="B10825" s="41" t="s">
        <v>60</v>
      </c>
      <c r="C10825" s="41"/>
      <c r="D10825" s="39" t="s">
        <v>95</v>
      </c>
      <c r="E10825" s="39">
        <v>2022</v>
      </c>
      <c r="F10825" s="12">
        <v>17.556999999999999</v>
      </c>
      <c r="G10825" s="15" t="s">
        <v>3</v>
      </c>
    </row>
    <row r="10826" spans="1:7" x14ac:dyDescent="0.3">
      <c r="A10826" s="12">
        <v>491.95632788861764</v>
      </c>
      <c r="B10826" s="41" t="s">
        <v>61</v>
      </c>
      <c r="C10826" s="41"/>
      <c r="D10826" s="39" t="s">
        <v>95</v>
      </c>
      <c r="E10826" s="39">
        <v>2022</v>
      </c>
      <c r="F10826" s="12">
        <v>46.127000000000002</v>
      </c>
      <c r="G10826" s="15" t="s">
        <v>3</v>
      </c>
    </row>
    <row r="10827" spans="1:7" x14ac:dyDescent="0.3">
      <c r="A10827" s="12">
        <v>1178.8032839741284</v>
      </c>
      <c r="B10827" s="41" t="s">
        <v>62</v>
      </c>
      <c r="C10827" s="41"/>
      <c r="D10827" s="39" t="s">
        <v>95</v>
      </c>
      <c r="E10827" s="39">
        <v>2022</v>
      </c>
      <c r="F10827" s="12">
        <v>268.26499999999999</v>
      </c>
      <c r="G10827" s="15" t="s">
        <v>3</v>
      </c>
    </row>
    <row r="10828" spans="1:7" x14ac:dyDescent="0.3">
      <c r="A10828" s="12">
        <v>297.47096090030846</v>
      </c>
      <c r="B10828" s="41" t="s">
        <v>63</v>
      </c>
      <c r="C10828" s="41"/>
      <c r="D10828" s="39" t="s">
        <v>95</v>
      </c>
      <c r="E10828" s="39">
        <v>2022</v>
      </c>
      <c r="F10828" s="12">
        <v>70.159000000000006</v>
      </c>
      <c r="G10828" s="15" t="s">
        <v>3</v>
      </c>
    </row>
    <row r="10829" spans="1:7" x14ac:dyDescent="0.3">
      <c r="A10829" s="12">
        <v>281.57240979089858</v>
      </c>
      <c r="B10829" s="41" t="s">
        <v>64</v>
      </c>
      <c r="C10829" s="41"/>
      <c r="D10829" s="39" t="s">
        <v>95</v>
      </c>
      <c r="E10829" s="39">
        <v>2022</v>
      </c>
      <c r="F10829" s="12">
        <v>41.823999999999998</v>
      </c>
      <c r="G10829" s="15" t="s">
        <v>3</v>
      </c>
    </row>
    <row r="10830" spans="1:7" x14ac:dyDescent="0.3">
      <c r="A10830" s="12">
        <v>1280.6992895227954</v>
      </c>
      <c r="B10830" s="41" t="s">
        <v>65</v>
      </c>
      <c r="C10830" s="41"/>
      <c r="D10830" s="39" t="s">
        <v>95</v>
      </c>
      <c r="E10830" s="39">
        <v>2022</v>
      </c>
      <c r="F10830" s="12">
        <v>268.31400000000002</v>
      </c>
      <c r="G10830" s="15" t="s">
        <v>3</v>
      </c>
    </row>
    <row r="10831" spans="1:7" x14ac:dyDescent="0.3">
      <c r="A10831" s="12">
        <v>384.73549785248019</v>
      </c>
      <c r="B10831" s="41" t="s">
        <v>66</v>
      </c>
      <c r="C10831" s="41"/>
      <c r="D10831" s="39" t="s">
        <v>95</v>
      </c>
      <c r="E10831" s="39">
        <v>2022</v>
      </c>
      <c r="F10831" s="12">
        <v>80.08</v>
      </c>
      <c r="G10831" s="15" t="s">
        <v>3</v>
      </c>
    </row>
    <row r="10832" spans="1:7" x14ac:dyDescent="0.3">
      <c r="A10832" s="12">
        <v>2344.896755664869</v>
      </c>
      <c r="B10832" s="41" t="s">
        <v>67</v>
      </c>
      <c r="C10832" s="41"/>
      <c r="D10832" s="39" t="s">
        <v>95</v>
      </c>
      <c r="E10832" s="39">
        <v>2022</v>
      </c>
      <c r="F10832" s="12">
        <v>499.20499999999998</v>
      </c>
      <c r="G10832" s="15" t="s">
        <v>3</v>
      </c>
    </row>
    <row r="10833" spans="1:7" x14ac:dyDescent="0.3">
      <c r="A10833" s="12">
        <v>1539.1810442240983</v>
      </c>
      <c r="B10833" s="41" t="s">
        <v>68</v>
      </c>
      <c r="C10833" s="41"/>
      <c r="D10833" s="39" t="s">
        <v>95</v>
      </c>
      <c r="E10833" s="39">
        <v>2022</v>
      </c>
      <c r="F10833" s="12">
        <v>319.37400000000002</v>
      </c>
      <c r="G10833" s="15" t="s">
        <v>3</v>
      </c>
    </row>
    <row r="10834" spans="1:7" x14ac:dyDescent="0.3">
      <c r="A10834" s="12">
        <v>84.325110717759074</v>
      </c>
      <c r="B10834" s="41" t="s">
        <v>69</v>
      </c>
      <c r="C10834" s="41"/>
      <c r="D10834" s="39" t="s">
        <v>95</v>
      </c>
      <c r="E10834" s="39">
        <v>2022</v>
      </c>
      <c r="F10834" s="12">
        <v>7.9</v>
      </c>
      <c r="G10834" s="15" t="s">
        <v>3</v>
      </c>
    </row>
    <row r="10835" spans="1:7" x14ac:dyDescent="0.3">
      <c r="A10835" s="12">
        <v>119.23297745411429</v>
      </c>
      <c r="B10835" s="41" t="s">
        <v>70</v>
      </c>
      <c r="C10835" s="41"/>
      <c r="D10835" s="39" t="s">
        <v>95</v>
      </c>
      <c r="E10835" s="39">
        <v>2022</v>
      </c>
      <c r="F10835" s="12">
        <v>35.518999999999998</v>
      </c>
      <c r="G10835" s="15" t="s">
        <v>3</v>
      </c>
    </row>
    <row r="10836" spans="1:7" x14ac:dyDescent="0.3">
      <c r="A10836" s="12">
        <v>91.760371423095492</v>
      </c>
      <c r="B10836" s="41" t="s">
        <v>71</v>
      </c>
      <c r="C10836" s="41"/>
      <c r="D10836" s="39" t="s">
        <v>95</v>
      </c>
      <c r="E10836" s="39">
        <v>2022</v>
      </c>
      <c r="F10836" s="12">
        <v>18.003</v>
      </c>
      <c r="G10836" s="15" t="s">
        <v>3</v>
      </c>
    </row>
    <row r="10837" spans="1:7" x14ac:dyDescent="0.3">
      <c r="A10837" s="12">
        <v>430.86345718902294</v>
      </c>
      <c r="B10837" s="41" t="s">
        <v>72</v>
      </c>
      <c r="C10837" s="41"/>
      <c r="D10837" s="39" t="s">
        <v>95</v>
      </c>
      <c r="E10837" s="39">
        <v>2022</v>
      </c>
      <c r="F10837" s="12">
        <v>105.54</v>
      </c>
      <c r="G10837" s="15" t="s">
        <v>3</v>
      </c>
    </row>
    <row r="10838" spans="1:7" x14ac:dyDescent="0.3">
      <c r="A10838" s="12">
        <v>400.05744947018331</v>
      </c>
      <c r="B10838" s="41" t="s">
        <v>73</v>
      </c>
      <c r="C10838" s="41"/>
      <c r="D10838" s="39" t="s">
        <v>95</v>
      </c>
      <c r="E10838" s="39">
        <v>2022</v>
      </c>
      <c r="F10838" s="12">
        <v>27.507000000000001</v>
      </c>
      <c r="G10838" s="15" t="s">
        <v>3</v>
      </c>
    </row>
    <row r="10839" spans="1:7" x14ac:dyDescent="0.3">
      <c r="A10839" s="12">
        <v>271.09922898779746</v>
      </c>
      <c r="B10839" s="41" t="s">
        <v>74</v>
      </c>
      <c r="C10839" s="41"/>
      <c r="D10839" s="39" t="s">
        <v>95</v>
      </c>
      <c r="E10839" s="39">
        <v>2022</v>
      </c>
      <c r="F10839" s="12">
        <v>47.755000000000003</v>
      </c>
      <c r="G10839" s="15" t="s">
        <v>3</v>
      </c>
    </row>
    <row r="10840" spans="1:7" x14ac:dyDescent="0.3">
      <c r="A10840" s="12">
        <v>565.42762006052953</v>
      </c>
      <c r="B10840" s="41" t="s">
        <v>75</v>
      </c>
      <c r="C10840" s="41"/>
      <c r="D10840" s="39" t="s">
        <v>95</v>
      </c>
      <c r="E10840" s="39">
        <v>2022</v>
      </c>
      <c r="F10840" s="12">
        <v>95.366</v>
      </c>
      <c r="G10840" s="15" t="s">
        <v>3</v>
      </c>
    </row>
    <row r="10841" spans="1:7" x14ac:dyDescent="0.3">
      <c r="A10841" s="12">
        <v>533.07341192712488</v>
      </c>
      <c r="B10841" s="41" t="s">
        <v>76</v>
      </c>
      <c r="C10841" s="41"/>
      <c r="D10841" s="39" t="s">
        <v>95</v>
      </c>
      <c r="E10841" s="39">
        <v>2022</v>
      </c>
      <c r="F10841" s="12">
        <v>117.136</v>
      </c>
      <c r="G10841" s="15" t="s">
        <v>3</v>
      </c>
    </row>
    <row r="10842" spans="1:7" x14ac:dyDescent="0.3">
      <c r="A10842" s="12">
        <v>98.332784846358223</v>
      </c>
      <c r="B10842" s="41" t="s">
        <v>77</v>
      </c>
      <c r="C10842" s="41"/>
      <c r="D10842" s="39" t="s">
        <v>95</v>
      </c>
      <c r="E10842" s="39">
        <v>2022</v>
      </c>
      <c r="F10842" s="12">
        <v>11.837999999999999</v>
      </c>
      <c r="G10842" s="15" t="s">
        <v>3</v>
      </c>
    </row>
    <row r="10843" spans="1:7" x14ac:dyDescent="0.3">
      <c r="A10843" s="12">
        <v>157.44962241245238</v>
      </c>
      <c r="B10843" s="41" t="s">
        <v>78</v>
      </c>
      <c r="C10843" s="41"/>
      <c r="D10843" s="39" t="s">
        <v>95</v>
      </c>
      <c r="E10843" s="39">
        <v>2022</v>
      </c>
      <c r="F10843" s="12">
        <v>24.068000000000001</v>
      </c>
      <c r="G10843" s="15" t="s">
        <v>3</v>
      </c>
    </row>
    <row r="10844" spans="1:7" x14ac:dyDescent="0.3">
      <c r="A10844" s="12">
        <v>185.65682850763855</v>
      </c>
      <c r="B10844" s="41" t="s">
        <v>79</v>
      </c>
      <c r="C10844" s="41"/>
      <c r="D10844" s="39" t="s">
        <v>95</v>
      </c>
      <c r="E10844" s="39">
        <v>2022</v>
      </c>
      <c r="F10844" s="12">
        <v>43.756999999999998</v>
      </c>
      <c r="G10844" s="15" t="s">
        <v>3</v>
      </c>
    </row>
    <row r="10845" spans="1:7" x14ac:dyDescent="0.3">
      <c r="A10845" s="12">
        <v>863.40131005503065</v>
      </c>
      <c r="B10845" s="41" t="s">
        <v>80</v>
      </c>
      <c r="C10845" s="41"/>
      <c r="D10845" s="39" t="s">
        <v>95</v>
      </c>
      <c r="E10845" s="39">
        <v>2022</v>
      </c>
      <c r="F10845" s="12">
        <v>171.196</v>
      </c>
      <c r="G10845" s="15" t="s">
        <v>3</v>
      </c>
    </row>
    <row r="10846" spans="1:7" x14ac:dyDescent="0.3">
      <c r="A10846" s="12">
        <v>208.65104168936887</v>
      </c>
      <c r="B10846" s="41" t="s">
        <v>81</v>
      </c>
      <c r="C10846" s="41"/>
      <c r="D10846" s="39" t="s">
        <v>95</v>
      </c>
      <c r="E10846" s="39">
        <v>2022</v>
      </c>
      <c r="F10846" s="12">
        <v>7.14</v>
      </c>
      <c r="G10846" s="15" t="s">
        <v>3</v>
      </c>
    </row>
    <row r="10847" spans="1:7" x14ac:dyDescent="0.3">
      <c r="A10847" s="12">
        <v>557.8877096253816</v>
      </c>
      <c r="B10847" s="41" t="s">
        <v>82</v>
      </c>
      <c r="C10847" s="41"/>
      <c r="D10847" s="39" t="s">
        <v>95</v>
      </c>
      <c r="E10847" s="39">
        <v>2022</v>
      </c>
      <c r="F10847" s="12">
        <v>79.77</v>
      </c>
      <c r="G10847" s="15" t="s">
        <v>3</v>
      </c>
    </row>
    <row r="10848" spans="1:7" x14ac:dyDescent="0.3">
      <c r="A10848" s="12">
        <v>207.79229831826822</v>
      </c>
      <c r="B10848" s="41" t="s">
        <v>83</v>
      </c>
      <c r="C10848" s="41"/>
      <c r="D10848" s="39" t="s">
        <v>95</v>
      </c>
      <c r="E10848" s="39">
        <v>2022</v>
      </c>
      <c r="F10848" s="12">
        <v>38.828000000000003</v>
      </c>
      <c r="G10848" s="15" t="s">
        <v>3</v>
      </c>
    </row>
    <row r="10849" spans="1:7" x14ac:dyDescent="0.3">
      <c r="A10849" s="12">
        <v>645.77809300093611</v>
      </c>
      <c r="B10849" s="41" t="s">
        <v>84</v>
      </c>
      <c r="C10849" s="41"/>
      <c r="D10849" s="39" t="s">
        <v>95</v>
      </c>
      <c r="E10849" s="39">
        <v>2022</v>
      </c>
      <c r="F10849" s="12">
        <v>117.98699999999999</v>
      </c>
      <c r="G10849" s="15" t="s">
        <v>3</v>
      </c>
    </row>
    <row r="10850" spans="1:7" x14ac:dyDescent="0.3">
      <c r="A10850" s="12">
        <v>54.456846656250356</v>
      </c>
      <c r="B10850" s="41" t="s">
        <v>85</v>
      </c>
      <c r="C10850" s="41"/>
      <c r="D10850" s="39" t="s">
        <v>95</v>
      </c>
      <c r="E10850" s="39">
        <v>2022</v>
      </c>
      <c r="F10850" s="12">
        <v>6.8490000000000002</v>
      </c>
      <c r="G10850" s="15" t="s">
        <v>3</v>
      </c>
    </row>
    <row r="10851" spans="1:7" x14ac:dyDescent="0.3">
      <c r="A10851" s="12">
        <v>192.59859391847147</v>
      </c>
      <c r="B10851" s="41" t="s">
        <v>86</v>
      </c>
      <c r="C10851" s="41"/>
      <c r="D10851" s="39" t="s">
        <v>95</v>
      </c>
      <c r="E10851" s="39">
        <v>2022</v>
      </c>
      <c r="F10851" s="12">
        <v>45.654000000000003</v>
      </c>
      <c r="G10851" s="15" t="s">
        <v>3</v>
      </c>
    </row>
    <row r="10852" spans="1:7" x14ac:dyDescent="0.3">
      <c r="A10852" s="12">
        <v>459.19788452437217</v>
      </c>
      <c r="B10852" s="41" t="s">
        <v>87</v>
      </c>
      <c r="C10852" s="41"/>
      <c r="D10852" s="39" t="s">
        <v>95</v>
      </c>
      <c r="E10852" s="39">
        <v>2022</v>
      </c>
      <c r="F10852" s="12">
        <v>63.927</v>
      </c>
      <c r="G10852" s="15" t="s">
        <v>3</v>
      </c>
    </row>
    <row r="10853" spans="1:7" x14ac:dyDescent="0.3">
      <c r="A10853" s="12">
        <v>127.40283822361806</v>
      </c>
      <c r="B10853" s="41" t="s">
        <v>88</v>
      </c>
      <c r="C10853" s="41"/>
      <c r="D10853" s="39" t="s">
        <v>95</v>
      </c>
      <c r="E10853" s="39">
        <v>2022</v>
      </c>
      <c r="F10853" s="12">
        <v>16.934999999999999</v>
      </c>
      <c r="G10853" s="15" t="s">
        <v>3</v>
      </c>
    </row>
    <row r="10854" spans="1:7" x14ac:dyDescent="0.3">
      <c r="A10854" s="12">
        <v>167.66117889102466</v>
      </c>
      <c r="B10854" s="41" t="s">
        <v>89</v>
      </c>
      <c r="C10854" s="41"/>
      <c r="D10854" s="39" t="s">
        <v>95</v>
      </c>
      <c r="E10854" s="39">
        <v>2022</v>
      </c>
      <c r="F10854" s="12">
        <v>36.786000000000001</v>
      </c>
      <c r="G10854" s="15" t="s">
        <v>3</v>
      </c>
    </row>
    <row r="10855" spans="1:7" x14ac:dyDescent="0.3">
      <c r="A10855" s="12">
        <v>424.59883708873537</v>
      </c>
      <c r="B10855" s="41" t="s">
        <v>90</v>
      </c>
      <c r="C10855" s="41"/>
      <c r="D10855" s="39" t="s">
        <v>95</v>
      </c>
      <c r="E10855" s="39">
        <v>2022</v>
      </c>
      <c r="F10855" s="12">
        <v>58.393000000000001</v>
      </c>
      <c r="G10855" s="15" t="s">
        <v>3</v>
      </c>
    </row>
    <row r="10856" spans="1:7" x14ac:dyDescent="0.3">
      <c r="A10856" s="12">
        <v>2272.2200542401661</v>
      </c>
      <c r="B10856" s="41" t="s">
        <v>10</v>
      </c>
      <c r="C10856" s="41"/>
      <c r="D10856" s="39" t="s">
        <v>96</v>
      </c>
      <c r="E10856" s="39">
        <v>2022</v>
      </c>
      <c r="F10856" s="12">
        <v>362.27100000000002</v>
      </c>
      <c r="G10856" s="15" t="s">
        <v>3</v>
      </c>
    </row>
    <row r="10857" spans="1:7" x14ac:dyDescent="0.3">
      <c r="A10857" s="12">
        <v>227.90364835982808</v>
      </c>
      <c r="B10857" s="41" t="s">
        <v>11</v>
      </c>
      <c r="C10857" s="41"/>
      <c r="D10857" s="39" t="s">
        <v>96</v>
      </c>
      <c r="E10857" s="39">
        <v>2022</v>
      </c>
      <c r="F10857" s="12">
        <v>47.134</v>
      </c>
      <c r="G10857" s="15" t="s">
        <v>3</v>
      </c>
    </row>
    <row r="10858" spans="1:7" x14ac:dyDescent="0.3">
      <c r="A10858" s="12">
        <v>631.29675779848674</v>
      </c>
      <c r="B10858" s="41" t="s">
        <v>12</v>
      </c>
      <c r="C10858" s="41"/>
      <c r="D10858" s="39" t="s">
        <v>96</v>
      </c>
      <c r="E10858" s="39">
        <v>2022</v>
      </c>
      <c r="F10858" s="12">
        <v>153.334</v>
      </c>
      <c r="G10858" s="15" t="s">
        <v>3</v>
      </c>
    </row>
    <row r="10859" spans="1:7" x14ac:dyDescent="0.3">
      <c r="A10859" s="12">
        <v>124.30007690597289</v>
      </c>
      <c r="B10859" s="41" t="s">
        <v>13</v>
      </c>
      <c r="C10859" s="41"/>
      <c r="D10859" s="39" t="s">
        <v>96</v>
      </c>
      <c r="E10859" s="39">
        <v>2022</v>
      </c>
      <c r="F10859" s="12">
        <v>16.367000000000001</v>
      </c>
      <c r="G10859" s="15" t="s">
        <v>3</v>
      </c>
    </row>
    <row r="10860" spans="1:7" x14ac:dyDescent="0.3">
      <c r="A10860" s="12">
        <v>187.19381908877619</v>
      </c>
      <c r="B10860" s="41" t="s">
        <v>14</v>
      </c>
      <c r="C10860" s="41"/>
      <c r="D10860" s="39" t="s">
        <v>96</v>
      </c>
      <c r="E10860" s="39">
        <v>2022</v>
      </c>
      <c r="F10860" s="12">
        <v>40.201999999999998</v>
      </c>
      <c r="G10860" s="15" t="s">
        <v>3</v>
      </c>
    </row>
    <row r="10861" spans="1:7" x14ac:dyDescent="0.3">
      <c r="A10861" s="12">
        <v>97.252854500343062</v>
      </c>
      <c r="B10861" s="41" t="s">
        <v>15</v>
      </c>
      <c r="C10861" s="41"/>
      <c r="D10861" s="39" t="s">
        <v>96</v>
      </c>
      <c r="E10861" s="39">
        <v>2022</v>
      </c>
      <c r="F10861" s="12">
        <v>7.8929999999999998</v>
      </c>
      <c r="G10861" s="15" t="s">
        <v>3</v>
      </c>
    </row>
    <row r="10862" spans="1:7" x14ac:dyDescent="0.3">
      <c r="A10862" s="12">
        <v>1719.9436128816567</v>
      </c>
      <c r="B10862" s="41" t="s">
        <v>16</v>
      </c>
      <c r="C10862" s="41"/>
      <c r="D10862" s="39" t="s">
        <v>96</v>
      </c>
      <c r="E10862" s="39">
        <v>2022</v>
      </c>
      <c r="F10862" s="12">
        <v>252.81800000000001</v>
      </c>
      <c r="G10862" s="15" t="s">
        <v>3</v>
      </c>
    </row>
    <row r="10863" spans="1:7" x14ac:dyDescent="0.3">
      <c r="A10863" s="12">
        <v>3945.7719413549703</v>
      </c>
      <c r="B10863" s="41" t="s">
        <v>17</v>
      </c>
      <c r="C10863" s="41"/>
      <c r="D10863" s="39" t="s">
        <v>96</v>
      </c>
      <c r="E10863" s="39">
        <v>2022</v>
      </c>
      <c r="F10863" s="12">
        <v>569.25300000000004</v>
      </c>
      <c r="G10863" s="15" t="s">
        <v>3</v>
      </c>
    </row>
    <row r="10864" spans="1:7" x14ac:dyDescent="0.3">
      <c r="A10864" s="12">
        <v>60.799062160339787</v>
      </c>
      <c r="B10864" s="41" t="s">
        <v>18</v>
      </c>
      <c r="C10864" s="41"/>
      <c r="D10864" s="39" t="s">
        <v>96</v>
      </c>
      <c r="E10864" s="39">
        <v>2022</v>
      </c>
      <c r="F10864" s="12">
        <v>4.2610000000000001</v>
      </c>
      <c r="G10864" s="15" t="s">
        <v>3</v>
      </c>
    </row>
    <row r="10865" spans="1:7" x14ac:dyDescent="0.3">
      <c r="A10865" s="12">
        <v>234.79701258654453</v>
      </c>
      <c r="B10865" s="41" t="s">
        <v>19</v>
      </c>
      <c r="C10865" s="41"/>
      <c r="D10865" s="39" t="s">
        <v>96</v>
      </c>
      <c r="E10865" s="39">
        <v>2022</v>
      </c>
      <c r="F10865" s="12">
        <v>30.401</v>
      </c>
      <c r="G10865" s="15" t="s">
        <v>3</v>
      </c>
    </row>
    <row r="10866" spans="1:7" x14ac:dyDescent="0.3">
      <c r="A10866" s="12">
        <v>1374.6537678075324</v>
      </c>
      <c r="B10866" s="41" t="s">
        <v>20</v>
      </c>
      <c r="C10866" s="41"/>
      <c r="D10866" s="39" t="s">
        <v>96</v>
      </c>
      <c r="E10866" s="39">
        <v>2022</v>
      </c>
      <c r="F10866" s="12">
        <v>298.17399999999998</v>
      </c>
      <c r="G10866" s="15" t="s">
        <v>3</v>
      </c>
    </row>
    <row r="10867" spans="1:7" x14ac:dyDescent="0.3">
      <c r="A10867" s="12">
        <v>1215.1072630994797</v>
      </c>
      <c r="B10867" s="41" t="s">
        <v>21</v>
      </c>
      <c r="C10867" s="41"/>
      <c r="D10867" s="39" t="s">
        <v>96</v>
      </c>
      <c r="E10867" s="39">
        <v>2022</v>
      </c>
      <c r="F10867" s="12">
        <v>215.70400000000001</v>
      </c>
      <c r="G10867" s="15" t="s">
        <v>3</v>
      </c>
    </row>
    <row r="10868" spans="1:7" x14ac:dyDescent="0.3">
      <c r="A10868" s="12">
        <v>248.44115508350214</v>
      </c>
      <c r="B10868" s="41" t="s">
        <v>22</v>
      </c>
      <c r="C10868" s="41"/>
      <c r="D10868" s="39" t="s">
        <v>96</v>
      </c>
      <c r="E10868" s="39">
        <v>2022</v>
      </c>
      <c r="F10868" s="12">
        <v>27.411000000000001</v>
      </c>
      <c r="G10868" s="15" t="s">
        <v>3</v>
      </c>
    </row>
    <row r="10869" spans="1:7" x14ac:dyDescent="0.3">
      <c r="A10869" s="12">
        <v>274.8041700577005</v>
      </c>
      <c r="B10869" s="41" t="s">
        <v>23</v>
      </c>
      <c r="C10869" s="41"/>
      <c r="D10869" s="39" t="s">
        <v>96</v>
      </c>
      <c r="E10869" s="39">
        <v>2022</v>
      </c>
      <c r="F10869" s="12">
        <v>8.4830000000000005</v>
      </c>
      <c r="G10869" s="15" t="s">
        <v>3</v>
      </c>
    </row>
    <row r="10870" spans="1:7" x14ac:dyDescent="0.3">
      <c r="A10870" s="12">
        <v>35.347981828634197</v>
      </c>
      <c r="B10870" s="41" t="s">
        <v>24</v>
      </c>
      <c r="C10870" s="41"/>
      <c r="D10870" s="39" t="s">
        <v>96</v>
      </c>
      <c r="E10870" s="39">
        <v>2022</v>
      </c>
      <c r="F10870" s="12">
        <v>10.976000000000001</v>
      </c>
      <c r="G10870" s="15" t="s">
        <v>3</v>
      </c>
    </row>
    <row r="10871" spans="1:7" x14ac:dyDescent="0.3">
      <c r="A10871" s="12">
        <v>82.819873150655525</v>
      </c>
      <c r="B10871" s="41" t="s">
        <v>25</v>
      </c>
      <c r="C10871" s="41"/>
      <c r="D10871" s="39" t="s">
        <v>96</v>
      </c>
      <c r="E10871" s="39">
        <v>2022</v>
      </c>
      <c r="F10871" s="12">
        <v>27.75</v>
      </c>
      <c r="G10871" s="15" t="s">
        <v>3</v>
      </c>
    </row>
    <row r="10872" spans="1:7" x14ac:dyDescent="0.3">
      <c r="A10872" s="12">
        <v>73.245072303606236</v>
      </c>
      <c r="B10872" s="41" t="s">
        <v>26</v>
      </c>
      <c r="C10872" s="41"/>
      <c r="D10872" s="39" t="s">
        <v>96</v>
      </c>
      <c r="E10872" s="39">
        <v>2022</v>
      </c>
      <c r="F10872" s="12">
        <v>0</v>
      </c>
      <c r="G10872" s="15" t="s">
        <v>3</v>
      </c>
    </row>
    <row r="10873" spans="1:7" x14ac:dyDescent="0.3">
      <c r="A10873" s="12">
        <v>117.55647922346785</v>
      </c>
      <c r="B10873" s="41" t="s">
        <v>27</v>
      </c>
      <c r="C10873" s="41"/>
      <c r="D10873" s="39" t="s">
        <v>96</v>
      </c>
      <c r="E10873" s="39">
        <v>2022</v>
      </c>
      <c r="F10873" s="12">
        <v>17.044</v>
      </c>
      <c r="G10873" s="15" t="s">
        <v>3</v>
      </c>
    </row>
    <row r="10874" spans="1:7" x14ac:dyDescent="0.3">
      <c r="A10874" s="12">
        <v>189.54597447149359</v>
      </c>
      <c r="B10874" s="41" t="s">
        <v>28</v>
      </c>
      <c r="C10874" s="41"/>
      <c r="D10874" s="39" t="s">
        <v>96</v>
      </c>
      <c r="E10874" s="39">
        <v>2022</v>
      </c>
      <c r="F10874" s="12">
        <v>42.517000000000003</v>
      </c>
      <c r="G10874" s="15" t="s">
        <v>3</v>
      </c>
    </row>
    <row r="10875" spans="1:7" x14ac:dyDescent="0.3">
      <c r="A10875" s="12">
        <v>206.82144276645363</v>
      </c>
      <c r="B10875" s="41" t="s">
        <v>29</v>
      </c>
      <c r="C10875" s="41"/>
      <c r="D10875" s="39" t="s">
        <v>96</v>
      </c>
      <c r="E10875" s="39">
        <v>2022</v>
      </c>
      <c r="F10875" s="12">
        <v>20.856000000000002</v>
      </c>
      <c r="G10875" s="15" t="s">
        <v>3</v>
      </c>
    </row>
    <row r="10876" spans="1:7" x14ac:dyDescent="0.3">
      <c r="A10876" s="12">
        <v>1233.1243835277608</v>
      </c>
      <c r="B10876" s="41" t="s">
        <v>30</v>
      </c>
      <c r="C10876" s="41"/>
      <c r="D10876" s="39" t="s">
        <v>96</v>
      </c>
      <c r="E10876" s="39">
        <v>2022</v>
      </c>
      <c r="F10876" s="12">
        <v>177.37200000000001</v>
      </c>
      <c r="G10876" s="15" t="s">
        <v>3</v>
      </c>
    </row>
    <row r="10877" spans="1:7" x14ac:dyDescent="0.3">
      <c r="A10877" s="12">
        <v>457.42395475854079</v>
      </c>
      <c r="B10877" s="41" t="s">
        <v>31</v>
      </c>
      <c r="C10877" s="41"/>
      <c r="D10877" s="39" t="s">
        <v>96</v>
      </c>
      <c r="E10877" s="39">
        <v>2022</v>
      </c>
      <c r="F10877" s="12">
        <v>103.18</v>
      </c>
      <c r="G10877" s="15" t="s">
        <v>3</v>
      </c>
    </row>
    <row r="10878" spans="1:7" x14ac:dyDescent="0.3">
      <c r="A10878" s="12">
        <v>34.039063264156489</v>
      </c>
      <c r="B10878" s="41" t="s">
        <v>32</v>
      </c>
      <c r="C10878" s="41"/>
      <c r="D10878" s="39" t="s">
        <v>96</v>
      </c>
      <c r="E10878" s="39">
        <v>2022</v>
      </c>
      <c r="F10878" s="12">
        <v>5.5309999999999997</v>
      </c>
      <c r="G10878" s="15" t="s">
        <v>3</v>
      </c>
    </row>
    <row r="10879" spans="1:7" x14ac:dyDescent="0.3">
      <c r="A10879" s="12">
        <v>154.43084884516071</v>
      </c>
      <c r="B10879" s="41" t="s">
        <v>33</v>
      </c>
      <c r="C10879" s="41"/>
      <c r="D10879" s="39" t="s">
        <v>96</v>
      </c>
      <c r="E10879" s="39">
        <v>2022</v>
      </c>
      <c r="F10879" s="12">
        <v>32.090000000000003</v>
      </c>
      <c r="G10879" s="15" t="s">
        <v>3</v>
      </c>
    </row>
    <row r="10880" spans="1:7" x14ac:dyDescent="0.3">
      <c r="A10880" s="12">
        <v>814.19145642979731</v>
      </c>
      <c r="B10880" s="41" t="s">
        <v>34</v>
      </c>
      <c r="C10880" s="41"/>
      <c r="D10880" s="39" t="s">
        <v>96</v>
      </c>
      <c r="E10880" s="39">
        <v>2022</v>
      </c>
      <c r="F10880" s="12">
        <v>153.93799999999999</v>
      </c>
      <c r="G10880" s="15" t="s">
        <v>3</v>
      </c>
    </row>
    <row r="10881" spans="1:7" x14ac:dyDescent="0.3">
      <c r="A10881" s="12">
        <v>687.63154598342919</v>
      </c>
      <c r="B10881" s="41" t="s">
        <v>35</v>
      </c>
      <c r="C10881" s="41"/>
      <c r="D10881" s="39" t="s">
        <v>96</v>
      </c>
      <c r="E10881" s="39">
        <v>2022</v>
      </c>
      <c r="F10881" s="12">
        <v>146.94999999999999</v>
      </c>
      <c r="G10881" s="15" t="s">
        <v>3</v>
      </c>
    </row>
    <row r="10882" spans="1:7" x14ac:dyDescent="0.3">
      <c r="A10882" s="12">
        <v>178.73303513908019</v>
      </c>
      <c r="B10882" s="41" t="s">
        <v>36</v>
      </c>
      <c r="C10882" s="41"/>
      <c r="D10882" s="39" t="s">
        <v>96</v>
      </c>
      <c r="E10882" s="39">
        <v>2022</v>
      </c>
      <c r="F10882" s="12">
        <v>14.132999999999999</v>
      </c>
      <c r="G10882" s="15" t="s">
        <v>3</v>
      </c>
    </row>
    <row r="10883" spans="1:7" x14ac:dyDescent="0.3">
      <c r="A10883" s="12">
        <v>374.30352272121451</v>
      </c>
      <c r="B10883" s="41" t="s">
        <v>37</v>
      </c>
      <c r="C10883" s="41"/>
      <c r="D10883" s="39" t="s">
        <v>96</v>
      </c>
      <c r="E10883" s="39">
        <v>2022</v>
      </c>
      <c r="F10883" s="12">
        <v>62.835999999999999</v>
      </c>
      <c r="G10883" s="15" t="s">
        <v>3</v>
      </c>
    </row>
    <row r="10884" spans="1:7" x14ac:dyDescent="0.3">
      <c r="A10884" s="12">
        <v>264.35641490158338</v>
      </c>
      <c r="B10884" s="41" t="s">
        <v>38</v>
      </c>
      <c r="C10884" s="41"/>
      <c r="D10884" s="39" t="s">
        <v>96</v>
      </c>
      <c r="E10884" s="39">
        <v>2022</v>
      </c>
      <c r="F10884" s="12">
        <v>11.989000000000001</v>
      </c>
      <c r="G10884" s="15" t="s">
        <v>3</v>
      </c>
    </row>
    <row r="10885" spans="1:7" x14ac:dyDescent="0.3">
      <c r="A10885" s="12">
        <v>55.092546506586288</v>
      </c>
      <c r="B10885" s="41" t="s">
        <v>39</v>
      </c>
      <c r="C10885" s="41"/>
      <c r="D10885" s="39" t="s">
        <v>96</v>
      </c>
      <c r="E10885" s="39">
        <v>2022</v>
      </c>
      <c r="F10885" s="12">
        <v>9.8979999999999997</v>
      </c>
      <c r="G10885" s="15" t="s">
        <v>3</v>
      </c>
    </row>
    <row r="10886" spans="1:7" x14ac:dyDescent="0.3">
      <c r="A10886" s="12">
        <v>244.90420272431788</v>
      </c>
      <c r="B10886" s="41" t="s">
        <v>40</v>
      </c>
      <c r="C10886" s="41"/>
      <c r="D10886" s="39" t="s">
        <v>96</v>
      </c>
      <c r="E10886" s="39">
        <v>2022</v>
      </c>
      <c r="F10886" s="12">
        <v>41.250999999999998</v>
      </c>
      <c r="G10886" s="15" t="s">
        <v>3</v>
      </c>
    </row>
    <row r="10887" spans="1:7" x14ac:dyDescent="0.3">
      <c r="A10887" s="12">
        <v>358.81294337781492</v>
      </c>
      <c r="B10887" s="41" t="s">
        <v>41</v>
      </c>
      <c r="C10887" s="41"/>
      <c r="D10887" s="39" t="s">
        <v>96</v>
      </c>
      <c r="E10887" s="39">
        <v>2022</v>
      </c>
      <c r="F10887" s="12">
        <v>96.114999999999995</v>
      </c>
      <c r="G10887" s="15" t="s">
        <v>3</v>
      </c>
    </row>
    <row r="10888" spans="1:7" x14ac:dyDescent="0.3">
      <c r="A10888" s="12">
        <v>1517.2386984845207</v>
      </c>
      <c r="B10888" s="41" t="s">
        <v>42</v>
      </c>
      <c r="C10888" s="41"/>
      <c r="D10888" s="39" t="s">
        <v>96</v>
      </c>
      <c r="E10888" s="39">
        <v>2022</v>
      </c>
      <c r="F10888" s="12">
        <v>175.42099999999999</v>
      </c>
      <c r="G10888" s="15" t="s">
        <v>3</v>
      </c>
    </row>
    <row r="10889" spans="1:7" x14ac:dyDescent="0.3">
      <c r="A10889" s="12">
        <v>388.44209997371939</v>
      </c>
      <c r="B10889" s="41" t="s">
        <v>43</v>
      </c>
      <c r="C10889" s="41"/>
      <c r="D10889" s="39" t="s">
        <v>96</v>
      </c>
      <c r="E10889" s="39">
        <v>2022</v>
      </c>
      <c r="F10889" s="12">
        <v>60.845999999999997</v>
      </c>
      <c r="G10889" s="15" t="s">
        <v>3</v>
      </c>
    </row>
    <row r="10890" spans="1:7" x14ac:dyDescent="0.3">
      <c r="A10890" s="12">
        <v>70.349243849436519</v>
      </c>
      <c r="B10890" s="41" t="s">
        <v>44</v>
      </c>
      <c r="C10890" s="41"/>
      <c r="D10890" s="39" t="s">
        <v>96</v>
      </c>
      <c r="E10890" s="39">
        <v>2022</v>
      </c>
      <c r="F10890" s="12">
        <v>9.2949999999999999</v>
      </c>
      <c r="G10890" s="15" t="s">
        <v>3</v>
      </c>
    </row>
    <row r="10891" spans="1:7" x14ac:dyDescent="0.3">
      <c r="A10891" s="12">
        <v>202.79621044121026</v>
      </c>
      <c r="B10891" s="41" t="s">
        <v>45</v>
      </c>
      <c r="C10891" s="41"/>
      <c r="D10891" s="39" t="s">
        <v>96</v>
      </c>
      <c r="E10891" s="39">
        <v>2022</v>
      </c>
      <c r="F10891" s="12">
        <v>46.103000000000002</v>
      </c>
      <c r="G10891" s="15" t="s">
        <v>3</v>
      </c>
    </row>
    <row r="10892" spans="1:7" x14ac:dyDescent="0.3">
      <c r="A10892" s="12">
        <v>1777.5596230783801</v>
      </c>
      <c r="B10892" s="41" t="s">
        <v>46</v>
      </c>
      <c r="C10892" s="41"/>
      <c r="D10892" s="39" t="s">
        <v>96</v>
      </c>
      <c r="E10892" s="39">
        <v>2022</v>
      </c>
      <c r="F10892" s="12">
        <v>376.83199999999999</v>
      </c>
      <c r="G10892" s="15" t="s">
        <v>3</v>
      </c>
    </row>
    <row r="10893" spans="1:7" x14ac:dyDescent="0.3">
      <c r="A10893" s="12">
        <v>114.78272076081289</v>
      </c>
      <c r="B10893" s="41" t="s">
        <v>47</v>
      </c>
      <c r="C10893" s="41"/>
      <c r="D10893" s="39" t="s">
        <v>96</v>
      </c>
      <c r="E10893" s="39">
        <v>2022</v>
      </c>
      <c r="F10893" s="12">
        <v>20.678999999999998</v>
      </c>
      <c r="G10893" s="15" t="s">
        <v>3</v>
      </c>
    </row>
    <row r="10894" spans="1:7" x14ac:dyDescent="0.3">
      <c r="A10894" s="12">
        <v>327.1680932245448</v>
      </c>
      <c r="B10894" s="41" t="s">
        <v>48</v>
      </c>
      <c r="C10894" s="41"/>
      <c r="D10894" s="39" t="s">
        <v>96</v>
      </c>
      <c r="E10894" s="39">
        <v>2022</v>
      </c>
      <c r="F10894" s="12">
        <v>58.442999999999998</v>
      </c>
      <c r="G10894" s="15" t="s">
        <v>3</v>
      </c>
    </row>
    <row r="10895" spans="1:7" x14ac:dyDescent="0.3">
      <c r="A10895" s="12">
        <v>4079.5668068446462</v>
      </c>
      <c r="B10895" s="41" t="s">
        <v>49</v>
      </c>
      <c r="C10895" s="41"/>
      <c r="D10895" s="39" t="s">
        <v>96</v>
      </c>
      <c r="E10895" s="39">
        <v>2022</v>
      </c>
      <c r="F10895" s="12">
        <v>546.577</v>
      </c>
      <c r="G10895" s="15" t="s">
        <v>3</v>
      </c>
    </row>
    <row r="10896" spans="1:7" x14ac:dyDescent="0.3">
      <c r="A10896" s="12">
        <v>4639.9788541082289</v>
      </c>
      <c r="B10896" s="41" t="s">
        <v>50</v>
      </c>
      <c r="C10896" s="41"/>
      <c r="D10896" s="39" t="s">
        <v>96</v>
      </c>
      <c r="E10896" s="39">
        <v>2022</v>
      </c>
      <c r="F10896" s="12">
        <v>1291.9939999999999</v>
      </c>
      <c r="G10896" s="15" t="s">
        <v>3</v>
      </c>
    </row>
    <row r="10897" spans="1:7" x14ac:dyDescent="0.3">
      <c r="A10897" s="12">
        <v>616.33343875457115</v>
      </c>
      <c r="B10897" s="41" t="s">
        <v>91</v>
      </c>
      <c r="C10897" s="41"/>
      <c r="D10897" s="39" t="s">
        <v>96</v>
      </c>
      <c r="E10897" s="39">
        <v>2022</v>
      </c>
      <c r="F10897" s="12">
        <v>175.87</v>
      </c>
      <c r="G10897" s="15" t="s">
        <v>3</v>
      </c>
    </row>
    <row r="10898" spans="1:7" x14ac:dyDescent="0.3">
      <c r="A10898" s="12">
        <v>141.84840753490712</v>
      </c>
      <c r="B10898" s="41" t="s">
        <v>52</v>
      </c>
      <c r="C10898" s="41"/>
      <c r="D10898" s="39" t="s">
        <v>96</v>
      </c>
      <c r="E10898" s="39">
        <v>2022</v>
      </c>
      <c r="F10898" s="12">
        <v>9.81</v>
      </c>
      <c r="G10898" s="15" t="s">
        <v>3</v>
      </c>
    </row>
    <row r="10899" spans="1:7" x14ac:dyDescent="0.3">
      <c r="A10899" s="12">
        <v>82.035137490917705</v>
      </c>
      <c r="B10899" s="41" t="s">
        <v>53</v>
      </c>
      <c r="C10899" s="41"/>
      <c r="D10899" s="39" t="s">
        <v>96</v>
      </c>
      <c r="E10899" s="39">
        <v>2022</v>
      </c>
      <c r="F10899" s="12">
        <v>18.422999999999998</v>
      </c>
      <c r="G10899" s="15" t="s">
        <v>3</v>
      </c>
    </row>
    <row r="10900" spans="1:7" x14ac:dyDescent="0.3">
      <c r="A10900" s="12">
        <v>135.39921394958478</v>
      </c>
      <c r="B10900" s="41" t="s">
        <v>54</v>
      </c>
      <c r="C10900" s="41"/>
      <c r="D10900" s="39" t="s">
        <v>96</v>
      </c>
      <c r="E10900" s="39">
        <v>2022</v>
      </c>
      <c r="F10900" s="12">
        <v>19.18</v>
      </c>
      <c r="G10900" s="15" t="s">
        <v>3</v>
      </c>
    </row>
    <row r="10901" spans="1:7" x14ac:dyDescent="0.3">
      <c r="A10901" s="12">
        <v>303.20031715948085</v>
      </c>
      <c r="B10901" s="41" t="s">
        <v>55</v>
      </c>
      <c r="C10901" s="41"/>
      <c r="D10901" s="39" t="s">
        <v>96</v>
      </c>
      <c r="E10901" s="39">
        <v>2022</v>
      </c>
      <c r="F10901" s="12">
        <v>14.818</v>
      </c>
      <c r="G10901" s="15" t="s">
        <v>3</v>
      </c>
    </row>
    <row r="10902" spans="1:7" x14ac:dyDescent="0.3">
      <c r="A10902" s="12">
        <v>712.06503445309579</v>
      </c>
      <c r="B10902" s="41" t="s">
        <v>56</v>
      </c>
      <c r="C10902" s="41"/>
      <c r="D10902" s="39" t="s">
        <v>96</v>
      </c>
      <c r="E10902" s="39">
        <v>2022</v>
      </c>
      <c r="F10902" s="12">
        <v>124.623</v>
      </c>
      <c r="G10902" s="15" t="s">
        <v>3</v>
      </c>
    </row>
    <row r="10903" spans="1:7" x14ac:dyDescent="0.3">
      <c r="A10903" s="12">
        <v>145.27662527980092</v>
      </c>
      <c r="B10903" s="41" t="s">
        <v>57</v>
      </c>
      <c r="C10903" s="41"/>
      <c r="D10903" s="39" t="s">
        <v>96</v>
      </c>
      <c r="E10903" s="39">
        <v>2022</v>
      </c>
      <c r="F10903" s="12">
        <v>76.171999999999997</v>
      </c>
      <c r="G10903" s="15" t="s">
        <v>3</v>
      </c>
    </row>
    <row r="10904" spans="1:7" x14ac:dyDescent="0.3">
      <c r="A10904" s="12">
        <v>224.76265412438082</v>
      </c>
      <c r="B10904" s="41" t="s">
        <v>58</v>
      </c>
      <c r="C10904" s="41"/>
      <c r="D10904" s="39" t="s">
        <v>96</v>
      </c>
      <c r="E10904" s="39">
        <v>2022</v>
      </c>
      <c r="F10904" s="12">
        <v>39.207999999999998</v>
      </c>
      <c r="G10904" s="15" t="s">
        <v>3</v>
      </c>
    </row>
    <row r="10905" spans="1:7" x14ac:dyDescent="0.3">
      <c r="A10905" s="12">
        <v>72.838856197389021</v>
      </c>
      <c r="B10905" s="41" t="s">
        <v>59</v>
      </c>
      <c r="C10905" s="41"/>
      <c r="D10905" s="39" t="s">
        <v>96</v>
      </c>
      <c r="E10905" s="39">
        <v>2022</v>
      </c>
      <c r="F10905" s="12">
        <v>22.734999999999999</v>
      </c>
      <c r="G10905" s="15" t="s">
        <v>3</v>
      </c>
    </row>
    <row r="10906" spans="1:7" x14ac:dyDescent="0.3">
      <c r="A10906" s="12">
        <v>94.270858993339402</v>
      </c>
      <c r="B10906" s="41" t="s">
        <v>60</v>
      </c>
      <c r="C10906" s="41"/>
      <c r="D10906" s="39" t="s">
        <v>96</v>
      </c>
      <c r="E10906" s="39">
        <v>2022</v>
      </c>
      <c r="F10906" s="12">
        <v>15.497999999999999</v>
      </c>
      <c r="G10906" s="15" t="s">
        <v>3</v>
      </c>
    </row>
    <row r="10907" spans="1:7" x14ac:dyDescent="0.3">
      <c r="A10907" s="12">
        <v>599.52368286421358</v>
      </c>
      <c r="B10907" s="41" t="s">
        <v>61</v>
      </c>
      <c r="C10907" s="41"/>
      <c r="D10907" s="39" t="s">
        <v>96</v>
      </c>
      <c r="E10907" s="39">
        <v>2022</v>
      </c>
      <c r="F10907" s="12">
        <v>49.470999999999997</v>
      </c>
      <c r="G10907" s="15" t="s">
        <v>3</v>
      </c>
    </row>
    <row r="10908" spans="1:7" x14ac:dyDescent="0.3">
      <c r="A10908" s="12">
        <v>1316.0981264156196</v>
      </c>
      <c r="B10908" s="41" t="s">
        <v>62</v>
      </c>
      <c r="C10908" s="41"/>
      <c r="D10908" s="39" t="s">
        <v>96</v>
      </c>
      <c r="E10908" s="39">
        <v>2022</v>
      </c>
      <c r="F10908" s="12">
        <v>292.76499999999999</v>
      </c>
      <c r="G10908" s="15" t="s">
        <v>3</v>
      </c>
    </row>
    <row r="10909" spans="1:7" x14ac:dyDescent="0.3">
      <c r="A10909" s="12">
        <v>340.5239864138079</v>
      </c>
      <c r="B10909" s="41" t="s">
        <v>63</v>
      </c>
      <c r="C10909" s="41"/>
      <c r="D10909" s="39" t="s">
        <v>96</v>
      </c>
      <c r="E10909" s="39">
        <v>2022</v>
      </c>
      <c r="F10909" s="12">
        <v>64.626999999999995</v>
      </c>
      <c r="G10909" s="15" t="s">
        <v>3</v>
      </c>
    </row>
    <row r="10910" spans="1:7" x14ac:dyDescent="0.3">
      <c r="A10910" s="12">
        <v>261.14258899052641</v>
      </c>
      <c r="B10910" s="41" t="s">
        <v>64</v>
      </c>
      <c r="C10910" s="41"/>
      <c r="D10910" s="39" t="s">
        <v>96</v>
      </c>
      <c r="E10910" s="39">
        <v>2022</v>
      </c>
      <c r="F10910" s="12">
        <v>43.363999999999997</v>
      </c>
      <c r="G10910" s="15" t="s">
        <v>3</v>
      </c>
    </row>
    <row r="10911" spans="1:7" x14ac:dyDescent="0.3">
      <c r="A10911" s="12">
        <v>1474.1131143393736</v>
      </c>
      <c r="B10911" s="41" t="s">
        <v>65</v>
      </c>
      <c r="C10911" s="41"/>
      <c r="D10911" s="39" t="s">
        <v>96</v>
      </c>
      <c r="E10911" s="39">
        <v>2022</v>
      </c>
      <c r="F10911" s="12">
        <v>268.69200000000001</v>
      </c>
      <c r="G10911" s="15" t="s">
        <v>3</v>
      </c>
    </row>
    <row r="10912" spans="1:7" x14ac:dyDescent="0.3">
      <c r="A10912" s="12">
        <v>416.74079624193757</v>
      </c>
      <c r="B10912" s="41" t="s">
        <v>66</v>
      </c>
      <c r="C10912" s="41"/>
      <c r="D10912" s="39" t="s">
        <v>96</v>
      </c>
      <c r="E10912" s="39">
        <v>2022</v>
      </c>
      <c r="F10912" s="12">
        <v>62.359000000000002</v>
      </c>
      <c r="G10912" s="15" t="s">
        <v>3</v>
      </c>
    </row>
    <row r="10913" spans="1:7" x14ac:dyDescent="0.3">
      <c r="A10913" s="12">
        <v>2516.1825741727985</v>
      </c>
      <c r="B10913" s="41" t="s">
        <v>67</v>
      </c>
      <c r="C10913" s="41"/>
      <c r="D10913" s="39" t="s">
        <v>96</v>
      </c>
      <c r="E10913" s="39">
        <v>2022</v>
      </c>
      <c r="F10913" s="12">
        <v>557.20899999999995</v>
      </c>
      <c r="G10913" s="15" t="s">
        <v>3</v>
      </c>
    </row>
    <row r="10914" spans="1:7" x14ac:dyDescent="0.3">
      <c r="A10914" s="12">
        <v>1701.5941338210162</v>
      </c>
      <c r="B10914" s="41" t="s">
        <v>68</v>
      </c>
      <c r="C10914" s="41"/>
      <c r="D10914" s="39" t="s">
        <v>96</v>
      </c>
      <c r="E10914" s="39">
        <v>2022</v>
      </c>
      <c r="F10914" s="12">
        <v>365.07600000000002</v>
      </c>
      <c r="G10914" s="15" t="s">
        <v>3</v>
      </c>
    </row>
    <row r="10915" spans="1:7" x14ac:dyDescent="0.3">
      <c r="A10915" s="12">
        <v>97.248751307350972</v>
      </c>
      <c r="B10915" s="41" t="s">
        <v>69</v>
      </c>
      <c r="C10915" s="41"/>
      <c r="D10915" s="39" t="s">
        <v>96</v>
      </c>
      <c r="E10915" s="39">
        <v>2022</v>
      </c>
      <c r="F10915" s="12">
        <v>6.226</v>
      </c>
      <c r="G10915" s="15" t="s">
        <v>3</v>
      </c>
    </row>
    <row r="10916" spans="1:7" x14ac:dyDescent="0.3">
      <c r="A10916" s="12">
        <v>154.82578117064966</v>
      </c>
      <c r="B10916" s="41" t="s">
        <v>70</v>
      </c>
      <c r="C10916" s="41"/>
      <c r="D10916" s="39" t="s">
        <v>96</v>
      </c>
      <c r="E10916" s="39">
        <v>2022</v>
      </c>
      <c r="F10916" s="12">
        <v>50.613</v>
      </c>
      <c r="G10916" s="15" t="s">
        <v>3</v>
      </c>
    </row>
    <row r="10917" spans="1:7" x14ac:dyDescent="0.3">
      <c r="A10917" s="12">
        <v>93.0152819377589</v>
      </c>
      <c r="B10917" s="41" t="s">
        <v>71</v>
      </c>
      <c r="C10917" s="41"/>
      <c r="D10917" s="39" t="s">
        <v>96</v>
      </c>
      <c r="E10917" s="39">
        <v>2022</v>
      </c>
      <c r="F10917" s="12">
        <v>24.538</v>
      </c>
      <c r="G10917" s="15" t="s">
        <v>3</v>
      </c>
    </row>
    <row r="10918" spans="1:7" x14ac:dyDescent="0.3">
      <c r="A10918" s="12">
        <v>434.56711819608608</v>
      </c>
      <c r="B10918" s="41" t="s">
        <v>72</v>
      </c>
      <c r="C10918" s="41"/>
      <c r="D10918" s="39" t="s">
        <v>96</v>
      </c>
      <c r="E10918" s="39">
        <v>2022</v>
      </c>
      <c r="F10918" s="12">
        <v>98.06</v>
      </c>
      <c r="G10918" s="15" t="s">
        <v>3</v>
      </c>
    </row>
    <row r="10919" spans="1:7" x14ac:dyDescent="0.3">
      <c r="A10919" s="12">
        <v>406.47768477046463</v>
      </c>
      <c r="B10919" s="41" t="s">
        <v>73</v>
      </c>
      <c r="C10919" s="41"/>
      <c r="D10919" s="39" t="s">
        <v>96</v>
      </c>
      <c r="E10919" s="39">
        <v>2022</v>
      </c>
      <c r="F10919" s="12">
        <v>21.593</v>
      </c>
      <c r="G10919" s="15" t="s">
        <v>3</v>
      </c>
    </row>
    <row r="10920" spans="1:7" x14ac:dyDescent="0.3">
      <c r="A10920" s="12">
        <v>289.88545590013871</v>
      </c>
      <c r="B10920" s="41" t="s">
        <v>74</v>
      </c>
      <c r="C10920" s="41"/>
      <c r="D10920" s="39" t="s">
        <v>96</v>
      </c>
      <c r="E10920" s="39">
        <v>2022</v>
      </c>
      <c r="F10920" s="12">
        <v>49.456000000000003</v>
      </c>
      <c r="G10920" s="15" t="s">
        <v>3</v>
      </c>
    </row>
    <row r="10921" spans="1:7" x14ac:dyDescent="0.3">
      <c r="A10921" s="12">
        <v>538.68769196694507</v>
      </c>
      <c r="B10921" s="41" t="s">
        <v>75</v>
      </c>
      <c r="C10921" s="41"/>
      <c r="D10921" s="39" t="s">
        <v>96</v>
      </c>
      <c r="E10921" s="39">
        <v>2022</v>
      </c>
      <c r="F10921" s="12">
        <v>85.417000000000002</v>
      </c>
      <c r="G10921" s="15" t="s">
        <v>3</v>
      </c>
    </row>
    <row r="10922" spans="1:7" x14ac:dyDescent="0.3">
      <c r="A10922" s="12">
        <v>560.2561259298825</v>
      </c>
      <c r="B10922" s="41" t="s">
        <v>76</v>
      </c>
      <c r="C10922" s="41"/>
      <c r="D10922" s="39" t="s">
        <v>96</v>
      </c>
      <c r="E10922" s="39">
        <v>2022</v>
      </c>
      <c r="F10922" s="12">
        <v>127.47799999999999</v>
      </c>
      <c r="G10922" s="15" t="s">
        <v>3</v>
      </c>
    </row>
    <row r="10923" spans="1:7" x14ac:dyDescent="0.3">
      <c r="A10923" s="12">
        <v>122.8157468410832</v>
      </c>
      <c r="B10923" s="41" t="s">
        <v>77</v>
      </c>
      <c r="C10923" s="41"/>
      <c r="D10923" s="39" t="s">
        <v>96</v>
      </c>
      <c r="E10923" s="39">
        <v>2022</v>
      </c>
      <c r="F10923" s="12">
        <v>34.021000000000001</v>
      </c>
      <c r="G10923" s="15" t="s">
        <v>3</v>
      </c>
    </row>
    <row r="10924" spans="1:7" x14ac:dyDescent="0.3">
      <c r="A10924" s="12">
        <v>174.58060383108196</v>
      </c>
      <c r="B10924" s="41" t="s">
        <v>78</v>
      </c>
      <c r="C10924" s="41"/>
      <c r="D10924" s="39" t="s">
        <v>96</v>
      </c>
      <c r="E10924" s="39">
        <v>2022</v>
      </c>
      <c r="F10924" s="12">
        <v>22.695</v>
      </c>
      <c r="G10924" s="15" t="s">
        <v>3</v>
      </c>
    </row>
    <row r="10925" spans="1:7" x14ac:dyDescent="0.3">
      <c r="A10925" s="12">
        <v>186.93839532501843</v>
      </c>
      <c r="B10925" s="41" t="s">
        <v>79</v>
      </c>
      <c r="C10925" s="41"/>
      <c r="D10925" s="39" t="s">
        <v>96</v>
      </c>
      <c r="E10925" s="39">
        <v>2022</v>
      </c>
      <c r="F10925" s="12">
        <v>44.326999999999998</v>
      </c>
      <c r="G10925" s="15" t="s">
        <v>3</v>
      </c>
    </row>
    <row r="10926" spans="1:7" x14ac:dyDescent="0.3">
      <c r="A10926" s="12">
        <v>851.48435173668372</v>
      </c>
      <c r="B10926" s="41" t="s">
        <v>80</v>
      </c>
      <c r="C10926" s="41"/>
      <c r="D10926" s="39" t="s">
        <v>96</v>
      </c>
      <c r="E10926" s="39">
        <v>2022</v>
      </c>
      <c r="F10926" s="12">
        <v>179.92500000000001</v>
      </c>
      <c r="G10926" s="15" t="s">
        <v>3</v>
      </c>
    </row>
    <row r="10927" spans="1:7" x14ac:dyDescent="0.3">
      <c r="A10927" s="12">
        <v>270.69995126735932</v>
      </c>
      <c r="B10927" s="41" t="s">
        <v>81</v>
      </c>
      <c r="C10927" s="41"/>
      <c r="D10927" s="39" t="s">
        <v>96</v>
      </c>
      <c r="E10927" s="39">
        <v>2022</v>
      </c>
      <c r="F10927" s="12">
        <v>11.077999999999999</v>
      </c>
      <c r="G10927" s="15" t="s">
        <v>3</v>
      </c>
    </row>
    <row r="10928" spans="1:7" x14ac:dyDescent="0.3">
      <c r="A10928" s="12">
        <v>625.10709116991427</v>
      </c>
      <c r="B10928" s="41" t="s">
        <v>82</v>
      </c>
      <c r="C10928" s="41"/>
      <c r="D10928" s="39" t="s">
        <v>96</v>
      </c>
      <c r="E10928" s="39">
        <v>2022</v>
      </c>
      <c r="F10928" s="12">
        <v>91.665999999999997</v>
      </c>
      <c r="G10928" s="15" t="s">
        <v>3</v>
      </c>
    </row>
    <row r="10929" spans="1:7" x14ac:dyDescent="0.3">
      <c r="A10929" s="12">
        <v>179.99168958940473</v>
      </c>
      <c r="B10929" s="41" t="s">
        <v>83</v>
      </c>
      <c r="C10929" s="41"/>
      <c r="D10929" s="39" t="s">
        <v>96</v>
      </c>
      <c r="E10929" s="39">
        <v>2022</v>
      </c>
      <c r="F10929" s="12">
        <v>26.584</v>
      </c>
      <c r="G10929" s="15" t="s">
        <v>3</v>
      </c>
    </row>
    <row r="10930" spans="1:7" x14ac:dyDescent="0.3">
      <c r="A10930" s="12">
        <v>692.27636045047859</v>
      </c>
      <c r="B10930" s="41" t="s">
        <v>84</v>
      </c>
      <c r="C10930" s="41"/>
      <c r="D10930" s="39" t="s">
        <v>96</v>
      </c>
      <c r="E10930" s="39">
        <v>2022</v>
      </c>
      <c r="F10930" s="12">
        <v>118.908</v>
      </c>
      <c r="G10930" s="15" t="s">
        <v>3</v>
      </c>
    </row>
    <row r="10931" spans="1:7" x14ac:dyDescent="0.3">
      <c r="A10931" s="12">
        <v>54.746852497002429</v>
      </c>
      <c r="B10931" s="41" t="s">
        <v>85</v>
      </c>
      <c r="C10931" s="41"/>
      <c r="D10931" s="39" t="s">
        <v>96</v>
      </c>
      <c r="E10931" s="39">
        <v>2022</v>
      </c>
      <c r="F10931" s="12">
        <v>0</v>
      </c>
      <c r="G10931" s="15" t="s">
        <v>3</v>
      </c>
    </row>
    <row r="10932" spans="1:7" x14ac:dyDescent="0.3">
      <c r="A10932" s="12">
        <v>201.74887042997852</v>
      </c>
      <c r="B10932" s="41" t="s">
        <v>86</v>
      </c>
      <c r="C10932" s="41"/>
      <c r="D10932" s="39" t="s">
        <v>96</v>
      </c>
      <c r="E10932" s="39">
        <v>2022</v>
      </c>
      <c r="F10932" s="12">
        <v>36.74</v>
      </c>
      <c r="G10932" s="15" t="s">
        <v>3</v>
      </c>
    </row>
    <row r="10933" spans="1:7" x14ac:dyDescent="0.3">
      <c r="A10933" s="12">
        <v>497.52240827377091</v>
      </c>
      <c r="B10933" s="41" t="s">
        <v>87</v>
      </c>
      <c r="C10933" s="41"/>
      <c r="D10933" s="39" t="s">
        <v>96</v>
      </c>
      <c r="E10933" s="39">
        <v>2022</v>
      </c>
      <c r="F10933" s="12">
        <v>70.790000000000006</v>
      </c>
      <c r="G10933" s="15" t="s">
        <v>3</v>
      </c>
    </row>
    <row r="10934" spans="1:7" x14ac:dyDescent="0.3">
      <c r="A10934" s="12">
        <v>136.68864234735003</v>
      </c>
      <c r="B10934" s="41" t="s">
        <v>88</v>
      </c>
      <c r="C10934" s="41"/>
      <c r="D10934" s="39" t="s">
        <v>96</v>
      </c>
      <c r="E10934" s="39">
        <v>2022</v>
      </c>
      <c r="F10934" s="12">
        <v>17.832999999999998</v>
      </c>
      <c r="G10934" s="15" t="s">
        <v>3</v>
      </c>
    </row>
    <row r="10935" spans="1:7" x14ac:dyDescent="0.3">
      <c r="A10935" s="12">
        <v>190.65896557059884</v>
      </c>
      <c r="B10935" s="41" t="s">
        <v>89</v>
      </c>
      <c r="C10935" s="41"/>
      <c r="D10935" s="39" t="s">
        <v>96</v>
      </c>
      <c r="E10935" s="39">
        <v>2022</v>
      </c>
      <c r="F10935" s="12">
        <v>64.656000000000006</v>
      </c>
      <c r="G10935" s="15" t="s">
        <v>3</v>
      </c>
    </row>
    <row r="10936" spans="1:7" x14ac:dyDescent="0.3">
      <c r="A10936" s="12">
        <v>491.0783436796886</v>
      </c>
      <c r="B10936" s="41" t="s">
        <v>90</v>
      </c>
      <c r="C10936" s="41"/>
      <c r="D10936" s="39" t="s">
        <v>96</v>
      </c>
      <c r="E10936" s="39">
        <v>2022</v>
      </c>
      <c r="F10936" s="12">
        <v>78.167000000000002</v>
      </c>
      <c r="G10936" s="15" t="s">
        <v>3</v>
      </c>
    </row>
    <row r="10937" spans="1:7" x14ac:dyDescent="0.3">
      <c r="A10937" s="12">
        <v>2107.683809061009</v>
      </c>
      <c r="B10937" s="41" t="s">
        <v>10</v>
      </c>
      <c r="C10937" s="41"/>
      <c r="D10937" s="39" t="s">
        <v>97</v>
      </c>
      <c r="E10937" s="39">
        <v>2022</v>
      </c>
      <c r="F10937" s="12">
        <v>390.839</v>
      </c>
      <c r="G10937" s="15" t="s">
        <v>3</v>
      </c>
    </row>
    <row r="10938" spans="1:7" x14ac:dyDescent="0.3">
      <c r="A10938" s="12">
        <v>190.11902312416387</v>
      </c>
      <c r="B10938" s="41" t="s">
        <v>11</v>
      </c>
      <c r="C10938" s="41"/>
      <c r="D10938" s="39" t="s">
        <v>97</v>
      </c>
      <c r="E10938" s="39">
        <v>2022</v>
      </c>
      <c r="F10938" s="12">
        <v>45.972000000000001</v>
      </c>
      <c r="G10938" s="15" t="s">
        <v>3</v>
      </c>
    </row>
    <row r="10939" spans="1:7" x14ac:dyDescent="0.3">
      <c r="A10939" s="12">
        <v>571.52550802666019</v>
      </c>
      <c r="B10939" s="41" t="s">
        <v>12</v>
      </c>
      <c r="C10939" s="41"/>
      <c r="D10939" s="39" t="s">
        <v>97</v>
      </c>
      <c r="E10939" s="39">
        <v>2022</v>
      </c>
      <c r="F10939" s="12">
        <v>159.59</v>
      </c>
      <c r="G10939" s="15" t="s">
        <v>3</v>
      </c>
    </row>
    <row r="10940" spans="1:7" x14ac:dyDescent="0.3">
      <c r="A10940" s="12">
        <v>132.05921407237864</v>
      </c>
      <c r="B10940" s="41" t="s">
        <v>13</v>
      </c>
      <c r="C10940" s="41"/>
      <c r="D10940" s="39" t="s">
        <v>97</v>
      </c>
      <c r="E10940" s="39">
        <v>2022</v>
      </c>
      <c r="F10940" s="12">
        <v>13.705</v>
      </c>
      <c r="G10940" s="15" t="s">
        <v>3</v>
      </c>
    </row>
    <row r="10941" spans="1:7" x14ac:dyDescent="0.3">
      <c r="A10941" s="12">
        <v>186.0546210628678</v>
      </c>
      <c r="B10941" s="41" t="s">
        <v>14</v>
      </c>
      <c r="C10941" s="41"/>
      <c r="D10941" s="39" t="s">
        <v>97</v>
      </c>
      <c r="E10941" s="39">
        <v>2022</v>
      </c>
      <c r="F10941" s="12">
        <v>50.448</v>
      </c>
      <c r="G10941" s="15" t="s">
        <v>3</v>
      </c>
    </row>
    <row r="10942" spans="1:7" x14ac:dyDescent="0.3">
      <c r="A10942" s="12">
        <v>99.604522499126901</v>
      </c>
      <c r="B10942" s="41" t="s">
        <v>15</v>
      </c>
      <c r="C10942" s="41"/>
      <c r="D10942" s="39" t="s">
        <v>97</v>
      </c>
      <c r="E10942" s="39">
        <v>2022</v>
      </c>
      <c r="F10942" s="12">
        <v>20.457000000000001</v>
      </c>
      <c r="G10942" s="15" t="s">
        <v>3</v>
      </c>
    </row>
    <row r="10943" spans="1:7" x14ac:dyDescent="0.3">
      <c r="A10943" s="12">
        <v>1307.858313670059</v>
      </c>
      <c r="B10943" s="41" t="s">
        <v>16</v>
      </c>
      <c r="C10943" s="41"/>
      <c r="D10943" s="39" t="s">
        <v>97</v>
      </c>
      <c r="E10943" s="39">
        <v>2022</v>
      </c>
      <c r="F10943" s="12">
        <v>225.93199999999999</v>
      </c>
      <c r="G10943" s="15" t="s">
        <v>3</v>
      </c>
    </row>
    <row r="10944" spans="1:7" x14ac:dyDescent="0.3">
      <c r="A10944" s="12">
        <v>3574.1522843426856</v>
      </c>
      <c r="B10944" s="41" t="s">
        <v>17</v>
      </c>
      <c r="C10944" s="41"/>
      <c r="D10944" s="39" t="s">
        <v>97</v>
      </c>
      <c r="E10944" s="39">
        <v>2022</v>
      </c>
      <c r="F10944" s="12">
        <v>510.20699999999999</v>
      </c>
      <c r="G10944" s="15" t="s">
        <v>3</v>
      </c>
    </row>
    <row r="10945" spans="1:7" x14ac:dyDescent="0.3">
      <c r="A10945" s="12">
        <v>76.210103264433158</v>
      </c>
      <c r="B10945" s="41" t="s">
        <v>18</v>
      </c>
      <c r="C10945" s="41"/>
      <c r="D10945" s="39" t="s">
        <v>97</v>
      </c>
      <c r="E10945" s="39">
        <v>2022</v>
      </c>
      <c r="F10945" s="12">
        <v>9.6159999999999997</v>
      </c>
      <c r="G10945" s="15" t="s">
        <v>3</v>
      </c>
    </row>
    <row r="10946" spans="1:7" x14ac:dyDescent="0.3">
      <c r="A10946" s="12">
        <v>230.89024864767484</v>
      </c>
      <c r="B10946" s="41" t="s">
        <v>19</v>
      </c>
      <c r="C10946" s="41"/>
      <c r="D10946" s="39" t="s">
        <v>97</v>
      </c>
      <c r="E10946" s="39">
        <v>2022</v>
      </c>
      <c r="F10946" s="12">
        <v>28.396999999999998</v>
      </c>
      <c r="G10946" s="15" t="s">
        <v>3</v>
      </c>
    </row>
    <row r="10947" spans="1:7" x14ac:dyDescent="0.3">
      <c r="A10947" s="12">
        <v>1351.6475782809837</v>
      </c>
      <c r="B10947" s="41" t="s">
        <v>20</v>
      </c>
      <c r="C10947" s="41"/>
      <c r="D10947" s="39" t="s">
        <v>97</v>
      </c>
      <c r="E10947" s="39">
        <v>2022</v>
      </c>
      <c r="F10947" s="12">
        <v>298.52699999999999</v>
      </c>
      <c r="G10947" s="15" t="s">
        <v>3</v>
      </c>
    </row>
    <row r="10948" spans="1:7" x14ac:dyDescent="0.3">
      <c r="A10948" s="12">
        <v>1154.3055730988729</v>
      </c>
      <c r="B10948" s="41" t="s">
        <v>21</v>
      </c>
      <c r="C10948" s="41"/>
      <c r="D10948" s="39" t="s">
        <v>97</v>
      </c>
      <c r="E10948" s="39">
        <v>2022</v>
      </c>
      <c r="F10948" s="12">
        <v>204.398</v>
      </c>
      <c r="G10948" s="15" t="s">
        <v>3</v>
      </c>
    </row>
    <row r="10949" spans="1:7" x14ac:dyDescent="0.3">
      <c r="A10949" s="12">
        <v>224.53102896620737</v>
      </c>
      <c r="B10949" s="41" t="s">
        <v>22</v>
      </c>
      <c r="C10949" s="41"/>
      <c r="D10949" s="39" t="s">
        <v>97</v>
      </c>
      <c r="E10949" s="39">
        <v>2022</v>
      </c>
      <c r="F10949" s="12">
        <v>25.236000000000001</v>
      </c>
      <c r="G10949" s="15" t="s">
        <v>3</v>
      </c>
    </row>
    <row r="10950" spans="1:7" x14ac:dyDescent="0.3">
      <c r="A10950" s="12">
        <v>283.91725696429643</v>
      </c>
      <c r="B10950" s="41" t="s">
        <v>23</v>
      </c>
      <c r="C10950" s="41"/>
      <c r="D10950" s="39" t="s">
        <v>97</v>
      </c>
      <c r="E10950" s="39">
        <v>2022</v>
      </c>
      <c r="F10950" s="12">
        <v>9.3979999999999997</v>
      </c>
      <c r="G10950" s="15" t="s">
        <v>3</v>
      </c>
    </row>
    <row r="10951" spans="1:7" x14ac:dyDescent="0.3">
      <c r="A10951" s="12">
        <v>40.270612649731973</v>
      </c>
      <c r="B10951" s="41" t="s">
        <v>24</v>
      </c>
      <c r="C10951" s="41"/>
      <c r="D10951" s="39" t="s">
        <v>97</v>
      </c>
      <c r="E10951" s="39">
        <v>2022</v>
      </c>
      <c r="F10951" s="12">
        <v>18.942</v>
      </c>
      <c r="G10951" s="15" t="s">
        <v>3</v>
      </c>
    </row>
    <row r="10952" spans="1:7" x14ac:dyDescent="0.3">
      <c r="A10952" s="12">
        <v>86.497287482170904</v>
      </c>
      <c r="B10952" s="41" t="s">
        <v>25</v>
      </c>
      <c r="C10952" s="41"/>
      <c r="D10952" s="39" t="s">
        <v>97</v>
      </c>
      <c r="E10952" s="39">
        <v>2022</v>
      </c>
      <c r="F10952" s="12">
        <v>25.209</v>
      </c>
      <c r="G10952" s="15" t="s">
        <v>3</v>
      </c>
    </row>
    <row r="10953" spans="1:7" x14ac:dyDescent="0.3">
      <c r="A10953" s="12">
        <v>87.408238777080257</v>
      </c>
      <c r="B10953" s="41" t="s">
        <v>26</v>
      </c>
      <c r="C10953" s="41"/>
      <c r="D10953" s="39" t="s">
        <v>97</v>
      </c>
      <c r="E10953" s="39">
        <v>2022</v>
      </c>
      <c r="F10953" s="12">
        <v>6.7770000000000001</v>
      </c>
      <c r="G10953" s="15" t="s">
        <v>3</v>
      </c>
    </row>
    <row r="10954" spans="1:7" x14ac:dyDescent="0.3">
      <c r="A10954" s="12">
        <v>140.02901205678273</v>
      </c>
      <c r="B10954" s="41" t="s">
        <v>27</v>
      </c>
      <c r="C10954" s="41"/>
      <c r="D10954" s="39" t="s">
        <v>97</v>
      </c>
      <c r="E10954" s="39">
        <v>2022</v>
      </c>
      <c r="F10954" s="12">
        <v>19.111000000000001</v>
      </c>
      <c r="G10954" s="15" t="s">
        <v>3</v>
      </c>
    </row>
    <row r="10955" spans="1:7" x14ac:dyDescent="0.3">
      <c r="A10955" s="12">
        <v>139.93053083571147</v>
      </c>
      <c r="B10955" s="41" t="s">
        <v>28</v>
      </c>
      <c r="C10955" s="41"/>
      <c r="D10955" s="39" t="s">
        <v>97</v>
      </c>
      <c r="E10955" s="39">
        <v>2022</v>
      </c>
      <c r="F10955" s="12">
        <v>21.658000000000001</v>
      </c>
      <c r="G10955" s="15" t="s">
        <v>3</v>
      </c>
    </row>
    <row r="10956" spans="1:7" x14ac:dyDescent="0.3">
      <c r="A10956" s="12">
        <v>165.26995418656304</v>
      </c>
      <c r="B10956" s="41" t="s">
        <v>29</v>
      </c>
      <c r="C10956" s="41"/>
      <c r="D10956" s="39" t="s">
        <v>97</v>
      </c>
      <c r="E10956" s="39">
        <v>2022</v>
      </c>
      <c r="F10956" s="12">
        <v>25.478999999999999</v>
      </c>
      <c r="G10956" s="15" t="s">
        <v>3</v>
      </c>
    </row>
    <row r="10957" spans="1:7" x14ac:dyDescent="0.3">
      <c r="A10957" s="12">
        <v>1230.2469046974657</v>
      </c>
      <c r="B10957" s="41" t="s">
        <v>30</v>
      </c>
      <c r="C10957" s="41"/>
      <c r="D10957" s="39" t="s">
        <v>97</v>
      </c>
      <c r="E10957" s="39">
        <v>2022</v>
      </c>
      <c r="F10957" s="12">
        <v>175.94399999999999</v>
      </c>
      <c r="G10957" s="15" t="s">
        <v>3</v>
      </c>
    </row>
    <row r="10958" spans="1:7" x14ac:dyDescent="0.3">
      <c r="A10958" s="12">
        <v>467.58370841618557</v>
      </c>
      <c r="B10958" s="41" t="s">
        <v>31</v>
      </c>
      <c r="C10958" s="41"/>
      <c r="D10958" s="39" t="s">
        <v>97</v>
      </c>
      <c r="E10958" s="39">
        <v>2022</v>
      </c>
      <c r="F10958" s="12">
        <v>111.57299999999999</v>
      </c>
      <c r="G10958" s="15" t="s">
        <v>3</v>
      </c>
    </row>
    <row r="10959" spans="1:7" x14ac:dyDescent="0.3">
      <c r="A10959" s="12">
        <v>36.864803754350113</v>
      </c>
      <c r="B10959" s="41" t="s">
        <v>32</v>
      </c>
      <c r="C10959" s="41"/>
      <c r="D10959" s="39" t="s">
        <v>97</v>
      </c>
      <c r="E10959" s="39">
        <v>2022</v>
      </c>
      <c r="F10959" s="12">
        <v>8.0559999999999992</v>
      </c>
      <c r="G10959" s="15" t="s">
        <v>3</v>
      </c>
    </row>
    <row r="10960" spans="1:7" x14ac:dyDescent="0.3">
      <c r="A10960" s="12">
        <v>133.44308039764073</v>
      </c>
      <c r="B10960" s="41" t="s">
        <v>33</v>
      </c>
      <c r="C10960" s="41"/>
      <c r="D10960" s="39" t="s">
        <v>97</v>
      </c>
      <c r="E10960" s="39">
        <v>2022</v>
      </c>
      <c r="F10960" s="12">
        <v>21.74</v>
      </c>
      <c r="G10960" s="15" t="s">
        <v>3</v>
      </c>
    </row>
    <row r="10961" spans="1:7" x14ac:dyDescent="0.3">
      <c r="A10961" s="12">
        <v>783.86640834713785</v>
      </c>
      <c r="B10961" s="41" t="s">
        <v>34</v>
      </c>
      <c r="C10961" s="41"/>
      <c r="D10961" s="39" t="s">
        <v>97</v>
      </c>
      <c r="E10961" s="39">
        <v>2022</v>
      </c>
      <c r="F10961" s="12">
        <v>153.23099999999999</v>
      </c>
      <c r="G10961" s="15" t="s">
        <v>3</v>
      </c>
    </row>
    <row r="10962" spans="1:7" x14ac:dyDescent="0.3">
      <c r="A10962" s="12">
        <v>649.09690900319333</v>
      </c>
      <c r="B10962" s="41" t="s">
        <v>35</v>
      </c>
      <c r="C10962" s="41"/>
      <c r="D10962" s="39" t="s">
        <v>97</v>
      </c>
      <c r="E10962" s="39">
        <v>2022</v>
      </c>
      <c r="F10962" s="12">
        <v>108.893</v>
      </c>
      <c r="G10962" s="15" t="s">
        <v>3</v>
      </c>
    </row>
    <row r="10963" spans="1:7" x14ac:dyDescent="0.3">
      <c r="A10963" s="12">
        <v>132.06229161053713</v>
      </c>
      <c r="B10963" s="41" t="s">
        <v>36</v>
      </c>
      <c r="C10963" s="41"/>
      <c r="D10963" s="39" t="s">
        <v>97</v>
      </c>
      <c r="E10963" s="39">
        <v>2022</v>
      </c>
      <c r="F10963" s="12">
        <v>12.114000000000001</v>
      </c>
      <c r="G10963" s="15" t="s">
        <v>3</v>
      </c>
    </row>
    <row r="10964" spans="1:7" x14ac:dyDescent="0.3">
      <c r="A10964" s="12">
        <v>407.1880479021159</v>
      </c>
      <c r="B10964" s="41" t="s">
        <v>37</v>
      </c>
      <c r="C10964" s="41"/>
      <c r="D10964" s="39" t="s">
        <v>97</v>
      </c>
      <c r="E10964" s="39">
        <v>2022</v>
      </c>
      <c r="F10964" s="12">
        <v>68.929000000000002</v>
      </c>
      <c r="G10964" s="15" t="s">
        <v>3</v>
      </c>
    </row>
    <row r="10965" spans="1:7" x14ac:dyDescent="0.3">
      <c r="A10965" s="12">
        <v>254.09180882443732</v>
      </c>
      <c r="B10965" s="41" t="s">
        <v>38</v>
      </c>
      <c r="C10965" s="41"/>
      <c r="D10965" s="39" t="s">
        <v>97</v>
      </c>
      <c r="E10965" s="39">
        <v>2022</v>
      </c>
      <c r="F10965" s="12">
        <v>14.722</v>
      </c>
      <c r="G10965" s="15" t="s">
        <v>3</v>
      </c>
    </row>
    <row r="10966" spans="1:7" x14ac:dyDescent="0.3">
      <c r="A10966" s="12">
        <v>97.928290048809444</v>
      </c>
      <c r="B10966" s="41" t="s">
        <v>39</v>
      </c>
      <c r="C10966" s="41"/>
      <c r="D10966" s="39" t="s">
        <v>97</v>
      </c>
      <c r="E10966" s="39">
        <v>2022</v>
      </c>
      <c r="F10966" s="12">
        <v>17.111000000000001</v>
      </c>
      <c r="G10966" s="15" t="s">
        <v>3</v>
      </c>
    </row>
    <row r="10967" spans="1:7" x14ac:dyDescent="0.3">
      <c r="A10967" s="12">
        <v>297.32301318262472</v>
      </c>
      <c r="B10967" s="41" t="s">
        <v>40</v>
      </c>
      <c r="C10967" s="41"/>
      <c r="D10967" s="39" t="s">
        <v>97</v>
      </c>
      <c r="E10967" s="39">
        <v>2022</v>
      </c>
      <c r="F10967" s="12">
        <v>42.030999999999999</v>
      </c>
      <c r="G10967" s="15" t="s">
        <v>3</v>
      </c>
    </row>
    <row r="10968" spans="1:7" x14ac:dyDescent="0.3">
      <c r="A10968" s="12">
        <v>310.22713068112125</v>
      </c>
      <c r="B10968" s="41" t="s">
        <v>41</v>
      </c>
      <c r="C10968" s="41"/>
      <c r="D10968" s="39" t="s">
        <v>97</v>
      </c>
      <c r="E10968" s="39">
        <v>2022</v>
      </c>
      <c r="F10968" s="12">
        <v>99.23</v>
      </c>
      <c r="G10968" s="15" t="s">
        <v>3</v>
      </c>
    </row>
    <row r="10969" spans="1:7" x14ac:dyDescent="0.3">
      <c r="A10969" s="12">
        <v>1137.5678689009662</v>
      </c>
      <c r="B10969" s="41" t="s">
        <v>42</v>
      </c>
      <c r="C10969" s="41"/>
      <c r="D10969" s="39" t="s">
        <v>97</v>
      </c>
      <c r="E10969" s="39">
        <v>2022</v>
      </c>
      <c r="F10969" s="12">
        <v>182.50200000000001</v>
      </c>
      <c r="G10969" s="15" t="s">
        <v>3</v>
      </c>
    </row>
    <row r="10970" spans="1:7" x14ac:dyDescent="0.3">
      <c r="A10970" s="12">
        <v>392.49280319538548</v>
      </c>
      <c r="B10970" s="41" t="s">
        <v>43</v>
      </c>
      <c r="C10970" s="41"/>
      <c r="D10970" s="39" t="s">
        <v>97</v>
      </c>
      <c r="E10970" s="39">
        <v>2022</v>
      </c>
      <c r="F10970" s="12">
        <v>45.533999999999999</v>
      </c>
      <c r="G10970" s="15" t="s">
        <v>3</v>
      </c>
    </row>
    <row r="10971" spans="1:7" x14ac:dyDescent="0.3">
      <c r="A10971" s="12">
        <v>56.106598167204773</v>
      </c>
      <c r="B10971" s="41" t="s">
        <v>44</v>
      </c>
      <c r="C10971" s="41"/>
      <c r="D10971" s="39" t="s">
        <v>97</v>
      </c>
      <c r="E10971" s="39">
        <v>2022</v>
      </c>
      <c r="F10971" s="12">
        <v>11.316000000000001</v>
      </c>
      <c r="G10971" s="15" t="s">
        <v>3</v>
      </c>
    </row>
    <row r="10972" spans="1:7" x14ac:dyDescent="0.3">
      <c r="A10972" s="12">
        <v>235.59580449198708</v>
      </c>
      <c r="B10972" s="41" t="s">
        <v>45</v>
      </c>
      <c r="C10972" s="41"/>
      <c r="D10972" s="39" t="s">
        <v>97</v>
      </c>
      <c r="E10972" s="39">
        <v>2022</v>
      </c>
      <c r="F10972" s="12">
        <v>46.253999999999998</v>
      </c>
      <c r="G10972" s="15" t="s">
        <v>3</v>
      </c>
    </row>
    <row r="10973" spans="1:7" x14ac:dyDescent="0.3">
      <c r="A10973" s="12">
        <v>1099.6310560214131</v>
      </c>
      <c r="B10973" s="41" t="s">
        <v>46</v>
      </c>
      <c r="C10973" s="41"/>
      <c r="D10973" s="39" t="s">
        <v>97</v>
      </c>
      <c r="E10973" s="39">
        <v>2022</v>
      </c>
      <c r="F10973" s="12">
        <v>195.821</v>
      </c>
      <c r="G10973" s="15" t="s">
        <v>3</v>
      </c>
    </row>
    <row r="10974" spans="1:7" x14ac:dyDescent="0.3">
      <c r="A10974" s="12">
        <v>139.61149271328262</v>
      </c>
      <c r="B10974" s="41" t="s">
        <v>47</v>
      </c>
      <c r="C10974" s="41"/>
      <c r="D10974" s="39" t="s">
        <v>97</v>
      </c>
      <c r="E10974" s="39">
        <v>2022</v>
      </c>
      <c r="F10974" s="12">
        <v>29.635999999999999</v>
      </c>
      <c r="G10974" s="15" t="s">
        <v>3</v>
      </c>
    </row>
    <row r="10975" spans="1:7" x14ac:dyDescent="0.3">
      <c r="A10975" s="12">
        <v>292.51692442513558</v>
      </c>
      <c r="B10975" s="41" t="s">
        <v>48</v>
      </c>
      <c r="C10975" s="41"/>
      <c r="D10975" s="39" t="s">
        <v>97</v>
      </c>
      <c r="E10975" s="39">
        <v>2022</v>
      </c>
      <c r="F10975" s="12">
        <v>52.640999999999998</v>
      </c>
      <c r="G10975" s="15" t="s">
        <v>3</v>
      </c>
    </row>
    <row r="10976" spans="1:7" x14ac:dyDescent="0.3">
      <c r="A10976" s="12">
        <v>3265.6844796421606</v>
      </c>
      <c r="B10976" s="41" t="s">
        <v>49</v>
      </c>
      <c r="C10976" s="41"/>
      <c r="D10976" s="39" t="s">
        <v>97</v>
      </c>
      <c r="E10976" s="39">
        <v>2022</v>
      </c>
      <c r="F10976" s="12">
        <v>418.50700000000001</v>
      </c>
      <c r="G10976" s="15" t="s">
        <v>3</v>
      </c>
    </row>
    <row r="10977" spans="1:7" x14ac:dyDescent="0.3">
      <c r="A10977" s="12">
        <v>4395.8047061996112</v>
      </c>
      <c r="B10977" s="41" t="s">
        <v>50</v>
      </c>
      <c r="C10977" s="41"/>
      <c r="D10977" s="39" t="s">
        <v>97</v>
      </c>
      <c r="E10977" s="39">
        <v>2022</v>
      </c>
      <c r="F10977" s="12">
        <v>1116.9469999999999</v>
      </c>
      <c r="G10977" s="15" t="s">
        <v>3</v>
      </c>
    </row>
    <row r="10978" spans="1:7" x14ac:dyDescent="0.3">
      <c r="A10978" s="12">
        <v>563.23051684351026</v>
      </c>
      <c r="B10978" s="41" t="s">
        <v>91</v>
      </c>
      <c r="C10978" s="41"/>
      <c r="D10978" s="39" t="s">
        <v>97</v>
      </c>
      <c r="E10978" s="39">
        <v>2022</v>
      </c>
      <c r="F10978" s="12">
        <v>143.22200000000001</v>
      </c>
      <c r="G10978" s="15" t="s">
        <v>3</v>
      </c>
    </row>
    <row r="10979" spans="1:7" x14ac:dyDescent="0.3">
      <c r="A10979" s="12">
        <v>116.72178973657921</v>
      </c>
      <c r="B10979" s="41" t="s">
        <v>52</v>
      </c>
      <c r="C10979" s="41"/>
      <c r="D10979" s="39" t="s">
        <v>97</v>
      </c>
      <c r="E10979" s="39">
        <v>2022</v>
      </c>
      <c r="F10979" s="12">
        <v>9.6389999999999993</v>
      </c>
      <c r="G10979" s="15" t="s">
        <v>3</v>
      </c>
    </row>
    <row r="10980" spans="1:7" x14ac:dyDescent="0.3">
      <c r="A10980" s="12">
        <v>69.113300270983856</v>
      </c>
      <c r="B10980" s="41" t="s">
        <v>53</v>
      </c>
      <c r="C10980" s="41"/>
      <c r="D10980" s="39" t="s">
        <v>97</v>
      </c>
      <c r="E10980" s="39">
        <v>2022</v>
      </c>
      <c r="F10980" s="12">
        <v>16.088999999999999</v>
      </c>
      <c r="G10980" s="15" t="s">
        <v>3</v>
      </c>
    </row>
    <row r="10981" spans="1:7" x14ac:dyDescent="0.3">
      <c r="A10981" s="12">
        <v>151.24253526022224</v>
      </c>
      <c r="B10981" s="41" t="s">
        <v>54</v>
      </c>
      <c r="C10981" s="41"/>
      <c r="D10981" s="39" t="s">
        <v>97</v>
      </c>
      <c r="E10981" s="39">
        <v>2022</v>
      </c>
      <c r="F10981" s="12">
        <v>22.806000000000001</v>
      </c>
      <c r="G10981" s="15" t="s">
        <v>3</v>
      </c>
    </row>
    <row r="10982" spans="1:7" x14ac:dyDescent="0.3">
      <c r="A10982" s="12">
        <v>300.99041282147715</v>
      </c>
      <c r="B10982" s="41" t="s">
        <v>55</v>
      </c>
      <c r="C10982" s="41"/>
      <c r="D10982" s="39" t="s">
        <v>97</v>
      </c>
      <c r="E10982" s="39">
        <v>2022</v>
      </c>
      <c r="F10982" s="12">
        <v>28.963000000000001</v>
      </c>
      <c r="G10982" s="15" t="s">
        <v>3</v>
      </c>
    </row>
    <row r="10983" spans="1:7" x14ac:dyDescent="0.3">
      <c r="A10983" s="12">
        <v>652.33447914591159</v>
      </c>
      <c r="B10983" s="41" t="s">
        <v>56</v>
      </c>
      <c r="C10983" s="41"/>
      <c r="D10983" s="39" t="s">
        <v>97</v>
      </c>
      <c r="E10983" s="39">
        <v>2022</v>
      </c>
      <c r="F10983" s="12">
        <v>137.27799999999999</v>
      </c>
      <c r="G10983" s="15" t="s">
        <v>3</v>
      </c>
    </row>
    <row r="10984" spans="1:7" x14ac:dyDescent="0.3">
      <c r="A10984" s="12">
        <v>152.6058846644278</v>
      </c>
      <c r="B10984" s="41" t="s">
        <v>57</v>
      </c>
      <c r="C10984" s="41"/>
      <c r="D10984" s="39" t="s">
        <v>97</v>
      </c>
      <c r="E10984" s="39">
        <v>2022</v>
      </c>
      <c r="F10984" s="12">
        <v>87.51</v>
      </c>
      <c r="G10984" s="15" t="s">
        <v>3</v>
      </c>
    </row>
    <row r="10985" spans="1:7" x14ac:dyDescent="0.3">
      <c r="A10985" s="12">
        <v>267.26367214272136</v>
      </c>
      <c r="B10985" s="41" t="s">
        <v>58</v>
      </c>
      <c r="C10985" s="41"/>
      <c r="D10985" s="39" t="s">
        <v>97</v>
      </c>
      <c r="E10985" s="39">
        <v>2022</v>
      </c>
      <c r="F10985" s="12">
        <v>38.759</v>
      </c>
      <c r="G10985" s="15" t="s">
        <v>3</v>
      </c>
    </row>
    <row r="10986" spans="1:7" x14ac:dyDescent="0.3">
      <c r="A10986" s="12">
        <v>79.463061097943964</v>
      </c>
      <c r="B10986" s="41" t="s">
        <v>59</v>
      </c>
      <c r="C10986" s="41"/>
      <c r="D10986" s="39" t="s">
        <v>97</v>
      </c>
      <c r="E10986" s="39">
        <v>2022</v>
      </c>
      <c r="F10986" s="12">
        <v>26.1</v>
      </c>
      <c r="G10986" s="15" t="s">
        <v>3</v>
      </c>
    </row>
    <row r="10987" spans="1:7" x14ac:dyDescent="0.3">
      <c r="A10987" s="12">
        <v>82.094356223442304</v>
      </c>
      <c r="B10987" s="41" t="s">
        <v>60</v>
      </c>
      <c r="C10987" s="41"/>
      <c r="D10987" s="39" t="s">
        <v>97</v>
      </c>
      <c r="E10987" s="39">
        <v>2022</v>
      </c>
      <c r="F10987" s="12">
        <v>22.87</v>
      </c>
      <c r="G10987" s="15" t="s">
        <v>3</v>
      </c>
    </row>
    <row r="10988" spans="1:7" x14ac:dyDescent="0.3">
      <c r="A10988" s="12">
        <v>439.8591929925139</v>
      </c>
      <c r="B10988" s="41" t="s">
        <v>61</v>
      </c>
      <c r="C10988" s="41"/>
      <c r="D10988" s="39" t="s">
        <v>97</v>
      </c>
      <c r="E10988" s="39">
        <v>2022</v>
      </c>
      <c r="F10988" s="12">
        <v>36.326000000000001</v>
      </c>
      <c r="G10988" s="15" t="s">
        <v>3</v>
      </c>
    </row>
    <row r="10989" spans="1:7" x14ac:dyDescent="0.3">
      <c r="A10989" s="12">
        <v>1086.70642160186</v>
      </c>
      <c r="B10989" s="41" t="s">
        <v>62</v>
      </c>
      <c r="C10989" s="41"/>
      <c r="D10989" s="39" t="s">
        <v>97</v>
      </c>
      <c r="E10989" s="39">
        <v>2022</v>
      </c>
      <c r="F10989" s="12">
        <v>251.721</v>
      </c>
      <c r="G10989" s="15" t="s">
        <v>3</v>
      </c>
    </row>
    <row r="10990" spans="1:7" x14ac:dyDescent="0.3">
      <c r="A10990" s="12">
        <v>281.41727013355978</v>
      </c>
      <c r="B10990" s="41" t="s">
        <v>63</v>
      </c>
      <c r="C10990" s="41"/>
      <c r="D10990" s="39" t="s">
        <v>97</v>
      </c>
      <c r="E10990" s="39">
        <v>2022</v>
      </c>
      <c r="F10990" s="12">
        <v>58.621000000000002</v>
      </c>
      <c r="G10990" s="15" t="s">
        <v>3</v>
      </c>
    </row>
    <row r="10991" spans="1:7" x14ac:dyDescent="0.3">
      <c r="A10991" s="12">
        <v>286.72089422666949</v>
      </c>
      <c r="B10991" s="41" t="s">
        <v>64</v>
      </c>
      <c r="C10991" s="41"/>
      <c r="D10991" s="39" t="s">
        <v>97</v>
      </c>
      <c r="E10991" s="39">
        <v>2022</v>
      </c>
      <c r="F10991" s="12">
        <v>49.981999999999999</v>
      </c>
      <c r="G10991" s="15" t="s">
        <v>3</v>
      </c>
    </row>
    <row r="10992" spans="1:7" x14ac:dyDescent="0.3">
      <c r="A10992" s="12">
        <v>1326.0322023419221</v>
      </c>
      <c r="B10992" s="41" t="s">
        <v>65</v>
      </c>
      <c r="C10992" s="41"/>
      <c r="D10992" s="39" t="s">
        <v>97</v>
      </c>
      <c r="E10992" s="39">
        <v>2022</v>
      </c>
      <c r="F10992" s="12">
        <v>266.71300000000002</v>
      </c>
      <c r="G10992" s="15" t="s">
        <v>3</v>
      </c>
    </row>
    <row r="10993" spans="1:7" x14ac:dyDescent="0.3">
      <c r="A10993" s="12">
        <v>362.75968120028074</v>
      </c>
      <c r="B10993" s="41" t="s">
        <v>66</v>
      </c>
      <c r="C10993" s="41"/>
      <c r="D10993" s="39" t="s">
        <v>97</v>
      </c>
      <c r="E10993" s="39">
        <v>2022</v>
      </c>
      <c r="F10993" s="12">
        <v>43.75</v>
      </c>
      <c r="G10993" s="15" t="s">
        <v>3</v>
      </c>
    </row>
    <row r="10994" spans="1:7" x14ac:dyDescent="0.3">
      <c r="A10994" s="12">
        <v>2319.3199531431956</v>
      </c>
      <c r="B10994" s="41" t="s">
        <v>67</v>
      </c>
      <c r="C10994" s="41"/>
      <c r="D10994" s="39" t="s">
        <v>97</v>
      </c>
      <c r="E10994" s="39">
        <v>2022</v>
      </c>
      <c r="F10994" s="12">
        <v>427.41300000000001</v>
      </c>
      <c r="G10994" s="15" t="s">
        <v>3</v>
      </c>
    </row>
    <row r="10995" spans="1:7" x14ac:dyDescent="0.3">
      <c r="A10995" s="12">
        <v>1801.2030681648077</v>
      </c>
      <c r="B10995" s="41" t="s">
        <v>68</v>
      </c>
      <c r="C10995" s="41"/>
      <c r="D10995" s="39" t="s">
        <v>97</v>
      </c>
      <c r="E10995" s="39">
        <v>2022</v>
      </c>
      <c r="F10995" s="12">
        <v>391.23500000000001</v>
      </c>
      <c r="G10995" s="15" t="s">
        <v>3</v>
      </c>
    </row>
    <row r="10996" spans="1:7" x14ac:dyDescent="0.3">
      <c r="A10996" s="12">
        <v>88.727476801014305</v>
      </c>
      <c r="B10996" s="41" t="s">
        <v>69</v>
      </c>
      <c r="C10996" s="41"/>
      <c r="D10996" s="39" t="s">
        <v>97</v>
      </c>
      <c r="E10996" s="39">
        <v>2022</v>
      </c>
      <c r="F10996" s="12">
        <v>6.9320000000000004</v>
      </c>
      <c r="G10996" s="15" t="s">
        <v>3</v>
      </c>
    </row>
    <row r="10997" spans="1:7" x14ac:dyDescent="0.3">
      <c r="A10997" s="12">
        <v>118.94582397910568</v>
      </c>
      <c r="B10997" s="41" t="s">
        <v>70</v>
      </c>
      <c r="C10997" s="41"/>
      <c r="D10997" s="39" t="s">
        <v>97</v>
      </c>
      <c r="E10997" s="39">
        <v>2022</v>
      </c>
      <c r="F10997" s="12">
        <v>41.075000000000003</v>
      </c>
      <c r="G10997" s="15" t="s">
        <v>3</v>
      </c>
    </row>
    <row r="10998" spans="1:7" x14ac:dyDescent="0.3">
      <c r="A10998" s="12">
        <v>79.181979279469687</v>
      </c>
      <c r="B10998" s="41" t="s">
        <v>71</v>
      </c>
      <c r="C10998" s="41"/>
      <c r="D10998" s="39" t="s">
        <v>97</v>
      </c>
      <c r="E10998" s="39">
        <v>2022</v>
      </c>
      <c r="F10998" s="12">
        <v>15.186</v>
      </c>
      <c r="G10998" s="15" t="s">
        <v>3</v>
      </c>
    </row>
    <row r="10999" spans="1:7" x14ac:dyDescent="0.3">
      <c r="A10999" s="12">
        <v>498.21547155356581</v>
      </c>
      <c r="B10999" s="41" t="s">
        <v>72</v>
      </c>
      <c r="C10999" s="41"/>
      <c r="D10999" s="39" t="s">
        <v>97</v>
      </c>
      <c r="E10999" s="39">
        <v>2022</v>
      </c>
      <c r="F10999" s="12">
        <v>105.157</v>
      </c>
      <c r="G10999" s="15" t="s">
        <v>3</v>
      </c>
    </row>
    <row r="11000" spans="1:7" x14ac:dyDescent="0.3">
      <c r="A11000" s="12">
        <v>380.09340195487931</v>
      </c>
      <c r="B11000" s="41" t="s">
        <v>73</v>
      </c>
      <c r="C11000" s="41"/>
      <c r="D11000" s="39" t="s">
        <v>97</v>
      </c>
      <c r="E11000" s="39">
        <v>2022</v>
      </c>
      <c r="F11000" s="12">
        <v>38.268999999999998</v>
      </c>
      <c r="G11000" s="15" t="s">
        <v>3</v>
      </c>
    </row>
    <row r="11001" spans="1:7" x14ac:dyDescent="0.3">
      <c r="A11001" s="12">
        <v>313.46880420805098</v>
      </c>
      <c r="B11001" s="41" t="s">
        <v>74</v>
      </c>
      <c r="C11001" s="41"/>
      <c r="D11001" s="39" t="s">
        <v>97</v>
      </c>
      <c r="E11001" s="39">
        <v>2022</v>
      </c>
      <c r="F11001" s="12">
        <v>50.862000000000002</v>
      </c>
      <c r="G11001" s="15" t="s">
        <v>3</v>
      </c>
    </row>
    <row r="11002" spans="1:7" x14ac:dyDescent="0.3">
      <c r="A11002" s="12">
        <v>519.72028235895436</v>
      </c>
      <c r="B11002" s="41" t="s">
        <v>75</v>
      </c>
      <c r="C11002" s="41"/>
      <c r="D11002" s="39" t="s">
        <v>97</v>
      </c>
      <c r="E11002" s="39">
        <v>2022</v>
      </c>
      <c r="F11002" s="12">
        <v>83.805000000000007</v>
      </c>
      <c r="G11002" s="15" t="s">
        <v>3</v>
      </c>
    </row>
    <row r="11003" spans="1:7" x14ac:dyDescent="0.3">
      <c r="A11003" s="12">
        <v>527.41002437093698</v>
      </c>
      <c r="B11003" s="41" t="s">
        <v>76</v>
      </c>
      <c r="C11003" s="41"/>
      <c r="D11003" s="39" t="s">
        <v>97</v>
      </c>
      <c r="E11003" s="39">
        <v>2022</v>
      </c>
      <c r="F11003" s="12">
        <v>132.12299999999999</v>
      </c>
      <c r="G11003" s="15" t="s">
        <v>3</v>
      </c>
    </row>
    <row r="11004" spans="1:7" x14ac:dyDescent="0.3">
      <c r="A11004" s="12">
        <v>98.382739850211308</v>
      </c>
      <c r="B11004" s="41" t="s">
        <v>77</v>
      </c>
      <c r="C11004" s="41"/>
      <c r="D11004" s="39" t="s">
        <v>97</v>
      </c>
      <c r="E11004" s="39">
        <v>2022</v>
      </c>
      <c r="F11004" s="12">
        <v>4.05</v>
      </c>
      <c r="G11004" s="15" t="s">
        <v>3</v>
      </c>
    </row>
    <row r="11005" spans="1:7" x14ac:dyDescent="0.3">
      <c r="A11005" s="12">
        <v>151.42718754973089</v>
      </c>
      <c r="B11005" s="41" t="s">
        <v>78</v>
      </c>
      <c r="C11005" s="41"/>
      <c r="D11005" s="39" t="s">
        <v>97</v>
      </c>
      <c r="E11005" s="39">
        <v>2022</v>
      </c>
      <c r="F11005" s="12">
        <v>25.478999999999999</v>
      </c>
      <c r="G11005" s="15" t="s">
        <v>3</v>
      </c>
    </row>
    <row r="11006" spans="1:7" x14ac:dyDescent="0.3">
      <c r="A11006" s="12">
        <v>207.16140359975989</v>
      </c>
      <c r="B11006" s="41" t="s">
        <v>79</v>
      </c>
      <c r="C11006" s="41"/>
      <c r="D11006" s="39" t="s">
        <v>97</v>
      </c>
      <c r="E11006" s="39">
        <v>2022</v>
      </c>
      <c r="F11006" s="12">
        <v>62.241999999999997</v>
      </c>
      <c r="G11006" s="15" t="s">
        <v>3</v>
      </c>
    </row>
    <row r="11007" spans="1:7" x14ac:dyDescent="0.3">
      <c r="A11007" s="12">
        <v>817.44029796402265</v>
      </c>
      <c r="B11007" s="41" t="s">
        <v>80</v>
      </c>
      <c r="C11007" s="41"/>
      <c r="D11007" s="39" t="s">
        <v>97</v>
      </c>
      <c r="E11007" s="39">
        <v>2022</v>
      </c>
      <c r="F11007" s="12">
        <v>123.554</v>
      </c>
      <c r="G11007" s="15" t="s">
        <v>3</v>
      </c>
    </row>
    <row r="11008" spans="1:7" x14ac:dyDescent="0.3">
      <c r="A11008" s="12">
        <v>263.53061835648811</v>
      </c>
      <c r="B11008" s="41" t="s">
        <v>81</v>
      </c>
      <c r="C11008" s="41"/>
      <c r="D11008" s="39" t="s">
        <v>97</v>
      </c>
      <c r="E11008" s="39">
        <v>2022</v>
      </c>
      <c r="F11008" s="12">
        <v>7.5960000000000001</v>
      </c>
      <c r="G11008" s="15" t="s">
        <v>3</v>
      </c>
    </row>
    <row r="11009" spans="1:7" x14ac:dyDescent="0.3">
      <c r="A11009" s="12">
        <v>555.41254407492443</v>
      </c>
      <c r="B11009" s="41" t="s">
        <v>82</v>
      </c>
      <c r="C11009" s="41"/>
      <c r="D11009" s="39" t="s">
        <v>97</v>
      </c>
      <c r="E11009" s="39">
        <v>2022</v>
      </c>
      <c r="F11009" s="12">
        <v>95.474999999999994</v>
      </c>
      <c r="G11009" s="15" t="s">
        <v>3</v>
      </c>
    </row>
    <row r="11010" spans="1:7" x14ac:dyDescent="0.3">
      <c r="A11010" s="12">
        <v>204.03565067679946</v>
      </c>
      <c r="B11010" s="41" t="s">
        <v>83</v>
      </c>
      <c r="C11010" s="41"/>
      <c r="D11010" s="39" t="s">
        <v>97</v>
      </c>
      <c r="E11010" s="39">
        <v>2022</v>
      </c>
      <c r="F11010" s="12">
        <v>30.352</v>
      </c>
      <c r="G11010" s="15" t="s">
        <v>3</v>
      </c>
    </row>
    <row r="11011" spans="1:7" x14ac:dyDescent="0.3">
      <c r="A11011" s="12">
        <v>671.24287359159791</v>
      </c>
      <c r="B11011" s="41" t="s">
        <v>84</v>
      </c>
      <c r="C11011" s="41"/>
      <c r="D11011" s="39" t="s">
        <v>97</v>
      </c>
      <c r="E11011" s="39">
        <v>2022</v>
      </c>
      <c r="F11011" s="12">
        <v>121.679</v>
      </c>
      <c r="G11011" s="15" t="s">
        <v>3</v>
      </c>
    </row>
    <row r="11012" spans="1:7" x14ac:dyDescent="0.3">
      <c r="A11012" s="12">
        <v>51.251268799179975</v>
      </c>
      <c r="B11012" s="41" t="s">
        <v>85</v>
      </c>
      <c r="C11012" s="41"/>
      <c r="D11012" s="39" t="s">
        <v>97</v>
      </c>
      <c r="E11012" s="39">
        <v>2022</v>
      </c>
      <c r="F11012" s="12">
        <v>7.0679999999999996</v>
      </c>
      <c r="G11012" s="15" t="s">
        <v>3</v>
      </c>
    </row>
    <row r="11013" spans="1:7" x14ac:dyDescent="0.3">
      <c r="A11013" s="12">
        <v>203.89305807545668</v>
      </c>
      <c r="B11013" s="41" t="s">
        <v>86</v>
      </c>
      <c r="C11013" s="41"/>
      <c r="D11013" s="39" t="s">
        <v>97</v>
      </c>
      <c r="E11013" s="39">
        <v>2022</v>
      </c>
      <c r="F11013" s="12">
        <v>27.972999999999999</v>
      </c>
      <c r="G11013" s="15" t="s">
        <v>3</v>
      </c>
    </row>
    <row r="11014" spans="1:7" x14ac:dyDescent="0.3">
      <c r="A11014" s="12">
        <v>579.68200999267867</v>
      </c>
      <c r="B11014" s="41" t="s">
        <v>87</v>
      </c>
      <c r="C11014" s="41"/>
      <c r="D11014" s="39" t="s">
        <v>97</v>
      </c>
      <c r="E11014" s="39">
        <v>2022</v>
      </c>
      <c r="F11014" s="12">
        <v>78.397999999999996</v>
      </c>
      <c r="G11014" s="15" t="s">
        <v>3</v>
      </c>
    </row>
    <row r="11015" spans="1:7" x14ac:dyDescent="0.3">
      <c r="A11015" s="12">
        <v>120.55024720572533</v>
      </c>
      <c r="B11015" s="41" t="s">
        <v>88</v>
      </c>
      <c r="C11015" s="41"/>
      <c r="D11015" s="39" t="s">
        <v>97</v>
      </c>
      <c r="E11015" s="39">
        <v>2022</v>
      </c>
      <c r="F11015" s="12">
        <v>18.605</v>
      </c>
      <c r="G11015" s="15" t="s">
        <v>3</v>
      </c>
    </row>
    <row r="11016" spans="1:7" x14ac:dyDescent="0.3">
      <c r="A11016" s="12">
        <v>186.51727763269224</v>
      </c>
      <c r="B11016" s="41" t="s">
        <v>89</v>
      </c>
      <c r="C11016" s="41"/>
      <c r="D11016" s="39" t="s">
        <v>97</v>
      </c>
      <c r="E11016" s="39">
        <v>2022</v>
      </c>
      <c r="F11016" s="12">
        <v>70.275000000000006</v>
      </c>
      <c r="G11016" s="15" t="s">
        <v>3</v>
      </c>
    </row>
    <row r="11017" spans="1:7" x14ac:dyDescent="0.3">
      <c r="A11017" s="12">
        <v>434.73201442049026</v>
      </c>
      <c r="B11017" s="41" t="s">
        <v>90</v>
      </c>
      <c r="C11017" s="41"/>
      <c r="D11017" s="39" t="s">
        <v>97</v>
      </c>
      <c r="E11017" s="39">
        <v>2022</v>
      </c>
      <c r="F11017" s="12">
        <v>74.438000000000002</v>
      </c>
      <c r="G11017" s="15" t="s">
        <v>3</v>
      </c>
    </row>
    <row r="11018" spans="1:7" x14ac:dyDescent="0.3">
      <c r="A11018" s="12">
        <v>2139.0046628004948</v>
      </c>
      <c r="B11018" s="41" t="s">
        <v>10</v>
      </c>
      <c r="C11018" s="41"/>
      <c r="D11018" s="39" t="s">
        <v>98</v>
      </c>
      <c r="E11018" s="39">
        <v>2022</v>
      </c>
      <c r="F11018" s="12">
        <v>362.18200000000002</v>
      </c>
      <c r="G11018" s="15" t="s">
        <v>3</v>
      </c>
    </row>
    <row r="11019" spans="1:7" x14ac:dyDescent="0.3">
      <c r="A11019" s="12">
        <v>255.4495367576024</v>
      </c>
      <c r="B11019" s="41" t="s">
        <v>11</v>
      </c>
      <c r="C11019" s="41"/>
      <c r="D11019" s="39" t="s">
        <v>98</v>
      </c>
      <c r="E11019" s="39">
        <v>2022</v>
      </c>
      <c r="F11019" s="12">
        <v>59.807000000000002</v>
      </c>
      <c r="G11019" s="15" t="s">
        <v>3</v>
      </c>
    </row>
    <row r="11020" spans="1:7" x14ac:dyDescent="0.3">
      <c r="A11020" s="12">
        <v>701.82044793072453</v>
      </c>
      <c r="B11020" s="41" t="s">
        <v>12</v>
      </c>
      <c r="C11020" s="41"/>
      <c r="D11020" s="39" t="s">
        <v>98</v>
      </c>
      <c r="E11020" s="39">
        <v>2022</v>
      </c>
      <c r="F11020" s="12">
        <v>166.547</v>
      </c>
      <c r="G11020" s="15" t="s">
        <v>3</v>
      </c>
    </row>
    <row r="11021" spans="1:7" x14ac:dyDescent="0.3">
      <c r="A11021" s="12">
        <v>157.81404264123526</v>
      </c>
      <c r="B11021" s="41" t="s">
        <v>13</v>
      </c>
      <c r="C11021" s="41"/>
      <c r="D11021" s="39" t="s">
        <v>98</v>
      </c>
      <c r="E11021" s="39">
        <v>2022</v>
      </c>
      <c r="F11021" s="12">
        <v>15.102</v>
      </c>
      <c r="G11021" s="15" t="s">
        <v>3</v>
      </c>
    </row>
    <row r="11022" spans="1:7" x14ac:dyDescent="0.3">
      <c r="A11022" s="12">
        <v>241.15120718582489</v>
      </c>
      <c r="B11022" s="41" t="s">
        <v>14</v>
      </c>
      <c r="C11022" s="41"/>
      <c r="D11022" s="39" t="s">
        <v>98</v>
      </c>
      <c r="E11022" s="39">
        <v>2022</v>
      </c>
      <c r="F11022" s="12">
        <v>50.720999999999997</v>
      </c>
      <c r="G11022" s="15" t="s">
        <v>3</v>
      </c>
    </row>
    <row r="11023" spans="1:7" x14ac:dyDescent="0.3">
      <c r="A11023" s="12">
        <v>156.48453804050177</v>
      </c>
      <c r="B11023" s="41" t="s">
        <v>15</v>
      </c>
      <c r="C11023" s="41"/>
      <c r="D11023" s="39" t="s">
        <v>98</v>
      </c>
      <c r="E11023" s="39">
        <v>2022</v>
      </c>
      <c r="F11023" s="12">
        <v>19.707999999999998</v>
      </c>
      <c r="G11023" s="15" t="s">
        <v>3</v>
      </c>
    </row>
    <row r="11024" spans="1:7" x14ac:dyDescent="0.3">
      <c r="A11024" s="12">
        <v>1674.2268835324949</v>
      </c>
      <c r="B11024" s="41" t="s">
        <v>16</v>
      </c>
      <c r="C11024" s="41"/>
      <c r="D11024" s="39" t="s">
        <v>98</v>
      </c>
      <c r="E11024" s="39">
        <v>2022</v>
      </c>
      <c r="F11024" s="12">
        <v>263.36900000000003</v>
      </c>
      <c r="G11024" s="15" t="s">
        <v>3</v>
      </c>
    </row>
    <row r="11025" spans="1:7" x14ac:dyDescent="0.3">
      <c r="A11025" s="12">
        <v>3718.5874375682729</v>
      </c>
      <c r="B11025" s="41" t="s">
        <v>17</v>
      </c>
      <c r="C11025" s="41"/>
      <c r="D11025" s="39" t="s">
        <v>98</v>
      </c>
      <c r="E11025" s="39">
        <v>2022</v>
      </c>
      <c r="F11025" s="12">
        <v>536.74199999999996</v>
      </c>
      <c r="G11025" s="15" t="s">
        <v>3</v>
      </c>
    </row>
    <row r="11026" spans="1:7" x14ac:dyDescent="0.3">
      <c r="A11026" s="12">
        <v>89.169134957529423</v>
      </c>
      <c r="B11026" s="41" t="s">
        <v>18</v>
      </c>
      <c r="C11026" s="41"/>
      <c r="D11026" s="39" t="s">
        <v>98</v>
      </c>
      <c r="E11026" s="39">
        <v>2022</v>
      </c>
      <c r="F11026" s="12">
        <v>8.3919999999999995</v>
      </c>
      <c r="G11026" s="15" t="s">
        <v>3</v>
      </c>
    </row>
    <row r="11027" spans="1:7" x14ac:dyDescent="0.3">
      <c r="A11027" s="12">
        <v>260.60854805165241</v>
      </c>
      <c r="B11027" s="41" t="s">
        <v>19</v>
      </c>
      <c r="C11027" s="41"/>
      <c r="D11027" s="39" t="s">
        <v>98</v>
      </c>
      <c r="E11027" s="39">
        <v>2022</v>
      </c>
      <c r="F11027" s="12">
        <v>22.2</v>
      </c>
      <c r="G11027" s="15" t="s">
        <v>3</v>
      </c>
    </row>
    <row r="11028" spans="1:7" x14ac:dyDescent="0.3">
      <c r="A11028" s="12">
        <v>1464.2164492323695</v>
      </c>
      <c r="B11028" s="41" t="s">
        <v>20</v>
      </c>
      <c r="C11028" s="41"/>
      <c r="D11028" s="39" t="s">
        <v>98</v>
      </c>
      <c r="E11028" s="39">
        <v>2022</v>
      </c>
      <c r="F11028" s="12">
        <v>295.48</v>
      </c>
      <c r="G11028" s="15" t="s">
        <v>3</v>
      </c>
    </row>
    <row r="11029" spans="1:7" x14ac:dyDescent="0.3">
      <c r="A11029" s="12">
        <v>1399.2902561919191</v>
      </c>
      <c r="B11029" s="41" t="s">
        <v>21</v>
      </c>
      <c r="C11029" s="41"/>
      <c r="D11029" s="39" t="s">
        <v>98</v>
      </c>
      <c r="E11029" s="39">
        <v>2022</v>
      </c>
      <c r="F11029" s="12">
        <v>224.494</v>
      </c>
      <c r="G11029" s="15" t="s">
        <v>3</v>
      </c>
    </row>
    <row r="11030" spans="1:7" x14ac:dyDescent="0.3">
      <c r="A11030" s="12">
        <v>241.58309101060021</v>
      </c>
      <c r="B11030" s="41" t="s">
        <v>22</v>
      </c>
      <c r="C11030" s="41"/>
      <c r="D11030" s="39" t="s">
        <v>98</v>
      </c>
      <c r="E11030" s="39">
        <v>2022</v>
      </c>
      <c r="F11030" s="12">
        <v>38.152999999999999</v>
      </c>
      <c r="G11030" s="15" t="s">
        <v>3</v>
      </c>
    </row>
    <row r="11031" spans="1:7" x14ac:dyDescent="0.3">
      <c r="A11031" s="12">
        <v>275.43416571353566</v>
      </c>
      <c r="B11031" s="41" t="s">
        <v>23</v>
      </c>
      <c r="C11031" s="41"/>
      <c r="D11031" s="39" t="s">
        <v>98</v>
      </c>
      <c r="E11031" s="39">
        <v>2022</v>
      </c>
      <c r="F11031" s="12">
        <v>6.9640000000000004</v>
      </c>
      <c r="G11031" s="15" t="s">
        <v>3</v>
      </c>
    </row>
    <row r="11032" spans="1:7" x14ac:dyDescent="0.3">
      <c r="A11032" s="12">
        <v>50.753017451149432</v>
      </c>
      <c r="B11032" s="41" t="s">
        <v>24</v>
      </c>
      <c r="C11032" s="41"/>
      <c r="D11032" s="39" t="s">
        <v>98</v>
      </c>
      <c r="E11032" s="39">
        <v>2022</v>
      </c>
      <c r="F11032" s="12">
        <v>19.257999999999999</v>
      </c>
      <c r="G11032" s="15" t="s">
        <v>3</v>
      </c>
    </row>
    <row r="11033" spans="1:7" x14ac:dyDescent="0.3">
      <c r="A11033" s="12">
        <v>100.95617806125475</v>
      </c>
      <c r="B11033" s="41" t="s">
        <v>25</v>
      </c>
      <c r="C11033" s="41"/>
      <c r="D11033" s="39" t="s">
        <v>98</v>
      </c>
      <c r="E11033" s="39">
        <v>2022</v>
      </c>
      <c r="F11033" s="12">
        <v>26.06</v>
      </c>
      <c r="G11033" s="15" t="s">
        <v>3</v>
      </c>
    </row>
    <row r="11034" spans="1:7" x14ac:dyDescent="0.3">
      <c r="A11034" s="12">
        <v>102.87144433407069</v>
      </c>
      <c r="B11034" s="41" t="s">
        <v>26</v>
      </c>
      <c r="C11034" s="41"/>
      <c r="D11034" s="39" t="s">
        <v>98</v>
      </c>
      <c r="E11034" s="39">
        <v>2022</v>
      </c>
      <c r="F11034" s="12">
        <v>6.7249999999999996</v>
      </c>
      <c r="G11034" s="15" t="s">
        <v>3</v>
      </c>
    </row>
    <row r="11035" spans="1:7" x14ac:dyDescent="0.3">
      <c r="A11035" s="12">
        <v>154.01428566506479</v>
      </c>
      <c r="B11035" s="41" t="s">
        <v>27</v>
      </c>
      <c r="C11035" s="41"/>
      <c r="D11035" s="39" t="s">
        <v>98</v>
      </c>
      <c r="E11035" s="39">
        <v>2022</v>
      </c>
      <c r="F11035" s="12">
        <v>27.321000000000002</v>
      </c>
      <c r="G11035" s="15" t="s">
        <v>3</v>
      </c>
    </row>
    <row r="11036" spans="1:7" x14ac:dyDescent="0.3">
      <c r="A11036" s="12">
        <v>206.94211002482155</v>
      </c>
      <c r="B11036" s="41" t="s">
        <v>28</v>
      </c>
      <c r="C11036" s="41"/>
      <c r="D11036" s="39" t="s">
        <v>98</v>
      </c>
      <c r="E11036" s="39">
        <v>2022</v>
      </c>
      <c r="F11036" s="12">
        <v>42.487000000000002</v>
      </c>
      <c r="G11036" s="15" t="s">
        <v>3</v>
      </c>
    </row>
    <row r="11037" spans="1:7" x14ac:dyDescent="0.3">
      <c r="A11037" s="12">
        <v>246.66824093794281</v>
      </c>
      <c r="B11037" s="41" t="s">
        <v>29</v>
      </c>
      <c r="C11037" s="41"/>
      <c r="D11037" s="39" t="s">
        <v>98</v>
      </c>
      <c r="E11037" s="39">
        <v>2022</v>
      </c>
      <c r="F11037" s="12">
        <v>31.300999999999998</v>
      </c>
      <c r="G11037" s="15" t="s">
        <v>3</v>
      </c>
    </row>
    <row r="11038" spans="1:7" x14ac:dyDescent="0.3">
      <c r="A11038" s="12">
        <v>1190.1733392584902</v>
      </c>
      <c r="B11038" s="41" t="s">
        <v>30</v>
      </c>
      <c r="C11038" s="41"/>
      <c r="D11038" s="39" t="s">
        <v>98</v>
      </c>
      <c r="E11038" s="39">
        <v>2022</v>
      </c>
      <c r="F11038" s="12">
        <v>187.04599999999999</v>
      </c>
      <c r="G11038" s="15" t="s">
        <v>3</v>
      </c>
    </row>
    <row r="11039" spans="1:7" x14ac:dyDescent="0.3">
      <c r="A11039" s="12">
        <v>564.42496977482858</v>
      </c>
      <c r="B11039" s="41" t="s">
        <v>31</v>
      </c>
      <c r="C11039" s="41"/>
      <c r="D11039" s="39" t="s">
        <v>98</v>
      </c>
      <c r="E11039" s="39">
        <v>2022</v>
      </c>
      <c r="F11039" s="12">
        <v>119.08799999999999</v>
      </c>
      <c r="G11039" s="15" t="s">
        <v>3</v>
      </c>
    </row>
    <row r="11040" spans="1:7" x14ac:dyDescent="0.3">
      <c r="A11040" s="12">
        <v>47.346161911769805</v>
      </c>
      <c r="B11040" s="41" t="s">
        <v>32</v>
      </c>
      <c r="C11040" s="41"/>
      <c r="D11040" s="39" t="s">
        <v>98</v>
      </c>
      <c r="E11040" s="39">
        <v>2022</v>
      </c>
      <c r="F11040" s="12">
        <v>3.65</v>
      </c>
      <c r="G11040" s="15" t="s">
        <v>3</v>
      </c>
    </row>
    <row r="11041" spans="1:7" x14ac:dyDescent="0.3">
      <c r="A11041" s="12">
        <v>237.31554537861606</v>
      </c>
      <c r="B11041" s="41" t="s">
        <v>33</v>
      </c>
      <c r="C11041" s="41"/>
      <c r="D11041" s="39" t="s">
        <v>98</v>
      </c>
      <c r="E11041" s="39">
        <v>2022</v>
      </c>
      <c r="F11041" s="12">
        <v>36.423000000000002</v>
      </c>
      <c r="G11041" s="15" t="s">
        <v>3</v>
      </c>
    </row>
    <row r="11042" spans="1:7" x14ac:dyDescent="0.3">
      <c r="A11042" s="12">
        <v>901.37129202322728</v>
      </c>
      <c r="B11042" s="41" t="s">
        <v>34</v>
      </c>
      <c r="C11042" s="41"/>
      <c r="D11042" s="39" t="s">
        <v>98</v>
      </c>
      <c r="E11042" s="39">
        <v>2022</v>
      </c>
      <c r="F11042" s="12">
        <v>169.25899999999999</v>
      </c>
      <c r="G11042" s="15" t="s">
        <v>3</v>
      </c>
    </row>
    <row r="11043" spans="1:7" x14ac:dyDescent="0.3">
      <c r="A11043" s="12">
        <v>691.53730432134739</v>
      </c>
      <c r="B11043" s="41" t="s">
        <v>35</v>
      </c>
      <c r="C11043" s="41"/>
      <c r="D11043" s="39" t="s">
        <v>98</v>
      </c>
      <c r="E11043" s="39">
        <v>2022</v>
      </c>
      <c r="F11043" s="12">
        <v>101.121</v>
      </c>
      <c r="G11043" s="15" t="s">
        <v>3</v>
      </c>
    </row>
    <row r="11044" spans="1:7" x14ac:dyDescent="0.3">
      <c r="A11044" s="12">
        <v>193.96405238293912</v>
      </c>
      <c r="B11044" s="41" t="s">
        <v>36</v>
      </c>
      <c r="C11044" s="41"/>
      <c r="D11044" s="39" t="s">
        <v>98</v>
      </c>
      <c r="E11044" s="39">
        <v>2022</v>
      </c>
      <c r="F11044" s="12">
        <v>12.723000000000001</v>
      </c>
      <c r="G11044" s="15" t="s">
        <v>3</v>
      </c>
    </row>
    <row r="11045" spans="1:7" x14ac:dyDescent="0.3">
      <c r="A11045" s="12">
        <v>405.89385636514203</v>
      </c>
      <c r="B11045" s="41" t="s">
        <v>37</v>
      </c>
      <c r="C11045" s="41"/>
      <c r="D11045" s="39" t="s">
        <v>98</v>
      </c>
      <c r="E11045" s="39">
        <v>2022</v>
      </c>
      <c r="F11045" s="12">
        <v>65.748000000000005</v>
      </c>
      <c r="G11045" s="15" t="s">
        <v>3</v>
      </c>
    </row>
    <row r="11046" spans="1:7" x14ac:dyDescent="0.3">
      <c r="A11046" s="12">
        <v>347.34128376015241</v>
      </c>
      <c r="B11046" s="41" t="s">
        <v>38</v>
      </c>
      <c r="C11046" s="41"/>
      <c r="D11046" s="39" t="s">
        <v>98</v>
      </c>
      <c r="E11046" s="39">
        <v>2022</v>
      </c>
      <c r="F11046" s="12">
        <v>12.303000000000001</v>
      </c>
      <c r="G11046" s="15" t="s">
        <v>3</v>
      </c>
    </row>
    <row r="11047" spans="1:7" x14ac:dyDescent="0.3">
      <c r="A11047" s="12">
        <v>106.26598964566574</v>
      </c>
      <c r="B11047" s="41" t="s">
        <v>39</v>
      </c>
      <c r="C11047" s="41"/>
      <c r="D11047" s="39" t="s">
        <v>98</v>
      </c>
      <c r="E11047" s="39">
        <v>2022</v>
      </c>
      <c r="F11047" s="12">
        <v>17.542000000000002</v>
      </c>
      <c r="G11047" s="15" t="s">
        <v>3</v>
      </c>
    </row>
    <row r="11048" spans="1:7" x14ac:dyDescent="0.3">
      <c r="A11048" s="12">
        <v>376.37598184237504</v>
      </c>
      <c r="B11048" s="41" t="s">
        <v>40</v>
      </c>
      <c r="C11048" s="41"/>
      <c r="D11048" s="39" t="s">
        <v>98</v>
      </c>
      <c r="E11048" s="39">
        <v>2022</v>
      </c>
      <c r="F11048" s="12">
        <v>48.284999999999997</v>
      </c>
      <c r="G11048" s="15" t="s">
        <v>3</v>
      </c>
    </row>
    <row r="11049" spans="1:7" x14ac:dyDescent="0.3">
      <c r="A11049" s="12">
        <v>398.87292311867594</v>
      </c>
      <c r="B11049" s="41" t="s">
        <v>41</v>
      </c>
      <c r="C11049" s="41"/>
      <c r="D11049" s="39" t="s">
        <v>98</v>
      </c>
      <c r="E11049" s="39">
        <v>2022</v>
      </c>
      <c r="F11049" s="12">
        <v>113.027</v>
      </c>
      <c r="G11049" s="15" t="s">
        <v>3</v>
      </c>
    </row>
    <row r="11050" spans="1:7" x14ac:dyDescent="0.3">
      <c r="A11050" s="12">
        <v>1516.5102968612209</v>
      </c>
      <c r="B11050" s="41" t="s">
        <v>42</v>
      </c>
      <c r="C11050" s="41"/>
      <c r="D11050" s="39" t="s">
        <v>98</v>
      </c>
      <c r="E11050" s="39">
        <v>2022</v>
      </c>
      <c r="F11050" s="12">
        <v>184.958</v>
      </c>
      <c r="G11050" s="15" t="s">
        <v>3</v>
      </c>
    </row>
    <row r="11051" spans="1:7" x14ac:dyDescent="0.3">
      <c r="A11051" s="12">
        <v>510.32151866164543</v>
      </c>
      <c r="B11051" s="41" t="s">
        <v>43</v>
      </c>
      <c r="C11051" s="41"/>
      <c r="D11051" s="39" t="s">
        <v>98</v>
      </c>
      <c r="E11051" s="39">
        <v>2022</v>
      </c>
      <c r="F11051" s="12">
        <v>58.215000000000003</v>
      </c>
      <c r="G11051" s="15" t="s">
        <v>3</v>
      </c>
    </row>
    <row r="11052" spans="1:7" x14ac:dyDescent="0.3">
      <c r="A11052" s="12">
        <v>98.505416879810028</v>
      </c>
      <c r="B11052" s="41" t="s">
        <v>44</v>
      </c>
      <c r="C11052" s="41"/>
      <c r="D11052" s="39" t="s">
        <v>98</v>
      </c>
      <c r="E11052" s="39">
        <v>2022</v>
      </c>
      <c r="F11052" s="12">
        <v>15.336</v>
      </c>
      <c r="G11052" s="15" t="s">
        <v>3</v>
      </c>
    </row>
    <row r="11053" spans="1:7" x14ac:dyDescent="0.3">
      <c r="A11053" s="12">
        <v>197.79766248551712</v>
      </c>
      <c r="B11053" s="41" t="s">
        <v>45</v>
      </c>
      <c r="C11053" s="41"/>
      <c r="D11053" s="39" t="s">
        <v>98</v>
      </c>
      <c r="E11053" s="39">
        <v>2022</v>
      </c>
      <c r="F11053" s="12">
        <v>49.018999999999998</v>
      </c>
      <c r="G11053" s="15" t="s">
        <v>3</v>
      </c>
    </row>
    <row r="11054" spans="1:7" x14ac:dyDescent="0.3">
      <c r="A11054" s="12">
        <v>1810.9473508648703</v>
      </c>
      <c r="B11054" s="41" t="s">
        <v>46</v>
      </c>
      <c r="C11054" s="41"/>
      <c r="D11054" s="39" t="s">
        <v>98</v>
      </c>
      <c r="E11054" s="39">
        <v>2022</v>
      </c>
      <c r="F11054" s="12">
        <v>374.13200000000001</v>
      </c>
      <c r="G11054" s="15" t="s">
        <v>3</v>
      </c>
    </row>
    <row r="11055" spans="1:7" x14ac:dyDescent="0.3">
      <c r="A11055" s="12">
        <v>158.3998043133177</v>
      </c>
      <c r="B11055" s="41" t="s">
        <v>47</v>
      </c>
      <c r="C11055" s="41"/>
      <c r="D11055" s="39" t="s">
        <v>98</v>
      </c>
      <c r="E11055" s="39">
        <v>2022</v>
      </c>
      <c r="F11055" s="12">
        <v>31.483000000000001</v>
      </c>
      <c r="G11055" s="15" t="s">
        <v>3</v>
      </c>
    </row>
    <row r="11056" spans="1:7" x14ac:dyDescent="0.3">
      <c r="A11056" s="12">
        <v>349.81153613558939</v>
      </c>
      <c r="B11056" s="41" t="s">
        <v>48</v>
      </c>
      <c r="C11056" s="41"/>
      <c r="D11056" s="39" t="s">
        <v>98</v>
      </c>
      <c r="E11056" s="39">
        <v>2022</v>
      </c>
      <c r="F11056" s="12">
        <v>52.753999999999998</v>
      </c>
      <c r="G11056" s="15" t="s">
        <v>3</v>
      </c>
    </row>
    <row r="11057" spans="1:7" x14ac:dyDescent="0.3">
      <c r="A11057" s="12">
        <v>3588.4457611344346</v>
      </c>
      <c r="B11057" s="41" t="s">
        <v>49</v>
      </c>
      <c r="C11057" s="41"/>
      <c r="D11057" s="39" t="s">
        <v>98</v>
      </c>
      <c r="E11057" s="39">
        <v>2022</v>
      </c>
      <c r="F11057" s="12">
        <v>534.31200000000001</v>
      </c>
      <c r="G11057" s="15" t="s">
        <v>3</v>
      </c>
    </row>
    <row r="11058" spans="1:7" x14ac:dyDescent="0.3">
      <c r="A11058" s="12">
        <v>4565.5495744883347</v>
      </c>
      <c r="B11058" s="41" t="s">
        <v>50</v>
      </c>
      <c r="C11058" s="41"/>
      <c r="D11058" s="39" t="s">
        <v>98</v>
      </c>
      <c r="E11058" s="39">
        <v>2022</v>
      </c>
      <c r="F11058" s="12">
        <v>1177.1500000000001</v>
      </c>
      <c r="G11058" s="15" t="s">
        <v>3</v>
      </c>
    </row>
    <row r="11059" spans="1:7" x14ac:dyDescent="0.3">
      <c r="A11059" s="12">
        <v>771.63072384470286</v>
      </c>
      <c r="B11059" s="41" t="s">
        <v>91</v>
      </c>
      <c r="C11059" s="41"/>
      <c r="D11059" s="39" t="s">
        <v>98</v>
      </c>
      <c r="E11059" s="39">
        <v>2022</v>
      </c>
      <c r="F11059" s="12">
        <v>188.08099999999999</v>
      </c>
      <c r="G11059" s="15" t="s">
        <v>3</v>
      </c>
    </row>
    <row r="11060" spans="1:7" x14ac:dyDescent="0.3">
      <c r="A11060" s="12">
        <v>147.89610245613378</v>
      </c>
      <c r="B11060" s="41" t="s">
        <v>52</v>
      </c>
      <c r="C11060" s="41"/>
      <c r="D11060" s="39" t="s">
        <v>98</v>
      </c>
      <c r="E11060" s="39">
        <v>2022</v>
      </c>
      <c r="F11060" s="12">
        <v>11.673</v>
      </c>
      <c r="G11060" s="15" t="s">
        <v>3</v>
      </c>
    </row>
    <row r="11061" spans="1:7" x14ac:dyDescent="0.3">
      <c r="A11061" s="12">
        <v>124.76826200587375</v>
      </c>
      <c r="B11061" s="41" t="s">
        <v>53</v>
      </c>
      <c r="C11061" s="41"/>
      <c r="D11061" s="39" t="s">
        <v>98</v>
      </c>
      <c r="E11061" s="39">
        <v>2022</v>
      </c>
      <c r="F11061" s="12">
        <v>20.148</v>
      </c>
      <c r="G11061" s="15" t="s">
        <v>3</v>
      </c>
    </row>
    <row r="11062" spans="1:7" x14ac:dyDescent="0.3">
      <c r="A11062" s="12">
        <v>177.57606164473091</v>
      </c>
      <c r="B11062" s="41" t="s">
        <v>54</v>
      </c>
      <c r="C11062" s="41"/>
      <c r="D11062" s="39" t="s">
        <v>98</v>
      </c>
      <c r="E11062" s="39">
        <v>2022</v>
      </c>
      <c r="F11062" s="12">
        <v>23.443000000000001</v>
      </c>
      <c r="G11062" s="15" t="s">
        <v>3</v>
      </c>
    </row>
    <row r="11063" spans="1:7" x14ac:dyDescent="0.3">
      <c r="A11063" s="12">
        <v>359.46993568489961</v>
      </c>
      <c r="B11063" s="41" t="s">
        <v>55</v>
      </c>
      <c r="C11063" s="41"/>
      <c r="D11063" s="39" t="s">
        <v>98</v>
      </c>
      <c r="E11063" s="39">
        <v>2022</v>
      </c>
      <c r="F11063" s="12">
        <v>23.109000000000002</v>
      </c>
      <c r="G11063" s="15" t="s">
        <v>3</v>
      </c>
    </row>
    <row r="11064" spans="1:7" x14ac:dyDescent="0.3">
      <c r="A11064" s="12">
        <v>797.8976723800281</v>
      </c>
      <c r="B11064" s="41" t="s">
        <v>56</v>
      </c>
      <c r="C11064" s="41"/>
      <c r="D11064" s="39" t="s">
        <v>98</v>
      </c>
      <c r="E11064" s="39">
        <v>2022</v>
      </c>
      <c r="F11064" s="12">
        <v>123.46</v>
      </c>
      <c r="G11064" s="15" t="s">
        <v>3</v>
      </c>
    </row>
    <row r="11065" spans="1:7" x14ac:dyDescent="0.3">
      <c r="A11065" s="12">
        <v>223.39575531121412</v>
      </c>
      <c r="B11065" s="41" t="s">
        <v>57</v>
      </c>
      <c r="C11065" s="41"/>
      <c r="D11065" s="39" t="s">
        <v>98</v>
      </c>
      <c r="E11065" s="39">
        <v>2022</v>
      </c>
      <c r="F11065" s="12">
        <v>132.62200000000001</v>
      </c>
      <c r="G11065" s="15" t="s">
        <v>3</v>
      </c>
    </row>
    <row r="11066" spans="1:7" x14ac:dyDescent="0.3">
      <c r="A11066" s="12">
        <v>314.5888968869898</v>
      </c>
      <c r="B11066" s="41" t="s">
        <v>58</v>
      </c>
      <c r="C11066" s="41"/>
      <c r="D11066" s="39" t="s">
        <v>98</v>
      </c>
      <c r="E11066" s="39">
        <v>2022</v>
      </c>
      <c r="F11066" s="12">
        <v>35.387</v>
      </c>
      <c r="G11066" s="15" t="s">
        <v>3</v>
      </c>
    </row>
    <row r="11067" spans="1:7" x14ac:dyDescent="0.3">
      <c r="A11067" s="12">
        <v>100.59302634160994</v>
      </c>
      <c r="B11067" s="41" t="s">
        <v>59</v>
      </c>
      <c r="C11067" s="41"/>
      <c r="D11067" s="39" t="s">
        <v>98</v>
      </c>
      <c r="E11067" s="39">
        <v>2022</v>
      </c>
      <c r="F11067" s="12">
        <v>39.165999999999997</v>
      </c>
      <c r="G11067" s="15" t="s">
        <v>3</v>
      </c>
    </row>
    <row r="11068" spans="1:7" x14ac:dyDescent="0.3">
      <c r="A11068" s="12">
        <v>97.553425931136658</v>
      </c>
      <c r="B11068" s="41" t="s">
        <v>60</v>
      </c>
      <c r="C11068" s="41"/>
      <c r="D11068" s="39" t="s">
        <v>98</v>
      </c>
      <c r="E11068" s="39">
        <v>2022</v>
      </c>
      <c r="F11068" s="12">
        <v>16.265000000000001</v>
      </c>
      <c r="G11068" s="15" t="s">
        <v>3</v>
      </c>
    </row>
    <row r="11069" spans="1:7" x14ac:dyDescent="0.3">
      <c r="A11069" s="12">
        <v>551.0283643882708</v>
      </c>
      <c r="B11069" s="41" t="s">
        <v>61</v>
      </c>
      <c r="C11069" s="41"/>
      <c r="D11069" s="39" t="s">
        <v>98</v>
      </c>
      <c r="E11069" s="39">
        <v>2022</v>
      </c>
      <c r="F11069" s="12">
        <v>37.923999999999999</v>
      </c>
      <c r="G11069" s="15" t="s">
        <v>3</v>
      </c>
    </row>
    <row r="11070" spans="1:7" x14ac:dyDescent="0.3">
      <c r="A11070" s="12">
        <v>1427.275507355507</v>
      </c>
      <c r="B11070" s="41" t="s">
        <v>62</v>
      </c>
      <c r="C11070" s="41"/>
      <c r="D11070" s="39" t="s">
        <v>98</v>
      </c>
      <c r="E11070" s="39">
        <v>2022</v>
      </c>
      <c r="F11070" s="12">
        <v>267.90199999999999</v>
      </c>
      <c r="G11070" s="15" t="s">
        <v>3</v>
      </c>
    </row>
    <row r="11071" spans="1:7" x14ac:dyDescent="0.3">
      <c r="A11071" s="12">
        <v>364.66177425304176</v>
      </c>
      <c r="B11071" s="41" t="s">
        <v>63</v>
      </c>
      <c r="C11071" s="41"/>
      <c r="D11071" s="39" t="s">
        <v>98</v>
      </c>
      <c r="E11071" s="39">
        <v>2022</v>
      </c>
      <c r="F11071" s="12">
        <v>69.117999999999995</v>
      </c>
      <c r="G11071" s="15" t="s">
        <v>3</v>
      </c>
    </row>
    <row r="11072" spans="1:7" x14ac:dyDescent="0.3">
      <c r="A11072" s="12">
        <v>392.70960240786809</v>
      </c>
      <c r="B11072" s="41" t="s">
        <v>64</v>
      </c>
      <c r="C11072" s="41"/>
      <c r="D11072" s="39" t="s">
        <v>98</v>
      </c>
      <c r="E11072" s="39">
        <v>2022</v>
      </c>
      <c r="F11072" s="12">
        <v>59.567</v>
      </c>
      <c r="G11072" s="15" t="s">
        <v>3</v>
      </c>
    </row>
    <row r="11073" spans="1:7" x14ac:dyDescent="0.3">
      <c r="A11073" s="12">
        <v>1412.0836604170329</v>
      </c>
      <c r="B11073" s="41" t="s">
        <v>65</v>
      </c>
      <c r="C11073" s="41"/>
      <c r="D11073" s="39" t="s">
        <v>98</v>
      </c>
      <c r="E11073" s="39">
        <v>2022</v>
      </c>
      <c r="F11073" s="12">
        <v>268.142</v>
      </c>
      <c r="G11073" s="15" t="s">
        <v>3</v>
      </c>
    </row>
    <row r="11074" spans="1:7" x14ac:dyDescent="0.3">
      <c r="A11074" s="12">
        <v>434.04734730845257</v>
      </c>
      <c r="B11074" s="41" t="s">
        <v>66</v>
      </c>
      <c r="C11074" s="41"/>
      <c r="D11074" s="39" t="s">
        <v>98</v>
      </c>
      <c r="E11074" s="39">
        <v>2022</v>
      </c>
      <c r="F11074" s="12">
        <v>67.581000000000003</v>
      </c>
      <c r="G11074" s="15" t="s">
        <v>3</v>
      </c>
    </row>
    <row r="11075" spans="1:7" x14ac:dyDescent="0.3">
      <c r="A11075" s="12">
        <v>2469.7384234269471</v>
      </c>
      <c r="B11075" s="41" t="s">
        <v>67</v>
      </c>
      <c r="C11075" s="41"/>
      <c r="D11075" s="39" t="s">
        <v>98</v>
      </c>
      <c r="E11075" s="39">
        <v>2022</v>
      </c>
      <c r="F11075" s="12">
        <v>485.334</v>
      </c>
      <c r="G11075" s="15" t="s">
        <v>3</v>
      </c>
    </row>
    <row r="11076" spans="1:7" x14ac:dyDescent="0.3">
      <c r="A11076" s="12">
        <v>1938.4064234939879</v>
      </c>
      <c r="B11076" s="41" t="s">
        <v>68</v>
      </c>
      <c r="C11076" s="41"/>
      <c r="D11076" s="39" t="s">
        <v>98</v>
      </c>
      <c r="E11076" s="39">
        <v>2022</v>
      </c>
      <c r="F11076" s="12">
        <v>405.73200000000003</v>
      </c>
      <c r="G11076" s="15" t="s">
        <v>3</v>
      </c>
    </row>
    <row r="11077" spans="1:7" x14ac:dyDescent="0.3">
      <c r="A11077" s="12">
        <v>139.20097823096617</v>
      </c>
      <c r="B11077" s="41" t="s">
        <v>69</v>
      </c>
      <c r="C11077" s="41"/>
      <c r="D11077" s="39" t="s">
        <v>98</v>
      </c>
      <c r="E11077" s="39">
        <v>2022</v>
      </c>
      <c r="F11077" s="12">
        <v>8.3109999999999999</v>
      </c>
      <c r="G11077" s="15" t="s">
        <v>3</v>
      </c>
    </row>
    <row r="11078" spans="1:7" x14ac:dyDescent="0.3">
      <c r="A11078" s="12">
        <v>161.62303228824419</v>
      </c>
      <c r="B11078" s="41" t="s">
        <v>70</v>
      </c>
      <c r="C11078" s="41"/>
      <c r="D11078" s="39" t="s">
        <v>98</v>
      </c>
      <c r="E11078" s="39">
        <v>2022</v>
      </c>
      <c r="F11078" s="12">
        <v>52.087000000000003</v>
      </c>
      <c r="G11078" s="15" t="s">
        <v>3</v>
      </c>
    </row>
    <row r="11079" spans="1:7" x14ac:dyDescent="0.3">
      <c r="A11079" s="12">
        <v>106.72146807369481</v>
      </c>
      <c r="B11079" s="41" t="s">
        <v>71</v>
      </c>
      <c r="C11079" s="41"/>
      <c r="D11079" s="39" t="s">
        <v>98</v>
      </c>
      <c r="E11079" s="39">
        <v>2022</v>
      </c>
      <c r="F11079" s="12">
        <v>29.471</v>
      </c>
      <c r="G11079" s="15" t="s">
        <v>3</v>
      </c>
    </row>
    <row r="11080" spans="1:7" x14ac:dyDescent="0.3">
      <c r="A11080" s="12">
        <v>607.49127582682968</v>
      </c>
      <c r="B11080" s="41" t="s">
        <v>72</v>
      </c>
      <c r="C11080" s="41"/>
      <c r="D11080" s="39" t="s">
        <v>98</v>
      </c>
      <c r="E11080" s="39">
        <v>2022</v>
      </c>
      <c r="F11080" s="12">
        <v>135.02500000000001</v>
      </c>
      <c r="G11080" s="15" t="s">
        <v>3</v>
      </c>
    </row>
    <row r="11081" spans="1:7" x14ac:dyDescent="0.3">
      <c r="A11081" s="12">
        <v>427.53421095809989</v>
      </c>
      <c r="B11081" s="41" t="s">
        <v>73</v>
      </c>
      <c r="C11081" s="41"/>
      <c r="D11081" s="39" t="s">
        <v>98</v>
      </c>
      <c r="E11081" s="39">
        <v>2022</v>
      </c>
      <c r="F11081" s="12">
        <v>35.639000000000003</v>
      </c>
      <c r="G11081" s="15" t="s">
        <v>3</v>
      </c>
    </row>
    <row r="11082" spans="1:7" x14ac:dyDescent="0.3">
      <c r="A11082" s="12">
        <v>411.68274098083589</v>
      </c>
      <c r="B11082" s="41" t="s">
        <v>74</v>
      </c>
      <c r="C11082" s="41"/>
      <c r="D11082" s="39" t="s">
        <v>98</v>
      </c>
      <c r="E11082" s="39">
        <v>2022</v>
      </c>
      <c r="F11082" s="12">
        <v>56.594999999999999</v>
      </c>
      <c r="G11082" s="15" t="s">
        <v>3</v>
      </c>
    </row>
    <row r="11083" spans="1:7" x14ac:dyDescent="0.3">
      <c r="A11083" s="12">
        <v>643.34481424938849</v>
      </c>
      <c r="B11083" s="41" t="s">
        <v>75</v>
      </c>
      <c r="C11083" s="41"/>
      <c r="D11083" s="39" t="s">
        <v>98</v>
      </c>
      <c r="E11083" s="39">
        <v>2022</v>
      </c>
      <c r="F11083" s="12">
        <v>130.95500000000001</v>
      </c>
      <c r="G11083" s="15" t="s">
        <v>3</v>
      </c>
    </row>
    <row r="11084" spans="1:7" x14ac:dyDescent="0.3">
      <c r="A11084" s="12">
        <v>690.42220285452834</v>
      </c>
      <c r="B11084" s="41" t="s">
        <v>76</v>
      </c>
      <c r="C11084" s="41"/>
      <c r="D11084" s="39" t="s">
        <v>98</v>
      </c>
      <c r="E11084" s="39">
        <v>2022</v>
      </c>
      <c r="F11084" s="12">
        <v>149.565</v>
      </c>
      <c r="G11084" s="15" t="s">
        <v>3</v>
      </c>
    </row>
    <row r="11085" spans="1:7" x14ac:dyDescent="0.3">
      <c r="A11085" s="12">
        <v>117.25389379570944</v>
      </c>
      <c r="B11085" s="41" t="s">
        <v>77</v>
      </c>
      <c r="C11085" s="41"/>
      <c r="D11085" s="39" t="s">
        <v>98</v>
      </c>
      <c r="E11085" s="39">
        <v>2022</v>
      </c>
      <c r="F11085" s="12">
        <v>17.408000000000001</v>
      </c>
      <c r="G11085" s="15" t="s">
        <v>3</v>
      </c>
    </row>
    <row r="11086" spans="1:7" x14ac:dyDescent="0.3">
      <c r="A11086" s="12">
        <v>221.71746092325111</v>
      </c>
      <c r="B11086" s="41" t="s">
        <v>78</v>
      </c>
      <c r="C11086" s="41"/>
      <c r="D11086" s="39" t="s">
        <v>98</v>
      </c>
      <c r="E11086" s="39">
        <v>2022</v>
      </c>
      <c r="F11086" s="12">
        <v>23.8</v>
      </c>
      <c r="G11086" s="15" t="s">
        <v>3</v>
      </c>
    </row>
    <row r="11087" spans="1:7" x14ac:dyDescent="0.3">
      <c r="A11087" s="12">
        <v>290.33877400370324</v>
      </c>
      <c r="B11087" s="41" t="s">
        <v>79</v>
      </c>
      <c r="C11087" s="41"/>
      <c r="D11087" s="39" t="s">
        <v>98</v>
      </c>
      <c r="E11087" s="39">
        <v>2022</v>
      </c>
      <c r="F11087" s="12">
        <v>71.813000000000002</v>
      </c>
      <c r="G11087" s="15" t="s">
        <v>3</v>
      </c>
    </row>
    <row r="11088" spans="1:7" x14ac:dyDescent="0.3">
      <c r="A11088" s="12">
        <v>1005.710731020608</v>
      </c>
      <c r="B11088" s="41" t="s">
        <v>80</v>
      </c>
      <c r="C11088" s="41"/>
      <c r="D11088" s="39" t="s">
        <v>98</v>
      </c>
      <c r="E11088" s="39">
        <v>2022</v>
      </c>
      <c r="F11088" s="12">
        <v>234.124</v>
      </c>
      <c r="G11088" s="15" t="s">
        <v>3</v>
      </c>
    </row>
    <row r="11089" spans="1:7" x14ac:dyDescent="0.3">
      <c r="A11089" s="12">
        <v>218.00900480314954</v>
      </c>
      <c r="B11089" s="41" t="s">
        <v>81</v>
      </c>
      <c r="C11089" s="41"/>
      <c r="D11089" s="39" t="s">
        <v>98</v>
      </c>
      <c r="E11089" s="39">
        <v>2022</v>
      </c>
      <c r="F11089" s="12">
        <v>3.27</v>
      </c>
      <c r="G11089" s="15" t="s">
        <v>3</v>
      </c>
    </row>
    <row r="11090" spans="1:7" x14ac:dyDescent="0.3">
      <c r="A11090" s="12">
        <v>702.08819538503883</v>
      </c>
      <c r="B11090" s="41" t="s">
        <v>82</v>
      </c>
      <c r="C11090" s="41"/>
      <c r="D11090" s="39" t="s">
        <v>98</v>
      </c>
      <c r="E11090" s="39">
        <v>2022</v>
      </c>
      <c r="F11090" s="12">
        <v>72.123000000000005</v>
      </c>
      <c r="G11090" s="15" t="s">
        <v>3</v>
      </c>
    </row>
    <row r="11091" spans="1:7" x14ac:dyDescent="0.3">
      <c r="A11091" s="12">
        <v>306.7308681511729</v>
      </c>
      <c r="B11091" s="41" t="s">
        <v>83</v>
      </c>
      <c r="C11091" s="41"/>
      <c r="D11091" s="39" t="s">
        <v>98</v>
      </c>
      <c r="E11091" s="39">
        <v>2022</v>
      </c>
      <c r="F11091" s="12">
        <v>28.599</v>
      </c>
      <c r="G11091" s="15" t="s">
        <v>3</v>
      </c>
    </row>
    <row r="11092" spans="1:7" x14ac:dyDescent="0.3">
      <c r="A11092" s="12">
        <v>805.36690308831567</v>
      </c>
      <c r="B11092" s="41" t="s">
        <v>84</v>
      </c>
      <c r="C11092" s="41"/>
      <c r="D11092" s="39" t="s">
        <v>98</v>
      </c>
      <c r="E11092" s="39">
        <v>2022</v>
      </c>
      <c r="F11092" s="12">
        <v>127.03</v>
      </c>
      <c r="G11092" s="15" t="s">
        <v>3</v>
      </c>
    </row>
    <row r="11093" spans="1:7" x14ac:dyDescent="0.3">
      <c r="A11093" s="12">
        <v>59.993895108099622</v>
      </c>
      <c r="B11093" s="41" t="s">
        <v>85</v>
      </c>
      <c r="C11093" s="41"/>
      <c r="D11093" s="39" t="s">
        <v>98</v>
      </c>
      <c r="E11093" s="39">
        <v>2022</v>
      </c>
      <c r="F11093" s="12">
        <v>5.2919999999999998</v>
      </c>
      <c r="G11093" s="15" t="s">
        <v>3</v>
      </c>
    </row>
    <row r="11094" spans="1:7" x14ac:dyDescent="0.3">
      <c r="A11094" s="12">
        <v>252.80488948855071</v>
      </c>
      <c r="B11094" s="41" t="s">
        <v>86</v>
      </c>
      <c r="C11094" s="41"/>
      <c r="D11094" s="39" t="s">
        <v>98</v>
      </c>
      <c r="E11094" s="39">
        <v>2022</v>
      </c>
      <c r="F11094" s="12">
        <v>55.32</v>
      </c>
      <c r="G11094" s="15" t="s">
        <v>3</v>
      </c>
    </row>
    <row r="11095" spans="1:7" x14ac:dyDescent="0.3">
      <c r="A11095" s="12">
        <v>671.81016429657473</v>
      </c>
      <c r="B11095" s="41" t="s">
        <v>87</v>
      </c>
      <c r="C11095" s="41"/>
      <c r="D11095" s="39" t="s">
        <v>98</v>
      </c>
      <c r="E11095" s="39">
        <v>2022</v>
      </c>
      <c r="F11095" s="12">
        <v>122.53</v>
      </c>
      <c r="G11095" s="15" t="s">
        <v>3</v>
      </c>
    </row>
    <row r="11096" spans="1:7" x14ac:dyDescent="0.3">
      <c r="A11096" s="12">
        <v>126.87844021861204</v>
      </c>
      <c r="B11096" s="41" t="s">
        <v>88</v>
      </c>
      <c r="C11096" s="41"/>
      <c r="D11096" s="39" t="s">
        <v>98</v>
      </c>
      <c r="E11096" s="39">
        <v>2022</v>
      </c>
      <c r="F11096" s="12">
        <v>18.710999999999999</v>
      </c>
      <c r="G11096" s="15" t="s">
        <v>3</v>
      </c>
    </row>
    <row r="11097" spans="1:7" x14ac:dyDescent="0.3">
      <c r="A11097" s="12">
        <v>246.73902474770409</v>
      </c>
      <c r="B11097" s="41" t="s">
        <v>89</v>
      </c>
      <c r="C11097" s="41"/>
      <c r="D11097" s="39" t="s">
        <v>98</v>
      </c>
      <c r="E11097" s="39">
        <v>2022</v>
      </c>
      <c r="F11097" s="12">
        <v>63.884</v>
      </c>
      <c r="G11097" s="15" t="s">
        <v>3</v>
      </c>
    </row>
    <row r="11098" spans="1:7" x14ac:dyDescent="0.3">
      <c r="A11098" s="12">
        <v>486.99876627146307</v>
      </c>
      <c r="B11098" s="41" t="s">
        <v>90</v>
      </c>
      <c r="C11098" s="41"/>
      <c r="D11098" s="39" t="s">
        <v>98</v>
      </c>
      <c r="E11098" s="39">
        <v>2022</v>
      </c>
      <c r="F11098" s="12">
        <v>71.415000000000006</v>
      </c>
      <c r="G11098" s="15" t="s">
        <v>3</v>
      </c>
    </row>
    <row r="11099" spans="1:7" x14ac:dyDescent="0.3">
      <c r="A11099" s="12">
        <v>1686.3067630989626</v>
      </c>
      <c r="B11099" s="41" t="s">
        <v>10</v>
      </c>
      <c r="C11099" s="41"/>
      <c r="D11099" s="39" t="s">
        <v>99</v>
      </c>
      <c r="E11099" s="39">
        <v>2022</v>
      </c>
      <c r="F11099" s="12">
        <v>316.33</v>
      </c>
      <c r="G11099" s="15" t="s">
        <v>3</v>
      </c>
    </row>
    <row r="11100" spans="1:7" x14ac:dyDescent="0.3">
      <c r="A11100" s="12">
        <v>188.97526699179755</v>
      </c>
      <c r="B11100" s="41" t="s">
        <v>11</v>
      </c>
      <c r="C11100" s="41"/>
      <c r="D11100" s="39" t="s">
        <v>99</v>
      </c>
      <c r="E11100" s="39">
        <v>2022</v>
      </c>
      <c r="F11100" s="12">
        <v>51.472000000000001</v>
      </c>
      <c r="G11100" s="15" t="s">
        <v>3</v>
      </c>
    </row>
    <row r="11101" spans="1:7" x14ac:dyDescent="0.3">
      <c r="A11101" s="12">
        <v>672.23306003004473</v>
      </c>
      <c r="B11101" s="41" t="s">
        <v>12</v>
      </c>
      <c r="C11101" s="41"/>
      <c r="D11101" s="39" t="s">
        <v>99</v>
      </c>
      <c r="E11101" s="39">
        <v>2022</v>
      </c>
      <c r="F11101" s="12">
        <v>177.21100000000001</v>
      </c>
      <c r="G11101" s="15" t="s">
        <v>3</v>
      </c>
    </row>
    <row r="11102" spans="1:7" x14ac:dyDescent="0.3">
      <c r="A11102" s="12">
        <v>120.66358414221422</v>
      </c>
      <c r="B11102" s="41" t="s">
        <v>13</v>
      </c>
      <c r="C11102" s="41"/>
      <c r="D11102" s="39" t="s">
        <v>99</v>
      </c>
      <c r="E11102" s="39">
        <v>2022</v>
      </c>
      <c r="F11102" s="12">
        <v>11.064</v>
      </c>
      <c r="G11102" s="15" t="s">
        <v>3</v>
      </c>
    </row>
    <row r="11103" spans="1:7" x14ac:dyDescent="0.3">
      <c r="A11103" s="12">
        <v>206.38416510449676</v>
      </c>
      <c r="B11103" s="41" t="s">
        <v>14</v>
      </c>
      <c r="C11103" s="41"/>
      <c r="D11103" s="39" t="s">
        <v>99</v>
      </c>
      <c r="E11103" s="39">
        <v>2022</v>
      </c>
      <c r="F11103" s="12">
        <v>46.987000000000002</v>
      </c>
      <c r="G11103" s="15" t="s">
        <v>3</v>
      </c>
    </row>
    <row r="11104" spans="1:7" x14ac:dyDescent="0.3">
      <c r="A11104" s="12">
        <v>153.68743154364287</v>
      </c>
      <c r="B11104" s="41" t="s">
        <v>15</v>
      </c>
      <c r="C11104" s="41"/>
      <c r="D11104" s="39" t="s">
        <v>99</v>
      </c>
      <c r="E11104" s="39">
        <v>2022</v>
      </c>
      <c r="F11104" s="12">
        <v>19.375</v>
      </c>
      <c r="G11104" s="15" t="s">
        <v>3</v>
      </c>
    </row>
    <row r="11105" spans="1:7" x14ac:dyDescent="0.3">
      <c r="A11105" s="12">
        <v>1496.0363225283033</v>
      </c>
      <c r="B11105" s="41" t="s">
        <v>16</v>
      </c>
      <c r="C11105" s="41"/>
      <c r="D11105" s="39" t="s">
        <v>99</v>
      </c>
      <c r="E11105" s="39">
        <v>2022</v>
      </c>
      <c r="F11105" s="12">
        <v>259.70400000000001</v>
      </c>
      <c r="G11105" s="15" t="s">
        <v>3</v>
      </c>
    </row>
    <row r="11106" spans="1:7" x14ac:dyDescent="0.3">
      <c r="A11106" s="12">
        <v>3398.2101381078955</v>
      </c>
      <c r="B11106" s="41" t="s">
        <v>17</v>
      </c>
      <c r="C11106" s="41"/>
      <c r="D11106" s="39" t="s">
        <v>99</v>
      </c>
      <c r="E11106" s="39">
        <v>2022</v>
      </c>
      <c r="F11106" s="12">
        <v>503.20100000000002</v>
      </c>
      <c r="G11106" s="15" t="s">
        <v>3</v>
      </c>
    </row>
    <row r="11107" spans="1:7" x14ac:dyDescent="0.3">
      <c r="A11107" s="12">
        <v>112.01506770079962</v>
      </c>
      <c r="B11107" s="41" t="s">
        <v>18</v>
      </c>
      <c r="C11107" s="41"/>
      <c r="D11107" s="39" t="s">
        <v>99</v>
      </c>
      <c r="E11107" s="39">
        <v>2022</v>
      </c>
      <c r="F11107" s="12">
        <v>12.242000000000001</v>
      </c>
      <c r="G11107" s="15" t="s">
        <v>3</v>
      </c>
    </row>
    <row r="11108" spans="1:7" x14ac:dyDescent="0.3">
      <c r="A11108" s="12">
        <v>239.86778886355603</v>
      </c>
      <c r="B11108" s="41" t="s">
        <v>19</v>
      </c>
      <c r="C11108" s="41"/>
      <c r="D11108" s="39" t="s">
        <v>99</v>
      </c>
      <c r="E11108" s="39">
        <v>2022</v>
      </c>
      <c r="F11108" s="12">
        <v>27.145</v>
      </c>
      <c r="G11108" s="15" t="s">
        <v>3</v>
      </c>
    </row>
    <row r="11109" spans="1:7" x14ac:dyDescent="0.3">
      <c r="A11109" s="12">
        <v>1240.5032963369022</v>
      </c>
      <c r="B11109" s="41" t="s">
        <v>20</v>
      </c>
      <c r="C11109" s="41"/>
      <c r="D11109" s="39" t="s">
        <v>99</v>
      </c>
      <c r="E11109" s="39">
        <v>2022</v>
      </c>
      <c r="F11109" s="12">
        <v>272.11700000000002</v>
      </c>
      <c r="G11109" s="15" t="s">
        <v>3</v>
      </c>
    </row>
    <row r="11110" spans="1:7" x14ac:dyDescent="0.3">
      <c r="A11110" s="12">
        <v>1244.0285905075748</v>
      </c>
      <c r="B11110" s="41" t="s">
        <v>21</v>
      </c>
      <c r="C11110" s="41"/>
      <c r="D11110" s="39" t="s">
        <v>99</v>
      </c>
      <c r="E11110" s="39">
        <v>2022</v>
      </c>
      <c r="F11110" s="12">
        <v>255.35599999999999</v>
      </c>
      <c r="G11110" s="15" t="s">
        <v>3</v>
      </c>
    </row>
    <row r="11111" spans="1:7" x14ac:dyDescent="0.3">
      <c r="A11111" s="12">
        <v>262.33833205624296</v>
      </c>
      <c r="B11111" s="41" t="s">
        <v>22</v>
      </c>
      <c r="C11111" s="41"/>
      <c r="D11111" s="39" t="s">
        <v>99</v>
      </c>
      <c r="E11111" s="39">
        <v>2022</v>
      </c>
      <c r="F11111" s="12">
        <v>31.975000000000001</v>
      </c>
      <c r="G11111" s="15" t="s">
        <v>3</v>
      </c>
    </row>
    <row r="11112" spans="1:7" x14ac:dyDescent="0.3">
      <c r="A11112" s="12">
        <v>231.15153751231193</v>
      </c>
      <c r="B11112" s="41" t="s">
        <v>23</v>
      </c>
      <c r="C11112" s="41"/>
      <c r="D11112" s="39" t="s">
        <v>99</v>
      </c>
      <c r="E11112" s="39">
        <v>2022</v>
      </c>
      <c r="F11112" s="12">
        <v>7.6349999999999998</v>
      </c>
      <c r="G11112" s="15" t="s">
        <v>3</v>
      </c>
    </row>
    <row r="11113" spans="1:7" x14ac:dyDescent="0.3">
      <c r="A11113" s="12">
        <v>79.70551571211864</v>
      </c>
      <c r="B11113" s="41" t="s">
        <v>24</v>
      </c>
      <c r="C11113" s="41"/>
      <c r="D11113" s="39" t="s">
        <v>99</v>
      </c>
      <c r="E11113" s="39">
        <v>2022</v>
      </c>
      <c r="F11113" s="12">
        <v>41.323</v>
      </c>
      <c r="G11113" s="15" t="s">
        <v>3</v>
      </c>
    </row>
    <row r="11114" spans="1:7" x14ac:dyDescent="0.3">
      <c r="A11114" s="12">
        <v>108.25988535131154</v>
      </c>
      <c r="B11114" s="41" t="s">
        <v>25</v>
      </c>
      <c r="C11114" s="41"/>
      <c r="D11114" s="39" t="s">
        <v>99</v>
      </c>
      <c r="E11114" s="39">
        <v>2022</v>
      </c>
      <c r="F11114" s="12">
        <v>26.417999999999999</v>
      </c>
      <c r="G11114" s="15" t="s">
        <v>3</v>
      </c>
    </row>
    <row r="11115" spans="1:7" x14ac:dyDescent="0.3">
      <c r="A11115" s="12">
        <v>98.015493382852938</v>
      </c>
      <c r="B11115" s="41" t="s">
        <v>26</v>
      </c>
      <c r="C11115" s="41"/>
      <c r="D11115" s="39" t="s">
        <v>99</v>
      </c>
      <c r="E11115" s="39">
        <v>2022</v>
      </c>
      <c r="F11115" s="12">
        <v>4.1459999999999999</v>
      </c>
      <c r="G11115" s="15" t="s">
        <v>3</v>
      </c>
    </row>
    <row r="11116" spans="1:7" x14ac:dyDescent="0.3">
      <c r="A11116" s="12">
        <v>142.83547795974371</v>
      </c>
      <c r="B11116" s="41" t="s">
        <v>27</v>
      </c>
      <c r="C11116" s="41"/>
      <c r="D11116" s="39" t="s">
        <v>99</v>
      </c>
      <c r="E11116" s="39">
        <v>2022</v>
      </c>
      <c r="F11116" s="12">
        <v>21.888999999999999</v>
      </c>
      <c r="G11116" s="15" t="s">
        <v>3</v>
      </c>
    </row>
    <row r="11117" spans="1:7" x14ac:dyDescent="0.3">
      <c r="A11117" s="12">
        <v>197.00082752008308</v>
      </c>
      <c r="B11117" s="41" t="s">
        <v>28</v>
      </c>
      <c r="C11117" s="41"/>
      <c r="D11117" s="39" t="s">
        <v>99</v>
      </c>
      <c r="E11117" s="39">
        <v>2022</v>
      </c>
      <c r="F11117" s="12">
        <v>29.158000000000001</v>
      </c>
      <c r="G11117" s="15" t="s">
        <v>3</v>
      </c>
    </row>
    <row r="11118" spans="1:7" x14ac:dyDescent="0.3">
      <c r="A11118" s="12">
        <v>246.07990112413307</v>
      </c>
      <c r="B11118" s="41" t="s">
        <v>29</v>
      </c>
      <c r="C11118" s="41"/>
      <c r="D11118" s="39" t="s">
        <v>99</v>
      </c>
      <c r="E11118" s="39">
        <v>2022</v>
      </c>
      <c r="F11118" s="12">
        <v>25.084</v>
      </c>
      <c r="G11118" s="15" t="s">
        <v>3</v>
      </c>
    </row>
    <row r="11119" spans="1:7" x14ac:dyDescent="0.3">
      <c r="A11119" s="12">
        <v>1203.6719259738445</v>
      </c>
      <c r="B11119" s="41" t="s">
        <v>30</v>
      </c>
      <c r="C11119" s="41"/>
      <c r="D11119" s="39" t="s">
        <v>99</v>
      </c>
      <c r="E11119" s="39">
        <v>2022</v>
      </c>
      <c r="F11119" s="12">
        <v>165.428</v>
      </c>
      <c r="G11119" s="15" t="s">
        <v>3</v>
      </c>
    </row>
    <row r="11120" spans="1:7" x14ac:dyDescent="0.3">
      <c r="A11120" s="12">
        <v>500.25822911894403</v>
      </c>
      <c r="B11120" s="41" t="s">
        <v>31</v>
      </c>
      <c r="C11120" s="41"/>
      <c r="D11120" s="39" t="s">
        <v>99</v>
      </c>
      <c r="E11120" s="39">
        <v>2022</v>
      </c>
      <c r="F11120" s="12">
        <v>110.902</v>
      </c>
      <c r="G11120" s="15" t="s">
        <v>3</v>
      </c>
    </row>
    <row r="11121" spans="1:7" x14ac:dyDescent="0.3">
      <c r="A11121" s="12">
        <v>45.966346611429771</v>
      </c>
      <c r="B11121" s="41" t="s">
        <v>32</v>
      </c>
      <c r="C11121" s="41"/>
      <c r="D11121" s="39" t="s">
        <v>99</v>
      </c>
      <c r="E11121" s="39">
        <v>2022</v>
      </c>
      <c r="F11121" s="12">
        <v>5.3</v>
      </c>
      <c r="G11121" s="15" t="s">
        <v>3</v>
      </c>
    </row>
    <row r="11122" spans="1:7" x14ac:dyDescent="0.3">
      <c r="A11122" s="12">
        <v>199.12216174156214</v>
      </c>
      <c r="B11122" s="41" t="s">
        <v>33</v>
      </c>
      <c r="C11122" s="41"/>
      <c r="D11122" s="39" t="s">
        <v>99</v>
      </c>
      <c r="E11122" s="39">
        <v>2022</v>
      </c>
      <c r="F11122" s="12">
        <v>31.66</v>
      </c>
      <c r="G11122" s="15" t="s">
        <v>3</v>
      </c>
    </row>
    <row r="11123" spans="1:7" x14ac:dyDescent="0.3">
      <c r="A11123" s="12">
        <v>728.70755424366314</v>
      </c>
      <c r="B11123" s="41" t="s">
        <v>34</v>
      </c>
      <c r="C11123" s="41"/>
      <c r="D11123" s="39" t="s">
        <v>99</v>
      </c>
      <c r="E11123" s="39">
        <v>2022</v>
      </c>
      <c r="F11123" s="12">
        <v>164.69900000000001</v>
      </c>
      <c r="G11123" s="15" t="s">
        <v>3</v>
      </c>
    </row>
    <row r="11124" spans="1:7" x14ac:dyDescent="0.3">
      <c r="A11124" s="12">
        <v>485.74140639866289</v>
      </c>
      <c r="B11124" s="41" t="s">
        <v>35</v>
      </c>
      <c r="C11124" s="41"/>
      <c r="D11124" s="39" t="s">
        <v>99</v>
      </c>
      <c r="E11124" s="39">
        <v>2022</v>
      </c>
      <c r="F11124" s="12">
        <v>93.667000000000002</v>
      </c>
      <c r="G11124" s="15" t="s">
        <v>3</v>
      </c>
    </row>
    <row r="11125" spans="1:7" x14ac:dyDescent="0.3">
      <c r="A11125" s="12">
        <v>157.50624365691019</v>
      </c>
      <c r="B11125" s="41" t="s">
        <v>36</v>
      </c>
      <c r="C11125" s="41"/>
      <c r="D11125" s="39" t="s">
        <v>99</v>
      </c>
      <c r="E11125" s="39">
        <v>2022</v>
      </c>
      <c r="F11125" s="12">
        <v>19.422000000000001</v>
      </c>
      <c r="G11125" s="15" t="s">
        <v>3</v>
      </c>
    </row>
    <row r="11126" spans="1:7" x14ac:dyDescent="0.3">
      <c r="A11126" s="12">
        <v>386.4625543188381</v>
      </c>
      <c r="B11126" s="41" t="s">
        <v>37</v>
      </c>
      <c r="C11126" s="41"/>
      <c r="D11126" s="39" t="s">
        <v>99</v>
      </c>
      <c r="E11126" s="39">
        <v>2022</v>
      </c>
      <c r="F11126" s="12">
        <v>74.807000000000002</v>
      </c>
      <c r="G11126" s="15" t="s">
        <v>3</v>
      </c>
    </row>
    <row r="11127" spans="1:7" x14ac:dyDescent="0.3">
      <c r="A11127" s="12">
        <v>296.40180769490348</v>
      </c>
      <c r="B11127" s="41" t="s">
        <v>38</v>
      </c>
      <c r="C11127" s="41"/>
      <c r="D11127" s="39" t="s">
        <v>99</v>
      </c>
      <c r="E11127" s="39">
        <v>2022</v>
      </c>
      <c r="F11127" s="12">
        <v>16.288</v>
      </c>
      <c r="G11127" s="15" t="s">
        <v>3</v>
      </c>
    </row>
    <row r="11128" spans="1:7" x14ac:dyDescent="0.3">
      <c r="A11128" s="12">
        <v>119.89592183081299</v>
      </c>
      <c r="B11128" s="41" t="s">
        <v>39</v>
      </c>
      <c r="C11128" s="41"/>
      <c r="D11128" s="39" t="s">
        <v>99</v>
      </c>
      <c r="E11128" s="39">
        <v>2022</v>
      </c>
      <c r="F11128" s="12">
        <v>20.451000000000001</v>
      </c>
      <c r="G11128" s="15" t="s">
        <v>3</v>
      </c>
    </row>
    <row r="11129" spans="1:7" x14ac:dyDescent="0.3">
      <c r="A11129" s="12">
        <v>409.51705453717653</v>
      </c>
      <c r="B11129" s="41" t="s">
        <v>40</v>
      </c>
      <c r="C11129" s="41"/>
      <c r="D11129" s="39" t="s">
        <v>99</v>
      </c>
      <c r="E11129" s="39">
        <v>2022</v>
      </c>
      <c r="F11129" s="12">
        <v>56.316000000000003</v>
      </c>
      <c r="G11129" s="15" t="s">
        <v>3</v>
      </c>
    </row>
    <row r="11130" spans="1:7" x14ac:dyDescent="0.3">
      <c r="A11130" s="12">
        <v>342.9982942250503</v>
      </c>
      <c r="B11130" s="41" t="s">
        <v>41</v>
      </c>
      <c r="C11130" s="41"/>
      <c r="D11130" s="39" t="s">
        <v>99</v>
      </c>
      <c r="E11130" s="39">
        <v>2022</v>
      </c>
      <c r="F11130" s="12">
        <v>105.093</v>
      </c>
      <c r="G11130" s="15" t="s">
        <v>3</v>
      </c>
    </row>
    <row r="11131" spans="1:7" x14ac:dyDescent="0.3">
      <c r="A11131" s="12">
        <v>1046.8799777296817</v>
      </c>
      <c r="B11131" s="41" t="s">
        <v>42</v>
      </c>
      <c r="C11131" s="41"/>
      <c r="D11131" s="39" t="s">
        <v>99</v>
      </c>
      <c r="E11131" s="39">
        <v>2022</v>
      </c>
      <c r="F11131" s="12">
        <v>153.55199999999999</v>
      </c>
      <c r="G11131" s="15" t="s">
        <v>3</v>
      </c>
    </row>
    <row r="11132" spans="1:7" x14ac:dyDescent="0.3">
      <c r="A11132" s="12">
        <v>458.88246207823312</v>
      </c>
      <c r="B11132" s="41" t="s">
        <v>43</v>
      </c>
      <c r="C11132" s="41"/>
      <c r="D11132" s="39" t="s">
        <v>99</v>
      </c>
      <c r="E11132" s="39">
        <v>2022</v>
      </c>
      <c r="F11132" s="12">
        <v>59.015999999999998</v>
      </c>
      <c r="G11132" s="15" t="s">
        <v>3</v>
      </c>
    </row>
    <row r="11133" spans="1:7" x14ac:dyDescent="0.3">
      <c r="A11133" s="12">
        <v>98.916572940888059</v>
      </c>
      <c r="B11133" s="41" t="s">
        <v>44</v>
      </c>
      <c r="C11133" s="41"/>
      <c r="D11133" s="39" t="s">
        <v>99</v>
      </c>
      <c r="E11133" s="39">
        <v>2022</v>
      </c>
      <c r="F11133" s="12">
        <v>17.367999999999999</v>
      </c>
      <c r="G11133" s="15" t="s">
        <v>3</v>
      </c>
    </row>
    <row r="11134" spans="1:7" x14ac:dyDescent="0.3">
      <c r="A11134" s="12">
        <v>217.02572995331931</v>
      </c>
      <c r="B11134" s="41" t="s">
        <v>45</v>
      </c>
      <c r="C11134" s="41"/>
      <c r="D11134" s="39" t="s">
        <v>99</v>
      </c>
      <c r="E11134" s="39">
        <v>2022</v>
      </c>
      <c r="F11134" s="12">
        <v>36.25</v>
      </c>
      <c r="G11134" s="15" t="s">
        <v>3</v>
      </c>
    </row>
    <row r="11135" spans="1:7" x14ac:dyDescent="0.3">
      <c r="A11135" s="12">
        <v>1236.3078370735223</v>
      </c>
      <c r="B11135" s="41" t="s">
        <v>46</v>
      </c>
      <c r="C11135" s="41"/>
      <c r="D11135" s="39" t="s">
        <v>99</v>
      </c>
      <c r="E11135" s="39">
        <v>2022</v>
      </c>
      <c r="F11135" s="12">
        <v>265.29500000000002</v>
      </c>
      <c r="G11135" s="15" t="s">
        <v>3</v>
      </c>
    </row>
    <row r="11136" spans="1:7" x14ac:dyDescent="0.3">
      <c r="A11136" s="12">
        <v>160.11198511232155</v>
      </c>
      <c r="B11136" s="41" t="s">
        <v>47</v>
      </c>
      <c r="C11136" s="41"/>
      <c r="D11136" s="39" t="s">
        <v>99</v>
      </c>
      <c r="E11136" s="39">
        <v>2022</v>
      </c>
      <c r="F11136" s="12">
        <v>33.585999999999999</v>
      </c>
      <c r="G11136" s="15" t="s">
        <v>3</v>
      </c>
    </row>
    <row r="11137" spans="1:7" x14ac:dyDescent="0.3">
      <c r="A11137" s="12">
        <v>323.98017886064378</v>
      </c>
      <c r="B11137" s="41" t="s">
        <v>48</v>
      </c>
      <c r="C11137" s="41"/>
      <c r="D11137" s="39" t="s">
        <v>99</v>
      </c>
      <c r="E11137" s="39">
        <v>2022</v>
      </c>
      <c r="F11137" s="12">
        <v>70.031999999999996</v>
      </c>
      <c r="G11137" s="15" t="s">
        <v>3</v>
      </c>
    </row>
    <row r="11138" spans="1:7" x14ac:dyDescent="0.3">
      <c r="A11138" s="12">
        <v>3055.2641844949862</v>
      </c>
      <c r="B11138" s="41" t="s">
        <v>49</v>
      </c>
      <c r="C11138" s="41"/>
      <c r="D11138" s="39" t="s">
        <v>99</v>
      </c>
      <c r="E11138" s="39">
        <v>2022</v>
      </c>
      <c r="F11138" s="12">
        <v>434.303</v>
      </c>
      <c r="G11138" s="15" t="s">
        <v>3</v>
      </c>
    </row>
    <row r="11139" spans="1:7" x14ac:dyDescent="0.3">
      <c r="A11139" s="12">
        <v>3795.5390140218083</v>
      </c>
      <c r="B11139" s="41" t="s">
        <v>50</v>
      </c>
      <c r="C11139" s="41"/>
      <c r="D11139" s="39" t="s">
        <v>99</v>
      </c>
      <c r="E11139" s="39">
        <v>2022</v>
      </c>
      <c r="F11139" s="12">
        <v>1060.9459999999999</v>
      </c>
      <c r="G11139" s="15" t="s">
        <v>3</v>
      </c>
    </row>
    <row r="11140" spans="1:7" x14ac:dyDescent="0.3">
      <c r="A11140" s="12">
        <v>681.66771194008675</v>
      </c>
      <c r="B11140" s="41" t="s">
        <v>91</v>
      </c>
      <c r="C11140" s="41"/>
      <c r="D11140" s="39" t="s">
        <v>99</v>
      </c>
      <c r="E11140" s="39">
        <v>2022</v>
      </c>
      <c r="F11140" s="12">
        <v>164.54</v>
      </c>
      <c r="G11140" s="15" t="s">
        <v>3</v>
      </c>
    </row>
    <row r="11141" spans="1:7" x14ac:dyDescent="0.3">
      <c r="A11141" s="12">
        <v>148.79922888427916</v>
      </c>
      <c r="B11141" s="41" t="s">
        <v>52</v>
      </c>
      <c r="C11141" s="41"/>
      <c r="D11141" s="39" t="s">
        <v>99</v>
      </c>
      <c r="E11141" s="39">
        <v>2022</v>
      </c>
      <c r="F11141" s="12">
        <v>6.9020000000000001</v>
      </c>
      <c r="G11141" s="15" t="s">
        <v>3</v>
      </c>
    </row>
    <row r="11142" spans="1:7" x14ac:dyDescent="0.3">
      <c r="A11142" s="12">
        <v>124.22787720036456</v>
      </c>
      <c r="B11142" s="41" t="s">
        <v>53</v>
      </c>
      <c r="C11142" s="41"/>
      <c r="D11142" s="39" t="s">
        <v>99</v>
      </c>
      <c r="E11142" s="39">
        <v>2022</v>
      </c>
      <c r="F11142" s="12">
        <v>29.036000000000001</v>
      </c>
      <c r="G11142" s="15" t="s">
        <v>3</v>
      </c>
    </row>
    <row r="11143" spans="1:7" x14ac:dyDescent="0.3">
      <c r="A11143" s="12">
        <v>169.72315830252538</v>
      </c>
      <c r="B11143" s="41" t="s">
        <v>54</v>
      </c>
      <c r="C11143" s="41"/>
      <c r="D11143" s="39" t="s">
        <v>99</v>
      </c>
      <c r="E11143" s="39">
        <v>2022</v>
      </c>
      <c r="F11143" s="12">
        <v>25.181999999999999</v>
      </c>
      <c r="G11143" s="15" t="s">
        <v>3</v>
      </c>
    </row>
    <row r="11144" spans="1:7" x14ac:dyDescent="0.3">
      <c r="A11144" s="12">
        <v>379.95076639659112</v>
      </c>
      <c r="B11144" s="41" t="s">
        <v>55</v>
      </c>
      <c r="C11144" s="41"/>
      <c r="D11144" s="39" t="s">
        <v>99</v>
      </c>
      <c r="E11144" s="39">
        <v>2022</v>
      </c>
      <c r="F11144" s="12">
        <v>29.581</v>
      </c>
      <c r="G11144" s="15" t="s">
        <v>3</v>
      </c>
    </row>
    <row r="11145" spans="1:7" x14ac:dyDescent="0.3">
      <c r="A11145" s="12">
        <v>822.2433069991547</v>
      </c>
      <c r="B11145" s="41" t="s">
        <v>56</v>
      </c>
      <c r="C11145" s="41"/>
      <c r="D11145" s="39" t="s">
        <v>99</v>
      </c>
      <c r="E11145" s="39">
        <v>2022</v>
      </c>
      <c r="F11145" s="12">
        <v>178.041</v>
      </c>
      <c r="G11145" s="15" t="s">
        <v>3</v>
      </c>
    </row>
    <row r="11146" spans="1:7" x14ac:dyDescent="0.3">
      <c r="A11146" s="12">
        <v>242.71983908198385</v>
      </c>
      <c r="B11146" s="41" t="s">
        <v>57</v>
      </c>
      <c r="C11146" s="41"/>
      <c r="D11146" s="39" t="s">
        <v>99</v>
      </c>
      <c r="E11146" s="39">
        <v>2022</v>
      </c>
      <c r="F11146" s="12">
        <v>135.31299999999999</v>
      </c>
      <c r="G11146" s="15" t="s">
        <v>3</v>
      </c>
    </row>
    <row r="11147" spans="1:7" x14ac:dyDescent="0.3">
      <c r="A11147" s="12">
        <v>255.36471520334015</v>
      </c>
      <c r="B11147" s="41" t="s">
        <v>58</v>
      </c>
      <c r="C11147" s="41"/>
      <c r="D11147" s="39" t="s">
        <v>99</v>
      </c>
      <c r="E11147" s="39">
        <v>2022</v>
      </c>
      <c r="F11147" s="12">
        <v>35.036999999999999</v>
      </c>
      <c r="G11147" s="15" t="s">
        <v>3</v>
      </c>
    </row>
    <row r="11148" spans="1:7" x14ac:dyDescent="0.3">
      <c r="A11148" s="12">
        <v>86.44000780759302</v>
      </c>
      <c r="B11148" s="41" t="s">
        <v>59</v>
      </c>
      <c r="C11148" s="41"/>
      <c r="D11148" s="39" t="s">
        <v>99</v>
      </c>
      <c r="E11148" s="39">
        <v>2022</v>
      </c>
      <c r="F11148" s="12">
        <v>26.594000000000001</v>
      </c>
      <c r="G11148" s="15" t="s">
        <v>3</v>
      </c>
    </row>
    <row r="11149" spans="1:7" x14ac:dyDescent="0.3">
      <c r="A11149" s="12">
        <v>77.583155204127024</v>
      </c>
      <c r="B11149" s="41" t="s">
        <v>60</v>
      </c>
      <c r="C11149" s="41"/>
      <c r="D11149" s="39" t="s">
        <v>99</v>
      </c>
      <c r="E11149" s="39">
        <v>2022</v>
      </c>
      <c r="F11149" s="12">
        <v>17.765000000000001</v>
      </c>
      <c r="G11149" s="15" t="s">
        <v>3</v>
      </c>
    </row>
    <row r="11150" spans="1:7" x14ac:dyDescent="0.3">
      <c r="A11150" s="12">
        <v>584.86939436113994</v>
      </c>
      <c r="B11150" s="41" t="s">
        <v>61</v>
      </c>
      <c r="C11150" s="41"/>
      <c r="D11150" s="39" t="s">
        <v>99</v>
      </c>
      <c r="E11150" s="39">
        <v>2022</v>
      </c>
      <c r="F11150" s="12">
        <v>37.131</v>
      </c>
      <c r="G11150" s="15" t="s">
        <v>3</v>
      </c>
    </row>
    <row r="11151" spans="1:7" x14ac:dyDescent="0.3">
      <c r="A11151" s="12">
        <v>1371.8074190414263</v>
      </c>
      <c r="B11151" s="41" t="s">
        <v>62</v>
      </c>
      <c r="C11151" s="41"/>
      <c r="D11151" s="39" t="s">
        <v>99</v>
      </c>
      <c r="E11151" s="39">
        <v>2022</v>
      </c>
      <c r="F11151" s="12">
        <v>309.572</v>
      </c>
      <c r="G11151" s="15" t="s">
        <v>3</v>
      </c>
    </row>
    <row r="11152" spans="1:7" x14ac:dyDescent="0.3">
      <c r="A11152" s="12">
        <v>383.42371995512281</v>
      </c>
      <c r="B11152" s="41" t="s">
        <v>63</v>
      </c>
      <c r="C11152" s="41"/>
      <c r="D11152" s="39" t="s">
        <v>99</v>
      </c>
      <c r="E11152" s="39">
        <v>2022</v>
      </c>
      <c r="F11152" s="12">
        <v>70.373999999999995</v>
      </c>
      <c r="G11152" s="15" t="s">
        <v>3</v>
      </c>
    </row>
    <row r="11153" spans="1:7" x14ac:dyDescent="0.3">
      <c r="A11153" s="12">
        <v>330.44270503028747</v>
      </c>
      <c r="B11153" s="41" t="s">
        <v>64</v>
      </c>
      <c r="C11153" s="41"/>
      <c r="D11153" s="39" t="s">
        <v>99</v>
      </c>
      <c r="E11153" s="39">
        <v>2022</v>
      </c>
      <c r="F11153" s="12">
        <v>58.139000000000003</v>
      </c>
      <c r="G11153" s="15" t="s">
        <v>3</v>
      </c>
    </row>
    <row r="11154" spans="1:7" x14ac:dyDescent="0.3">
      <c r="A11154" s="12">
        <v>1286.0837592196062</v>
      </c>
      <c r="B11154" s="41" t="s">
        <v>65</v>
      </c>
      <c r="C11154" s="41"/>
      <c r="D11154" s="39" t="s">
        <v>99</v>
      </c>
      <c r="E11154" s="39">
        <v>2022</v>
      </c>
      <c r="F11154" s="12">
        <v>258.21800000000002</v>
      </c>
      <c r="G11154" s="15" t="s">
        <v>3</v>
      </c>
    </row>
    <row r="11155" spans="1:7" x14ac:dyDescent="0.3">
      <c r="A11155" s="12">
        <v>375.00509169252359</v>
      </c>
      <c r="B11155" s="41" t="s">
        <v>66</v>
      </c>
      <c r="C11155" s="41"/>
      <c r="D11155" s="39" t="s">
        <v>99</v>
      </c>
      <c r="E11155" s="39">
        <v>2022</v>
      </c>
      <c r="F11155" s="12">
        <v>80.991</v>
      </c>
      <c r="G11155" s="15" t="s">
        <v>3</v>
      </c>
    </row>
    <row r="11156" spans="1:7" x14ac:dyDescent="0.3">
      <c r="A11156" s="12">
        <v>2150.2221342348316</v>
      </c>
      <c r="B11156" s="41" t="s">
        <v>67</v>
      </c>
      <c r="C11156" s="41"/>
      <c r="D11156" s="39" t="s">
        <v>99</v>
      </c>
      <c r="E11156" s="39">
        <v>2022</v>
      </c>
      <c r="F11156" s="12">
        <v>393.92700000000002</v>
      </c>
      <c r="G11156" s="15" t="s">
        <v>3</v>
      </c>
    </row>
    <row r="11157" spans="1:7" x14ac:dyDescent="0.3">
      <c r="A11157" s="12">
        <v>1876.1081907333776</v>
      </c>
      <c r="B11157" s="41" t="s">
        <v>68</v>
      </c>
      <c r="C11157" s="41"/>
      <c r="D11157" s="39" t="s">
        <v>99</v>
      </c>
      <c r="E11157" s="39">
        <v>2022</v>
      </c>
      <c r="F11157" s="12">
        <v>423.30799999999999</v>
      </c>
      <c r="G11157" s="15" t="s">
        <v>3</v>
      </c>
    </row>
    <row r="11158" spans="1:7" x14ac:dyDescent="0.3">
      <c r="A11158" s="12">
        <v>126.81617178506227</v>
      </c>
      <c r="B11158" s="41" t="s">
        <v>69</v>
      </c>
      <c r="C11158" s="41"/>
      <c r="D11158" s="39" t="s">
        <v>99</v>
      </c>
      <c r="E11158" s="39">
        <v>2022</v>
      </c>
      <c r="F11158" s="12">
        <v>11.968999999999999</v>
      </c>
      <c r="G11158" s="15" t="s">
        <v>3</v>
      </c>
    </row>
    <row r="11159" spans="1:7" x14ac:dyDescent="0.3">
      <c r="A11159" s="12">
        <v>156.85660429445437</v>
      </c>
      <c r="B11159" s="41" t="s">
        <v>70</v>
      </c>
      <c r="C11159" s="41"/>
      <c r="D11159" s="39" t="s">
        <v>99</v>
      </c>
      <c r="E11159" s="39">
        <v>2022</v>
      </c>
      <c r="F11159" s="12">
        <v>48.819000000000003</v>
      </c>
      <c r="G11159" s="15" t="s">
        <v>3</v>
      </c>
    </row>
    <row r="11160" spans="1:7" x14ac:dyDescent="0.3">
      <c r="A11160" s="12">
        <v>122.56221419046591</v>
      </c>
      <c r="B11160" s="41" t="s">
        <v>71</v>
      </c>
      <c r="C11160" s="41"/>
      <c r="D11160" s="39" t="s">
        <v>99</v>
      </c>
      <c r="E11160" s="39">
        <v>2022</v>
      </c>
      <c r="F11160" s="12">
        <v>26.405999999999999</v>
      </c>
      <c r="G11160" s="15" t="s">
        <v>3</v>
      </c>
    </row>
    <row r="11161" spans="1:7" x14ac:dyDescent="0.3">
      <c r="A11161" s="12">
        <v>547.59979965721561</v>
      </c>
      <c r="B11161" s="41" t="s">
        <v>72</v>
      </c>
      <c r="C11161" s="41"/>
      <c r="D11161" s="39" t="s">
        <v>99</v>
      </c>
      <c r="E11161" s="39">
        <v>2022</v>
      </c>
      <c r="F11161" s="12">
        <v>98.838999999999999</v>
      </c>
      <c r="G11161" s="15" t="s">
        <v>3</v>
      </c>
    </row>
    <row r="11162" spans="1:7" x14ac:dyDescent="0.3">
      <c r="A11162" s="12">
        <v>373.92441199478895</v>
      </c>
      <c r="B11162" s="41" t="s">
        <v>73</v>
      </c>
      <c r="C11162" s="41"/>
      <c r="D11162" s="39" t="s">
        <v>99</v>
      </c>
      <c r="E11162" s="39">
        <v>2022</v>
      </c>
      <c r="F11162" s="12">
        <v>24.518999999999998</v>
      </c>
      <c r="G11162" s="15" t="s">
        <v>3</v>
      </c>
    </row>
    <row r="11163" spans="1:7" x14ac:dyDescent="0.3">
      <c r="A11163" s="12">
        <v>405.97020834973983</v>
      </c>
      <c r="B11163" s="41" t="s">
        <v>74</v>
      </c>
      <c r="C11163" s="41"/>
      <c r="D11163" s="39" t="s">
        <v>99</v>
      </c>
      <c r="E11163" s="39">
        <v>2022</v>
      </c>
      <c r="F11163" s="12">
        <v>65.849999999999994</v>
      </c>
      <c r="G11163" s="15" t="s">
        <v>3</v>
      </c>
    </row>
    <row r="11164" spans="1:7" x14ac:dyDescent="0.3">
      <c r="A11164" s="12">
        <v>636.48339565123422</v>
      </c>
      <c r="B11164" s="41" t="s">
        <v>75</v>
      </c>
      <c r="C11164" s="41"/>
      <c r="D11164" s="39" t="s">
        <v>99</v>
      </c>
      <c r="E11164" s="39">
        <v>2022</v>
      </c>
      <c r="F11164" s="12">
        <v>90.677000000000007</v>
      </c>
      <c r="G11164" s="15" t="s">
        <v>3</v>
      </c>
    </row>
    <row r="11165" spans="1:7" x14ac:dyDescent="0.3">
      <c r="A11165" s="12">
        <v>661.20971659854661</v>
      </c>
      <c r="B11165" s="41" t="s">
        <v>76</v>
      </c>
      <c r="C11165" s="41"/>
      <c r="D11165" s="39" t="s">
        <v>99</v>
      </c>
      <c r="E11165" s="39">
        <v>2022</v>
      </c>
      <c r="F11165" s="12">
        <v>167.19399999999999</v>
      </c>
      <c r="G11165" s="15" t="s">
        <v>3</v>
      </c>
    </row>
    <row r="11166" spans="1:7" x14ac:dyDescent="0.3">
      <c r="A11166" s="12">
        <v>99.672946100651046</v>
      </c>
      <c r="B11166" s="41" t="s">
        <v>77</v>
      </c>
      <c r="C11166" s="41"/>
      <c r="D11166" s="39" t="s">
        <v>99</v>
      </c>
      <c r="E11166" s="39">
        <v>2022</v>
      </c>
      <c r="F11166" s="12">
        <v>21.132000000000001</v>
      </c>
      <c r="G11166" s="15" t="s">
        <v>3</v>
      </c>
    </row>
    <row r="11167" spans="1:7" x14ac:dyDescent="0.3">
      <c r="A11167" s="12">
        <v>182.03757016683463</v>
      </c>
      <c r="B11167" s="41" t="s">
        <v>78</v>
      </c>
      <c r="C11167" s="41"/>
      <c r="D11167" s="39" t="s">
        <v>99</v>
      </c>
      <c r="E11167" s="39">
        <v>2022</v>
      </c>
      <c r="F11167" s="12">
        <v>29.242999999999999</v>
      </c>
      <c r="G11167" s="15" t="s">
        <v>3</v>
      </c>
    </row>
    <row r="11168" spans="1:7" x14ac:dyDescent="0.3">
      <c r="A11168" s="12">
        <v>324.16696300593122</v>
      </c>
      <c r="B11168" s="41" t="s">
        <v>79</v>
      </c>
      <c r="C11168" s="41"/>
      <c r="D11168" s="39" t="s">
        <v>99</v>
      </c>
      <c r="E11168" s="39">
        <v>2022</v>
      </c>
      <c r="F11168" s="12">
        <v>59.220999999999997</v>
      </c>
      <c r="G11168" s="15" t="s">
        <v>3</v>
      </c>
    </row>
    <row r="11169" spans="1:7" x14ac:dyDescent="0.3">
      <c r="A11169" s="12">
        <v>575.57431741680728</v>
      </c>
      <c r="B11169" s="41" t="s">
        <v>80</v>
      </c>
      <c r="C11169" s="41"/>
      <c r="D11169" s="39" t="s">
        <v>99</v>
      </c>
      <c r="E11169" s="39">
        <v>2022</v>
      </c>
      <c r="F11169" s="12">
        <v>84.266000000000005</v>
      </c>
      <c r="G11169" s="15" t="s">
        <v>3</v>
      </c>
    </row>
    <row r="11170" spans="1:7" x14ac:dyDescent="0.3">
      <c r="A11170" s="12">
        <v>197.58170568619687</v>
      </c>
      <c r="B11170" s="41" t="s">
        <v>81</v>
      </c>
      <c r="C11170" s="41"/>
      <c r="D11170" s="39" t="s">
        <v>99</v>
      </c>
      <c r="E11170" s="39">
        <v>2022</v>
      </c>
      <c r="F11170" s="12">
        <v>11.983000000000001</v>
      </c>
      <c r="G11170" s="15" t="s">
        <v>3</v>
      </c>
    </row>
    <row r="11171" spans="1:7" x14ac:dyDescent="0.3">
      <c r="A11171" s="12">
        <v>560.05276020072165</v>
      </c>
      <c r="B11171" s="41" t="s">
        <v>82</v>
      </c>
      <c r="C11171" s="41"/>
      <c r="D11171" s="39" t="s">
        <v>99</v>
      </c>
      <c r="E11171" s="39">
        <v>2022</v>
      </c>
      <c r="F11171" s="12">
        <v>83.971000000000004</v>
      </c>
      <c r="G11171" s="15" t="s">
        <v>3</v>
      </c>
    </row>
    <row r="11172" spans="1:7" x14ac:dyDescent="0.3">
      <c r="A11172" s="12">
        <v>288.45527122808573</v>
      </c>
      <c r="B11172" s="41" t="s">
        <v>83</v>
      </c>
      <c r="C11172" s="41"/>
      <c r="D11172" s="39" t="s">
        <v>99</v>
      </c>
      <c r="E11172" s="39">
        <v>2022</v>
      </c>
      <c r="F11172" s="12">
        <v>27.401</v>
      </c>
      <c r="G11172" s="15" t="s">
        <v>3</v>
      </c>
    </row>
    <row r="11173" spans="1:7" x14ac:dyDescent="0.3">
      <c r="A11173" s="12">
        <v>750.57566725347226</v>
      </c>
      <c r="B11173" s="41" t="s">
        <v>84</v>
      </c>
      <c r="C11173" s="41"/>
      <c r="D11173" s="39" t="s">
        <v>99</v>
      </c>
      <c r="E11173" s="39">
        <v>2022</v>
      </c>
      <c r="F11173" s="12">
        <v>128.99199999999999</v>
      </c>
      <c r="G11173" s="15" t="s">
        <v>3</v>
      </c>
    </row>
    <row r="11174" spans="1:7" x14ac:dyDescent="0.3">
      <c r="A11174" s="12">
        <v>69.782351422093981</v>
      </c>
      <c r="B11174" s="41" t="s">
        <v>85</v>
      </c>
      <c r="C11174" s="41"/>
      <c r="D11174" s="39" t="s">
        <v>99</v>
      </c>
      <c r="E11174" s="39">
        <v>2022</v>
      </c>
      <c r="F11174" s="12">
        <v>4.46</v>
      </c>
      <c r="G11174" s="15" t="s">
        <v>3</v>
      </c>
    </row>
    <row r="11175" spans="1:7" x14ac:dyDescent="0.3">
      <c r="A11175" s="12">
        <v>191.14791553890504</v>
      </c>
      <c r="B11175" s="41" t="s">
        <v>86</v>
      </c>
      <c r="C11175" s="41"/>
      <c r="D11175" s="39" t="s">
        <v>99</v>
      </c>
      <c r="E11175" s="39">
        <v>2022</v>
      </c>
      <c r="F11175" s="12">
        <v>32.686999999999998</v>
      </c>
      <c r="G11175" s="15" t="s">
        <v>3</v>
      </c>
    </row>
    <row r="11176" spans="1:7" x14ac:dyDescent="0.3">
      <c r="A11176" s="12">
        <v>554.13313959622656</v>
      </c>
      <c r="B11176" s="41" t="s">
        <v>87</v>
      </c>
      <c r="C11176" s="41"/>
      <c r="D11176" s="39" t="s">
        <v>99</v>
      </c>
      <c r="E11176" s="39">
        <v>2022</v>
      </c>
      <c r="F11176" s="12">
        <v>88.75</v>
      </c>
      <c r="G11176" s="15" t="s">
        <v>3</v>
      </c>
    </row>
    <row r="11177" spans="1:7" x14ac:dyDescent="0.3">
      <c r="A11177" s="12">
        <v>149.82962054289794</v>
      </c>
      <c r="B11177" s="41" t="s">
        <v>88</v>
      </c>
      <c r="C11177" s="41"/>
      <c r="D11177" s="39" t="s">
        <v>99</v>
      </c>
      <c r="E11177" s="39">
        <v>2022</v>
      </c>
      <c r="F11177" s="12">
        <v>23.731999999999999</v>
      </c>
      <c r="G11177" s="15" t="s">
        <v>3</v>
      </c>
    </row>
    <row r="11178" spans="1:7" x14ac:dyDescent="0.3">
      <c r="A11178" s="12">
        <v>279.06988107064694</v>
      </c>
      <c r="B11178" s="41" t="s">
        <v>89</v>
      </c>
      <c r="C11178" s="41"/>
      <c r="D11178" s="39" t="s">
        <v>99</v>
      </c>
      <c r="E11178" s="39">
        <v>2022</v>
      </c>
      <c r="F11178" s="12">
        <v>89.766999999999996</v>
      </c>
      <c r="G11178" s="15" t="s">
        <v>3</v>
      </c>
    </row>
    <row r="11179" spans="1:7" x14ac:dyDescent="0.3">
      <c r="A11179" s="12">
        <v>491.35929876846274</v>
      </c>
      <c r="B11179" s="41" t="s">
        <v>90</v>
      </c>
      <c r="C11179" s="41"/>
      <c r="D11179" s="39" t="s">
        <v>99</v>
      </c>
      <c r="E11179" s="39">
        <v>2022</v>
      </c>
      <c r="F11179" s="12">
        <v>83.841999999999999</v>
      </c>
      <c r="G11179" s="15" t="s">
        <v>3</v>
      </c>
    </row>
    <row r="11180" spans="1:7" x14ac:dyDescent="0.3">
      <c r="A11180" s="12">
        <v>2144.3367399239733</v>
      </c>
      <c r="B11180" s="41" t="s">
        <v>10</v>
      </c>
      <c r="C11180" s="41"/>
      <c r="D11180" s="39" t="s">
        <v>100</v>
      </c>
      <c r="E11180" s="39">
        <v>2022</v>
      </c>
      <c r="F11180" s="12">
        <v>320.28399999999999</v>
      </c>
      <c r="G11180" s="15" t="s">
        <v>3</v>
      </c>
    </row>
    <row r="11181" spans="1:7" x14ac:dyDescent="0.3">
      <c r="A11181" s="12">
        <v>249.03931841499804</v>
      </c>
      <c r="B11181" s="41" t="s">
        <v>11</v>
      </c>
      <c r="C11181" s="41"/>
      <c r="D11181" s="39" t="s">
        <v>100</v>
      </c>
      <c r="E11181" s="39">
        <v>2022</v>
      </c>
      <c r="F11181" s="12">
        <v>62.735999999999997</v>
      </c>
      <c r="G11181" s="15" t="s">
        <v>3</v>
      </c>
    </row>
    <row r="11182" spans="1:7" x14ac:dyDescent="0.3">
      <c r="A11182" s="12">
        <v>847.15169977655557</v>
      </c>
      <c r="B11182" s="41" t="s">
        <v>12</v>
      </c>
      <c r="C11182" s="41"/>
      <c r="D11182" s="39" t="s">
        <v>100</v>
      </c>
      <c r="E11182" s="39">
        <v>2022</v>
      </c>
      <c r="F11182" s="12">
        <v>190.20500000000001</v>
      </c>
      <c r="G11182" s="15" t="s">
        <v>3</v>
      </c>
    </row>
    <row r="11183" spans="1:7" x14ac:dyDescent="0.3">
      <c r="A11183" s="12">
        <v>175.47281194351916</v>
      </c>
      <c r="B11183" s="41" t="s">
        <v>13</v>
      </c>
      <c r="C11183" s="41"/>
      <c r="D11183" s="39" t="s">
        <v>100</v>
      </c>
      <c r="E11183" s="39">
        <v>2022</v>
      </c>
      <c r="F11183" s="12">
        <v>11.044</v>
      </c>
      <c r="G11183" s="15" t="s">
        <v>3</v>
      </c>
    </row>
    <row r="11184" spans="1:7" x14ac:dyDescent="0.3">
      <c r="A11184" s="12">
        <v>322.41497757966647</v>
      </c>
      <c r="B11184" s="41" t="s">
        <v>14</v>
      </c>
      <c r="C11184" s="41"/>
      <c r="D11184" s="39" t="s">
        <v>100</v>
      </c>
      <c r="E11184" s="39">
        <v>2022</v>
      </c>
      <c r="F11184" s="12">
        <v>62.48</v>
      </c>
      <c r="G11184" s="15" t="s">
        <v>3</v>
      </c>
    </row>
    <row r="11185" spans="1:7" x14ac:dyDescent="0.3">
      <c r="A11185" s="12">
        <v>224.51338736827759</v>
      </c>
      <c r="B11185" s="41" t="s">
        <v>15</v>
      </c>
      <c r="C11185" s="41"/>
      <c r="D11185" s="39" t="s">
        <v>100</v>
      </c>
      <c r="E11185" s="39">
        <v>2022</v>
      </c>
      <c r="F11185" s="12">
        <v>33.292999999999999</v>
      </c>
      <c r="G11185" s="15" t="s">
        <v>3</v>
      </c>
    </row>
    <row r="11186" spans="1:7" x14ac:dyDescent="0.3">
      <c r="A11186" s="12">
        <v>1971.4403666223948</v>
      </c>
      <c r="B11186" s="41" t="s">
        <v>16</v>
      </c>
      <c r="C11186" s="41"/>
      <c r="D11186" s="39" t="s">
        <v>100</v>
      </c>
      <c r="E11186" s="39">
        <v>2022</v>
      </c>
      <c r="F11186" s="12">
        <v>281.18799999999999</v>
      </c>
      <c r="G11186" s="15" t="s">
        <v>3</v>
      </c>
    </row>
    <row r="11187" spans="1:7" x14ac:dyDescent="0.3">
      <c r="A11187" s="12">
        <v>3650.1476421780931</v>
      </c>
      <c r="B11187" s="41" t="s">
        <v>17</v>
      </c>
      <c r="C11187" s="41"/>
      <c r="D11187" s="39" t="s">
        <v>100</v>
      </c>
      <c r="E11187" s="39">
        <v>2022</v>
      </c>
      <c r="F11187" s="12">
        <v>509.78500000000003</v>
      </c>
      <c r="G11187" s="15" t="s">
        <v>3</v>
      </c>
    </row>
    <row r="11188" spans="1:7" x14ac:dyDescent="0.3">
      <c r="A11188" s="12">
        <v>141.06488943501719</v>
      </c>
      <c r="B11188" s="41" t="s">
        <v>18</v>
      </c>
      <c r="C11188" s="41"/>
      <c r="D11188" s="39" t="s">
        <v>100</v>
      </c>
      <c r="E11188" s="39">
        <v>2022</v>
      </c>
      <c r="F11188" s="12">
        <v>11.718</v>
      </c>
      <c r="G11188" s="15" t="s">
        <v>3</v>
      </c>
    </row>
    <row r="11189" spans="1:7" x14ac:dyDescent="0.3">
      <c r="A11189" s="12">
        <v>302.35343702720536</v>
      </c>
      <c r="B11189" s="41" t="s">
        <v>19</v>
      </c>
      <c r="C11189" s="41"/>
      <c r="D11189" s="39" t="s">
        <v>100</v>
      </c>
      <c r="E11189" s="39">
        <v>2022</v>
      </c>
      <c r="F11189" s="12">
        <v>27.696000000000002</v>
      </c>
      <c r="G11189" s="15" t="s">
        <v>3</v>
      </c>
    </row>
    <row r="11190" spans="1:7" x14ac:dyDescent="0.3">
      <c r="A11190" s="12">
        <v>1620.85796825477</v>
      </c>
      <c r="B11190" s="41" t="s">
        <v>20</v>
      </c>
      <c r="C11190" s="41"/>
      <c r="D11190" s="39" t="s">
        <v>100</v>
      </c>
      <c r="E11190" s="39">
        <v>2022</v>
      </c>
      <c r="F11190" s="12">
        <v>301.21300000000002</v>
      </c>
      <c r="G11190" s="15" t="s">
        <v>3</v>
      </c>
    </row>
    <row r="11191" spans="1:7" x14ac:dyDescent="0.3">
      <c r="A11191" s="12">
        <v>1915.2235220372479</v>
      </c>
      <c r="B11191" s="41" t="s">
        <v>21</v>
      </c>
      <c r="C11191" s="41"/>
      <c r="D11191" s="39" t="s">
        <v>100</v>
      </c>
      <c r="E11191" s="39">
        <v>2022</v>
      </c>
      <c r="F11191" s="12">
        <v>318.976</v>
      </c>
      <c r="G11191" s="15" t="s">
        <v>3</v>
      </c>
    </row>
    <row r="11192" spans="1:7" x14ac:dyDescent="0.3">
      <c r="A11192" s="12">
        <v>362.76584417981405</v>
      </c>
      <c r="B11192" s="41" t="s">
        <v>22</v>
      </c>
      <c r="C11192" s="41"/>
      <c r="D11192" s="39" t="s">
        <v>100</v>
      </c>
      <c r="E11192" s="39">
        <v>2022</v>
      </c>
      <c r="F11192" s="12">
        <v>41.497999999999998</v>
      </c>
      <c r="G11192" s="15" t="s">
        <v>3</v>
      </c>
    </row>
    <row r="11193" spans="1:7" x14ac:dyDescent="0.3">
      <c r="A11193" s="12">
        <v>243.96134356873523</v>
      </c>
      <c r="B11193" s="41" t="s">
        <v>23</v>
      </c>
      <c r="C11193" s="41"/>
      <c r="D11193" s="39" t="s">
        <v>100</v>
      </c>
      <c r="E11193" s="39">
        <v>2022</v>
      </c>
      <c r="F11193" s="12">
        <v>2.4329999999999998</v>
      </c>
      <c r="G11193" s="15" t="s">
        <v>3</v>
      </c>
    </row>
    <row r="11194" spans="1:7" x14ac:dyDescent="0.3">
      <c r="A11194" s="12">
        <v>109.23853587240271</v>
      </c>
      <c r="B11194" s="41" t="s">
        <v>24</v>
      </c>
      <c r="C11194" s="41"/>
      <c r="D11194" s="39" t="s">
        <v>100</v>
      </c>
      <c r="E11194" s="39">
        <v>2022</v>
      </c>
      <c r="F11194" s="12">
        <v>49.076000000000001</v>
      </c>
      <c r="G11194" s="15" t="s">
        <v>3</v>
      </c>
    </row>
    <row r="11195" spans="1:7" x14ac:dyDescent="0.3">
      <c r="A11195" s="12">
        <v>133.3191565365654</v>
      </c>
      <c r="B11195" s="41" t="s">
        <v>25</v>
      </c>
      <c r="C11195" s="41"/>
      <c r="D11195" s="39" t="s">
        <v>100</v>
      </c>
      <c r="E11195" s="39">
        <v>2022</v>
      </c>
      <c r="F11195" s="12">
        <v>31.798999999999999</v>
      </c>
      <c r="G11195" s="15" t="s">
        <v>3</v>
      </c>
    </row>
    <row r="11196" spans="1:7" x14ac:dyDescent="0.3">
      <c r="A11196" s="12">
        <v>141.54405982362189</v>
      </c>
      <c r="B11196" s="41" t="s">
        <v>26</v>
      </c>
      <c r="C11196" s="41"/>
      <c r="D11196" s="39" t="s">
        <v>100</v>
      </c>
      <c r="E11196" s="39">
        <v>2022</v>
      </c>
      <c r="F11196" s="12">
        <v>5</v>
      </c>
      <c r="G11196" s="15" t="s">
        <v>3</v>
      </c>
    </row>
    <row r="11197" spans="1:7" x14ac:dyDescent="0.3">
      <c r="A11197" s="12">
        <v>154.31851665044988</v>
      </c>
      <c r="B11197" s="41" t="s">
        <v>27</v>
      </c>
      <c r="C11197" s="41"/>
      <c r="D11197" s="39" t="s">
        <v>100</v>
      </c>
      <c r="E11197" s="39">
        <v>2022</v>
      </c>
      <c r="F11197" s="12">
        <v>15.111000000000001</v>
      </c>
      <c r="G11197" s="15" t="s">
        <v>3</v>
      </c>
    </row>
    <row r="11198" spans="1:7" x14ac:dyDescent="0.3">
      <c r="A11198" s="12">
        <v>268.95413227458874</v>
      </c>
      <c r="B11198" s="41" t="s">
        <v>28</v>
      </c>
      <c r="C11198" s="41"/>
      <c r="D11198" s="39" t="s">
        <v>100</v>
      </c>
      <c r="E11198" s="39">
        <v>2022</v>
      </c>
      <c r="F11198" s="12">
        <v>47.23</v>
      </c>
      <c r="G11198" s="15" t="s">
        <v>3</v>
      </c>
    </row>
    <row r="11199" spans="1:7" x14ac:dyDescent="0.3">
      <c r="A11199" s="12">
        <v>289.81907842507445</v>
      </c>
      <c r="B11199" s="41" t="s">
        <v>29</v>
      </c>
      <c r="C11199" s="41"/>
      <c r="D11199" s="39" t="s">
        <v>100</v>
      </c>
      <c r="E11199" s="39">
        <v>2022</v>
      </c>
      <c r="F11199" s="12">
        <v>36.53</v>
      </c>
      <c r="G11199" s="15" t="s">
        <v>3</v>
      </c>
    </row>
    <row r="11200" spans="1:7" x14ac:dyDescent="0.3">
      <c r="A11200" s="12">
        <v>1457.7461106399896</v>
      </c>
      <c r="B11200" s="41" t="s">
        <v>30</v>
      </c>
      <c r="C11200" s="41"/>
      <c r="D11200" s="39" t="s">
        <v>100</v>
      </c>
      <c r="E11200" s="39">
        <v>2022</v>
      </c>
      <c r="F11200" s="12">
        <v>149.172</v>
      </c>
      <c r="G11200" s="15" t="s">
        <v>3</v>
      </c>
    </row>
    <row r="11201" spans="1:7" x14ac:dyDescent="0.3">
      <c r="A11201" s="12">
        <v>762.11280761987473</v>
      </c>
      <c r="B11201" s="41" t="s">
        <v>31</v>
      </c>
      <c r="C11201" s="41"/>
      <c r="D11201" s="39" t="s">
        <v>100</v>
      </c>
      <c r="E11201" s="39">
        <v>2022</v>
      </c>
      <c r="F11201" s="12">
        <v>157.126</v>
      </c>
      <c r="G11201" s="15" t="s">
        <v>3</v>
      </c>
    </row>
    <row r="11202" spans="1:7" x14ac:dyDescent="0.3">
      <c r="A11202" s="12">
        <v>81.456913941222453</v>
      </c>
      <c r="B11202" s="41" t="s">
        <v>32</v>
      </c>
      <c r="C11202" s="41"/>
      <c r="D11202" s="39" t="s">
        <v>100</v>
      </c>
      <c r="E11202" s="39">
        <v>2022</v>
      </c>
      <c r="F11202" s="12">
        <v>3.7709999999999999</v>
      </c>
      <c r="G11202" s="15" t="s">
        <v>3</v>
      </c>
    </row>
    <row r="11203" spans="1:7" x14ac:dyDescent="0.3">
      <c r="A11203" s="12">
        <v>339.03408418401449</v>
      </c>
      <c r="B11203" s="41" t="s">
        <v>33</v>
      </c>
      <c r="C11203" s="41"/>
      <c r="D11203" s="39" t="s">
        <v>100</v>
      </c>
      <c r="E11203" s="39">
        <v>2022</v>
      </c>
      <c r="F11203" s="12">
        <v>30.472000000000001</v>
      </c>
      <c r="G11203" s="15" t="s">
        <v>3</v>
      </c>
    </row>
    <row r="11204" spans="1:7" x14ac:dyDescent="0.3">
      <c r="A11204" s="12">
        <v>938.16123966619318</v>
      </c>
      <c r="B11204" s="41" t="s">
        <v>34</v>
      </c>
      <c r="C11204" s="41"/>
      <c r="D11204" s="39" t="s">
        <v>100</v>
      </c>
      <c r="E11204" s="39">
        <v>2022</v>
      </c>
      <c r="F11204" s="12">
        <v>190.458</v>
      </c>
      <c r="G11204" s="15" t="s">
        <v>3</v>
      </c>
    </row>
    <row r="11205" spans="1:7" x14ac:dyDescent="0.3">
      <c r="A11205" s="12">
        <v>575.07526452011643</v>
      </c>
      <c r="B11205" s="41" t="s">
        <v>35</v>
      </c>
      <c r="C11205" s="41"/>
      <c r="D11205" s="39" t="s">
        <v>100</v>
      </c>
      <c r="E11205" s="39">
        <v>2022</v>
      </c>
      <c r="F11205" s="12">
        <v>89.730999999999995</v>
      </c>
      <c r="G11205" s="15" t="s">
        <v>3</v>
      </c>
    </row>
    <row r="11206" spans="1:7" x14ac:dyDescent="0.3">
      <c r="A11206" s="12">
        <v>297.61816648456994</v>
      </c>
      <c r="B11206" s="41" t="s">
        <v>36</v>
      </c>
      <c r="C11206" s="41"/>
      <c r="D11206" s="39" t="s">
        <v>100</v>
      </c>
      <c r="E11206" s="39">
        <v>2022</v>
      </c>
      <c r="F11206" s="12">
        <v>25.46</v>
      </c>
      <c r="G11206" s="15" t="s">
        <v>3</v>
      </c>
    </row>
    <row r="11207" spans="1:7" x14ac:dyDescent="0.3">
      <c r="A11207" s="12">
        <v>531.61338160680077</v>
      </c>
      <c r="B11207" s="41" t="s">
        <v>37</v>
      </c>
      <c r="C11207" s="41"/>
      <c r="D11207" s="39" t="s">
        <v>100</v>
      </c>
      <c r="E11207" s="39">
        <v>2022</v>
      </c>
      <c r="F11207" s="12">
        <v>100.871</v>
      </c>
      <c r="G11207" s="15" t="s">
        <v>3</v>
      </c>
    </row>
    <row r="11208" spans="1:7" x14ac:dyDescent="0.3">
      <c r="A11208" s="12">
        <v>431.48216130025554</v>
      </c>
      <c r="B11208" s="41" t="s">
        <v>38</v>
      </c>
      <c r="C11208" s="41"/>
      <c r="D11208" s="39" t="s">
        <v>100</v>
      </c>
      <c r="E11208" s="39">
        <v>2022</v>
      </c>
      <c r="F11208" s="12">
        <v>20.471</v>
      </c>
      <c r="G11208" s="15" t="s">
        <v>3</v>
      </c>
    </row>
    <row r="11209" spans="1:7" x14ac:dyDescent="0.3">
      <c r="A11209" s="12">
        <v>174.9536251841316</v>
      </c>
      <c r="B11209" s="41" t="s">
        <v>39</v>
      </c>
      <c r="C11209" s="41"/>
      <c r="D11209" s="39" t="s">
        <v>100</v>
      </c>
      <c r="E11209" s="39">
        <v>2022</v>
      </c>
      <c r="F11209" s="12">
        <v>30.077999999999999</v>
      </c>
      <c r="G11209" s="15" t="s">
        <v>3</v>
      </c>
    </row>
    <row r="11210" spans="1:7" x14ac:dyDescent="0.3">
      <c r="A11210" s="12">
        <v>479.80654629408019</v>
      </c>
      <c r="B11210" s="41" t="s">
        <v>40</v>
      </c>
      <c r="C11210" s="41"/>
      <c r="D11210" s="39" t="s">
        <v>100</v>
      </c>
      <c r="E11210" s="39">
        <v>2022</v>
      </c>
      <c r="F11210" s="12">
        <v>65.091999999999999</v>
      </c>
      <c r="G11210" s="15" t="s">
        <v>3</v>
      </c>
    </row>
    <row r="11211" spans="1:7" x14ac:dyDescent="0.3">
      <c r="A11211" s="12">
        <v>456.69760519738787</v>
      </c>
      <c r="B11211" s="41" t="s">
        <v>41</v>
      </c>
      <c r="C11211" s="41"/>
      <c r="D11211" s="39" t="s">
        <v>100</v>
      </c>
      <c r="E11211" s="39">
        <v>2022</v>
      </c>
      <c r="F11211" s="12">
        <v>145.82599999999999</v>
      </c>
      <c r="G11211" s="15" t="s">
        <v>3</v>
      </c>
    </row>
    <row r="11212" spans="1:7" x14ac:dyDescent="0.3">
      <c r="A11212" s="12">
        <v>1276.88237530947</v>
      </c>
      <c r="B11212" s="41" t="s">
        <v>42</v>
      </c>
      <c r="C11212" s="41"/>
      <c r="D11212" s="39" t="s">
        <v>100</v>
      </c>
      <c r="E11212" s="39">
        <v>2022</v>
      </c>
      <c r="F11212" s="12">
        <v>172.976</v>
      </c>
      <c r="G11212" s="15" t="s">
        <v>3</v>
      </c>
    </row>
    <row r="11213" spans="1:7" x14ac:dyDescent="0.3">
      <c r="A11213" s="12">
        <v>705.26083140614901</v>
      </c>
      <c r="B11213" s="41" t="s">
        <v>43</v>
      </c>
      <c r="C11213" s="41"/>
      <c r="D11213" s="39" t="s">
        <v>100</v>
      </c>
      <c r="E11213" s="39">
        <v>2022</v>
      </c>
      <c r="F11213" s="12">
        <v>82.084999999999994</v>
      </c>
      <c r="G11213" s="15" t="s">
        <v>3</v>
      </c>
    </row>
    <row r="11214" spans="1:7" x14ac:dyDescent="0.3">
      <c r="A11214" s="12">
        <v>157.3002493041657</v>
      </c>
      <c r="B11214" s="41" t="s">
        <v>44</v>
      </c>
      <c r="C11214" s="41"/>
      <c r="D11214" s="39" t="s">
        <v>100</v>
      </c>
      <c r="E11214" s="39">
        <v>2022</v>
      </c>
      <c r="F11214" s="12">
        <v>27.803000000000001</v>
      </c>
      <c r="G11214" s="15" t="s">
        <v>3</v>
      </c>
    </row>
    <row r="11215" spans="1:7" x14ac:dyDescent="0.3">
      <c r="A11215" s="12">
        <v>199.15634708222143</v>
      </c>
      <c r="B11215" s="41" t="s">
        <v>45</v>
      </c>
      <c r="C11215" s="41"/>
      <c r="D11215" s="39" t="s">
        <v>100</v>
      </c>
      <c r="E11215" s="39">
        <v>2022</v>
      </c>
      <c r="F11215" s="12">
        <v>54.39</v>
      </c>
      <c r="G11215" s="15" t="s">
        <v>3</v>
      </c>
    </row>
    <row r="11216" spans="1:7" x14ac:dyDescent="0.3">
      <c r="A11216" s="12">
        <v>1613.2712747786602</v>
      </c>
      <c r="B11216" s="41" t="s">
        <v>46</v>
      </c>
      <c r="C11216" s="41"/>
      <c r="D11216" s="39" t="s">
        <v>100</v>
      </c>
      <c r="E11216" s="39">
        <v>2022</v>
      </c>
      <c r="F11216" s="12">
        <v>357.94600000000003</v>
      </c>
      <c r="G11216" s="15" t="s">
        <v>3</v>
      </c>
    </row>
    <row r="11217" spans="1:7" x14ac:dyDescent="0.3">
      <c r="A11217" s="12">
        <v>143.84243599166163</v>
      </c>
      <c r="B11217" s="41" t="s">
        <v>47</v>
      </c>
      <c r="C11217" s="41"/>
      <c r="D11217" s="39" t="s">
        <v>100</v>
      </c>
      <c r="E11217" s="39">
        <v>2022</v>
      </c>
      <c r="F11217" s="12">
        <v>24.02</v>
      </c>
      <c r="G11217" s="15" t="s">
        <v>3</v>
      </c>
    </row>
    <row r="11218" spans="1:7" x14ac:dyDescent="0.3">
      <c r="A11218" s="12">
        <v>410.86346973920263</v>
      </c>
      <c r="B11218" s="41" t="s">
        <v>48</v>
      </c>
      <c r="C11218" s="41"/>
      <c r="D11218" s="39" t="s">
        <v>100</v>
      </c>
      <c r="E11218" s="39">
        <v>2022</v>
      </c>
      <c r="F11218" s="12">
        <v>85.334000000000003</v>
      </c>
      <c r="G11218" s="15" t="s">
        <v>3</v>
      </c>
    </row>
    <row r="11219" spans="1:7" x14ac:dyDescent="0.3">
      <c r="A11219" s="12">
        <v>3188.460303362323</v>
      </c>
      <c r="B11219" s="41" t="s">
        <v>49</v>
      </c>
      <c r="C11219" s="41"/>
      <c r="D11219" s="39" t="s">
        <v>100</v>
      </c>
      <c r="E11219" s="39">
        <v>2022</v>
      </c>
      <c r="F11219" s="12">
        <v>456.59899999999999</v>
      </c>
      <c r="G11219" s="15" t="s">
        <v>3</v>
      </c>
    </row>
    <row r="11220" spans="1:7" x14ac:dyDescent="0.3">
      <c r="A11220" s="12">
        <v>4804.1325603879532</v>
      </c>
      <c r="B11220" s="41" t="s">
        <v>50</v>
      </c>
      <c r="C11220" s="41"/>
      <c r="D11220" s="39" t="s">
        <v>100</v>
      </c>
      <c r="E11220" s="39">
        <v>2022</v>
      </c>
      <c r="F11220" s="12">
        <v>1210.43</v>
      </c>
      <c r="G11220" s="15" t="s">
        <v>3</v>
      </c>
    </row>
    <row r="11221" spans="1:7" x14ac:dyDescent="0.3">
      <c r="A11221" s="12">
        <v>853.03615840321072</v>
      </c>
      <c r="B11221" s="41" t="s">
        <v>91</v>
      </c>
      <c r="C11221" s="41"/>
      <c r="D11221" s="39" t="s">
        <v>100</v>
      </c>
      <c r="E11221" s="39">
        <v>2022</v>
      </c>
      <c r="F11221" s="12">
        <v>210.14400000000001</v>
      </c>
      <c r="G11221" s="15" t="s">
        <v>3</v>
      </c>
    </row>
    <row r="11222" spans="1:7" x14ac:dyDescent="0.3">
      <c r="A11222" s="12">
        <v>174.38826568922539</v>
      </c>
      <c r="B11222" s="41" t="s">
        <v>52</v>
      </c>
      <c r="C11222" s="41"/>
      <c r="D11222" s="39" t="s">
        <v>100</v>
      </c>
      <c r="E11222" s="39">
        <v>2022</v>
      </c>
      <c r="F11222" s="12">
        <v>7.2240000000000002</v>
      </c>
      <c r="G11222" s="15" t="s">
        <v>3</v>
      </c>
    </row>
    <row r="11223" spans="1:7" x14ac:dyDescent="0.3">
      <c r="A11223" s="12">
        <v>121.63437626797771</v>
      </c>
      <c r="B11223" s="41" t="s">
        <v>53</v>
      </c>
      <c r="C11223" s="41"/>
      <c r="D11223" s="39" t="s">
        <v>100</v>
      </c>
      <c r="E11223" s="39">
        <v>2022</v>
      </c>
      <c r="F11223" s="12">
        <v>25.024999999999999</v>
      </c>
      <c r="G11223" s="15" t="s">
        <v>3</v>
      </c>
    </row>
    <row r="11224" spans="1:7" x14ac:dyDescent="0.3">
      <c r="A11224" s="12">
        <v>221.61373957770604</v>
      </c>
      <c r="B11224" s="41" t="s">
        <v>54</v>
      </c>
      <c r="C11224" s="41"/>
      <c r="D11224" s="39" t="s">
        <v>100</v>
      </c>
      <c r="E11224" s="39">
        <v>2022</v>
      </c>
      <c r="F11224" s="12">
        <v>30.931999999999999</v>
      </c>
      <c r="G11224" s="15" t="s">
        <v>3</v>
      </c>
    </row>
    <row r="11225" spans="1:7" x14ac:dyDescent="0.3">
      <c r="A11225" s="12">
        <v>643.51967553139241</v>
      </c>
      <c r="B11225" s="41" t="s">
        <v>55</v>
      </c>
      <c r="C11225" s="41"/>
      <c r="D11225" s="39" t="s">
        <v>100</v>
      </c>
      <c r="E11225" s="39">
        <v>2022</v>
      </c>
      <c r="F11225" s="12">
        <v>21.302</v>
      </c>
      <c r="G11225" s="15" t="s">
        <v>3</v>
      </c>
    </row>
    <row r="11226" spans="1:7" x14ac:dyDescent="0.3">
      <c r="A11226" s="12">
        <v>1049.3995680169483</v>
      </c>
      <c r="B11226" s="41" t="s">
        <v>56</v>
      </c>
      <c r="C11226" s="41"/>
      <c r="D11226" s="39" t="s">
        <v>100</v>
      </c>
      <c r="E11226" s="39">
        <v>2022</v>
      </c>
      <c r="F11226" s="12">
        <v>162.37799999999999</v>
      </c>
      <c r="G11226" s="15" t="s">
        <v>3</v>
      </c>
    </row>
    <row r="11227" spans="1:7" x14ac:dyDescent="0.3">
      <c r="A11227" s="12">
        <v>337.24668628904794</v>
      </c>
      <c r="B11227" s="41" t="s">
        <v>57</v>
      </c>
      <c r="C11227" s="41"/>
      <c r="D11227" s="39" t="s">
        <v>100</v>
      </c>
      <c r="E11227" s="39">
        <v>2022</v>
      </c>
      <c r="F11227" s="12">
        <v>196.02600000000001</v>
      </c>
      <c r="G11227" s="15" t="s">
        <v>3</v>
      </c>
    </row>
    <row r="11228" spans="1:7" x14ac:dyDescent="0.3">
      <c r="A11228" s="12">
        <v>379.95441452222542</v>
      </c>
      <c r="B11228" s="41" t="s">
        <v>58</v>
      </c>
      <c r="C11228" s="41"/>
      <c r="D11228" s="39" t="s">
        <v>100</v>
      </c>
      <c r="E11228" s="39">
        <v>2022</v>
      </c>
      <c r="F11228" s="12">
        <v>37.322000000000003</v>
      </c>
      <c r="G11228" s="15" t="s">
        <v>3</v>
      </c>
    </row>
    <row r="11229" spans="1:7" x14ac:dyDescent="0.3">
      <c r="A11229" s="12">
        <v>85.990050508365087</v>
      </c>
      <c r="B11229" s="41" t="s">
        <v>59</v>
      </c>
      <c r="C11229" s="41"/>
      <c r="D11229" s="39" t="s">
        <v>100</v>
      </c>
      <c r="E11229" s="39">
        <v>2022</v>
      </c>
      <c r="F11229" s="12">
        <v>7.2380000000000004</v>
      </c>
      <c r="G11229" s="15" t="s">
        <v>3</v>
      </c>
    </row>
    <row r="11230" spans="1:7" x14ac:dyDescent="0.3">
      <c r="A11230" s="12">
        <v>90.473936157621182</v>
      </c>
      <c r="B11230" s="41" t="s">
        <v>60</v>
      </c>
      <c r="C11230" s="41"/>
      <c r="D11230" s="39" t="s">
        <v>100</v>
      </c>
      <c r="E11230" s="39">
        <v>2022</v>
      </c>
      <c r="F11230" s="12">
        <v>17.018000000000001</v>
      </c>
      <c r="G11230" s="15" t="s">
        <v>3</v>
      </c>
    </row>
    <row r="11231" spans="1:7" x14ac:dyDescent="0.3">
      <c r="A11231" s="12">
        <v>634.25742478635027</v>
      </c>
      <c r="B11231" s="41" t="s">
        <v>61</v>
      </c>
      <c r="C11231" s="41"/>
      <c r="D11231" s="39" t="s">
        <v>100</v>
      </c>
      <c r="E11231" s="39">
        <v>2022</v>
      </c>
      <c r="F11231" s="12">
        <v>40.484999999999999</v>
      </c>
      <c r="G11231" s="15" t="s">
        <v>3</v>
      </c>
    </row>
    <row r="11232" spans="1:7" x14ac:dyDescent="0.3">
      <c r="A11232" s="12">
        <v>1687.9007802278577</v>
      </c>
      <c r="B11232" s="41" t="s">
        <v>62</v>
      </c>
      <c r="C11232" s="41"/>
      <c r="D11232" s="39" t="s">
        <v>100</v>
      </c>
      <c r="E11232" s="39">
        <v>2022</v>
      </c>
      <c r="F11232" s="12">
        <v>328.596</v>
      </c>
      <c r="G11232" s="15" t="s">
        <v>3</v>
      </c>
    </row>
    <row r="11233" spans="1:7" x14ac:dyDescent="0.3">
      <c r="A11233" s="12">
        <v>497.40554095221307</v>
      </c>
      <c r="B11233" s="41" t="s">
        <v>63</v>
      </c>
      <c r="C11233" s="41"/>
      <c r="D11233" s="39" t="s">
        <v>100</v>
      </c>
      <c r="E11233" s="39">
        <v>2022</v>
      </c>
      <c r="F11233" s="12">
        <v>83.503</v>
      </c>
      <c r="G11233" s="15" t="s">
        <v>3</v>
      </c>
    </row>
    <row r="11234" spans="1:7" x14ac:dyDescent="0.3">
      <c r="A11234" s="12">
        <v>491.68114780868905</v>
      </c>
      <c r="B11234" s="41" t="s">
        <v>64</v>
      </c>
      <c r="C11234" s="41"/>
      <c r="D11234" s="39" t="s">
        <v>100</v>
      </c>
      <c r="E11234" s="39">
        <v>2022</v>
      </c>
      <c r="F11234" s="12">
        <v>79.962999999999994</v>
      </c>
      <c r="G11234" s="15" t="s">
        <v>3</v>
      </c>
    </row>
    <row r="11235" spans="1:7" x14ac:dyDescent="0.3">
      <c r="A11235" s="12">
        <v>1435.5914060773493</v>
      </c>
      <c r="B11235" s="41" t="s">
        <v>65</v>
      </c>
      <c r="C11235" s="41"/>
      <c r="D11235" s="39" t="s">
        <v>100</v>
      </c>
      <c r="E11235" s="39">
        <v>2022</v>
      </c>
      <c r="F11235" s="12">
        <v>272.375</v>
      </c>
      <c r="G11235" s="15" t="s">
        <v>3</v>
      </c>
    </row>
    <row r="11236" spans="1:7" x14ac:dyDescent="0.3">
      <c r="A11236" s="12">
        <v>359.25363809802832</v>
      </c>
      <c r="B11236" s="41" t="s">
        <v>66</v>
      </c>
      <c r="C11236" s="41"/>
      <c r="D11236" s="39" t="s">
        <v>100</v>
      </c>
      <c r="E11236" s="39">
        <v>2022</v>
      </c>
      <c r="F11236" s="12">
        <v>73.944000000000003</v>
      </c>
      <c r="G11236" s="15" t="s">
        <v>3</v>
      </c>
    </row>
    <row r="11237" spans="1:7" x14ac:dyDescent="0.3">
      <c r="A11237" s="12">
        <v>2466.8009684215258</v>
      </c>
      <c r="B11237" s="41" t="s">
        <v>67</v>
      </c>
      <c r="C11237" s="41"/>
      <c r="D11237" s="39" t="s">
        <v>100</v>
      </c>
      <c r="E11237" s="39">
        <v>2022</v>
      </c>
      <c r="F11237" s="12">
        <v>489.88200000000001</v>
      </c>
      <c r="G11237" s="15" t="s">
        <v>3</v>
      </c>
    </row>
    <row r="11238" spans="1:7" x14ac:dyDescent="0.3">
      <c r="A11238" s="12">
        <v>2237.3501765351207</v>
      </c>
      <c r="B11238" s="41" t="s">
        <v>68</v>
      </c>
      <c r="C11238" s="41"/>
      <c r="D11238" s="39" t="s">
        <v>100</v>
      </c>
      <c r="E11238" s="39">
        <v>2022</v>
      </c>
      <c r="F11238" s="12">
        <v>474.495</v>
      </c>
      <c r="G11238" s="15" t="s">
        <v>3</v>
      </c>
    </row>
    <row r="11239" spans="1:7" x14ac:dyDescent="0.3">
      <c r="A11239" s="12">
        <v>133.40431958207762</v>
      </c>
      <c r="B11239" s="41" t="s">
        <v>69</v>
      </c>
      <c r="C11239" s="41"/>
      <c r="D11239" s="39" t="s">
        <v>100</v>
      </c>
      <c r="E11239" s="39">
        <v>2022</v>
      </c>
      <c r="F11239" s="12">
        <v>8.202</v>
      </c>
      <c r="G11239" s="15" t="s">
        <v>3</v>
      </c>
    </row>
    <row r="11240" spans="1:7" x14ac:dyDescent="0.3">
      <c r="A11240" s="12">
        <v>223.44731020819134</v>
      </c>
      <c r="B11240" s="41" t="s">
        <v>70</v>
      </c>
      <c r="C11240" s="41"/>
      <c r="D11240" s="39" t="s">
        <v>100</v>
      </c>
      <c r="E11240" s="39">
        <v>2022</v>
      </c>
      <c r="F11240" s="12">
        <v>75.033000000000001</v>
      </c>
      <c r="G11240" s="15" t="s">
        <v>3</v>
      </c>
    </row>
    <row r="11241" spans="1:7" x14ac:dyDescent="0.3">
      <c r="A11241" s="12">
        <v>166.98113285124379</v>
      </c>
      <c r="B11241" s="41" t="s">
        <v>71</v>
      </c>
      <c r="C11241" s="41"/>
      <c r="D11241" s="39" t="s">
        <v>100</v>
      </c>
      <c r="E11241" s="39">
        <v>2022</v>
      </c>
      <c r="F11241" s="12">
        <v>50.234999999999999</v>
      </c>
      <c r="G11241" s="15" t="s">
        <v>3</v>
      </c>
    </row>
    <row r="11242" spans="1:7" x14ac:dyDescent="0.3">
      <c r="A11242" s="12">
        <v>909.29096723756186</v>
      </c>
      <c r="B11242" s="41" t="s">
        <v>72</v>
      </c>
      <c r="C11242" s="41"/>
      <c r="D11242" s="39" t="s">
        <v>100</v>
      </c>
      <c r="E11242" s="39">
        <v>2022</v>
      </c>
      <c r="F11242" s="12">
        <v>184.35</v>
      </c>
      <c r="G11242" s="15" t="s">
        <v>3</v>
      </c>
    </row>
    <row r="11243" spans="1:7" x14ac:dyDescent="0.3">
      <c r="A11243" s="12">
        <v>449.13964142337863</v>
      </c>
      <c r="B11243" s="41" t="s">
        <v>73</v>
      </c>
      <c r="C11243" s="41"/>
      <c r="D11243" s="39" t="s">
        <v>100</v>
      </c>
      <c r="E11243" s="39">
        <v>2022</v>
      </c>
      <c r="F11243" s="12">
        <v>35.941000000000003</v>
      </c>
      <c r="G11243" s="15" t="s">
        <v>3</v>
      </c>
    </row>
    <row r="11244" spans="1:7" x14ac:dyDescent="0.3">
      <c r="A11244" s="12">
        <v>560.05168244313529</v>
      </c>
      <c r="B11244" s="41" t="s">
        <v>74</v>
      </c>
      <c r="C11244" s="41"/>
      <c r="D11244" s="39" t="s">
        <v>100</v>
      </c>
      <c r="E11244" s="39">
        <v>2022</v>
      </c>
      <c r="F11244" s="12">
        <v>73.444000000000003</v>
      </c>
      <c r="G11244" s="15" t="s">
        <v>3</v>
      </c>
    </row>
    <row r="11245" spans="1:7" x14ac:dyDescent="0.3">
      <c r="A11245" s="12">
        <v>841.21799023201379</v>
      </c>
      <c r="B11245" s="41" t="s">
        <v>75</v>
      </c>
      <c r="C11245" s="41"/>
      <c r="D11245" s="39" t="s">
        <v>100</v>
      </c>
      <c r="E11245" s="39">
        <v>2022</v>
      </c>
      <c r="F11245" s="12">
        <v>112.373</v>
      </c>
      <c r="G11245" s="15" t="s">
        <v>3</v>
      </c>
    </row>
    <row r="11246" spans="1:7" x14ac:dyDescent="0.3">
      <c r="A11246" s="12">
        <v>942.44606952232436</v>
      </c>
      <c r="B11246" s="41" t="s">
        <v>76</v>
      </c>
      <c r="C11246" s="41"/>
      <c r="D11246" s="39" t="s">
        <v>100</v>
      </c>
      <c r="E11246" s="39">
        <v>2022</v>
      </c>
      <c r="F11246" s="12">
        <v>204.30199999999999</v>
      </c>
      <c r="G11246" s="15" t="s">
        <v>3</v>
      </c>
    </row>
    <row r="11247" spans="1:7" x14ac:dyDescent="0.3">
      <c r="A11247" s="12">
        <v>100.69760586224079</v>
      </c>
      <c r="B11247" s="41" t="s">
        <v>77</v>
      </c>
      <c r="C11247" s="41"/>
      <c r="D11247" s="39" t="s">
        <v>100</v>
      </c>
      <c r="E11247" s="39">
        <v>2022</v>
      </c>
      <c r="F11247" s="12">
        <v>11.84</v>
      </c>
      <c r="G11247" s="15" t="s">
        <v>3</v>
      </c>
    </row>
    <row r="11248" spans="1:7" x14ac:dyDescent="0.3">
      <c r="A11248" s="12">
        <v>330.23766503731605</v>
      </c>
      <c r="B11248" s="41" t="s">
        <v>78</v>
      </c>
      <c r="C11248" s="41"/>
      <c r="D11248" s="39" t="s">
        <v>100</v>
      </c>
      <c r="E11248" s="39">
        <v>2022</v>
      </c>
      <c r="F11248" s="12">
        <v>39.137999999999998</v>
      </c>
      <c r="G11248" s="15" t="s">
        <v>3</v>
      </c>
    </row>
    <row r="11249" spans="1:7" x14ac:dyDescent="0.3">
      <c r="A11249" s="12">
        <v>438.00482973785756</v>
      </c>
      <c r="B11249" s="41" t="s">
        <v>79</v>
      </c>
      <c r="C11249" s="41"/>
      <c r="D11249" s="39" t="s">
        <v>100</v>
      </c>
      <c r="E11249" s="39">
        <v>2022</v>
      </c>
      <c r="F11249" s="12">
        <v>113.316</v>
      </c>
      <c r="G11249" s="15" t="s">
        <v>3</v>
      </c>
    </row>
    <row r="11250" spans="1:7" x14ac:dyDescent="0.3">
      <c r="A11250" s="12">
        <v>791.21189160452059</v>
      </c>
      <c r="B11250" s="41" t="s">
        <v>80</v>
      </c>
      <c r="C11250" s="41"/>
      <c r="D11250" s="39" t="s">
        <v>100</v>
      </c>
      <c r="E11250" s="39">
        <v>2022</v>
      </c>
      <c r="F11250" s="12">
        <v>171.858</v>
      </c>
      <c r="G11250" s="15" t="s">
        <v>3</v>
      </c>
    </row>
    <row r="11251" spans="1:7" x14ac:dyDescent="0.3">
      <c r="A11251" s="12">
        <v>153.42276558138798</v>
      </c>
      <c r="B11251" s="41" t="s">
        <v>81</v>
      </c>
      <c r="C11251" s="41"/>
      <c r="D11251" s="39" t="s">
        <v>100</v>
      </c>
      <c r="E11251" s="39">
        <v>2022</v>
      </c>
      <c r="F11251" s="12">
        <v>0</v>
      </c>
      <c r="G11251" s="15" t="s">
        <v>3</v>
      </c>
    </row>
    <row r="11252" spans="1:7" x14ac:dyDescent="0.3">
      <c r="A11252" s="12">
        <v>791.51663165894377</v>
      </c>
      <c r="B11252" s="41" t="s">
        <v>82</v>
      </c>
      <c r="C11252" s="41"/>
      <c r="D11252" s="39" t="s">
        <v>100</v>
      </c>
      <c r="E11252" s="39">
        <v>2022</v>
      </c>
      <c r="F11252" s="12">
        <v>100.535</v>
      </c>
      <c r="G11252" s="15" t="s">
        <v>3</v>
      </c>
    </row>
    <row r="11253" spans="1:7" x14ac:dyDescent="0.3">
      <c r="A11253" s="12">
        <v>416.21950705936672</v>
      </c>
      <c r="B11253" s="41" t="s">
        <v>83</v>
      </c>
      <c r="C11253" s="41"/>
      <c r="D11253" s="39" t="s">
        <v>100</v>
      </c>
      <c r="E11253" s="39">
        <v>2022</v>
      </c>
      <c r="F11253" s="12">
        <v>41.884</v>
      </c>
      <c r="G11253" s="15" t="s">
        <v>3</v>
      </c>
    </row>
    <row r="11254" spans="1:7" x14ac:dyDescent="0.3">
      <c r="A11254" s="12">
        <v>1025.2984261369995</v>
      </c>
      <c r="B11254" s="41" t="s">
        <v>84</v>
      </c>
      <c r="C11254" s="41"/>
      <c r="D11254" s="39" t="s">
        <v>100</v>
      </c>
      <c r="E11254" s="39">
        <v>2022</v>
      </c>
      <c r="F11254" s="12">
        <v>161.56800000000001</v>
      </c>
      <c r="G11254" s="15" t="s">
        <v>3</v>
      </c>
    </row>
    <row r="11255" spans="1:7" x14ac:dyDescent="0.3">
      <c r="A11255" s="12">
        <v>69.201643873782018</v>
      </c>
      <c r="B11255" s="41" t="s">
        <v>85</v>
      </c>
      <c r="C11255" s="41"/>
      <c r="D11255" s="39" t="s">
        <v>100</v>
      </c>
      <c r="E11255" s="39">
        <v>2022</v>
      </c>
      <c r="F11255" s="12">
        <v>3.78</v>
      </c>
      <c r="G11255" s="15" t="s">
        <v>3</v>
      </c>
    </row>
    <row r="11256" spans="1:7" x14ac:dyDescent="0.3">
      <c r="A11256" s="12">
        <v>274.73290663994578</v>
      </c>
      <c r="B11256" s="41" t="s">
        <v>86</v>
      </c>
      <c r="C11256" s="41"/>
      <c r="D11256" s="39" t="s">
        <v>100</v>
      </c>
      <c r="E11256" s="39">
        <v>2022</v>
      </c>
      <c r="F11256" s="12">
        <v>63.052</v>
      </c>
      <c r="G11256" s="15" t="s">
        <v>3</v>
      </c>
    </row>
    <row r="11257" spans="1:7" x14ac:dyDescent="0.3">
      <c r="A11257" s="12">
        <v>734.57744027812737</v>
      </c>
      <c r="B11257" s="41" t="s">
        <v>87</v>
      </c>
      <c r="C11257" s="41"/>
      <c r="D11257" s="39" t="s">
        <v>100</v>
      </c>
      <c r="E11257" s="39">
        <v>2022</v>
      </c>
      <c r="F11257" s="12">
        <v>94.146000000000001</v>
      </c>
      <c r="G11257" s="15" t="s">
        <v>3</v>
      </c>
    </row>
    <row r="11258" spans="1:7" x14ac:dyDescent="0.3">
      <c r="A11258" s="12">
        <v>188.38168273374589</v>
      </c>
      <c r="B11258" s="41" t="s">
        <v>88</v>
      </c>
      <c r="C11258" s="41"/>
      <c r="D11258" s="39" t="s">
        <v>100</v>
      </c>
      <c r="E11258" s="39">
        <v>2022</v>
      </c>
      <c r="F11258" s="12">
        <v>28.379000000000001</v>
      </c>
      <c r="G11258" s="15" t="s">
        <v>3</v>
      </c>
    </row>
    <row r="11259" spans="1:7" x14ac:dyDescent="0.3">
      <c r="A11259" s="12">
        <v>399.20126280797962</v>
      </c>
      <c r="B11259" s="41" t="s">
        <v>89</v>
      </c>
      <c r="C11259" s="41"/>
      <c r="D11259" s="39" t="s">
        <v>100</v>
      </c>
      <c r="E11259" s="39">
        <v>2022</v>
      </c>
      <c r="F11259" s="12">
        <v>112.48399999999999</v>
      </c>
      <c r="G11259" s="15" t="s">
        <v>3</v>
      </c>
    </row>
    <row r="11260" spans="1:7" x14ac:dyDescent="0.3">
      <c r="A11260" s="12">
        <v>645.95349172362035</v>
      </c>
      <c r="B11260" s="41" t="s">
        <v>90</v>
      </c>
      <c r="C11260" s="41"/>
      <c r="D11260" s="39" t="s">
        <v>100</v>
      </c>
      <c r="E11260" s="39">
        <v>2022</v>
      </c>
      <c r="F11260" s="12">
        <v>87.646000000000001</v>
      </c>
      <c r="G11260" s="15" t="s">
        <v>3</v>
      </c>
    </row>
    <row r="11261" spans="1:7" x14ac:dyDescent="0.3">
      <c r="A11261" s="14">
        <v>1872.0268901614741</v>
      </c>
      <c r="B11261" s="41" t="s">
        <v>10</v>
      </c>
      <c r="C11261" s="41"/>
      <c r="D11261" s="39" t="s">
        <v>101</v>
      </c>
      <c r="E11261" s="39">
        <v>2022</v>
      </c>
      <c r="F11261" s="14">
        <v>369.488</v>
      </c>
      <c r="G11261" s="15" t="s">
        <v>3</v>
      </c>
    </row>
    <row r="11262" spans="1:7" x14ac:dyDescent="0.3">
      <c r="A11262" s="12">
        <v>234.73629350333303</v>
      </c>
      <c r="B11262" s="41" t="s">
        <v>11</v>
      </c>
      <c r="C11262" s="41"/>
      <c r="D11262" s="39" t="s">
        <v>101</v>
      </c>
      <c r="E11262" s="39">
        <v>2022</v>
      </c>
      <c r="F11262" s="12">
        <v>63.433999999999997</v>
      </c>
      <c r="G11262" s="15" t="s">
        <v>3</v>
      </c>
    </row>
    <row r="11263" spans="1:7" x14ac:dyDescent="0.3">
      <c r="A11263" s="12">
        <v>798.93203704070618</v>
      </c>
      <c r="B11263" s="41" t="s">
        <v>12</v>
      </c>
      <c r="C11263" s="41"/>
      <c r="D11263" s="39" t="s">
        <v>101</v>
      </c>
      <c r="E11263" s="39">
        <v>2022</v>
      </c>
      <c r="F11263" s="12">
        <v>193.54</v>
      </c>
      <c r="G11263" s="15" t="s">
        <v>3</v>
      </c>
    </row>
    <row r="11264" spans="1:7" x14ac:dyDescent="0.3">
      <c r="A11264" s="12">
        <v>156.86596224680525</v>
      </c>
      <c r="B11264" s="41" t="s">
        <v>13</v>
      </c>
      <c r="C11264" s="41"/>
      <c r="D11264" s="39" t="s">
        <v>101</v>
      </c>
      <c r="E11264" s="39">
        <v>2022</v>
      </c>
      <c r="F11264" s="12">
        <v>25.93</v>
      </c>
      <c r="G11264" s="15" t="s">
        <v>3</v>
      </c>
    </row>
    <row r="11265" spans="1:7" x14ac:dyDescent="0.3">
      <c r="A11265" s="12">
        <v>277.66386256254862</v>
      </c>
      <c r="B11265" s="41" t="s">
        <v>14</v>
      </c>
      <c r="C11265" s="41"/>
      <c r="D11265" s="39" t="s">
        <v>101</v>
      </c>
      <c r="E11265" s="39">
        <v>2022</v>
      </c>
      <c r="F11265" s="12">
        <v>46.256</v>
      </c>
      <c r="G11265" s="15" t="s">
        <v>3</v>
      </c>
    </row>
    <row r="11266" spans="1:7" x14ac:dyDescent="0.3">
      <c r="A11266" s="12">
        <v>183.49873981047415</v>
      </c>
      <c r="B11266" s="41" t="s">
        <v>15</v>
      </c>
      <c r="C11266" s="41"/>
      <c r="D11266" s="39" t="s">
        <v>101</v>
      </c>
      <c r="E11266" s="39">
        <v>2022</v>
      </c>
      <c r="F11266" s="12">
        <v>27.645</v>
      </c>
      <c r="G11266" s="15" t="s">
        <v>3</v>
      </c>
    </row>
    <row r="11267" spans="1:7" x14ac:dyDescent="0.3">
      <c r="A11267" s="12">
        <v>1743.482167977656</v>
      </c>
      <c r="B11267" s="41" t="s">
        <v>16</v>
      </c>
      <c r="C11267" s="41"/>
      <c r="D11267" s="39" t="s">
        <v>101</v>
      </c>
      <c r="E11267" s="39">
        <v>2022</v>
      </c>
      <c r="F11267" s="12">
        <v>290.44099999999997</v>
      </c>
      <c r="G11267" s="15" t="s">
        <v>3</v>
      </c>
    </row>
    <row r="11268" spans="1:7" x14ac:dyDescent="0.3">
      <c r="A11268" s="12">
        <v>3741.6277695022391</v>
      </c>
      <c r="B11268" s="41" t="s">
        <v>17</v>
      </c>
      <c r="C11268" s="41"/>
      <c r="D11268" s="39" t="s">
        <v>101</v>
      </c>
      <c r="E11268" s="39">
        <v>2022</v>
      </c>
      <c r="F11268" s="12">
        <v>564.92399999999998</v>
      </c>
      <c r="G11268" s="15" t="s">
        <v>3</v>
      </c>
    </row>
    <row r="11269" spans="1:7" x14ac:dyDescent="0.3">
      <c r="A11269" s="12">
        <v>127.98976579734725</v>
      </c>
      <c r="B11269" s="41" t="s">
        <v>18</v>
      </c>
      <c r="C11269" s="41"/>
      <c r="D11269" s="39" t="s">
        <v>101</v>
      </c>
      <c r="E11269" s="39">
        <v>2022</v>
      </c>
      <c r="F11269" s="12">
        <v>14.992000000000001</v>
      </c>
      <c r="G11269" s="15" t="s">
        <v>3</v>
      </c>
    </row>
    <row r="11270" spans="1:7" x14ac:dyDescent="0.3">
      <c r="A11270" s="12">
        <v>287.01605734157914</v>
      </c>
      <c r="B11270" s="41" t="s">
        <v>19</v>
      </c>
      <c r="C11270" s="41"/>
      <c r="D11270" s="39" t="s">
        <v>101</v>
      </c>
      <c r="E11270" s="39">
        <v>2022</v>
      </c>
      <c r="F11270" s="12">
        <v>31.189</v>
      </c>
      <c r="G11270" s="15" t="s">
        <v>3</v>
      </c>
    </row>
    <row r="11271" spans="1:7" x14ac:dyDescent="0.3">
      <c r="A11271" s="12">
        <v>1650.3469458023221</v>
      </c>
      <c r="B11271" s="41" t="s">
        <v>20</v>
      </c>
      <c r="C11271" s="41"/>
      <c r="D11271" s="39" t="s">
        <v>101</v>
      </c>
      <c r="E11271" s="39">
        <v>2022</v>
      </c>
      <c r="F11271" s="12">
        <v>315.60500000000002</v>
      </c>
      <c r="G11271" s="15" t="s">
        <v>3</v>
      </c>
    </row>
    <row r="11272" spans="1:7" x14ac:dyDescent="0.3">
      <c r="A11272" s="12">
        <v>1829.2490875207886</v>
      </c>
      <c r="B11272" s="41" t="s">
        <v>21</v>
      </c>
      <c r="C11272" s="41"/>
      <c r="D11272" s="39" t="s">
        <v>101</v>
      </c>
      <c r="E11272" s="39">
        <v>2022</v>
      </c>
      <c r="F11272" s="12">
        <v>322.79000000000002</v>
      </c>
      <c r="G11272" s="15" t="s">
        <v>3</v>
      </c>
    </row>
    <row r="11273" spans="1:7" x14ac:dyDescent="0.3">
      <c r="A11273" s="12">
        <v>349.01217403130892</v>
      </c>
      <c r="B11273" s="41" t="s">
        <v>22</v>
      </c>
      <c r="C11273" s="41"/>
      <c r="D11273" s="39" t="s">
        <v>101</v>
      </c>
      <c r="E11273" s="39">
        <v>2022</v>
      </c>
      <c r="F11273" s="12">
        <v>42.878</v>
      </c>
      <c r="G11273" s="15" t="s">
        <v>3</v>
      </c>
    </row>
    <row r="11274" spans="1:7" x14ac:dyDescent="0.3">
      <c r="A11274" s="12">
        <v>233.33915746197738</v>
      </c>
      <c r="B11274" s="41" t="s">
        <v>23</v>
      </c>
      <c r="C11274" s="41"/>
      <c r="D11274" s="39" t="s">
        <v>101</v>
      </c>
      <c r="E11274" s="39">
        <v>2022</v>
      </c>
      <c r="F11274" s="12">
        <v>4.0419999999999998</v>
      </c>
      <c r="G11274" s="15" t="s">
        <v>3</v>
      </c>
    </row>
    <row r="11275" spans="1:7" x14ac:dyDescent="0.3">
      <c r="A11275" s="12">
        <v>98.384227405595652</v>
      </c>
      <c r="B11275" s="41" t="s">
        <v>24</v>
      </c>
      <c r="C11275" s="41"/>
      <c r="D11275" s="39" t="s">
        <v>101</v>
      </c>
      <c r="E11275" s="39">
        <v>2022</v>
      </c>
      <c r="F11275" s="12">
        <v>48.139000000000003</v>
      </c>
      <c r="G11275" s="15" t="s">
        <v>3</v>
      </c>
    </row>
    <row r="11276" spans="1:7" x14ac:dyDescent="0.3">
      <c r="A11276" s="12">
        <v>122.9890035347857</v>
      </c>
      <c r="B11276" s="41" t="s">
        <v>25</v>
      </c>
      <c r="C11276" s="41"/>
      <c r="D11276" s="39" t="s">
        <v>101</v>
      </c>
      <c r="E11276" s="39">
        <v>2022</v>
      </c>
      <c r="F11276" s="12">
        <v>33.173999999999999</v>
      </c>
      <c r="G11276" s="15" t="s">
        <v>3</v>
      </c>
    </row>
    <row r="11277" spans="1:7" x14ac:dyDescent="0.3">
      <c r="A11277" s="12">
        <v>128.72526252396401</v>
      </c>
      <c r="B11277" s="41" t="s">
        <v>26</v>
      </c>
      <c r="C11277" s="41"/>
      <c r="D11277" s="39" t="s">
        <v>101</v>
      </c>
      <c r="E11277" s="39">
        <v>2022</v>
      </c>
      <c r="F11277" s="12">
        <v>12.5</v>
      </c>
      <c r="G11277" s="15" t="s">
        <v>3</v>
      </c>
    </row>
    <row r="11278" spans="1:7" x14ac:dyDescent="0.3">
      <c r="A11278" s="12">
        <v>159.79461378723877</v>
      </c>
      <c r="B11278" s="41" t="s">
        <v>27</v>
      </c>
      <c r="C11278" s="41"/>
      <c r="D11278" s="39" t="s">
        <v>101</v>
      </c>
      <c r="E11278" s="39">
        <v>2022</v>
      </c>
      <c r="F11278" s="12">
        <v>35.655000000000001</v>
      </c>
      <c r="G11278" s="15" t="s">
        <v>3</v>
      </c>
    </row>
    <row r="11279" spans="1:7" x14ac:dyDescent="0.3">
      <c r="A11279" s="12">
        <v>280.81203474384125</v>
      </c>
      <c r="B11279" s="41" t="s">
        <v>28</v>
      </c>
      <c r="C11279" s="41"/>
      <c r="D11279" s="39" t="s">
        <v>101</v>
      </c>
      <c r="E11279" s="39">
        <v>2022</v>
      </c>
      <c r="F11279" s="12">
        <v>57.165999999999997</v>
      </c>
      <c r="G11279" s="15" t="s">
        <v>3</v>
      </c>
    </row>
    <row r="11280" spans="1:7" x14ac:dyDescent="0.3">
      <c r="A11280" s="12">
        <v>317.62687717277902</v>
      </c>
      <c r="B11280" s="41" t="s">
        <v>29</v>
      </c>
      <c r="C11280" s="41"/>
      <c r="D11280" s="39" t="s">
        <v>101</v>
      </c>
      <c r="E11280" s="39">
        <v>2022</v>
      </c>
      <c r="F11280" s="12">
        <v>43.335000000000001</v>
      </c>
      <c r="G11280" s="15" t="s">
        <v>3</v>
      </c>
    </row>
    <row r="11281" spans="1:7" x14ac:dyDescent="0.3">
      <c r="A11281" s="12">
        <v>1476.5553266668471</v>
      </c>
      <c r="B11281" s="41" t="s">
        <v>30</v>
      </c>
      <c r="C11281" s="41"/>
      <c r="D11281" s="39" t="s">
        <v>101</v>
      </c>
      <c r="E11281" s="39">
        <v>2022</v>
      </c>
      <c r="F11281" s="12">
        <v>152.74100000000001</v>
      </c>
      <c r="G11281" s="15" t="s">
        <v>3</v>
      </c>
    </row>
    <row r="11282" spans="1:7" x14ac:dyDescent="0.3">
      <c r="A11282" s="12">
        <v>728.9767584237527</v>
      </c>
      <c r="B11282" s="41" t="s">
        <v>31</v>
      </c>
      <c r="C11282" s="41"/>
      <c r="D11282" s="39" t="s">
        <v>101</v>
      </c>
      <c r="E11282" s="39">
        <v>2022</v>
      </c>
      <c r="F11282" s="12">
        <v>145.71299999999999</v>
      </c>
      <c r="G11282" s="15" t="s">
        <v>3</v>
      </c>
    </row>
    <row r="11283" spans="1:7" x14ac:dyDescent="0.3">
      <c r="A11283" s="12">
        <v>70.616917931692328</v>
      </c>
      <c r="B11283" s="41" t="s">
        <v>32</v>
      </c>
      <c r="C11283" s="41"/>
      <c r="D11283" s="39" t="s">
        <v>101</v>
      </c>
      <c r="E11283" s="39">
        <v>2022</v>
      </c>
      <c r="F11283" s="12">
        <v>6.8819999999999997</v>
      </c>
      <c r="G11283" s="15" t="s">
        <v>3</v>
      </c>
    </row>
    <row r="11284" spans="1:7" x14ac:dyDescent="0.3">
      <c r="A11284" s="12">
        <v>299.10405375225099</v>
      </c>
      <c r="B11284" s="41" t="s">
        <v>33</v>
      </c>
      <c r="C11284" s="41"/>
      <c r="D11284" s="39" t="s">
        <v>101</v>
      </c>
      <c r="E11284" s="39">
        <v>2022</v>
      </c>
      <c r="F11284" s="12">
        <v>31.757999999999999</v>
      </c>
      <c r="G11284" s="15" t="s">
        <v>3</v>
      </c>
    </row>
    <row r="11285" spans="1:7" x14ac:dyDescent="0.3">
      <c r="A11285" s="12">
        <v>933.31867534458343</v>
      </c>
      <c r="B11285" s="41" t="s">
        <v>34</v>
      </c>
      <c r="C11285" s="41"/>
      <c r="D11285" s="39" t="s">
        <v>101</v>
      </c>
      <c r="E11285" s="39">
        <v>2022</v>
      </c>
      <c r="F11285" s="12">
        <v>170.73699999999999</v>
      </c>
      <c r="G11285" s="15" t="s">
        <v>3</v>
      </c>
    </row>
    <row r="11286" spans="1:7" x14ac:dyDescent="0.3">
      <c r="A11286" s="12">
        <v>595.5697566246439</v>
      </c>
      <c r="B11286" s="41" t="s">
        <v>35</v>
      </c>
      <c r="C11286" s="41"/>
      <c r="D11286" s="39" t="s">
        <v>101</v>
      </c>
      <c r="E11286" s="39">
        <v>2022</v>
      </c>
      <c r="F11286" s="12">
        <v>109.39700000000001</v>
      </c>
      <c r="G11286" s="15" t="s">
        <v>3</v>
      </c>
    </row>
    <row r="11287" spans="1:7" x14ac:dyDescent="0.3">
      <c r="A11287" s="12">
        <v>280.1432148473919</v>
      </c>
      <c r="B11287" s="41" t="s">
        <v>36</v>
      </c>
      <c r="C11287" s="41"/>
      <c r="D11287" s="39" t="s">
        <v>101</v>
      </c>
      <c r="E11287" s="39">
        <v>2022</v>
      </c>
      <c r="F11287" s="12">
        <v>27.757999999999999</v>
      </c>
      <c r="G11287" s="15" t="s">
        <v>3</v>
      </c>
    </row>
    <row r="11288" spans="1:7" x14ac:dyDescent="0.3">
      <c r="A11288" s="12">
        <v>492.51609951254972</v>
      </c>
      <c r="B11288" s="41" t="s">
        <v>37</v>
      </c>
      <c r="C11288" s="41"/>
      <c r="D11288" s="39" t="s">
        <v>101</v>
      </c>
      <c r="E11288" s="39">
        <v>2022</v>
      </c>
      <c r="F11288" s="12">
        <v>81.835999999999999</v>
      </c>
      <c r="G11288" s="15" t="s">
        <v>3</v>
      </c>
    </row>
    <row r="11289" spans="1:7" x14ac:dyDescent="0.3">
      <c r="A11289" s="12">
        <v>354.48172569981728</v>
      </c>
      <c r="B11289" s="41" t="s">
        <v>38</v>
      </c>
      <c r="C11289" s="41"/>
      <c r="D11289" s="39" t="s">
        <v>101</v>
      </c>
      <c r="E11289" s="39">
        <v>2022</v>
      </c>
      <c r="F11289" s="12">
        <v>13.074999999999999</v>
      </c>
      <c r="G11289" s="15" t="s">
        <v>3</v>
      </c>
    </row>
    <row r="11290" spans="1:7" x14ac:dyDescent="0.3">
      <c r="A11290" s="12">
        <v>168.23897787860426</v>
      </c>
      <c r="B11290" s="41" t="s">
        <v>39</v>
      </c>
      <c r="C11290" s="41"/>
      <c r="D11290" s="39" t="s">
        <v>101</v>
      </c>
      <c r="E11290" s="39">
        <v>2022</v>
      </c>
      <c r="F11290" s="12">
        <v>35.360999999999997</v>
      </c>
      <c r="G11290" s="15" t="s">
        <v>3</v>
      </c>
    </row>
    <row r="11291" spans="1:7" x14ac:dyDescent="0.3">
      <c r="A11291" s="12">
        <v>457.2122566349459</v>
      </c>
      <c r="B11291" s="41" t="s">
        <v>40</v>
      </c>
      <c r="C11291" s="41"/>
      <c r="D11291" s="39" t="s">
        <v>101</v>
      </c>
      <c r="E11291" s="39">
        <v>2022</v>
      </c>
      <c r="F11291" s="12">
        <v>48.832999999999998</v>
      </c>
      <c r="G11291" s="15" t="s">
        <v>3</v>
      </c>
    </row>
    <row r="11292" spans="1:7" x14ac:dyDescent="0.3">
      <c r="A11292" s="12">
        <v>417.97140338529886</v>
      </c>
      <c r="B11292" s="41" t="s">
        <v>41</v>
      </c>
      <c r="C11292" s="41"/>
      <c r="D11292" s="39" t="s">
        <v>101</v>
      </c>
      <c r="E11292" s="39">
        <v>2022</v>
      </c>
      <c r="F11292" s="12">
        <v>115.717</v>
      </c>
      <c r="G11292" s="15" t="s">
        <v>3</v>
      </c>
    </row>
    <row r="11293" spans="1:7" x14ac:dyDescent="0.3">
      <c r="A11293" s="12">
        <v>1209.8315932387025</v>
      </c>
      <c r="B11293" s="41" t="s">
        <v>42</v>
      </c>
      <c r="C11293" s="41"/>
      <c r="D11293" s="39" t="s">
        <v>101</v>
      </c>
      <c r="E11293" s="39">
        <v>2022</v>
      </c>
      <c r="F11293" s="12">
        <v>170.934</v>
      </c>
      <c r="G11293" s="15" t="s">
        <v>3</v>
      </c>
    </row>
    <row r="11294" spans="1:7" x14ac:dyDescent="0.3">
      <c r="A11294" s="12">
        <v>808.87098792521056</v>
      </c>
      <c r="B11294" s="41" t="s">
        <v>43</v>
      </c>
      <c r="C11294" s="41"/>
      <c r="D11294" s="39" t="s">
        <v>101</v>
      </c>
      <c r="E11294" s="39">
        <v>2022</v>
      </c>
      <c r="F11294" s="12">
        <v>99.31</v>
      </c>
      <c r="G11294" s="15" t="s">
        <v>3</v>
      </c>
    </row>
    <row r="11295" spans="1:7" x14ac:dyDescent="0.3">
      <c r="A11295" s="12">
        <v>164.07116309444268</v>
      </c>
      <c r="B11295" s="41" t="s">
        <v>44</v>
      </c>
      <c r="C11295" s="41"/>
      <c r="D11295" s="39" t="s">
        <v>101</v>
      </c>
      <c r="E11295" s="39">
        <v>2022</v>
      </c>
      <c r="F11295" s="12">
        <v>27.141999999999999</v>
      </c>
      <c r="G11295" s="15" t="s">
        <v>3</v>
      </c>
    </row>
    <row r="11296" spans="1:7" x14ac:dyDescent="0.3">
      <c r="A11296" s="12">
        <v>193.19457671421401</v>
      </c>
      <c r="B11296" s="41" t="s">
        <v>45</v>
      </c>
      <c r="C11296" s="41"/>
      <c r="D11296" s="39" t="s">
        <v>101</v>
      </c>
      <c r="E11296" s="39">
        <v>2022</v>
      </c>
      <c r="F11296" s="12">
        <v>53.186999999999998</v>
      </c>
      <c r="G11296" s="15" t="s">
        <v>3</v>
      </c>
    </row>
    <row r="11297" spans="1:7" x14ac:dyDescent="0.3">
      <c r="A11297" s="12">
        <v>1640.7218889182989</v>
      </c>
      <c r="B11297" s="41" t="s">
        <v>46</v>
      </c>
      <c r="C11297" s="41"/>
      <c r="D11297" s="39" t="s">
        <v>101</v>
      </c>
      <c r="E11297" s="39">
        <v>2022</v>
      </c>
      <c r="F11297" s="12">
        <v>389.66199999999998</v>
      </c>
      <c r="G11297" s="15" t="s">
        <v>3</v>
      </c>
    </row>
    <row r="11298" spans="1:7" x14ac:dyDescent="0.3">
      <c r="A11298" s="12">
        <v>145.98327776608414</v>
      </c>
      <c r="B11298" s="41" t="s">
        <v>47</v>
      </c>
      <c r="C11298" s="41"/>
      <c r="D11298" s="39" t="s">
        <v>101</v>
      </c>
      <c r="E11298" s="39">
        <v>2022</v>
      </c>
      <c r="F11298" s="12">
        <v>28.279</v>
      </c>
      <c r="G11298" s="15" t="s">
        <v>3</v>
      </c>
    </row>
    <row r="11299" spans="1:7" x14ac:dyDescent="0.3">
      <c r="A11299" s="12">
        <v>414.60576215792145</v>
      </c>
      <c r="B11299" s="41" t="s">
        <v>48</v>
      </c>
      <c r="C11299" s="41"/>
      <c r="D11299" s="39" t="s">
        <v>101</v>
      </c>
      <c r="E11299" s="39">
        <v>2022</v>
      </c>
      <c r="F11299" s="12">
        <v>82.956999999999994</v>
      </c>
      <c r="G11299" s="15" t="s">
        <v>3</v>
      </c>
    </row>
    <row r="11300" spans="1:7" x14ac:dyDescent="0.3">
      <c r="A11300" s="12">
        <v>3165.4394287112027</v>
      </c>
      <c r="B11300" s="41" t="s">
        <v>49</v>
      </c>
      <c r="C11300" s="41"/>
      <c r="D11300" s="39" t="s">
        <v>101</v>
      </c>
      <c r="E11300" s="39">
        <v>2022</v>
      </c>
      <c r="F11300" s="12">
        <v>468.64499999999998</v>
      </c>
      <c r="G11300" s="15" t="s">
        <v>3</v>
      </c>
    </row>
    <row r="11301" spans="1:7" x14ac:dyDescent="0.3">
      <c r="A11301" s="12">
        <v>4715.0930771893609</v>
      </c>
      <c r="B11301" s="41" t="s">
        <v>50</v>
      </c>
      <c r="C11301" s="41"/>
      <c r="D11301" s="39" t="s">
        <v>101</v>
      </c>
      <c r="E11301" s="39">
        <v>2022</v>
      </c>
      <c r="F11301" s="12">
        <v>1153.164</v>
      </c>
      <c r="G11301" s="15" t="s">
        <v>3</v>
      </c>
    </row>
    <row r="11302" spans="1:7" x14ac:dyDescent="0.3">
      <c r="A11302" s="12">
        <v>796.8342813838982</v>
      </c>
      <c r="B11302" s="41" t="s">
        <v>91</v>
      </c>
      <c r="C11302" s="41"/>
      <c r="D11302" s="39" t="s">
        <v>101</v>
      </c>
      <c r="E11302" s="39">
        <v>2022</v>
      </c>
      <c r="F11302" s="12">
        <v>228.108</v>
      </c>
      <c r="G11302" s="15" t="s">
        <v>3</v>
      </c>
    </row>
    <row r="11303" spans="1:7" x14ac:dyDescent="0.3">
      <c r="A11303" s="12">
        <v>178.29589546263574</v>
      </c>
      <c r="B11303" s="41" t="s">
        <v>52</v>
      </c>
      <c r="C11303" s="41"/>
      <c r="D11303" s="39" t="s">
        <v>101</v>
      </c>
      <c r="E11303" s="39">
        <v>2022</v>
      </c>
      <c r="F11303" s="12">
        <v>11.909000000000001</v>
      </c>
      <c r="G11303" s="15" t="s">
        <v>3</v>
      </c>
    </row>
    <row r="11304" spans="1:7" x14ac:dyDescent="0.3">
      <c r="A11304" s="12">
        <v>120.35988483141232</v>
      </c>
      <c r="B11304" s="41" t="s">
        <v>53</v>
      </c>
      <c r="C11304" s="41"/>
      <c r="D11304" s="39" t="s">
        <v>101</v>
      </c>
      <c r="E11304" s="39">
        <v>2022</v>
      </c>
      <c r="F11304" s="12">
        <v>26.262</v>
      </c>
      <c r="G11304" s="15" t="s">
        <v>3</v>
      </c>
    </row>
    <row r="11305" spans="1:7" x14ac:dyDescent="0.3">
      <c r="A11305" s="12">
        <v>210.05355677271641</v>
      </c>
      <c r="B11305" s="41" t="s">
        <v>54</v>
      </c>
      <c r="C11305" s="41"/>
      <c r="D11305" s="39" t="s">
        <v>101</v>
      </c>
      <c r="E11305" s="39">
        <v>2022</v>
      </c>
      <c r="F11305" s="12">
        <v>34.198</v>
      </c>
      <c r="G11305" s="15" t="s">
        <v>3</v>
      </c>
    </row>
    <row r="11306" spans="1:7" x14ac:dyDescent="0.3">
      <c r="A11306" s="12">
        <v>556.16477579304603</v>
      </c>
      <c r="B11306" s="41" t="s">
        <v>55</v>
      </c>
      <c r="C11306" s="41"/>
      <c r="D11306" s="39" t="s">
        <v>101</v>
      </c>
      <c r="E11306" s="39">
        <v>2022</v>
      </c>
      <c r="F11306" s="12">
        <v>33.131999999999998</v>
      </c>
      <c r="G11306" s="15" t="s">
        <v>3</v>
      </c>
    </row>
    <row r="11307" spans="1:7" x14ac:dyDescent="0.3">
      <c r="A11307" s="12">
        <v>1040.7299197574696</v>
      </c>
      <c r="B11307" s="41" t="s">
        <v>56</v>
      </c>
      <c r="C11307" s="41"/>
      <c r="D11307" s="39" t="s">
        <v>101</v>
      </c>
      <c r="E11307" s="39">
        <v>2022</v>
      </c>
      <c r="F11307" s="12">
        <v>183.875</v>
      </c>
      <c r="G11307" s="15" t="s">
        <v>3</v>
      </c>
    </row>
    <row r="11308" spans="1:7" x14ac:dyDescent="0.3">
      <c r="A11308" s="12">
        <v>313.72884710144893</v>
      </c>
      <c r="B11308" s="41" t="s">
        <v>57</v>
      </c>
      <c r="C11308" s="41"/>
      <c r="D11308" s="39" t="s">
        <v>101</v>
      </c>
      <c r="E11308" s="39">
        <v>2022</v>
      </c>
      <c r="F11308" s="12">
        <v>191.40799999999999</v>
      </c>
      <c r="G11308" s="15" t="s">
        <v>3</v>
      </c>
    </row>
    <row r="11309" spans="1:7" x14ac:dyDescent="0.3">
      <c r="A11309" s="12">
        <v>355.07258499483999</v>
      </c>
      <c r="B11309" s="41" t="s">
        <v>58</v>
      </c>
      <c r="C11309" s="41"/>
      <c r="D11309" s="39" t="s">
        <v>101</v>
      </c>
      <c r="E11309" s="39">
        <v>2022</v>
      </c>
      <c r="F11309" s="12">
        <v>37.558</v>
      </c>
      <c r="G11309" s="15" t="s">
        <v>3</v>
      </c>
    </row>
    <row r="11310" spans="1:7" x14ac:dyDescent="0.3">
      <c r="A11310" s="12">
        <v>90.737933681465648</v>
      </c>
      <c r="B11310" s="41" t="s">
        <v>59</v>
      </c>
      <c r="C11310" s="41"/>
      <c r="D11310" s="39" t="s">
        <v>101</v>
      </c>
      <c r="E11310" s="39">
        <v>2022</v>
      </c>
      <c r="F11310" s="12">
        <v>12.834</v>
      </c>
      <c r="G11310" s="15" t="s">
        <v>3</v>
      </c>
    </row>
    <row r="11311" spans="1:7" x14ac:dyDescent="0.3">
      <c r="A11311" s="12">
        <v>78.91254140191495</v>
      </c>
      <c r="B11311" s="41" t="s">
        <v>60</v>
      </c>
      <c r="C11311" s="41"/>
      <c r="D11311" s="39" t="s">
        <v>101</v>
      </c>
      <c r="E11311" s="39">
        <v>2022</v>
      </c>
      <c r="F11311" s="12">
        <v>18.797999999999998</v>
      </c>
      <c r="G11311" s="15" t="s">
        <v>3</v>
      </c>
    </row>
    <row r="11312" spans="1:7" x14ac:dyDescent="0.3">
      <c r="A11312" s="12">
        <v>613.92127188151073</v>
      </c>
      <c r="B11312" s="41" t="s">
        <v>61</v>
      </c>
      <c r="C11312" s="41"/>
      <c r="D11312" s="39" t="s">
        <v>101</v>
      </c>
      <c r="E11312" s="39">
        <v>2022</v>
      </c>
      <c r="F11312" s="12">
        <v>45.665999999999997</v>
      </c>
      <c r="G11312" s="15" t="s">
        <v>3</v>
      </c>
    </row>
    <row r="11313" spans="1:7" x14ac:dyDescent="0.3">
      <c r="A11313" s="12">
        <v>1567.8687326825275</v>
      </c>
      <c r="B11313" s="41" t="s">
        <v>62</v>
      </c>
      <c r="C11313" s="41"/>
      <c r="D11313" s="39" t="s">
        <v>101</v>
      </c>
      <c r="E11313" s="39">
        <v>2022</v>
      </c>
      <c r="F11313" s="12">
        <v>334.72699999999998</v>
      </c>
      <c r="G11313" s="15" t="s">
        <v>3</v>
      </c>
    </row>
    <row r="11314" spans="1:7" x14ac:dyDescent="0.3">
      <c r="A11314" s="12">
        <v>432.24332243330275</v>
      </c>
      <c r="B11314" s="41" t="s">
        <v>63</v>
      </c>
      <c r="C11314" s="41"/>
      <c r="D11314" s="39" t="s">
        <v>101</v>
      </c>
      <c r="E11314" s="39">
        <v>2022</v>
      </c>
      <c r="F11314" s="12">
        <v>90.69</v>
      </c>
      <c r="G11314" s="15" t="s">
        <v>3</v>
      </c>
    </row>
    <row r="11315" spans="1:7" x14ac:dyDescent="0.3">
      <c r="A11315" s="12">
        <v>428.62943823822491</v>
      </c>
      <c r="B11315" s="41" t="s">
        <v>64</v>
      </c>
      <c r="C11315" s="41"/>
      <c r="D11315" s="39" t="s">
        <v>101</v>
      </c>
      <c r="E11315" s="39">
        <v>2022</v>
      </c>
      <c r="F11315" s="12">
        <v>70.341999999999999</v>
      </c>
      <c r="G11315" s="15" t="s">
        <v>3</v>
      </c>
    </row>
    <row r="11316" spans="1:7" x14ac:dyDescent="0.3">
      <c r="A11316" s="12">
        <v>1494.1128747460275</v>
      </c>
      <c r="B11316" s="41" t="s">
        <v>65</v>
      </c>
      <c r="C11316" s="41"/>
      <c r="D11316" s="39" t="s">
        <v>101</v>
      </c>
      <c r="E11316" s="39">
        <v>2022</v>
      </c>
      <c r="F11316" s="12">
        <v>285.80700000000002</v>
      </c>
      <c r="G11316" s="15" t="s">
        <v>3</v>
      </c>
    </row>
    <row r="11317" spans="1:7" x14ac:dyDescent="0.3">
      <c r="A11317" s="12">
        <v>358.92753157590784</v>
      </c>
      <c r="B11317" s="41" t="s">
        <v>66</v>
      </c>
      <c r="C11317" s="41"/>
      <c r="D11317" s="39" t="s">
        <v>101</v>
      </c>
      <c r="E11317" s="39">
        <v>2022</v>
      </c>
      <c r="F11317" s="12">
        <v>79.091999999999999</v>
      </c>
      <c r="G11317" s="15" t="s">
        <v>3</v>
      </c>
    </row>
    <row r="11318" spans="1:7" x14ac:dyDescent="0.3">
      <c r="A11318" s="12">
        <v>2453.4591071958362</v>
      </c>
      <c r="B11318" s="41" t="s">
        <v>67</v>
      </c>
      <c r="C11318" s="41"/>
      <c r="D11318" s="39" t="s">
        <v>101</v>
      </c>
      <c r="E11318" s="39">
        <v>2022</v>
      </c>
      <c r="F11318" s="12">
        <v>515.04499999999996</v>
      </c>
      <c r="G11318" s="15" t="s">
        <v>3</v>
      </c>
    </row>
    <row r="11319" spans="1:7" x14ac:dyDescent="0.3">
      <c r="A11319" s="12">
        <v>2302.0965479313172</v>
      </c>
      <c r="B11319" s="41" t="s">
        <v>68</v>
      </c>
      <c r="C11319" s="41"/>
      <c r="D11319" s="39" t="s">
        <v>101</v>
      </c>
      <c r="E11319" s="39">
        <v>2022</v>
      </c>
      <c r="F11319" s="12">
        <v>489.214</v>
      </c>
      <c r="G11319" s="15" t="s">
        <v>3</v>
      </c>
    </row>
    <row r="11320" spans="1:7" x14ac:dyDescent="0.3">
      <c r="A11320" s="12">
        <v>152.49401378259248</v>
      </c>
      <c r="B11320" s="41" t="s">
        <v>69</v>
      </c>
      <c r="C11320" s="41"/>
      <c r="D11320" s="39" t="s">
        <v>101</v>
      </c>
      <c r="E11320" s="39">
        <v>2022</v>
      </c>
      <c r="F11320" s="12">
        <v>11.718</v>
      </c>
      <c r="G11320" s="15" t="s">
        <v>3</v>
      </c>
    </row>
    <row r="11321" spans="1:7" x14ac:dyDescent="0.3">
      <c r="A11321" s="12">
        <v>228.10656498991037</v>
      </c>
      <c r="B11321" s="41" t="s">
        <v>70</v>
      </c>
      <c r="C11321" s="41"/>
      <c r="D11321" s="39" t="s">
        <v>101</v>
      </c>
      <c r="E11321" s="39">
        <v>2022</v>
      </c>
      <c r="F11321" s="12">
        <v>71.989999999999995</v>
      </c>
      <c r="G11321" s="15" t="s">
        <v>3</v>
      </c>
    </row>
    <row r="11322" spans="1:7" x14ac:dyDescent="0.3">
      <c r="A11322" s="12">
        <v>181.83489644844852</v>
      </c>
      <c r="B11322" s="41" t="s">
        <v>71</v>
      </c>
      <c r="C11322" s="41"/>
      <c r="D11322" s="39" t="s">
        <v>101</v>
      </c>
      <c r="E11322" s="39">
        <v>2022</v>
      </c>
      <c r="F11322" s="12">
        <v>45.368000000000002</v>
      </c>
      <c r="G11322" s="15" t="s">
        <v>3</v>
      </c>
    </row>
    <row r="11323" spans="1:7" x14ac:dyDescent="0.3">
      <c r="A11323" s="12">
        <v>1049.6769245685593</v>
      </c>
      <c r="B11323" s="41" t="s">
        <v>72</v>
      </c>
      <c r="C11323" s="41"/>
      <c r="D11323" s="39" t="s">
        <v>101</v>
      </c>
      <c r="E11323" s="39">
        <v>2022</v>
      </c>
      <c r="F11323" s="12">
        <v>189.18600000000001</v>
      </c>
      <c r="G11323" s="15" t="s">
        <v>3</v>
      </c>
    </row>
    <row r="11324" spans="1:7" x14ac:dyDescent="0.3">
      <c r="A11324" s="12">
        <v>439.4998131502997</v>
      </c>
      <c r="B11324" s="41" t="s">
        <v>73</v>
      </c>
      <c r="C11324" s="41"/>
      <c r="D11324" s="39" t="s">
        <v>101</v>
      </c>
      <c r="E11324" s="39">
        <v>2022</v>
      </c>
      <c r="F11324" s="12">
        <v>26.603000000000002</v>
      </c>
      <c r="G11324" s="15" t="s">
        <v>3</v>
      </c>
    </row>
    <row r="11325" spans="1:7" x14ac:dyDescent="0.3">
      <c r="A11325" s="12">
        <v>518.98064630471913</v>
      </c>
      <c r="B11325" s="41" t="s">
        <v>74</v>
      </c>
      <c r="C11325" s="41"/>
      <c r="D11325" s="39" t="s">
        <v>101</v>
      </c>
      <c r="E11325" s="39">
        <v>2022</v>
      </c>
      <c r="F11325" s="12">
        <v>70.700999999999993</v>
      </c>
      <c r="G11325" s="15" t="s">
        <v>3</v>
      </c>
    </row>
    <row r="11326" spans="1:7" x14ac:dyDescent="0.3">
      <c r="A11326" s="12">
        <v>840.79175101985481</v>
      </c>
      <c r="B11326" s="41" t="s">
        <v>75</v>
      </c>
      <c r="C11326" s="41"/>
      <c r="D11326" s="39" t="s">
        <v>101</v>
      </c>
      <c r="E11326" s="39">
        <v>2022</v>
      </c>
      <c r="F11326" s="12">
        <v>97.611000000000004</v>
      </c>
      <c r="G11326" s="15" t="s">
        <v>3</v>
      </c>
    </row>
    <row r="11327" spans="1:7" x14ac:dyDescent="0.3">
      <c r="A11327" s="12">
        <v>902.93968572288895</v>
      </c>
      <c r="B11327" s="41" t="s">
        <v>76</v>
      </c>
      <c r="C11327" s="41"/>
      <c r="D11327" s="39" t="s">
        <v>101</v>
      </c>
      <c r="E11327" s="39">
        <v>2022</v>
      </c>
      <c r="F11327" s="12">
        <v>195.756</v>
      </c>
      <c r="G11327" s="15" t="s">
        <v>3</v>
      </c>
    </row>
    <row r="11328" spans="1:7" x14ac:dyDescent="0.3">
      <c r="A11328" s="12">
        <v>100.79792865765872</v>
      </c>
      <c r="B11328" s="41" t="s">
        <v>77</v>
      </c>
      <c r="C11328" s="41"/>
      <c r="D11328" s="39" t="s">
        <v>101</v>
      </c>
      <c r="E11328" s="39">
        <v>2022</v>
      </c>
      <c r="F11328" s="12">
        <v>14.965</v>
      </c>
      <c r="G11328" s="15" t="s">
        <v>3</v>
      </c>
    </row>
    <row r="11329" spans="1:7" x14ac:dyDescent="0.3">
      <c r="A11329" s="12">
        <v>276.96119135232203</v>
      </c>
      <c r="B11329" s="41" t="s">
        <v>78</v>
      </c>
      <c r="C11329" s="41"/>
      <c r="D11329" s="39" t="s">
        <v>101</v>
      </c>
      <c r="E11329" s="39">
        <v>2022</v>
      </c>
      <c r="F11329" s="12">
        <v>31.731000000000002</v>
      </c>
      <c r="G11329" s="15" t="s">
        <v>3</v>
      </c>
    </row>
    <row r="11330" spans="1:7" x14ac:dyDescent="0.3">
      <c r="A11330" s="12">
        <v>468.21906259951726</v>
      </c>
      <c r="B11330" s="41" t="s">
        <v>79</v>
      </c>
      <c r="C11330" s="41"/>
      <c r="D11330" s="39" t="s">
        <v>101</v>
      </c>
      <c r="E11330" s="39">
        <v>2022</v>
      </c>
      <c r="F11330" s="12">
        <v>103.372</v>
      </c>
      <c r="G11330" s="15" t="s">
        <v>3</v>
      </c>
    </row>
    <row r="11331" spans="1:7" x14ac:dyDescent="0.3">
      <c r="A11331" s="12">
        <v>507.83125450332795</v>
      </c>
      <c r="B11331" s="41" t="s">
        <v>80</v>
      </c>
      <c r="C11331" s="41"/>
      <c r="D11331" s="39" t="s">
        <v>101</v>
      </c>
      <c r="E11331" s="39">
        <v>2022</v>
      </c>
      <c r="F11331" s="12">
        <v>131.96199999999999</v>
      </c>
      <c r="G11331" s="15" t="s">
        <v>3</v>
      </c>
    </row>
    <row r="11332" spans="1:7" x14ac:dyDescent="0.3">
      <c r="A11332" s="12">
        <v>193.9485377938002</v>
      </c>
      <c r="B11332" s="41" t="s">
        <v>81</v>
      </c>
      <c r="C11332" s="41"/>
      <c r="D11332" s="39" t="s">
        <v>101</v>
      </c>
      <c r="E11332" s="39">
        <v>2022</v>
      </c>
      <c r="F11332" s="12">
        <v>6.0090000000000003</v>
      </c>
      <c r="G11332" s="15" t="s">
        <v>3</v>
      </c>
    </row>
    <row r="11333" spans="1:7" x14ac:dyDescent="0.3">
      <c r="A11333" s="12">
        <v>649.73801345271067</v>
      </c>
      <c r="B11333" s="41" t="s">
        <v>82</v>
      </c>
      <c r="C11333" s="41"/>
      <c r="D11333" s="39" t="s">
        <v>101</v>
      </c>
      <c r="E11333" s="39">
        <v>2022</v>
      </c>
      <c r="F11333" s="12">
        <v>85.813999999999993</v>
      </c>
      <c r="G11333" s="15" t="s">
        <v>3</v>
      </c>
    </row>
    <row r="11334" spans="1:7" x14ac:dyDescent="0.3">
      <c r="A11334" s="12">
        <v>430.37124220167709</v>
      </c>
      <c r="B11334" s="41" t="s">
        <v>83</v>
      </c>
      <c r="C11334" s="41"/>
      <c r="D11334" s="39" t="s">
        <v>101</v>
      </c>
      <c r="E11334" s="39">
        <v>2022</v>
      </c>
      <c r="F11334" s="12">
        <v>49.274999999999999</v>
      </c>
      <c r="G11334" s="15" t="s">
        <v>3</v>
      </c>
    </row>
    <row r="11335" spans="1:7" x14ac:dyDescent="0.3">
      <c r="A11335" s="12">
        <v>1098.2843337606575</v>
      </c>
      <c r="B11335" s="41" t="s">
        <v>84</v>
      </c>
      <c r="C11335" s="41"/>
      <c r="D11335" s="39" t="s">
        <v>101</v>
      </c>
      <c r="E11335" s="39">
        <v>2022</v>
      </c>
      <c r="F11335" s="12">
        <v>176.667</v>
      </c>
      <c r="G11335" s="15" t="s">
        <v>3</v>
      </c>
    </row>
    <row r="11336" spans="1:7" x14ac:dyDescent="0.3">
      <c r="A11336" s="12">
        <v>76.945062013280463</v>
      </c>
      <c r="B11336" s="41" t="s">
        <v>85</v>
      </c>
      <c r="C11336" s="41"/>
      <c r="D11336" s="39" t="s">
        <v>101</v>
      </c>
      <c r="E11336" s="39">
        <v>2022</v>
      </c>
      <c r="F11336" s="12">
        <v>5.35</v>
      </c>
      <c r="G11336" s="15" t="s">
        <v>3</v>
      </c>
    </row>
    <row r="11337" spans="1:7" x14ac:dyDescent="0.3">
      <c r="A11337" s="12">
        <v>259.18104524012114</v>
      </c>
      <c r="B11337" s="41" t="s">
        <v>86</v>
      </c>
      <c r="C11337" s="41"/>
      <c r="D11337" s="39" t="s">
        <v>101</v>
      </c>
      <c r="E11337" s="39">
        <v>2022</v>
      </c>
      <c r="F11337" s="12">
        <v>30.19</v>
      </c>
      <c r="G11337" s="15" t="s">
        <v>3</v>
      </c>
    </row>
    <row r="11338" spans="1:7" x14ac:dyDescent="0.3">
      <c r="A11338" s="12">
        <v>738.46743585005413</v>
      </c>
      <c r="B11338" s="41" t="s">
        <v>87</v>
      </c>
      <c r="C11338" s="41"/>
      <c r="D11338" s="39" t="s">
        <v>101</v>
      </c>
      <c r="E11338" s="39">
        <v>2022</v>
      </c>
      <c r="F11338" s="12">
        <v>143.28100000000001</v>
      </c>
      <c r="G11338" s="15" t="s">
        <v>3</v>
      </c>
    </row>
    <row r="11339" spans="1:7" x14ac:dyDescent="0.3">
      <c r="A11339" s="12">
        <v>181.32815253917562</v>
      </c>
      <c r="B11339" s="41" t="s">
        <v>88</v>
      </c>
      <c r="C11339" s="41"/>
      <c r="D11339" s="39" t="s">
        <v>101</v>
      </c>
      <c r="E11339" s="39">
        <v>2022</v>
      </c>
      <c r="F11339" s="12">
        <v>25.571999999999999</v>
      </c>
      <c r="G11339" s="15" t="s">
        <v>3</v>
      </c>
    </row>
    <row r="11340" spans="1:7" x14ac:dyDescent="0.3">
      <c r="A11340" s="12">
        <v>359.20962585738573</v>
      </c>
      <c r="B11340" s="41" t="s">
        <v>89</v>
      </c>
      <c r="C11340" s="41"/>
      <c r="D11340" s="39" t="s">
        <v>101</v>
      </c>
      <c r="E11340" s="39">
        <v>2022</v>
      </c>
      <c r="F11340" s="12">
        <v>111.26900000000001</v>
      </c>
      <c r="G11340" s="15" t="s">
        <v>3</v>
      </c>
    </row>
    <row r="11341" spans="1:7" x14ac:dyDescent="0.3">
      <c r="A11341" s="12">
        <v>630.60791797896491</v>
      </c>
      <c r="B11341" s="41" t="s">
        <v>90</v>
      </c>
      <c r="C11341" s="41"/>
      <c r="D11341" s="39" t="s">
        <v>101</v>
      </c>
      <c r="E11341" s="39">
        <v>2022</v>
      </c>
      <c r="F11341" s="12">
        <v>93.805000000000007</v>
      </c>
      <c r="G11341" s="15" t="s">
        <v>3</v>
      </c>
    </row>
    <row r="11342" spans="1:7" x14ac:dyDescent="0.3">
      <c r="A11342" s="12">
        <v>2281.9297715651237</v>
      </c>
      <c r="B11342" s="41" t="s">
        <v>10</v>
      </c>
      <c r="C11342" s="41"/>
      <c r="D11342" s="39" t="s">
        <v>102</v>
      </c>
      <c r="E11342" s="39">
        <v>2022</v>
      </c>
      <c r="F11342" s="12">
        <v>333.11599999999999</v>
      </c>
      <c r="G11342" s="15" t="s">
        <v>3</v>
      </c>
    </row>
    <row r="11343" spans="1:7" x14ac:dyDescent="0.3">
      <c r="A11343" s="12">
        <v>256.13830349756137</v>
      </c>
      <c r="B11343" s="41" t="s">
        <v>11</v>
      </c>
      <c r="C11343" s="41"/>
      <c r="D11343" s="39" t="s">
        <v>102</v>
      </c>
      <c r="E11343" s="39">
        <v>2022</v>
      </c>
      <c r="F11343" s="12">
        <v>57.892000000000003</v>
      </c>
      <c r="G11343" s="15" t="s">
        <v>3</v>
      </c>
    </row>
    <row r="11344" spans="1:7" x14ac:dyDescent="0.3">
      <c r="A11344" s="12">
        <v>804.64363940117016</v>
      </c>
      <c r="B11344" s="41" t="s">
        <v>12</v>
      </c>
      <c r="C11344" s="41"/>
      <c r="D11344" s="39" t="s">
        <v>102</v>
      </c>
      <c r="E11344" s="39">
        <v>2022</v>
      </c>
      <c r="F11344" s="12">
        <v>177.27500000000001</v>
      </c>
      <c r="G11344" s="15" t="s">
        <v>3</v>
      </c>
    </row>
    <row r="11345" spans="1:7" x14ac:dyDescent="0.3">
      <c r="A11345" s="12">
        <v>152.1356279713342</v>
      </c>
      <c r="B11345" s="41" t="s">
        <v>13</v>
      </c>
      <c r="C11345" s="41"/>
      <c r="D11345" s="39" t="s">
        <v>102</v>
      </c>
      <c r="E11345" s="39">
        <v>2022</v>
      </c>
      <c r="F11345" s="12">
        <v>21.856999999999999</v>
      </c>
      <c r="G11345" s="15" t="s">
        <v>3</v>
      </c>
    </row>
    <row r="11346" spans="1:7" x14ac:dyDescent="0.3">
      <c r="A11346" s="12">
        <v>256.05930451347791</v>
      </c>
      <c r="B11346" s="41" t="s">
        <v>14</v>
      </c>
      <c r="C11346" s="41"/>
      <c r="D11346" s="39" t="s">
        <v>102</v>
      </c>
      <c r="E11346" s="39">
        <v>2022</v>
      </c>
      <c r="F11346" s="12">
        <v>53.174999999999997</v>
      </c>
      <c r="G11346" s="15" t="s">
        <v>3</v>
      </c>
    </row>
    <row r="11347" spans="1:7" x14ac:dyDescent="0.3">
      <c r="A11347" s="12">
        <v>176.29495364920655</v>
      </c>
      <c r="B11347" s="41" t="s">
        <v>15</v>
      </c>
      <c r="C11347" s="41"/>
      <c r="D11347" s="39" t="s">
        <v>102</v>
      </c>
      <c r="E11347" s="39">
        <v>2022</v>
      </c>
      <c r="F11347" s="12">
        <v>25.099</v>
      </c>
      <c r="G11347" s="15" t="s">
        <v>3</v>
      </c>
    </row>
    <row r="11348" spans="1:7" x14ac:dyDescent="0.3">
      <c r="A11348" s="12">
        <v>1874.8182537191694</v>
      </c>
      <c r="B11348" s="41" t="s">
        <v>16</v>
      </c>
      <c r="C11348" s="41"/>
      <c r="D11348" s="39" t="s">
        <v>102</v>
      </c>
      <c r="E11348" s="39">
        <v>2022</v>
      </c>
      <c r="F11348" s="12">
        <v>284.54700000000003</v>
      </c>
      <c r="G11348" s="15" t="s">
        <v>3</v>
      </c>
    </row>
    <row r="11349" spans="1:7" x14ac:dyDescent="0.3">
      <c r="A11349" s="12">
        <v>3785.673381671194</v>
      </c>
      <c r="B11349" s="41" t="s">
        <v>17</v>
      </c>
      <c r="C11349" s="41"/>
      <c r="D11349" s="39" t="s">
        <v>102</v>
      </c>
      <c r="E11349" s="39">
        <v>2022</v>
      </c>
      <c r="F11349" s="12">
        <v>560.07100000000003</v>
      </c>
      <c r="G11349" s="15" t="s">
        <v>3</v>
      </c>
    </row>
    <row r="11350" spans="1:7" x14ac:dyDescent="0.3">
      <c r="A11350" s="12">
        <v>107.79360080139865</v>
      </c>
      <c r="B11350" s="41" t="s">
        <v>18</v>
      </c>
      <c r="C11350" s="41"/>
      <c r="D11350" s="39" t="s">
        <v>102</v>
      </c>
      <c r="E11350" s="39">
        <v>2022</v>
      </c>
      <c r="F11350" s="12">
        <v>9.7560000000000002</v>
      </c>
      <c r="G11350" s="15" t="s">
        <v>3</v>
      </c>
    </row>
    <row r="11351" spans="1:7" x14ac:dyDescent="0.3">
      <c r="A11351" s="12">
        <v>288.93929726549311</v>
      </c>
      <c r="B11351" s="41" t="s">
        <v>19</v>
      </c>
      <c r="C11351" s="41"/>
      <c r="D11351" s="39" t="s">
        <v>102</v>
      </c>
      <c r="E11351" s="39">
        <v>2022</v>
      </c>
      <c r="F11351" s="12">
        <v>29.126999999999999</v>
      </c>
      <c r="G11351" s="15" t="s">
        <v>3</v>
      </c>
    </row>
    <row r="11352" spans="1:7" x14ac:dyDescent="0.3">
      <c r="A11352" s="12">
        <v>1531.1326604838723</v>
      </c>
      <c r="B11352" s="41" t="s">
        <v>20</v>
      </c>
      <c r="C11352" s="41"/>
      <c r="D11352" s="39" t="s">
        <v>102</v>
      </c>
      <c r="E11352" s="39">
        <v>2022</v>
      </c>
      <c r="F11352" s="12">
        <v>330.54500000000002</v>
      </c>
      <c r="G11352" s="15" t="s">
        <v>3</v>
      </c>
    </row>
    <row r="11353" spans="1:7" x14ac:dyDescent="0.3">
      <c r="A11353" s="12">
        <v>1523.895532773166</v>
      </c>
      <c r="B11353" s="41" t="s">
        <v>21</v>
      </c>
      <c r="C11353" s="41"/>
      <c r="D11353" s="39" t="s">
        <v>102</v>
      </c>
      <c r="E11353" s="39">
        <v>2022</v>
      </c>
      <c r="F11353" s="12">
        <v>278.38499999999999</v>
      </c>
      <c r="G11353" s="15" t="s">
        <v>3</v>
      </c>
    </row>
    <row r="11354" spans="1:7" x14ac:dyDescent="0.3">
      <c r="A11354" s="12">
        <v>293.97779091268313</v>
      </c>
      <c r="B11354" s="41" t="s">
        <v>22</v>
      </c>
      <c r="C11354" s="41"/>
      <c r="D11354" s="39" t="s">
        <v>102</v>
      </c>
      <c r="E11354" s="39">
        <v>2022</v>
      </c>
      <c r="F11354" s="12">
        <v>29.762</v>
      </c>
      <c r="G11354" s="15" t="s">
        <v>3</v>
      </c>
    </row>
    <row r="11355" spans="1:7" x14ac:dyDescent="0.3">
      <c r="A11355" s="12">
        <v>238.43740125871597</v>
      </c>
      <c r="B11355" s="41" t="s">
        <v>23</v>
      </c>
      <c r="C11355" s="41"/>
      <c r="D11355" s="39" t="s">
        <v>102</v>
      </c>
      <c r="E11355" s="39">
        <v>2022</v>
      </c>
      <c r="F11355" s="12">
        <v>6.5510000000000002</v>
      </c>
      <c r="G11355" s="15" t="s">
        <v>3</v>
      </c>
    </row>
    <row r="11356" spans="1:7" x14ac:dyDescent="0.3">
      <c r="A11356" s="12">
        <v>75.478912467954402</v>
      </c>
      <c r="B11356" s="41" t="s">
        <v>24</v>
      </c>
      <c r="C11356" s="41"/>
      <c r="D11356" s="39" t="s">
        <v>102</v>
      </c>
      <c r="E11356" s="39">
        <v>2022</v>
      </c>
      <c r="F11356" s="12">
        <v>33.023000000000003</v>
      </c>
      <c r="G11356" s="15" t="s">
        <v>3</v>
      </c>
    </row>
    <row r="11357" spans="1:7" x14ac:dyDescent="0.3">
      <c r="A11357" s="12">
        <v>117.9013669207463</v>
      </c>
      <c r="B11357" s="41" t="s">
        <v>25</v>
      </c>
      <c r="C11357" s="41"/>
      <c r="D11357" s="39" t="s">
        <v>102</v>
      </c>
      <c r="E11357" s="39">
        <v>2022</v>
      </c>
      <c r="F11357" s="12">
        <v>28.951000000000001</v>
      </c>
      <c r="G11357" s="15" t="s">
        <v>3</v>
      </c>
    </row>
    <row r="11358" spans="1:7" x14ac:dyDescent="0.3">
      <c r="A11358" s="12">
        <v>112.89878190268507</v>
      </c>
      <c r="B11358" s="41" t="s">
        <v>26</v>
      </c>
      <c r="C11358" s="41"/>
      <c r="D11358" s="39" t="s">
        <v>102</v>
      </c>
      <c r="E11358" s="39">
        <v>2022</v>
      </c>
      <c r="F11358" s="12">
        <v>0</v>
      </c>
      <c r="G11358" s="15" t="s">
        <v>3</v>
      </c>
    </row>
    <row r="11359" spans="1:7" x14ac:dyDescent="0.3">
      <c r="A11359" s="12">
        <v>165.37975635487649</v>
      </c>
      <c r="B11359" s="41" t="s">
        <v>27</v>
      </c>
      <c r="C11359" s="41"/>
      <c r="D11359" s="39" t="s">
        <v>102</v>
      </c>
      <c r="E11359" s="39">
        <v>2022</v>
      </c>
      <c r="F11359" s="12">
        <v>17.510000000000002</v>
      </c>
      <c r="G11359" s="15" t="s">
        <v>3</v>
      </c>
    </row>
    <row r="11360" spans="1:7" x14ac:dyDescent="0.3">
      <c r="A11360" s="12">
        <v>232.51965917828591</v>
      </c>
      <c r="B11360" s="41" t="s">
        <v>28</v>
      </c>
      <c r="C11360" s="41"/>
      <c r="D11360" s="39" t="s">
        <v>102</v>
      </c>
      <c r="E11360" s="39">
        <v>2022</v>
      </c>
      <c r="F11360" s="12">
        <v>35.561</v>
      </c>
      <c r="G11360" s="15" t="s">
        <v>3</v>
      </c>
    </row>
    <row r="11361" spans="1:7" x14ac:dyDescent="0.3">
      <c r="A11361" s="12">
        <v>299.05321914983426</v>
      </c>
      <c r="B11361" s="41" t="s">
        <v>29</v>
      </c>
      <c r="C11361" s="41"/>
      <c r="D11361" s="39" t="s">
        <v>102</v>
      </c>
      <c r="E11361" s="39">
        <v>2022</v>
      </c>
      <c r="F11361" s="12">
        <v>48.771000000000001</v>
      </c>
      <c r="G11361" s="15" t="s">
        <v>3</v>
      </c>
    </row>
    <row r="11362" spans="1:7" x14ac:dyDescent="0.3">
      <c r="A11362" s="12">
        <v>1387.7330889991647</v>
      </c>
      <c r="B11362" s="41" t="s">
        <v>30</v>
      </c>
      <c r="C11362" s="41"/>
      <c r="D11362" s="39" t="s">
        <v>102</v>
      </c>
      <c r="E11362" s="39">
        <v>2022</v>
      </c>
      <c r="F11362" s="12">
        <v>167.292</v>
      </c>
      <c r="G11362" s="15" t="s">
        <v>3</v>
      </c>
    </row>
    <row r="11363" spans="1:7" x14ac:dyDescent="0.3">
      <c r="A11363" s="12">
        <v>630.25389501745576</v>
      </c>
      <c r="B11363" s="41" t="s">
        <v>31</v>
      </c>
      <c r="C11363" s="41"/>
      <c r="D11363" s="39" t="s">
        <v>102</v>
      </c>
      <c r="E11363" s="39">
        <v>2022</v>
      </c>
      <c r="F11363" s="12">
        <v>129.345</v>
      </c>
      <c r="G11363" s="15" t="s">
        <v>3</v>
      </c>
    </row>
    <row r="11364" spans="1:7" x14ac:dyDescent="0.3">
      <c r="A11364" s="12">
        <v>66.587935895657751</v>
      </c>
      <c r="B11364" s="41" t="s">
        <v>32</v>
      </c>
      <c r="C11364" s="41"/>
      <c r="D11364" s="39" t="s">
        <v>102</v>
      </c>
      <c r="E11364" s="39">
        <v>2022</v>
      </c>
      <c r="F11364" s="12">
        <v>6.1420000000000003</v>
      </c>
      <c r="G11364" s="15" t="s">
        <v>3</v>
      </c>
    </row>
    <row r="11365" spans="1:7" x14ac:dyDescent="0.3">
      <c r="A11365" s="12">
        <v>263.67706369294973</v>
      </c>
      <c r="B11365" s="41" t="s">
        <v>33</v>
      </c>
      <c r="C11365" s="41"/>
      <c r="D11365" s="39" t="s">
        <v>102</v>
      </c>
      <c r="E11365" s="39">
        <v>2022</v>
      </c>
      <c r="F11365" s="12">
        <v>20.756</v>
      </c>
      <c r="G11365" s="15" t="s">
        <v>3</v>
      </c>
    </row>
    <row r="11366" spans="1:7" x14ac:dyDescent="0.3">
      <c r="A11366" s="12">
        <v>850.7923835967016</v>
      </c>
      <c r="B11366" s="41" t="s">
        <v>34</v>
      </c>
      <c r="C11366" s="41"/>
      <c r="D11366" s="39" t="s">
        <v>102</v>
      </c>
      <c r="E11366" s="39">
        <v>2022</v>
      </c>
      <c r="F11366" s="12">
        <v>173.52699999999999</v>
      </c>
      <c r="G11366" s="15" t="s">
        <v>3</v>
      </c>
    </row>
    <row r="11367" spans="1:7" x14ac:dyDescent="0.3">
      <c r="A11367" s="12">
        <v>708.1068808512415</v>
      </c>
      <c r="B11367" s="41" t="s">
        <v>35</v>
      </c>
      <c r="C11367" s="41"/>
      <c r="D11367" s="39" t="s">
        <v>102</v>
      </c>
      <c r="E11367" s="39">
        <v>2022</v>
      </c>
      <c r="F11367" s="12">
        <v>90.123000000000005</v>
      </c>
      <c r="G11367" s="15" t="s">
        <v>3</v>
      </c>
    </row>
    <row r="11368" spans="1:7" x14ac:dyDescent="0.3">
      <c r="A11368" s="12">
        <v>271.33483534487937</v>
      </c>
      <c r="B11368" s="41" t="s">
        <v>36</v>
      </c>
      <c r="C11368" s="41"/>
      <c r="D11368" s="39" t="s">
        <v>102</v>
      </c>
      <c r="E11368" s="39">
        <v>2022</v>
      </c>
      <c r="F11368" s="12">
        <v>28.302</v>
      </c>
      <c r="G11368" s="15" t="s">
        <v>3</v>
      </c>
    </row>
    <row r="11369" spans="1:7" x14ac:dyDescent="0.3">
      <c r="A11369" s="12">
        <v>479.62129966537077</v>
      </c>
      <c r="B11369" s="41" t="s">
        <v>37</v>
      </c>
      <c r="C11369" s="41"/>
      <c r="D11369" s="39" t="s">
        <v>102</v>
      </c>
      <c r="E11369" s="39">
        <v>2022</v>
      </c>
      <c r="F11369" s="12">
        <v>82.158000000000001</v>
      </c>
      <c r="G11369" s="15" t="s">
        <v>3</v>
      </c>
    </row>
    <row r="11370" spans="1:7" x14ac:dyDescent="0.3">
      <c r="A11370" s="12">
        <v>341.06118542639632</v>
      </c>
      <c r="B11370" s="41" t="s">
        <v>38</v>
      </c>
      <c r="C11370" s="41"/>
      <c r="D11370" s="39" t="s">
        <v>102</v>
      </c>
      <c r="E11370" s="39">
        <v>2022</v>
      </c>
      <c r="F11370" s="12">
        <v>13.318</v>
      </c>
      <c r="G11370" s="15" t="s">
        <v>3</v>
      </c>
    </row>
    <row r="11371" spans="1:7" x14ac:dyDescent="0.3">
      <c r="A11371" s="12">
        <v>158.63406388281899</v>
      </c>
      <c r="B11371" s="41" t="s">
        <v>39</v>
      </c>
      <c r="C11371" s="41"/>
      <c r="D11371" s="39" t="s">
        <v>102</v>
      </c>
      <c r="E11371" s="39">
        <v>2022</v>
      </c>
      <c r="F11371" s="12">
        <v>31.024999999999999</v>
      </c>
      <c r="G11371" s="15" t="s">
        <v>3</v>
      </c>
    </row>
    <row r="11372" spans="1:7" x14ac:dyDescent="0.3">
      <c r="A11372" s="12">
        <v>430.44494505386336</v>
      </c>
      <c r="B11372" s="41" t="s">
        <v>40</v>
      </c>
      <c r="C11372" s="41"/>
      <c r="D11372" s="39" t="s">
        <v>102</v>
      </c>
      <c r="E11372" s="39">
        <v>2022</v>
      </c>
      <c r="F11372" s="12">
        <v>59.795000000000002</v>
      </c>
      <c r="G11372" s="15" t="s">
        <v>3</v>
      </c>
    </row>
    <row r="11373" spans="1:7" x14ac:dyDescent="0.3">
      <c r="A11373" s="12">
        <v>409.7861977356352</v>
      </c>
      <c r="B11373" s="41" t="s">
        <v>41</v>
      </c>
      <c r="C11373" s="41"/>
      <c r="D11373" s="39" t="s">
        <v>102</v>
      </c>
      <c r="E11373" s="39">
        <v>2022</v>
      </c>
      <c r="F11373" s="12">
        <v>105.623</v>
      </c>
      <c r="G11373" s="15" t="s">
        <v>3</v>
      </c>
    </row>
    <row r="11374" spans="1:7" x14ac:dyDescent="0.3">
      <c r="A11374" s="12">
        <v>1395.8935814588976</v>
      </c>
      <c r="B11374" s="41" t="s">
        <v>42</v>
      </c>
      <c r="C11374" s="41"/>
      <c r="D11374" s="39" t="s">
        <v>102</v>
      </c>
      <c r="E11374" s="39">
        <v>2022</v>
      </c>
      <c r="F11374" s="12">
        <v>194.85400000000001</v>
      </c>
      <c r="G11374" s="15" t="s">
        <v>3</v>
      </c>
    </row>
    <row r="11375" spans="1:7" x14ac:dyDescent="0.3">
      <c r="A11375" s="12">
        <v>661.81655406085918</v>
      </c>
      <c r="B11375" s="41" t="s">
        <v>43</v>
      </c>
      <c r="C11375" s="41"/>
      <c r="D11375" s="39" t="s">
        <v>102</v>
      </c>
      <c r="E11375" s="39">
        <v>2022</v>
      </c>
      <c r="F11375" s="12">
        <v>86.665000000000006</v>
      </c>
      <c r="G11375" s="15" t="s">
        <v>3</v>
      </c>
    </row>
    <row r="11376" spans="1:7" x14ac:dyDescent="0.3">
      <c r="A11376" s="12">
        <v>149.04133010126191</v>
      </c>
      <c r="B11376" s="41" t="s">
        <v>44</v>
      </c>
      <c r="C11376" s="41"/>
      <c r="D11376" s="39" t="s">
        <v>102</v>
      </c>
      <c r="E11376" s="39">
        <v>2022</v>
      </c>
      <c r="F11376" s="12">
        <v>24.736000000000001</v>
      </c>
      <c r="G11376" s="15" t="s">
        <v>3</v>
      </c>
    </row>
    <row r="11377" spans="1:7" x14ac:dyDescent="0.3">
      <c r="A11377" s="12">
        <v>239.49619283760009</v>
      </c>
      <c r="B11377" s="41" t="s">
        <v>45</v>
      </c>
      <c r="C11377" s="41"/>
      <c r="D11377" s="39" t="s">
        <v>102</v>
      </c>
      <c r="E11377" s="39">
        <v>2022</v>
      </c>
      <c r="F11377" s="12">
        <v>60.765000000000001</v>
      </c>
      <c r="G11377" s="15" t="s">
        <v>3</v>
      </c>
    </row>
    <row r="11378" spans="1:7" x14ac:dyDescent="0.3">
      <c r="A11378" s="12">
        <v>1634.4499941741549</v>
      </c>
      <c r="B11378" s="41" t="s">
        <v>46</v>
      </c>
      <c r="C11378" s="41"/>
      <c r="D11378" s="39" t="s">
        <v>102</v>
      </c>
      <c r="E11378" s="39">
        <v>2022</v>
      </c>
      <c r="F11378" s="12">
        <v>343.30700000000002</v>
      </c>
      <c r="G11378" s="15" t="s">
        <v>3</v>
      </c>
    </row>
    <row r="11379" spans="1:7" x14ac:dyDescent="0.3">
      <c r="A11379" s="12">
        <v>134.92410904947306</v>
      </c>
      <c r="B11379" s="41" t="s">
        <v>47</v>
      </c>
      <c r="C11379" s="41"/>
      <c r="D11379" s="39" t="s">
        <v>102</v>
      </c>
      <c r="E11379" s="39">
        <v>2022</v>
      </c>
      <c r="F11379" s="12">
        <v>37.192</v>
      </c>
      <c r="G11379" s="15" t="s">
        <v>3</v>
      </c>
    </row>
    <row r="11380" spans="1:7" x14ac:dyDescent="0.3">
      <c r="A11380" s="12">
        <v>419.79034181092533</v>
      </c>
      <c r="B11380" s="41" t="s">
        <v>48</v>
      </c>
      <c r="C11380" s="41"/>
      <c r="D11380" s="39" t="s">
        <v>102</v>
      </c>
      <c r="E11380" s="39">
        <v>2022</v>
      </c>
      <c r="F11380" s="12">
        <v>92.832999999999998</v>
      </c>
      <c r="G11380" s="15" t="s">
        <v>3</v>
      </c>
    </row>
    <row r="11381" spans="1:7" x14ac:dyDescent="0.3">
      <c r="A11381" s="12">
        <v>3564.9574018679682</v>
      </c>
      <c r="B11381" s="41" t="s">
        <v>49</v>
      </c>
      <c r="C11381" s="41"/>
      <c r="D11381" s="39" t="s">
        <v>102</v>
      </c>
      <c r="E11381" s="39">
        <v>2022</v>
      </c>
      <c r="F11381" s="12">
        <v>487.75299999999999</v>
      </c>
      <c r="G11381" s="15" t="s">
        <v>3</v>
      </c>
    </row>
    <row r="11382" spans="1:7" x14ac:dyDescent="0.3">
      <c r="A11382" s="12">
        <v>4398.8245096150067</v>
      </c>
      <c r="B11382" s="41" t="s">
        <v>50</v>
      </c>
      <c r="C11382" s="41"/>
      <c r="D11382" s="39" t="s">
        <v>102</v>
      </c>
      <c r="E11382" s="39">
        <v>2022</v>
      </c>
      <c r="F11382" s="12">
        <v>1131.653</v>
      </c>
      <c r="G11382" s="15" t="s">
        <v>3</v>
      </c>
    </row>
    <row r="11383" spans="1:7" x14ac:dyDescent="0.3">
      <c r="A11383" s="12">
        <v>772.54440284249881</v>
      </c>
      <c r="B11383" s="41" t="s">
        <v>91</v>
      </c>
      <c r="C11383" s="41"/>
      <c r="D11383" s="39" t="s">
        <v>102</v>
      </c>
      <c r="E11383" s="39">
        <v>2022</v>
      </c>
      <c r="F11383" s="12">
        <v>214.559</v>
      </c>
      <c r="G11383" s="15" t="s">
        <v>3</v>
      </c>
    </row>
    <row r="11384" spans="1:7" x14ac:dyDescent="0.3">
      <c r="A11384" s="12">
        <v>191.28834525173869</v>
      </c>
      <c r="B11384" s="41" t="s">
        <v>52</v>
      </c>
      <c r="C11384" s="41"/>
      <c r="D11384" s="39" t="s">
        <v>102</v>
      </c>
      <c r="E11384" s="39">
        <v>2022</v>
      </c>
      <c r="F11384" s="12">
        <v>8.0830000000000002</v>
      </c>
      <c r="G11384" s="15" t="s">
        <v>3</v>
      </c>
    </row>
    <row r="11385" spans="1:7" x14ac:dyDescent="0.3">
      <c r="A11385" s="12">
        <v>127.4961526239679</v>
      </c>
      <c r="B11385" s="41" t="s">
        <v>53</v>
      </c>
      <c r="C11385" s="41"/>
      <c r="D11385" s="39" t="s">
        <v>102</v>
      </c>
      <c r="E11385" s="39">
        <v>2022</v>
      </c>
      <c r="F11385" s="12">
        <v>25.477</v>
      </c>
      <c r="G11385" s="15" t="s">
        <v>3</v>
      </c>
    </row>
    <row r="11386" spans="1:7" x14ac:dyDescent="0.3">
      <c r="A11386" s="12">
        <v>192.85190956009086</v>
      </c>
      <c r="B11386" s="41" t="s">
        <v>54</v>
      </c>
      <c r="C11386" s="41"/>
      <c r="D11386" s="39" t="s">
        <v>102</v>
      </c>
      <c r="E11386" s="39">
        <v>2022</v>
      </c>
      <c r="F11386" s="12">
        <v>23.132000000000001</v>
      </c>
      <c r="G11386" s="15" t="s">
        <v>3</v>
      </c>
    </row>
    <row r="11387" spans="1:7" x14ac:dyDescent="0.3">
      <c r="A11387" s="12">
        <v>477.97155464710943</v>
      </c>
      <c r="B11387" s="41" t="s">
        <v>55</v>
      </c>
      <c r="C11387" s="41"/>
      <c r="D11387" s="39" t="s">
        <v>102</v>
      </c>
      <c r="E11387" s="39">
        <v>2022</v>
      </c>
      <c r="F11387" s="12">
        <v>19.565999999999999</v>
      </c>
      <c r="G11387" s="15" t="s">
        <v>3</v>
      </c>
    </row>
    <row r="11388" spans="1:7" x14ac:dyDescent="0.3">
      <c r="A11388" s="12">
        <v>927.77432868390531</v>
      </c>
      <c r="B11388" s="41" t="s">
        <v>56</v>
      </c>
      <c r="C11388" s="41"/>
      <c r="D11388" s="39" t="s">
        <v>102</v>
      </c>
      <c r="E11388" s="39">
        <v>2022</v>
      </c>
      <c r="F11388" s="12">
        <v>161.44800000000001</v>
      </c>
      <c r="G11388" s="15" t="s">
        <v>3</v>
      </c>
    </row>
    <row r="11389" spans="1:7" x14ac:dyDescent="0.3">
      <c r="A11389" s="12">
        <v>275.0765145001028</v>
      </c>
      <c r="B11389" s="41" t="s">
        <v>57</v>
      </c>
      <c r="C11389" s="41"/>
      <c r="D11389" s="39" t="s">
        <v>102</v>
      </c>
      <c r="E11389" s="39">
        <v>2022</v>
      </c>
      <c r="F11389" s="12">
        <v>155.92699999999999</v>
      </c>
      <c r="G11389" s="15" t="s">
        <v>3</v>
      </c>
    </row>
    <row r="11390" spans="1:7" x14ac:dyDescent="0.3">
      <c r="A11390" s="12">
        <v>318.79988728819035</v>
      </c>
      <c r="B11390" s="41" t="s">
        <v>58</v>
      </c>
      <c r="C11390" s="41"/>
      <c r="D11390" s="39" t="s">
        <v>102</v>
      </c>
      <c r="E11390" s="39">
        <v>2022</v>
      </c>
      <c r="F11390" s="12">
        <v>42.738999999999997</v>
      </c>
      <c r="G11390" s="15" t="s">
        <v>3</v>
      </c>
    </row>
    <row r="11391" spans="1:7" x14ac:dyDescent="0.3">
      <c r="A11391" s="12">
        <v>88.601977473290958</v>
      </c>
      <c r="B11391" s="41" t="s">
        <v>59</v>
      </c>
      <c r="C11391" s="41"/>
      <c r="D11391" s="39" t="s">
        <v>102</v>
      </c>
      <c r="E11391" s="39">
        <v>2022</v>
      </c>
      <c r="F11391" s="12">
        <v>29.285</v>
      </c>
      <c r="G11391" s="15" t="s">
        <v>3</v>
      </c>
    </row>
    <row r="11392" spans="1:7" x14ac:dyDescent="0.3">
      <c r="A11392" s="12">
        <v>77.053762345461365</v>
      </c>
      <c r="B11392" s="41" t="s">
        <v>60</v>
      </c>
      <c r="C11392" s="41"/>
      <c r="D11392" s="39" t="s">
        <v>102</v>
      </c>
      <c r="E11392" s="39">
        <v>2022</v>
      </c>
      <c r="F11392" s="12">
        <v>16.167999999999999</v>
      </c>
      <c r="G11392" s="15" t="s">
        <v>3</v>
      </c>
    </row>
    <row r="11393" spans="1:7" x14ac:dyDescent="0.3">
      <c r="A11393" s="12">
        <v>615.8104184210107</v>
      </c>
      <c r="B11393" s="41" t="s">
        <v>61</v>
      </c>
      <c r="C11393" s="41"/>
      <c r="D11393" s="39" t="s">
        <v>102</v>
      </c>
      <c r="E11393" s="39">
        <v>2022</v>
      </c>
      <c r="F11393" s="12">
        <v>36.628</v>
      </c>
      <c r="G11393" s="15" t="s">
        <v>3</v>
      </c>
    </row>
    <row r="11394" spans="1:7" x14ac:dyDescent="0.3">
      <c r="A11394" s="12">
        <v>1508.5748596651456</v>
      </c>
      <c r="B11394" s="41" t="s">
        <v>62</v>
      </c>
      <c r="C11394" s="41"/>
      <c r="D11394" s="39" t="s">
        <v>102</v>
      </c>
      <c r="E11394" s="39">
        <v>2022</v>
      </c>
      <c r="F11394" s="12">
        <v>300.721</v>
      </c>
      <c r="G11394" s="15" t="s">
        <v>3</v>
      </c>
    </row>
    <row r="11395" spans="1:7" x14ac:dyDescent="0.3">
      <c r="A11395" s="12">
        <v>447.69339856568558</v>
      </c>
      <c r="B11395" s="41" t="s">
        <v>63</v>
      </c>
      <c r="C11395" s="41"/>
      <c r="D11395" s="39" t="s">
        <v>102</v>
      </c>
      <c r="E11395" s="39">
        <v>2022</v>
      </c>
      <c r="F11395" s="12">
        <v>76.061999999999998</v>
      </c>
      <c r="G11395" s="15" t="s">
        <v>3</v>
      </c>
    </row>
    <row r="11396" spans="1:7" x14ac:dyDescent="0.3">
      <c r="A11396" s="12">
        <v>392.42899237559425</v>
      </c>
      <c r="B11396" s="41" t="s">
        <v>64</v>
      </c>
      <c r="C11396" s="41"/>
      <c r="D11396" s="39" t="s">
        <v>102</v>
      </c>
      <c r="E11396" s="39">
        <v>2022</v>
      </c>
      <c r="F11396" s="12">
        <v>69.674999999999997</v>
      </c>
      <c r="G11396" s="15" t="s">
        <v>3</v>
      </c>
    </row>
    <row r="11397" spans="1:7" x14ac:dyDescent="0.3">
      <c r="A11397" s="12">
        <v>1537.7408742044079</v>
      </c>
      <c r="B11397" s="41" t="s">
        <v>65</v>
      </c>
      <c r="C11397" s="41"/>
      <c r="D11397" s="39" t="s">
        <v>102</v>
      </c>
      <c r="E11397" s="39">
        <v>2022</v>
      </c>
      <c r="F11397" s="12">
        <v>302.09300000000002</v>
      </c>
      <c r="G11397" s="15" t="s">
        <v>3</v>
      </c>
    </row>
    <row r="11398" spans="1:7" x14ac:dyDescent="0.3">
      <c r="A11398" s="12">
        <v>413.3493597060467</v>
      </c>
      <c r="B11398" s="41" t="s">
        <v>66</v>
      </c>
      <c r="C11398" s="41"/>
      <c r="D11398" s="39" t="s">
        <v>102</v>
      </c>
      <c r="E11398" s="39">
        <v>2022</v>
      </c>
      <c r="F11398" s="12">
        <v>108.684</v>
      </c>
      <c r="G11398" s="15" t="s">
        <v>3</v>
      </c>
    </row>
    <row r="11399" spans="1:7" x14ac:dyDescent="0.3">
      <c r="A11399" s="12">
        <v>2488.8629935478743</v>
      </c>
      <c r="B11399" s="41" t="s">
        <v>67</v>
      </c>
      <c r="C11399" s="41"/>
      <c r="D11399" s="39" t="s">
        <v>102</v>
      </c>
      <c r="E11399" s="39">
        <v>2022</v>
      </c>
      <c r="F11399" s="12">
        <v>475.334</v>
      </c>
      <c r="G11399" s="15" t="s">
        <v>3</v>
      </c>
    </row>
    <row r="11400" spans="1:7" x14ac:dyDescent="0.3">
      <c r="A11400" s="12">
        <v>2110.4455482583471</v>
      </c>
      <c r="B11400" s="41" t="s">
        <v>68</v>
      </c>
      <c r="C11400" s="41"/>
      <c r="D11400" s="39" t="s">
        <v>102</v>
      </c>
      <c r="E11400" s="39">
        <v>2022</v>
      </c>
      <c r="F11400" s="12">
        <v>427.137</v>
      </c>
      <c r="G11400" s="15" t="s">
        <v>3</v>
      </c>
    </row>
    <row r="11401" spans="1:7" x14ac:dyDescent="0.3">
      <c r="A11401" s="12">
        <v>130.487854410815</v>
      </c>
      <c r="B11401" s="41" t="s">
        <v>69</v>
      </c>
      <c r="C11401" s="41"/>
      <c r="D11401" s="39" t="s">
        <v>102</v>
      </c>
      <c r="E11401" s="39">
        <v>2022</v>
      </c>
      <c r="F11401" s="12">
        <v>9.1059999999999999</v>
      </c>
      <c r="G11401" s="15" t="s">
        <v>3</v>
      </c>
    </row>
    <row r="11402" spans="1:7" x14ac:dyDescent="0.3">
      <c r="A11402" s="12">
        <v>191.07802328112697</v>
      </c>
      <c r="B11402" s="41" t="s">
        <v>70</v>
      </c>
      <c r="C11402" s="41"/>
      <c r="D11402" s="39" t="s">
        <v>102</v>
      </c>
      <c r="E11402" s="39">
        <v>2022</v>
      </c>
      <c r="F11402" s="12">
        <v>58.036000000000001</v>
      </c>
      <c r="G11402" s="15" t="s">
        <v>3</v>
      </c>
    </row>
    <row r="11403" spans="1:7" x14ac:dyDescent="0.3">
      <c r="A11403" s="12">
        <v>134.48704973493366</v>
      </c>
      <c r="B11403" s="41" t="s">
        <v>71</v>
      </c>
      <c r="C11403" s="41"/>
      <c r="D11403" s="39" t="s">
        <v>102</v>
      </c>
      <c r="E11403" s="39">
        <v>2022</v>
      </c>
      <c r="F11403" s="12">
        <v>30.366</v>
      </c>
      <c r="G11403" s="15" t="s">
        <v>3</v>
      </c>
    </row>
    <row r="11404" spans="1:7" x14ac:dyDescent="0.3">
      <c r="A11404" s="12">
        <v>856.65882763551906</v>
      </c>
      <c r="B11404" s="41" t="s">
        <v>72</v>
      </c>
      <c r="C11404" s="41"/>
      <c r="D11404" s="39" t="s">
        <v>102</v>
      </c>
      <c r="E11404" s="39">
        <v>2022</v>
      </c>
      <c r="F11404" s="12">
        <v>156.523</v>
      </c>
      <c r="G11404" s="15" t="s">
        <v>3</v>
      </c>
    </row>
    <row r="11405" spans="1:7" x14ac:dyDescent="0.3">
      <c r="A11405" s="12">
        <v>412.18181627894381</v>
      </c>
      <c r="B11405" s="41" t="s">
        <v>73</v>
      </c>
      <c r="C11405" s="41"/>
      <c r="D11405" s="39" t="s">
        <v>102</v>
      </c>
      <c r="E11405" s="39">
        <v>2022</v>
      </c>
      <c r="F11405" s="12">
        <v>13.356</v>
      </c>
      <c r="G11405" s="15" t="s">
        <v>3</v>
      </c>
    </row>
    <row r="11406" spans="1:7" x14ac:dyDescent="0.3">
      <c r="A11406" s="12">
        <v>468.72764754851801</v>
      </c>
      <c r="B11406" s="41" t="s">
        <v>74</v>
      </c>
      <c r="C11406" s="41"/>
      <c r="D11406" s="39" t="s">
        <v>102</v>
      </c>
      <c r="E11406" s="39">
        <v>2022</v>
      </c>
      <c r="F11406" s="12">
        <v>64.335999999999999</v>
      </c>
      <c r="G11406" s="15" t="s">
        <v>3</v>
      </c>
    </row>
    <row r="11407" spans="1:7" x14ac:dyDescent="0.3">
      <c r="A11407" s="12">
        <v>791.63753393071022</v>
      </c>
      <c r="B11407" s="41" t="s">
        <v>75</v>
      </c>
      <c r="C11407" s="41"/>
      <c r="D11407" s="39" t="s">
        <v>102</v>
      </c>
      <c r="E11407" s="39">
        <v>2022</v>
      </c>
      <c r="F11407" s="12">
        <v>62.478999999999999</v>
      </c>
      <c r="G11407" s="15" t="s">
        <v>3</v>
      </c>
    </row>
    <row r="11408" spans="1:7" x14ac:dyDescent="0.3">
      <c r="A11408" s="12">
        <v>843.09870331564309</v>
      </c>
      <c r="B11408" s="41" t="s">
        <v>76</v>
      </c>
      <c r="C11408" s="41"/>
      <c r="D11408" s="39" t="s">
        <v>102</v>
      </c>
      <c r="E11408" s="39">
        <v>2022</v>
      </c>
      <c r="F11408" s="12">
        <v>170.43700000000001</v>
      </c>
      <c r="G11408" s="15" t="s">
        <v>3</v>
      </c>
    </row>
    <row r="11409" spans="1:7" x14ac:dyDescent="0.3">
      <c r="A11409" s="12">
        <v>108.78570492618643</v>
      </c>
      <c r="B11409" s="41" t="s">
        <v>77</v>
      </c>
      <c r="C11409" s="41"/>
      <c r="D11409" s="39" t="s">
        <v>102</v>
      </c>
      <c r="E11409" s="39">
        <v>2022</v>
      </c>
      <c r="F11409" s="12">
        <v>14.608000000000001</v>
      </c>
      <c r="G11409" s="15" t="s">
        <v>3</v>
      </c>
    </row>
    <row r="11410" spans="1:7" x14ac:dyDescent="0.3">
      <c r="A11410" s="12">
        <v>285.03654225960616</v>
      </c>
      <c r="B11410" s="41" t="s">
        <v>78</v>
      </c>
      <c r="C11410" s="41"/>
      <c r="D11410" s="39" t="s">
        <v>102</v>
      </c>
      <c r="E11410" s="39">
        <v>2022</v>
      </c>
      <c r="F11410" s="12">
        <v>36.371000000000002</v>
      </c>
      <c r="G11410" s="15" t="s">
        <v>3</v>
      </c>
    </row>
    <row r="11411" spans="1:7" x14ac:dyDescent="0.3">
      <c r="A11411" s="12">
        <v>389.82407782250618</v>
      </c>
      <c r="B11411" s="41" t="s">
        <v>79</v>
      </c>
      <c r="C11411" s="41"/>
      <c r="D11411" s="39" t="s">
        <v>102</v>
      </c>
      <c r="E11411" s="39">
        <v>2022</v>
      </c>
      <c r="F11411" s="12">
        <v>90.739000000000004</v>
      </c>
      <c r="G11411" s="15" t="s">
        <v>3</v>
      </c>
    </row>
    <row r="11412" spans="1:7" x14ac:dyDescent="0.3">
      <c r="A11412" s="12">
        <v>780.50278101827837</v>
      </c>
      <c r="B11412" s="41" t="s">
        <v>80</v>
      </c>
      <c r="C11412" s="41"/>
      <c r="D11412" s="39" t="s">
        <v>102</v>
      </c>
      <c r="E11412" s="39">
        <v>2022</v>
      </c>
      <c r="F11412" s="12">
        <v>180.31700000000001</v>
      </c>
      <c r="G11412" s="15" t="s">
        <v>3</v>
      </c>
    </row>
    <row r="11413" spans="1:7" x14ac:dyDescent="0.3">
      <c r="A11413" s="12">
        <v>244.8640199119431</v>
      </c>
      <c r="B11413" s="41" t="s">
        <v>81</v>
      </c>
      <c r="C11413" s="41"/>
      <c r="D11413" s="39" t="s">
        <v>102</v>
      </c>
      <c r="E11413" s="39">
        <v>2022</v>
      </c>
      <c r="F11413" s="12">
        <v>8.8520000000000003</v>
      </c>
      <c r="G11413" s="15" t="s">
        <v>3</v>
      </c>
    </row>
    <row r="11414" spans="1:7" x14ac:dyDescent="0.3">
      <c r="A11414" s="12">
        <v>728.14286994429267</v>
      </c>
      <c r="B11414" s="41" t="s">
        <v>82</v>
      </c>
      <c r="C11414" s="41"/>
      <c r="D11414" s="39" t="s">
        <v>102</v>
      </c>
      <c r="E11414" s="39">
        <v>2022</v>
      </c>
      <c r="F11414" s="12">
        <v>103.929</v>
      </c>
      <c r="G11414" s="15" t="s">
        <v>3</v>
      </c>
    </row>
    <row r="11415" spans="1:7" x14ac:dyDescent="0.3">
      <c r="A11415" s="12">
        <v>373.26301806829281</v>
      </c>
      <c r="B11415" s="41" t="s">
        <v>83</v>
      </c>
      <c r="C11415" s="41"/>
      <c r="D11415" s="39" t="s">
        <v>102</v>
      </c>
      <c r="E11415" s="39">
        <v>2022</v>
      </c>
      <c r="F11415" s="12">
        <v>58.6</v>
      </c>
      <c r="G11415" s="15" t="s">
        <v>3</v>
      </c>
    </row>
    <row r="11416" spans="1:7" x14ac:dyDescent="0.3">
      <c r="A11416" s="12">
        <v>948.87423916000193</v>
      </c>
      <c r="B11416" s="41" t="s">
        <v>84</v>
      </c>
      <c r="C11416" s="41"/>
      <c r="D11416" s="39" t="s">
        <v>102</v>
      </c>
      <c r="E11416" s="39">
        <v>2022</v>
      </c>
      <c r="F11416" s="12">
        <v>152.37</v>
      </c>
      <c r="G11416" s="15" t="s">
        <v>3</v>
      </c>
    </row>
    <row r="11417" spans="1:7" x14ac:dyDescent="0.3">
      <c r="A11417" s="12">
        <v>86.839376763481852</v>
      </c>
      <c r="B11417" s="41" t="s">
        <v>85</v>
      </c>
      <c r="C11417" s="41"/>
      <c r="D11417" s="39" t="s">
        <v>102</v>
      </c>
      <c r="E11417" s="39">
        <v>2022</v>
      </c>
      <c r="F11417" s="12">
        <v>10.685</v>
      </c>
      <c r="G11417" s="15" t="s">
        <v>3</v>
      </c>
    </row>
    <row r="11418" spans="1:7" x14ac:dyDescent="0.3">
      <c r="A11418" s="12">
        <v>244.76860555454363</v>
      </c>
      <c r="B11418" s="41" t="s">
        <v>86</v>
      </c>
      <c r="C11418" s="41"/>
      <c r="D11418" s="39" t="s">
        <v>102</v>
      </c>
      <c r="E11418" s="39">
        <v>2022</v>
      </c>
      <c r="F11418" s="12">
        <v>38.459000000000003</v>
      </c>
      <c r="G11418" s="15" t="s">
        <v>3</v>
      </c>
    </row>
    <row r="11419" spans="1:7" x14ac:dyDescent="0.3">
      <c r="A11419" s="12">
        <v>742.59045038406657</v>
      </c>
      <c r="B11419" s="41" t="s">
        <v>87</v>
      </c>
      <c r="C11419" s="41"/>
      <c r="D11419" s="39" t="s">
        <v>102</v>
      </c>
      <c r="E11419" s="39">
        <v>2022</v>
      </c>
      <c r="F11419" s="12">
        <v>118.819</v>
      </c>
      <c r="G11419" s="15" t="s">
        <v>3</v>
      </c>
    </row>
    <row r="11420" spans="1:7" x14ac:dyDescent="0.3">
      <c r="A11420" s="12">
        <v>151.1189007865724</v>
      </c>
      <c r="B11420" s="41" t="s">
        <v>88</v>
      </c>
      <c r="C11420" s="41"/>
      <c r="D11420" s="39" t="s">
        <v>102</v>
      </c>
      <c r="E11420" s="39">
        <v>2022</v>
      </c>
      <c r="F11420" s="12">
        <v>21.661000000000001</v>
      </c>
      <c r="G11420" s="15" t="s">
        <v>3</v>
      </c>
    </row>
    <row r="11421" spans="1:7" x14ac:dyDescent="0.3">
      <c r="A11421" s="12">
        <v>322.2471156845574</v>
      </c>
      <c r="B11421" s="41" t="s">
        <v>89</v>
      </c>
      <c r="C11421" s="41"/>
      <c r="D11421" s="39" t="s">
        <v>102</v>
      </c>
      <c r="E11421" s="39">
        <v>2022</v>
      </c>
      <c r="F11421" s="12">
        <v>103.79</v>
      </c>
      <c r="G11421" s="15" t="s">
        <v>3</v>
      </c>
    </row>
    <row r="11422" spans="1:7" x14ac:dyDescent="0.3">
      <c r="A11422" s="12">
        <v>603.0905560227493</v>
      </c>
      <c r="B11422" s="41" t="s">
        <v>90</v>
      </c>
      <c r="C11422" s="41"/>
      <c r="D11422" s="39" t="s">
        <v>102</v>
      </c>
      <c r="E11422" s="39">
        <v>2022</v>
      </c>
      <c r="F11422" s="12">
        <v>88.65</v>
      </c>
      <c r="G11422" s="15" t="s">
        <v>3</v>
      </c>
    </row>
    <row r="11423" spans="1:7" x14ac:dyDescent="0.3">
      <c r="A11423" s="12">
        <v>2298.451275765432</v>
      </c>
      <c r="B11423" s="41" t="s">
        <v>10</v>
      </c>
      <c r="C11423" s="41"/>
      <c r="D11423" s="39" t="s">
        <v>103</v>
      </c>
      <c r="E11423" s="39">
        <v>2022</v>
      </c>
      <c r="F11423" s="12">
        <v>317.08100000000002</v>
      </c>
      <c r="G11423" s="15" t="s">
        <v>3</v>
      </c>
    </row>
    <row r="11424" spans="1:7" x14ac:dyDescent="0.3">
      <c r="A11424" s="12">
        <v>301.32930095741943</v>
      </c>
      <c r="B11424" s="41" t="s">
        <v>11</v>
      </c>
      <c r="C11424" s="41"/>
      <c r="D11424" s="39" t="s">
        <v>103</v>
      </c>
      <c r="E11424" s="39">
        <v>2022</v>
      </c>
      <c r="F11424" s="12">
        <v>79.646000000000001</v>
      </c>
      <c r="G11424" s="15" t="s">
        <v>3</v>
      </c>
    </row>
    <row r="11425" spans="1:7" x14ac:dyDescent="0.3">
      <c r="A11425" s="12">
        <v>723.98377470852074</v>
      </c>
      <c r="B11425" s="41" t="s">
        <v>12</v>
      </c>
      <c r="C11425" s="41"/>
      <c r="D11425" s="39" t="s">
        <v>103</v>
      </c>
      <c r="E11425" s="39">
        <v>2022</v>
      </c>
      <c r="F11425" s="12">
        <v>170.70099999999999</v>
      </c>
      <c r="G11425" s="15" t="s">
        <v>3</v>
      </c>
    </row>
    <row r="11426" spans="1:7" x14ac:dyDescent="0.3">
      <c r="A11426" s="12">
        <v>186.30640144925152</v>
      </c>
      <c r="B11426" s="41" t="s">
        <v>13</v>
      </c>
      <c r="C11426" s="41"/>
      <c r="D11426" s="39" t="s">
        <v>103</v>
      </c>
      <c r="E11426" s="39">
        <v>2022</v>
      </c>
      <c r="F11426" s="12">
        <v>28.648</v>
      </c>
      <c r="G11426" s="15" t="s">
        <v>3</v>
      </c>
    </row>
    <row r="11427" spans="1:7" x14ac:dyDescent="0.3">
      <c r="A11427" s="12">
        <v>237.77718945742862</v>
      </c>
      <c r="B11427" s="41" t="s">
        <v>14</v>
      </c>
      <c r="C11427" s="41"/>
      <c r="D11427" s="39" t="s">
        <v>103</v>
      </c>
      <c r="E11427" s="39">
        <v>2022</v>
      </c>
      <c r="F11427" s="12">
        <v>46.264000000000003</v>
      </c>
      <c r="G11427" s="15" t="s">
        <v>3</v>
      </c>
    </row>
    <row r="11428" spans="1:7" x14ac:dyDescent="0.3">
      <c r="A11428" s="12">
        <v>166.01355339659565</v>
      </c>
      <c r="B11428" s="41" t="s">
        <v>15</v>
      </c>
      <c r="C11428" s="41"/>
      <c r="D11428" s="39" t="s">
        <v>103</v>
      </c>
      <c r="E11428" s="39">
        <v>2022</v>
      </c>
      <c r="F11428" s="12">
        <v>24.484999999999999</v>
      </c>
      <c r="G11428" s="15" t="s">
        <v>3</v>
      </c>
    </row>
    <row r="11429" spans="1:7" x14ac:dyDescent="0.3">
      <c r="A11429" s="12">
        <v>1835.9631108444382</v>
      </c>
      <c r="B11429" s="41" t="s">
        <v>16</v>
      </c>
      <c r="C11429" s="41"/>
      <c r="D11429" s="39" t="s">
        <v>103</v>
      </c>
      <c r="E11429" s="39">
        <v>2022</v>
      </c>
      <c r="F11429" s="12">
        <v>293.23099999999999</v>
      </c>
      <c r="G11429" s="15" t="s">
        <v>3</v>
      </c>
    </row>
    <row r="11430" spans="1:7" x14ac:dyDescent="0.3">
      <c r="A11430" s="12">
        <v>3833.3754231650346</v>
      </c>
      <c r="B11430" s="41" t="s">
        <v>17</v>
      </c>
      <c r="C11430" s="41"/>
      <c r="D11430" s="39" t="s">
        <v>103</v>
      </c>
      <c r="E11430" s="39">
        <v>2022</v>
      </c>
      <c r="F11430" s="12">
        <v>628.59199999999998</v>
      </c>
      <c r="G11430" s="15" t="s">
        <v>3</v>
      </c>
    </row>
    <row r="11431" spans="1:7" x14ac:dyDescent="0.3">
      <c r="A11431" s="12">
        <v>106.56310046660072</v>
      </c>
      <c r="B11431" s="41" t="s">
        <v>18</v>
      </c>
      <c r="C11431" s="41"/>
      <c r="D11431" s="39" t="s">
        <v>103</v>
      </c>
      <c r="E11431" s="39">
        <v>2022</v>
      </c>
      <c r="F11431" s="12">
        <v>12.407999999999999</v>
      </c>
      <c r="G11431" s="15" t="s">
        <v>3</v>
      </c>
    </row>
    <row r="11432" spans="1:7" x14ac:dyDescent="0.3">
      <c r="A11432" s="12">
        <v>260.29732634336636</v>
      </c>
      <c r="B11432" s="41" t="s">
        <v>19</v>
      </c>
      <c r="C11432" s="41"/>
      <c r="D11432" s="39" t="s">
        <v>103</v>
      </c>
      <c r="E11432" s="39">
        <v>2022</v>
      </c>
      <c r="F11432" s="12">
        <v>25.161999999999999</v>
      </c>
      <c r="G11432" s="15" t="s">
        <v>3</v>
      </c>
    </row>
    <row r="11433" spans="1:7" x14ac:dyDescent="0.3">
      <c r="A11433" s="12">
        <v>1443.6289015699899</v>
      </c>
      <c r="B11433" s="41" t="s">
        <v>20</v>
      </c>
      <c r="C11433" s="41"/>
      <c r="D11433" s="39" t="s">
        <v>103</v>
      </c>
      <c r="E11433" s="39">
        <v>2022</v>
      </c>
      <c r="F11433" s="12">
        <v>325.71100000000001</v>
      </c>
      <c r="G11433" s="15" t="s">
        <v>3</v>
      </c>
    </row>
    <row r="11434" spans="1:7" x14ac:dyDescent="0.3">
      <c r="A11434" s="12">
        <v>1430.9689549082216</v>
      </c>
      <c r="B11434" s="41" t="s">
        <v>21</v>
      </c>
      <c r="C11434" s="41"/>
      <c r="D11434" s="39" t="s">
        <v>103</v>
      </c>
      <c r="E11434" s="39">
        <v>2022</v>
      </c>
      <c r="F11434" s="12">
        <v>236.14500000000001</v>
      </c>
      <c r="G11434" s="15" t="s">
        <v>3</v>
      </c>
    </row>
    <row r="11435" spans="1:7" x14ac:dyDescent="0.3">
      <c r="A11435" s="12">
        <v>284.55435866677357</v>
      </c>
      <c r="B11435" s="41" t="s">
        <v>22</v>
      </c>
      <c r="C11435" s="41"/>
      <c r="D11435" s="39" t="s">
        <v>103</v>
      </c>
      <c r="E11435" s="39">
        <v>2022</v>
      </c>
      <c r="F11435" s="12">
        <v>33.505000000000003</v>
      </c>
      <c r="G11435" s="15" t="s">
        <v>3</v>
      </c>
    </row>
    <row r="11436" spans="1:7" x14ac:dyDescent="0.3">
      <c r="A11436" s="12">
        <v>252.00783128444527</v>
      </c>
      <c r="B11436" s="41" t="s">
        <v>23</v>
      </c>
      <c r="C11436" s="41"/>
      <c r="D11436" s="39" t="s">
        <v>103</v>
      </c>
      <c r="E11436" s="39">
        <v>2022</v>
      </c>
      <c r="F11436" s="12">
        <v>3.948</v>
      </c>
      <c r="G11436" s="15" t="s">
        <v>3</v>
      </c>
    </row>
    <row r="11437" spans="1:7" x14ac:dyDescent="0.3">
      <c r="A11437" s="12">
        <v>72.740319142032575</v>
      </c>
      <c r="B11437" s="41" t="s">
        <v>24</v>
      </c>
      <c r="C11437" s="41"/>
      <c r="D11437" s="39" t="s">
        <v>103</v>
      </c>
      <c r="E11437" s="39">
        <v>2022</v>
      </c>
      <c r="F11437" s="12">
        <v>24.864000000000001</v>
      </c>
      <c r="G11437" s="15" t="s">
        <v>3</v>
      </c>
    </row>
    <row r="11438" spans="1:7" x14ac:dyDescent="0.3">
      <c r="A11438" s="12">
        <v>110.68425166111631</v>
      </c>
      <c r="B11438" s="41" t="s">
        <v>25</v>
      </c>
      <c r="C11438" s="41"/>
      <c r="D11438" s="39" t="s">
        <v>103</v>
      </c>
      <c r="E11438" s="39">
        <v>2022</v>
      </c>
      <c r="F11438" s="12">
        <v>30.594000000000001</v>
      </c>
      <c r="G11438" s="15" t="s">
        <v>3</v>
      </c>
    </row>
    <row r="11439" spans="1:7" x14ac:dyDescent="0.3">
      <c r="A11439" s="12">
        <v>128.8688184828213</v>
      </c>
      <c r="B11439" s="41" t="s">
        <v>26</v>
      </c>
      <c r="C11439" s="41"/>
      <c r="D11439" s="39" t="s">
        <v>103</v>
      </c>
      <c r="E11439" s="39">
        <v>2022</v>
      </c>
      <c r="F11439" s="12">
        <v>19.451000000000001</v>
      </c>
      <c r="G11439" s="15" t="s">
        <v>3</v>
      </c>
    </row>
    <row r="11440" spans="1:7" x14ac:dyDescent="0.3">
      <c r="A11440" s="12">
        <v>176.34874810248317</v>
      </c>
      <c r="B11440" s="41" t="s">
        <v>27</v>
      </c>
      <c r="C11440" s="41"/>
      <c r="D11440" s="39" t="s">
        <v>103</v>
      </c>
      <c r="E11440" s="39">
        <v>2022</v>
      </c>
      <c r="F11440" s="12">
        <v>28.071999999999999</v>
      </c>
      <c r="G11440" s="15" t="s">
        <v>3</v>
      </c>
    </row>
    <row r="11441" spans="1:7" x14ac:dyDescent="0.3">
      <c r="A11441" s="12">
        <v>224.51707514597379</v>
      </c>
      <c r="B11441" s="41" t="s">
        <v>28</v>
      </c>
      <c r="C11441" s="41"/>
      <c r="D11441" s="39" t="s">
        <v>103</v>
      </c>
      <c r="E11441" s="39">
        <v>2022</v>
      </c>
      <c r="F11441" s="12">
        <v>45.378</v>
      </c>
      <c r="G11441" s="15" t="s">
        <v>3</v>
      </c>
    </row>
    <row r="11442" spans="1:7" x14ac:dyDescent="0.3">
      <c r="A11442" s="12">
        <v>288.10304225697257</v>
      </c>
      <c r="B11442" s="41" t="s">
        <v>29</v>
      </c>
      <c r="C11442" s="41"/>
      <c r="D11442" s="39" t="s">
        <v>103</v>
      </c>
      <c r="E11442" s="39">
        <v>2022</v>
      </c>
      <c r="F11442" s="12">
        <v>41.677999999999997</v>
      </c>
      <c r="G11442" s="15" t="s">
        <v>3</v>
      </c>
    </row>
    <row r="11443" spans="1:7" x14ac:dyDescent="0.3">
      <c r="A11443" s="12">
        <v>1259.6298113073117</v>
      </c>
      <c r="B11443" s="41" t="s">
        <v>30</v>
      </c>
      <c r="C11443" s="41"/>
      <c r="D11443" s="39" t="s">
        <v>103</v>
      </c>
      <c r="E11443" s="39">
        <v>2022</v>
      </c>
      <c r="F11443" s="12">
        <v>165.99600000000001</v>
      </c>
      <c r="G11443" s="15" t="s">
        <v>3</v>
      </c>
    </row>
    <row r="11444" spans="1:7" x14ac:dyDescent="0.3">
      <c r="A11444" s="12">
        <v>526.79535913922268</v>
      </c>
      <c r="B11444" s="41" t="s">
        <v>31</v>
      </c>
      <c r="C11444" s="41"/>
      <c r="D11444" s="39" t="s">
        <v>103</v>
      </c>
      <c r="E11444" s="39">
        <v>2022</v>
      </c>
      <c r="F11444" s="12">
        <v>124.163</v>
      </c>
      <c r="G11444" s="15" t="s">
        <v>3</v>
      </c>
    </row>
    <row r="11445" spans="1:7" x14ac:dyDescent="0.3">
      <c r="A11445" s="12">
        <v>57.148271381453021</v>
      </c>
      <c r="B11445" s="41" t="s">
        <v>32</v>
      </c>
      <c r="C11445" s="41"/>
      <c r="D11445" s="39" t="s">
        <v>103</v>
      </c>
      <c r="E11445" s="39">
        <v>2022</v>
      </c>
      <c r="F11445" s="12">
        <v>5.0739999999999998</v>
      </c>
      <c r="G11445" s="15" t="s">
        <v>3</v>
      </c>
    </row>
    <row r="11446" spans="1:7" x14ac:dyDescent="0.3">
      <c r="A11446" s="12">
        <v>233.01791129179315</v>
      </c>
      <c r="B11446" s="41" t="s">
        <v>33</v>
      </c>
      <c r="C11446" s="41"/>
      <c r="D11446" s="39" t="s">
        <v>103</v>
      </c>
      <c r="E11446" s="39">
        <v>2022</v>
      </c>
      <c r="F11446" s="12">
        <v>25.992000000000001</v>
      </c>
      <c r="G11446" s="15" t="s">
        <v>3</v>
      </c>
    </row>
    <row r="11447" spans="1:7" x14ac:dyDescent="0.3">
      <c r="A11447" s="12">
        <v>903.05636060573613</v>
      </c>
      <c r="B11447" s="41" t="s">
        <v>34</v>
      </c>
      <c r="C11447" s="41"/>
      <c r="D11447" s="39" t="s">
        <v>103</v>
      </c>
      <c r="E11447" s="39">
        <v>2022</v>
      </c>
      <c r="F11447" s="12">
        <v>183.18600000000001</v>
      </c>
      <c r="G11447" s="15" t="s">
        <v>3</v>
      </c>
    </row>
    <row r="11448" spans="1:7" x14ac:dyDescent="0.3">
      <c r="A11448" s="12">
        <v>785.00287094855162</v>
      </c>
      <c r="B11448" s="41" t="s">
        <v>35</v>
      </c>
      <c r="C11448" s="41"/>
      <c r="D11448" s="39" t="s">
        <v>103</v>
      </c>
      <c r="E11448" s="39">
        <v>2022</v>
      </c>
      <c r="F11448" s="12">
        <v>135.35900000000001</v>
      </c>
      <c r="G11448" s="15" t="s">
        <v>3</v>
      </c>
    </row>
    <row r="11449" spans="1:7" x14ac:dyDescent="0.3">
      <c r="A11449" s="12">
        <v>225.35730985553519</v>
      </c>
      <c r="B11449" s="41" t="s">
        <v>36</v>
      </c>
      <c r="C11449" s="41"/>
      <c r="D11449" s="39" t="s">
        <v>103</v>
      </c>
      <c r="E11449" s="39">
        <v>2022</v>
      </c>
      <c r="F11449" s="12">
        <v>16.256</v>
      </c>
      <c r="G11449" s="15" t="s">
        <v>3</v>
      </c>
    </row>
    <row r="11450" spans="1:7" x14ac:dyDescent="0.3">
      <c r="A11450" s="12">
        <v>413.05076542850719</v>
      </c>
      <c r="B11450" s="41" t="s">
        <v>37</v>
      </c>
      <c r="C11450" s="41"/>
      <c r="D11450" s="39" t="s">
        <v>103</v>
      </c>
      <c r="E11450" s="39">
        <v>2022</v>
      </c>
      <c r="F11450" s="12">
        <v>71.072999999999993</v>
      </c>
      <c r="G11450" s="15" t="s">
        <v>3</v>
      </c>
    </row>
    <row r="11451" spans="1:7" x14ac:dyDescent="0.3">
      <c r="A11451" s="12">
        <v>329.49511746083772</v>
      </c>
      <c r="B11451" s="41" t="s">
        <v>38</v>
      </c>
      <c r="C11451" s="41"/>
      <c r="D11451" s="39" t="s">
        <v>103</v>
      </c>
      <c r="E11451" s="39">
        <v>2022</v>
      </c>
      <c r="F11451" s="12">
        <v>13.725</v>
      </c>
      <c r="G11451" s="15" t="s">
        <v>3</v>
      </c>
    </row>
    <row r="11452" spans="1:7" x14ac:dyDescent="0.3">
      <c r="A11452" s="12">
        <v>103.95108878095552</v>
      </c>
      <c r="B11452" s="41" t="s">
        <v>39</v>
      </c>
      <c r="C11452" s="41"/>
      <c r="D11452" s="39" t="s">
        <v>103</v>
      </c>
      <c r="E11452" s="39">
        <v>2022</v>
      </c>
      <c r="F11452" s="12">
        <v>16.878</v>
      </c>
      <c r="G11452" s="15" t="s">
        <v>3</v>
      </c>
    </row>
    <row r="11453" spans="1:7" x14ac:dyDescent="0.3">
      <c r="A11453" s="12">
        <v>400.1692184037779</v>
      </c>
      <c r="B11453" s="41" t="s">
        <v>40</v>
      </c>
      <c r="C11453" s="41"/>
      <c r="D11453" s="39" t="s">
        <v>103</v>
      </c>
      <c r="E11453" s="39">
        <v>2022</v>
      </c>
      <c r="F11453" s="12">
        <v>46.576999999999998</v>
      </c>
      <c r="G11453" s="15" t="s">
        <v>3</v>
      </c>
    </row>
    <row r="11454" spans="1:7" x14ac:dyDescent="0.3">
      <c r="A11454" s="12">
        <v>351.95677647321628</v>
      </c>
      <c r="B11454" s="41" t="s">
        <v>41</v>
      </c>
      <c r="C11454" s="41"/>
      <c r="D11454" s="39" t="s">
        <v>103</v>
      </c>
      <c r="E11454" s="39">
        <v>2022</v>
      </c>
      <c r="F11454" s="12">
        <v>97.896000000000001</v>
      </c>
      <c r="G11454" s="15" t="s">
        <v>3</v>
      </c>
    </row>
    <row r="11455" spans="1:7" x14ac:dyDescent="0.3">
      <c r="A11455" s="12">
        <v>1516.5672247400387</v>
      </c>
      <c r="B11455" s="41" t="s">
        <v>42</v>
      </c>
      <c r="C11455" s="41"/>
      <c r="D11455" s="39" t="s">
        <v>103</v>
      </c>
      <c r="E11455" s="39">
        <v>2022</v>
      </c>
      <c r="F11455" s="12">
        <v>217.08199999999999</v>
      </c>
      <c r="G11455" s="15" t="s">
        <v>3</v>
      </c>
    </row>
    <row r="11456" spans="1:7" x14ac:dyDescent="0.3">
      <c r="A11456" s="12">
        <v>572.47581173743072</v>
      </c>
      <c r="B11456" s="41" t="s">
        <v>43</v>
      </c>
      <c r="C11456" s="41"/>
      <c r="D11456" s="39" t="s">
        <v>103</v>
      </c>
      <c r="E11456" s="39">
        <v>2022</v>
      </c>
      <c r="F11456" s="12">
        <v>76.337000000000003</v>
      </c>
      <c r="G11456" s="15" t="s">
        <v>3</v>
      </c>
    </row>
    <row r="11457" spans="1:7" x14ac:dyDescent="0.3">
      <c r="A11457" s="12">
        <v>103.67408832725395</v>
      </c>
      <c r="B11457" s="41" t="s">
        <v>44</v>
      </c>
      <c r="C11457" s="41"/>
      <c r="D11457" s="39" t="s">
        <v>103</v>
      </c>
      <c r="E11457" s="39">
        <v>2022</v>
      </c>
      <c r="F11457" s="12">
        <v>16.785</v>
      </c>
      <c r="G11457" s="15" t="s">
        <v>3</v>
      </c>
    </row>
    <row r="11458" spans="1:7" x14ac:dyDescent="0.3">
      <c r="A11458" s="12">
        <v>248.08365819033972</v>
      </c>
      <c r="B11458" s="41" t="s">
        <v>45</v>
      </c>
      <c r="C11458" s="41"/>
      <c r="D11458" s="39" t="s">
        <v>103</v>
      </c>
      <c r="E11458" s="39">
        <v>2022</v>
      </c>
      <c r="F11458" s="12">
        <v>72.054000000000002</v>
      </c>
      <c r="G11458" s="15" t="s">
        <v>3</v>
      </c>
    </row>
    <row r="11459" spans="1:7" x14ac:dyDescent="0.3">
      <c r="A11459" s="12">
        <v>1789.8045759816937</v>
      </c>
      <c r="B11459" s="41" t="s">
        <v>46</v>
      </c>
      <c r="C11459" s="41"/>
      <c r="D11459" s="39" t="s">
        <v>103</v>
      </c>
      <c r="E11459" s="39">
        <v>2022</v>
      </c>
      <c r="F11459" s="12">
        <v>405.51499999999999</v>
      </c>
      <c r="G11459" s="15" t="s">
        <v>3</v>
      </c>
    </row>
    <row r="11460" spans="1:7" x14ac:dyDescent="0.3">
      <c r="A11460" s="12">
        <v>153.18638053500032</v>
      </c>
      <c r="B11460" s="41" t="s">
        <v>47</v>
      </c>
      <c r="C11460" s="41"/>
      <c r="D11460" s="39" t="s">
        <v>103</v>
      </c>
      <c r="E11460" s="39">
        <v>2022</v>
      </c>
      <c r="F11460" s="12">
        <v>21.827000000000002</v>
      </c>
      <c r="G11460" s="15" t="s">
        <v>3</v>
      </c>
    </row>
    <row r="11461" spans="1:7" x14ac:dyDescent="0.3">
      <c r="A11461" s="12">
        <v>359.52607035251327</v>
      </c>
      <c r="B11461" s="41" t="s">
        <v>48</v>
      </c>
      <c r="C11461" s="41"/>
      <c r="D11461" s="39" t="s">
        <v>103</v>
      </c>
      <c r="E11461" s="39">
        <v>2022</v>
      </c>
      <c r="F11461" s="12">
        <v>72.352999999999994</v>
      </c>
      <c r="G11461" s="15" t="s">
        <v>3</v>
      </c>
    </row>
    <row r="11462" spans="1:7" x14ac:dyDescent="0.3">
      <c r="A11462" s="12">
        <v>3518.5069555872465</v>
      </c>
      <c r="B11462" s="41" t="s">
        <v>49</v>
      </c>
      <c r="C11462" s="41"/>
      <c r="D11462" s="39" t="s">
        <v>103</v>
      </c>
      <c r="E11462" s="39">
        <v>2022</v>
      </c>
      <c r="F11462" s="12">
        <v>511.988</v>
      </c>
      <c r="G11462" s="15" t="s">
        <v>3</v>
      </c>
    </row>
    <row r="11463" spans="1:7" x14ac:dyDescent="0.3">
      <c r="A11463" s="12">
        <v>4732.8810483253592</v>
      </c>
      <c r="B11463" s="41" t="s">
        <v>50</v>
      </c>
      <c r="C11463" s="41"/>
      <c r="D11463" s="39" t="s">
        <v>103</v>
      </c>
      <c r="E11463" s="39">
        <v>2022</v>
      </c>
      <c r="F11463" s="12">
        <v>1308.8440000000001</v>
      </c>
      <c r="G11463" s="15" t="s">
        <v>3</v>
      </c>
    </row>
    <row r="11464" spans="1:7" x14ac:dyDescent="0.3">
      <c r="A11464" s="12">
        <v>812.60647912371633</v>
      </c>
      <c r="B11464" s="41" t="s">
        <v>91</v>
      </c>
      <c r="C11464" s="41"/>
      <c r="D11464" s="39" t="s">
        <v>103</v>
      </c>
      <c r="E11464" s="39">
        <v>2022</v>
      </c>
      <c r="F11464" s="12">
        <v>230.78</v>
      </c>
      <c r="G11464" s="15" t="s">
        <v>3</v>
      </c>
    </row>
    <row r="11465" spans="1:7" x14ac:dyDescent="0.3">
      <c r="A11465" s="12">
        <v>167.18311086778007</v>
      </c>
      <c r="B11465" s="41" t="s">
        <v>52</v>
      </c>
      <c r="C11465" s="41"/>
      <c r="D11465" s="39" t="s">
        <v>103</v>
      </c>
      <c r="E11465" s="39">
        <v>2022</v>
      </c>
      <c r="F11465" s="12">
        <v>8.7759999999999998</v>
      </c>
      <c r="G11465" s="15" t="s">
        <v>3</v>
      </c>
    </row>
    <row r="11466" spans="1:7" x14ac:dyDescent="0.3">
      <c r="A11466" s="12">
        <v>137.8508146759963</v>
      </c>
      <c r="B11466" s="41" t="s">
        <v>53</v>
      </c>
      <c r="C11466" s="41"/>
      <c r="D11466" s="39" t="s">
        <v>103</v>
      </c>
      <c r="E11466" s="39">
        <v>2022</v>
      </c>
      <c r="F11466" s="12">
        <v>31.704000000000001</v>
      </c>
      <c r="G11466" s="15" t="s">
        <v>3</v>
      </c>
    </row>
    <row r="11467" spans="1:7" x14ac:dyDescent="0.3">
      <c r="A11467" s="12">
        <v>202.40217966452536</v>
      </c>
      <c r="B11467" s="41" t="s">
        <v>54</v>
      </c>
      <c r="C11467" s="41"/>
      <c r="D11467" s="39" t="s">
        <v>103</v>
      </c>
      <c r="E11467" s="39">
        <v>2022</v>
      </c>
      <c r="F11467" s="12">
        <v>35.408000000000001</v>
      </c>
      <c r="G11467" s="15" t="s">
        <v>3</v>
      </c>
    </row>
    <row r="11468" spans="1:7" x14ac:dyDescent="0.3">
      <c r="A11468" s="12">
        <v>440.84519613844412</v>
      </c>
      <c r="B11468" s="41" t="s">
        <v>55</v>
      </c>
      <c r="C11468" s="41"/>
      <c r="D11468" s="39" t="s">
        <v>103</v>
      </c>
      <c r="E11468" s="39">
        <v>2022</v>
      </c>
      <c r="F11468" s="12">
        <v>31.297999999999998</v>
      </c>
      <c r="G11468" s="15" t="s">
        <v>3</v>
      </c>
    </row>
    <row r="11469" spans="1:7" x14ac:dyDescent="0.3">
      <c r="A11469" s="12">
        <v>954.07984417756552</v>
      </c>
      <c r="B11469" s="41" t="s">
        <v>56</v>
      </c>
      <c r="C11469" s="41"/>
      <c r="D11469" s="39" t="s">
        <v>103</v>
      </c>
      <c r="E11469" s="39">
        <v>2022</v>
      </c>
      <c r="F11469" s="12">
        <v>199.46700000000001</v>
      </c>
      <c r="G11469" s="15" t="s">
        <v>3</v>
      </c>
    </row>
    <row r="11470" spans="1:7" x14ac:dyDescent="0.3">
      <c r="A11470" s="12">
        <v>293.32501377305039</v>
      </c>
      <c r="B11470" s="41" t="s">
        <v>57</v>
      </c>
      <c r="C11470" s="41"/>
      <c r="D11470" s="39" t="s">
        <v>103</v>
      </c>
      <c r="E11470" s="39">
        <v>2022</v>
      </c>
      <c r="F11470" s="12">
        <v>178.71</v>
      </c>
      <c r="G11470" s="15" t="s">
        <v>3</v>
      </c>
    </row>
    <row r="11471" spans="1:7" x14ac:dyDescent="0.3">
      <c r="A11471" s="12">
        <v>366.5803485734466</v>
      </c>
      <c r="B11471" s="41" t="s">
        <v>58</v>
      </c>
      <c r="C11471" s="41"/>
      <c r="D11471" s="39" t="s">
        <v>103</v>
      </c>
      <c r="E11471" s="39">
        <v>2022</v>
      </c>
      <c r="F11471" s="12">
        <v>42.069000000000003</v>
      </c>
      <c r="G11471" s="15" t="s">
        <v>3</v>
      </c>
    </row>
    <row r="11472" spans="1:7" x14ac:dyDescent="0.3">
      <c r="A11472" s="12">
        <v>64.997643497270516</v>
      </c>
      <c r="B11472" s="41" t="s">
        <v>59</v>
      </c>
      <c r="C11472" s="41"/>
      <c r="D11472" s="39" t="s">
        <v>103</v>
      </c>
      <c r="E11472" s="39">
        <v>2022</v>
      </c>
      <c r="F11472" s="12">
        <v>12.923999999999999</v>
      </c>
      <c r="G11472" s="15" t="s">
        <v>3</v>
      </c>
    </row>
    <row r="11473" spans="1:7" x14ac:dyDescent="0.3">
      <c r="A11473" s="12">
        <v>102.36910841203766</v>
      </c>
      <c r="B11473" s="41" t="s">
        <v>60</v>
      </c>
      <c r="C11473" s="41"/>
      <c r="D11473" s="39" t="s">
        <v>103</v>
      </c>
      <c r="E11473" s="39">
        <v>2022</v>
      </c>
      <c r="F11473" s="12">
        <v>27.084</v>
      </c>
      <c r="G11473" s="15" t="s">
        <v>3</v>
      </c>
    </row>
    <row r="11474" spans="1:7" x14ac:dyDescent="0.3">
      <c r="A11474" s="12">
        <v>538.81512697465826</v>
      </c>
      <c r="B11474" s="41" t="s">
        <v>61</v>
      </c>
      <c r="C11474" s="41"/>
      <c r="D11474" s="39" t="s">
        <v>103</v>
      </c>
      <c r="E11474" s="39">
        <v>2022</v>
      </c>
      <c r="F11474" s="12">
        <v>42.218000000000004</v>
      </c>
      <c r="G11474" s="15" t="s">
        <v>3</v>
      </c>
    </row>
    <row r="11475" spans="1:7" x14ac:dyDescent="0.3">
      <c r="A11475" s="12">
        <v>1508.6778414475757</v>
      </c>
      <c r="B11475" s="41" t="s">
        <v>62</v>
      </c>
      <c r="C11475" s="41"/>
      <c r="D11475" s="39" t="s">
        <v>103</v>
      </c>
      <c r="E11475" s="39">
        <v>2022</v>
      </c>
      <c r="F11475" s="12">
        <v>298.01600000000002</v>
      </c>
      <c r="G11475" s="15" t="s">
        <v>3</v>
      </c>
    </row>
    <row r="11476" spans="1:7" x14ac:dyDescent="0.3">
      <c r="A11476" s="12">
        <v>387.98940586175911</v>
      </c>
      <c r="B11476" s="41" t="s">
        <v>63</v>
      </c>
      <c r="C11476" s="41"/>
      <c r="D11476" s="39" t="s">
        <v>103</v>
      </c>
      <c r="E11476" s="39">
        <v>2022</v>
      </c>
      <c r="F11476" s="12">
        <v>96.004000000000005</v>
      </c>
      <c r="G11476" s="15" t="s">
        <v>3</v>
      </c>
    </row>
    <row r="11477" spans="1:7" x14ac:dyDescent="0.3">
      <c r="A11477" s="12">
        <v>429.76928170080646</v>
      </c>
      <c r="B11477" s="41" t="s">
        <v>64</v>
      </c>
      <c r="C11477" s="41"/>
      <c r="D11477" s="39" t="s">
        <v>103</v>
      </c>
      <c r="E11477" s="39">
        <v>2022</v>
      </c>
      <c r="F11477" s="12">
        <v>68.626000000000005</v>
      </c>
      <c r="G11477" s="15" t="s">
        <v>3</v>
      </c>
    </row>
    <row r="11478" spans="1:7" x14ac:dyDescent="0.3">
      <c r="A11478" s="12">
        <v>1592.8705904587587</v>
      </c>
      <c r="B11478" s="41" t="s">
        <v>65</v>
      </c>
      <c r="C11478" s="41"/>
      <c r="D11478" s="39" t="s">
        <v>103</v>
      </c>
      <c r="E11478" s="39">
        <v>2022</v>
      </c>
      <c r="F11478" s="12">
        <v>312.51400000000001</v>
      </c>
      <c r="G11478" s="15" t="s">
        <v>3</v>
      </c>
    </row>
    <row r="11479" spans="1:7" x14ac:dyDescent="0.3">
      <c r="A11479" s="12">
        <v>443.35769284627798</v>
      </c>
      <c r="B11479" s="41" t="s">
        <v>66</v>
      </c>
      <c r="C11479" s="41"/>
      <c r="D11479" s="39" t="s">
        <v>103</v>
      </c>
      <c r="E11479" s="39">
        <v>2022</v>
      </c>
      <c r="F11479" s="12">
        <v>110.718</v>
      </c>
      <c r="G11479" s="15" t="s">
        <v>3</v>
      </c>
    </row>
    <row r="11480" spans="1:7" x14ac:dyDescent="0.3">
      <c r="A11480" s="12">
        <v>2576.5330571640457</v>
      </c>
      <c r="B11480" s="41" t="s">
        <v>67</v>
      </c>
      <c r="C11480" s="41"/>
      <c r="D11480" s="39" t="s">
        <v>103</v>
      </c>
      <c r="E11480" s="39">
        <v>2022</v>
      </c>
      <c r="F11480" s="12">
        <v>471.221</v>
      </c>
      <c r="G11480" s="15" t="s">
        <v>3</v>
      </c>
    </row>
    <row r="11481" spans="1:7" x14ac:dyDescent="0.3">
      <c r="A11481" s="12">
        <v>1863.1840480224528</v>
      </c>
      <c r="B11481" s="41" t="s">
        <v>68</v>
      </c>
      <c r="C11481" s="41"/>
      <c r="D11481" s="39" t="s">
        <v>103</v>
      </c>
      <c r="E11481" s="39">
        <v>2022</v>
      </c>
      <c r="F11481" s="12">
        <v>402.87099999999998</v>
      </c>
      <c r="G11481" s="15" t="s">
        <v>3</v>
      </c>
    </row>
    <row r="11482" spans="1:7" x14ac:dyDescent="0.3">
      <c r="A11482" s="12">
        <v>155.38186561248688</v>
      </c>
      <c r="B11482" s="41" t="s">
        <v>69</v>
      </c>
      <c r="C11482" s="41"/>
      <c r="D11482" s="39" t="s">
        <v>103</v>
      </c>
      <c r="E11482" s="39">
        <v>2022</v>
      </c>
      <c r="F11482" s="12">
        <v>8.125</v>
      </c>
      <c r="G11482" s="15" t="s">
        <v>3</v>
      </c>
    </row>
    <row r="11483" spans="1:7" x14ac:dyDescent="0.3">
      <c r="A11483" s="12">
        <v>195.36534221289918</v>
      </c>
      <c r="B11483" s="41" t="s">
        <v>70</v>
      </c>
      <c r="C11483" s="41"/>
      <c r="D11483" s="39" t="s">
        <v>103</v>
      </c>
      <c r="E11483" s="39">
        <v>2022</v>
      </c>
      <c r="F11483" s="12">
        <v>73.977000000000004</v>
      </c>
      <c r="G11483" s="15" t="s">
        <v>3</v>
      </c>
    </row>
    <row r="11484" spans="1:7" x14ac:dyDescent="0.3">
      <c r="A11484" s="12">
        <v>130.34512830829004</v>
      </c>
      <c r="B11484" s="41" t="s">
        <v>71</v>
      </c>
      <c r="C11484" s="41"/>
      <c r="D11484" s="39" t="s">
        <v>103</v>
      </c>
      <c r="E11484" s="39">
        <v>2022</v>
      </c>
      <c r="F11484" s="12">
        <v>25.431999999999999</v>
      </c>
      <c r="G11484" s="15" t="s">
        <v>3</v>
      </c>
    </row>
    <row r="11485" spans="1:7" x14ac:dyDescent="0.3">
      <c r="A11485" s="12">
        <v>729.16265726513382</v>
      </c>
      <c r="B11485" s="41" t="s">
        <v>72</v>
      </c>
      <c r="C11485" s="41"/>
      <c r="D11485" s="39" t="s">
        <v>103</v>
      </c>
      <c r="E11485" s="39">
        <v>2022</v>
      </c>
      <c r="F11485" s="12">
        <v>174.393</v>
      </c>
      <c r="G11485" s="15" t="s">
        <v>3</v>
      </c>
    </row>
    <row r="11486" spans="1:7" x14ac:dyDescent="0.3">
      <c r="A11486" s="12">
        <v>446.315442135247</v>
      </c>
      <c r="B11486" s="41" t="s">
        <v>73</v>
      </c>
      <c r="C11486" s="41"/>
      <c r="D11486" s="39" t="s">
        <v>103</v>
      </c>
      <c r="E11486" s="39">
        <v>2022</v>
      </c>
      <c r="F11486" s="12">
        <v>31.405999999999999</v>
      </c>
      <c r="G11486" s="15" t="s">
        <v>3</v>
      </c>
    </row>
    <row r="11487" spans="1:7" x14ac:dyDescent="0.3">
      <c r="A11487" s="12">
        <v>448.49451237103267</v>
      </c>
      <c r="B11487" s="41" t="s">
        <v>74</v>
      </c>
      <c r="C11487" s="41"/>
      <c r="D11487" s="39" t="s">
        <v>103</v>
      </c>
      <c r="E11487" s="39">
        <v>2022</v>
      </c>
      <c r="F11487" s="12">
        <v>61.680999999999997</v>
      </c>
      <c r="G11487" s="15" t="s">
        <v>3</v>
      </c>
    </row>
    <row r="11488" spans="1:7" x14ac:dyDescent="0.3">
      <c r="A11488" s="12">
        <v>840.84000684915065</v>
      </c>
      <c r="B11488" s="41" t="s">
        <v>75</v>
      </c>
      <c r="C11488" s="41"/>
      <c r="D11488" s="39" t="s">
        <v>103</v>
      </c>
      <c r="E11488" s="39">
        <v>2022</v>
      </c>
      <c r="F11488" s="12">
        <v>131.14699999999999</v>
      </c>
      <c r="G11488" s="15" t="s">
        <v>3</v>
      </c>
    </row>
    <row r="11489" spans="1:7" x14ac:dyDescent="0.3">
      <c r="A11489" s="12">
        <v>762.723827050095</v>
      </c>
      <c r="B11489" s="41" t="s">
        <v>76</v>
      </c>
      <c r="C11489" s="41"/>
      <c r="D11489" s="39" t="s">
        <v>103</v>
      </c>
      <c r="E11489" s="39">
        <v>2022</v>
      </c>
      <c r="F11489" s="12">
        <v>178.566</v>
      </c>
      <c r="G11489" s="15" t="s">
        <v>3</v>
      </c>
    </row>
    <row r="11490" spans="1:7" x14ac:dyDescent="0.3">
      <c r="A11490" s="12">
        <v>133.43932596889724</v>
      </c>
      <c r="B11490" s="41" t="s">
        <v>77</v>
      </c>
      <c r="C11490" s="41"/>
      <c r="D11490" s="39" t="s">
        <v>103</v>
      </c>
      <c r="E11490" s="39">
        <v>2022</v>
      </c>
      <c r="F11490" s="12">
        <v>19.364000000000001</v>
      </c>
      <c r="G11490" s="15" t="s">
        <v>3</v>
      </c>
    </row>
    <row r="11491" spans="1:7" x14ac:dyDescent="0.3">
      <c r="A11491" s="12">
        <v>197.75472760797683</v>
      </c>
      <c r="B11491" s="41" t="s">
        <v>78</v>
      </c>
      <c r="C11491" s="41"/>
      <c r="D11491" s="39" t="s">
        <v>103</v>
      </c>
      <c r="E11491" s="39">
        <v>2022</v>
      </c>
      <c r="F11491" s="12">
        <v>29.946000000000002</v>
      </c>
      <c r="G11491" s="15" t="s">
        <v>3</v>
      </c>
    </row>
    <row r="11492" spans="1:7" x14ac:dyDescent="0.3">
      <c r="A11492" s="12">
        <v>378.7724722467409</v>
      </c>
      <c r="B11492" s="41" t="s">
        <v>79</v>
      </c>
      <c r="C11492" s="41"/>
      <c r="D11492" s="39" t="s">
        <v>103</v>
      </c>
      <c r="E11492" s="39">
        <v>2022</v>
      </c>
      <c r="F11492" s="12">
        <v>77.881</v>
      </c>
      <c r="G11492" s="15" t="s">
        <v>3</v>
      </c>
    </row>
    <row r="11493" spans="1:7" x14ac:dyDescent="0.3">
      <c r="A11493" s="12">
        <v>916.33288975889184</v>
      </c>
      <c r="B11493" s="41" t="s">
        <v>80</v>
      </c>
      <c r="C11493" s="41"/>
      <c r="D11493" s="39" t="s">
        <v>103</v>
      </c>
      <c r="E11493" s="39">
        <v>2022</v>
      </c>
      <c r="F11493" s="12">
        <v>239.898</v>
      </c>
      <c r="G11493" s="15" t="s">
        <v>3</v>
      </c>
    </row>
    <row r="11494" spans="1:7" x14ac:dyDescent="0.3">
      <c r="A11494" s="12">
        <v>262.04448105689892</v>
      </c>
      <c r="B11494" s="41" t="s">
        <v>81</v>
      </c>
      <c r="C11494" s="41"/>
      <c r="D11494" s="39" t="s">
        <v>103</v>
      </c>
      <c r="E11494" s="39">
        <v>2022</v>
      </c>
      <c r="F11494" s="12">
        <v>14.952999999999999</v>
      </c>
      <c r="G11494" s="15" t="s">
        <v>3</v>
      </c>
    </row>
    <row r="11495" spans="1:7" x14ac:dyDescent="0.3">
      <c r="A11495" s="12">
        <v>626.13387740224391</v>
      </c>
      <c r="B11495" s="41" t="s">
        <v>82</v>
      </c>
      <c r="C11495" s="41"/>
      <c r="D11495" s="39" t="s">
        <v>103</v>
      </c>
      <c r="E11495" s="39">
        <v>2022</v>
      </c>
      <c r="F11495" s="12">
        <v>92.156000000000006</v>
      </c>
      <c r="G11495" s="15" t="s">
        <v>3</v>
      </c>
    </row>
    <row r="11496" spans="1:7" x14ac:dyDescent="0.3">
      <c r="A11496" s="12">
        <v>375.81267110255931</v>
      </c>
      <c r="B11496" s="41" t="s">
        <v>83</v>
      </c>
      <c r="C11496" s="41"/>
      <c r="D11496" s="39" t="s">
        <v>103</v>
      </c>
      <c r="E11496" s="39">
        <v>2022</v>
      </c>
      <c r="F11496" s="12">
        <v>86.185000000000002</v>
      </c>
      <c r="G11496" s="15" t="s">
        <v>3</v>
      </c>
    </row>
    <row r="11497" spans="1:7" x14ac:dyDescent="0.3">
      <c r="A11497" s="12">
        <v>893.07921463444802</v>
      </c>
      <c r="B11497" s="41" t="s">
        <v>84</v>
      </c>
      <c r="C11497" s="41"/>
      <c r="D11497" s="39" t="s">
        <v>103</v>
      </c>
      <c r="E11497" s="39">
        <v>2022</v>
      </c>
      <c r="F11497" s="12">
        <v>160.88999999999999</v>
      </c>
      <c r="G11497" s="15" t="s">
        <v>3</v>
      </c>
    </row>
    <row r="11498" spans="1:7" x14ac:dyDescent="0.3">
      <c r="A11498" s="12">
        <v>69.753843880087118</v>
      </c>
      <c r="B11498" s="41" t="s">
        <v>85</v>
      </c>
      <c r="C11498" s="41"/>
      <c r="D11498" s="39" t="s">
        <v>103</v>
      </c>
      <c r="E11498" s="39">
        <v>2022</v>
      </c>
      <c r="F11498" s="12">
        <v>5.2380000000000004</v>
      </c>
      <c r="G11498" s="15" t="s">
        <v>3</v>
      </c>
    </row>
    <row r="11499" spans="1:7" x14ac:dyDescent="0.3">
      <c r="A11499" s="12">
        <v>271.3280999663267</v>
      </c>
      <c r="B11499" s="41" t="s">
        <v>86</v>
      </c>
      <c r="C11499" s="41"/>
      <c r="D11499" s="39" t="s">
        <v>103</v>
      </c>
      <c r="E11499" s="39">
        <v>2022</v>
      </c>
      <c r="F11499" s="12">
        <v>62.546999999999997</v>
      </c>
      <c r="G11499" s="15" t="s">
        <v>3</v>
      </c>
    </row>
    <row r="11500" spans="1:7" x14ac:dyDescent="0.3">
      <c r="A11500" s="12">
        <v>775.69668163178528</v>
      </c>
      <c r="B11500" s="41" t="s">
        <v>87</v>
      </c>
      <c r="C11500" s="41"/>
      <c r="D11500" s="39" t="s">
        <v>103</v>
      </c>
      <c r="E11500" s="39">
        <v>2022</v>
      </c>
      <c r="F11500" s="12">
        <v>129.90100000000001</v>
      </c>
      <c r="G11500" s="15" t="s">
        <v>3</v>
      </c>
    </row>
    <row r="11501" spans="1:7" x14ac:dyDescent="0.3">
      <c r="A11501" s="12">
        <v>117.68415571891563</v>
      </c>
      <c r="B11501" s="41" t="s">
        <v>88</v>
      </c>
      <c r="C11501" s="41"/>
      <c r="D11501" s="39" t="s">
        <v>103</v>
      </c>
      <c r="E11501" s="39">
        <v>2022</v>
      </c>
      <c r="F11501" s="12">
        <v>19.603999999999999</v>
      </c>
      <c r="G11501" s="15" t="s">
        <v>3</v>
      </c>
    </row>
    <row r="11502" spans="1:7" x14ac:dyDescent="0.3">
      <c r="A11502" s="12">
        <v>304.42144676281401</v>
      </c>
      <c r="B11502" s="41" t="s">
        <v>89</v>
      </c>
      <c r="C11502" s="41"/>
      <c r="D11502" s="39" t="s">
        <v>103</v>
      </c>
      <c r="E11502" s="39">
        <v>2022</v>
      </c>
      <c r="F11502" s="12">
        <v>104.318</v>
      </c>
      <c r="G11502" s="15" t="s">
        <v>3</v>
      </c>
    </row>
    <row r="11503" spans="1:7" x14ac:dyDescent="0.3">
      <c r="A11503" s="12">
        <v>519.86111444822677</v>
      </c>
      <c r="B11503" s="41" t="s">
        <v>90</v>
      </c>
      <c r="C11503" s="41"/>
      <c r="D11503" s="39" t="s">
        <v>103</v>
      </c>
      <c r="E11503" s="39">
        <v>2022</v>
      </c>
      <c r="F11503" s="12">
        <v>71.117000000000004</v>
      </c>
      <c r="G11503" s="15" t="s">
        <v>3</v>
      </c>
    </row>
    <row r="11504" spans="1:7" x14ac:dyDescent="0.3">
      <c r="A11504" s="12">
        <v>2275.9905156629075</v>
      </c>
      <c r="B11504" s="41" t="s">
        <v>10</v>
      </c>
      <c r="C11504" s="41"/>
      <c r="D11504" s="39" t="s">
        <v>104</v>
      </c>
      <c r="E11504" s="39">
        <v>2022</v>
      </c>
      <c r="F11504" s="12">
        <v>357.62700000000001</v>
      </c>
      <c r="G11504" s="15" t="s">
        <v>3</v>
      </c>
    </row>
    <row r="11505" spans="1:7" x14ac:dyDescent="0.3">
      <c r="A11505" s="12">
        <v>260.14169228767179</v>
      </c>
      <c r="B11505" s="41" t="s">
        <v>11</v>
      </c>
      <c r="C11505" s="41"/>
      <c r="D11505" s="39" t="s">
        <v>104</v>
      </c>
      <c r="E11505" s="39">
        <v>2022</v>
      </c>
      <c r="F11505" s="12">
        <v>63.106999999999999</v>
      </c>
      <c r="G11505" s="15" t="s">
        <v>3</v>
      </c>
    </row>
    <row r="11506" spans="1:7" x14ac:dyDescent="0.3">
      <c r="A11506" s="12">
        <v>652.42037802124025</v>
      </c>
      <c r="B11506" s="41" t="s">
        <v>12</v>
      </c>
      <c r="C11506" s="41"/>
      <c r="D11506" s="39" t="s">
        <v>104</v>
      </c>
      <c r="E11506" s="39">
        <v>2022</v>
      </c>
      <c r="F11506" s="12">
        <v>151.42500000000001</v>
      </c>
      <c r="G11506" s="15" t="s">
        <v>3</v>
      </c>
    </row>
    <row r="11507" spans="1:7" x14ac:dyDescent="0.3">
      <c r="A11507" s="12">
        <v>141.85937576050955</v>
      </c>
      <c r="B11507" s="41" t="s">
        <v>13</v>
      </c>
      <c r="C11507" s="41"/>
      <c r="D11507" s="39" t="s">
        <v>104</v>
      </c>
      <c r="E11507" s="39">
        <v>2022</v>
      </c>
      <c r="F11507" s="12">
        <v>16.651</v>
      </c>
      <c r="G11507" s="15" t="s">
        <v>3</v>
      </c>
    </row>
    <row r="11508" spans="1:7" x14ac:dyDescent="0.3">
      <c r="A11508" s="12">
        <v>180.41548998759561</v>
      </c>
      <c r="B11508" s="41" t="s">
        <v>14</v>
      </c>
      <c r="C11508" s="41"/>
      <c r="D11508" s="39" t="s">
        <v>104</v>
      </c>
      <c r="E11508" s="39">
        <v>2022</v>
      </c>
      <c r="F11508" s="12">
        <v>29.72</v>
      </c>
      <c r="G11508" s="15" t="s">
        <v>3</v>
      </c>
    </row>
    <row r="11509" spans="1:7" x14ac:dyDescent="0.3">
      <c r="A11509" s="12">
        <v>138.90275385160228</v>
      </c>
      <c r="B11509" s="41" t="s">
        <v>15</v>
      </c>
      <c r="C11509" s="41"/>
      <c r="D11509" s="39" t="s">
        <v>104</v>
      </c>
      <c r="E11509" s="39">
        <v>2022</v>
      </c>
      <c r="F11509" s="12">
        <v>13.988</v>
      </c>
      <c r="G11509" s="15" t="s">
        <v>3</v>
      </c>
    </row>
    <row r="11510" spans="1:7" x14ac:dyDescent="0.3">
      <c r="A11510" s="12">
        <v>1659.1121799852106</v>
      </c>
      <c r="B11510" s="41" t="s">
        <v>16</v>
      </c>
      <c r="C11510" s="41"/>
      <c r="D11510" s="39" t="s">
        <v>104</v>
      </c>
      <c r="E11510" s="39">
        <v>2022</v>
      </c>
      <c r="F11510" s="12">
        <v>231.958</v>
      </c>
      <c r="G11510" s="15" t="s">
        <v>3</v>
      </c>
    </row>
    <row r="11511" spans="1:7" x14ac:dyDescent="0.3">
      <c r="A11511" s="12">
        <v>3652.5175552337414</v>
      </c>
      <c r="B11511" s="41" t="s">
        <v>17</v>
      </c>
      <c r="C11511" s="41"/>
      <c r="D11511" s="39" t="s">
        <v>104</v>
      </c>
      <c r="E11511" s="39">
        <v>2022</v>
      </c>
      <c r="F11511" s="12">
        <v>527.39599999999996</v>
      </c>
      <c r="G11511" s="15" t="s">
        <v>3</v>
      </c>
    </row>
    <row r="11512" spans="1:7" x14ac:dyDescent="0.3">
      <c r="A11512" s="12">
        <v>67.209289076419864</v>
      </c>
      <c r="B11512" s="41" t="s">
        <v>18</v>
      </c>
      <c r="C11512" s="41"/>
      <c r="D11512" s="39" t="s">
        <v>104</v>
      </c>
      <c r="E11512" s="39">
        <v>2022</v>
      </c>
      <c r="F11512" s="12">
        <v>6.7649999999999997</v>
      </c>
      <c r="G11512" s="15" t="s">
        <v>3</v>
      </c>
    </row>
    <row r="11513" spans="1:7" x14ac:dyDescent="0.3">
      <c r="A11513" s="12">
        <v>235.19917026433299</v>
      </c>
      <c r="B11513" s="41" t="s">
        <v>19</v>
      </c>
      <c r="C11513" s="41"/>
      <c r="D11513" s="39" t="s">
        <v>104</v>
      </c>
      <c r="E11513" s="39">
        <v>2022</v>
      </c>
      <c r="F11513" s="12">
        <v>21.254000000000001</v>
      </c>
      <c r="G11513" s="15" t="s">
        <v>3</v>
      </c>
    </row>
    <row r="11514" spans="1:7" x14ac:dyDescent="0.3">
      <c r="A11514" s="12">
        <v>1319.8228887134321</v>
      </c>
      <c r="B11514" s="41" t="s">
        <v>20</v>
      </c>
      <c r="C11514" s="41"/>
      <c r="D11514" s="39" t="s">
        <v>104</v>
      </c>
      <c r="E11514" s="39">
        <v>2022</v>
      </c>
      <c r="F11514" s="12">
        <v>277.41699999999997</v>
      </c>
      <c r="G11514" s="15" t="s">
        <v>3</v>
      </c>
    </row>
    <row r="11515" spans="1:7" x14ac:dyDescent="0.3">
      <c r="A11515" s="12">
        <v>1197.0717848735701</v>
      </c>
      <c r="B11515" s="41" t="s">
        <v>21</v>
      </c>
      <c r="C11515" s="41"/>
      <c r="D11515" s="39" t="s">
        <v>104</v>
      </c>
      <c r="E11515" s="39">
        <v>2022</v>
      </c>
      <c r="F11515" s="12">
        <v>201.12899999999999</v>
      </c>
      <c r="G11515" s="15" t="s">
        <v>3</v>
      </c>
    </row>
    <row r="11516" spans="1:7" x14ac:dyDescent="0.3">
      <c r="A11516" s="12">
        <v>265.5501970426194</v>
      </c>
      <c r="B11516" s="41" t="s">
        <v>22</v>
      </c>
      <c r="C11516" s="41"/>
      <c r="D11516" s="39" t="s">
        <v>104</v>
      </c>
      <c r="E11516" s="39">
        <v>2022</v>
      </c>
      <c r="F11516" s="12">
        <v>27.268999999999998</v>
      </c>
      <c r="G11516" s="15" t="s">
        <v>3</v>
      </c>
    </row>
    <row r="11517" spans="1:7" x14ac:dyDescent="0.3">
      <c r="A11517" s="12">
        <v>255.21433107029443</v>
      </c>
      <c r="B11517" s="41" t="s">
        <v>23</v>
      </c>
      <c r="C11517" s="41"/>
      <c r="D11517" s="39" t="s">
        <v>104</v>
      </c>
      <c r="E11517" s="39">
        <v>2022</v>
      </c>
      <c r="F11517" s="12">
        <v>8.27</v>
      </c>
      <c r="G11517" s="15" t="s">
        <v>3</v>
      </c>
    </row>
    <row r="11518" spans="1:7" x14ac:dyDescent="0.3">
      <c r="A11518" s="12">
        <v>40.858216782113075</v>
      </c>
      <c r="B11518" s="41" t="s">
        <v>24</v>
      </c>
      <c r="C11518" s="41"/>
      <c r="D11518" s="39" t="s">
        <v>104</v>
      </c>
      <c r="E11518" s="39">
        <v>2022</v>
      </c>
      <c r="F11518" s="12">
        <v>11.087</v>
      </c>
      <c r="G11518" s="15" t="s">
        <v>3</v>
      </c>
    </row>
    <row r="11519" spans="1:7" x14ac:dyDescent="0.3">
      <c r="A11519" s="12">
        <v>97.179709772747771</v>
      </c>
      <c r="B11519" s="41" t="s">
        <v>25</v>
      </c>
      <c r="C11519" s="41"/>
      <c r="D11519" s="39" t="s">
        <v>104</v>
      </c>
      <c r="E11519" s="39">
        <v>2022</v>
      </c>
      <c r="F11519" s="12">
        <v>21.29</v>
      </c>
      <c r="G11519" s="15" t="s">
        <v>3</v>
      </c>
    </row>
    <row r="11520" spans="1:7" x14ac:dyDescent="0.3">
      <c r="A11520" s="12">
        <v>109.89564612281912</v>
      </c>
      <c r="B11520" s="41" t="s">
        <v>26</v>
      </c>
      <c r="C11520" s="41"/>
      <c r="D11520" s="39" t="s">
        <v>104</v>
      </c>
      <c r="E11520" s="39">
        <v>2022</v>
      </c>
      <c r="F11520" s="12">
        <v>5.3550000000000004</v>
      </c>
      <c r="G11520" s="15" t="s">
        <v>3</v>
      </c>
    </row>
    <row r="11521" spans="1:7" x14ac:dyDescent="0.3">
      <c r="A11521" s="12">
        <v>117.58778736951818</v>
      </c>
      <c r="B11521" s="41" t="s">
        <v>27</v>
      </c>
      <c r="C11521" s="41"/>
      <c r="D11521" s="39" t="s">
        <v>104</v>
      </c>
      <c r="E11521" s="39">
        <v>2022</v>
      </c>
      <c r="F11521" s="12">
        <v>8.2899999999999991</v>
      </c>
      <c r="G11521" s="15" t="s">
        <v>3</v>
      </c>
    </row>
    <row r="11522" spans="1:7" x14ac:dyDescent="0.3">
      <c r="A11522" s="12">
        <v>200.81433455272818</v>
      </c>
      <c r="B11522" s="41" t="s">
        <v>28</v>
      </c>
      <c r="C11522" s="41"/>
      <c r="D11522" s="39" t="s">
        <v>104</v>
      </c>
      <c r="E11522" s="39">
        <v>2022</v>
      </c>
      <c r="F11522" s="12">
        <v>29.254000000000001</v>
      </c>
      <c r="G11522" s="15" t="s">
        <v>3</v>
      </c>
    </row>
    <row r="11523" spans="1:7" x14ac:dyDescent="0.3">
      <c r="A11523" s="12">
        <v>222.5509428129389</v>
      </c>
      <c r="B11523" s="41" t="s">
        <v>29</v>
      </c>
      <c r="C11523" s="41"/>
      <c r="D11523" s="39" t="s">
        <v>104</v>
      </c>
      <c r="E11523" s="39">
        <v>2022</v>
      </c>
      <c r="F11523" s="12">
        <v>38.844999999999999</v>
      </c>
      <c r="G11523" s="15" t="s">
        <v>3</v>
      </c>
    </row>
    <row r="11524" spans="1:7" x14ac:dyDescent="0.3">
      <c r="A11524" s="12">
        <v>1201.8791166796561</v>
      </c>
      <c r="B11524" s="41" t="s">
        <v>30</v>
      </c>
      <c r="C11524" s="41"/>
      <c r="D11524" s="39" t="s">
        <v>104</v>
      </c>
      <c r="E11524" s="39">
        <v>2022</v>
      </c>
      <c r="F11524" s="12">
        <v>148.55199999999999</v>
      </c>
      <c r="G11524" s="15" t="s">
        <v>3</v>
      </c>
    </row>
    <row r="11525" spans="1:7" x14ac:dyDescent="0.3">
      <c r="A11525" s="12">
        <v>473.55398556398831</v>
      </c>
      <c r="B11525" s="41" t="s">
        <v>31</v>
      </c>
      <c r="C11525" s="41"/>
      <c r="D11525" s="39" t="s">
        <v>104</v>
      </c>
      <c r="E11525" s="39">
        <v>2022</v>
      </c>
      <c r="F11525" s="12">
        <v>110.98099999999999</v>
      </c>
      <c r="G11525" s="15" t="s">
        <v>3</v>
      </c>
    </row>
    <row r="11526" spans="1:7" x14ac:dyDescent="0.3">
      <c r="A11526" s="12">
        <v>42.612492793296788</v>
      </c>
      <c r="B11526" s="41" t="s">
        <v>32</v>
      </c>
      <c r="C11526" s="41"/>
      <c r="D11526" s="39" t="s">
        <v>104</v>
      </c>
      <c r="E11526" s="39">
        <v>2022</v>
      </c>
      <c r="F11526" s="12">
        <v>7.4450000000000003</v>
      </c>
      <c r="G11526" s="15" t="s">
        <v>3</v>
      </c>
    </row>
    <row r="11527" spans="1:7" x14ac:dyDescent="0.3">
      <c r="A11527" s="12">
        <v>217.04087470997536</v>
      </c>
      <c r="B11527" s="41" t="s">
        <v>33</v>
      </c>
      <c r="C11527" s="41"/>
      <c r="D11527" s="39" t="s">
        <v>104</v>
      </c>
      <c r="E11527" s="39">
        <v>2022</v>
      </c>
      <c r="F11527" s="12">
        <v>19.509</v>
      </c>
      <c r="G11527" s="15" t="s">
        <v>3</v>
      </c>
    </row>
    <row r="11528" spans="1:7" x14ac:dyDescent="0.3">
      <c r="A11528" s="12">
        <v>865.28894832333026</v>
      </c>
      <c r="B11528" s="41" t="s">
        <v>34</v>
      </c>
      <c r="C11528" s="41"/>
      <c r="D11528" s="39" t="s">
        <v>104</v>
      </c>
      <c r="E11528" s="39">
        <v>2022</v>
      </c>
      <c r="F11528" s="12">
        <v>144.113</v>
      </c>
      <c r="G11528" s="15" t="s">
        <v>3</v>
      </c>
    </row>
    <row r="11529" spans="1:7" x14ac:dyDescent="0.3">
      <c r="A11529" s="12">
        <v>754.83213905541311</v>
      </c>
      <c r="B11529" s="41" t="s">
        <v>35</v>
      </c>
      <c r="C11529" s="41"/>
      <c r="D11529" s="39" t="s">
        <v>104</v>
      </c>
      <c r="E11529" s="39">
        <v>2022</v>
      </c>
      <c r="F11529" s="12">
        <v>119.133</v>
      </c>
      <c r="G11529" s="15" t="s">
        <v>3</v>
      </c>
    </row>
    <row r="11530" spans="1:7" x14ac:dyDescent="0.3">
      <c r="A11530" s="12">
        <v>205.72733327644679</v>
      </c>
      <c r="B11530" s="41" t="s">
        <v>36</v>
      </c>
      <c r="C11530" s="41"/>
      <c r="D11530" s="39" t="s">
        <v>104</v>
      </c>
      <c r="E11530" s="39">
        <v>2022</v>
      </c>
      <c r="F11530" s="12">
        <v>6.35</v>
      </c>
      <c r="G11530" s="15" t="s">
        <v>3</v>
      </c>
    </row>
    <row r="11531" spans="1:7" x14ac:dyDescent="0.3">
      <c r="A11531" s="12">
        <v>374.72566669768952</v>
      </c>
      <c r="B11531" s="41" t="s">
        <v>37</v>
      </c>
      <c r="C11531" s="41"/>
      <c r="D11531" s="39" t="s">
        <v>104</v>
      </c>
      <c r="E11531" s="39">
        <v>2022</v>
      </c>
      <c r="F11531" s="12">
        <v>81.456000000000003</v>
      </c>
      <c r="G11531" s="15" t="s">
        <v>3</v>
      </c>
    </row>
    <row r="11532" spans="1:7" x14ac:dyDescent="0.3">
      <c r="A11532" s="12">
        <v>314.08106311575182</v>
      </c>
      <c r="B11532" s="41" t="s">
        <v>38</v>
      </c>
      <c r="C11532" s="41"/>
      <c r="D11532" s="39" t="s">
        <v>104</v>
      </c>
      <c r="E11532" s="39">
        <v>2022</v>
      </c>
      <c r="F11532" s="12">
        <v>9.6929999999999996</v>
      </c>
      <c r="G11532" s="15" t="s">
        <v>3</v>
      </c>
    </row>
    <row r="11533" spans="1:7" x14ac:dyDescent="0.3">
      <c r="A11533" s="12">
        <v>88.386785976341031</v>
      </c>
      <c r="B11533" s="41" t="s">
        <v>39</v>
      </c>
      <c r="C11533" s="41"/>
      <c r="D11533" s="39" t="s">
        <v>104</v>
      </c>
      <c r="E11533" s="39">
        <v>2022</v>
      </c>
      <c r="F11533" s="12">
        <v>13.959</v>
      </c>
      <c r="G11533" s="15" t="s">
        <v>3</v>
      </c>
    </row>
    <row r="11534" spans="1:7" x14ac:dyDescent="0.3">
      <c r="A11534" s="12">
        <v>324.0424783605435</v>
      </c>
      <c r="B11534" s="41" t="s">
        <v>40</v>
      </c>
      <c r="C11534" s="41"/>
      <c r="D11534" s="39" t="s">
        <v>104</v>
      </c>
      <c r="E11534" s="39">
        <v>2022</v>
      </c>
      <c r="F11534" s="12">
        <v>32.728999999999999</v>
      </c>
      <c r="G11534" s="15" t="s">
        <v>3</v>
      </c>
    </row>
    <row r="11535" spans="1:7" x14ac:dyDescent="0.3">
      <c r="A11535" s="12">
        <v>395.48562538910085</v>
      </c>
      <c r="B11535" s="41" t="s">
        <v>41</v>
      </c>
      <c r="C11535" s="41"/>
      <c r="D11535" s="39" t="s">
        <v>104</v>
      </c>
      <c r="E11535" s="39">
        <v>2022</v>
      </c>
      <c r="F11535" s="12">
        <v>115.31399999999999</v>
      </c>
      <c r="G11535" s="15" t="s">
        <v>3</v>
      </c>
    </row>
    <row r="11536" spans="1:7" x14ac:dyDescent="0.3">
      <c r="A11536" s="12">
        <v>1484.2560009359804</v>
      </c>
      <c r="B11536" s="41" t="s">
        <v>42</v>
      </c>
      <c r="C11536" s="41"/>
      <c r="D11536" s="39" t="s">
        <v>104</v>
      </c>
      <c r="E11536" s="39">
        <v>2022</v>
      </c>
      <c r="F11536" s="12">
        <v>197.566</v>
      </c>
      <c r="G11536" s="15" t="s">
        <v>3</v>
      </c>
    </row>
    <row r="11537" spans="1:7" x14ac:dyDescent="0.3">
      <c r="A11537" s="12">
        <v>451.73633180384564</v>
      </c>
      <c r="B11537" s="41" t="s">
        <v>43</v>
      </c>
      <c r="C11537" s="41"/>
      <c r="D11537" s="39" t="s">
        <v>104</v>
      </c>
      <c r="E11537" s="39">
        <v>2022</v>
      </c>
      <c r="F11537" s="12">
        <v>55.991</v>
      </c>
      <c r="G11537" s="15" t="s">
        <v>3</v>
      </c>
    </row>
    <row r="11538" spans="1:7" x14ac:dyDescent="0.3">
      <c r="A11538" s="12">
        <v>75.798060284390601</v>
      </c>
      <c r="B11538" s="41" t="s">
        <v>44</v>
      </c>
      <c r="C11538" s="41"/>
      <c r="D11538" s="39" t="s">
        <v>104</v>
      </c>
      <c r="E11538" s="39">
        <v>2022</v>
      </c>
      <c r="F11538" s="12">
        <v>14.353</v>
      </c>
      <c r="G11538" s="15" t="s">
        <v>3</v>
      </c>
    </row>
    <row r="11539" spans="1:7" x14ac:dyDescent="0.3">
      <c r="A11539" s="12">
        <v>232.27332512755174</v>
      </c>
      <c r="B11539" s="41" t="s">
        <v>45</v>
      </c>
      <c r="C11539" s="41"/>
      <c r="D11539" s="39" t="s">
        <v>104</v>
      </c>
      <c r="E11539" s="39">
        <v>2022</v>
      </c>
      <c r="F11539" s="12">
        <v>57.725999999999999</v>
      </c>
      <c r="G11539" s="15" t="s">
        <v>3</v>
      </c>
    </row>
    <row r="11540" spans="1:7" x14ac:dyDescent="0.3">
      <c r="A11540" s="12">
        <v>1720.4061734590077</v>
      </c>
      <c r="B11540" s="41" t="s">
        <v>46</v>
      </c>
      <c r="C11540" s="41"/>
      <c r="D11540" s="39" t="s">
        <v>104</v>
      </c>
      <c r="E11540" s="39">
        <v>2022</v>
      </c>
      <c r="F11540" s="12">
        <v>357.50099999999998</v>
      </c>
      <c r="G11540" s="15" t="s">
        <v>3</v>
      </c>
    </row>
    <row r="11541" spans="1:7" x14ac:dyDescent="0.3">
      <c r="A11541" s="12">
        <v>135.25878403188034</v>
      </c>
      <c r="B11541" s="41" t="s">
        <v>47</v>
      </c>
      <c r="C11541" s="41"/>
      <c r="D11541" s="39" t="s">
        <v>104</v>
      </c>
      <c r="E11541" s="39">
        <v>2022</v>
      </c>
      <c r="F11541" s="12">
        <v>28.852</v>
      </c>
      <c r="G11541" s="15" t="s">
        <v>3</v>
      </c>
    </row>
    <row r="11542" spans="1:7" x14ac:dyDescent="0.3">
      <c r="A11542" s="12">
        <v>326.70774682665763</v>
      </c>
      <c r="B11542" s="41" t="s">
        <v>48</v>
      </c>
      <c r="C11542" s="41"/>
      <c r="D11542" s="39" t="s">
        <v>104</v>
      </c>
      <c r="E11542" s="39">
        <v>2022</v>
      </c>
      <c r="F11542" s="12">
        <v>68.593000000000004</v>
      </c>
      <c r="G11542" s="15" t="s">
        <v>3</v>
      </c>
    </row>
    <row r="11543" spans="1:7" x14ac:dyDescent="0.3">
      <c r="A11543" s="12">
        <v>3740.8243216025544</v>
      </c>
      <c r="B11543" s="41" t="s">
        <v>49</v>
      </c>
      <c r="C11543" s="41"/>
      <c r="D11543" s="39" t="s">
        <v>104</v>
      </c>
      <c r="E11543" s="39">
        <v>2022</v>
      </c>
      <c r="F11543" s="12">
        <v>528.33199999999999</v>
      </c>
      <c r="G11543" s="15" t="s">
        <v>3</v>
      </c>
    </row>
    <row r="11544" spans="1:7" x14ac:dyDescent="0.3">
      <c r="A11544" s="12">
        <v>4359.3307485257183</v>
      </c>
      <c r="B11544" s="41" t="s">
        <v>50</v>
      </c>
      <c r="C11544" s="41"/>
      <c r="D11544" s="39" t="s">
        <v>104</v>
      </c>
      <c r="E11544" s="39">
        <v>2022</v>
      </c>
      <c r="F11544" s="12">
        <v>1229.211</v>
      </c>
      <c r="G11544" s="15" t="s">
        <v>3</v>
      </c>
    </row>
    <row r="11545" spans="1:7" x14ac:dyDescent="0.3">
      <c r="A11545" s="12">
        <v>696.66916919923779</v>
      </c>
      <c r="B11545" s="41" t="s">
        <v>91</v>
      </c>
      <c r="C11545" s="41"/>
      <c r="D11545" s="39" t="s">
        <v>104</v>
      </c>
      <c r="E11545" s="39">
        <v>2022</v>
      </c>
      <c r="F11545" s="12">
        <v>184.738</v>
      </c>
      <c r="G11545" s="15" t="s">
        <v>3</v>
      </c>
    </row>
    <row r="11546" spans="1:7" x14ac:dyDescent="0.3">
      <c r="A11546" s="12">
        <v>136.76787175846002</v>
      </c>
      <c r="B11546" s="41" t="s">
        <v>52</v>
      </c>
      <c r="C11546" s="41"/>
      <c r="D11546" s="39" t="s">
        <v>104</v>
      </c>
      <c r="E11546" s="39">
        <v>2022</v>
      </c>
      <c r="F11546" s="12">
        <v>6.9139999999999997</v>
      </c>
      <c r="G11546" s="15" t="s">
        <v>3</v>
      </c>
    </row>
    <row r="11547" spans="1:7" x14ac:dyDescent="0.3">
      <c r="A11547" s="12">
        <v>91.694263087485041</v>
      </c>
      <c r="B11547" s="41" t="s">
        <v>53</v>
      </c>
      <c r="C11547" s="41"/>
      <c r="D11547" s="39" t="s">
        <v>104</v>
      </c>
      <c r="E11547" s="39">
        <v>2022</v>
      </c>
      <c r="F11547" s="12">
        <v>19.852</v>
      </c>
      <c r="G11547" s="15" t="s">
        <v>3</v>
      </c>
    </row>
    <row r="11548" spans="1:7" x14ac:dyDescent="0.3">
      <c r="A11548" s="12">
        <v>147.60847679365193</v>
      </c>
      <c r="B11548" s="41" t="s">
        <v>54</v>
      </c>
      <c r="C11548" s="41"/>
      <c r="D11548" s="39" t="s">
        <v>104</v>
      </c>
      <c r="E11548" s="39">
        <v>2022</v>
      </c>
      <c r="F11548" s="12">
        <v>14.148</v>
      </c>
      <c r="G11548" s="15" t="s">
        <v>3</v>
      </c>
    </row>
    <row r="11549" spans="1:7" x14ac:dyDescent="0.3">
      <c r="A11549" s="12">
        <v>363.02741561258551</v>
      </c>
      <c r="B11549" s="41" t="s">
        <v>55</v>
      </c>
      <c r="C11549" s="41"/>
      <c r="D11549" s="39" t="s">
        <v>104</v>
      </c>
      <c r="E11549" s="39">
        <v>2022</v>
      </c>
      <c r="F11549" s="12">
        <v>12.117000000000001</v>
      </c>
      <c r="G11549" s="15" t="s">
        <v>3</v>
      </c>
    </row>
    <row r="11550" spans="1:7" x14ac:dyDescent="0.3">
      <c r="A11550" s="12">
        <v>779.23093810452542</v>
      </c>
      <c r="B11550" s="41" t="s">
        <v>56</v>
      </c>
      <c r="C11550" s="41"/>
      <c r="D11550" s="39" t="s">
        <v>104</v>
      </c>
      <c r="E11550" s="39">
        <v>2022</v>
      </c>
      <c r="F11550" s="12">
        <v>143.08500000000001</v>
      </c>
      <c r="G11550" s="15" t="s">
        <v>3</v>
      </c>
    </row>
    <row r="11551" spans="1:7" x14ac:dyDescent="0.3">
      <c r="A11551" s="12">
        <v>144.41282195456583</v>
      </c>
      <c r="B11551" s="41" t="s">
        <v>57</v>
      </c>
      <c r="C11551" s="41"/>
      <c r="D11551" s="39" t="s">
        <v>104</v>
      </c>
      <c r="E11551" s="39">
        <v>2022</v>
      </c>
      <c r="F11551" s="12">
        <v>53.497</v>
      </c>
      <c r="G11551" s="15" t="s">
        <v>3</v>
      </c>
    </row>
    <row r="11552" spans="1:7" x14ac:dyDescent="0.3">
      <c r="A11552" s="12">
        <v>305.72414359113054</v>
      </c>
      <c r="B11552" s="41" t="s">
        <v>58</v>
      </c>
      <c r="C11552" s="41"/>
      <c r="D11552" s="39" t="s">
        <v>104</v>
      </c>
      <c r="E11552" s="39">
        <v>2022</v>
      </c>
      <c r="F11552" s="12">
        <v>35.212000000000003</v>
      </c>
      <c r="G11552" s="15" t="s">
        <v>3</v>
      </c>
    </row>
    <row r="11553" spans="1:7" x14ac:dyDescent="0.3">
      <c r="A11553" s="12">
        <v>74.577248323391416</v>
      </c>
      <c r="B11553" s="41" t="s">
        <v>59</v>
      </c>
      <c r="C11553" s="41"/>
      <c r="D11553" s="39" t="s">
        <v>104</v>
      </c>
      <c r="E11553" s="39">
        <v>2022</v>
      </c>
      <c r="F11553" s="12">
        <v>19.728000000000002</v>
      </c>
      <c r="G11553" s="15" t="s">
        <v>3</v>
      </c>
    </row>
    <row r="11554" spans="1:7" x14ac:dyDescent="0.3">
      <c r="A11554" s="12">
        <v>89.622986323403225</v>
      </c>
      <c r="B11554" s="41" t="s">
        <v>60</v>
      </c>
      <c r="C11554" s="41"/>
      <c r="D11554" s="39" t="s">
        <v>104</v>
      </c>
      <c r="E11554" s="39">
        <v>2022</v>
      </c>
      <c r="F11554" s="12">
        <v>16.257999999999999</v>
      </c>
      <c r="G11554" s="15" t="s">
        <v>3</v>
      </c>
    </row>
    <row r="11555" spans="1:7" x14ac:dyDescent="0.3">
      <c r="A11555" s="12">
        <v>514.6686754471516</v>
      </c>
      <c r="B11555" s="41" t="s">
        <v>61</v>
      </c>
      <c r="C11555" s="41"/>
      <c r="D11555" s="39" t="s">
        <v>104</v>
      </c>
      <c r="E11555" s="39">
        <v>2022</v>
      </c>
      <c r="F11555" s="12">
        <v>30.818000000000001</v>
      </c>
      <c r="G11555" s="15" t="s">
        <v>3</v>
      </c>
    </row>
    <row r="11556" spans="1:7" x14ac:dyDescent="0.3">
      <c r="A11556" s="12">
        <v>1353.75427998238</v>
      </c>
      <c r="B11556" s="41" t="s">
        <v>62</v>
      </c>
      <c r="C11556" s="41"/>
      <c r="D11556" s="39" t="s">
        <v>104</v>
      </c>
      <c r="E11556" s="39">
        <v>2022</v>
      </c>
      <c r="F11556" s="12">
        <v>270.42200000000003</v>
      </c>
      <c r="G11556" s="15" t="s">
        <v>3</v>
      </c>
    </row>
    <row r="11557" spans="1:7" x14ac:dyDescent="0.3">
      <c r="A11557" s="12">
        <v>357.65481709178488</v>
      </c>
      <c r="B11557" s="41" t="s">
        <v>63</v>
      </c>
      <c r="C11557" s="41"/>
      <c r="D11557" s="39" t="s">
        <v>104</v>
      </c>
      <c r="E11557" s="39">
        <v>2022</v>
      </c>
      <c r="F11557" s="12">
        <v>69.941000000000003</v>
      </c>
      <c r="G11557" s="15" t="s">
        <v>3</v>
      </c>
    </row>
    <row r="11558" spans="1:7" x14ac:dyDescent="0.3">
      <c r="A11558" s="12">
        <v>318.03177476432984</v>
      </c>
      <c r="B11558" s="41" t="s">
        <v>64</v>
      </c>
      <c r="C11558" s="41"/>
      <c r="D11558" s="39" t="s">
        <v>104</v>
      </c>
      <c r="E11558" s="39">
        <v>2022</v>
      </c>
      <c r="F11558" s="12">
        <v>53.761000000000003</v>
      </c>
      <c r="G11558" s="15" t="s">
        <v>3</v>
      </c>
    </row>
    <row r="11559" spans="1:7" x14ac:dyDescent="0.3">
      <c r="A11559" s="12">
        <v>1539.490047978162</v>
      </c>
      <c r="B11559" s="41" t="s">
        <v>65</v>
      </c>
      <c r="C11559" s="41"/>
      <c r="D11559" s="39" t="s">
        <v>104</v>
      </c>
      <c r="E11559" s="39">
        <v>2022</v>
      </c>
      <c r="F11559" s="12">
        <v>276.82900000000001</v>
      </c>
      <c r="G11559" s="15" t="s">
        <v>3</v>
      </c>
    </row>
    <row r="11560" spans="1:7" x14ac:dyDescent="0.3">
      <c r="A11560" s="12">
        <v>434.27769486915315</v>
      </c>
      <c r="B11560" s="41" t="s">
        <v>66</v>
      </c>
      <c r="C11560" s="41"/>
      <c r="D11560" s="39" t="s">
        <v>104</v>
      </c>
      <c r="E11560" s="39">
        <v>2022</v>
      </c>
      <c r="F11560" s="12">
        <v>104.515</v>
      </c>
      <c r="G11560" s="15" t="s">
        <v>3</v>
      </c>
    </row>
    <row r="11561" spans="1:7" x14ac:dyDescent="0.3">
      <c r="A11561" s="12">
        <v>2496.9174707999964</v>
      </c>
      <c r="B11561" s="41" t="s">
        <v>67</v>
      </c>
      <c r="C11561" s="41"/>
      <c r="D11561" s="39" t="s">
        <v>104</v>
      </c>
      <c r="E11561" s="39">
        <v>2022</v>
      </c>
      <c r="F11561" s="12">
        <v>445.262</v>
      </c>
      <c r="G11561" s="15" t="s">
        <v>3</v>
      </c>
    </row>
    <row r="11562" spans="1:7" x14ac:dyDescent="0.3">
      <c r="A11562" s="12">
        <v>1672.0035439364005</v>
      </c>
      <c r="B11562" s="41" t="s">
        <v>68</v>
      </c>
      <c r="C11562" s="41"/>
      <c r="D11562" s="39" t="s">
        <v>104</v>
      </c>
      <c r="E11562" s="39">
        <v>2022</v>
      </c>
      <c r="F11562" s="12">
        <v>347.31</v>
      </c>
      <c r="G11562" s="15" t="s">
        <v>3</v>
      </c>
    </row>
    <row r="11563" spans="1:7" x14ac:dyDescent="0.3">
      <c r="A11563" s="12">
        <v>109.85461042665109</v>
      </c>
      <c r="B11563" s="41" t="s">
        <v>69</v>
      </c>
      <c r="C11563" s="41"/>
      <c r="D11563" s="39" t="s">
        <v>104</v>
      </c>
      <c r="E11563" s="39">
        <v>2022</v>
      </c>
      <c r="F11563" s="12">
        <v>10.282999999999999</v>
      </c>
      <c r="G11563" s="15" t="s">
        <v>3</v>
      </c>
    </row>
    <row r="11564" spans="1:7" x14ac:dyDescent="0.3">
      <c r="A11564" s="12">
        <v>169.19427887044509</v>
      </c>
      <c r="B11564" s="41" t="s">
        <v>70</v>
      </c>
      <c r="C11564" s="41"/>
      <c r="D11564" s="39" t="s">
        <v>104</v>
      </c>
      <c r="E11564" s="39">
        <v>2022</v>
      </c>
      <c r="F11564" s="12">
        <v>48.113999999999997</v>
      </c>
      <c r="G11564" s="15" t="s">
        <v>3</v>
      </c>
    </row>
    <row r="11565" spans="1:7" x14ac:dyDescent="0.3">
      <c r="A11565" s="12">
        <v>95.432615008393469</v>
      </c>
      <c r="B11565" s="41" t="s">
        <v>71</v>
      </c>
      <c r="C11565" s="41"/>
      <c r="D11565" s="39" t="s">
        <v>104</v>
      </c>
      <c r="E11565" s="39">
        <v>2022</v>
      </c>
      <c r="F11565" s="12">
        <v>18.026</v>
      </c>
      <c r="G11565" s="15" t="s">
        <v>3</v>
      </c>
    </row>
    <row r="11566" spans="1:7" x14ac:dyDescent="0.3">
      <c r="A11566" s="12">
        <v>566.83940777038902</v>
      </c>
      <c r="B11566" s="41" t="s">
        <v>72</v>
      </c>
      <c r="C11566" s="41"/>
      <c r="D11566" s="39" t="s">
        <v>104</v>
      </c>
      <c r="E11566" s="39">
        <v>2022</v>
      </c>
      <c r="F11566" s="12">
        <v>97.460999999999999</v>
      </c>
      <c r="G11566" s="15" t="s">
        <v>3</v>
      </c>
    </row>
    <row r="11567" spans="1:7" x14ac:dyDescent="0.3">
      <c r="A11567" s="12">
        <v>422.10855917052089</v>
      </c>
      <c r="B11567" s="41" t="s">
        <v>73</v>
      </c>
      <c r="C11567" s="41"/>
      <c r="D11567" s="39" t="s">
        <v>104</v>
      </c>
      <c r="E11567" s="39">
        <v>2022</v>
      </c>
      <c r="F11567" s="12">
        <v>21.484999999999999</v>
      </c>
      <c r="G11567" s="15" t="s">
        <v>3</v>
      </c>
    </row>
    <row r="11568" spans="1:7" x14ac:dyDescent="0.3">
      <c r="A11568" s="12">
        <v>335.89358741387338</v>
      </c>
      <c r="B11568" s="41" t="s">
        <v>74</v>
      </c>
      <c r="C11568" s="41"/>
      <c r="D11568" s="39" t="s">
        <v>104</v>
      </c>
      <c r="E11568" s="39">
        <v>2022</v>
      </c>
      <c r="F11568" s="12">
        <v>53.262999999999998</v>
      </c>
      <c r="G11568" s="15" t="s">
        <v>3</v>
      </c>
    </row>
    <row r="11569" spans="1:7" x14ac:dyDescent="0.3">
      <c r="A11569" s="12">
        <v>671.06186889797664</v>
      </c>
      <c r="B11569" s="41" t="s">
        <v>75</v>
      </c>
      <c r="C11569" s="41"/>
      <c r="D11569" s="39" t="s">
        <v>104</v>
      </c>
      <c r="E11569" s="39">
        <v>2022</v>
      </c>
      <c r="F11569" s="12">
        <v>109.462</v>
      </c>
      <c r="G11569" s="15" t="s">
        <v>3</v>
      </c>
    </row>
    <row r="11570" spans="1:7" x14ac:dyDescent="0.3">
      <c r="A11570" s="12">
        <v>643.65412742734281</v>
      </c>
      <c r="B11570" s="41" t="s">
        <v>76</v>
      </c>
      <c r="C11570" s="41"/>
      <c r="D11570" s="39" t="s">
        <v>104</v>
      </c>
      <c r="E11570" s="39">
        <v>2022</v>
      </c>
      <c r="F11570" s="12">
        <v>124.675</v>
      </c>
      <c r="G11570" s="15" t="s">
        <v>3</v>
      </c>
    </row>
    <row r="11571" spans="1:7" x14ac:dyDescent="0.3">
      <c r="A11571" s="12">
        <v>122.32228081490578</v>
      </c>
      <c r="B11571" s="41" t="s">
        <v>77</v>
      </c>
      <c r="C11571" s="41"/>
      <c r="D11571" s="39" t="s">
        <v>104</v>
      </c>
      <c r="E11571" s="39">
        <v>2022</v>
      </c>
      <c r="F11571" s="12">
        <v>19.574000000000002</v>
      </c>
      <c r="G11571" s="15" t="s">
        <v>3</v>
      </c>
    </row>
    <row r="11572" spans="1:7" x14ac:dyDescent="0.3">
      <c r="A11572" s="12">
        <v>182.52472477063284</v>
      </c>
      <c r="B11572" s="41" t="s">
        <v>78</v>
      </c>
      <c r="C11572" s="41"/>
      <c r="D11572" s="39" t="s">
        <v>104</v>
      </c>
      <c r="E11572" s="39">
        <v>2022</v>
      </c>
      <c r="F11572" s="12">
        <v>22.302</v>
      </c>
      <c r="G11572" s="15" t="s">
        <v>3</v>
      </c>
    </row>
    <row r="11573" spans="1:7" x14ac:dyDescent="0.3">
      <c r="A11573" s="12">
        <v>222.64122134450861</v>
      </c>
      <c r="B11573" s="41" t="s">
        <v>79</v>
      </c>
      <c r="C11573" s="41"/>
      <c r="D11573" s="39" t="s">
        <v>104</v>
      </c>
      <c r="E11573" s="39">
        <v>2022</v>
      </c>
      <c r="F11573" s="12">
        <v>50.326000000000001</v>
      </c>
      <c r="G11573" s="15" t="s">
        <v>3</v>
      </c>
    </row>
    <row r="11574" spans="1:7" x14ac:dyDescent="0.3">
      <c r="A11574" s="12">
        <v>880.17567300069095</v>
      </c>
      <c r="B11574" s="41" t="s">
        <v>80</v>
      </c>
      <c r="C11574" s="41"/>
      <c r="D11574" s="39" t="s">
        <v>104</v>
      </c>
      <c r="E11574" s="39">
        <v>2022</v>
      </c>
      <c r="F11574" s="12">
        <v>163.50899999999999</v>
      </c>
      <c r="G11574" s="15" t="s">
        <v>3</v>
      </c>
    </row>
    <row r="11575" spans="1:7" x14ac:dyDescent="0.3">
      <c r="A11575" s="12">
        <v>230.51289376194285</v>
      </c>
      <c r="B11575" s="41" t="s">
        <v>81</v>
      </c>
      <c r="C11575" s="41"/>
      <c r="D11575" s="39" t="s">
        <v>104</v>
      </c>
      <c r="E11575" s="39">
        <v>2022</v>
      </c>
      <c r="F11575" s="12">
        <v>8.15</v>
      </c>
      <c r="G11575" s="15" t="s">
        <v>3</v>
      </c>
    </row>
    <row r="11576" spans="1:7" x14ac:dyDescent="0.3">
      <c r="A11576" s="12">
        <v>587.62911734152226</v>
      </c>
      <c r="B11576" s="41" t="s">
        <v>82</v>
      </c>
      <c r="C11576" s="41"/>
      <c r="D11576" s="39" t="s">
        <v>104</v>
      </c>
      <c r="E11576" s="39">
        <v>2022</v>
      </c>
      <c r="F11576" s="12">
        <v>79.284000000000006</v>
      </c>
      <c r="G11576" s="15" t="s">
        <v>3</v>
      </c>
    </row>
    <row r="11577" spans="1:7" x14ac:dyDescent="0.3">
      <c r="A11577" s="12">
        <v>263.08908116494132</v>
      </c>
      <c r="B11577" s="41" t="s">
        <v>83</v>
      </c>
      <c r="C11577" s="41"/>
      <c r="D11577" s="39" t="s">
        <v>104</v>
      </c>
      <c r="E11577" s="39">
        <v>2022</v>
      </c>
      <c r="F11577" s="12">
        <v>50.491999999999997</v>
      </c>
      <c r="G11577" s="15" t="s">
        <v>3</v>
      </c>
    </row>
    <row r="11578" spans="1:7" x14ac:dyDescent="0.3">
      <c r="A11578" s="12">
        <v>761.96927251143961</v>
      </c>
      <c r="B11578" s="41" t="s">
        <v>84</v>
      </c>
      <c r="C11578" s="41"/>
      <c r="D11578" s="39" t="s">
        <v>104</v>
      </c>
      <c r="E11578" s="39">
        <v>2022</v>
      </c>
      <c r="F11578" s="12">
        <v>133.97399999999999</v>
      </c>
      <c r="G11578" s="15" t="s">
        <v>3</v>
      </c>
    </row>
    <row r="11579" spans="1:7" x14ac:dyDescent="0.3">
      <c r="A11579" s="12">
        <v>58.444064374926555</v>
      </c>
      <c r="B11579" s="41" t="s">
        <v>85</v>
      </c>
      <c r="C11579" s="41"/>
      <c r="D11579" s="39" t="s">
        <v>104</v>
      </c>
      <c r="E11579" s="39">
        <v>2022</v>
      </c>
      <c r="F11579" s="12">
        <v>3.0550000000000002</v>
      </c>
      <c r="G11579" s="15" t="s">
        <v>3</v>
      </c>
    </row>
    <row r="11580" spans="1:7" x14ac:dyDescent="0.3">
      <c r="A11580" s="12">
        <v>209.79499665910373</v>
      </c>
      <c r="B11580" s="41" t="s">
        <v>86</v>
      </c>
      <c r="C11580" s="41"/>
      <c r="D11580" s="39" t="s">
        <v>104</v>
      </c>
      <c r="E11580" s="39">
        <v>2022</v>
      </c>
      <c r="F11580" s="12">
        <v>33.408000000000001</v>
      </c>
      <c r="G11580" s="15" t="s">
        <v>3</v>
      </c>
    </row>
    <row r="11581" spans="1:7" x14ac:dyDescent="0.3">
      <c r="A11581" s="12">
        <v>616.96964010167062</v>
      </c>
      <c r="B11581" s="41" t="s">
        <v>87</v>
      </c>
      <c r="C11581" s="41"/>
      <c r="D11581" s="39" t="s">
        <v>104</v>
      </c>
      <c r="E11581" s="39">
        <v>2022</v>
      </c>
      <c r="F11581" s="12">
        <v>89.462000000000003</v>
      </c>
      <c r="G11581" s="15" t="s">
        <v>3</v>
      </c>
    </row>
    <row r="11582" spans="1:7" x14ac:dyDescent="0.3">
      <c r="A11582" s="12">
        <v>128.8079725942645</v>
      </c>
      <c r="B11582" s="41" t="s">
        <v>88</v>
      </c>
      <c r="C11582" s="41"/>
      <c r="D11582" s="39" t="s">
        <v>104</v>
      </c>
      <c r="E11582" s="39">
        <v>2022</v>
      </c>
      <c r="F11582" s="12">
        <v>15.651999999999999</v>
      </c>
      <c r="G11582" s="15" t="s">
        <v>3</v>
      </c>
    </row>
    <row r="11583" spans="1:7" x14ac:dyDescent="0.3">
      <c r="A11583" s="12">
        <v>197.58482526430348</v>
      </c>
      <c r="B11583" s="41" t="s">
        <v>89</v>
      </c>
      <c r="C11583" s="41"/>
      <c r="D11583" s="39" t="s">
        <v>104</v>
      </c>
      <c r="E11583" s="39">
        <v>2022</v>
      </c>
      <c r="F11583" s="12">
        <v>64.144000000000005</v>
      </c>
      <c r="G11583" s="15" t="s">
        <v>3</v>
      </c>
    </row>
    <row r="11584" spans="1:7" x14ac:dyDescent="0.3">
      <c r="A11584" s="12">
        <v>507.79929990862172</v>
      </c>
      <c r="B11584" s="41" t="s">
        <v>90</v>
      </c>
      <c r="C11584" s="41"/>
      <c r="D11584" s="39" t="s">
        <v>104</v>
      </c>
      <c r="E11584" s="39">
        <v>2022</v>
      </c>
      <c r="F11584" s="12">
        <v>76.403000000000006</v>
      </c>
      <c r="G11584" s="15" t="s">
        <v>3</v>
      </c>
    </row>
    <row r="11585" spans="1:7" x14ac:dyDescent="0.3">
      <c r="A11585" s="14">
        <v>2317.3883575784052</v>
      </c>
      <c r="B11585" s="41" t="s">
        <v>10</v>
      </c>
      <c r="C11585" s="41"/>
      <c r="D11585" s="39" t="s">
        <v>105</v>
      </c>
      <c r="E11585" s="39">
        <v>2022</v>
      </c>
      <c r="F11585" s="14">
        <v>371.74099999999999</v>
      </c>
      <c r="G11585" s="15" t="s">
        <v>3</v>
      </c>
    </row>
    <row r="11586" spans="1:7" x14ac:dyDescent="0.3">
      <c r="A11586" s="14">
        <v>215.22423488601538</v>
      </c>
      <c r="B11586" s="41" t="s">
        <v>11</v>
      </c>
      <c r="C11586" s="41"/>
      <c r="D11586" s="39" t="s">
        <v>105</v>
      </c>
      <c r="E11586" s="39">
        <v>2022</v>
      </c>
      <c r="F11586" s="14">
        <v>43.787999999999997</v>
      </c>
      <c r="G11586" s="15" t="s">
        <v>3</v>
      </c>
    </row>
    <row r="11587" spans="1:7" x14ac:dyDescent="0.3">
      <c r="A11587" s="14">
        <v>613.29745102771744</v>
      </c>
      <c r="B11587" s="41" t="s">
        <v>12</v>
      </c>
      <c r="C11587" s="41"/>
      <c r="D11587" s="39" t="s">
        <v>105</v>
      </c>
      <c r="E11587" s="39">
        <v>2022</v>
      </c>
      <c r="F11587" s="14">
        <v>149.59399999999999</v>
      </c>
      <c r="G11587" s="15" t="s">
        <v>3</v>
      </c>
    </row>
    <row r="11588" spans="1:7" x14ac:dyDescent="0.3">
      <c r="A11588" s="14">
        <v>138.58385519786773</v>
      </c>
      <c r="B11588" s="41" t="s">
        <v>13</v>
      </c>
      <c r="C11588" s="41"/>
      <c r="D11588" s="39" t="s">
        <v>105</v>
      </c>
      <c r="E11588" s="39">
        <v>2022</v>
      </c>
      <c r="F11588" s="14">
        <v>21.312000000000001</v>
      </c>
      <c r="G11588" s="15" t="s">
        <v>3</v>
      </c>
    </row>
    <row r="11589" spans="1:7" x14ac:dyDescent="0.3">
      <c r="A11589" s="14">
        <v>155.05464749667931</v>
      </c>
      <c r="B11589" s="41" t="s">
        <v>14</v>
      </c>
      <c r="C11589" s="41"/>
      <c r="D11589" s="39" t="s">
        <v>105</v>
      </c>
      <c r="E11589" s="39">
        <v>2022</v>
      </c>
      <c r="F11589" s="14">
        <v>29.44</v>
      </c>
      <c r="G11589" s="15" t="s">
        <v>3</v>
      </c>
    </row>
    <row r="11590" spans="1:7" x14ac:dyDescent="0.3">
      <c r="A11590" s="14">
        <v>104.28492301015319</v>
      </c>
      <c r="B11590" s="41" t="s">
        <v>15</v>
      </c>
      <c r="C11590" s="41"/>
      <c r="D11590" s="39" t="s">
        <v>105</v>
      </c>
      <c r="E11590" s="39">
        <v>2022</v>
      </c>
      <c r="F11590" s="14">
        <v>17.329999999999998</v>
      </c>
      <c r="G11590" s="15" t="s">
        <v>3</v>
      </c>
    </row>
    <row r="11591" spans="1:7" x14ac:dyDescent="0.3">
      <c r="A11591" s="14">
        <v>1625.3852655633304</v>
      </c>
      <c r="B11591" s="41" t="s">
        <v>16</v>
      </c>
      <c r="C11591" s="41"/>
      <c r="D11591" s="39" t="s">
        <v>105</v>
      </c>
      <c r="E11591" s="39">
        <v>2022</v>
      </c>
      <c r="F11591" s="14">
        <v>266.82</v>
      </c>
      <c r="G11591" s="15" t="s">
        <v>3</v>
      </c>
    </row>
    <row r="11592" spans="1:7" x14ac:dyDescent="0.3">
      <c r="A11592" s="14">
        <v>3604.3539355550415</v>
      </c>
      <c r="B11592" s="41" t="s">
        <v>17</v>
      </c>
      <c r="C11592" s="41"/>
      <c r="D11592" s="39" t="s">
        <v>105</v>
      </c>
      <c r="E11592" s="39">
        <v>2022</v>
      </c>
      <c r="F11592" s="14">
        <v>534.69600000000003</v>
      </c>
      <c r="G11592" s="15" t="s">
        <v>3</v>
      </c>
    </row>
    <row r="11593" spans="1:7" x14ac:dyDescent="0.3">
      <c r="A11593" s="14">
        <v>83.802619693006463</v>
      </c>
      <c r="B11593" s="41" t="s">
        <v>18</v>
      </c>
      <c r="C11593" s="41"/>
      <c r="D11593" s="39" t="s">
        <v>105</v>
      </c>
      <c r="E11593" s="39">
        <v>2022</v>
      </c>
      <c r="F11593" s="14">
        <v>10.178000000000001</v>
      </c>
      <c r="G11593" s="15" t="s">
        <v>3</v>
      </c>
    </row>
    <row r="11594" spans="1:7" x14ac:dyDescent="0.3">
      <c r="A11594" s="14">
        <v>212.30845117396714</v>
      </c>
      <c r="B11594" s="41" t="s">
        <v>19</v>
      </c>
      <c r="C11594" s="41"/>
      <c r="D11594" s="39" t="s">
        <v>105</v>
      </c>
      <c r="E11594" s="39">
        <v>2022</v>
      </c>
      <c r="F11594" s="14">
        <v>28.295999999999999</v>
      </c>
      <c r="G11594" s="15" t="s">
        <v>3</v>
      </c>
    </row>
    <row r="11595" spans="1:7" x14ac:dyDescent="0.3">
      <c r="A11595" s="14">
        <v>1312.8926610826079</v>
      </c>
      <c r="B11595" s="41" t="s">
        <v>20</v>
      </c>
      <c r="C11595" s="41"/>
      <c r="D11595" s="39" t="s">
        <v>105</v>
      </c>
      <c r="E11595" s="39">
        <v>2022</v>
      </c>
      <c r="F11595" s="14">
        <v>315.226</v>
      </c>
      <c r="G11595" s="15" t="s">
        <v>3</v>
      </c>
    </row>
    <row r="11596" spans="1:7" x14ac:dyDescent="0.3">
      <c r="A11596" s="14">
        <v>1137.6019411241273</v>
      </c>
      <c r="B11596" s="41" t="s">
        <v>21</v>
      </c>
      <c r="C11596" s="41"/>
      <c r="D11596" s="39" t="s">
        <v>105</v>
      </c>
      <c r="E11596" s="39">
        <v>2022</v>
      </c>
      <c r="F11596" s="14">
        <v>229.62299999999999</v>
      </c>
      <c r="G11596" s="15" t="s">
        <v>3</v>
      </c>
    </row>
    <row r="11597" spans="1:7" x14ac:dyDescent="0.3">
      <c r="A11597" s="14">
        <v>238.60898441054584</v>
      </c>
      <c r="B11597" s="41" t="s">
        <v>22</v>
      </c>
      <c r="C11597" s="41"/>
      <c r="D11597" s="39" t="s">
        <v>105</v>
      </c>
      <c r="E11597" s="39">
        <v>2022</v>
      </c>
      <c r="F11597" s="14">
        <v>27.207000000000001</v>
      </c>
      <c r="G11597" s="15" t="s">
        <v>3</v>
      </c>
    </row>
    <row r="11598" spans="1:7" x14ac:dyDescent="0.3">
      <c r="A11598" s="14">
        <v>274.65923355690438</v>
      </c>
      <c r="B11598" s="41" t="s">
        <v>23</v>
      </c>
      <c r="C11598" s="41"/>
      <c r="D11598" s="39" t="s">
        <v>105</v>
      </c>
      <c r="E11598" s="39">
        <v>2022</v>
      </c>
      <c r="F11598" s="14">
        <v>8.6479999999999997</v>
      </c>
      <c r="G11598" s="15" t="s">
        <v>3</v>
      </c>
    </row>
    <row r="11599" spans="1:7" x14ac:dyDescent="0.3">
      <c r="A11599" s="14">
        <v>36.359063677437575</v>
      </c>
      <c r="B11599" s="41" t="s">
        <v>24</v>
      </c>
      <c r="C11599" s="41"/>
      <c r="D11599" s="39" t="s">
        <v>105</v>
      </c>
      <c r="E11599" s="39">
        <v>2022</v>
      </c>
      <c r="F11599" s="14">
        <v>12.99</v>
      </c>
      <c r="G11599" s="15" t="s">
        <v>3</v>
      </c>
    </row>
    <row r="11600" spans="1:7" x14ac:dyDescent="0.3">
      <c r="A11600" s="14">
        <v>89.872210277270142</v>
      </c>
      <c r="B11600" s="41" t="s">
        <v>25</v>
      </c>
      <c r="C11600" s="41"/>
      <c r="D11600" s="39" t="s">
        <v>105</v>
      </c>
      <c r="E11600" s="39">
        <v>2022</v>
      </c>
      <c r="F11600" s="14">
        <v>27.056999999999999</v>
      </c>
      <c r="G11600" s="15" t="s">
        <v>3</v>
      </c>
    </row>
    <row r="11601" spans="1:7" x14ac:dyDescent="0.3">
      <c r="A11601" s="14">
        <v>80.751409010518259</v>
      </c>
      <c r="B11601" s="41" t="s">
        <v>26</v>
      </c>
      <c r="C11601" s="41"/>
      <c r="D11601" s="39" t="s">
        <v>105</v>
      </c>
      <c r="E11601" s="39">
        <v>2022</v>
      </c>
      <c r="F11601" s="14">
        <v>4.83</v>
      </c>
      <c r="G11601" s="15" t="s">
        <v>3</v>
      </c>
    </row>
    <row r="11602" spans="1:7" x14ac:dyDescent="0.3">
      <c r="A11602" s="14">
        <v>109.3234218876581</v>
      </c>
      <c r="B11602" s="41" t="s">
        <v>27</v>
      </c>
      <c r="C11602" s="41"/>
      <c r="D11602" s="39" t="s">
        <v>105</v>
      </c>
      <c r="E11602" s="39">
        <v>2022</v>
      </c>
      <c r="F11602" s="14">
        <v>15.539</v>
      </c>
      <c r="G11602" s="15" t="s">
        <v>3</v>
      </c>
    </row>
    <row r="11603" spans="1:7" x14ac:dyDescent="0.3">
      <c r="A11603" s="14">
        <v>183.98369511406995</v>
      </c>
      <c r="B11603" s="41" t="s">
        <v>28</v>
      </c>
      <c r="C11603" s="41"/>
      <c r="D11603" s="39" t="s">
        <v>105</v>
      </c>
      <c r="E11603" s="39">
        <v>2022</v>
      </c>
      <c r="F11603" s="14">
        <v>40.567</v>
      </c>
      <c r="G11603" s="15" t="s">
        <v>3</v>
      </c>
    </row>
    <row r="11604" spans="1:7" x14ac:dyDescent="0.3">
      <c r="A11604" s="14">
        <v>207.88758135862022</v>
      </c>
      <c r="B11604" s="41" t="s">
        <v>29</v>
      </c>
      <c r="C11604" s="41"/>
      <c r="D11604" s="39" t="s">
        <v>105</v>
      </c>
      <c r="E11604" s="39">
        <v>2022</v>
      </c>
      <c r="F11604" s="14">
        <v>38.42</v>
      </c>
      <c r="G11604" s="15" t="s">
        <v>3</v>
      </c>
    </row>
    <row r="11605" spans="1:7" x14ac:dyDescent="0.3">
      <c r="A11605" s="14">
        <v>1127.0519749344749</v>
      </c>
      <c r="B11605" s="41" t="s">
        <v>30</v>
      </c>
      <c r="C11605" s="41"/>
      <c r="D11605" s="39" t="s">
        <v>105</v>
      </c>
      <c r="E11605" s="39">
        <v>2022</v>
      </c>
      <c r="F11605" s="14">
        <v>199.185</v>
      </c>
      <c r="G11605" s="15" t="s">
        <v>3</v>
      </c>
    </row>
    <row r="11606" spans="1:7" x14ac:dyDescent="0.3">
      <c r="A11606" s="14">
        <v>454.09176169467389</v>
      </c>
      <c r="B11606" s="41" t="s">
        <v>31</v>
      </c>
      <c r="C11606" s="41"/>
      <c r="D11606" s="39" t="s">
        <v>105</v>
      </c>
      <c r="E11606" s="39">
        <v>2022</v>
      </c>
      <c r="F11606" s="14">
        <v>112.563</v>
      </c>
      <c r="G11606" s="15" t="s">
        <v>3</v>
      </c>
    </row>
    <row r="11607" spans="1:7" x14ac:dyDescent="0.3">
      <c r="A11607" s="14">
        <v>25.199676120805371</v>
      </c>
      <c r="B11607" s="41" t="s">
        <v>32</v>
      </c>
      <c r="C11607" s="41"/>
      <c r="D11607" s="39" t="s">
        <v>105</v>
      </c>
      <c r="E11607" s="39">
        <v>2022</v>
      </c>
      <c r="F11607" s="14">
        <v>2.3149999999999999</v>
      </c>
      <c r="G11607" s="15" t="s">
        <v>3</v>
      </c>
    </row>
    <row r="11608" spans="1:7" x14ac:dyDescent="0.3">
      <c r="A11608" s="14">
        <v>151.96547622399203</v>
      </c>
      <c r="B11608" s="41" t="s">
        <v>33</v>
      </c>
      <c r="C11608" s="41"/>
      <c r="D11608" s="39" t="s">
        <v>105</v>
      </c>
      <c r="E11608" s="39">
        <v>2022</v>
      </c>
      <c r="F11608" s="14">
        <v>27.28</v>
      </c>
      <c r="G11608" s="15" t="s">
        <v>3</v>
      </c>
    </row>
    <row r="11609" spans="1:7" x14ac:dyDescent="0.3">
      <c r="A11609" s="14">
        <v>836.87609364322225</v>
      </c>
      <c r="B11609" s="41" t="s">
        <v>34</v>
      </c>
      <c r="C11609" s="41"/>
      <c r="D11609" s="39" t="s">
        <v>105</v>
      </c>
      <c r="E11609" s="39">
        <v>2022</v>
      </c>
      <c r="F11609" s="14">
        <v>192.12</v>
      </c>
      <c r="G11609" s="15" t="s">
        <v>3</v>
      </c>
    </row>
    <row r="11610" spans="1:7" x14ac:dyDescent="0.3">
      <c r="A11610" s="14">
        <v>746.19029558141506</v>
      </c>
      <c r="B11610" s="41" t="s">
        <v>35</v>
      </c>
      <c r="C11610" s="41"/>
      <c r="D11610" s="39" t="s">
        <v>105</v>
      </c>
      <c r="E11610" s="39">
        <v>2022</v>
      </c>
      <c r="F11610" s="14">
        <v>126.634</v>
      </c>
      <c r="G11610" s="15" t="s">
        <v>3</v>
      </c>
    </row>
    <row r="11611" spans="1:7" x14ac:dyDescent="0.3">
      <c r="A11611" s="14">
        <v>207.23301766816041</v>
      </c>
      <c r="B11611" s="41" t="s">
        <v>36</v>
      </c>
      <c r="C11611" s="41"/>
      <c r="D11611" s="39" t="s">
        <v>105</v>
      </c>
      <c r="E11611" s="39">
        <v>2022</v>
      </c>
      <c r="F11611" s="14">
        <v>10.928000000000001</v>
      </c>
      <c r="G11611" s="15" t="s">
        <v>3</v>
      </c>
    </row>
    <row r="11612" spans="1:7" x14ac:dyDescent="0.3">
      <c r="A11612" s="14">
        <v>355.47527816695083</v>
      </c>
      <c r="B11612" s="41" t="s">
        <v>37</v>
      </c>
      <c r="C11612" s="41"/>
      <c r="D11612" s="39" t="s">
        <v>105</v>
      </c>
      <c r="E11612" s="39">
        <v>2022</v>
      </c>
      <c r="F11612" s="14">
        <v>79.656000000000006</v>
      </c>
      <c r="G11612" s="15" t="s">
        <v>3</v>
      </c>
    </row>
    <row r="11613" spans="1:7" x14ac:dyDescent="0.3">
      <c r="A11613" s="14">
        <v>280.6590587321536</v>
      </c>
      <c r="B11613" s="41" t="s">
        <v>38</v>
      </c>
      <c r="C11613" s="41"/>
      <c r="D11613" s="39" t="s">
        <v>105</v>
      </c>
      <c r="E11613" s="39">
        <v>2022</v>
      </c>
      <c r="F11613" s="14">
        <v>12.243</v>
      </c>
      <c r="G11613" s="15" t="s">
        <v>3</v>
      </c>
    </row>
    <row r="11614" spans="1:7" x14ac:dyDescent="0.3">
      <c r="A11614" s="14">
        <v>72.062537702518071</v>
      </c>
      <c r="B11614" s="41" t="s">
        <v>39</v>
      </c>
      <c r="C11614" s="41"/>
      <c r="D11614" s="39" t="s">
        <v>105</v>
      </c>
      <c r="E11614" s="39">
        <v>2022</v>
      </c>
      <c r="F11614" s="14">
        <v>19.866</v>
      </c>
      <c r="G11614" s="15" t="s">
        <v>3</v>
      </c>
    </row>
    <row r="11615" spans="1:7" x14ac:dyDescent="0.3">
      <c r="A11615" s="14">
        <v>261.79674925079996</v>
      </c>
      <c r="B11615" s="41" t="s">
        <v>40</v>
      </c>
      <c r="C11615" s="41"/>
      <c r="D11615" s="39" t="s">
        <v>105</v>
      </c>
      <c r="E11615" s="39">
        <v>2022</v>
      </c>
      <c r="F11615" s="14">
        <v>27.082999999999998</v>
      </c>
      <c r="G11615" s="15" t="s">
        <v>3</v>
      </c>
    </row>
    <row r="11616" spans="1:7" x14ac:dyDescent="0.3">
      <c r="A11616" s="14">
        <v>381.33156990201059</v>
      </c>
      <c r="B11616" s="41" t="s">
        <v>41</v>
      </c>
      <c r="C11616" s="41"/>
      <c r="D11616" s="39" t="s">
        <v>105</v>
      </c>
      <c r="E11616" s="39">
        <v>2022</v>
      </c>
      <c r="F11616" s="14">
        <v>140.82</v>
      </c>
      <c r="G11616" s="15" t="s">
        <v>3</v>
      </c>
    </row>
    <row r="11617" spans="1:7" x14ac:dyDescent="0.3">
      <c r="A11617" s="14">
        <v>1322.8403876385612</v>
      </c>
      <c r="B11617" s="41" t="s">
        <v>42</v>
      </c>
      <c r="C11617" s="41"/>
      <c r="D11617" s="39" t="s">
        <v>105</v>
      </c>
      <c r="E11617" s="39">
        <v>2022</v>
      </c>
      <c r="F11617" s="14">
        <v>214.238</v>
      </c>
      <c r="G11617" s="15" t="s">
        <v>3</v>
      </c>
    </row>
    <row r="11618" spans="1:7" x14ac:dyDescent="0.3">
      <c r="A11618" s="14">
        <v>433.14161975237096</v>
      </c>
      <c r="B11618" s="41" t="s">
        <v>43</v>
      </c>
      <c r="C11618" s="41"/>
      <c r="D11618" s="39" t="s">
        <v>105</v>
      </c>
      <c r="E11618" s="39">
        <v>2022</v>
      </c>
      <c r="F11618" s="14">
        <v>64.209999999999994</v>
      </c>
      <c r="G11618" s="15" t="s">
        <v>3</v>
      </c>
    </row>
    <row r="11619" spans="1:7" x14ac:dyDescent="0.3">
      <c r="A11619" s="14">
        <v>60.511232701127803</v>
      </c>
      <c r="B11619" s="41" t="s">
        <v>44</v>
      </c>
      <c r="C11619" s="41"/>
      <c r="D11619" s="39" t="s">
        <v>105</v>
      </c>
      <c r="E11619" s="39">
        <v>2022</v>
      </c>
      <c r="F11619" s="14">
        <v>8.2170000000000005</v>
      </c>
      <c r="G11619" s="15" t="s">
        <v>3</v>
      </c>
    </row>
    <row r="11620" spans="1:7" x14ac:dyDescent="0.3">
      <c r="A11620" s="14">
        <v>209.73226084991609</v>
      </c>
      <c r="B11620" s="41" t="s">
        <v>45</v>
      </c>
      <c r="C11620" s="41"/>
      <c r="D11620" s="39" t="s">
        <v>105</v>
      </c>
      <c r="E11620" s="39">
        <v>2022</v>
      </c>
      <c r="F11620" s="14">
        <v>57.71</v>
      </c>
      <c r="G11620" s="15" t="s">
        <v>3</v>
      </c>
    </row>
    <row r="11621" spans="1:7" x14ac:dyDescent="0.3">
      <c r="A11621" s="14">
        <v>1722.411508150281</v>
      </c>
      <c r="B11621" s="41" t="s">
        <v>46</v>
      </c>
      <c r="C11621" s="41"/>
      <c r="D11621" s="39" t="s">
        <v>105</v>
      </c>
      <c r="E11621" s="39">
        <v>2022</v>
      </c>
      <c r="F11621" s="14">
        <v>343.09899999999999</v>
      </c>
      <c r="G11621" s="15" t="s">
        <v>3</v>
      </c>
    </row>
    <row r="11622" spans="1:7" x14ac:dyDescent="0.3">
      <c r="A11622" s="14">
        <v>121.12813947767467</v>
      </c>
      <c r="B11622" s="41" t="s">
        <v>47</v>
      </c>
      <c r="C11622" s="41"/>
      <c r="D11622" s="39" t="s">
        <v>105</v>
      </c>
      <c r="E11622" s="39">
        <v>2022</v>
      </c>
      <c r="F11622" s="14">
        <v>19.785</v>
      </c>
      <c r="G11622" s="15" t="s">
        <v>3</v>
      </c>
    </row>
    <row r="11623" spans="1:7" x14ac:dyDescent="0.3">
      <c r="A11623" s="14">
        <v>264.27957704219926</v>
      </c>
      <c r="B11623" s="41" t="s">
        <v>48</v>
      </c>
      <c r="C11623" s="41"/>
      <c r="D11623" s="39" t="s">
        <v>105</v>
      </c>
      <c r="E11623" s="39">
        <v>2022</v>
      </c>
      <c r="F11623" s="14">
        <v>69.450999999999993</v>
      </c>
      <c r="G11623" s="15" t="s">
        <v>3</v>
      </c>
    </row>
    <row r="11624" spans="1:7" x14ac:dyDescent="0.3">
      <c r="A11624" s="14">
        <v>3754.3690582123181</v>
      </c>
      <c r="B11624" s="41" t="s">
        <v>49</v>
      </c>
      <c r="C11624" s="41"/>
      <c r="D11624" s="39" t="s">
        <v>105</v>
      </c>
      <c r="E11624" s="39">
        <v>2022</v>
      </c>
      <c r="F11624" s="14">
        <v>541.29300000000001</v>
      </c>
      <c r="G11624" s="15" t="s">
        <v>3</v>
      </c>
    </row>
    <row r="11625" spans="1:7" x14ac:dyDescent="0.3">
      <c r="A11625" s="14">
        <v>4574.6481662433644</v>
      </c>
      <c r="B11625" s="41" t="s">
        <v>50</v>
      </c>
      <c r="C11625" s="41"/>
      <c r="D11625" s="39" t="s">
        <v>105</v>
      </c>
      <c r="E11625" s="39">
        <v>2022</v>
      </c>
      <c r="F11625" s="14">
        <v>1280.29</v>
      </c>
      <c r="G11625" s="15" t="s">
        <v>3</v>
      </c>
    </row>
    <row r="11626" spans="1:7" x14ac:dyDescent="0.3">
      <c r="A11626" s="14">
        <v>638.23653282661564</v>
      </c>
      <c r="B11626" s="41" t="s">
        <v>91</v>
      </c>
      <c r="C11626" s="41"/>
      <c r="D11626" s="39" t="s">
        <v>105</v>
      </c>
      <c r="E11626" s="39">
        <v>2022</v>
      </c>
      <c r="F11626" s="14">
        <v>168.904</v>
      </c>
      <c r="G11626" s="15" t="s">
        <v>3</v>
      </c>
    </row>
    <row r="11627" spans="1:7" x14ac:dyDescent="0.3">
      <c r="A11627" s="14">
        <v>111.26659372109208</v>
      </c>
      <c r="B11627" s="41" t="s">
        <v>52</v>
      </c>
      <c r="C11627" s="41"/>
      <c r="D11627" s="39" t="s">
        <v>105</v>
      </c>
      <c r="E11627" s="39">
        <v>2022</v>
      </c>
      <c r="F11627" s="14">
        <v>8.0090000000000003</v>
      </c>
      <c r="G11627" s="15" t="s">
        <v>3</v>
      </c>
    </row>
    <row r="11628" spans="1:7" x14ac:dyDescent="0.3">
      <c r="A11628" s="14">
        <v>111.22452928330391</v>
      </c>
      <c r="B11628" s="41" t="s">
        <v>53</v>
      </c>
      <c r="C11628" s="41"/>
      <c r="D11628" s="39" t="s">
        <v>105</v>
      </c>
      <c r="E11628" s="39">
        <v>2022</v>
      </c>
      <c r="F11628" s="14">
        <v>21.393999999999998</v>
      </c>
      <c r="G11628" s="15" t="s">
        <v>3</v>
      </c>
    </row>
    <row r="11629" spans="1:7" x14ac:dyDescent="0.3">
      <c r="A11629" s="14">
        <v>132.89387051559487</v>
      </c>
      <c r="B11629" s="41" t="s">
        <v>54</v>
      </c>
      <c r="C11629" s="41"/>
      <c r="D11629" s="39" t="s">
        <v>105</v>
      </c>
      <c r="E11629" s="39">
        <v>2022</v>
      </c>
      <c r="F11629" s="14">
        <v>29.17</v>
      </c>
      <c r="G11629" s="15" t="s">
        <v>3</v>
      </c>
    </row>
    <row r="11630" spans="1:7" x14ac:dyDescent="0.3">
      <c r="A11630" s="14">
        <v>253.41464055008424</v>
      </c>
      <c r="B11630" s="41" t="s">
        <v>55</v>
      </c>
      <c r="C11630" s="41"/>
      <c r="D11630" s="39" t="s">
        <v>105</v>
      </c>
      <c r="E11630" s="39">
        <v>2022</v>
      </c>
      <c r="F11630" s="14">
        <v>24.114000000000001</v>
      </c>
      <c r="G11630" s="15" t="s">
        <v>3</v>
      </c>
    </row>
    <row r="11631" spans="1:7" x14ac:dyDescent="0.3">
      <c r="A11631" s="14">
        <v>670.38504887764714</v>
      </c>
      <c r="B11631" s="41" t="s">
        <v>56</v>
      </c>
      <c r="C11631" s="41"/>
      <c r="D11631" s="39" t="s">
        <v>105</v>
      </c>
      <c r="E11631" s="39">
        <v>2022</v>
      </c>
      <c r="F11631" s="14">
        <v>150.09700000000001</v>
      </c>
      <c r="G11631" s="15" t="s">
        <v>3</v>
      </c>
    </row>
    <row r="11632" spans="1:7" x14ac:dyDescent="0.3">
      <c r="A11632" s="14">
        <v>234.73290036265058</v>
      </c>
      <c r="B11632" s="41" t="s">
        <v>57</v>
      </c>
      <c r="C11632" s="41"/>
      <c r="D11632" s="39" t="s">
        <v>105</v>
      </c>
      <c r="E11632" s="39">
        <v>2022</v>
      </c>
      <c r="F11632" s="14">
        <v>35.667000000000002</v>
      </c>
      <c r="G11632" s="15" t="s">
        <v>3</v>
      </c>
    </row>
    <row r="11633" spans="1:7" x14ac:dyDescent="0.3">
      <c r="A11633" s="14">
        <v>122.40135819218973</v>
      </c>
      <c r="B11633" s="41" t="s">
        <v>58</v>
      </c>
      <c r="C11633" s="41"/>
      <c r="D11633" s="39" t="s">
        <v>105</v>
      </c>
      <c r="E11633" s="39">
        <v>2022</v>
      </c>
      <c r="F11633" s="14">
        <v>30.734000000000002</v>
      </c>
      <c r="G11633" s="15" t="s">
        <v>3</v>
      </c>
    </row>
    <row r="11634" spans="1:7" x14ac:dyDescent="0.3">
      <c r="A11634" s="14">
        <v>135.39003581165866</v>
      </c>
      <c r="B11634" s="41" t="s">
        <v>59</v>
      </c>
      <c r="C11634" s="41"/>
      <c r="D11634" s="39" t="s">
        <v>105</v>
      </c>
      <c r="E11634" s="39">
        <v>2022</v>
      </c>
      <c r="F11634" s="14">
        <v>25.483000000000001</v>
      </c>
      <c r="G11634" s="15" t="s">
        <v>3</v>
      </c>
    </row>
    <row r="11635" spans="1:7" x14ac:dyDescent="0.3">
      <c r="A11635" s="14">
        <v>94.674737918402371</v>
      </c>
      <c r="B11635" s="41" t="s">
        <v>60</v>
      </c>
      <c r="C11635" s="41"/>
      <c r="D11635" s="39" t="s">
        <v>105</v>
      </c>
      <c r="E11635" s="39">
        <v>2022</v>
      </c>
      <c r="F11635" s="14">
        <v>25.012</v>
      </c>
      <c r="G11635" s="15" t="s">
        <v>3</v>
      </c>
    </row>
    <row r="11636" spans="1:7" x14ac:dyDescent="0.3">
      <c r="A11636" s="14">
        <v>453.08221518775781</v>
      </c>
      <c r="B11636" s="41" t="s">
        <v>61</v>
      </c>
      <c r="C11636" s="41"/>
      <c r="D11636" s="39" t="s">
        <v>105</v>
      </c>
      <c r="E11636" s="39">
        <v>2022</v>
      </c>
      <c r="F11636" s="14">
        <v>31.498000000000001</v>
      </c>
      <c r="G11636" s="15" t="s">
        <v>3</v>
      </c>
    </row>
    <row r="11637" spans="1:7" x14ac:dyDescent="0.3">
      <c r="A11637" s="14">
        <v>1327.8163028403324</v>
      </c>
      <c r="B11637" s="41" t="s">
        <v>62</v>
      </c>
      <c r="C11637" s="41"/>
      <c r="D11637" s="39" t="s">
        <v>105</v>
      </c>
      <c r="E11637" s="39">
        <v>2022</v>
      </c>
      <c r="F11637" s="14">
        <v>286.52100000000002</v>
      </c>
      <c r="G11637" s="15" t="s">
        <v>3</v>
      </c>
    </row>
    <row r="11638" spans="1:7" x14ac:dyDescent="0.3">
      <c r="A11638" s="14">
        <v>306.81800922690866</v>
      </c>
      <c r="B11638" s="41" t="s">
        <v>63</v>
      </c>
      <c r="C11638" s="41"/>
      <c r="D11638" s="39" t="s">
        <v>105</v>
      </c>
      <c r="E11638" s="39">
        <v>2022</v>
      </c>
      <c r="F11638" s="14">
        <v>72.022999999999996</v>
      </c>
      <c r="G11638" s="15" t="s">
        <v>3</v>
      </c>
    </row>
    <row r="11639" spans="1:7" x14ac:dyDescent="0.3">
      <c r="A11639" s="14">
        <v>311.70466574361723</v>
      </c>
      <c r="B11639" s="41" t="s">
        <v>64</v>
      </c>
      <c r="C11639" s="41"/>
      <c r="D11639" s="39" t="s">
        <v>105</v>
      </c>
      <c r="E11639" s="39">
        <v>2022</v>
      </c>
      <c r="F11639" s="14">
        <v>43.783000000000001</v>
      </c>
      <c r="G11639" s="15" t="s">
        <v>3</v>
      </c>
    </row>
    <row r="11640" spans="1:7" x14ac:dyDescent="0.3">
      <c r="A11640" s="14">
        <v>1474.8674215763897</v>
      </c>
      <c r="B11640" s="41" t="s">
        <v>65</v>
      </c>
      <c r="C11640" s="41"/>
      <c r="D11640" s="39" t="s">
        <v>105</v>
      </c>
      <c r="E11640" s="39">
        <v>2022</v>
      </c>
      <c r="F11640" s="14">
        <v>279.10000000000002</v>
      </c>
      <c r="G11640" s="15" t="s">
        <v>3</v>
      </c>
    </row>
    <row r="11641" spans="1:7" x14ac:dyDescent="0.3">
      <c r="A11641" s="14">
        <v>464.41088645743991</v>
      </c>
      <c r="B11641" s="41" t="s">
        <v>66</v>
      </c>
      <c r="C11641" s="41"/>
      <c r="D11641" s="39" t="s">
        <v>105</v>
      </c>
      <c r="E11641" s="39">
        <v>2022</v>
      </c>
      <c r="F11641" s="14">
        <v>137.25800000000001</v>
      </c>
      <c r="G11641" s="15" t="s">
        <v>3</v>
      </c>
    </row>
    <row r="11642" spans="1:7" x14ac:dyDescent="0.3">
      <c r="A11642" s="14">
        <v>2523.9678375180029</v>
      </c>
      <c r="B11642" s="41" t="s">
        <v>67</v>
      </c>
      <c r="C11642" s="41"/>
      <c r="D11642" s="39" t="s">
        <v>105</v>
      </c>
      <c r="E11642" s="39">
        <v>2022</v>
      </c>
      <c r="F11642" s="14">
        <v>420.83800000000002</v>
      </c>
      <c r="G11642" s="15" t="s">
        <v>3</v>
      </c>
    </row>
    <row r="11643" spans="1:7" x14ac:dyDescent="0.3">
      <c r="A11643" s="14">
        <v>1702.9838936635306</v>
      </c>
      <c r="B11643" s="41" t="s">
        <v>68</v>
      </c>
      <c r="C11643" s="41"/>
      <c r="D11643" s="39" t="s">
        <v>105</v>
      </c>
      <c r="E11643" s="39">
        <v>2022</v>
      </c>
      <c r="F11643" s="14">
        <v>376.13200000000001</v>
      </c>
      <c r="G11643" s="15" t="s">
        <v>3</v>
      </c>
    </row>
    <row r="11644" spans="1:7" x14ac:dyDescent="0.3">
      <c r="A11644" s="14">
        <v>91.066429925695246</v>
      </c>
      <c r="B11644" s="41" t="s">
        <v>69</v>
      </c>
      <c r="C11644" s="41"/>
      <c r="D11644" s="39" t="s">
        <v>105</v>
      </c>
      <c r="E11644" s="39">
        <v>2022</v>
      </c>
      <c r="F11644" s="14">
        <v>6.0579999999999998</v>
      </c>
      <c r="G11644" s="15" t="s">
        <v>3</v>
      </c>
    </row>
    <row r="11645" spans="1:7" x14ac:dyDescent="0.3">
      <c r="A11645" s="14">
        <v>147.46150349496608</v>
      </c>
      <c r="B11645" s="41" t="s">
        <v>70</v>
      </c>
      <c r="C11645" s="41"/>
      <c r="D11645" s="39" t="s">
        <v>105</v>
      </c>
      <c r="E11645" s="39">
        <v>2022</v>
      </c>
      <c r="F11645" s="14">
        <v>55.058999999999997</v>
      </c>
      <c r="G11645" s="15" t="s">
        <v>3</v>
      </c>
    </row>
    <row r="11646" spans="1:7" x14ac:dyDescent="0.3">
      <c r="A11646" s="14">
        <v>95.900762385642935</v>
      </c>
      <c r="B11646" s="41" t="s">
        <v>71</v>
      </c>
      <c r="C11646" s="41"/>
      <c r="D11646" s="39" t="s">
        <v>105</v>
      </c>
      <c r="E11646" s="39">
        <v>2022</v>
      </c>
      <c r="F11646" s="14">
        <v>17.568000000000001</v>
      </c>
      <c r="G11646" s="15" t="s">
        <v>3</v>
      </c>
    </row>
    <row r="11647" spans="1:7" x14ac:dyDescent="0.3">
      <c r="A11647" s="14">
        <v>577.25951342412611</v>
      </c>
      <c r="B11647" s="41" t="s">
        <v>72</v>
      </c>
      <c r="C11647" s="41"/>
      <c r="D11647" s="39" t="s">
        <v>105</v>
      </c>
      <c r="E11647" s="39">
        <v>2022</v>
      </c>
      <c r="F11647" s="14">
        <v>135.30000000000001</v>
      </c>
      <c r="G11647" s="15" t="s">
        <v>3</v>
      </c>
    </row>
    <row r="11648" spans="1:7" x14ac:dyDescent="0.3">
      <c r="A11648" s="14">
        <v>416.0337051153532</v>
      </c>
      <c r="B11648" s="41" t="s">
        <v>73</v>
      </c>
      <c r="C11648" s="41"/>
      <c r="D11648" s="39" t="s">
        <v>105</v>
      </c>
      <c r="E11648" s="39">
        <v>2022</v>
      </c>
      <c r="F11648" s="14">
        <v>28.245999999999999</v>
      </c>
      <c r="G11648" s="15" t="s">
        <v>3</v>
      </c>
    </row>
    <row r="11649" spans="1:7" x14ac:dyDescent="0.3">
      <c r="A11649" s="14">
        <v>287.45810822537794</v>
      </c>
      <c r="B11649" s="41" t="s">
        <v>74</v>
      </c>
      <c r="C11649" s="41"/>
      <c r="D11649" s="39" t="s">
        <v>105</v>
      </c>
      <c r="E11649" s="39">
        <v>2022</v>
      </c>
      <c r="F11649" s="14">
        <v>46.179000000000002</v>
      </c>
      <c r="G11649" s="15" t="s">
        <v>3</v>
      </c>
    </row>
    <row r="11650" spans="1:7" x14ac:dyDescent="0.3">
      <c r="A11650" s="14">
        <v>636.57857840062343</v>
      </c>
      <c r="B11650" s="41" t="s">
        <v>75</v>
      </c>
      <c r="C11650" s="41"/>
      <c r="D11650" s="39" t="s">
        <v>105</v>
      </c>
      <c r="E11650" s="39">
        <v>2022</v>
      </c>
      <c r="F11650" s="14">
        <v>127.95099999999999</v>
      </c>
      <c r="G11650" s="15" t="s">
        <v>3</v>
      </c>
    </row>
    <row r="11651" spans="1:7" x14ac:dyDescent="0.3">
      <c r="A11651" s="14">
        <v>594.66700893514746</v>
      </c>
      <c r="B11651" s="41" t="s">
        <v>76</v>
      </c>
      <c r="C11651" s="41"/>
      <c r="D11651" s="39" t="s">
        <v>105</v>
      </c>
      <c r="E11651" s="39">
        <v>2022</v>
      </c>
      <c r="F11651" s="14">
        <v>112.828</v>
      </c>
      <c r="G11651" s="15" t="s">
        <v>3</v>
      </c>
    </row>
    <row r="11652" spans="1:7" x14ac:dyDescent="0.3">
      <c r="A11652" s="14">
        <v>539.5677252421317</v>
      </c>
      <c r="B11652" s="41" t="s">
        <v>77</v>
      </c>
      <c r="C11652" s="41"/>
      <c r="D11652" s="39" t="s">
        <v>105</v>
      </c>
      <c r="E11652" s="39">
        <v>2022</v>
      </c>
      <c r="F11652" s="14">
        <v>22.631</v>
      </c>
      <c r="G11652" s="15" t="s">
        <v>3</v>
      </c>
    </row>
    <row r="11653" spans="1:7" x14ac:dyDescent="0.3">
      <c r="A11653" s="14">
        <v>119.07724164502709</v>
      </c>
      <c r="B11653" s="41" t="s">
        <v>78</v>
      </c>
      <c r="C11653" s="41"/>
      <c r="D11653" s="39" t="s">
        <v>105</v>
      </c>
      <c r="E11653" s="39">
        <v>2022</v>
      </c>
      <c r="F11653" s="14">
        <v>26.658000000000001</v>
      </c>
      <c r="G11653" s="15" t="s">
        <v>3</v>
      </c>
    </row>
    <row r="11654" spans="1:7" x14ac:dyDescent="0.3">
      <c r="A11654" s="14">
        <v>188.09677636023514</v>
      </c>
      <c r="B11654" s="41" t="s">
        <v>79</v>
      </c>
      <c r="C11654" s="41"/>
      <c r="D11654" s="39" t="s">
        <v>105</v>
      </c>
      <c r="E11654" s="39">
        <v>2022</v>
      </c>
      <c r="F11654" s="14">
        <v>40.03</v>
      </c>
      <c r="G11654" s="15" t="s">
        <v>3</v>
      </c>
    </row>
    <row r="11655" spans="1:7" x14ac:dyDescent="0.3">
      <c r="A11655" s="14">
        <v>626.00604104923093</v>
      </c>
      <c r="B11655" s="41" t="s">
        <v>80</v>
      </c>
      <c r="C11655" s="41"/>
      <c r="D11655" s="39" t="s">
        <v>105</v>
      </c>
      <c r="E11655" s="39">
        <v>2022</v>
      </c>
      <c r="F11655" s="14">
        <v>194.57</v>
      </c>
      <c r="G11655" s="15" t="s">
        <v>3</v>
      </c>
    </row>
    <row r="11656" spans="1:7" x14ac:dyDescent="0.3">
      <c r="A11656" s="14">
        <v>176.72091084327843</v>
      </c>
      <c r="B11656" s="41" t="s">
        <v>81</v>
      </c>
      <c r="C11656" s="41"/>
      <c r="D11656" s="39" t="s">
        <v>105</v>
      </c>
      <c r="E11656" s="39">
        <v>2022</v>
      </c>
      <c r="F11656" s="14">
        <v>6.38</v>
      </c>
      <c r="G11656" s="15" t="s">
        <v>3</v>
      </c>
    </row>
    <row r="11657" spans="1:7" x14ac:dyDescent="0.3">
      <c r="A11657" s="14">
        <v>526.8991477346118</v>
      </c>
      <c r="B11657" s="41" t="s">
        <v>82</v>
      </c>
      <c r="C11657" s="41"/>
      <c r="D11657" s="39" t="s">
        <v>105</v>
      </c>
      <c r="E11657" s="39">
        <v>2022</v>
      </c>
      <c r="F11657" s="14">
        <v>84.811000000000007</v>
      </c>
      <c r="G11657" s="15" t="s">
        <v>3</v>
      </c>
    </row>
    <row r="11658" spans="1:7" x14ac:dyDescent="0.3">
      <c r="A11658" s="14">
        <v>183.7620873442591</v>
      </c>
      <c r="B11658" s="41" t="s">
        <v>83</v>
      </c>
      <c r="C11658" s="41"/>
      <c r="D11658" s="39" t="s">
        <v>105</v>
      </c>
      <c r="E11658" s="39">
        <v>2022</v>
      </c>
      <c r="F11658" s="14">
        <v>34.298999999999999</v>
      </c>
      <c r="G11658" s="15" t="s">
        <v>3</v>
      </c>
    </row>
    <row r="11659" spans="1:7" x14ac:dyDescent="0.3">
      <c r="A11659" s="14">
        <v>710.93824479113437</v>
      </c>
      <c r="B11659" s="41" t="s">
        <v>84</v>
      </c>
      <c r="C11659" s="41"/>
      <c r="D11659" s="39" t="s">
        <v>105</v>
      </c>
      <c r="E11659" s="39">
        <v>2022</v>
      </c>
      <c r="F11659" s="14">
        <v>137.483</v>
      </c>
      <c r="G11659" s="15" t="s">
        <v>3</v>
      </c>
    </row>
    <row r="11660" spans="1:7" x14ac:dyDescent="0.3">
      <c r="A11660" s="14">
        <v>77.209788541133832</v>
      </c>
      <c r="B11660" s="41" t="s">
        <v>85</v>
      </c>
      <c r="C11660" s="41"/>
      <c r="D11660" s="39" t="s">
        <v>105</v>
      </c>
      <c r="E11660" s="39">
        <v>2022</v>
      </c>
      <c r="F11660" s="14">
        <v>20.835000000000001</v>
      </c>
      <c r="G11660" s="15" t="s">
        <v>3</v>
      </c>
    </row>
    <row r="11661" spans="1:7" x14ac:dyDescent="0.3">
      <c r="A11661" s="14">
        <v>186.06229391794392</v>
      </c>
      <c r="B11661" s="41" t="s">
        <v>86</v>
      </c>
      <c r="C11661" s="41"/>
      <c r="D11661" s="39" t="s">
        <v>105</v>
      </c>
      <c r="E11661" s="39">
        <v>2022</v>
      </c>
      <c r="F11661" s="14">
        <v>24.14</v>
      </c>
      <c r="G11661" s="15" t="s">
        <v>3</v>
      </c>
    </row>
    <row r="11662" spans="1:7" x14ac:dyDescent="0.3">
      <c r="A11662" s="14">
        <v>570.52715145422451</v>
      </c>
      <c r="B11662" s="41" t="s">
        <v>87</v>
      </c>
      <c r="C11662" s="41"/>
      <c r="D11662" s="39" t="s">
        <v>105</v>
      </c>
      <c r="E11662" s="39">
        <v>2022</v>
      </c>
      <c r="F11662" s="14">
        <v>88.167000000000002</v>
      </c>
      <c r="G11662" s="15" t="s">
        <v>3</v>
      </c>
    </row>
    <row r="11663" spans="1:7" x14ac:dyDescent="0.3">
      <c r="A11663" s="14">
        <v>121.7703916253672</v>
      </c>
      <c r="B11663" s="41" t="s">
        <v>88</v>
      </c>
      <c r="C11663" s="41"/>
      <c r="D11663" s="39" t="s">
        <v>105</v>
      </c>
      <c r="E11663" s="39">
        <v>2022</v>
      </c>
      <c r="F11663" s="14">
        <v>17.042000000000002</v>
      </c>
      <c r="G11663" s="15" t="s">
        <v>3</v>
      </c>
    </row>
    <row r="11664" spans="1:7" x14ac:dyDescent="0.3">
      <c r="A11664" s="14">
        <v>165.34504532632175</v>
      </c>
      <c r="B11664" s="41" t="s">
        <v>89</v>
      </c>
      <c r="C11664" s="41"/>
      <c r="D11664" s="39" t="s">
        <v>105</v>
      </c>
      <c r="E11664" s="39">
        <v>2022</v>
      </c>
      <c r="F11664" s="14">
        <v>55.567</v>
      </c>
      <c r="G11664" s="15" t="s">
        <v>3</v>
      </c>
    </row>
    <row r="11665" spans="1:7" x14ac:dyDescent="0.3">
      <c r="A11665" s="14">
        <v>436.70068157400891</v>
      </c>
      <c r="B11665" s="41" t="s">
        <v>90</v>
      </c>
      <c r="C11665" s="41"/>
      <c r="D11665" s="39" t="s">
        <v>105</v>
      </c>
      <c r="E11665" s="39">
        <v>2022</v>
      </c>
      <c r="F11665" s="14">
        <v>69.954999999999998</v>
      </c>
      <c r="G11665" s="15" t="s">
        <v>3</v>
      </c>
    </row>
    <row r="11666" spans="1:7" x14ac:dyDescent="0.3">
      <c r="A11666" s="15">
        <v>2557.0347637575446</v>
      </c>
      <c r="B11666" s="40" t="s">
        <v>10</v>
      </c>
      <c r="C11666" s="40"/>
      <c r="D11666" s="43" t="s">
        <v>94</v>
      </c>
      <c r="E11666" s="39">
        <v>2019</v>
      </c>
      <c r="F11666" s="24">
        <v>263.42876375754452</v>
      </c>
      <c r="G11666" s="24" t="s">
        <v>108</v>
      </c>
    </row>
    <row r="11667" spans="1:7" x14ac:dyDescent="0.3">
      <c r="A11667" s="7">
        <v>279.63183246181927</v>
      </c>
      <c r="B11667" s="41" t="s">
        <v>11</v>
      </c>
      <c r="C11667" s="41"/>
      <c r="D11667" s="43" t="s">
        <v>94</v>
      </c>
      <c r="E11667" s="39">
        <v>2019</v>
      </c>
      <c r="F11667" s="23">
        <v>7.1818324618192477</v>
      </c>
      <c r="G11667" s="24" t="s">
        <v>108</v>
      </c>
    </row>
    <row r="11668" spans="1:7" x14ac:dyDescent="0.3">
      <c r="A11668" s="7">
        <v>708.17107967518245</v>
      </c>
      <c r="B11668" s="41" t="s">
        <v>12</v>
      </c>
      <c r="C11668" s="41"/>
      <c r="D11668" s="43" t="s">
        <v>94</v>
      </c>
      <c r="E11668" s="39">
        <v>2019</v>
      </c>
      <c r="F11668" s="23">
        <v>48.024079675182406</v>
      </c>
      <c r="G11668" s="24" t="s">
        <v>108</v>
      </c>
    </row>
    <row r="11669" spans="1:7" x14ac:dyDescent="0.3">
      <c r="A11669" s="7">
        <v>180.72458049320801</v>
      </c>
      <c r="B11669" s="41" t="s">
        <v>13</v>
      </c>
      <c r="C11669" s="41"/>
      <c r="D11669" s="43" t="s">
        <v>94</v>
      </c>
      <c r="E11669" s="39">
        <v>2019</v>
      </c>
      <c r="F11669" s="23">
        <v>18.85558049320802</v>
      </c>
      <c r="G11669" s="24" t="s">
        <v>108</v>
      </c>
    </row>
    <row r="11670" spans="1:7" x14ac:dyDescent="0.3">
      <c r="A11670" s="7">
        <v>230.70626879280672</v>
      </c>
      <c r="B11670" s="41" t="s">
        <v>14</v>
      </c>
      <c r="C11670" s="41"/>
      <c r="D11670" s="43" t="s">
        <v>94</v>
      </c>
      <c r="E11670" s="39">
        <v>2019</v>
      </c>
      <c r="F11670" s="23">
        <v>29.41926879280674</v>
      </c>
      <c r="G11670" s="24" t="s">
        <v>108</v>
      </c>
    </row>
    <row r="11671" spans="1:7" x14ac:dyDescent="0.3">
      <c r="A11671" s="7">
        <v>176.13264502455621</v>
      </c>
      <c r="B11671" s="41" t="s">
        <v>15</v>
      </c>
      <c r="C11671" s="41"/>
      <c r="D11671" s="43" t="s">
        <v>94</v>
      </c>
      <c r="E11671" s="39">
        <v>2019</v>
      </c>
      <c r="F11671" s="23">
        <v>31.391645024556212</v>
      </c>
      <c r="G11671" s="24" t="s">
        <v>108</v>
      </c>
    </row>
    <row r="11672" spans="1:7" x14ac:dyDescent="0.3">
      <c r="A11672" s="7">
        <v>1932.0070699662565</v>
      </c>
      <c r="B11672" s="41" t="s">
        <v>16</v>
      </c>
      <c r="C11672" s="41"/>
      <c r="D11672" s="43" t="s">
        <v>94</v>
      </c>
      <c r="E11672" s="39">
        <v>2019</v>
      </c>
      <c r="F11672" s="23">
        <v>78.201069966256625</v>
      </c>
      <c r="G11672" s="24" t="s">
        <v>108</v>
      </c>
    </row>
    <row r="11673" spans="1:7" x14ac:dyDescent="0.3">
      <c r="A11673" s="7">
        <v>3656.2336785968528</v>
      </c>
      <c r="B11673" s="41" t="s">
        <v>17</v>
      </c>
      <c r="C11673" s="41"/>
      <c r="D11673" s="43" t="s">
        <v>94</v>
      </c>
      <c r="E11673" s="39">
        <v>2019</v>
      </c>
      <c r="F11673" s="23">
        <v>403.00767859685243</v>
      </c>
      <c r="G11673" s="24" t="s">
        <v>108</v>
      </c>
    </row>
    <row r="11674" spans="1:7" x14ac:dyDescent="0.3">
      <c r="A11674" s="7">
        <v>69.234152653861187</v>
      </c>
      <c r="B11674" s="41" t="s">
        <v>18</v>
      </c>
      <c r="C11674" s="41"/>
      <c r="D11674" s="43" t="s">
        <v>94</v>
      </c>
      <c r="E11674" s="39">
        <v>2019</v>
      </c>
      <c r="F11674" s="23">
        <v>7.0981526538611863</v>
      </c>
      <c r="G11674" s="24" t="s">
        <v>108</v>
      </c>
    </row>
    <row r="11675" spans="1:7" x14ac:dyDescent="0.3">
      <c r="A11675" s="7">
        <v>242.95793032371787</v>
      </c>
      <c r="B11675" s="41" t="s">
        <v>19</v>
      </c>
      <c r="C11675" s="41"/>
      <c r="D11675" s="43" t="s">
        <v>94</v>
      </c>
      <c r="E11675" s="39">
        <v>2019</v>
      </c>
      <c r="F11675" s="23">
        <v>19.342930323717873</v>
      </c>
      <c r="G11675" s="24" t="s">
        <v>108</v>
      </c>
    </row>
    <row r="11676" spans="1:7" x14ac:dyDescent="0.3">
      <c r="A11676" s="7">
        <v>1457.4150412422978</v>
      </c>
      <c r="B11676" s="41" t="s">
        <v>20</v>
      </c>
      <c r="C11676" s="41"/>
      <c r="D11676" s="43" t="s">
        <v>94</v>
      </c>
      <c r="E11676" s="39">
        <v>2019</v>
      </c>
      <c r="F11676" s="23">
        <v>130.71004124229768</v>
      </c>
      <c r="G11676" s="24" t="s">
        <v>108</v>
      </c>
    </row>
    <row r="11677" spans="1:7" x14ac:dyDescent="0.3">
      <c r="A11677" s="7">
        <v>1225.9174487466901</v>
      </c>
      <c r="B11677" s="41" t="s">
        <v>21</v>
      </c>
      <c r="C11677" s="41"/>
      <c r="D11677" s="43" t="s">
        <v>94</v>
      </c>
      <c r="E11677" s="39">
        <v>2019</v>
      </c>
      <c r="F11677" s="23">
        <v>152.77844874669006</v>
      </c>
      <c r="G11677" s="24" t="s">
        <v>108</v>
      </c>
    </row>
    <row r="11678" spans="1:7" x14ac:dyDescent="0.3">
      <c r="A11678" s="7">
        <v>227.69390164920077</v>
      </c>
      <c r="B11678" s="41" t="s">
        <v>22</v>
      </c>
      <c r="C11678" s="41"/>
      <c r="D11678" s="43" t="s">
        <v>94</v>
      </c>
      <c r="E11678" s="39">
        <v>2019</v>
      </c>
      <c r="F11678" s="23">
        <v>9.7399016492007604</v>
      </c>
      <c r="G11678" s="24" t="s">
        <v>108</v>
      </c>
    </row>
    <row r="11679" spans="1:7" x14ac:dyDescent="0.3">
      <c r="A11679" s="7">
        <v>210.04563826442936</v>
      </c>
      <c r="B11679" s="41" t="s">
        <v>23</v>
      </c>
      <c r="C11679" s="41"/>
      <c r="D11679" s="43" t="s">
        <v>94</v>
      </c>
      <c r="E11679" s="39">
        <v>2019</v>
      </c>
      <c r="F11679" s="23">
        <v>5.394638264429366</v>
      </c>
      <c r="G11679" s="24" t="s">
        <v>108</v>
      </c>
    </row>
    <row r="11680" spans="1:7" x14ac:dyDescent="0.3">
      <c r="A11680" s="7">
        <v>35.605461185292604</v>
      </c>
      <c r="B11680" s="41" t="s">
        <v>24</v>
      </c>
      <c r="C11680" s="41"/>
      <c r="D11680" s="43" t="s">
        <v>94</v>
      </c>
      <c r="E11680" s="39">
        <v>2019</v>
      </c>
      <c r="F11680" s="23">
        <v>3.0944611852926052</v>
      </c>
      <c r="G11680" s="24" t="s">
        <v>108</v>
      </c>
    </row>
    <row r="11681" spans="1:7" x14ac:dyDescent="0.3">
      <c r="A11681" s="7">
        <v>105.72638903917952</v>
      </c>
      <c r="B11681" s="41" t="s">
        <v>25</v>
      </c>
      <c r="C11681" s="41"/>
      <c r="D11681" s="43" t="s">
        <v>94</v>
      </c>
      <c r="E11681" s="39">
        <v>2019</v>
      </c>
      <c r="F11681" s="23">
        <v>6.2793890391795237</v>
      </c>
      <c r="G11681" s="24" t="s">
        <v>108</v>
      </c>
    </row>
    <row r="11682" spans="1:7" x14ac:dyDescent="0.3">
      <c r="A11682" s="7">
        <v>161.12520639634289</v>
      </c>
      <c r="B11682" s="41" t="s">
        <v>26</v>
      </c>
      <c r="C11682" s="41"/>
      <c r="D11682" s="43" t="s">
        <v>94</v>
      </c>
      <c r="E11682" s="39">
        <v>2019</v>
      </c>
      <c r="F11682" s="23">
        <v>9.3882063963428894</v>
      </c>
      <c r="G11682" s="24" t="s">
        <v>108</v>
      </c>
    </row>
    <row r="11683" spans="1:7" x14ac:dyDescent="0.3">
      <c r="A11683" s="7">
        <v>184.22241600442064</v>
      </c>
      <c r="B11683" s="41" t="s">
        <v>27</v>
      </c>
      <c r="C11683" s="41"/>
      <c r="D11683" s="43" t="s">
        <v>94</v>
      </c>
      <c r="E11683" s="39">
        <v>2019</v>
      </c>
      <c r="F11683" s="23">
        <v>4.7314160044206162</v>
      </c>
      <c r="G11683" s="24" t="s">
        <v>108</v>
      </c>
    </row>
    <row r="11684" spans="1:7" x14ac:dyDescent="0.3">
      <c r="A11684" s="7">
        <v>193.25951743523845</v>
      </c>
      <c r="B11684" s="41" t="s">
        <v>28</v>
      </c>
      <c r="C11684" s="41"/>
      <c r="D11684" s="43" t="s">
        <v>94</v>
      </c>
      <c r="E11684" s="39">
        <v>2019</v>
      </c>
      <c r="F11684" s="23">
        <v>22.179517435238466</v>
      </c>
      <c r="G11684" s="24" t="s">
        <v>108</v>
      </c>
    </row>
    <row r="11685" spans="1:7" x14ac:dyDescent="0.3">
      <c r="A11685" s="7">
        <v>232.58758701230576</v>
      </c>
      <c r="B11685" s="41" t="s">
        <v>29</v>
      </c>
      <c r="C11685" s="41"/>
      <c r="D11685" s="43" t="s">
        <v>94</v>
      </c>
      <c r="E11685" s="39">
        <v>2019</v>
      </c>
      <c r="F11685" s="23">
        <v>48.183587012305765</v>
      </c>
      <c r="G11685" s="24" t="s">
        <v>108</v>
      </c>
    </row>
    <row r="11686" spans="1:7" x14ac:dyDescent="0.3">
      <c r="A11686" s="7">
        <v>1254.3281250336258</v>
      </c>
      <c r="B11686" s="41" t="s">
        <v>30</v>
      </c>
      <c r="C11686" s="41"/>
      <c r="D11686" s="43" t="s">
        <v>94</v>
      </c>
      <c r="E11686" s="39">
        <v>2019</v>
      </c>
      <c r="F11686" s="23">
        <v>98.430125033625728</v>
      </c>
      <c r="G11686" s="24" t="s">
        <v>108</v>
      </c>
    </row>
    <row r="11687" spans="1:7" x14ac:dyDescent="0.3">
      <c r="A11687" s="7">
        <v>582.03449199281795</v>
      </c>
      <c r="B11687" s="41" t="s">
        <v>31</v>
      </c>
      <c r="C11687" s="41"/>
      <c r="D11687" s="43" t="s">
        <v>94</v>
      </c>
      <c r="E11687" s="39">
        <v>2019</v>
      </c>
      <c r="F11687" s="23">
        <v>29.048491992817958</v>
      </c>
      <c r="G11687" s="24" t="s">
        <v>108</v>
      </c>
    </row>
    <row r="11688" spans="1:7" x14ac:dyDescent="0.3">
      <c r="A11688" s="7">
        <v>60.854948101766155</v>
      </c>
      <c r="B11688" s="41" t="s">
        <v>32</v>
      </c>
      <c r="C11688" s="41"/>
      <c r="D11688" s="43" t="s">
        <v>94</v>
      </c>
      <c r="E11688" s="39">
        <v>2019</v>
      </c>
      <c r="F11688" s="23">
        <v>1.562948101766156</v>
      </c>
      <c r="G11688" s="24" t="s">
        <v>108</v>
      </c>
    </row>
    <row r="11689" spans="1:7" x14ac:dyDescent="0.3">
      <c r="A11689" s="7">
        <v>244.00584407282236</v>
      </c>
      <c r="B11689" s="41" t="s">
        <v>33</v>
      </c>
      <c r="C11689" s="41"/>
      <c r="D11689" s="43" t="s">
        <v>94</v>
      </c>
      <c r="E11689" s="39">
        <v>2019</v>
      </c>
      <c r="F11689" s="23">
        <v>9.3448440728223403</v>
      </c>
      <c r="G11689" s="24" t="s">
        <v>108</v>
      </c>
    </row>
    <row r="11690" spans="1:7" x14ac:dyDescent="0.3">
      <c r="A11690" s="7">
        <v>893.97922216576012</v>
      </c>
      <c r="B11690" s="41" t="s">
        <v>34</v>
      </c>
      <c r="C11690" s="41"/>
      <c r="D11690" s="43" t="s">
        <v>94</v>
      </c>
      <c r="E11690" s="39">
        <v>2019</v>
      </c>
      <c r="F11690" s="23">
        <v>63.846222165760082</v>
      </c>
      <c r="G11690" s="24" t="s">
        <v>108</v>
      </c>
    </row>
    <row r="11691" spans="1:7" x14ac:dyDescent="0.3">
      <c r="A11691" s="7">
        <v>829.58435778518742</v>
      </c>
      <c r="B11691" s="41" t="s">
        <v>35</v>
      </c>
      <c r="C11691" s="41"/>
      <c r="D11691" s="44" t="s">
        <v>94</v>
      </c>
      <c r="E11691" s="39">
        <v>2019</v>
      </c>
      <c r="F11691" s="23">
        <v>21.306357785187402</v>
      </c>
      <c r="G11691" s="24" t="s">
        <v>108</v>
      </c>
    </row>
    <row r="11692" spans="1:7" x14ac:dyDescent="0.3">
      <c r="A11692" s="7">
        <v>238.09606212635452</v>
      </c>
      <c r="B11692" s="41" t="s">
        <v>36</v>
      </c>
      <c r="C11692" s="41"/>
      <c r="D11692" s="44" t="s">
        <v>94</v>
      </c>
      <c r="E11692" s="39">
        <v>2019</v>
      </c>
      <c r="F11692" s="23">
        <v>25.268062126354522</v>
      </c>
      <c r="G11692" s="24" t="s">
        <v>108</v>
      </c>
    </row>
    <row r="11693" spans="1:7" x14ac:dyDescent="0.3">
      <c r="A11693" s="7">
        <v>434.63582671354004</v>
      </c>
      <c r="B11693" s="41" t="s">
        <v>37</v>
      </c>
      <c r="C11693" s="41"/>
      <c r="D11693" s="44" t="s">
        <v>94</v>
      </c>
      <c r="E11693" s="39">
        <v>2019</v>
      </c>
      <c r="F11693" s="23">
        <v>38.192826713540072</v>
      </c>
      <c r="G11693" s="24" t="s">
        <v>108</v>
      </c>
    </row>
    <row r="11694" spans="1:7" x14ac:dyDescent="0.3">
      <c r="A11694" s="7">
        <v>309.47222848675938</v>
      </c>
      <c r="B11694" s="41" t="s">
        <v>38</v>
      </c>
      <c r="C11694" s="41"/>
      <c r="D11694" s="44" t="s">
        <v>94</v>
      </c>
      <c r="E11694" s="39">
        <v>2019</v>
      </c>
      <c r="F11694" s="23">
        <v>7.9482284867593727</v>
      </c>
      <c r="G11694" s="24" t="s">
        <v>108</v>
      </c>
    </row>
    <row r="11695" spans="1:7" x14ac:dyDescent="0.3">
      <c r="A11695" s="7">
        <v>96.345456946314684</v>
      </c>
      <c r="B11695" s="41" t="s">
        <v>39</v>
      </c>
      <c r="C11695" s="41"/>
      <c r="D11695" s="44" t="s">
        <v>94</v>
      </c>
      <c r="E11695" s="39">
        <v>2019</v>
      </c>
      <c r="F11695" s="23">
        <v>6.199456946314676</v>
      </c>
      <c r="G11695" s="24" t="s">
        <v>108</v>
      </c>
    </row>
    <row r="11696" spans="1:7" x14ac:dyDescent="0.3">
      <c r="A11696" s="7">
        <v>273.10828712459289</v>
      </c>
      <c r="B11696" s="41" t="s">
        <v>40</v>
      </c>
      <c r="C11696" s="41"/>
      <c r="D11696" s="44" t="s">
        <v>94</v>
      </c>
      <c r="E11696" s="39">
        <v>2019</v>
      </c>
      <c r="F11696" s="23">
        <v>89.946287124592885</v>
      </c>
      <c r="G11696" s="24" t="s">
        <v>108</v>
      </c>
    </row>
    <row r="11697" spans="1:7" x14ac:dyDescent="0.3">
      <c r="A11697" s="7">
        <v>367.39794461992199</v>
      </c>
      <c r="B11697" s="41" t="s">
        <v>41</v>
      </c>
      <c r="C11697" s="41"/>
      <c r="D11697" s="44" t="s">
        <v>94</v>
      </c>
      <c r="E11697" s="39">
        <v>2019</v>
      </c>
      <c r="F11697" s="23">
        <v>9.4359446199219832</v>
      </c>
      <c r="G11697" s="24" t="s">
        <v>108</v>
      </c>
    </row>
    <row r="11698" spans="1:7" x14ac:dyDescent="0.3">
      <c r="A11698" s="7">
        <v>1876.9202661053985</v>
      </c>
      <c r="B11698" s="41" t="s">
        <v>42</v>
      </c>
      <c r="C11698" s="41"/>
      <c r="D11698" s="44" t="s">
        <v>94</v>
      </c>
      <c r="E11698" s="39">
        <v>2019</v>
      </c>
      <c r="F11698" s="23">
        <v>49.921266105398502</v>
      </c>
      <c r="G11698" s="24" t="s">
        <v>108</v>
      </c>
    </row>
    <row r="11699" spans="1:7" x14ac:dyDescent="0.3">
      <c r="A11699" s="7">
        <v>473.3819500655905</v>
      </c>
      <c r="B11699" s="41" t="s">
        <v>43</v>
      </c>
      <c r="C11699" s="41"/>
      <c r="D11699" s="44" t="s">
        <v>94</v>
      </c>
      <c r="E11699" s="39">
        <v>2019</v>
      </c>
      <c r="F11699" s="23">
        <v>53.108950065590534</v>
      </c>
      <c r="G11699" s="24" t="s">
        <v>108</v>
      </c>
    </row>
    <row r="11700" spans="1:7" x14ac:dyDescent="0.3">
      <c r="A11700" s="7">
        <v>69.021696095521676</v>
      </c>
      <c r="B11700" s="41" t="s">
        <v>44</v>
      </c>
      <c r="C11700" s="41"/>
      <c r="D11700" s="44" t="s">
        <v>94</v>
      </c>
      <c r="E11700" s="39">
        <v>2019</v>
      </c>
      <c r="F11700" s="23">
        <v>7.5416960955216723</v>
      </c>
      <c r="G11700" s="24" t="s">
        <v>108</v>
      </c>
    </row>
    <row r="11701" spans="1:7" x14ac:dyDescent="0.3">
      <c r="A11701" s="7">
        <v>223.65106887963901</v>
      </c>
      <c r="B11701" s="41" t="s">
        <v>45</v>
      </c>
      <c r="C11701" s="41"/>
      <c r="D11701" s="44" t="s">
        <v>94</v>
      </c>
      <c r="E11701" s="39">
        <v>2019</v>
      </c>
      <c r="F11701" s="23">
        <v>5.7440688796390056</v>
      </c>
      <c r="G11701" s="24" t="s">
        <v>108</v>
      </c>
    </row>
    <row r="11702" spans="1:7" x14ac:dyDescent="0.3">
      <c r="A11702" s="7">
        <v>1933.5979282533397</v>
      </c>
      <c r="B11702" s="41" t="s">
        <v>46</v>
      </c>
      <c r="C11702" s="41"/>
      <c r="D11702" s="44" t="s">
        <v>94</v>
      </c>
      <c r="E11702" s="39">
        <v>2019</v>
      </c>
      <c r="F11702" s="23">
        <v>135.35392825333969</v>
      </c>
      <c r="G11702" s="24" t="s">
        <v>108</v>
      </c>
    </row>
    <row r="11703" spans="1:7" x14ac:dyDescent="0.3">
      <c r="A11703" s="7">
        <v>146.74590020148113</v>
      </c>
      <c r="B11703" s="41" t="s">
        <v>47</v>
      </c>
      <c r="C11703" s="41"/>
      <c r="D11703" s="44" t="s">
        <v>94</v>
      </c>
      <c r="E11703" s="39">
        <v>2019</v>
      </c>
      <c r="F11703" s="23">
        <v>9.596900201481148</v>
      </c>
      <c r="G11703" s="24" t="s">
        <v>108</v>
      </c>
    </row>
    <row r="11704" spans="1:7" x14ac:dyDescent="0.3">
      <c r="A11704" s="7">
        <v>375.01558991458751</v>
      </c>
      <c r="B11704" s="41" t="s">
        <v>48</v>
      </c>
      <c r="C11704" s="41"/>
      <c r="D11704" s="44" t="s">
        <v>94</v>
      </c>
      <c r="E11704" s="39">
        <v>2019</v>
      </c>
      <c r="F11704" s="23">
        <v>74.868589914587517</v>
      </c>
      <c r="G11704" s="24" t="s">
        <v>108</v>
      </c>
    </row>
    <row r="11705" spans="1:7" x14ac:dyDescent="0.3">
      <c r="A11705" s="7">
        <v>4792.469827079829</v>
      </c>
      <c r="B11705" s="41" t="s">
        <v>49</v>
      </c>
      <c r="C11705" s="41"/>
      <c r="D11705" s="44" t="s">
        <v>94</v>
      </c>
      <c r="E11705" s="39">
        <v>2019</v>
      </c>
      <c r="F11705" s="23">
        <v>777.3508270798294</v>
      </c>
      <c r="G11705" s="24" t="s">
        <v>108</v>
      </c>
    </row>
    <row r="11706" spans="1:7" x14ac:dyDescent="0.3">
      <c r="A11706" s="7">
        <v>5386.6800299498536</v>
      </c>
      <c r="B11706" s="41" t="s">
        <v>50</v>
      </c>
      <c r="C11706" s="41"/>
      <c r="D11706" s="44" t="s">
        <v>94</v>
      </c>
      <c r="E11706" s="39">
        <v>2019</v>
      </c>
      <c r="F11706" s="23">
        <v>471.42902994985366</v>
      </c>
      <c r="G11706" s="24" t="s">
        <v>108</v>
      </c>
    </row>
    <row r="11707" spans="1:7" x14ac:dyDescent="0.3">
      <c r="A11707" s="7">
        <v>840.32213804290654</v>
      </c>
      <c r="B11707" s="41" t="s">
        <v>51</v>
      </c>
      <c r="C11707" s="41"/>
      <c r="D11707" s="44" t="s">
        <v>94</v>
      </c>
      <c r="E11707" s="39">
        <v>2019</v>
      </c>
      <c r="F11707" s="23">
        <v>177.1501380429066</v>
      </c>
      <c r="G11707" s="24" t="s">
        <v>108</v>
      </c>
    </row>
    <row r="11708" spans="1:7" x14ac:dyDescent="0.3">
      <c r="A11708" s="7">
        <v>166.01683903907747</v>
      </c>
      <c r="B11708" s="41" t="s">
        <v>52</v>
      </c>
      <c r="C11708" s="41"/>
      <c r="D11708" s="44" t="s">
        <v>94</v>
      </c>
      <c r="E11708" s="39">
        <v>2019</v>
      </c>
      <c r="F11708" s="23">
        <v>8.1808390390774655</v>
      </c>
      <c r="G11708" s="24" t="s">
        <v>108</v>
      </c>
    </row>
    <row r="11709" spans="1:7" x14ac:dyDescent="0.3">
      <c r="A11709" s="7">
        <v>128.10822559816242</v>
      </c>
      <c r="B11709" s="41" t="s">
        <v>53</v>
      </c>
      <c r="C11709" s="41"/>
      <c r="D11709" s="44" t="s">
        <v>94</v>
      </c>
      <c r="E11709" s="39">
        <v>2019</v>
      </c>
      <c r="F11709" s="23">
        <v>27.312225598162421</v>
      </c>
      <c r="G11709" s="24" t="s">
        <v>108</v>
      </c>
    </row>
    <row r="11710" spans="1:7" x14ac:dyDescent="0.3">
      <c r="A11710" s="7">
        <v>118.76834791270619</v>
      </c>
      <c r="B11710" s="41" t="s">
        <v>54</v>
      </c>
      <c r="C11710" s="41"/>
      <c r="D11710" s="44" t="s">
        <v>94</v>
      </c>
      <c r="E11710" s="39">
        <v>2019</v>
      </c>
      <c r="F11710" s="23">
        <v>32.000347912706189</v>
      </c>
      <c r="G11710" s="24" t="s">
        <v>108</v>
      </c>
    </row>
    <row r="11711" spans="1:7" x14ac:dyDescent="0.3">
      <c r="A11711" s="7">
        <v>333.27044210133897</v>
      </c>
      <c r="B11711" s="41" t="s">
        <v>55</v>
      </c>
      <c r="C11711" s="41"/>
      <c r="D11711" s="44" t="s">
        <v>94</v>
      </c>
      <c r="E11711" s="39">
        <v>2019</v>
      </c>
      <c r="F11711" s="23">
        <v>8.5594421013389557</v>
      </c>
      <c r="G11711" s="24" t="s">
        <v>108</v>
      </c>
    </row>
    <row r="11712" spans="1:7" x14ac:dyDescent="0.3">
      <c r="A11712" s="7">
        <v>719.17879266161287</v>
      </c>
      <c r="B11712" s="41" t="s">
        <v>56</v>
      </c>
      <c r="C11712" s="41"/>
      <c r="D11712" s="44" t="s">
        <v>94</v>
      </c>
      <c r="E11712" s="39">
        <v>2019</v>
      </c>
      <c r="F11712" s="23">
        <v>18.470792661612904</v>
      </c>
      <c r="G11712" s="24" t="s">
        <v>108</v>
      </c>
    </row>
    <row r="11713" spans="1:7" x14ac:dyDescent="0.3">
      <c r="A11713" s="7">
        <v>153.58761719612417</v>
      </c>
      <c r="B11713" s="41" t="s">
        <v>57</v>
      </c>
      <c r="C11713" s="41"/>
      <c r="D11713" s="44" t="s">
        <v>94</v>
      </c>
      <c r="E11713" s="39">
        <v>2019</v>
      </c>
      <c r="F11713" s="23">
        <v>5.4246171961241743</v>
      </c>
      <c r="G11713" s="24" t="s">
        <v>108</v>
      </c>
    </row>
    <row r="11714" spans="1:7" x14ac:dyDescent="0.3">
      <c r="A11714" s="7">
        <v>297.20311883269966</v>
      </c>
      <c r="B11714" s="41" t="s">
        <v>58</v>
      </c>
      <c r="C11714" s="41"/>
      <c r="D11714" s="44" t="s">
        <v>94</v>
      </c>
      <c r="E11714" s="39">
        <v>2019</v>
      </c>
      <c r="F11714" s="23">
        <v>36.418118832699648</v>
      </c>
      <c r="G11714" s="24" t="s">
        <v>108</v>
      </c>
    </row>
    <row r="11715" spans="1:7" x14ac:dyDescent="0.3">
      <c r="A11715" s="7">
        <v>107.28337744015066</v>
      </c>
      <c r="B11715" s="41" t="s">
        <v>59</v>
      </c>
      <c r="C11715" s="41"/>
      <c r="D11715" s="44" t="s">
        <v>94</v>
      </c>
      <c r="E11715" s="39">
        <v>2019</v>
      </c>
      <c r="F11715" s="23">
        <v>4.533377440150657</v>
      </c>
      <c r="G11715" s="24" t="s">
        <v>108</v>
      </c>
    </row>
    <row r="11716" spans="1:7" x14ac:dyDescent="0.3">
      <c r="A11716" s="7">
        <v>160.34004085465341</v>
      </c>
      <c r="B11716" s="41" t="s">
        <v>60</v>
      </c>
      <c r="C11716" s="41"/>
      <c r="D11716" s="44" t="s">
        <v>94</v>
      </c>
      <c r="E11716" s="39">
        <v>2019</v>
      </c>
      <c r="F11716" s="23">
        <v>22.553040854653403</v>
      </c>
      <c r="G11716" s="24" t="s">
        <v>108</v>
      </c>
    </row>
    <row r="11717" spans="1:7" x14ac:dyDescent="0.3">
      <c r="A11717" s="7">
        <v>670.44721106760608</v>
      </c>
      <c r="B11717" s="41" t="s">
        <v>61</v>
      </c>
      <c r="C11717" s="41"/>
      <c r="D11717" s="44" t="s">
        <v>94</v>
      </c>
      <c r="E11717" s="39">
        <v>2019</v>
      </c>
      <c r="F11717" s="23">
        <v>65.86321106760613</v>
      </c>
      <c r="G11717" s="24" t="s">
        <v>108</v>
      </c>
    </row>
    <row r="11718" spans="1:7" x14ac:dyDescent="0.3">
      <c r="A11718" s="7">
        <v>1495.7855167665589</v>
      </c>
      <c r="B11718" s="41" t="s">
        <v>62</v>
      </c>
      <c r="C11718" s="41"/>
      <c r="D11718" s="44" t="s">
        <v>94</v>
      </c>
      <c r="E11718" s="39">
        <v>2019</v>
      </c>
      <c r="F11718" s="23">
        <v>323.40551676655878</v>
      </c>
      <c r="G11718" s="24" t="s">
        <v>108</v>
      </c>
    </row>
    <row r="11719" spans="1:7" x14ac:dyDescent="0.3">
      <c r="A11719" s="7">
        <v>372.08122614505794</v>
      </c>
      <c r="B11719" s="41" t="s">
        <v>63</v>
      </c>
      <c r="C11719" s="41"/>
      <c r="D11719" s="44" t="s">
        <v>94</v>
      </c>
      <c r="E11719" s="39">
        <v>2019</v>
      </c>
      <c r="F11719" s="23">
        <v>12.736226145057913</v>
      </c>
      <c r="G11719" s="24" t="s">
        <v>108</v>
      </c>
    </row>
    <row r="11720" spans="1:7" x14ac:dyDescent="0.3">
      <c r="A11720" s="7">
        <v>331.79453615499983</v>
      </c>
      <c r="B11720" s="41" t="s">
        <v>64</v>
      </c>
      <c r="C11720" s="41"/>
      <c r="D11720" s="44" t="s">
        <v>94</v>
      </c>
      <c r="E11720" s="39">
        <v>2019</v>
      </c>
      <c r="F11720" s="23">
        <v>8.5215361549998434</v>
      </c>
      <c r="G11720" s="24" t="s">
        <v>108</v>
      </c>
    </row>
    <row r="11721" spans="1:7" x14ac:dyDescent="0.3">
      <c r="A11721" s="7">
        <v>1831.1066265179575</v>
      </c>
      <c r="B11721" s="41" t="s">
        <v>65</v>
      </c>
      <c r="C11721" s="41"/>
      <c r="D11721" s="44" t="s">
        <v>94</v>
      </c>
      <c r="E11721" s="39">
        <v>2019</v>
      </c>
      <c r="F11721" s="23">
        <v>170.1366265179575</v>
      </c>
      <c r="G11721" s="24" t="s">
        <v>108</v>
      </c>
    </row>
    <row r="11722" spans="1:7" x14ac:dyDescent="0.3">
      <c r="A11722" s="7">
        <v>338.78199629594337</v>
      </c>
      <c r="B11722" s="41" t="s">
        <v>66</v>
      </c>
      <c r="C11722" s="41"/>
      <c r="D11722" s="44" t="s">
        <v>94</v>
      </c>
      <c r="E11722" s="39">
        <v>2019</v>
      </c>
      <c r="F11722" s="23">
        <v>8.7009962959433906</v>
      </c>
      <c r="G11722" s="24" t="s">
        <v>108</v>
      </c>
    </row>
    <row r="11723" spans="1:7" x14ac:dyDescent="0.3">
      <c r="A11723" s="7">
        <v>2586.6842567880349</v>
      </c>
      <c r="B11723" s="41" t="s">
        <v>67</v>
      </c>
      <c r="C11723" s="41"/>
      <c r="D11723" s="44" t="s">
        <v>94</v>
      </c>
      <c r="E11723" s="39">
        <v>2019</v>
      </c>
      <c r="F11723" s="23">
        <v>113.20325678803476</v>
      </c>
      <c r="G11723" s="24" t="s">
        <v>108</v>
      </c>
    </row>
    <row r="11724" spans="1:7" x14ac:dyDescent="0.3">
      <c r="A11724" s="7">
        <v>1565.5810884417331</v>
      </c>
      <c r="B11724" s="41" t="s">
        <v>68</v>
      </c>
      <c r="C11724" s="41"/>
      <c r="D11724" s="44" t="s">
        <v>94</v>
      </c>
      <c r="E11724" s="39">
        <v>2019</v>
      </c>
      <c r="F11724" s="23">
        <v>100.40908844173322</v>
      </c>
      <c r="G11724" s="24" t="s">
        <v>108</v>
      </c>
    </row>
    <row r="11725" spans="1:7" x14ac:dyDescent="0.3">
      <c r="A11725" s="7">
        <v>107.67749975127319</v>
      </c>
      <c r="B11725" s="41" t="s">
        <v>69</v>
      </c>
      <c r="C11725" s="41"/>
      <c r="D11725" s="44" t="s">
        <v>94</v>
      </c>
      <c r="E11725" s="39">
        <v>2019</v>
      </c>
      <c r="F11725" s="23">
        <v>8.8154997512731867</v>
      </c>
      <c r="G11725" s="24" t="s">
        <v>108</v>
      </c>
    </row>
    <row r="11726" spans="1:7" x14ac:dyDescent="0.3">
      <c r="A11726" s="7">
        <v>138.19324077808477</v>
      </c>
      <c r="B11726" s="41" t="s">
        <v>70</v>
      </c>
      <c r="C11726" s="41"/>
      <c r="D11726" s="44" t="s">
        <v>94</v>
      </c>
      <c r="E11726" s="39">
        <v>2019</v>
      </c>
      <c r="F11726" s="23">
        <v>18.955240778084786</v>
      </c>
      <c r="G11726" s="24" t="s">
        <v>108</v>
      </c>
    </row>
    <row r="11727" spans="1:7" x14ac:dyDescent="0.3">
      <c r="A11727" s="7">
        <v>147.70452061447193</v>
      </c>
      <c r="B11727" s="41" t="s">
        <v>71</v>
      </c>
      <c r="C11727" s="41"/>
      <c r="D11727" s="44" t="s">
        <v>94</v>
      </c>
      <c r="E11727" s="39">
        <v>2019</v>
      </c>
      <c r="F11727" s="23">
        <v>7.1535206144719332</v>
      </c>
      <c r="G11727" s="24" t="s">
        <v>108</v>
      </c>
    </row>
    <row r="11728" spans="1:7" x14ac:dyDescent="0.3">
      <c r="A11728" s="7">
        <v>598.23456115625106</v>
      </c>
      <c r="B11728" s="41" t="s">
        <v>72</v>
      </c>
      <c r="C11728" s="41"/>
      <c r="D11728" s="44" t="s">
        <v>94</v>
      </c>
      <c r="E11728" s="39">
        <v>2019</v>
      </c>
      <c r="F11728" s="23">
        <v>26.862561156251047</v>
      </c>
      <c r="G11728" s="24" t="s">
        <v>108</v>
      </c>
    </row>
    <row r="11729" spans="1:7" x14ac:dyDescent="0.3">
      <c r="A11729" s="7">
        <v>370.77159054872357</v>
      </c>
      <c r="B11729" s="41" t="s">
        <v>73</v>
      </c>
      <c r="C11729" s="41"/>
      <c r="D11729" s="44" t="s">
        <v>94</v>
      </c>
      <c r="E11729" s="39">
        <v>2019</v>
      </c>
      <c r="F11729" s="23">
        <v>134.94559054872357</v>
      </c>
      <c r="G11729" s="24" t="s">
        <v>108</v>
      </c>
    </row>
    <row r="11730" spans="1:7" x14ac:dyDescent="0.3">
      <c r="A11730" s="7">
        <v>325.4906318974094</v>
      </c>
      <c r="B11730" s="41" t="s">
        <v>74</v>
      </c>
      <c r="C11730" s="41"/>
      <c r="D11730" s="44" t="s">
        <v>94</v>
      </c>
      <c r="E11730" s="39">
        <v>2019</v>
      </c>
      <c r="F11730" s="23">
        <v>46.961631897409404</v>
      </c>
      <c r="G11730" s="24" t="s">
        <v>108</v>
      </c>
    </row>
    <row r="11731" spans="1:7" x14ac:dyDescent="0.3">
      <c r="A11731" s="7">
        <v>666.05233675451552</v>
      </c>
      <c r="B11731" s="41" t="s">
        <v>75</v>
      </c>
      <c r="C11731" s="41"/>
      <c r="D11731" s="44" t="s">
        <v>94</v>
      </c>
      <c r="E11731" s="39">
        <v>2019</v>
      </c>
      <c r="F11731" s="23">
        <v>62.622336754515565</v>
      </c>
      <c r="G11731" s="24" t="s">
        <v>108</v>
      </c>
    </row>
    <row r="11732" spans="1:7" x14ac:dyDescent="0.3">
      <c r="A11732" s="7">
        <v>730.56010075546169</v>
      </c>
      <c r="B11732" s="41" t="s">
        <v>76</v>
      </c>
      <c r="C11732" s="41"/>
      <c r="D11732" s="44" t="s">
        <v>94</v>
      </c>
      <c r="E11732" s="39">
        <v>2019</v>
      </c>
      <c r="F11732" s="23">
        <v>41.163100755461755</v>
      </c>
      <c r="G11732" s="24" t="s">
        <v>108</v>
      </c>
    </row>
    <row r="11733" spans="1:7" x14ac:dyDescent="0.3">
      <c r="A11733" s="7">
        <v>128.6347483731777</v>
      </c>
      <c r="B11733" s="41" t="s">
        <v>77</v>
      </c>
      <c r="C11733" s="41"/>
      <c r="D11733" s="44" t="s">
        <v>94</v>
      </c>
      <c r="E11733" s="39">
        <v>2019</v>
      </c>
      <c r="F11733" s="23">
        <v>3.3037483731776973</v>
      </c>
      <c r="G11733" s="24" t="s">
        <v>108</v>
      </c>
    </row>
    <row r="11734" spans="1:7" x14ac:dyDescent="0.3">
      <c r="A11734" s="7">
        <v>238.7293263606322</v>
      </c>
      <c r="B11734" s="41" t="s">
        <v>78</v>
      </c>
      <c r="C11734" s="41"/>
      <c r="D11734" s="44" t="s">
        <v>94</v>
      </c>
      <c r="E11734" s="39">
        <v>2019</v>
      </c>
      <c r="F11734" s="23">
        <v>12.697326360632196</v>
      </c>
      <c r="G11734" s="24" t="s">
        <v>108</v>
      </c>
    </row>
    <row r="11735" spans="1:7" x14ac:dyDescent="0.3">
      <c r="A11735" s="7">
        <v>209.84344530794201</v>
      </c>
      <c r="B11735" s="41" t="s">
        <v>79</v>
      </c>
      <c r="C11735" s="41"/>
      <c r="D11735" s="44" t="s">
        <v>94</v>
      </c>
      <c r="E11735" s="39">
        <v>2019</v>
      </c>
      <c r="F11735" s="23">
        <v>5.3894453079420046</v>
      </c>
      <c r="G11735" s="24" t="s">
        <v>108</v>
      </c>
    </row>
    <row r="11736" spans="1:7" x14ac:dyDescent="0.3">
      <c r="A11736" s="7">
        <v>1031.9743754280983</v>
      </c>
      <c r="B11736" s="41" t="s">
        <v>80</v>
      </c>
      <c r="C11736" s="41"/>
      <c r="D11736" s="44" t="s">
        <v>94</v>
      </c>
      <c r="E11736" s="39">
        <v>2019</v>
      </c>
      <c r="F11736" s="23">
        <v>90.948375428098331</v>
      </c>
      <c r="G11736" s="24" t="s">
        <v>108</v>
      </c>
    </row>
    <row r="11737" spans="1:7" x14ac:dyDescent="0.3">
      <c r="A11737" s="7">
        <v>284.57375675362931</v>
      </c>
      <c r="B11737" s="41" t="s">
        <v>81</v>
      </c>
      <c r="C11737" s="41"/>
      <c r="D11737" s="44" t="s">
        <v>94</v>
      </c>
      <c r="E11737" s="39">
        <v>2019</v>
      </c>
      <c r="F11737" s="23">
        <v>7.3087567536292966</v>
      </c>
      <c r="G11737" s="24" t="s">
        <v>108</v>
      </c>
    </row>
    <row r="11738" spans="1:7" x14ac:dyDescent="0.3">
      <c r="A11738" s="7">
        <v>694.90845336183452</v>
      </c>
      <c r="B11738" s="41" t="s">
        <v>82</v>
      </c>
      <c r="C11738" s="41"/>
      <c r="D11738" s="44" t="s">
        <v>94</v>
      </c>
      <c r="E11738" s="39">
        <v>2019</v>
      </c>
      <c r="F11738" s="23">
        <v>86.278453361834551</v>
      </c>
      <c r="G11738" s="24" t="s">
        <v>108</v>
      </c>
    </row>
    <row r="11739" spans="1:7" x14ac:dyDescent="0.3">
      <c r="A11739" s="7">
        <v>239.19118844397892</v>
      </c>
      <c r="B11739" s="41" t="s">
        <v>83</v>
      </c>
      <c r="C11739" s="41"/>
      <c r="D11739" s="44" t="s">
        <v>94</v>
      </c>
      <c r="E11739" s="39">
        <v>2019</v>
      </c>
      <c r="F11739" s="23">
        <v>13.601188443978899</v>
      </c>
      <c r="G11739" s="24" t="s">
        <v>108</v>
      </c>
    </row>
    <row r="11740" spans="1:7" x14ac:dyDescent="0.3">
      <c r="A11740" s="7">
        <v>819.23864711822068</v>
      </c>
      <c r="B11740" s="41" t="s">
        <v>84</v>
      </c>
      <c r="C11740" s="41"/>
      <c r="D11740" s="44" t="s">
        <v>94</v>
      </c>
      <c r="E11740" s="39">
        <v>2019</v>
      </c>
      <c r="F11740" s="23">
        <v>21.040647118220647</v>
      </c>
      <c r="G11740" s="24" t="s">
        <v>108</v>
      </c>
    </row>
    <row r="11741" spans="1:7" x14ac:dyDescent="0.3">
      <c r="A11741" s="7">
        <v>130.38366612878403</v>
      </c>
      <c r="B11741" s="41" t="s">
        <v>85</v>
      </c>
      <c r="C11741" s="41"/>
      <c r="D11741" s="44" t="s">
        <v>94</v>
      </c>
      <c r="E11741" s="39">
        <v>2019</v>
      </c>
      <c r="F11741" s="23">
        <v>3.3486661287840285</v>
      </c>
      <c r="G11741" s="24" t="s">
        <v>108</v>
      </c>
    </row>
    <row r="11742" spans="1:7" x14ac:dyDescent="0.3">
      <c r="A11742" s="7">
        <v>253.6187335675458</v>
      </c>
      <c r="B11742" s="41" t="s">
        <v>86</v>
      </c>
      <c r="C11742" s="41"/>
      <c r="D11742" s="44" t="s">
        <v>94</v>
      </c>
      <c r="E11742" s="39">
        <v>2019</v>
      </c>
      <c r="F11742" s="23">
        <v>10.458733567545806</v>
      </c>
      <c r="G11742" s="24" t="s">
        <v>108</v>
      </c>
    </row>
    <row r="11743" spans="1:7" x14ac:dyDescent="0.3">
      <c r="A11743" s="7">
        <v>558.11619423656816</v>
      </c>
      <c r="B11743" s="41" t="s">
        <v>87</v>
      </c>
      <c r="C11743" s="41"/>
      <c r="D11743" s="44" t="s">
        <v>94</v>
      </c>
      <c r="E11743" s="39">
        <v>2019</v>
      </c>
      <c r="F11743" s="23">
        <v>30.909194236568126</v>
      </c>
      <c r="G11743" s="24" t="s">
        <v>108</v>
      </c>
    </row>
    <row r="11744" spans="1:7" x14ac:dyDescent="0.3">
      <c r="A11744" s="7">
        <v>118.62260476640566</v>
      </c>
      <c r="B11744" s="41" t="s">
        <v>88</v>
      </c>
      <c r="C11744" s="41"/>
      <c r="D11744" s="44" t="s">
        <v>94</v>
      </c>
      <c r="E11744" s="39">
        <v>2019</v>
      </c>
      <c r="F11744" s="23">
        <v>12.14660476640567</v>
      </c>
      <c r="G11744" s="24" t="s">
        <v>108</v>
      </c>
    </row>
    <row r="11745" spans="1:7" x14ac:dyDescent="0.3">
      <c r="A11745" s="7">
        <v>260.42350159552103</v>
      </c>
      <c r="B11745" s="41" t="s">
        <v>89</v>
      </c>
      <c r="C11745" s="41"/>
      <c r="D11745" s="44" t="s">
        <v>94</v>
      </c>
      <c r="E11745" s="39">
        <v>2019</v>
      </c>
      <c r="F11745" s="23">
        <v>20.801501595521032</v>
      </c>
      <c r="G11745" s="24" t="s">
        <v>108</v>
      </c>
    </row>
    <row r="11746" spans="1:7" x14ac:dyDescent="0.3">
      <c r="A11746" s="7">
        <v>602.95581800823993</v>
      </c>
      <c r="B11746" s="41" t="s">
        <v>90</v>
      </c>
      <c r="C11746" s="41"/>
      <c r="D11746" s="44" t="s">
        <v>94</v>
      </c>
      <c r="E11746" s="39">
        <v>2019</v>
      </c>
      <c r="F11746" s="23">
        <v>15.485818008239988</v>
      </c>
      <c r="G11746" s="24" t="s">
        <v>108</v>
      </c>
    </row>
    <row r="11747" spans="1:7" x14ac:dyDescent="0.3">
      <c r="A11747" s="7">
        <v>2402.000839182017</v>
      </c>
      <c r="B11747" s="41" t="s">
        <v>10</v>
      </c>
      <c r="C11747" s="41"/>
      <c r="D11747" s="44" t="s">
        <v>95</v>
      </c>
      <c r="E11747" s="39">
        <v>2019</v>
      </c>
      <c r="F11747" s="23">
        <v>249.78483918201709</v>
      </c>
      <c r="G11747" s="24" t="s">
        <v>108</v>
      </c>
    </row>
    <row r="11748" spans="1:7" x14ac:dyDescent="0.3">
      <c r="A11748" s="7">
        <v>249.08431132854227</v>
      </c>
      <c r="B11748" s="41" t="s">
        <v>11</v>
      </c>
      <c r="C11748" s="41"/>
      <c r="D11748" s="44" t="s">
        <v>95</v>
      </c>
      <c r="E11748" s="39">
        <v>2019</v>
      </c>
      <c r="F11748" s="23">
        <v>6.3763113285422648</v>
      </c>
      <c r="G11748" s="24" t="s">
        <v>108</v>
      </c>
    </row>
    <row r="11749" spans="1:7" x14ac:dyDescent="0.3">
      <c r="A11749" s="7">
        <v>695.46316732410946</v>
      </c>
      <c r="B11749" s="41" t="s">
        <v>12</v>
      </c>
      <c r="C11749" s="41"/>
      <c r="D11749" s="44" t="s">
        <v>95</v>
      </c>
      <c r="E11749" s="39">
        <v>2019</v>
      </c>
      <c r="F11749" s="23">
        <v>38.250167324109469</v>
      </c>
      <c r="G11749" s="24" t="s">
        <v>108</v>
      </c>
    </row>
    <row r="11750" spans="1:7" x14ac:dyDescent="0.3">
      <c r="A11750" s="7">
        <v>202.06978611193691</v>
      </c>
      <c r="B11750" s="41" t="s">
        <v>13</v>
      </c>
      <c r="C11750" s="41"/>
      <c r="D11750" s="44" t="s">
        <v>95</v>
      </c>
      <c r="E11750" s="39">
        <v>2019</v>
      </c>
      <c r="F11750" s="23">
        <v>21.6197861119369</v>
      </c>
      <c r="G11750" s="24" t="s">
        <v>108</v>
      </c>
    </row>
    <row r="11751" spans="1:7" x14ac:dyDescent="0.3">
      <c r="A11751" s="7">
        <v>230.25120241911165</v>
      </c>
      <c r="B11751" s="41" t="s">
        <v>14</v>
      </c>
      <c r="C11751" s="41"/>
      <c r="D11751" s="44" t="s">
        <v>95</v>
      </c>
      <c r="E11751" s="39">
        <v>2019</v>
      </c>
      <c r="F11751" s="23">
        <v>32.996202419111668</v>
      </c>
      <c r="G11751" s="24" t="s">
        <v>108</v>
      </c>
    </row>
    <row r="11752" spans="1:7" x14ac:dyDescent="0.3">
      <c r="A11752" s="7">
        <v>159.923893049783</v>
      </c>
      <c r="B11752" s="41" t="s">
        <v>15</v>
      </c>
      <c r="C11752" s="41"/>
      <c r="D11752" s="44" t="s">
        <v>95</v>
      </c>
      <c r="E11752" s="39">
        <v>2019</v>
      </c>
      <c r="F11752" s="23">
        <v>22.71089304978301</v>
      </c>
      <c r="G11752" s="24" t="s">
        <v>108</v>
      </c>
    </row>
    <row r="11753" spans="1:7" x14ac:dyDescent="0.3">
      <c r="A11753" s="7">
        <v>1839.3197616638511</v>
      </c>
      <c r="B11753" s="41" t="s">
        <v>16</v>
      </c>
      <c r="C11753" s="41"/>
      <c r="D11753" s="44" t="s">
        <v>95</v>
      </c>
      <c r="E11753" s="39">
        <v>2019</v>
      </c>
      <c r="F11753" s="23">
        <v>83.599761663851098</v>
      </c>
      <c r="G11753" s="24" t="s">
        <v>108</v>
      </c>
    </row>
    <row r="11754" spans="1:7" x14ac:dyDescent="0.3">
      <c r="A11754" s="7">
        <v>3342.3252104747266</v>
      </c>
      <c r="B11754" s="41" t="s">
        <v>17</v>
      </c>
      <c r="C11754" s="41"/>
      <c r="D11754" s="44" t="s">
        <v>95</v>
      </c>
      <c r="E11754" s="39">
        <v>2019</v>
      </c>
      <c r="F11754" s="23">
        <v>392.13121047472652</v>
      </c>
      <c r="G11754" s="24" t="s">
        <v>108</v>
      </c>
    </row>
    <row r="11755" spans="1:7" x14ac:dyDescent="0.3">
      <c r="A11755" s="7">
        <v>75.118971158775068</v>
      </c>
      <c r="B11755" s="41" t="s">
        <v>18</v>
      </c>
      <c r="C11755" s="41"/>
      <c r="D11755" s="44" t="s">
        <v>95</v>
      </c>
      <c r="E11755" s="39">
        <v>2019</v>
      </c>
      <c r="F11755" s="23">
        <v>7.8629711587750641</v>
      </c>
      <c r="G11755" s="24" t="s">
        <v>108</v>
      </c>
    </row>
    <row r="11756" spans="1:7" x14ac:dyDescent="0.3">
      <c r="A11756" s="7">
        <v>205.94088233592316</v>
      </c>
      <c r="B11756" s="41" t="s">
        <v>19</v>
      </c>
      <c r="C11756" s="41"/>
      <c r="D11756" s="44" t="s">
        <v>95</v>
      </c>
      <c r="E11756" s="39">
        <v>2019</v>
      </c>
      <c r="F11756" s="23">
        <v>16.968882335923183</v>
      </c>
      <c r="G11756" s="24" t="s">
        <v>108</v>
      </c>
    </row>
    <row r="11757" spans="1:7" x14ac:dyDescent="0.3">
      <c r="A11757" s="7">
        <v>1388.5371745184627</v>
      </c>
      <c r="B11757" s="41" t="s">
        <v>20</v>
      </c>
      <c r="C11757" s="41"/>
      <c r="D11757" s="44" t="s">
        <v>95</v>
      </c>
      <c r="E11757" s="39">
        <v>2019</v>
      </c>
      <c r="F11757" s="23">
        <v>127.78017451846279</v>
      </c>
      <c r="G11757" s="24" t="s">
        <v>108</v>
      </c>
    </row>
    <row r="11758" spans="1:7" x14ac:dyDescent="0.3">
      <c r="A11758" s="7">
        <v>1160.1856007076749</v>
      </c>
      <c r="B11758" s="41" t="s">
        <v>21</v>
      </c>
      <c r="C11758" s="41"/>
      <c r="D11758" s="44" t="s">
        <v>95</v>
      </c>
      <c r="E11758" s="39">
        <v>2019</v>
      </c>
      <c r="F11758" s="23">
        <v>148.40760070767485</v>
      </c>
      <c r="G11758" s="24" t="s">
        <v>108</v>
      </c>
    </row>
    <row r="11759" spans="1:7" x14ac:dyDescent="0.3">
      <c r="A11759" s="7">
        <v>221.04041540684312</v>
      </c>
      <c r="B11759" s="41" t="s">
        <v>22</v>
      </c>
      <c r="C11759" s="41"/>
      <c r="D11759" s="44" t="s">
        <v>95</v>
      </c>
      <c r="E11759" s="39">
        <v>2019</v>
      </c>
      <c r="F11759" s="23">
        <v>9.6664154068431429</v>
      </c>
      <c r="G11759" s="24" t="s">
        <v>108</v>
      </c>
    </row>
    <row r="11760" spans="1:7" x14ac:dyDescent="0.3">
      <c r="A11760" s="7">
        <v>202.79228127145078</v>
      </c>
      <c r="B11760" s="41" t="s">
        <v>23</v>
      </c>
      <c r="C11760" s="41"/>
      <c r="D11760" s="44" t="s">
        <v>95</v>
      </c>
      <c r="E11760" s="39">
        <v>2019</v>
      </c>
      <c r="F11760" s="23">
        <v>5.191281271450789</v>
      </c>
      <c r="G11760" s="24" t="s">
        <v>108</v>
      </c>
    </row>
    <row r="11761" spans="1:7" x14ac:dyDescent="0.3">
      <c r="A11761" s="7">
        <v>33.259407854439893</v>
      </c>
      <c r="B11761" s="41" t="s">
        <v>24</v>
      </c>
      <c r="C11761" s="41"/>
      <c r="D11761" s="44" t="s">
        <v>95</v>
      </c>
      <c r="E11761" s="39">
        <v>2019</v>
      </c>
      <c r="F11761" s="23">
        <v>3.2214078544398905</v>
      </c>
      <c r="G11761" s="24" t="s">
        <v>108</v>
      </c>
    </row>
    <row r="11762" spans="1:7" x14ac:dyDescent="0.3">
      <c r="A11762" s="7">
        <v>83.740678310871758</v>
      </c>
      <c r="B11762" s="41" t="s">
        <v>25</v>
      </c>
      <c r="C11762" s="41"/>
      <c r="D11762" s="44" t="s">
        <v>95</v>
      </c>
      <c r="E11762" s="39">
        <v>2019</v>
      </c>
      <c r="F11762" s="23">
        <v>8.7276783108717559</v>
      </c>
      <c r="G11762" s="24" t="s">
        <v>108</v>
      </c>
    </row>
    <row r="11763" spans="1:7" x14ac:dyDescent="0.3">
      <c r="A11763" s="7">
        <v>146.59570464551211</v>
      </c>
      <c r="B11763" s="41" t="s">
        <v>26</v>
      </c>
      <c r="C11763" s="41"/>
      <c r="D11763" s="44" t="s">
        <v>95</v>
      </c>
      <c r="E11763" s="39">
        <v>2019</v>
      </c>
      <c r="F11763" s="23">
        <v>3.7527046455121109</v>
      </c>
      <c r="G11763" s="24" t="s">
        <v>108</v>
      </c>
    </row>
    <row r="11764" spans="1:7" x14ac:dyDescent="0.3">
      <c r="A11764" s="7">
        <v>155.41753474662193</v>
      </c>
      <c r="B11764" s="41" t="s">
        <v>27</v>
      </c>
      <c r="C11764" s="41"/>
      <c r="D11764" s="44" t="s">
        <v>95</v>
      </c>
      <c r="E11764" s="39">
        <v>2019</v>
      </c>
      <c r="F11764" s="23">
        <v>3.9785347466219179</v>
      </c>
      <c r="G11764" s="24" t="s">
        <v>108</v>
      </c>
    </row>
    <row r="11765" spans="1:7" x14ac:dyDescent="0.3">
      <c r="A11765" s="7">
        <v>162.71535162063211</v>
      </c>
      <c r="B11765" s="41" t="s">
        <v>28</v>
      </c>
      <c r="C11765" s="41"/>
      <c r="D11765" s="44" t="s">
        <v>95</v>
      </c>
      <c r="E11765" s="39">
        <v>2019</v>
      </c>
      <c r="F11765" s="23">
        <v>28.485351620632109</v>
      </c>
      <c r="G11765" s="24" t="s">
        <v>108</v>
      </c>
    </row>
    <row r="11766" spans="1:7" x14ac:dyDescent="0.3">
      <c r="A11766" s="7">
        <v>225.45133045739803</v>
      </c>
      <c r="B11766" s="41" t="s">
        <v>29</v>
      </c>
      <c r="C11766" s="41"/>
      <c r="D11766" s="44" t="s">
        <v>95</v>
      </c>
      <c r="E11766" s="39">
        <v>2019</v>
      </c>
      <c r="F11766" s="23">
        <v>39.749330457398031</v>
      </c>
      <c r="G11766" s="24" t="s">
        <v>108</v>
      </c>
    </row>
    <row r="11767" spans="1:7" x14ac:dyDescent="0.3">
      <c r="A11767" s="7">
        <v>1211.1502450563385</v>
      </c>
      <c r="B11767" s="41" t="s">
        <v>30</v>
      </c>
      <c r="C11767" s="41"/>
      <c r="D11767" s="44" t="s">
        <v>95</v>
      </c>
      <c r="E11767" s="39">
        <v>2019</v>
      </c>
      <c r="F11767" s="23">
        <v>102.67224505633857</v>
      </c>
      <c r="G11767" s="24" t="s">
        <v>108</v>
      </c>
    </row>
    <row r="11768" spans="1:7" x14ac:dyDescent="0.3">
      <c r="A11768" s="7">
        <v>519.03272293111445</v>
      </c>
      <c r="B11768" s="41" t="s">
        <v>31</v>
      </c>
      <c r="C11768" s="41"/>
      <c r="D11768" s="44" t="s">
        <v>95</v>
      </c>
      <c r="E11768" s="39">
        <v>2019</v>
      </c>
      <c r="F11768" s="23">
        <v>14.926722931114497</v>
      </c>
      <c r="G11768" s="24" t="s">
        <v>108</v>
      </c>
    </row>
    <row r="11769" spans="1:7" x14ac:dyDescent="0.3">
      <c r="A11769" s="7">
        <v>72.991510270036059</v>
      </c>
      <c r="B11769" s="41" t="s">
        <v>32</v>
      </c>
      <c r="C11769" s="41"/>
      <c r="D11769" s="44" t="s">
        <v>95</v>
      </c>
      <c r="E11769" s="39">
        <v>2019</v>
      </c>
      <c r="F11769" s="23">
        <v>1.8685102700360634</v>
      </c>
      <c r="G11769" s="24" t="s">
        <v>108</v>
      </c>
    </row>
    <row r="11770" spans="1:7" x14ac:dyDescent="0.3">
      <c r="A11770" s="7">
        <v>270.61343555621568</v>
      </c>
      <c r="B11770" s="41" t="s">
        <v>33</v>
      </c>
      <c r="C11770" s="41"/>
      <c r="D11770" s="44" t="s">
        <v>95</v>
      </c>
      <c r="E11770" s="39">
        <v>2019</v>
      </c>
      <c r="F11770" s="23">
        <v>10.757435556215654</v>
      </c>
      <c r="G11770" s="24" t="s">
        <v>108</v>
      </c>
    </row>
    <row r="11771" spans="1:7" x14ac:dyDescent="0.3">
      <c r="A11771" s="7">
        <v>866.75609642090194</v>
      </c>
      <c r="B11771" s="41" t="s">
        <v>34</v>
      </c>
      <c r="C11771" s="41"/>
      <c r="D11771" s="44" t="s">
        <v>95</v>
      </c>
      <c r="E11771" s="39">
        <v>2019</v>
      </c>
      <c r="F11771" s="23">
        <v>63.533096420901984</v>
      </c>
      <c r="G11771" s="24" t="s">
        <v>108</v>
      </c>
    </row>
    <row r="11772" spans="1:7" x14ac:dyDescent="0.3">
      <c r="A11772" s="7">
        <v>807.61206795103737</v>
      </c>
      <c r="B11772" s="41" t="s">
        <v>35</v>
      </c>
      <c r="C11772" s="41"/>
      <c r="D11772" s="44" t="s">
        <v>95</v>
      </c>
      <c r="E11772" s="39">
        <v>2019</v>
      </c>
      <c r="F11772" s="23">
        <v>20.674067951037358</v>
      </c>
      <c r="G11772" s="24" t="s">
        <v>108</v>
      </c>
    </row>
    <row r="11773" spans="1:7" x14ac:dyDescent="0.3">
      <c r="A11773" s="7">
        <v>228.23765767058006</v>
      </c>
      <c r="B11773" s="41" t="s">
        <v>36</v>
      </c>
      <c r="C11773" s="41"/>
      <c r="D11773" s="44" t="s">
        <v>95</v>
      </c>
      <c r="E11773" s="39">
        <v>2019</v>
      </c>
      <c r="F11773" s="23">
        <v>40.777657670580048</v>
      </c>
      <c r="G11773" s="24" t="s">
        <v>108</v>
      </c>
    </row>
    <row r="11774" spans="1:7" x14ac:dyDescent="0.3">
      <c r="A11774" s="7">
        <v>357.23588433287574</v>
      </c>
      <c r="B11774" s="41" t="s">
        <v>37</v>
      </c>
      <c r="C11774" s="41"/>
      <c r="D11774" s="44" t="s">
        <v>95</v>
      </c>
      <c r="E11774" s="39">
        <v>2019</v>
      </c>
      <c r="F11774" s="23">
        <v>39.02088433287571</v>
      </c>
      <c r="G11774" s="24" t="s">
        <v>108</v>
      </c>
    </row>
    <row r="11775" spans="1:7" x14ac:dyDescent="0.3">
      <c r="A11775" s="7">
        <v>303.62961705723961</v>
      </c>
      <c r="B11775" s="41" t="s">
        <v>38</v>
      </c>
      <c r="C11775" s="41"/>
      <c r="D11775" s="44" t="s">
        <v>95</v>
      </c>
      <c r="E11775" s="39">
        <v>2019</v>
      </c>
      <c r="F11775" s="23">
        <v>7.7726170572396178</v>
      </c>
      <c r="G11775" s="24" t="s">
        <v>108</v>
      </c>
    </row>
    <row r="11776" spans="1:7" x14ac:dyDescent="0.3">
      <c r="A11776" s="7">
        <v>94.052654678478888</v>
      </c>
      <c r="B11776" s="41" t="s">
        <v>39</v>
      </c>
      <c r="C11776" s="41"/>
      <c r="D11776" s="44" t="s">
        <v>95</v>
      </c>
      <c r="E11776" s="39">
        <v>2019</v>
      </c>
      <c r="F11776" s="23">
        <v>7.3276546784788845</v>
      </c>
      <c r="G11776" s="24" t="s">
        <v>108</v>
      </c>
    </row>
    <row r="11777" spans="1:7" x14ac:dyDescent="0.3">
      <c r="A11777" s="7">
        <v>304.60560128550344</v>
      </c>
      <c r="B11777" s="41" t="s">
        <v>40</v>
      </c>
      <c r="C11777" s="41"/>
      <c r="D11777" s="44" t="s">
        <v>95</v>
      </c>
      <c r="E11777" s="39">
        <v>2019</v>
      </c>
      <c r="F11777" s="23">
        <v>101.90560128550342</v>
      </c>
      <c r="G11777" s="24" t="s">
        <v>108</v>
      </c>
    </row>
    <row r="11778" spans="1:7" x14ac:dyDescent="0.3">
      <c r="A11778" s="7">
        <v>335.68007704533386</v>
      </c>
      <c r="B11778" s="41" t="s">
        <v>41</v>
      </c>
      <c r="C11778" s="41"/>
      <c r="D11778" s="44" t="s">
        <v>95</v>
      </c>
      <c r="E11778" s="39">
        <v>2019</v>
      </c>
      <c r="F11778" s="23">
        <v>12.152077045333861</v>
      </c>
      <c r="G11778" s="24" t="s">
        <v>108</v>
      </c>
    </row>
    <row r="11779" spans="1:7" x14ac:dyDescent="0.3">
      <c r="A11779" s="7">
        <v>1723.9863404687815</v>
      </c>
      <c r="B11779" s="41" t="s">
        <v>42</v>
      </c>
      <c r="C11779" s="41"/>
      <c r="D11779" s="44" t="s">
        <v>95</v>
      </c>
      <c r="E11779" s="39">
        <v>2019</v>
      </c>
      <c r="F11779" s="23">
        <v>45.772340468781408</v>
      </c>
      <c r="G11779" s="24" t="s">
        <v>108</v>
      </c>
    </row>
    <row r="11780" spans="1:7" x14ac:dyDescent="0.3">
      <c r="A11780" s="7">
        <v>462.59086740869316</v>
      </c>
      <c r="B11780" s="41" t="s">
        <v>43</v>
      </c>
      <c r="C11780" s="41"/>
      <c r="D11780" s="44" t="s">
        <v>95</v>
      </c>
      <c r="E11780" s="39">
        <v>2019</v>
      </c>
      <c r="F11780" s="23">
        <v>47.106867408693148</v>
      </c>
      <c r="G11780" s="24" t="s">
        <v>108</v>
      </c>
    </row>
    <row r="11781" spans="1:7" x14ac:dyDescent="0.3">
      <c r="A11781" s="7">
        <v>71.522915705740104</v>
      </c>
      <c r="B11781" s="41" t="s">
        <v>44</v>
      </c>
      <c r="C11781" s="41"/>
      <c r="D11781" s="44" t="s">
        <v>95</v>
      </c>
      <c r="E11781" s="39">
        <v>2019</v>
      </c>
      <c r="F11781" s="23">
        <v>5.0209157057401033</v>
      </c>
      <c r="G11781" s="24" t="s">
        <v>108</v>
      </c>
    </row>
    <row r="11782" spans="1:7" x14ac:dyDescent="0.3">
      <c r="A11782" s="7">
        <v>179.0576995184999</v>
      </c>
      <c r="B11782" s="41" t="s">
        <v>45</v>
      </c>
      <c r="C11782" s="41"/>
      <c r="D11782" s="44" t="s">
        <v>95</v>
      </c>
      <c r="E11782" s="39">
        <v>2019</v>
      </c>
      <c r="F11782" s="23">
        <v>4.5836995184999125</v>
      </c>
      <c r="G11782" s="24" t="s">
        <v>108</v>
      </c>
    </row>
    <row r="11783" spans="1:7" x14ac:dyDescent="0.3">
      <c r="A11783" s="7">
        <v>1783.7143174411508</v>
      </c>
      <c r="B11783" s="41" t="s">
        <v>46</v>
      </c>
      <c r="C11783" s="41"/>
      <c r="D11783" s="44" t="s">
        <v>95</v>
      </c>
      <c r="E11783" s="39">
        <v>2019</v>
      </c>
      <c r="F11783" s="23">
        <v>125.50631744115071</v>
      </c>
      <c r="G11783" s="24" t="s">
        <v>108</v>
      </c>
    </row>
    <row r="11784" spans="1:7" x14ac:dyDescent="0.3">
      <c r="A11784" s="7">
        <v>154.8561642178519</v>
      </c>
      <c r="B11784" s="41" t="s">
        <v>47</v>
      </c>
      <c r="C11784" s="41"/>
      <c r="D11784" s="44" t="s">
        <v>95</v>
      </c>
      <c r="E11784" s="39">
        <v>2019</v>
      </c>
      <c r="F11784" s="23">
        <v>15.756164217851897</v>
      </c>
      <c r="G11784" s="24" t="s">
        <v>108</v>
      </c>
    </row>
    <row r="11785" spans="1:7" x14ac:dyDescent="0.3">
      <c r="A11785" s="7">
        <v>367.68435481442515</v>
      </c>
      <c r="B11785" s="41" t="s">
        <v>48</v>
      </c>
      <c r="C11785" s="41"/>
      <c r="D11785" s="44" t="s">
        <v>95</v>
      </c>
      <c r="E11785" s="39">
        <v>2019</v>
      </c>
      <c r="F11785" s="23">
        <v>73.739354814425155</v>
      </c>
      <c r="G11785" s="24" t="s">
        <v>108</v>
      </c>
    </row>
    <row r="11786" spans="1:7" x14ac:dyDescent="0.3">
      <c r="A11786" s="7">
        <v>4266.7834238610649</v>
      </c>
      <c r="B11786" s="41" t="s">
        <v>49</v>
      </c>
      <c r="C11786" s="41"/>
      <c r="D11786" s="44" t="s">
        <v>95</v>
      </c>
      <c r="E11786" s="39">
        <v>2019</v>
      </c>
      <c r="F11786" s="23">
        <v>692.6074238610646</v>
      </c>
      <c r="G11786" s="24" t="s">
        <v>108</v>
      </c>
    </row>
    <row r="11787" spans="1:7" x14ac:dyDescent="0.3">
      <c r="A11787" s="7">
        <v>4998.312851683464</v>
      </c>
      <c r="B11787" s="41" t="s">
        <v>50</v>
      </c>
      <c r="C11787" s="41"/>
      <c r="D11787" s="44" t="s">
        <v>95</v>
      </c>
      <c r="E11787" s="39">
        <v>2019</v>
      </c>
      <c r="F11787" s="23">
        <v>422.53985168346389</v>
      </c>
      <c r="G11787" s="24" t="s">
        <v>108</v>
      </c>
    </row>
    <row r="11788" spans="1:7" x14ac:dyDescent="0.3">
      <c r="A11788" s="7">
        <v>825.22494000725476</v>
      </c>
      <c r="B11788" s="41" t="s">
        <v>91</v>
      </c>
      <c r="C11788" s="41"/>
      <c r="D11788" s="44" t="s">
        <v>95</v>
      </c>
      <c r="E11788" s="39">
        <v>2019</v>
      </c>
      <c r="F11788" s="23">
        <v>172.09694000725486</v>
      </c>
      <c r="G11788" s="24" t="s">
        <v>108</v>
      </c>
    </row>
    <row r="11789" spans="1:7" x14ac:dyDescent="0.3">
      <c r="A11789" s="7">
        <v>163.24593400340009</v>
      </c>
      <c r="B11789" s="41" t="s">
        <v>52</v>
      </c>
      <c r="C11789" s="41"/>
      <c r="D11789" s="44" t="s">
        <v>95</v>
      </c>
      <c r="E11789" s="39">
        <v>2019</v>
      </c>
      <c r="F11789" s="23">
        <v>12.154934003400081</v>
      </c>
      <c r="G11789" s="24" t="s">
        <v>108</v>
      </c>
    </row>
    <row r="11790" spans="1:7" x14ac:dyDescent="0.3">
      <c r="A11790" s="7">
        <v>116.69117843375813</v>
      </c>
      <c r="B11790" s="41" t="s">
        <v>53</v>
      </c>
      <c r="C11790" s="41"/>
      <c r="D11790" s="44" t="s">
        <v>95</v>
      </c>
      <c r="E11790" s="39">
        <v>2019</v>
      </c>
      <c r="F11790" s="23">
        <v>30.679178433758125</v>
      </c>
      <c r="G11790" s="24" t="s">
        <v>108</v>
      </c>
    </row>
    <row r="11791" spans="1:7" x14ac:dyDescent="0.3">
      <c r="A11791" s="7">
        <v>161.12257820079466</v>
      </c>
      <c r="B11791" s="41" t="s">
        <v>54</v>
      </c>
      <c r="C11791" s="41"/>
      <c r="D11791" s="44" t="s">
        <v>95</v>
      </c>
      <c r="E11791" s="39">
        <v>2019</v>
      </c>
      <c r="F11791" s="23">
        <v>47.724578200794667</v>
      </c>
      <c r="G11791" s="24" t="s">
        <v>108</v>
      </c>
    </row>
    <row r="11792" spans="1:7" x14ac:dyDescent="0.3">
      <c r="A11792" s="7">
        <v>297.82092017819343</v>
      </c>
      <c r="B11792" s="41" t="s">
        <v>55</v>
      </c>
      <c r="C11792" s="41"/>
      <c r="D11792" s="44" t="s">
        <v>95</v>
      </c>
      <c r="E11792" s="39">
        <v>2019</v>
      </c>
      <c r="F11792" s="23">
        <v>7.6239201781934227</v>
      </c>
      <c r="G11792" s="24" t="s">
        <v>108</v>
      </c>
    </row>
    <row r="11793" spans="1:7" x14ac:dyDescent="0.3">
      <c r="A11793" s="7">
        <v>753.33564536409085</v>
      </c>
      <c r="B11793" s="41" t="s">
        <v>56</v>
      </c>
      <c r="C11793" s="41"/>
      <c r="D11793" s="44" t="s">
        <v>95</v>
      </c>
      <c r="E11793" s="39">
        <v>2019</v>
      </c>
      <c r="F11793" s="23">
        <v>24.666645364090868</v>
      </c>
      <c r="G11793" s="24" t="s">
        <v>108</v>
      </c>
    </row>
    <row r="11794" spans="1:7" x14ac:dyDescent="0.3">
      <c r="A11794" s="7">
        <v>166.74654620382884</v>
      </c>
      <c r="B11794" s="41" t="s">
        <v>57</v>
      </c>
      <c r="C11794" s="41"/>
      <c r="D11794" s="44" t="s">
        <v>95</v>
      </c>
      <c r="E11794" s="39">
        <v>2019</v>
      </c>
      <c r="F11794" s="23">
        <v>5.7545462038288377</v>
      </c>
      <c r="G11794" s="24" t="s">
        <v>108</v>
      </c>
    </row>
    <row r="11795" spans="1:7" x14ac:dyDescent="0.3">
      <c r="A11795" s="7">
        <v>279.34187494778604</v>
      </c>
      <c r="B11795" s="41" t="s">
        <v>58</v>
      </c>
      <c r="C11795" s="41"/>
      <c r="D11795" s="44" t="s">
        <v>95</v>
      </c>
      <c r="E11795" s="39">
        <v>2019</v>
      </c>
      <c r="F11795" s="23">
        <v>35.814874947786038</v>
      </c>
      <c r="G11795" s="24" t="s">
        <v>108</v>
      </c>
    </row>
    <row r="11796" spans="1:7" x14ac:dyDescent="0.3">
      <c r="A11796" s="7">
        <v>86.922120064412965</v>
      </c>
      <c r="B11796" s="41" t="s">
        <v>59</v>
      </c>
      <c r="C11796" s="41"/>
      <c r="D11796" s="44" t="s">
        <v>95</v>
      </c>
      <c r="E11796" s="39">
        <v>2019</v>
      </c>
      <c r="F11796" s="23">
        <v>6.3891200644129658</v>
      </c>
      <c r="G11796" s="24" t="s">
        <v>108</v>
      </c>
    </row>
    <row r="11797" spans="1:7" x14ac:dyDescent="0.3">
      <c r="A11797" s="7">
        <v>161.59466310615886</v>
      </c>
      <c r="B11797" s="41" t="s">
        <v>60</v>
      </c>
      <c r="C11797" s="41"/>
      <c r="D11797" s="44" t="s">
        <v>95</v>
      </c>
      <c r="E11797" s="39">
        <v>2019</v>
      </c>
      <c r="F11797" s="23">
        <v>21.990663106158873</v>
      </c>
      <c r="G11797" s="24" t="s">
        <v>108</v>
      </c>
    </row>
    <row r="11798" spans="1:7" x14ac:dyDescent="0.3">
      <c r="A11798" s="7">
        <v>637.27870273797407</v>
      </c>
      <c r="B11798" s="41" t="s">
        <v>61</v>
      </c>
      <c r="C11798" s="41"/>
      <c r="D11798" s="44" t="s">
        <v>95</v>
      </c>
      <c r="E11798" s="39">
        <v>2019</v>
      </c>
      <c r="F11798" s="23">
        <v>87.450702737974041</v>
      </c>
      <c r="G11798" s="24" t="s">
        <v>108</v>
      </c>
    </row>
    <row r="11799" spans="1:7" x14ac:dyDescent="0.3">
      <c r="A11799" s="7">
        <v>1392.1229672561635</v>
      </c>
      <c r="B11799" s="41" t="s">
        <v>62</v>
      </c>
      <c r="C11799" s="41"/>
      <c r="D11799" s="44" t="s">
        <v>95</v>
      </c>
      <c r="E11799" s="39">
        <v>2019</v>
      </c>
      <c r="F11799" s="23">
        <v>300.81996725616364</v>
      </c>
      <c r="G11799" s="24" t="s">
        <v>108</v>
      </c>
    </row>
    <row r="11800" spans="1:7" x14ac:dyDescent="0.3">
      <c r="A11800" s="7">
        <v>354.53371138543247</v>
      </c>
      <c r="B11800" s="41" t="s">
        <v>63</v>
      </c>
      <c r="C11800" s="41"/>
      <c r="D11800" s="44" t="s">
        <v>95</v>
      </c>
      <c r="E11800" s="39">
        <v>2019</v>
      </c>
      <c r="F11800" s="23">
        <v>13.725711385432476</v>
      </c>
      <c r="G11800" s="24" t="s">
        <v>108</v>
      </c>
    </row>
    <row r="11801" spans="1:7" x14ac:dyDescent="0.3">
      <c r="A11801" s="7">
        <v>309.96889631905384</v>
      </c>
      <c r="B11801" s="41" t="s">
        <v>64</v>
      </c>
      <c r="C11801" s="41"/>
      <c r="D11801" s="44" t="s">
        <v>95</v>
      </c>
      <c r="E11801" s="39">
        <v>2019</v>
      </c>
      <c r="F11801" s="23">
        <v>7.9348963190538484</v>
      </c>
      <c r="G11801" s="24" t="s">
        <v>108</v>
      </c>
    </row>
    <row r="11802" spans="1:7" x14ac:dyDescent="0.3">
      <c r="A11802" s="7">
        <v>1631.4187006991328</v>
      </c>
      <c r="B11802" s="41" t="s">
        <v>65</v>
      </c>
      <c r="C11802" s="41"/>
      <c r="D11802" s="44" t="s">
        <v>95</v>
      </c>
      <c r="E11802" s="39">
        <v>2019</v>
      </c>
      <c r="F11802" s="23">
        <v>160.15170069913285</v>
      </c>
      <c r="G11802" s="24" t="s">
        <v>108</v>
      </c>
    </row>
    <row r="11803" spans="1:7" x14ac:dyDescent="0.3">
      <c r="A11803" s="7">
        <v>320.46149647653954</v>
      </c>
      <c r="B11803" s="41" t="s">
        <v>66</v>
      </c>
      <c r="C11803" s="41"/>
      <c r="D11803" s="44" t="s">
        <v>95</v>
      </c>
      <c r="E11803" s="39">
        <v>2019</v>
      </c>
      <c r="F11803" s="23">
        <v>8.2034964765395273</v>
      </c>
      <c r="G11803" s="24" t="s">
        <v>108</v>
      </c>
    </row>
    <row r="11804" spans="1:7" x14ac:dyDescent="0.3">
      <c r="A11804" s="7">
        <v>2403.0753454774876</v>
      </c>
      <c r="B11804" s="41" t="s">
        <v>67</v>
      </c>
      <c r="C11804" s="41"/>
      <c r="D11804" s="44" t="s">
        <v>95</v>
      </c>
      <c r="E11804" s="39">
        <v>2019</v>
      </c>
      <c r="F11804" s="23">
        <v>110.29434547748758</v>
      </c>
      <c r="G11804" s="24" t="s">
        <v>108</v>
      </c>
    </row>
    <row r="11805" spans="1:7" x14ac:dyDescent="0.3">
      <c r="A11805" s="7">
        <v>1429.0554009286434</v>
      </c>
      <c r="B11805" s="41" t="s">
        <v>68</v>
      </c>
      <c r="C11805" s="41"/>
      <c r="D11805" s="44" t="s">
        <v>95</v>
      </c>
      <c r="E11805" s="39">
        <v>2019</v>
      </c>
      <c r="F11805" s="23">
        <v>90.064400928643295</v>
      </c>
      <c r="G11805" s="24" t="s">
        <v>108</v>
      </c>
    </row>
    <row r="11806" spans="1:7" x14ac:dyDescent="0.3">
      <c r="A11806" s="7">
        <v>139.00437411294945</v>
      </c>
      <c r="B11806" s="41" t="s">
        <v>69</v>
      </c>
      <c r="C11806" s="41"/>
      <c r="D11806" s="44" t="s">
        <v>95</v>
      </c>
      <c r="E11806" s="39">
        <v>2019</v>
      </c>
      <c r="F11806" s="23">
        <v>14.483374112949448</v>
      </c>
      <c r="G11806" s="24" t="s">
        <v>108</v>
      </c>
    </row>
    <row r="11807" spans="1:7" x14ac:dyDescent="0.3">
      <c r="A11807" s="7">
        <v>156.92307508612029</v>
      </c>
      <c r="B11807" s="41" t="s">
        <v>70</v>
      </c>
      <c r="C11807" s="41"/>
      <c r="D11807" s="44" t="s">
        <v>95</v>
      </c>
      <c r="E11807" s="39">
        <v>2019</v>
      </c>
      <c r="F11807" s="23">
        <v>32.032075086120287</v>
      </c>
      <c r="G11807" s="24" t="s">
        <v>108</v>
      </c>
    </row>
    <row r="11808" spans="1:7" x14ac:dyDescent="0.3">
      <c r="A11808" s="7">
        <v>136.96106748994927</v>
      </c>
      <c r="B11808" s="41" t="s">
        <v>71</v>
      </c>
      <c r="C11808" s="41"/>
      <c r="D11808" s="44" t="s">
        <v>95</v>
      </c>
      <c r="E11808" s="39">
        <v>2019</v>
      </c>
      <c r="F11808" s="23">
        <v>4.2060674899492767</v>
      </c>
      <c r="G11808" s="24" t="s">
        <v>108</v>
      </c>
    </row>
    <row r="11809" spans="1:7" x14ac:dyDescent="0.3">
      <c r="A11809" s="7">
        <v>618.0371377582502</v>
      </c>
      <c r="B11809" s="41" t="s">
        <v>72</v>
      </c>
      <c r="C11809" s="41"/>
      <c r="D11809" s="44" t="s">
        <v>95</v>
      </c>
      <c r="E11809" s="39">
        <v>2019</v>
      </c>
      <c r="F11809" s="23">
        <v>25.101137758250132</v>
      </c>
      <c r="G11809" s="24" t="s">
        <v>108</v>
      </c>
    </row>
    <row r="11810" spans="1:7" x14ac:dyDescent="0.3">
      <c r="A11810" s="7">
        <v>356.82640199104895</v>
      </c>
      <c r="B11810" s="41" t="s">
        <v>73</v>
      </c>
      <c r="C11810" s="41"/>
      <c r="D11810" s="44" t="s">
        <v>95</v>
      </c>
      <c r="E11810" s="39">
        <v>2019</v>
      </c>
      <c r="F11810" s="23">
        <v>128.11340199104896</v>
      </c>
      <c r="G11810" s="24" t="s">
        <v>108</v>
      </c>
    </row>
    <row r="11811" spans="1:7" x14ac:dyDescent="0.3">
      <c r="A11811" s="7">
        <v>319.55221989794677</v>
      </c>
      <c r="B11811" s="41" t="s">
        <v>74</v>
      </c>
      <c r="C11811" s="41"/>
      <c r="D11811" s="39" t="s">
        <v>95</v>
      </c>
      <c r="E11811" s="39">
        <v>2019</v>
      </c>
      <c r="F11811" s="23">
        <v>35.18721989794679</v>
      </c>
      <c r="G11811" s="24" t="s">
        <v>108</v>
      </c>
    </row>
    <row r="11812" spans="1:7" x14ac:dyDescent="0.3">
      <c r="A11812" s="7">
        <v>651.38480496456259</v>
      </c>
      <c r="B11812" s="41" t="s">
        <v>75</v>
      </c>
      <c r="C11812" s="41"/>
      <c r="D11812" s="39" t="s">
        <v>95</v>
      </c>
      <c r="E11812" s="39">
        <v>2019</v>
      </c>
      <c r="F11812" s="23">
        <v>71.032804964562573</v>
      </c>
      <c r="G11812" s="24" t="s">
        <v>108</v>
      </c>
    </row>
    <row r="11813" spans="1:7" x14ac:dyDescent="0.3">
      <c r="A11813" s="7">
        <v>720.25378248492927</v>
      </c>
      <c r="B11813" s="41" t="s">
        <v>76</v>
      </c>
      <c r="C11813" s="41"/>
      <c r="D11813" s="39" t="s">
        <v>95</v>
      </c>
      <c r="E11813" s="39">
        <v>2019</v>
      </c>
      <c r="F11813" s="23">
        <v>51.755782484929284</v>
      </c>
      <c r="G11813" s="24" t="s">
        <v>108</v>
      </c>
    </row>
    <row r="11814" spans="1:7" x14ac:dyDescent="0.3">
      <c r="A11814" s="7">
        <v>140.63511957952267</v>
      </c>
      <c r="B11814" s="41" t="s">
        <v>77</v>
      </c>
      <c r="C11814" s="41"/>
      <c r="D11814" s="39" t="s">
        <v>95</v>
      </c>
      <c r="E11814" s="39">
        <v>2019</v>
      </c>
      <c r="F11814" s="23">
        <v>3.6001195795226728</v>
      </c>
      <c r="G11814" s="24" t="s">
        <v>108</v>
      </c>
    </row>
    <row r="11815" spans="1:7" x14ac:dyDescent="0.3">
      <c r="A11815" s="7">
        <v>237.7358007122007</v>
      </c>
      <c r="B11815" s="41" t="s">
        <v>78</v>
      </c>
      <c r="C11815" s="41"/>
      <c r="D11815" s="39" t="s">
        <v>95</v>
      </c>
      <c r="E11815" s="39">
        <v>2019</v>
      </c>
      <c r="F11815" s="23">
        <v>16.576800712200701</v>
      </c>
      <c r="G11815" s="24" t="s">
        <v>108</v>
      </c>
    </row>
    <row r="11816" spans="1:7" x14ac:dyDescent="0.3">
      <c r="A11816" s="7">
        <v>244.23415206169201</v>
      </c>
      <c r="B11816" s="41" t="s">
        <v>79</v>
      </c>
      <c r="C11816" s="41"/>
      <c r="D11816" s="39" t="s">
        <v>95</v>
      </c>
      <c r="E11816" s="39">
        <v>2019</v>
      </c>
      <c r="F11816" s="23">
        <v>8.6071520616920196</v>
      </c>
      <c r="G11816" s="24" t="s">
        <v>108</v>
      </c>
    </row>
    <row r="11817" spans="1:7" x14ac:dyDescent="0.3">
      <c r="A11817" s="7">
        <v>964.21494631873679</v>
      </c>
      <c r="B11817" s="41" t="s">
        <v>80</v>
      </c>
      <c r="C11817" s="41"/>
      <c r="D11817" s="39" t="s">
        <v>95</v>
      </c>
      <c r="E11817" s="39">
        <v>2019</v>
      </c>
      <c r="F11817" s="23">
        <v>103.00194631873677</v>
      </c>
      <c r="G11817" s="24" t="s">
        <v>108</v>
      </c>
    </row>
    <row r="11818" spans="1:7" x14ac:dyDescent="0.3">
      <c r="A11818" s="7">
        <v>274.39319361372935</v>
      </c>
      <c r="B11818" s="41" t="s">
        <v>81</v>
      </c>
      <c r="C11818" s="41"/>
      <c r="D11818" s="39" t="s">
        <v>95</v>
      </c>
      <c r="E11818" s="39">
        <v>2019</v>
      </c>
      <c r="F11818" s="23">
        <v>7.0241936137293521</v>
      </c>
      <c r="G11818" s="24" t="s">
        <v>108</v>
      </c>
    </row>
    <row r="11819" spans="1:7" x14ac:dyDescent="0.3">
      <c r="A11819" s="7">
        <v>682.57011805000025</v>
      </c>
      <c r="B11819" s="41" t="s">
        <v>82</v>
      </c>
      <c r="C11819" s="41"/>
      <c r="D11819" s="39" t="s">
        <v>95</v>
      </c>
      <c r="E11819" s="39">
        <v>2019</v>
      </c>
      <c r="F11819" s="23">
        <v>65.079118050000275</v>
      </c>
      <c r="G11819" s="24" t="s">
        <v>108</v>
      </c>
    </row>
    <row r="11820" spans="1:7" x14ac:dyDescent="0.3">
      <c r="A11820" s="7">
        <v>234.47430977905427</v>
      </c>
      <c r="B11820" s="41" t="s">
        <v>83</v>
      </c>
      <c r="C11820" s="41"/>
      <c r="D11820" s="39" t="s">
        <v>95</v>
      </c>
      <c r="E11820" s="39">
        <v>2019</v>
      </c>
      <c r="F11820" s="23">
        <v>10.886309779054244</v>
      </c>
      <c r="G11820" s="24" t="s">
        <v>108</v>
      </c>
    </row>
    <row r="11821" spans="1:7" x14ac:dyDescent="0.3">
      <c r="A11821" s="7">
        <v>822.79678155922943</v>
      </c>
      <c r="B11821" s="41" t="s">
        <v>84</v>
      </c>
      <c r="C11821" s="41"/>
      <c r="D11821" s="39" t="s">
        <v>95</v>
      </c>
      <c r="E11821" s="39">
        <v>2019</v>
      </c>
      <c r="F11821" s="23">
        <v>21.062781559229364</v>
      </c>
      <c r="G11821" s="24" t="s">
        <v>108</v>
      </c>
    </row>
    <row r="11822" spans="1:7" x14ac:dyDescent="0.3">
      <c r="A11822" s="7">
        <v>94.418007344369428</v>
      </c>
      <c r="B11822" s="41" t="s">
        <v>85</v>
      </c>
      <c r="C11822" s="41"/>
      <c r="D11822" s="39" t="s">
        <v>95</v>
      </c>
      <c r="E11822" s="39">
        <v>2019</v>
      </c>
      <c r="F11822" s="23">
        <v>2.4170073443694271</v>
      </c>
      <c r="G11822" s="24" t="s">
        <v>108</v>
      </c>
    </row>
    <row r="11823" spans="1:7" x14ac:dyDescent="0.3">
      <c r="A11823" s="7">
        <v>252.03278944400159</v>
      </c>
      <c r="B11823" s="41" t="s">
        <v>86</v>
      </c>
      <c r="C11823" s="41"/>
      <c r="D11823" s="39" t="s">
        <v>95</v>
      </c>
      <c r="E11823" s="39">
        <v>2019</v>
      </c>
      <c r="F11823" s="23">
        <v>10.056789444001595</v>
      </c>
      <c r="G11823" s="24" t="s">
        <v>108</v>
      </c>
    </row>
    <row r="11824" spans="1:7" x14ac:dyDescent="0.3">
      <c r="A11824" s="7">
        <v>530.96928713609452</v>
      </c>
      <c r="B11824" s="41" t="s">
        <v>87</v>
      </c>
      <c r="C11824" s="41"/>
      <c r="D11824" s="39" t="s">
        <v>95</v>
      </c>
      <c r="E11824" s="39">
        <v>2019</v>
      </c>
      <c r="F11824" s="23">
        <v>38.367287136094518</v>
      </c>
      <c r="G11824" s="24" t="s">
        <v>108</v>
      </c>
    </row>
    <row r="11825" spans="1:7" x14ac:dyDescent="0.3">
      <c r="A11825" s="7">
        <v>104.54525483596449</v>
      </c>
      <c r="B11825" s="41" t="s">
        <v>88</v>
      </c>
      <c r="C11825" s="41"/>
      <c r="D11825" s="39" t="s">
        <v>95</v>
      </c>
      <c r="E11825" s="39">
        <v>2019</v>
      </c>
      <c r="F11825" s="23">
        <v>9.9242548359644864</v>
      </c>
      <c r="G11825" s="24" t="s">
        <v>108</v>
      </c>
    </row>
    <row r="11826" spans="1:7" x14ac:dyDescent="0.3">
      <c r="A11826" s="7">
        <v>202.31917009455321</v>
      </c>
      <c r="B11826" s="41" t="s">
        <v>89</v>
      </c>
      <c r="C11826" s="41"/>
      <c r="D11826" s="39" t="s">
        <v>95</v>
      </c>
      <c r="E11826" s="39">
        <v>2019</v>
      </c>
      <c r="F11826" s="23">
        <v>8.7741700945531917</v>
      </c>
      <c r="G11826" s="24" t="s">
        <v>108</v>
      </c>
    </row>
    <row r="11827" spans="1:7" x14ac:dyDescent="0.3">
      <c r="A11827" s="7">
        <v>494.41657393097262</v>
      </c>
      <c r="B11827" s="41" t="s">
        <v>90</v>
      </c>
      <c r="C11827" s="41"/>
      <c r="D11827" s="39" t="s">
        <v>95</v>
      </c>
      <c r="E11827" s="39">
        <v>2019</v>
      </c>
      <c r="F11827" s="23">
        <v>12.656573930972627</v>
      </c>
      <c r="G11827" s="24" t="s">
        <v>108</v>
      </c>
    </row>
    <row r="11828" spans="1:7" x14ac:dyDescent="0.3">
      <c r="A11828" s="7">
        <v>2569.5751128618276</v>
      </c>
      <c r="B11828" s="41" t="s">
        <v>10</v>
      </c>
      <c r="C11828" s="41"/>
      <c r="D11828" s="39" t="s">
        <v>96</v>
      </c>
      <c r="E11828" s="39">
        <v>2019</v>
      </c>
      <c r="F11828" s="23">
        <v>249.23811286182757</v>
      </c>
      <c r="G11828" s="24" t="s">
        <v>108</v>
      </c>
    </row>
    <row r="11829" spans="1:7" x14ac:dyDescent="0.3">
      <c r="A11829" s="7">
        <v>299.0136712772599</v>
      </c>
      <c r="B11829" s="41" t="s">
        <v>11</v>
      </c>
      <c r="C11829" s="41"/>
      <c r="D11829" s="39" t="s">
        <v>96</v>
      </c>
      <c r="E11829" s="39">
        <v>2019</v>
      </c>
      <c r="F11829" s="23">
        <v>7.6136712772598898</v>
      </c>
      <c r="G11829" s="24" t="s">
        <v>108</v>
      </c>
    </row>
    <row r="11830" spans="1:7" x14ac:dyDescent="0.3">
      <c r="A11830" s="7">
        <v>760.86665805212522</v>
      </c>
      <c r="B11830" s="41" t="s">
        <v>12</v>
      </c>
      <c r="C11830" s="41"/>
      <c r="D11830" s="39" t="s">
        <v>96</v>
      </c>
      <c r="E11830" s="39">
        <v>2019</v>
      </c>
      <c r="F11830" s="23">
        <v>39.389658052125213</v>
      </c>
      <c r="G11830" s="24" t="s">
        <v>108</v>
      </c>
    </row>
    <row r="11831" spans="1:7" x14ac:dyDescent="0.3">
      <c r="A11831" s="7">
        <v>218.42774245060124</v>
      </c>
      <c r="B11831" s="41" t="s">
        <v>13</v>
      </c>
      <c r="C11831" s="41"/>
      <c r="D11831" s="39" t="s">
        <v>96</v>
      </c>
      <c r="E11831" s="39">
        <v>2019</v>
      </c>
      <c r="F11831" s="23">
        <v>20.130742450601254</v>
      </c>
      <c r="G11831" s="24" t="s">
        <v>108</v>
      </c>
    </row>
    <row r="11832" spans="1:7" x14ac:dyDescent="0.3">
      <c r="A11832" s="7">
        <v>248.21418325305939</v>
      </c>
      <c r="B11832" s="41" t="s">
        <v>14</v>
      </c>
      <c r="C11832" s="41"/>
      <c r="D11832" s="39" t="s">
        <v>96</v>
      </c>
      <c r="E11832" s="39">
        <v>2019</v>
      </c>
      <c r="F11832" s="23">
        <v>38.850183253059406</v>
      </c>
      <c r="G11832" s="24" t="s">
        <v>108</v>
      </c>
    </row>
    <row r="11833" spans="1:7" x14ac:dyDescent="0.3">
      <c r="A11833" s="7">
        <v>195.72568869858307</v>
      </c>
      <c r="B11833" s="41" t="s">
        <v>15</v>
      </c>
      <c r="C11833" s="41"/>
      <c r="D11833" s="39" t="s">
        <v>96</v>
      </c>
      <c r="E11833" s="39">
        <v>2019</v>
      </c>
      <c r="F11833" s="23">
        <v>47.198688698583076</v>
      </c>
      <c r="G11833" s="24" t="s">
        <v>108</v>
      </c>
    </row>
    <row r="11834" spans="1:7" x14ac:dyDescent="0.3">
      <c r="A11834" s="7">
        <v>1922.438314941287</v>
      </c>
      <c r="B11834" s="41" t="s">
        <v>16</v>
      </c>
      <c r="C11834" s="41"/>
      <c r="D11834" s="39" t="s">
        <v>96</v>
      </c>
      <c r="E11834" s="39">
        <v>2019</v>
      </c>
      <c r="F11834" s="23">
        <v>85.537314941286922</v>
      </c>
      <c r="G11834" s="24" t="s">
        <v>108</v>
      </c>
    </row>
    <row r="11835" spans="1:7" x14ac:dyDescent="0.3">
      <c r="A11835" s="7">
        <v>3624.8768594827734</v>
      </c>
      <c r="B11835" s="41" t="s">
        <v>17</v>
      </c>
      <c r="C11835" s="41"/>
      <c r="D11835" s="39" t="s">
        <v>96</v>
      </c>
      <c r="E11835" s="39">
        <v>2019</v>
      </c>
      <c r="F11835" s="23">
        <v>413.52685948277338</v>
      </c>
      <c r="G11835" s="24" t="s">
        <v>108</v>
      </c>
    </row>
    <row r="11836" spans="1:7" x14ac:dyDescent="0.3">
      <c r="A11836" s="7">
        <v>89.752329394674305</v>
      </c>
      <c r="B11836" s="41" t="s">
        <v>18</v>
      </c>
      <c r="C11836" s="41"/>
      <c r="D11836" s="39" t="s">
        <v>96</v>
      </c>
      <c r="E11836" s="39">
        <v>2019</v>
      </c>
      <c r="F11836" s="23">
        <v>12.450329394674304</v>
      </c>
      <c r="G11836" s="24" t="s">
        <v>108</v>
      </c>
    </row>
    <row r="11837" spans="1:7" x14ac:dyDescent="0.3">
      <c r="A11837" s="7">
        <v>244.4523983563455</v>
      </c>
      <c r="B11837" s="41" t="s">
        <v>19</v>
      </c>
      <c r="C11837" s="41"/>
      <c r="D11837" s="39" t="s">
        <v>96</v>
      </c>
      <c r="E11837" s="39">
        <v>2019</v>
      </c>
      <c r="F11837" s="23">
        <v>20.964398356345505</v>
      </c>
      <c r="G11837" s="24" t="s">
        <v>108</v>
      </c>
    </row>
    <row r="11838" spans="1:7" x14ac:dyDescent="0.3">
      <c r="A11838" s="7">
        <v>1464.6364811321139</v>
      </c>
      <c r="B11838" s="41" t="s">
        <v>20</v>
      </c>
      <c r="C11838" s="41"/>
      <c r="D11838" s="39" t="s">
        <v>96</v>
      </c>
      <c r="E11838" s="39">
        <v>2019</v>
      </c>
      <c r="F11838" s="23">
        <v>132.12148113211373</v>
      </c>
      <c r="G11838" s="24" t="s">
        <v>108</v>
      </c>
    </row>
    <row r="11839" spans="1:7" x14ac:dyDescent="0.3">
      <c r="A11839" s="7">
        <v>1302.0875598313905</v>
      </c>
      <c r="B11839" s="41" t="s">
        <v>21</v>
      </c>
      <c r="C11839" s="41"/>
      <c r="D11839" s="39" t="s">
        <v>96</v>
      </c>
      <c r="E11839" s="39">
        <v>2019</v>
      </c>
      <c r="F11839" s="23">
        <v>176.19755983139044</v>
      </c>
      <c r="G11839" s="24" t="s">
        <v>108</v>
      </c>
    </row>
    <row r="11840" spans="1:7" x14ac:dyDescent="0.3">
      <c r="A11840" s="7">
        <v>208.33372225720933</v>
      </c>
      <c r="B11840" s="41" t="s">
        <v>22</v>
      </c>
      <c r="C11840" s="41"/>
      <c r="D11840" s="39" t="s">
        <v>96</v>
      </c>
      <c r="E11840" s="39">
        <v>2019</v>
      </c>
      <c r="F11840" s="23">
        <v>9.4547222572093403</v>
      </c>
      <c r="G11840" s="24" t="s">
        <v>108</v>
      </c>
    </row>
    <row r="11841" spans="1:7" x14ac:dyDescent="0.3">
      <c r="A11841" s="7">
        <v>200.10315033780333</v>
      </c>
      <c r="B11841" s="41" t="s">
        <v>23</v>
      </c>
      <c r="C11841" s="41"/>
      <c r="D11841" s="39" t="s">
        <v>96</v>
      </c>
      <c r="E11841" s="39">
        <v>2019</v>
      </c>
      <c r="F11841" s="23">
        <v>5.0951503378033358</v>
      </c>
      <c r="G11841" s="24" t="s">
        <v>108</v>
      </c>
    </row>
    <row r="11842" spans="1:7" x14ac:dyDescent="0.3">
      <c r="A11842" s="7">
        <v>42.800821011138595</v>
      </c>
      <c r="B11842" s="41" t="s">
        <v>24</v>
      </c>
      <c r="C11842" s="41"/>
      <c r="D11842" s="39" t="s">
        <v>96</v>
      </c>
      <c r="E11842" s="39">
        <v>2019</v>
      </c>
      <c r="F11842" s="23">
        <v>2.2998210111385973</v>
      </c>
      <c r="G11842" s="24" t="s">
        <v>108</v>
      </c>
    </row>
    <row r="11843" spans="1:7" x14ac:dyDescent="0.3">
      <c r="A11843" s="7">
        <v>103.63583993819293</v>
      </c>
      <c r="B11843" s="41" t="s">
        <v>25</v>
      </c>
      <c r="C11843" s="41"/>
      <c r="D11843" s="39" t="s">
        <v>96</v>
      </c>
      <c r="E11843" s="39">
        <v>2019</v>
      </c>
      <c r="F11843" s="23">
        <v>5.8758399381929287</v>
      </c>
      <c r="G11843" s="24" t="s">
        <v>108</v>
      </c>
    </row>
    <row r="11844" spans="1:7" x14ac:dyDescent="0.3">
      <c r="A11844" s="7">
        <v>157.06939829241651</v>
      </c>
      <c r="B11844" s="41" t="s">
        <v>26</v>
      </c>
      <c r="C11844" s="41"/>
      <c r="D11844" s="39" t="s">
        <v>96</v>
      </c>
      <c r="E11844" s="39">
        <v>2019</v>
      </c>
      <c r="F11844" s="23">
        <v>7.2633982924164968</v>
      </c>
      <c r="G11844" s="24" t="s">
        <v>108</v>
      </c>
    </row>
    <row r="11845" spans="1:7" x14ac:dyDescent="0.3">
      <c r="A11845" s="7">
        <v>186.91330225750858</v>
      </c>
      <c r="B11845" s="41" t="s">
        <v>27</v>
      </c>
      <c r="C11845" s="41"/>
      <c r="D11845" s="39" t="s">
        <v>96</v>
      </c>
      <c r="E11845" s="39">
        <v>2019</v>
      </c>
      <c r="F11845" s="23">
        <v>4.7593022575085726</v>
      </c>
      <c r="G11845" s="24" t="s">
        <v>108</v>
      </c>
    </row>
    <row r="11846" spans="1:7" x14ac:dyDescent="0.3">
      <c r="A11846" s="7">
        <v>212.2237731419454</v>
      </c>
      <c r="B11846" s="41" t="s">
        <v>28</v>
      </c>
      <c r="C11846" s="41"/>
      <c r="D11846" s="39" t="s">
        <v>96</v>
      </c>
      <c r="E11846" s="39">
        <v>2019</v>
      </c>
      <c r="F11846" s="23">
        <v>31.374773141945404</v>
      </c>
      <c r="G11846" s="24" t="s">
        <v>108</v>
      </c>
    </row>
    <row r="11847" spans="1:7" x14ac:dyDescent="0.3">
      <c r="A11847" s="7">
        <v>254.91274621152868</v>
      </c>
      <c r="B11847" s="41" t="s">
        <v>29</v>
      </c>
      <c r="C11847" s="41"/>
      <c r="D11847" s="39" t="s">
        <v>96</v>
      </c>
      <c r="E11847" s="39">
        <v>2019</v>
      </c>
      <c r="F11847" s="23">
        <v>47.839746211528684</v>
      </c>
      <c r="G11847" s="24" t="s">
        <v>108</v>
      </c>
    </row>
    <row r="11848" spans="1:7" x14ac:dyDescent="0.3">
      <c r="A11848" s="7">
        <v>1328.9597973859854</v>
      </c>
      <c r="B11848" s="41" t="s">
        <v>30</v>
      </c>
      <c r="C11848" s="41"/>
      <c r="D11848" s="39" t="s">
        <v>96</v>
      </c>
      <c r="E11848" s="39">
        <v>2019</v>
      </c>
      <c r="F11848" s="23">
        <v>121.83479738598535</v>
      </c>
      <c r="G11848" s="24" t="s">
        <v>108</v>
      </c>
    </row>
    <row r="11849" spans="1:7" x14ac:dyDescent="0.3">
      <c r="A11849" s="7">
        <v>517.49374625097425</v>
      </c>
      <c r="B11849" s="41" t="s">
        <v>31</v>
      </c>
      <c r="C11849" s="41"/>
      <c r="D11849" s="39" t="s">
        <v>96</v>
      </c>
      <c r="E11849" s="39">
        <v>2019</v>
      </c>
      <c r="F11849" s="23">
        <v>17.68874625097429</v>
      </c>
      <c r="G11849" s="24" t="s">
        <v>108</v>
      </c>
    </row>
    <row r="11850" spans="1:7" x14ac:dyDescent="0.3">
      <c r="A11850" s="7">
        <v>79.199630028115138</v>
      </c>
      <c r="B11850" s="41" t="s">
        <v>32</v>
      </c>
      <c r="C11850" s="41"/>
      <c r="D11850" s="39" t="s">
        <v>96</v>
      </c>
      <c r="E11850" s="39">
        <v>2019</v>
      </c>
      <c r="F11850" s="23">
        <v>2.0166300281151344</v>
      </c>
      <c r="G11850" s="24" t="s">
        <v>108</v>
      </c>
    </row>
    <row r="11851" spans="1:7" x14ac:dyDescent="0.3">
      <c r="A11851" s="7">
        <v>259.83918627948378</v>
      </c>
      <c r="B11851" s="41" t="s">
        <v>33</v>
      </c>
      <c r="C11851" s="41"/>
      <c r="D11851" s="39" t="s">
        <v>96</v>
      </c>
      <c r="E11851" s="39">
        <v>2019</v>
      </c>
      <c r="F11851" s="23">
        <v>9.3261862794837782</v>
      </c>
      <c r="G11851" s="24" t="s">
        <v>108</v>
      </c>
    </row>
    <row r="11852" spans="1:7" x14ac:dyDescent="0.3">
      <c r="A11852" s="7">
        <v>982.13369641358497</v>
      </c>
      <c r="B11852" s="41" t="s">
        <v>34</v>
      </c>
      <c r="C11852" s="41"/>
      <c r="D11852" s="39" t="s">
        <v>96</v>
      </c>
      <c r="E11852" s="39">
        <v>2019</v>
      </c>
      <c r="F11852" s="23">
        <v>66.906696413584996</v>
      </c>
      <c r="G11852" s="24" t="s">
        <v>108</v>
      </c>
    </row>
    <row r="11853" spans="1:7" x14ac:dyDescent="0.3">
      <c r="A11853" s="7">
        <v>794.77505464566343</v>
      </c>
      <c r="B11853" s="41" t="s">
        <v>35</v>
      </c>
      <c r="C11853" s="41"/>
      <c r="D11853" s="39" t="s">
        <v>96</v>
      </c>
      <c r="E11853" s="39">
        <v>2019</v>
      </c>
      <c r="F11853" s="23">
        <v>20.237054645663392</v>
      </c>
      <c r="G11853" s="24" t="s">
        <v>108</v>
      </c>
    </row>
    <row r="11854" spans="1:7" x14ac:dyDescent="0.3">
      <c r="A11854" s="7">
        <v>246.92536660541273</v>
      </c>
      <c r="B11854" s="41" t="s">
        <v>36</v>
      </c>
      <c r="C11854" s="41"/>
      <c r="D11854" s="39" t="s">
        <v>96</v>
      </c>
      <c r="E11854" s="39">
        <v>2019</v>
      </c>
      <c r="F11854" s="23">
        <v>39.556366605412741</v>
      </c>
      <c r="G11854" s="24" t="s">
        <v>108</v>
      </c>
    </row>
    <row r="11855" spans="1:7" x14ac:dyDescent="0.3">
      <c r="A11855" s="7">
        <v>465.41159834655213</v>
      </c>
      <c r="B11855" s="41" t="s">
        <v>37</v>
      </c>
      <c r="C11855" s="41"/>
      <c r="D11855" s="39" t="s">
        <v>96</v>
      </c>
      <c r="E11855" s="39">
        <v>2019</v>
      </c>
      <c r="F11855" s="23">
        <v>46.50659834655211</v>
      </c>
      <c r="G11855" s="24" t="s">
        <v>108</v>
      </c>
    </row>
    <row r="11856" spans="1:7" x14ac:dyDescent="0.3">
      <c r="A11856" s="7">
        <v>331.78922266458648</v>
      </c>
      <c r="B11856" s="41" t="s">
        <v>38</v>
      </c>
      <c r="C11856" s="41"/>
      <c r="D11856" s="39" t="s">
        <v>96</v>
      </c>
      <c r="E11856" s="39">
        <v>2019</v>
      </c>
      <c r="F11856" s="23">
        <v>14.124222664586469</v>
      </c>
      <c r="G11856" s="24" t="s">
        <v>108</v>
      </c>
    </row>
    <row r="11857" spans="1:7" x14ac:dyDescent="0.3">
      <c r="A11857" s="7">
        <v>103.58966418250495</v>
      </c>
      <c r="B11857" s="41" t="s">
        <v>39</v>
      </c>
      <c r="C11857" s="41"/>
      <c r="D11857" s="39" t="s">
        <v>96</v>
      </c>
      <c r="E11857" s="39">
        <v>2019</v>
      </c>
      <c r="F11857" s="23">
        <v>11.124664182504956</v>
      </c>
      <c r="G11857" s="24" t="s">
        <v>108</v>
      </c>
    </row>
    <row r="11858" spans="1:7" x14ac:dyDescent="0.3">
      <c r="A11858" s="7">
        <v>332.59575919726979</v>
      </c>
      <c r="B11858" s="41" t="s">
        <v>40</v>
      </c>
      <c r="C11858" s="41"/>
      <c r="D11858" s="39" t="s">
        <v>96</v>
      </c>
      <c r="E11858" s="39">
        <v>2019</v>
      </c>
      <c r="F11858" s="23">
        <v>100.4917591972698</v>
      </c>
      <c r="G11858" s="24" t="s">
        <v>108</v>
      </c>
    </row>
    <row r="11859" spans="1:7" x14ac:dyDescent="0.3">
      <c r="A11859" s="7">
        <v>383.57174122098877</v>
      </c>
      <c r="B11859" s="41" t="s">
        <v>41</v>
      </c>
      <c r="C11859" s="41"/>
      <c r="D11859" s="39" t="s">
        <v>96</v>
      </c>
      <c r="E11859" s="39">
        <v>2019</v>
      </c>
      <c r="F11859" s="23">
        <v>13.986741220988762</v>
      </c>
      <c r="G11859" s="24" t="s">
        <v>108</v>
      </c>
    </row>
    <row r="11860" spans="1:7" x14ac:dyDescent="0.3">
      <c r="A11860" s="7">
        <v>1737.2006795513003</v>
      </c>
      <c r="B11860" s="41" t="s">
        <v>42</v>
      </c>
      <c r="C11860" s="41"/>
      <c r="D11860" s="39" t="s">
        <v>96</v>
      </c>
      <c r="E11860" s="39">
        <v>2019</v>
      </c>
      <c r="F11860" s="23">
        <v>46.443679551300363</v>
      </c>
      <c r="G11860" s="24" t="s">
        <v>108</v>
      </c>
    </row>
    <row r="11861" spans="1:7" x14ac:dyDescent="0.3">
      <c r="A11861" s="7">
        <v>525.09324950931114</v>
      </c>
      <c r="B11861" s="41" t="s">
        <v>43</v>
      </c>
      <c r="C11861" s="41"/>
      <c r="D11861" s="39" t="s">
        <v>96</v>
      </c>
      <c r="E11861" s="39">
        <v>2019</v>
      </c>
      <c r="F11861" s="23">
        <v>50.003249509311161</v>
      </c>
      <c r="G11861" s="24" t="s">
        <v>108</v>
      </c>
    </row>
    <row r="11862" spans="1:7" x14ac:dyDescent="0.3">
      <c r="A11862" s="7">
        <v>85.188112476893764</v>
      </c>
      <c r="B11862" s="41" t="s">
        <v>44</v>
      </c>
      <c r="C11862" s="41"/>
      <c r="D11862" s="39" t="s">
        <v>96</v>
      </c>
      <c r="E11862" s="39">
        <v>2019</v>
      </c>
      <c r="F11862" s="23">
        <v>5.633112476893757</v>
      </c>
      <c r="G11862" s="24" t="s">
        <v>108</v>
      </c>
    </row>
    <row r="11863" spans="1:7" x14ac:dyDescent="0.3">
      <c r="A11863" s="7">
        <v>195.82111859367154</v>
      </c>
      <c r="B11863" s="41" t="s">
        <v>45</v>
      </c>
      <c r="C11863" s="41"/>
      <c r="D11863" s="39" t="s">
        <v>96</v>
      </c>
      <c r="E11863" s="39">
        <v>2019</v>
      </c>
      <c r="F11863" s="23">
        <v>4.9861185936715522</v>
      </c>
      <c r="G11863" s="24" t="s">
        <v>108</v>
      </c>
    </row>
    <row r="11864" spans="1:7" x14ac:dyDescent="0.3">
      <c r="A11864" s="7">
        <v>1868.7215452855107</v>
      </c>
      <c r="B11864" s="41" t="s">
        <v>46</v>
      </c>
      <c r="C11864" s="41"/>
      <c r="D11864" s="39" t="s">
        <v>96</v>
      </c>
      <c r="E11864" s="39">
        <v>2019</v>
      </c>
      <c r="F11864" s="23">
        <v>117.26354528551065</v>
      </c>
      <c r="G11864" s="24" t="s">
        <v>108</v>
      </c>
    </row>
    <row r="11865" spans="1:7" x14ac:dyDescent="0.3">
      <c r="A11865" s="7">
        <v>189.95884987710676</v>
      </c>
      <c r="B11865" s="41" t="s">
        <v>47</v>
      </c>
      <c r="C11865" s="41"/>
      <c r="D11865" s="39" t="s">
        <v>96</v>
      </c>
      <c r="E11865" s="39">
        <v>2019</v>
      </c>
      <c r="F11865" s="23">
        <v>22.291849877106756</v>
      </c>
      <c r="G11865" s="24" t="s">
        <v>108</v>
      </c>
    </row>
    <row r="11866" spans="1:7" x14ac:dyDescent="0.3">
      <c r="A11866" s="7">
        <v>375.197511394998</v>
      </c>
      <c r="B11866" s="41" t="s">
        <v>48</v>
      </c>
      <c r="C11866" s="41"/>
      <c r="D11866" s="39" t="s">
        <v>96</v>
      </c>
      <c r="E11866" s="39">
        <v>2019</v>
      </c>
      <c r="F11866" s="23">
        <v>69.257511394998019</v>
      </c>
      <c r="G11866" s="24" t="s">
        <v>108</v>
      </c>
    </row>
    <row r="11867" spans="1:7" x14ac:dyDescent="0.3">
      <c r="A11867" s="7">
        <v>4555.2721608398351</v>
      </c>
      <c r="B11867" s="41" t="s">
        <v>49</v>
      </c>
      <c r="C11867" s="41"/>
      <c r="D11867" s="39" t="s">
        <v>96</v>
      </c>
      <c r="E11867" s="39">
        <v>2019</v>
      </c>
      <c r="F11867" s="23">
        <v>710.42016083983503</v>
      </c>
      <c r="G11867" s="24" t="s">
        <v>108</v>
      </c>
    </row>
    <row r="11868" spans="1:7" x14ac:dyDescent="0.3">
      <c r="A11868" s="7">
        <v>5179.6658598921913</v>
      </c>
      <c r="B11868" s="41" t="s">
        <v>50</v>
      </c>
      <c r="C11868" s="41"/>
      <c r="D11868" s="39" t="s">
        <v>96</v>
      </c>
      <c r="E11868" s="39">
        <v>2019</v>
      </c>
      <c r="F11868" s="23">
        <v>428.55085989219151</v>
      </c>
      <c r="G11868" s="24" t="s">
        <v>108</v>
      </c>
    </row>
    <row r="11869" spans="1:7" x14ac:dyDescent="0.3">
      <c r="A11869" s="7">
        <v>877.26650299037931</v>
      </c>
      <c r="B11869" s="41" t="s">
        <v>91</v>
      </c>
      <c r="C11869" s="41"/>
      <c r="D11869" s="39" t="s">
        <v>96</v>
      </c>
      <c r="E11869" s="39">
        <v>2019</v>
      </c>
      <c r="F11869" s="23">
        <v>188.90350299037937</v>
      </c>
      <c r="G11869" s="24" t="s">
        <v>108</v>
      </c>
    </row>
    <row r="11870" spans="1:7" x14ac:dyDescent="0.3">
      <c r="A11870" s="7">
        <v>178.56780401283476</v>
      </c>
      <c r="B11870" s="41" t="s">
        <v>52</v>
      </c>
      <c r="C11870" s="41"/>
      <c r="D11870" s="39" t="s">
        <v>96</v>
      </c>
      <c r="E11870" s="39">
        <v>2019</v>
      </c>
      <c r="F11870" s="23">
        <v>14.558804012834749</v>
      </c>
      <c r="G11870" s="24" t="s">
        <v>108</v>
      </c>
    </row>
    <row r="11871" spans="1:7" x14ac:dyDescent="0.3">
      <c r="A11871" s="7">
        <v>166.60417877803184</v>
      </c>
      <c r="B11871" s="41" t="s">
        <v>53</v>
      </c>
      <c r="C11871" s="41"/>
      <c r="D11871" s="39" t="s">
        <v>96</v>
      </c>
      <c r="E11871" s="39">
        <v>2019</v>
      </c>
      <c r="F11871" s="23">
        <v>46.797178778031828</v>
      </c>
      <c r="G11871" s="24" t="s">
        <v>108</v>
      </c>
    </row>
    <row r="11872" spans="1:7" x14ac:dyDescent="0.3">
      <c r="A11872" s="7">
        <v>163.13894484562513</v>
      </c>
      <c r="B11872" s="41" t="s">
        <v>54</v>
      </c>
      <c r="C11872" s="41"/>
      <c r="D11872" s="39" t="s">
        <v>96</v>
      </c>
      <c r="E11872" s="39">
        <v>2019</v>
      </c>
      <c r="F11872" s="23">
        <v>40.654944845625145</v>
      </c>
      <c r="G11872" s="24" t="s">
        <v>108</v>
      </c>
    </row>
    <row r="11873" spans="1:7" x14ac:dyDescent="0.3">
      <c r="A11873" s="7">
        <v>379.28150045362361</v>
      </c>
      <c r="B11873" s="41" t="s">
        <v>55</v>
      </c>
      <c r="C11873" s="41"/>
      <c r="D11873" s="39" t="s">
        <v>96</v>
      </c>
      <c r="E11873" s="39">
        <v>2019</v>
      </c>
      <c r="F11873" s="23">
        <v>9.6575004536235838</v>
      </c>
      <c r="G11873" s="24" t="s">
        <v>108</v>
      </c>
    </row>
    <row r="11874" spans="1:7" x14ac:dyDescent="0.3">
      <c r="A11874" s="7">
        <v>839.184844210552</v>
      </c>
      <c r="B11874" s="41" t="s">
        <v>56</v>
      </c>
      <c r="C11874" s="41"/>
      <c r="D11874" s="39" t="s">
        <v>96</v>
      </c>
      <c r="E11874" s="39">
        <v>2019</v>
      </c>
      <c r="F11874" s="23">
        <v>26.729844210552017</v>
      </c>
      <c r="G11874" s="24" t="s">
        <v>108</v>
      </c>
    </row>
    <row r="11875" spans="1:7" x14ac:dyDescent="0.3">
      <c r="A11875" s="7">
        <v>171.31410585820555</v>
      </c>
      <c r="B11875" s="41" t="s">
        <v>57</v>
      </c>
      <c r="C11875" s="41"/>
      <c r="D11875" s="39" t="s">
        <v>96</v>
      </c>
      <c r="E11875" s="39">
        <v>2019</v>
      </c>
      <c r="F11875" s="23">
        <v>5.8361058582055279</v>
      </c>
      <c r="G11875" s="24" t="s">
        <v>108</v>
      </c>
    </row>
    <row r="11876" spans="1:7" x14ac:dyDescent="0.3">
      <c r="A11876" s="7">
        <v>233.1495994918327</v>
      </c>
      <c r="B11876" s="41" t="s">
        <v>58</v>
      </c>
      <c r="C11876" s="41"/>
      <c r="D11876" s="39" t="s">
        <v>96</v>
      </c>
      <c r="E11876" s="39">
        <v>2019</v>
      </c>
      <c r="F11876" s="23">
        <v>34.706599491832719</v>
      </c>
      <c r="G11876" s="24" t="s">
        <v>108</v>
      </c>
    </row>
    <row r="11877" spans="1:7" x14ac:dyDescent="0.3">
      <c r="A11877" s="7">
        <v>97.954169732763319</v>
      </c>
      <c r="B11877" s="41" t="s">
        <v>59</v>
      </c>
      <c r="C11877" s="41"/>
      <c r="D11877" s="39" t="s">
        <v>96</v>
      </c>
      <c r="E11877" s="39">
        <v>2019</v>
      </c>
      <c r="F11877" s="23">
        <v>6.9981697327633263</v>
      </c>
      <c r="G11877" s="24" t="s">
        <v>108</v>
      </c>
    </row>
    <row r="11878" spans="1:7" x14ac:dyDescent="0.3">
      <c r="A11878" s="7">
        <v>177.37133887656404</v>
      </c>
      <c r="B11878" s="41" t="s">
        <v>60</v>
      </c>
      <c r="C11878" s="41"/>
      <c r="D11878" s="39" t="s">
        <v>96</v>
      </c>
      <c r="E11878" s="39">
        <v>2019</v>
      </c>
      <c r="F11878" s="23">
        <v>22.970338876564046</v>
      </c>
      <c r="G11878" s="24" t="s">
        <v>108</v>
      </c>
    </row>
    <row r="11879" spans="1:7" x14ac:dyDescent="0.3">
      <c r="A11879" s="7">
        <v>695.78141734596852</v>
      </c>
      <c r="B11879" s="41" t="s">
        <v>61</v>
      </c>
      <c r="C11879" s="41"/>
      <c r="D11879" s="39" t="s">
        <v>96</v>
      </c>
      <c r="E11879" s="39">
        <v>2019</v>
      </c>
      <c r="F11879" s="23">
        <v>74.030417345968502</v>
      </c>
      <c r="G11879" s="24" t="s">
        <v>108</v>
      </c>
    </row>
    <row r="11880" spans="1:7" x14ac:dyDescent="0.3">
      <c r="A11880" s="7">
        <v>1598.3614696044972</v>
      </c>
      <c r="B11880" s="41" t="s">
        <v>62</v>
      </c>
      <c r="C11880" s="41"/>
      <c r="D11880" s="39" t="s">
        <v>96</v>
      </c>
      <c r="E11880" s="39">
        <v>2019</v>
      </c>
      <c r="F11880" s="23">
        <v>321.76146960449734</v>
      </c>
      <c r="G11880" s="24" t="s">
        <v>108</v>
      </c>
    </row>
    <row r="11881" spans="1:7" x14ac:dyDescent="0.3">
      <c r="A11881" s="7">
        <v>378.63914438560857</v>
      </c>
      <c r="B11881" s="41" t="s">
        <v>63</v>
      </c>
      <c r="C11881" s="41"/>
      <c r="D11881" s="39" t="s">
        <v>96</v>
      </c>
      <c r="E11881" s="39">
        <v>2019</v>
      </c>
      <c r="F11881" s="23">
        <v>13.021144385608565</v>
      </c>
      <c r="G11881" s="24" t="s">
        <v>108</v>
      </c>
    </row>
    <row r="11882" spans="1:7" x14ac:dyDescent="0.3">
      <c r="A11882" s="7">
        <v>369.53533761974774</v>
      </c>
      <c r="B11882" s="41" t="s">
        <v>64</v>
      </c>
      <c r="C11882" s="41"/>
      <c r="D11882" s="39" t="s">
        <v>96</v>
      </c>
      <c r="E11882" s="39">
        <v>2019</v>
      </c>
      <c r="F11882" s="23">
        <v>9.409337619747717</v>
      </c>
      <c r="G11882" s="24" t="s">
        <v>108</v>
      </c>
    </row>
    <row r="11883" spans="1:7" x14ac:dyDescent="0.3">
      <c r="A11883" s="7">
        <v>1754.4580986437538</v>
      </c>
      <c r="B11883" s="41" t="s">
        <v>65</v>
      </c>
      <c r="C11883" s="41"/>
      <c r="D11883" s="39" t="s">
        <v>96</v>
      </c>
      <c r="E11883" s="39">
        <v>2019</v>
      </c>
      <c r="F11883" s="23">
        <v>179.02109864375382</v>
      </c>
      <c r="G11883" s="24" t="s">
        <v>108</v>
      </c>
    </row>
    <row r="11884" spans="1:7" x14ac:dyDescent="0.3">
      <c r="A11884" s="7">
        <v>397.56709970606272</v>
      </c>
      <c r="B11884" s="41" t="s">
        <v>66</v>
      </c>
      <c r="C11884" s="41"/>
      <c r="D11884" s="39" t="s">
        <v>96</v>
      </c>
      <c r="E11884" s="39">
        <v>2019</v>
      </c>
      <c r="F11884" s="23">
        <v>10.123099706062725</v>
      </c>
      <c r="G11884" s="24" t="s">
        <v>108</v>
      </c>
    </row>
    <row r="11885" spans="1:7" x14ac:dyDescent="0.3">
      <c r="A11885" s="7">
        <v>2532.9998098453325</v>
      </c>
      <c r="B11885" s="41" t="s">
        <v>67</v>
      </c>
      <c r="C11885" s="41"/>
      <c r="D11885" s="39" t="s">
        <v>96</v>
      </c>
      <c r="E11885" s="39">
        <v>2019</v>
      </c>
      <c r="F11885" s="23">
        <v>120.67180984533263</v>
      </c>
      <c r="G11885" s="24" t="s">
        <v>108</v>
      </c>
    </row>
    <row r="11886" spans="1:7" x14ac:dyDescent="0.3">
      <c r="A11886" s="7">
        <v>1607.5381314515546</v>
      </c>
      <c r="B11886" s="41" t="s">
        <v>68</v>
      </c>
      <c r="C11886" s="41"/>
      <c r="D11886" s="39" t="s">
        <v>96</v>
      </c>
      <c r="E11886" s="39">
        <v>2019</v>
      </c>
      <c r="F11886" s="23">
        <v>104.55513145155453</v>
      </c>
      <c r="G11886" s="24" t="s">
        <v>108</v>
      </c>
    </row>
    <row r="11887" spans="1:7" x14ac:dyDescent="0.3">
      <c r="A11887" s="7">
        <v>122.56276913074289</v>
      </c>
      <c r="B11887" s="41" t="s">
        <v>69</v>
      </c>
      <c r="C11887" s="41"/>
      <c r="D11887" s="39" t="s">
        <v>96</v>
      </c>
      <c r="E11887" s="39">
        <v>2019</v>
      </c>
      <c r="F11887" s="23">
        <v>20.586769130742887</v>
      </c>
      <c r="G11887" s="24" t="s">
        <v>108</v>
      </c>
    </row>
    <row r="11888" spans="1:7" x14ac:dyDescent="0.3">
      <c r="A11888" s="7">
        <v>161.89938233737897</v>
      </c>
      <c r="B11888" s="41" t="s">
        <v>70</v>
      </c>
      <c r="C11888" s="41"/>
      <c r="D11888" s="39" t="s">
        <v>96</v>
      </c>
      <c r="E11888" s="39">
        <v>2019</v>
      </c>
      <c r="F11888" s="23">
        <v>32.554382337378982</v>
      </c>
      <c r="G11888" s="24" t="s">
        <v>108</v>
      </c>
    </row>
    <row r="11889" spans="1:7" x14ac:dyDescent="0.3">
      <c r="A11889" s="7">
        <v>134.56743948171294</v>
      </c>
      <c r="B11889" s="41" t="s">
        <v>71</v>
      </c>
      <c r="C11889" s="41"/>
      <c r="D11889" s="39" t="s">
        <v>96</v>
      </c>
      <c r="E11889" s="39">
        <v>2019</v>
      </c>
      <c r="F11889" s="23">
        <v>6.0264394817129467</v>
      </c>
      <c r="G11889" s="24" t="s">
        <v>108</v>
      </c>
    </row>
    <row r="11890" spans="1:7" x14ac:dyDescent="0.3">
      <c r="A11890" s="7">
        <v>679.27101936775603</v>
      </c>
      <c r="B11890" s="41" t="s">
        <v>72</v>
      </c>
      <c r="C11890" s="41"/>
      <c r="D11890" s="39" t="s">
        <v>96</v>
      </c>
      <c r="E11890" s="39">
        <v>2019</v>
      </c>
      <c r="F11890" s="23">
        <v>29.471019367756014</v>
      </c>
      <c r="G11890" s="24" t="s">
        <v>108</v>
      </c>
    </row>
    <row r="11891" spans="1:7" x14ac:dyDescent="0.3">
      <c r="A11891" s="7">
        <v>383.26800736135232</v>
      </c>
      <c r="B11891" s="41" t="s">
        <v>73</v>
      </c>
      <c r="C11891" s="41"/>
      <c r="D11891" s="39" t="s">
        <v>96</v>
      </c>
      <c r="E11891" s="39">
        <v>2019</v>
      </c>
      <c r="F11891" s="23">
        <v>137.64300736135226</v>
      </c>
      <c r="G11891" s="24" t="s">
        <v>108</v>
      </c>
    </row>
    <row r="11892" spans="1:7" x14ac:dyDescent="0.3">
      <c r="A11892" s="7">
        <v>361.33452340956296</v>
      </c>
      <c r="B11892" s="41" t="s">
        <v>74</v>
      </c>
      <c r="C11892" s="41"/>
      <c r="D11892" s="39" t="s">
        <v>96</v>
      </c>
      <c r="E11892" s="39">
        <v>2019</v>
      </c>
      <c r="F11892" s="23">
        <v>50.700523409562948</v>
      </c>
      <c r="G11892" s="24" t="s">
        <v>108</v>
      </c>
    </row>
    <row r="11893" spans="1:7" x14ac:dyDescent="0.3">
      <c r="A11893" s="7">
        <v>695.79578313662694</v>
      </c>
      <c r="B11893" s="41" t="s">
        <v>75</v>
      </c>
      <c r="C11893" s="41"/>
      <c r="D11893" s="39" t="s">
        <v>96</v>
      </c>
      <c r="E11893" s="39">
        <v>2019</v>
      </c>
      <c r="F11893" s="23">
        <v>63.396783136627008</v>
      </c>
      <c r="G11893" s="24" t="s">
        <v>108</v>
      </c>
    </row>
    <row r="11894" spans="1:7" x14ac:dyDescent="0.3">
      <c r="A11894" s="7">
        <v>751.64895108890062</v>
      </c>
      <c r="B11894" s="41" t="s">
        <v>76</v>
      </c>
      <c r="C11894" s="41"/>
      <c r="D11894" s="39" t="s">
        <v>96</v>
      </c>
      <c r="E11894" s="39">
        <v>2019</v>
      </c>
      <c r="F11894" s="23">
        <v>35.56595108890059</v>
      </c>
      <c r="G11894" s="24" t="s">
        <v>108</v>
      </c>
    </row>
    <row r="11895" spans="1:7" x14ac:dyDescent="0.3">
      <c r="A11895" s="7">
        <v>127.79294305833449</v>
      </c>
      <c r="B11895" s="41" t="s">
        <v>77</v>
      </c>
      <c r="C11895" s="41"/>
      <c r="D11895" s="39" t="s">
        <v>96</v>
      </c>
      <c r="E11895" s="39">
        <v>2019</v>
      </c>
      <c r="F11895" s="23">
        <v>3.2539430583344933</v>
      </c>
      <c r="G11895" s="24" t="s">
        <v>108</v>
      </c>
    </row>
    <row r="11896" spans="1:7" x14ac:dyDescent="0.3">
      <c r="A11896" s="7">
        <v>255.99325889462739</v>
      </c>
      <c r="B11896" s="41" t="s">
        <v>78</v>
      </c>
      <c r="C11896" s="41"/>
      <c r="D11896" s="39" t="s">
        <v>96</v>
      </c>
      <c r="E11896" s="39">
        <v>2019</v>
      </c>
      <c r="F11896" s="23">
        <v>15.903258894627371</v>
      </c>
      <c r="G11896" s="24" t="s">
        <v>108</v>
      </c>
    </row>
    <row r="11897" spans="1:7" x14ac:dyDescent="0.3">
      <c r="A11897" s="7">
        <v>239.60702239282037</v>
      </c>
      <c r="B11897" s="41" t="s">
        <v>79</v>
      </c>
      <c r="C11897" s="41"/>
      <c r="D11897" s="39" t="s">
        <v>96</v>
      </c>
      <c r="E11897" s="39">
        <v>2019</v>
      </c>
      <c r="F11897" s="23">
        <v>6.1010223928203686</v>
      </c>
      <c r="G11897" s="24" t="s">
        <v>108</v>
      </c>
    </row>
    <row r="11898" spans="1:7" x14ac:dyDescent="0.3">
      <c r="A11898" s="7">
        <v>1064.8119000368611</v>
      </c>
      <c r="B11898" s="41" t="s">
        <v>80</v>
      </c>
      <c r="C11898" s="41"/>
      <c r="D11898" s="39" t="s">
        <v>96</v>
      </c>
      <c r="E11898" s="39">
        <v>2019</v>
      </c>
      <c r="F11898" s="23">
        <v>112.17990003686108</v>
      </c>
      <c r="G11898" s="24" t="s">
        <v>108</v>
      </c>
    </row>
    <row r="11899" spans="1:7" x14ac:dyDescent="0.3">
      <c r="A11899" s="7">
        <v>361.41250913028045</v>
      </c>
      <c r="B11899" s="41" t="s">
        <v>81</v>
      </c>
      <c r="C11899" s="41"/>
      <c r="D11899" s="39" t="s">
        <v>96</v>
      </c>
      <c r="E11899" s="39">
        <v>2019</v>
      </c>
      <c r="F11899" s="23">
        <v>9.2025091302804185</v>
      </c>
      <c r="G11899" s="24" t="s">
        <v>108</v>
      </c>
    </row>
    <row r="11900" spans="1:7" x14ac:dyDescent="0.3">
      <c r="A11900" s="7">
        <v>694.30994993137836</v>
      </c>
      <c r="B11900" s="41" t="s">
        <v>82</v>
      </c>
      <c r="C11900" s="41"/>
      <c r="D11900" s="39" t="s">
        <v>96</v>
      </c>
      <c r="E11900" s="39">
        <v>2019</v>
      </c>
      <c r="F11900" s="23">
        <v>89.58294993137838</v>
      </c>
      <c r="G11900" s="24" t="s">
        <v>108</v>
      </c>
    </row>
    <row r="11901" spans="1:7" x14ac:dyDescent="0.3">
      <c r="A11901" s="7">
        <v>334.67879884274964</v>
      </c>
      <c r="B11901" s="41" t="s">
        <v>83</v>
      </c>
      <c r="C11901" s="41"/>
      <c r="D11901" s="39" t="s">
        <v>96</v>
      </c>
      <c r="E11901" s="39">
        <v>2019</v>
      </c>
      <c r="F11901" s="23">
        <v>12.625798842749646</v>
      </c>
      <c r="G11901" s="24" t="s">
        <v>108</v>
      </c>
    </row>
    <row r="11902" spans="1:7" x14ac:dyDescent="0.3">
      <c r="A11902" s="7">
        <v>824.24442192573088</v>
      </c>
      <c r="B11902" s="41" t="s">
        <v>84</v>
      </c>
      <c r="C11902" s="41"/>
      <c r="D11902" s="39" t="s">
        <v>96</v>
      </c>
      <c r="E11902" s="39">
        <v>2019</v>
      </c>
      <c r="F11902" s="23">
        <v>20.987421925730871</v>
      </c>
      <c r="G11902" s="24" t="s">
        <v>108</v>
      </c>
    </row>
    <row r="11903" spans="1:7" x14ac:dyDescent="0.3">
      <c r="A11903" s="7">
        <v>120.57823776406403</v>
      </c>
      <c r="B11903" s="41" t="s">
        <v>85</v>
      </c>
      <c r="C11903" s="41"/>
      <c r="D11903" s="39" t="s">
        <v>96</v>
      </c>
      <c r="E11903" s="39">
        <v>2019</v>
      </c>
      <c r="F11903" s="23">
        <v>3.0702377640640321</v>
      </c>
      <c r="G11903" s="24" t="s">
        <v>108</v>
      </c>
    </row>
    <row r="11904" spans="1:7" x14ac:dyDescent="0.3">
      <c r="A11904" s="7">
        <v>258.79150968931879</v>
      </c>
      <c r="B11904" s="41" t="s">
        <v>86</v>
      </c>
      <c r="C11904" s="41"/>
      <c r="D11904" s="39" t="s">
        <v>96</v>
      </c>
      <c r="E11904" s="39">
        <v>2019</v>
      </c>
      <c r="F11904" s="23">
        <v>10.400509689318781</v>
      </c>
      <c r="G11904" s="24" t="s">
        <v>108</v>
      </c>
    </row>
    <row r="11905" spans="1:7" x14ac:dyDescent="0.3">
      <c r="A11905" s="7">
        <v>604.49297447874073</v>
      </c>
      <c r="B11905" s="41" t="s">
        <v>87</v>
      </c>
      <c r="C11905" s="41"/>
      <c r="D11905" s="39" t="s">
        <v>96</v>
      </c>
      <c r="E11905" s="39">
        <v>2019</v>
      </c>
      <c r="F11905" s="23">
        <v>35.301974478740732</v>
      </c>
      <c r="G11905" s="24" t="s">
        <v>108</v>
      </c>
    </row>
    <row r="11906" spans="1:7" x14ac:dyDescent="0.3">
      <c r="A11906" s="7">
        <v>122.22414692236438</v>
      </c>
      <c r="B11906" s="41" t="s">
        <v>88</v>
      </c>
      <c r="C11906" s="41"/>
      <c r="D11906" s="39" t="s">
        <v>96</v>
      </c>
      <c r="E11906" s="39">
        <v>2019</v>
      </c>
      <c r="F11906" s="23">
        <v>9.6161469223643934</v>
      </c>
      <c r="G11906" s="24" t="s">
        <v>108</v>
      </c>
    </row>
    <row r="11907" spans="1:7" x14ac:dyDescent="0.3">
      <c r="A11907" s="7">
        <v>226.04468988330925</v>
      </c>
      <c r="B11907" s="41" t="s">
        <v>89</v>
      </c>
      <c r="C11907" s="41"/>
      <c r="D11907" s="39" t="s">
        <v>96</v>
      </c>
      <c r="E11907" s="39">
        <v>2019</v>
      </c>
      <c r="F11907" s="23">
        <v>14.965689883309253</v>
      </c>
      <c r="G11907" s="24" t="s">
        <v>108</v>
      </c>
    </row>
    <row r="11908" spans="1:7" x14ac:dyDescent="0.3">
      <c r="A11908" s="7">
        <v>591.49296006071881</v>
      </c>
      <c r="B11908" s="41" t="s">
        <v>90</v>
      </c>
      <c r="C11908" s="41"/>
      <c r="D11908" s="39" t="s">
        <v>96</v>
      </c>
      <c r="E11908" s="39">
        <v>2019</v>
      </c>
      <c r="F11908" s="23">
        <v>15.060960060718827</v>
      </c>
      <c r="G11908" s="24" t="s">
        <v>108</v>
      </c>
    </row>
    <row r="11909" spans="1:7" x14ac:dyDescent="0.3">
      <c r="A11909" s="7">
        <v>2669.846386420787</v>
      </c>
      <c r="B11909" s="41" t="s">
        <v>10</v>
      </c>
      <c r="C11909" s="41"/>
      <c r="D11909" s="39" t="s">
        <v>97</v>
      </c>
      <c r="E11909" s="39">
        <v>2019</v>
      </c>
      <c r="F11909" s="23">
        <v>263.86438642078713</v>
      </c>
      <c r="G11909" s="24" t="s">
        <v>108</v>
      </c>
    </row>
    <row r="11910" spans="1:7" x14ac:dyDescent="0.3">
      <c r="A11910" s="7">
        <v>308.09822260234472</v>
      </c>
      <c r="B11910" s="41" t="s">
        <v>11</v>
      </c>
      <c r="C11910" s="41"/>
      <c r="D11910" s="39" t="s">
        <v>97</v>
      </c>
      <c r="E11910" s="39">
        <v>2019</v>
      </c>
      <c r="F11910" s="23">
        <v>7.7822226023447172</v>
      </c>
      <c r="G11910" s="24" t="s">
        <v>108</v>
      </c>
    </row>
    <row r="11911" spans="1:7" x14ac:dyDescent="0.3">
      <c r="A11911" s="7">
        <v>787.05617424038803</v>
      </c>
      <c r="B11911" s="41" t="s">
        <v>12</v>
      </c>
      <c r="C11911" s="41"/>
      <c r="D11911" s="39" t="s">
        <v>97</v>
      </c>
      <c r="E11911" s="39">
        <v>2019</v>
      </c>
      <c r="F11911" s="23">
        <v>54.033174240388064</v>
      </c>
      <c r="G11911" s="24" t="s">
        <v>108</v>
      </c>
    </row>
    <row r="11912" spans="1:7" x14ac:dyDescent="0.3">
      <c r="A11912" s="7">
        <v>261.3258026624697</v>
      </c>
      <c r="B11912" s="41" t="s">
        <v>13</v>
      </c>
      <c r="C11912" s="41"/>
      <c r="D11912" s="39" t="s">
        <v>97</v>
      </c>
      <c r="E11912" s="39">
        <v>2019</v>
      </c>
      <c r="F11912" s="23">
        <v>24.934802662469707</v>
      </c>
      <c r="G11912" s="24" t="s">
        <v>108</v>
      </c>
    </row>
    <row r="11913" spans="1:7" x14ac:dyDescent="0.3">
      <c r="A11913" s="7">
        <v>293.58154733421657</v>
      </c>
      <c r="B11913" s="41" t="s">
        <v>14</v>
      </c>
      <c r="C11913" s="41"/>
      <c r="D11913" s="39" t="s">
        <v>97</v>
      </c>
      <c r="E11913" s="39">
        <v>2019</v>
      </c>
      <c r="F11913" s="23">
        <v>48.478547334216564</v>
      </c>
      <c r="G11913" s="24" t="s">
        <v>108</v>
      </c>
    </row>
    <row r="11914" spans="1:7" x14ac:dyDescent="0.3">
      <c r="A11914" s="7">
        <v>192.70655587914672</v>
      </c>
      <c r="B11914" s="41" t="s">
        <v>15</v>
      </c>
      <c r="C11914" s="41"/>
      <c r="D11914" s="39" t="s">
        <v>97</v>
      </c>
      <c r="E11914" s="39">
        <v>2019</v>
      </c>
      <c r="F11914" s="23">
        <v>26.90355587914673</v>
      </c>
      <c r="G11914" s="24" t="s">
        <v>108</v>
      </c>
    </row>
    <row r="11915" spans="1:7" x14ac:dyDescent="0.3">
      <c r="A11915" s="7">
        <v>2051.3744651917368</v>
      </c>
      <c r="B11915" s="41" t="s">
        <v>16</v>
      </c>
      <c r="C11915" s="41"/>
      <c r="D11915" s="39" t="s">
        <v>97</v>
      </c>
      <c r="E11915" s="39">
        <v>2019</v>
      </c>
      <c r="F11915" s="23">
        <v>81.019465191736856</v>
      </c>
      <c r="G11915" s="24" t="s">
        <v>108</v>
      </c>
    </row>
    <row r="11916" spans="1:7" x14ac:dyDescent="0.3">
      <c r="A11916" s="7">
        <v>3731.7314361066205</v>
      </c>
      <c r="B11916" s="41" t="s">
        <v>17</v>
      </c>
      <c r="C11916" s="41"/>
      <c r="D11916" s="39" t="s">
        <v>97</v>
      </c>
      <c r="E11916" s="39">
        <v>2019</v>
      </c>
      <c r="F11916" s="23">
        <v>469.1084361066205</v>
      </c>
      <c r="G11916" s="24" t="s">
        <v>108</v>
      </c>
    </row>
    <row r="11917" spans="1:7" x14ac:dyDescent="0.3">
      <c r="A11917" s="7">
        <v>92.768223400741277</v>
      </c>
      <c r="B11917" s="41" t="s">
        <v>18</v>
      </c>
      <c r="C11917" s="41"/>
      <c r="D11917" s="39" t="s">
        <v>97</v>
      </c>
      <c r="E11917" s="39">
        <v>2019</v>
      </c>
      <c r="F11917" s="23">
        <v>9.9032234007412754</v>
      </c>
      <c r="G11917" s="24" t="s">
        <v>108</v>
      </c>
    </row>
    <row r="11918" spans="1:7" x14ac:dyDescent="0.3">
      <c r="A11918" s="7">
        <v>261.60895477370667</v>
      </c>
      <c r="B11918" s="41" t="s">
        <v>19</v>
      </c>
      <c r="C11918" s="41"/>
      <c r="D11918" s="39" t="s">
        <v>97</v>
      </c>
      <c r="E11918" s="39">
        <v>2019</v>
      </c>
      <c r="F11918" s="23">
        <v>25.007954773706643</v>
      </c>
      <c r="G11918" s="24" t="s">
        <v>108</v>
      </c>
    </row>
    <row r="11919" spans="1:7" x14ac:dyDescent="0.3">
      <c r="A11919" s="7">
        <v>1562.0989020221346</v>
      </c>
      <c r="B11919" s="41" t="s">
        <v>20</v>
      </c>
      <c r="C11919" s="41"/>
      <c r="D11919" s="39" t="s">
        <v>97</v>
      </c>
      <c r="E11919" s="39">
        <v>2019</v>
      </c>
      <c r="F11919" s="23">
        <v>145.62690202213457</v>
      </c>
      <c r="G11919" s="24" t="s">
        <v>108</v>
      </c>
    </row>
    <row r="11920" spans="1:7" x14ac:dyDescent="0.3">
      <c r="A11920" s="7">
        <v>1296.5791651903287</v>
      </c>
      <c r="B11920" s="41" t="s">
        <v>21</v>
      </c>
      <c r="C11920" s="41"/>
      <c r="D11920" s="39" t="s">
        <v>97</v>
      </c>
      <c r="E11920" s="39">
        <v>2019</v>
      </c>
      <c r="F11920" s="23">
        <v>173.73716519032854</v>
      </c>
      <c r="G11920" s="24" t="s">
        <v>108</v>
      </c>
    </row>
    <row r="11921" spans="1:7" x14ac:dyDescent="0.3">
      <c r="A11921" s="7">
        <v>256.63019681778962</v>
      </c>
      <c r="B11921" s="41" t="s">
        <v>22</v>
      </c>
      <c r="C11921" s="41"/>
      <c r="D11921" s="39" t="s">
        <v>97</v>
      </c>
      <c r="E11921" s="39">
        <v>2019</v>
      </c>
      <c r="F11921" s="23">
        <v>10.322196817789631</v>
      </c>
      <c r="G11921" s="24" t="s">
        <v>108</v>
      </c>
    </row>
    <row r="11922" spans="1:7" x14ac:dyDescent="0.3">
      <c r="A11922" s="7">
        <v>212.97347601496804</v>
      </c>
      <c r="B11922" s="41" t="s">
        <v>23</v>
      </c>
      <c r="C11922" s="41"/>
      <c r="D11922" s="39" t="s">
        <v>97</v>
      </c>
      <c r="E11922" s="39">
        <v>2019</v>
      </c>
      <c r="F11922" s="23">
        <v>5.3794760149680485</v>
      </c>
      <c r="G11922" s="24" t="s">
        <v>108</v>
      </c>
    </row>
    <row r="11923" spans="1:7" x14ac:dyDescent="0.3">
      <c r="A11923" s="7">
        <v>33.211896003894914</v>
      </c>
      <c r="B11923" s="41" t="s">
        <v>24</v>
      </c>
      <c r="C11923" s="41"/>
      <c r="D11923" s="39" t="s">
        <v>97</v>
      </c>
      <c r="E11923" s="39">
        <v>2019</v>
      </c>
      <c r="F11923" s="23">
        <v>2.9988960038949148</v>
      </c>
      <c r="G11923" s="24" t="s">
        <v>108</v>
      </c>
    </row>
    <row r="11924" spans="1:7" x14ac:dyDescent="0.3">
      <c r="A11924" s="7">
        <v>106.45185695030266</v>
      </c>
      <c r="B11924" s="41" t="s">
        <v>25</v>
      </c>
      <c r="C11924" s="41"/>
      <c r="D11924" s="39" t="s">
        <v>97</v>
      </c>
      <c r="E11924" s="39">
        <v>2019</v>
      </c>
      <c r="F11924" s="23">
        <v>7.0508569503026521</v>
      </c>
      <c r="G11924" s="24" t="s">
        <v>108</v>
      </c>
    </row>
    <row r="11925" spans="1:7" x14ac:dyDescent="0.3">
      <c r="A11925" s="7">
        <v>170.58068057824775</v>
      </c>
      <c r="B11925" s="41" t="s">
        <v>26</v>
      </c>
      <c r="C11925" s="41"/>
      <c r="D11925" s="39" t="s">
        <v>97</v>
      </c>
      <c r="E11925" s="39">
        <v>2019</v>
      </c>
      <c r="F11925" s="23">
        <v>8.3566805782477509</v>
      </c>
      <c r="G11925" s="24" t="s">
        <v>108</v>
      </c>
    </row>
    <row r="11926" spans="1:7" x14ac:dyDescent="0.3">
      <c r="A11926" s="7">
        <v>214.44668772415758</v>
      </c>
      <c r="B11926" s="41" t="s">
        <v>27</v>
      </c>
      <c r="C11926" s="41"/>
      <c r="D11926" s="39" t="s">
        <v>97</v>
      </c>
      <c r="E11926" s="39">
        <v>2019</v>
      </c>
      <c r="F11926" s="23">
        <v>5.4166877241575833</v>
      </c>
      <c r="G11926" s="24" t="s">
        <v>108</v>
      </c>
    </row>
    <row r="11927" spans="1:7" x14ac:dyDescent="0.3">
      <c r="A11927" s="7">
        <v>171.7132890231957</v>
      </c>
      <c r="B11927" s="41" t="s">
        <v>28</v>
      </c>
      <c r="C11927" s="41"/>
      <c r="D11927" s="39" t="s">
        <v>97</v>
      </c>
      <c r="E11927" s="39">
        <v>2019</v>
      </c>
      <c r="F11927" s="23">
        <v>20.341289023195699</v>
      </c>
      <c r="G11927" s="24" t="s">
        <v>108</v>
      </c>
    </row>
    <row r="11928" spans="1:7" x14ac:dyDescent="0.3">
      <c r="A11928" s="7">
        <v>281.14542453561234</v>
      </c>
      <c r="B11928" s="41" t="s">
        <v>29</v>
      </c>
      <c r="C11928" s="41"/>
      <c r="D11928" s="39" t="s">
        <v>97</v>
      </c>
      <c r="E11928" s="39">
        <v>2019</v>
      </c>
      <c r="F11928" s="23">
        <v>48.965424535612335</v>
      </c>
      <c r="G11928" s="24" t="s">
        <v>108</v>
      </c>
    </row>
    <row r="11929" spans="1:7" x14ac:dyDescent="0.3">
      <c r="A11929" s="7">
        <v>1371.7180919262278</v>
      </c>
      <c r="B11929" s="41" t="s">
        <v>30</v>
      </c>
      <c r="C11929" s="41"/>
      <c r="D11929" s="39" t="s">
        <v>97</v>
      </c>
      <c r="E11929" s="39">
        <v>2019</v>
      </c>
      <c r="F11929" s="23">
        <v>122.40109192622782</v>
      </c>
      <c r="G11929" s="24" t="s">
        <v>108</v>
      </c>
    </row>
    <row r="11930" spans="1:7" x14ac:dyDescent="0.3">
      <c r="A11930" s="7">
        <v>510.77768309502318</v>
      </c>
      <c r="B11930" s="41" t="s">
        <v>31</v>
      </c>
      <c r="C11930" s="41"/>
      <c r="D11930" s="39" t="s">
        <v>97</v>
      </c>
      <c r="E11930" s="39">
        <v>2019</v>
      </c>
      <c r="F11930" s="23">
        <v>23.032683095023145</v>
      </c>
      <c r="G11930" s="24" t="s">
        <v>108</v>
      </c>
    </row>
    <row r="11931" spans="1:7" x14ac:dyDescent="0.3">
      <c r="A11931" s="7">
        <v>90.765640353152151</v>
      </c>
      <c r="B11931" s="41" t="s">
        <v>32</v>
      </c>
      <c r="C11931" s="41"/>
      <c r="D11931" s="39" t="s">
        <v>97</v>
      </c>
      <c r="E11931" s="39">
        <v>2019</v>
      </c>
      <c r="F11931" s="23">
        <v>2.2926403531521586</v>
      </c>
      <c r="G11931" s="24" t="s">
        <v>108</v>
      </c>
    </row>
    <row r="11932" spans="1:7" x14ac:dyDescent="0.3">
      <c r="A11932" s="7">
        <v>281.80508688171881</v>
      </c>
      <c r="B11932" s="41" t="s">
        <v>33</v>
      </c>
      <c r="C11932" s="41"/>
      <c r="D11932" s="39" t="s">
        <v>97</v>
      </c>
      <c r="E11932" s="39">
        <v>2019</v>
      </c>
      <c r="F11932" s="23">
        <v>10.36808688171881</v>
      </c>
      <c r="G11932" s="24" t="s">
        <v>108</v>
      </c>
    </row>
    <row r="11933" spans="1:7" x14ac:dyDescent="0.3">
      <c r="A11933" s="7">
        <v>910.89931593594235</v>
      </c>
      <c r="B11933" s="41" t="s">
        <v>34</v>
      </c>
      <c r="C11933" s="41"/>
      <c r="D11933" s="39" t="s">
        <v>97</v>
      </c>
      <c r="E11933" s="39">
        <v>2019</v>
      </c>
      <c r="F11933" s="23">
        <v>78.197315935942328</v>
      </c>
      <c r="G11933" s="24" t="s">
        <v>108</v>
      </c>
    </row>
    <row r="11934" spans="1:7" x14ac:dyDescent="0.3">
      <c r="A11934" s="7">
        <v>784.38161788533432</v>
      </c>
      <c r="B11934" s="41" t="s">
        <v>35</v>
      </c>
      <c r="C11934" s="41"/>
      <c r="D11934" s="39" t="s">
        <v>97</v>
      </c>
      <c r="E11934" s="39">
        <v>2019</v>
      </c>
      <c r="F11934" s="23">
        <v>19.812617885334362</v>
      </c>
      <c r="G11934" s="24" t="s">
        <v>108</v>
      </c>
    </row>
    <row r="11935" spans="1:7" x14ac:dyDescent="0.3">
      <c r="A11935" s="7">
        <v>257.67662853323066</v>
      </c>
      <c r="B11935" s="41" t="s">
        <v>36</v>
      </c>
      <c r="C11935" s="41"/>
      <c r="D11935" s="39" t="s">
        <v>97</v>
      </c>
      <c r="E11935" s="39">
        <v>2019</v>
      </c>
      <c r="F11935" s="23">
        <v>32.048628533230648</v>
      </c>
      <c r="G11935" s="24" t="s">
        <v>108</v>
      </c>
    </row>
    <row r="11936" spans="1:7" x14ac:dyDescent="0.3">
      <c r="A11936" s="7">
        <v>431.58332050506658</v>
      </c>
      <c r="B11936" s="41" t="s">
        <v>37</v>
      </c>
      <c r="C11936" s="41"/>
      <c r="D11936" s="39" t="s">
        <v>97</v>
      </c>
      <c r="E11936" s="39">
        <v>2019</v>
      </c>
      <c r="F11936" s="23">
        <v>53.718320505066586</v>
      </c>
      <c r="G11936" s="24" t="s">
        <v>108</v>
      </c>
    </row>
    <row r="11937" spans="1:7" x14ac:dyDescent="0.3">
      <c r="A11937" s="7">
        <v>389.30747920124855</v>
      </c>
      <c r="B11937" s="41" t="s">
        <v>38</v>
      </c>
      <c r="C11937" s="41"/>
      <c r="D11937" s="39" t="s">
        <v>97</v>
      </c>
      <c r="E11937" s="39">
        <v>2019</v>
      </c>
      <c r="F11937" s="23">
        <v>11.033479201248575</v>
      </c>
      <c r="G11937" s="24" t="s">
        <v>108</v>
      </c>
    </row>
    <row r="11938" spans="1:7" x14ac:dyDescent="0.3">
      <c r="A11938" s="7">
        <v>122.58742363702488</v>
      </c>
      <c r="B11938" s="41" t="s">
        <v>39</v>
      </c>
      <c r="C11938" s="41"/>
      <c r="D11938" s="39" t="s">
        <v>97</v>
      </c>
      <c r="E11938" s="39">
        <v>2019</v>
      </c>
      <c r="F11938" s="23">
        <v>12.438423637024879</v>
      </c>
      <c r="G11938" s="24" t="s">
        <v>108</v>
      </c>
    </row>
    <row r="11939" spans="1:7" x14ac:dyDescent="0.3">
      <c r="A11939" s="7">
        <v>358.21922403163103</v>
      </c>
      <c r="B11939" s="41" t="s">
        <v>40</v>
      </c>
      <c r="C11939" s="41"/>
      <c r="D11939" s="39" t="s">
        <v>97</v>
      </c>
      <c r="E11939" s="39">
        <v>2019</v>
      </c>
      <c r="F11939" s="23">
        <v>119.01922403163105</v>
      </c>
      <c r="G11939" s="24" t="s">
        <v>108</v>
      </c>
    </row>
    <row r="11940" spans="1:7" x14ac:dyDescent="0.3">
      <c r="A11940" s="7">
        <v>409.76111558433485</v>
      </c>
      <c r="B11940" s="41" t="s">
        <v>41</v>
      </c>
      <c r="C11940" s="41"/>
      <c r="D11940" s="39" t="s">
        <v>97</v>
      </c>
      <c r="E11940" s="39">
        <v>2019</v>
      </c>
      <c r="F11940" s="23">
        <v>10.350115584334816</v>
      </c>
      <c r="G11940" s="24" t="s">
        <v>108</v>
      </c>
    </row>
    <row r="11941" spans="1:7" x14ac:dyDescent="0.3">
      <c r="A11941" s="7">
        <v>1935.8504556339392</v>
      </c>
      <c r="B11941" s="41" t="s">
        <v>42</v>
      </c>
      <c r="C11941" s="41"/>
      <c r="D11941" s="39" t="s">
        <v>97</v>
      </c>
      <c r="E11941" s="39">
        <v>2019</v>
      </c>
      <c r="F11941" s="23">
        <v>50.571455633939252</v>
      </c>
      <c r="G11941" s="24" t="s">
        <v>108</v>
      </c>
    </row>
    <row r="11942" spans="1:7" x14ac:dyDescent="0.3">
      <c r="A11942" s="7">
        <v>580.14071712706652</v>
      </c>
      <c r="B11942" s="41" t="s">
        <v>43</v>
      </c>
      <c r="C11942" s="41"/>
      <c r="D11942" s="39" t="s">
        <v>97</v>
      </c>
      <c r="E11942" s="39">
        <v>2019</v>
      </c>
      <c r="F11942" s="23">
        <v>59.714717127066493</v>
      </c>
      <c r="G11942" s="24" t="s">
        <v>108</v>
      </c>
    </row>
    <row r="11943" spans="1:7" x14ac:dyDescent="0.3">
      <c r="A11943" s="7">
        <v>103.1289232970541</v>
      </c>
      <c r="B11943" s="41" t="s">
        <v>44</v>
      </c>
      <c r="C11943" s="41"/>
      <c r="D11943" s="39" t="s">
        <v>97</v>
      </c>
      <c r="E11943" s="39">
        <v>2019</v>
      </c>
      <c r="F11943" s="23">
        <v>10.518923297054105</v>
      </c>
      <c r="G11943" s="24" t="s">
        <v>108</v>
      </c>
    </row>
    <row r="11944" spans="1:7" x14ac:dyDescent="0.3">
      <c r="A11944" s="7">
        <v>222.27235549414215</v>
      </c>
      <c r="B11944" s="41" t="s">
        <v>45</v>
      </c>
      <c r="C11944" s="41"/>
      <c r="D11944" s="39" t="s">
        <v>97</v>
      </c>
      <c r="E11944" s="39">
        <v>2019</v>
      </c>
      <c r="F11944" s="23">
        <v>5.6143554941421527</v>
      </c>
      <c r="G11944" s="24" t="s">
        <v>108</v>
      </c>
    </row>
    <row r="11945" spans="1:7" x14ac:dyDescent="0.3">
      <c r="A11945" s="7">
        <v>1909.7081291899506</v>
      </c>
      <c r="B11945" s="41" t="s">
        <v>46</v>
      </c>
      <c r="C11945" s="41"/>
      <c r="D11945" s="39" t="s">
        <v>97</v>
      </c>
      <c r="E11945" s="39">
        <v>2019</v>
      </c>
      <c r="F11945" s="23">
        <v>127.32912918995066</v>
      </c>
      <c r="G11945" s="24" t="s">
        <v>108</v>
      </c>
    </row>
    <row r="11946" spans="1:7" x14ac:dyDescent="0.3">
      <c r="A11946" s="7">
        <v>204.37221767942128</v>
      </c>
      <c r="B11946" s="41" t="s">
        <v>47</v>
      </c>
      <c r="C11946" s="41"/>
      <c r="D11946" s="39" t="s">
        <v>97</v>
      </c>
      <c r="E11946" s="39">
        <v>2019</v>
      </c>
      <c r="F11946" s="23">
        <v>23.086217679421289</v>
      </c>
      <c r="G11946" s="24" t="s">
        <v>108</v>
      </c>
    </row>
    <row r="11947" spans="1:7" x14ac:dyDescent="0.3">
      <c r="A11947" s="7">
        <v>391.84353724102323</v>
      </c>
      <c r="B11947" s="41" t="s">
        <v>48</v>
      </c>
      <c r="C11947" s="41"/>
      <c r="D11947" s="39" t="s">
        <v>97</v>
      </c>
      <c r="E11947" s="39">
        <v>2019</v>
      </c>
      <c r="F11947" s="23">
        <v>81.855537241023256</v>
      </c>
      <c r="G11947" s="24" t="s">
        <v>108</v>
      </c>
    </row>
    <row r="11948" spans="1:7" x14ac:dyDescent="0.3">
      <c r="A11948" s="7">
        <v>4393.4168835296005</v>
      </c>
      <c r="B11948" s="41" t="s">
        <v>49</v>
      </c>
      <c r="C11948" s="41"/>
      <c r="D11948" s="39" t="s">
        <v>97</v>
      </c>
      <c r="E11948" s="39">
        <v>2019</v>
      </c>
      <c r="F11948" s="23">
        <v>729.71488352960034</v>
      </c>
      <c r="G11948" s="24" t="s">
        <v>108</v>
      </c>
    </row>
    <row r="11949" spans="1:7" x14ac:dyDescent="0.3">
      <c r="A11949" s="7">
        <v>5415.9058309559714</v>
      </c>
      <c r="B11949" s="41" t="s">
        <v>50</v>
      </c>
      <c r="C11949" s="41"/>
      <c r="D11949" s="39" t="s">
        <v>97</v>
      </c>
      <c r="E11949" s="39">
        <v>2019</v>
      </c>
      <c r="F11949" s="23">
        <v>439.08983095597159</v>
      </c>
      <c r="G11949" s="24" t="s">
        <v>108</v>
      </c>
    </row>
    <row r="11950" spans="1:7" x14ac:dyDescent="0.3">
      <c r="A11950" s="7">
        <v>924.81378001096846</v>
      </c>
      <c r="B11950" s="41" t="s">
        <v>51</v>
      </c>
      <c r="C11950" s="41"/>
      <c r="D11950" s="39" t="s">
        <v>97</v>
      </c>
      <c r="E11950" s="39">
        <v>2019</v>
      </c>
      <c r="F11950" s="23">
        <v>219.40578001096847</v>
      </c>
      <c r="G11950" s="24" t="s">
        <v>108</v>
      </c>
    </row>
    <row r="11951" spans="1:7" x14ac:dyDescent="0.3">
      <c r="A11951" s="7">
        <v>185.55388733007325</v>
      </c>
      <c r="B11951" s="41" t="s">
        <v>52</v>
      </c>
      <c r="C11951" s="41"/>
      <c r="D11951" s="39" t="s">
        <v>97</v>
      </c>
      <c r="E11951" s="39">
        <v>2019</v>
      </c>
      <c r="F11951" s="23">
        <v>14.686887330073251</v>
      </c>
      <c r="G11951" s="24" t="s">
        <v>108</v>
      </c>
    </row>
    <row r="11952" spans="1:7" x14ac:dyDescent="0.3">
      <c r="A11952" s="7">
        <v>133.80476126117426</v>
      </c>
      <c r="B11952" s="41" t="s">
        <v>53</v>
      </c>
      <c r="C11952" s="41"/>
      <c r="D11952" s="39" t="s">
        <v>97</v>
      </c>
      <c r="E11952" s="39">
        <v>2019</v>
      </c>
      <c r="F11952" s="23">
        <v>34.908761261174263</v>
      </c>
      <c r="G11952" s="24" t="s">
        <v>108</v>
      </c>
    </row>
    <row r="11953" spans="1:7" x14ac:dyDescent="0.3">
      <c r="A11953" s="7">
        <v>177.62357638854456</v>
      </c>
      <c r="B11953" s="41" t="s">
        <v>54</v>
      </c>
      <c r="C11953" s="41"/>
      <c r="D11953" s="39" t="s">
        <v>97</v>
      </c>
      <c r="E11953" s="39">
        <v>2019</v>
      </c>
      <c r="F11953" s="23">
        <v>47.605576388544563</v>
      </c>
      <c r="G11953" s="24" t="s">
        <v>108</v>
      </c>
    </row>
    <row r="11954" spans="1:7" x14ac:dyDescent="0.3">
      <c r="A11954" s="7">
        <v>386.19793554487421</v>
      </c>
      <c r="B11954" s="41" t="s">
        <v>55</v>
      </c>
      <c r="C11954" s="41"/>
      <c r="D11954" s="39" t="s">
        <v>97</v>
      </c>
      <c r="E11954" s="39">
        <v>2019</v>
      </c>
      <c r="F11954" s="23">
        <v>9.7549355448742041</v>
      </c>
      <c r="G11954" s="24" t="s">
        <v>108</v>
      </c>
    </row>
    <row r="11955" spans="1:7" x14ac:dyDescent="0.3">
      <c r="A11955" s="7">
        <v>841.89535161017761</v>
      </c>
      <c r="B11955" s="41" t="s">
        <v>56</v>
      </c>
      <c r="C11955" s="41"/>
      <c r="D11955" s="39" t="s">
        <v>97</v>
      </c>
      <c r="E11955" s="39">
        <v>2019</v>
      </c>
      <c r="F11955" s="23">
        <v>21.265351610177646</v>
      </c>
      <c r="G11955" s="24" t="s">
        <v>108</v>
      </c>
    </row>
    <row r="11956" spans="1:7" x14ac:dyDescent="0.3">
      <c r="A11956" s="7">
        <v>173.68919832117558</v>
      </c>
      <c r="B11956" s="41" t="s">
        <v>57</v>
      </c>
      <c r="C11956" s="41"/>
      <c r="D11956" s="39" t="s">
        <v>97</v>
      </c>
      <c r="E11956" s="39">
        <v>2019</v>
      </c>
      <c r="F11956" s="23">
        <v>4.3871983211755747</v>
      </c>
      <c r="G11956" s="24" t="s">
        <v>108</v>
      </c>
    </row>
    <row r="11957" spans="1:7" x14ac:dyDescent="0.3">
      <c r="A11957" s="7">
        <v>273.90555334358544</v>
      </c>
      <c r="B11957" s="41" t="s">
        <v>58</v>
      </c>
      <c r="C11957" s="41"/>
      <c r="D11957" s="39" t="s">
        <v>97</v>
      </c>
      <c r="E11957" s="39">
        <v>2019</v>
      </c>
      <c r="F11957" s="23">
        <v>42.856553343585446</v>
      </c>
      <c r="G11957" s="24" t="s">
        <v>108</v>
      </c>
    </row>
    <row r="11958" spans="1:7" x14ac:dyDescent="0.3">
      <c r="A11958" s="7">
        <v>101.37255947662757</v>
      </c>
      <c r="B11958" s="41" t="s">
        <v>59</v>
      </c>
      <c r="C11958" s="41"/>
      <c r="D11958" s="39" t="s">
        <v>97</v>
      </c>
      <c r="E11958" s="39">
        <v>2019</v>
      </c>
      <c r="F11958" s="23">
        <v>2.5605594766275708</v>
      </c>
      <c r="G11958" s="24" t="s">
        <v>108</v>
      </c>
    </row>
    <row r="11959" spans="1:7" x14ac:dyDescent="0.3">
      <c r="A11959" s="7">
        <v>175.7399993007507</v>
      </c>
      <c r="B11959" s="41" t="s">
        <v>60</v>
      </c>
      <c r="C11959" s="41"/>
      <c r="D11959" s="39" t="s">
        <v>97</v>
      </c>
      <c r="E11959" s="39">
        <v>2019</v>
      </c>
      <c r="F11959" s="23">
        <v>29.438999300750698</v>
      </c>
      <c r="G11959" s="24" t="s">
        <v>108</v>
      </c>
    </row>
    <row r="11960" spans="1:7" x14ac:dyDescent="0.3">
      <c r="A11960" s="7">
        <v>717.37100338614039</v>
      </c>
      <c r="B11960" s="41" t="s">
        <v>61</v>
      </c>
      <c r="C11960" s="41"/>
      <c r="D11960" s="39" t="s">
        <v>97</v>
      </c>
      <c r="E11960" s="39">
        <v>2019</v>
      </c>
      <c r="F11960" s="23">
        <v>85.68800338614038</v>
      </c>
      <c r="G11960" s="24" t="s">
        <v>108</v>
      </c>
    </row>
    <row r="11961" spans="1:7" x14ac:dyDescent="0.3">
      <c r="A11961" s="7">
        <v>1545.3375281330405</v>
      </c>
      <c r="B11961" s="41" t="s">
        <v>62</v>
      </c>
      <c r="C11961" s="41"/>
      <c r="D11961" s="39" t="s">
        <v>97</v>
      </c>
      <c r="E11961" s="39">
        <v>2019</v>
      </c>
      <c r="F11961" s="23">
        <v>357.74552813304041</v>
      </c>
      <c r="G11961" s="24" t="s">
        <v>108</v>
      </c>
    </row>
    <row r="11962" spans="1:7" x14ac:dyDescent="0.3">
      <c r="A11962" s="7">
        <v>422.93897380476631</v>
      </c>
      <c r="B11962" s="41" t="s">
        <v>63</v>
      </c>
      <c r="C11962" s="41"/>
      <c r="D11962" s="39" t="s">
        <v>97</v>
      </c>
      <c r="E11962" s="39">
        <v>2019</v>
      </c>
      <c r="F11962" s="23">
        <v>16.442973804766325</v>
      </c>
      <c r="G11962" s="24" t="s">
        <v>108</v>
      </c>
    </row>
    <row r="11963" spans="1:7" x14ac:dyDescent="0.3">
      <c r="A11963" s="7">
        <v>388.27746210095165</v>
      </c>
      <c r="B11963" s="41" t="s">
        <v>64</v>
      </c>
      <c r="C11963" s="41"/>
      <c r="D11963" s="39" t="s">
        <v>97</v>
      </c>
      <c r="E11963" s="39">
        <v>2019</v>
      </c>
      <c r="F11963" s="23">
        <v>9.8074621009516747</v>
      </c>
      <c r="G11963" s="24" t="s">
        <v>108</v>
      </c>
    </row>
    <row r="11964" spans="1:7" x14ac:dyDescent="0.3">
      <c r="A11964" s="7">
        <v>1861.3086105239092</v>
      </c>
      <c r="B11964" s="41" t="s">
        <v>65</v>
      </c>
      <c r="C11964" s="41"/>
      <c r="D11964" s="39" t="s">
        <v>97</v>
      </c>
      <c r="E11964" s="39">
        <v>2019</v>
      </c>
      <c r="F11964" s="23">
        <v>176.7406105239092</v>
      </c>
      <c r="G11964" s="24" t="s">
        <v>108</v>
      </c>
    </row>
    <row r="11965" spans="1:7" x14ac:dyDescent="0.3">
      <c r="A11965" s="7">
        <v>337.75430260063308</v>
      </c>
      <c r="B11965" s="41" t="s">
        <v>66</v>
      </c>
      <c r="C11965" s="41"/>
      <c r="D11965" s="39" t="s">
        <v>97</v>
      </c>
      <c r="E11965" s="39">
        <v>2019</v>
      </c>
      <c r="F11965" s="23">
        <v>8.5313026006330972</v>
      </c>
      <c r="G11965" s="24" t="s">
        <v>108</v>
      </c>
    </row>
    <row r="11966" spans="1:7" x14ac:dyDescent="0.3">
      <c r="A11966" s="7">
        <v>2627.527456752216</v>
      </c>
      <c r="B11966" s="41" t="s">
        <v>67</v>
      </c>
      <c r="C11966" s="41"/>
      <c r="D11966" s="39" t="s">
        <v>97</v>
      </c>
      <c r="E11966" s="39">
        <v>2019</v>
      </c>
      <c r="F11966" s="23">
        <v>139.32745675221599</v>
      </c>
      <c r="G11966" s="24" t="s">
        <v>108</v>
      </c>
    </row>
    <row r="11967" spans="1:7" x14ac:dyDescent="0.3">
      <c r="A11967" s="7">
        <v>1800.800235448701</v>
      </c>
      <c r="B11967" s="41" t="s">
        <v>68</v>
      </c>
      <c r="C11967" s="41"/>
      <c r="D11967" s="39" t="s">
        <v>97</v>
      </c>
      <c r="E11967" s="39">
        <v>2019</v>
      </c>
      <c r="F11967" s="23">
        <v>118.19423544870102</v>
      </c>
      <c r="G11967" s="24" t="s">
        <v>108</v>
      </c>
    </row>
    <row r="11968" spans="1:7" x14ac:dyDescent="0.3">
      <c r="A11968" s="7">
        <v>176.50327890495475</v>
      </c>
      <c r="B11968" s="41" t="s">
        <v>69</v>
      </c>
      <c r="C11968" s="41"/>
      <c r="D11968" s="39" t="s">
        <v>97</v>
      </c>
      <c r="E11968" s="39">
        <v>2019</v>
      </c>
      <c r="F11968" s="23">
        <v>9.9382789049547569</v>
      </c>
      <c r="G11968" s="24" t="s">
        <v>108</v>
      </c>
    </row>
    <row r="11969" spans="1:7" x14ac:dyDescent="0.3">
      <c r="A11969" s="7">
        <v>189.46569530161904</v>
      </c>
      <c r="B11969" s="41" t="s">
        <v>70</v>
      </c>
      <c r="C11969" s="41"/>
      <c r="D11969" s="39" t="s">
        <v>97</v>
      </c>
      <c r="E11969" s="39">
        <v>2019</v>
      </c>
      <c r="F11969" s="23">
        <v>30.261695301619024</v>
      </c>
      <c r="G11969" s="24" t="s">
        <v>108</v>
      </c>
    </row>
    <row r="11970" spans="1:7" x14ac:dyDescent="0.3">
      <c r="A11970" s="7">
        <v>139.33033108408156</v>
      </c>
      <c r="B11970" s="41" t="s">
        <v>71</v>
      </c>
      <c r="C11970" s="41"/>
      <c r="D11970" s="39" t="s">
        <v>97</v>
      </c>
      <c r="E11970" s="39">
        <v>2019</v>
      </c>
      <c r="F11970" s="23">
        <v>5.6193310840815656</v>
      </c>
      <c r="G11970" s="24" t="s">
        <v>108</v>
      </c>
    </row>
    <row r="11971" spans="1:7" x14ac:dyDescent="0.3">
      <c r="A11971" s="7">
        <v>693.03428460801058</v>
      </c>
      <c r="B11971" s="41" t="s">
        <v>72</v>
      </c>
      <c r="C11971" s="41"/>
      <c r="D11971" s="39" t="s">
        <v>97</v>
      </c>
      <c r="E11971" s="39">
        <v>2019</v>
      </c>
      <c r="F11971" s="23">
        <v>27.252284608010598</v>
      </c>
      <c r="G11971" s="24" t="s">
        <v>108</v>
      </c>
    </row>
    <row r="11972" spans="1:7" x14ac:dyDescent="0.3">
      <c r="A11972" s="7">
        <v>422.31111477550172</v>
      </c>
      <c r="B11972" s="41" t="s">
        <v>73</v>
      </c>
      <c r="C11972" s="41"/>
      <c r="D11972" s="39" t="s">
        <v>97</v>
      </c>
      <c r="E11972" s="39">
        <v>2019</v>
      </c>
      <c r="F11972" s="23">
        <v>158.46911477550174</v>
      </c>
      <c r="G11972" s="24" t="s">
        <v>108</v>
      </c>
    </row>
    <row r="11973" spans="1:7" x14ac:dyDescent="0.3">
      <c r="A11973" s="7">
        <v>466.41205610066248</v>
      </c>
      <c r="B11973" s="41" t="s">
        <v>74</v>
      </c>
      <c r="C11973" s="41"/>
      <c r="D11973" s="39" t="s">
        <v>97</v>
      </c>
      <c r="E11973" s="39">
        <v>2019</v>
      </c>
      <c r="F11973" s="23">
        <v>58.205056100662489</v>
      </c>
      <c r="G11973" s="24" t="s">
        <v>108</v>
      </c>
    </row>
    <row r="11974" spans="1:7" x14ac:dyDescent="0.3">
      <c r="A11974" s="7">
        <v>711.56125553854963</v>
      </c>
      <c r="B11974" s="41" t="s">
        <v>75</v>
      </c>
      <c r="C11974" s="41"/>
      <c r="D11974" s="39" t="s">
        <v>97</v>
      </c>
      <c r="E11974" s="39">
        <v>2019</v>
      </c>
      <c r="F11974" s="23">
        <v>66.014255538549619</v>
      </c>
      <c r="G11974" s="24" t="s">
        <v>108</v>
      </c>
    </row>
    <row r="11975" spans="1:7" x14ac:dyDescent="0.3">
      <c r="A11975" s="7">
        <v>823.7459168279546</v>
      </c>
      <c r="B11975" s="41" t="s">
        <v>76</v>
      </c>
      <c r="C11975" s="41"/>
      <c r="D11975" s="39" t="s">
        <v>97</v>
      </c>
      <c r="E11975" s="39">
        <v>2019</v>
      </c>
      <c r="F11975" s="23">
        <v>65.797916827954623</v>
      </c>
      <c r="G11975" s="24" t="s">
        <v>108</v>
      </c>
    </row>
    <row r="11976" spans="1:7" x14ac:dyDescent="0.3">
      <c r="A11976" s="7">
        <v>133.40055136324898</v>
      </c>
      <c r="B11976" s="41" t="s">
        <v>77</v>
      </c>
      <c r="C11976" s="41"/>
      <c r="D11976" s="39" t="s">
        <v>97</v>
      </c>
      <c r="E11976" s="39">
        <v>2019</v>
      </c>
      <c r="F11976" s="23">
        <v>3.3695513632489753</v>
      </c>
      <c r="G11976" s="24" t="s">
        <v>108</v>
      </c>
    </row>
    <row r="11977" spans="1:7" x14ac:dyDescent="0.3">
      <c r="A11977" s="7">
        <v>273.39670027411603</v>
      </c>
      <c r="B11977" s="41" t="s">
        <v>78</v>
      </c>
      <c r="C11977" s="41"/>
      <c r="D11977" s="39" t="s">
        <v>97</v>
      </c>
      <c r="E11977" s="39">
        <v>2019</v>
      </c>
      <c r="F11977" s="23">
        <v>16.127700274116023</v>
      </c>
      <c r="G11977" s="24" t="s">
        <v>108</v>
      </c>
    </row>
    <row r="11978" spans="1:7" x14ac:dyDescent="0.3">
      <c r="A11978" s="7">
        <v>333.17667680230181</v>
      </c>
      <c r="B11978" s="41" t="s">
        <v>79</v>
      </c>
      <c r="C11978" s="41"/>
      <c r="D11978" s="39" t="s">
        <v>97</v>
      </c>
      <c r="E11978" s="39">
        <v>2019</v>
      </c>
      <c r="F11978" s="23">
        <v>8.4156768023018174</v>
      </c>
      <c r="G11978" s="24" t="s">
        <v>108</v>
      </c>
    </row>
    <row r="11979" spans="1:7" x14ac:dyDescent="0.3">
      <c r="A11979" s="7">
        <v>1002.5236458438239</v>
      </c>
      <c r="B11979" s="41" t="s">
        <v>80</v>
      </c>
      <c r="C11979" s="41"/>
      <c r="D11979" s="39" t="s">
        <v>97</v>
      </c>
      <c r="E11979" s="39">
        <v>2019</v>
      </c>
      <c r="F11979" s="23">
        <v>101.43364584382397</v>
      </c>
      <c r="G11979" s="24" t="s">
        <v>108</v>
      </c>
    </row>
    <row r="11980" spans="1:7" x14ac:dyDescent="0.3">
      <c r="A11980" s="7">
        <v>366.02026987889928</v>
      </c>
      <c r="B11980" s="41" t="s">
        <v>81</v>
      </c>
      <c r="C11980" s="41"/>
      <c r="D11980" s="39" t="s">
        <v>97</v>
      </c>
      <c r="E11980" s="39">
        <v>2019</v>
      </c>
      <c r="F11980" s="23">
        <v>9.2452698788992791</v>
      </c>
      <c r="G11980" s="24" t="s">
        <v>108</v>
      </c>
    </row>
    <row r="11981" spans="1:7" x14ac:dyDescent="0.3">
      <c r="A11981" s="7">
        <v>734.06158924742488</v>
      </c>
      <c r="B11981" s="41" t="s">
        <v>82</v>
      </c>
      <c r="C11981" s="41"/>
      <c r="D11981" s="39" t="s">
        <v>97</v>
      </c>
      <c r="E11981" s="39">
        <v>2019</v>
      </c>
      <c r="F11981" s="23">
        <v>94.883589247424936</v>
      </c>
      <c r="G11981" s="24" t="s">
        <v>108</v>
      </c>
    </row>
    <row r="11982" spans="1:7" x14ac:dyDescent="0.3">
      <c r="A11982" s="7">
        <v>421.74994012026031</v>
      </c>
      <c r="B11982" s="41" t="s">
        <v>83</v>
      </c>
      <c r="C11982" s="41"/>
      <c r="D11982" s="39" t="s">
        <v>97</v>
      </c>
      <c r="E11982" s="39">
        <v>2019</v>
      </c>
      <c r="F11982" s="23">
        <v>16.656940120260316</v>
      </c>
      <c r="G11982" s="24" t="s">
        <v>108</v>
      </c>
    </row>
    <row r="11983" spans="1:7" x14ac:dyDescent="0.3">
      <c r="A11983" s="7">
        <v>908.42173496261853</v>
      </c>
      <c r="B11983" s="41" t="s">
        <v>84</v>
      </c>
      <c r="C11983" s="41"/>
      <c r="D11983" s="39" t="s">
        <v>97</v>
      </c>
      <c r="E11983" s="39">
        <v>2019</v>
      </c>
      <c r="F11983" s="23">
        <v>22.945734962618531</v>
      </c>
      <c r="G11983" s="24" t="s">
        <v>108</v>
      </c>
    </row>
    <row r="11984" spans="1:7" x14ac:dyDescent="0.3">
      <c r="A11984" s="7">
        <v>117.46606371204285</v>
      </c>
      <c r="B11984" s="41" t="s">
        <v>85</v>
      </c>
      <c r="C11984" s="41"/>
      <c r="D11984" s="39" t="s">
        <v>97</v>
      </c>
      <c r="E11984" s="39">
        <v>2019</v>
      </c>
      <c r="F11984" s="23">
        <v>2.9670637120428509</v>
      </c>
      <c r="G11984" s="24" t="s">
        <v>108</v>
      </c>
    </row>
    <row r="11985" spans="1:7" x14ac:dyDescent="0.3">
      <c r="A11985" s="7">
        <v>251.98486073198865</v>
      </c>
      <c r="B11985" s="41" t="s">
        <v>86</v>
      </c>
      <c r="C11985" s="41"/>
      <c r="D11985" s="39" t="s">
        <v>97</v>
      </c>
      <c r="E11985" s="39">
        <v>2019</v>
      </c>
      <c r="F11985" s="23">
        <v>9.1498607319886673</v>
      </c>
      <c r="G11985" s="24" t="s">
        <v>108</v>
      </c>
    </row>
    <row r="11986" spans="1:7" x14ac:dyDescent="0.3">
      <c r="A11986" s="7">
        <v>648.84819246678933</v>
      </c>
      <c r="B11986" s="41" t="s">
        <v>87</v>
      </c>
      <c r="C11986" s="41"/>
      <c r="D11986" s="39" t="s">
        <v>97</v>
      </c>
      <c r="E11986" s="39">
        <v>2019</v>
      </c>
      <c r="F11986" s="23">
        <v>40.179192466789345</v>
      </c>
      <c r="G11986" s="24" t="s">
        <v>108</v>
      </c>
    </row>
    <row r="11987" spans="1:7" x14ac:dyDescent="0.3">
      <c r="A11987" s="7">
        <v>123.53023809436834</v>
      </c>
      <c r="B11987" s="41" t="s">
        <v>88</v>
      </c>
      <c r="C11987" s="41"/>
      <c r="D11987" s="39" t="s">
        <v>97</v>
      </c>
      <c r="E11987" s="39">
        <v>2019</v>
      </c>
      <c r="F11987" s="23">
        <v>10.172238094368343</v>
      </c>
      <c r="G11987" s="24" t="s">
        <v>108</v>
      </c>
    </row>
    <row r="11988" spans="1:7" x14ac:dyDescent="0.3">
      <c r="A11988" s="7">
        <v>278.60731466894453</v>
      </c>
      <c r="B11988" s="41" t="s">
        <v>89</v>
      </c>
      <c r="C11988" s="41"/>
      <c r="D11988" s="39" t="s">
        <v>97</v>
      </c>
      <c r="E11988" s="39">
        <v>2019</v>
      </c>
      <c r="F11988" s="23">
        <v>7.0373146689445321</v>
      </c>
      <c r="G11988" s="24" t="s">
        <v>108</v>
      </c>
    </row>
    <row r="11989" spans="1:7" x14ac:dyDescent="0.3">
      <c r="A11989" s="7">
        <v>656.48509216261596</v>
      </c>
      <c r="B11989" s="41" t="s">
        <v>90</v>
      </c>
      <c r="C11989" s="41"/>
      <c r="D11989" s="39" t="s">
        <v>97</v>
      </c>
      <c r="E11989" s="39">
        <v>2019</v>
      </c>
      <c r="F11989" s="23">
        <v>16.582092162615993</v>
      </c>
      <c r="G11989" s="24" t="s">
        <v>108</v>
      </c>
    </row>
    <row r="11990" spans="1:7" x14ac:dyDescent="0.3">
      <c r="A11990" s="7">
        <v>2671.9791470750106</v>
      </c>
      <c r="B11990" s="41" t="s">
        <v>10</v>
      </c>
      <c r="C11990" s="41"/>
      <c r="D11990" s="39" t="s">
        <v>98</v>
      </c>
      <c r="E11990" s="39">
        <v>2019</v>
      </c>
      <c r="F11990" s="23">
        <v>258.98014707501068</v>
      </c>
      <c r="G11990" s="24" t="s">
        <v>108</v>
      </c>
    </row>
    <row r="11991" spans="1:7" x14ac:dyDescent="0.3">
      <c r="A11991" s="7">
        <v>330.1348512357352</v>
      </c>
      <c r="B11991" s="41" t="s">
        <v>11</v>
      </c>
      <c r="C11991" s="41"/>
      <c r="D11991" s="39" t="s">
        <v>98</v>
      </c>
      <c r="E11991" s="39">
        <v>2019</v>
      </c>
      <c r="F11991" s="23">
        <v>8.4438512357352238</v>
      </c>
      <c r="G11991" s="24" t="s">
        <v>108</v>
      </c>
    </row>
    <row r="11992" spans="1:7" x14ac:dyDescent="0.3">
      <c r="A11992" s="7">
        <v>846.55840416258275</v>
      </c>
      <c r="B11992" s="41" t="s">
        <v>12</v>
      </c>
      <c r="C11992" s="41"/>
      <c r="D11992" s="39" t="s">
        <v>98</v>
      </c>
      <c r="E11992" s="39">
        <v>2019</v>
      </c>
      <c r="F11992" s="23">
        <v>49.047404162582694</v>
      </c>
      <c r="G11992" s="24" t="s">
        <v>108</v>
      </c>
    </row>
    <row r="11993" spans="1:7" x14ac:dyDescent="0.3">
      <c r="A11993" s="7">
        <v>245.38623797052657</v>
      </c>
      <c r="B11993" s="41" t="s">
        <v>13</v>
      </c>
      <c r="C11993" s="41"/>
      <c r="D11993" s="39" t="s">
        <v>98</v>
      </c>
      <c r="E11993" s="39">
        <v>2019</v>
      </c>
      <c r="F11993" s="23">
        <v>28.87523797052658</v>
      </c>
      <c r="G11993" s="24" t="s">
        <v>108</v>
      </c>
    </row>
    <row r="11994" spans="1:7" x14ac:dyDescent="0.3">
      <c r="A11994" s="7">
        <v>351.0826321292754</v>
      </c>
      <c r="B11994" s="41" t="s">
        <v>14</v>
      </c>
      <c r="C11994" s="41"/>
      <c r="D11994" s="39" t="s">
        <v>98</v>
      </c>
      <c r="E11994" s="39">
        <v>2019</v>
      </c>
      <c r="F11994" s="23">
        <v>60.294632129275399</v>
      </c>
      <c r="G11994" s="24" t="s">
        <v>108</v>
      </c>
    </row>
    <row r="11995" spans="1:7" x14ac:dyDescent="0.3">
      <c r="A11995" s="7">
        <v>250.16239769414679</v>
      </c>
      <c r="B11995" s="41" t="s">
        <v>15</v>
      </c>
      <c r="C11995" s="41"/>
      <c r="D11995" s="39" t="s">
        <v>98</v>
      </c>
      <c r="E11995" s="39">
        <v>2019</v>
      </c>
      <c r="F11995" s="23">
        <v>57.96739769414679</v>
      </c>
      <c r="G11995" s="24" t="s">
        <v>108</v>
      </c>
    </row>
    <row r="11996" spans="1:7" x14ac:dyDescent="0.3">
      <c r="A11996" s="7">
        <v>2075.7627340641666</v>
      </c>
      <c r="B11996" s="41" t="s">
        <v>16</v>
      </c>
      <c r="C11996" s="41"/>
      <c r="D11996" s="39" t="s">
        <v>98</v>
      </c>
      <c r="E11996" s="39">
        <v>2019</v>
      </c>
      <c r="F11996" s="23">
        <v>99.707734064166573</v>
      </c>
      <c r="G11996" s="24" t="s">
        <v>108</v>
      </c>
    </row>
    <row r="11997" spans="1:7" x14ac:dyDescent="0.3">
      <c r="A11997" s="7">
        <v>4032.6582029139463</v>
      </c>
      <c r="B11997" s="41" t="s">
        <v>17</v>
      </c>
      <c r="C11997" s="41"/>
      <c r="D11997" s="39" t="s">
        <v>98</v>
      </c>
      <c r="E11997" s="39">
        <v>2019</v>
      </c>
      <c r="F11997" s="23">
        <v>516.30320291394605</v>
      </c>
      <c r="G11997" s="24" t="s">
        <v>108</v>
      </c>
    </row>
    <row r="11998" spans="1:7" x14ac:dyDescent="0.3">
      <c r="A11998" s="7">
        <v>125.95453617513544</v>
      </c>
      <c r="B11998" s="41" t="s">
        <v>18</v>
      </c>
      <c r="C11998" s="41"/>
      <c r="D11998" s="39" t="s">
        <v>98</v>
      </c>
      <c r="E11998" s="39">
        <v>2019</v>
      </c>
      <c r="F11998" s="23">
        <v>15.191536175135443</v>
      </c>
      <c r="G11998" s="24" t="s">
        <v>108</v>
      </c>
    </row>
    <row r="11999" spans="1:7" x14ac:dyDescent="0.3">
      <c r="A11999" s="7">
        <v>329.04394926190452</v>
      </c>
      <c r="B11999" s="41" t="s">
        <v>19</v>
      </c>
      <c r="C11999" s="41"/>
      <c r="D11999" s="39" t="s">
        <v>98</v>
      </c>
      <c r="E11999" s="39">
        <v>2019</v>
      </c>
      <c r="F11999" s="23">
        <v>30.708949261904515</v>
      </c>
      <c r="G11999" s="24" t="s">
        <v>108</v>
      </c>
    </row>
    <row r="12000" spans="1:7" x14ac:dyDescent="0.3">
      <c r="A12000" s="7">
        <v>1707.170252943828</v>
      </c>
      <c r="B12000" s="41" t="s">
        <v>20</v>
      </c>
      <c r="C12000" s="41"/>
      <c r="D12000" s="39" t="s">
        <v>98</v>
      </c>
      <c r="E12000" s="39">
        <v>2019</v>
      </c>
      <c r="F12000" s="23">
        <v>175.76025294382811</v>
      </c>
      <c r="G12000" s="24" t="s">
        <v>108</v>
      </c>
    </row>
    <row r="12001" spans="1:7" x14ac:dyDescent="0.3">
      <c r="A12001" s="7">
        <v>1567.02578112226</v>
      </c>
      <c r="B12001" s="41" t="s">
        <v>21</v>
      </c>
      <c r="C12001" s="41"/>
      <c r="D12001" s="39" t="s">
        <v>98</v>
      </c>
      <c r="E12001" s="39">
        <v>2019</v>
      </c>
      <c r="F12001" s="23">
        <v>193.10978112226002</v>
      </c>
      <c r="G12001" s="24" t="s">
        <v>108</v>
      </c>
    </row>
    <row r="12002" spans="1:7" x14ac:dyDescent="0.3">
      <c r="A12002" s="7">
        <v>323.30619485391986</v>
      </c>
      <c r="B12002" s="41" t="s">
        <v>22</v>
      </c>
      <c r="C12002" s="41"/>
      <c r="D12002" s="39" t="s">
        <v>98</v>
      </c>
      <c r="E12002" s="39">
        <v>2019</v>
      </c>
      <c r="F12002" s="23">
        <v>19.86519485391986</v>
      </c>
      <c r="G12002" s="24" t="s">
        <v>108</v>
      </c>
    </row>
    <row r="12003" spans="1:7" x14ac:dyDescent="0.3">
      <c r="A12003" s="7">
        <v>203.64563968113998</v>
      </c>
      <c r="B12003" s="41" t="s">
        <v>23</v>
      </c>
      <c r="C12003" s="41"/>
      <c r="D12003" s="39" t="s">
        <v>98</v>
      </c>
      <c r="E12003" s="39">
        <v>2019</v>
      </c>
      <c r="F12003" s="23">
        <v>5.2086396811399736</v>
      </c>
      <c r="G12003" s="24" t="s">
        <v>108</v>
      </c>
    </row>
    <row r="12004" spans="1:7" x14ac:dyDescent="0.3">
      <c r="A12004" s="7">
        <v>79.506536800178168</v>
      </c>
      <c r="B12004" s="41" t="s">
        <v>24</v>
      </c>
      <c r="C12004" s="41"/>
      <c r="D12004" s="39" t="s">
        <v>98</v>
      </c>
      <c r="E12004" s="39">
        <v>2019</v>
      </c>
      <c r="F12004" s="23">
        <v>5.5435368001781669</v>
      </c>
      <c r="G12004" s="24" t="s">
        <v>108</v>
      </c>
    </row>
    <row r="12005" spans="1:7" x14ac:dyDescent="0.3">
      <c r="A12005" s="7">
        <v>130.4987637763796</v>
      </c>
      <c r="B12005" s="41" t="s">
        <v>25</v>
      </c>
      <c r="C12005" s="41"/>
      <c r="D12005" s="39" t="s">
        <v>98</v>
      </c>
      <c r="E12005" s="39">
        <v>2019</v>
      </c>
      <c r="F12005" s="23">
        <v>6.2267637763795989</v>
      </c>
      <c r="G12005" s="24" t="s">
        <v>108</v>
      </c>
    </row>
    <row r="12006" spans="1:7" x14ac:dyDescent="0.3">
      <c r="A12006" s="7">
        <v>189.30587177865922</v>
      </c>
      <c r="B12006" s="41" t="s">
        <v>26</v>
      </c>
      <c r="C12006" s="41"/>
      <c r="D12006" s="39" t="s">
        <v>98</v>
      </c>
      <c r="E12006" s="39">
        <v>2019</v>
      </c>
      <c r="F12006" s="23">
        <v>10.03987177865922</v>
      </c>
      <c r="G12006" s="24" t="s">
        <v>108</v>
      </c>
    </row>
    <row r="12007" spans="1:7" x14ac:dyDescent="0.3">
      <c r="A12007" s="7">
        <v>246.29857273509433</v>
      </c>
      <c r="B12007" s="41" t="s">
        <v>27</v>
      </c>
      <c r="C12007" s="41"/>
      <c r="D12007" s="39" t="s">
        <v>98</v>
      </c>
      <c r="E12007" s="39">
        <v>2019</v>
      </c>
      <c r="F12007" s="23">
        <v>6.2995727350943014</v>
      </c>
      <c r="G12007" s="24" t="s">
        <v>108</v>
      </c>
    </row>
    <row r="12008" spans="1:7" x14ac:dyDescent="0.3">
      <c r="A12008" s="7">
        <v>301.5558877670253</v>
      </c>
      <c r="B12008" s="41" t="s">
        <v>28</v>
      </c>
      <c r="C12008" s="41"/>
      <c r="D12008" s="39" t="s">
        <v>98</v>
      </c>
      <c r="E12008" s="39">
        <v>2019</v>
      </c>
      <c r="F12008" s="23">
        <v>49.86288776702532</v>
      </c>
      <c r="G12008" s="24" t="s">
        <v>108</v>
      </c>
    </row>
    <row r="12009" spans="1:7" x14ac:dyDescent="0.3">
      <c r="A12009" s="7">
        <v>340.50714309792465</v>
      </c>
      <c r="B12009" s="41" t="s">
        <v>29</v>
      </c>
      <c r="C12009" s="41"/>
      <c r="D12009" s="39" t="s">
        <v>98</v>
      </c>
      <c r="E12009" s="39">
        <v>2019</v>
      </c>
      <c r="F12009" s="23">
        <v>59.125143097924649</v>
      </c>
      <c r="G12009" s="24" t="s">
        <v>108</v>
      </c>
    </row>
    <row r="12010" spans="1:7" x14ac:dyDescent="0.3">
      <c r="A12010" s="7">
        <v>1525.3057077994556</v>
      </c>
      <c r="B12010" s="41" t="s">
        <v>30</v>
      </c>
      <c r="C12010" s="41"/>
      <c r="D12010" s="39" t="s">
        <v>98</v>
      </c>
      <c r="E12010" s="39">
        <v>2019</v>
      </c>
      <c r="F12010" s="23">
        <v>158.15170779945578</v>
      </c>
      <c r="G12010" s="24" t="s">
        <v>108</v>
      </c>
    </row>
    <row r="12011" spans="1:7" x14ac:dyDescent="0.3">
      <c r="A12011" s="7">
        <v>662.56439373533271</v>
      </c>
      <c r="B12011" s="41" t="s">
        <v>31</v>
      </c>
      <c r="C12011" s="41"/>
      <c r="D12011" s="39" t="s">
        <v>98</v>
      </c>
      <c r="E12011" s="39">
        <v>2019</v>
      </c>
      <c r="F12011" s="23">
        <v>22.725393735332744</v>
      </c>
      <c r="G12011" s="24" t="s">
        <v>108</v>
      </c>
    </row>
    <row r="12012" spans="1:7" x14ac:dyDescent="0.3">
      <c r="A12012" s="7">
        <v>125.60561174324225</v>
      </c>
      <c r="B12012" s="41" t="s">
        <v>32</v>
      </c>
      <c r="C12012" s="41"/>
      <c r="D12012" s="39" t="s">
        <v>98</v>
      </c>
      <c r="E12012" s="39">
        <v>2019</v>
      </c>
      <c r="F12012" s="23">
        <v>3.2126117432422578</v>
      </c>
      <c r="G12012" s="24" t="s">
        <v>108</v>
      </c>
    </row>
    <row r="12013" spans="1:7" x14ac:dyDescent="0.3">
      <c r="A12013" s="7">
        <v>365.98683661275982</v>
      </c>
      <c r="B12013" s="41" t="s">
        <v>33</v>
      </c>
      <c r="C12013" s="41"/>
      <c r="D12013" s="39" t="s">
        <v>98</v>
      </c>
      <c r="E12013" s="39">
        <v>2019</v>
      </c>
      <c r="F12013" s="23">
        <v>15.146836612759799</v>
      </c>
      <c r="G12013" s="24" t="s">
        <v>108</v>
      </c>
    </row>
    <row r="12014" spans="1:7" x14ac:dyDescent="0.3">
      <c r="A12014" s="7">
        <v>1057.7798090091212</v>
      </c>
      <c r="B12014" s="41" t="s">
        <v>34</v>
      </c>
      <c r="C12014" s="41"/>
      <c r="D12014" s="39" t="s">
        <v>98</v>
      </c>
      <c r="E12014" s="39">
        <v>2019</v>
      </c>
      <c r="F12014" s="23">
        <v>82.057809009121257</v>
      </c>
      <c r="G12014" s="24" t="s">
        <v>108</v>
      </c>
    </row>
    <row r="12015" spans="1:7" x14ac:dyDescent="0.3">
      <c r="A12015" s="7">
        <v>815.66525071175784</v>
      </c>
      <c r="B12015" s="41" t="s">
        <v>35</v>
      </c>
      <c r="C12015" s="41"/>
      <c r="D12015" s="39" t="s">
        <v>98</v>
      </c>
      <c r="E12015" s="39">
        <v>2019</v>
      </c>
      <c r="F12015" s="23">
        <v>20.862250711757838</v>
      </c>
      <c r="G12015" s="24" t="s">
        <v>108</v>
      </c>
    </row>
    <row r="12016" spans="1:7" x14ac:dyDescent="0.3">
      <c r="A12016" s="7">
        <v>307.29158967835184</v>
      </c>
      <c r="B12016" s="41" t="s">
        <v>36</v>
      </c>
      <c r="C12016" s="41"/>
      <c r="D12016" s="39" t="s">
        <v>98</v>
      </c>
      <c r="E12016" s="39">
        <v>2019</v>
      </c>
      <c r="F12016" s="23">
        <v>45.02058967835184</v>
      </c>
      <c r="G12016" s="24" t="s">
        <v>108</v>
      </c>
    </row>
    <row r="12017" spans="1:7" x14ac:dyDescent="0.3">
      <c r="A12017" s="7">
        <v>556.65864491744799</v>
      </c>
      <c r="B12017" s="41" t="s">
        <v>37</v>
      </c>
      <c r="C12017" s="41"/>
      <c r="D12017" s="39" t="s">
        <v>98</v>
      </c>
      <c r="E12017" s="39">
        <v>2019</v>
      </c>
      <c r="F12017" s="23">
        <v>55.687644917447969</v>
      </c>
      <c r="G12017" s="24" t="s">
        <v>108</v>
      </c>
    </row>
    <row r="12018" spans="1:7" x14ac:dyDescent="0.3">
      <c r="A12018" s="7">
        <v>440.87422968366968</v>
      </c>
      <c r="B12018" s="41" t="s">
        <v>38</v>
      </c>
      <c r="C12018" s="41"/>
      <c r="D12018" s="39" t="s">
        <v>98</v>
      </c>
      <c r="E12018" s="39">
        <v>2019</v>
      </c>
      <c r="F12018" s="23">
        <v>12.412229683669686</v>
      </c>
      <c r="G12018" s="24" t="s">
        <v>108</v>
      </c>
    </row>
    <row r="12019" spans="1:7" x14ac:dyDescent="0.3">
      <c r="A12019" s="7">
        <v>169.39049670419124</v>
      </c>
      <c r="B12019" s="41" t="s">
        <v>39</v>
      </c>
      <c r="C12019" s="41"/>
      <c r="D12019" s="39" t="s">
        <v>98</v>
      </c>
      <c r="E12019" s="39">
        <v>2019</v>
      </c>
      <c r="F12019" s="23">
        <v>19.470496704191227</v>
      </c>
      <c r="G12019" s="24" t="s">
        <v>108</v>
      </c>
    </row>
    <row r="12020" spans="1:7" x14ac:dyDescent="0.3">
      <c r="A12020" s="7">
        <v>519.58131903548087</v>
      </c>
      <c r="B12020" s="41" t="s">
        <v>40</v>
      </c>
      <c r="C12020" s="41"/>
      <c r="D12020" s="39" t="s">
        <v>98</v>
      </c>
      <c r="E12020" s="39">
        <v>2019</v>
      </c>
      <c r="F12020" s="23">
        <v>191.06531903548085</v>
      </c>
      <c r="G12020" s="24" t="s">
        <v>108</v>
      </c>
    </row>
    <row r="12021" spans="1:7" x14ac:dyDescent="0.3">
      <c r="A12021" s="7">
        <v>444.95869803347819</v>
      </c>
      <c r="B12021" s="41" t="s">
        <v>41</v>
      </c>
      <c r="C12021" s="41"/>
      <c r="D12021" s="39" t="s">
        <v>98</v>
      </c>
      <c r="E12021" s="39">
        <v>2019</v>
      </c>
      <c r="F12021" s="23">
        <v>11.580698033478157</v>
      </c>
      <c r="G12021" s="24" t="s">
        <v>108</v>
      </c>
    </row>
    <row r="12022" spans="1:7" x14ac:dyDescent="0.3">
      <c r="A12022" s="7">
        <v>1939.2983887507426</v>
      </c>
      <c r="B12022" s="41" t="s">
        <v>42</v>
      </c>
      <c r="C12022" s="41"/>
      <c r="D12022" s="39" t="s">
        <v>98</v>
      </c>
      <c r="E12022" s="39">
        <v>2019</v>
      </c>
      <c r="F12022" s="23">
        <v>54.528388750742522</v>
      </c>
      <c r="G12022" s="24" t="s">
        <v>108</v>
      </c>
    </row>
    <row r="12023" spans="1:7" x14ac:dyDescent="0.3">
      <c r="A12023" s="7">
        <v>648.4606629485445</v>
      </c>
      <c r="B12023" s="41" t="s">
        <v>43</v>
      </c>
      <c r="C12023" s="41"/>
      <c r="D12023" s="39" t="s">
        <v>98</v>
      </c>
      <c r="E12023" s="39">
        <v>2019</v>
      </c>
      <c r="F12023" s="23">
        <v>66.305662948544438</v>
      </c>
      <c r="G12023" s="24" t="s">
        <v>108</v>
      </c>
    </row>
    <row r="12024" spans="1:7" x14ac:dyDescent="0.3">
      <c r="A12024" s="7">
        <v>124.83387299976086</v>
      </c>
      <c r="B12024" s="41" t="s">
        <v>44</v>
      </c>
      <c r="C12024" s="41"/>
      <c r="D12024" s="39" t="s">
        <v>98</v>
      </c>
      <c r="E12024" s="39">
        <v>2019</v>
      </c>
      <c r="F12024" s="23">
        <v>11.422872999760859</v>
      </c>
      <c r="G12024" s="24" t="s">
        <v>108</v>
      </c>
    </row>
    <row r="12025" spans="1:7" x14ac:dyDescent="0.3">
      <c r="A12025" s="7">
        <v>222.24433814937572</v>
      </c>
      <c r="B12025" s="41" t="s">
        <v>45</v>
      </c>
      <c r="C12025" s="41"/>
      <c r="D12025" s="39" t="s">
        <v>98</v>
      </c>
      <c r="E12025" s="39">
        <v>2019</v>
      </c>
      <c r="F12025" s="23">
        <v>5.6843381493757335</v>
      </c>
      <c r="G12025" s="24" t="s">
        <v>108</v>
      </c>
    </row>
    <row r="12026" spans="1:7" x14ac:dyDescent="0.3">
      <c r="A12026" s="7">
        <v>1945.6713908744389</v>
      </c>
      <c r="B12026" s="41" t="s">
        <v>46</v>
      </c>
      <c r="C12026" s="41"/>
      <c r="D12026" s="39" t="s">
        <v>98</v>
      </c>
      <c r="E12026" s="39">
        <v>2019</v>
      </c>
      <c r="F12026" s="23">
        <v>138.30139087443871</v>
      </c>
      <c r="G12026" s="24" t="s">
        <v>108</v>
      </c>
    </row>
    <row r="12027" spans="1:7" x14ac:dyDescent="0.3">
      <c r="A12027" s="7">
        <v>244.2614698018356</v>
      </c>
      <c r="B12027" s="41" t="s">
        <v>47</v>
      </c>
      <c r="C12027" s="41"/>
      <c r="D12027" s="39" t="s">
        <v>98</v>
      </c>
      <c r="E12027" s="39">
        <v>2019</v>
      </c>
      <c r="F12027" s="23">
        <v>23.910469801835617</v>
      </c>
      <c r="G12027" s="24" t="s">
        <v>108</v>
      </c>
    </row>
    <row r="12028" spans="1:7" x14ac:dyDescent="0.3">
      <c r="A12028" s="7">
        <v>447.33548916366817</v>
      </c>
      <c r="B12028" s="41" t="s">
        <v>48</v>
      </c>
      <c r="C12028" s="41"/>
      <c r="D12028" s="39" t="s">
        <v>98</v>
      </c>
      <c r="E12028" s="39">
        <v>2019</v>
      </c>
      <c r="F12028" s="23">
        <v>82.80748916366818</v>
      </c>
      <c r="G12028" s="24" t="s">
        <v>108</v>
      </c>
    </row>
    <row r="12029" spans="1:7" x14ac:dyDescent="0.3">
      <c r="A12029" s="7">
        <v>4229.0831593515559</v>
      </c>
      <c r="B12029" s="41" t="s">
        <v>49</v>
      </c>
      <c r="C12029" s="41"/>
      <c r="D12029" s="39" t="s">
        <v>98</v>
      </c>
      <c r="E12029" s="39">
        <v>2019</v>
      </c>
      <c r="F12029" s="23">
        <v>726.63315935155583</v>
      </c>
      <c r="G12029" s="24" t="s">
        <v>108</v>
      </c>
    </row>
    <row r="12030" spans="1:7" x14ac:dyDescent="0.3">
      <c r="A12030" s="7">
        <v>5777.421984649277</v>
      </c>
      <c r="B12030" s="41" t="s">
        <v>50</v>
      </c>
      <c r="C12030" s="41"/>
      <c r="D12030" s="39" t="s">
        <v>98</v>
      </c>
      <c r="E12030" s="39">
        <v>2019</v>
      </c>
      <c r="F12030" s="23">
        <v>470.39298464927742</v>
      </c>
      <c r="G12030" s="24" t="s">
        <v>108</v>
      </c>
    </row>
    <row r="12031" spans="1:7" x14ac:dyDescent="0.3">
      <c r="A12031" s="7">
        <v>1055.1957157164534</v>
      </c>
      <c r="B12031" s="41" t="s">
        <v>51</v>
      </c>
      <c r="C12031" s="41"/>
      <c r="D12031" s="39" t="s">
        <v>98</v>
      </c>
      <c r="E12031" s="39">
        <v>2019</v>
      </c>
      <c r="F12031" s="23">
        <v>230.73771571645335</v>
      </c>
      <c r="G12031" s="24" t="s">
        <v>108</v>
      </c>
    </row>
    <row r="12032" spans="1:7" x14ac:dyDescent="0.3">
      <c r="A12032" s="7">
        <v>193.58430106266712</v>
      </c>
      <c r="B12032" s="41" t="s">
        <v>52</v>
      </c>
      <c r="C12032" s="41"/>
      <c r="D12032" s="39" t="s">
        <v>98</v>
      </c>
      <c r="E12032" s="39">
        <v>2019</v>
      </c>
      <c r="F12032" s="23">
        <v>6.9853010626671121</v>
      </c>
      <c r="G12032" s="24" t="s">
        <v>108</v>
      </c>
    </row>
    <row r="12033" spans="1:7" x14ac:dyDescent="0.3">
      <c r="A12033" s="7">
        <v>175.2257447034402</v>
      </c>
      <c r="B12033" s="41" t="s">
        <v>53</v>
      </c>
      <c r="C12033" s="41"/>
      <c r="D12033" s="39" t="s">
        <v>98</v>
      </c>
      <c r="E12033" s="39">
        <v>2019</v>
      </c>
      <c r="F12033" s="23">
        <v>42.359744703440207</v>
      </c>
      <c r="G12033" s="24" t="s">
        <v>108</v>
      </c>
    </row>
    <row r="12034" spans="1:7" x14ac:dyDescent="0.3">
      <c r="A12034" s="7">
        <v>236.08329686725685</v>
      </c>
      <c r="B12034" s="41" t="s">
        <v>54</v>
      </c>
      <c r="C12034" s="41"/>
      <c r="D12034" s="39" t="s">
        <v>98</v>
      </c>
      <c r="E12034" s="39">
        <v>2019</v>
      </c>
      <c r="F12034" s="23">
        <v>64.676296867256838</v>
      </c>
      <c r="G12034" s="24" t="s">
        <v>108</v>
      </c>
    </row>
    <row r="12035" spans="1:7" x14ac:dyDescent="0.3">
      <c r="A12035" s="7">
        <v>528.43886836392221</v>
      </c>
      <c r="B12035" s="41" t="s">
        <v>55</v>
      </c>
      <c r="C12035" s="41"/>
      <c r="D12035" s="39" t="s">
        <v>98</v>
      </c>
      <c r="E12035" s="39">
        <v>2019</v>
      </c>
      <c r="F12035" s="23">
        <v>13.515868363922227</v>
      </c>
      <c r="G12035" s="24" t="s">
        <v>108</v>
      </c>
    </row>
    <row r="12036" spans="1:7" x14ac:dyDescent="0.3">
      <c r="A12036" s="7">
        <v>1082.6611997480925</v>
      </c>
      <c r="B12036" s="41" t="s">
        <v>56</v>
      </c>
      <c r="C12036" s="41"/>
      <c r="D12036" s="39" t="s">
        <v>98</v>
      </c>
      <c r="E12036" s="39">
        <v>2019</v>
      </c>
      <c r="F12036" s="23">
        <v>38.371199748092437</v>
      </c>
      <c r="G12036" s="24" t="s">
        <v>108</v>
      </c>
    </row>
    <row r="12037" spans="1:7" x14ac:dyDescent="0.3">
      <c r="A12037" s="7">
        <v>230.79503922741691</v>
      </c>
      <c r="B12037" s="41" t="s">
        <v>57</v>
      </c>
      <c r="C12037" s="41"/>
      <c r="D12037" s="39" t="s">
        <v>98</v>
      </c>
      <c r="E12037" s="39">
        <v>2019</v>
      </c>
      <c r="F12037" s="23">
        <v>6.4070392274169166</v>
      </c>
      <c r="G12037" s="24" t="s">
        <v>108</v>
      </c>
    </row>
    <row r="12038" spans="1:7" x14ac:dyDescent="0.3">
      <c r="A12038" s="7">
        <v>314.37988688742894</v>
      </c>
      <c r="B12038" s="41" t="s">
        <v>58</v>
      </c>
      <c r="C12038" s="41"/>
      <c r="D12038" s="39" t="s">
        <v>98</v>
      </c>
      <c r="E12038" s="39">
        <v>2019</v>
      </c>
      <c r="F12038" s="23">
        <v>43.457886887428941</v>
      </c>
      <c r="G12038" s="24" t="s">
        <v>108</v>
      </c>
    </row>
    <row r="12039" spans="1:7" x14ac:dyDescent="0.3">
      <c r="A12039" s="7">
        <v>145.94174863264024</v>
      </c>
      <c r="B12039" s="41" t="s">
        <v>59</v>
      </c>
      <c r="C12039" s="41"/>
      <c r="D12039" s="39" t="s">
        <v>98</v>
      </c>
      <c r="E12039" s="39">
        <v>2019</v>
      </c>
      <c r="F12039" s="23">
        <v>3.7327486326402486</v>
      </c>
      <c r="G12039" s="24" t="s">
        <v>108</v>
      </c>
    </row>
    <row r="12040" spans="1:7" x14ac:dyDescent="0.3">
      <c r="A12040" s="7">
        <v>170.17557667595091</v>
      </c>
      <c r="B12040" s="41" t="s">
        <v>60</v>
      </c>
      <c r="C12040" s="41"/>
      <c r="D12040" s="39" t="s">
        <v>98</v>
      </c>
      <c r="E12040" s="39">
        <v>2019</v>
      </c>
      <c r="F12040" s="23">
        <v>26.145576675950903</v>
      </c>
      <c r="G12040" s="24" t="s">
        <v>108</v>
      </c>
    </row>
    <row r="12041" spans="1:7" x14ac:dyDescent="0.3">
      <c r="A12041" s="7">
        <v>818.18674285635063</v>
      </c>
      <c r="B12041" s="41" t="s">
        <v>61</v>
      </c>
      <c r="C12041" s="41"/>
      <c r="D12041" s="39" t="s">
        <v>98</v>
      </c>
      <c r="E12041" s="39">
        <v>2019</v>
      </c>
      <c r="F12041" s="23">
        <v>92.908742856350656</v>
      </c>
      <c r="G12041" s="24" t="s">
        <v>108</v>
      </c>
    </row>
    <row r="12042" spans="1:7" x14ac:dyDescent="0.3">
      <c r="A12042" s="7">
        <v>1892.5353311387523</v>
      </c>
      <c r="B12042" s="41" t="s">
        <v>62</v>
      </c>
      <c r="C12042" s="41"/>
      <c r="D12042" s="39" t="s">
        <v>98</v>
      </c>
      <c r="E12042" s="39">
        <v>2019</v>
      </c>
      <c r="F12042" s="23">
        <v>402.75033113875236</v>
      </c>
      <c r="G12042" s="24" t="s">
        <v>108</v>
      </c>
    </row>
    <row r="12043" spans="1:7" x14ac:dyDescent="0.3">
      <c r="A12043" s="7">
        <v>463.42808921224758</v>
      </c>
      <c r="B12043" s="41" t="s">
        <v>63</v>
      </c>
      <c r="C12043" s="41"/>
      <c r="D12043" s="39" t="s">
        <v>98</v>
      </c>
      <c r="E12043" s="39">
        <v>2019</v>
      </c>
      <c r="F12043" s="23">
        <v>15.253089212247616</v>
      </c>
      <c r="G12043" s="24" t="s">
        <v>108</v>
      </c>
    </row>
    <row r="12044" spans="1:7" x14ac:dyDescent="0.3">
      <c r="A12044" s="7">
        <v>499.77164753890997</v>
      </c>
      <c r="B12044" s="41" t="s">
        <v>64</v>
      </c>
      <c r="C12044" s="41"/>
      <c r="D12044" s="39" t="s">
        <v>98</v>
      </c>
      <c r="E12044" s="39">
        <v>2019</v>
      </c>
      <c r="F12044" s="23">
        <v>12.782647538909941</v>
      </c>
      <c r="G12044" s="24" t="s">
        <v>108</v>
      </c>
    </row>
    <row r="12045" spans="1:7" x14ac:dyDescent="0.3">
      <c r="A12045" s="7">
        <v>1895.2364167409376</v>
      </c>
      <c r="B12045" s="41" t="s">
        <v>65</v>
      </c>
      <c r="C12045" s="41"/>
      <c r="D12045" s="39" t="s">
        <v>98</v>
      </c>
      <c r="E12045" s="39">
        <v>2019</v>
      </c>
      <c r="F12045" s="23">
        <v>174.91141674093745</v>
      </c>
      <c r="G12045" s="24" t="s">
        <v>108</v>
      </c>
    </row>
    <row r="12046" spans="1:7" x14ac:dyDescent="0.3">
      <c r="A12046" s="7">
        <v>354.13572090834072</v>
      </c>
      <c r="B12046" s="41" t="s">
        <v>66</v>
      </c>
      <c r="C12046" s="41"/>
      <c r="D12046" s="39" t="s">
        <v>98</v>
      </c>
      <c r="E12046" s="39">
        <v>2019</v>
      </c>
      <c r="F12046" s="23">
        <v>9.0577209083407269</v>
      </c>
      <c r="G12046" s="24" t="s">
        <v>108</v>
      </c>
    </row>
    <row r="12047" spans="1:7" x14ac:dyDescent="0.3">
      <c r="A12047" s="7">
        <v>2705.171096783014</v>
      </c>
      <c r="B12047" s="41" t="s">
        <v>67</v>
      </c>
      <c r="C12047" s="41"/>
      <c r="D12047" s="39" t="s">
        <v>98</v>
      </c>
      <c r="E12047" s="39">
        <v>2019</v>
      </c>
      <c r="F12047" s="23">
        <v>141.56709678301411</v>
      </c>
      <c r="G12047" s="24" t="s">
        <v>108</v>
      </c>
    </row>
    <row r="12048" spans="1:7" x14ac:dyDescent="0.3">
      <c r="A12048" s="7">
        <v>2120.6446784889213</v>
      </c>
      <c r="B12048" s="41" t="s">
        <v>68</v>
      </c>
      <c r="C12048" s="41"/>
      <c r="D12048" s="39" t="s">
        <v>98</v>
      </c>
      <c r="E12048" s="39">
        <v>2019</v>
      </c>
      <c r="F12048" s="23">
        <v>153.78867848892111</v>
      </c>
      <c r="G12048" s="24" t="s">
        <v>108</v>
      </c>
    </row>
    <row r="12049" spans="1:7" x14ac:dyDescent="0.3">
      <c r="A12049" s="7">
        <v>202.70559621168658</v>
      </c>
      <c r="B12049" s="41" t="s">
        <v>69</v>
      </c>
      <c r="C12049" s="41"/>
      <c r="D12049" s="39" t="s">
        <v>98</v>
      </c>
      <c r="E12049" s="39">
        <v>2019</v>
      </c>
      <c r="F12049" s="23">
        <v>16.650596211686569</v>
      </c>
      <c r="G12049" s="24" t="s">
        <v>108</v>
      </c>
    </row>
    <row r="12050" spans="1:7" x14ac:dyDescent="0.3">
      <c r="A12050" s="7">
        <v>221.73634522647242</v>
      </c>
      <c r="B12050" s="41" t="s">
        <v>70</v>
      </c>
      <c r="C12050" s="41"/>
      <c r="D12050" s="39" t="s">
        <v>98</v>
      </c>
      <c r="E12050" s="39">
        <v>2019</v>
      </c>
      <c r="F12050" s="23">
        <v>38.380345226472407</v>
      </c>
      <c r="G12050" s="24" t="s">
        <v>108</v>
      </c>
    </row>
    <row r="12051" spans="1:7" x14ac:dyDescent="0.3">
      <c r="A12051" s="7">
        <v>189.20222069742039</v>
      </c>
      <c r="B12051" s="41" t="s">
        <v>71</v>
      </c>
      <c r="C12051" s="41"/>
      <c r="D12051" s="39" t="s">
        <v>98</v>
      </c>
      <c r="E12051" s="39">
        <v>2019</v>
      </c>
      <c r="F12051" s="23">
        <v>9.4792206974203879</v>
      </c>
      <c r="G12051" s="24" t="s">
        <v>108</v>
      </c>
    </row>
    <row r="12052" spans="1:7" x14ac:dyDescent="0.3">
      <c r="A12052" s="7">
        <v>863.42376920297261</v>
      </c>
      <c r="B12052" s="41" t="s">
        <v>72</v>
      </c>
      <c r="C12052" s="41"/>
      <c r="D12052" s="39" t="s">
        <v>98</v>
      </c>
      <c r="E12052" s="39">
        <v>2019</v>
      </c>
      <c r="F12052" s="23">
        <v>34.820769202972599</v>
      </c>
      <c r="G12052" s="24" t="s">
        <v>108</v>
      </c>
    </row>
    <row r="12053" spans="1:7" x14ac:dyDescent="0.3">
      <c r="A12053" s="7">
        <v>441.77938070993383</v>
      </c>
      <c r="B12053" s="41" t="s">
        <v>73</v>
      </c>
      <c r="C12053" s="41"/>
      <c r="D12053" s="39" t="s">
        <v>98</v>
      </c>
      <c r="E12053" s="39">
        <v>2019</v>
      </c>
      <c r="F12053" s="23">
        <v>142.01938070993378</v>
      </c>
      <c r="G12053" s="24" t="s">
        <v>108</v>
      </c>
    </row>
    <row r="12054" spans="1:7" x14ac:dyDescent="0.3">
      <c r="A12054" s="7">
        <v>545.44277692874027</v>
      </c>
      <c r="B12054" s="41" t="s">
        <v>74</v>
      </c>
      <c r="C12054" s="41"/>
      <c r="D12054" s="39" t="s">
        <v>98</v>
      </c>
      <c r="E12054" s="39">
        <v>2019</v>
      </c>
      <c r="F12054" s="23">
        <v>70.873776928740227</v>
      </c>
      <c r="G12054" s="24" t="s">
        <v>108</v>
      </c>
    </row>
    <row r="12055" spans="1:7" x14ac:dyDescent="0.3">
      <c r="A12055" s="7">
        <v>854.74581333212348</v>
      </c>
      <c r="B12055" s="41" t="s">
        <v>75</v>
      </c>
      <c r="C12055" s="41"/>
      <c r="D12055" s="39" t="s">
        <v>98</v>
      </c>
      <c r="E12055" s="39">
        <v>2019</v>
      </c>
      <c r="F12055" s="23">
        <v>87.943813332123497</v>
      </c>
      <c r="G12055" s="24" t="s">
        <v>108</v>
      </c>
    </row>
    <row r="12056" spans="1:7" x14ac:dyDescent="0.3">
      <c r="A12056" s="7">
        <v>1001.6512091457862</v>
      </c>
      <c r="B12056" s="41" t="s">
        <v>76</v>
      </c>
      <c r="C12056" s="41"/>
      <c r="D12056" s="39" t="s">
        <v>98</v>
      </c>
      <c r="E12056" s="39">
        <v>2019</v>
      </c>
      <c r="F12056" s="23">
        <v>65.716209145786166</v>
      </c>
      <c r="G12056" s="24" t="s">
        <v>108</v>
      </c>
    </row>
    <row r="12057" spans="1:7" x14ac:dyDescent="0.3">
      <c r="A12057" s="7">
        <v>150.47160875727704</v>
      </c>
      <c r="B12057" s="41" t="s">
        <v>77</v>
      </c>
      <c r="C12057" s="41"/>
      <c r="D12057" s="39" t="s">
        <v>98</v>
      </c>
      <c r="E12057" s="39">
        <v>2019</v>
      </c>
      <c r="F12057" s="23">
        <v>3.8486087572770291</v>
      </c>
      <c r="G12057" s="24" t="s">
        <v>108</v>
      </c>
    </row>
    <row r="12058" spans="1:7" x14ac:dyDescent="0.3">
      <c r="A12058" s="7">
        <v>318.76196725267567</v>
      </c>
      <c r="B12058" s="41" t="s">
        <v>78</v>
      </c>
      <c r="C12058" s="41"/>
      <c r="D12058" s="39" t="s">
        <v>98</v>
      </c>
      <c r="E12058" s="39">
        <v>2019</v>
      </c>
      <c r="F12058" s="23">
        <v>29.09696725267569</v>
      </c>
      <c r="G12058" s="24" t="s">
        <v>108</v>
      </c>
    </row>
    <row r="12059" spans="1:7" x14ac:dyDescent="0.3">
      <c r="A12059" s="7">
        <v>387.42413795927951</v>
      </c>
      <c r="B12059" s="41" t="s">
        <v>79</v>
      </c>
      <c r="C12059" s="41"/>
      <c r="D12059" s="39" t="s">
        <v>98</v>
      </c>
      <c r="E12059" s="39">
        <v>2019</v>
      </c>
      <c r="F12059" s="23">
        <v>12.90413795927951</v>
      </c>
      <c r="G12059" s="24" t="s">
        <v>108</v>
      </c>
    </row>
    <row r="12060" spans="1:7" x14ac:dyDescent="0.3">
      <c r="A12060" s="7">
        <v>1045.5110102347596</v>
      </c>
      <c r="B12060" s="41" t="s">
        <v>80</v>
      </c>
      <c r="C12060" s="41"/>
      <c r="D12060" s="39" t="s">
        <v>98</v>
      </c>
      <c r="E12060" s="39">
        <v>2019</v>
      </c>
      <c r="F12060" s="23">
        <v>104.03801023475955</v>
      </c>
      <c r="G12060" s="24" t="s">
        <v>108</v>
      </c>
    </row>
    <row r="12061" spans="1:7" x14ac:dyDescent="0.3">
      <c r="A12061" s="7">
        <v>283.91262649317946</v>
      </c>
      <c r="B12061" s="41" t="s">
        <v>81</v>
      </c>
      <c r="C12061" s="41"/>
      <c r="D12061" s="39" t="s">
        <v>98</v>
      </c>
      <c r="E12061" s="39">
        <v>2019</v>
      </c>
      <c r="F12061" s="23">
        <v>7.2616264931794632</v>
      </c>
      <c r="G12061" s="24" t="s">
        <v>108</v>
      </c>
    </row>
    <row r="12062" spans="1:7" x14ac:dyDescent="0.3">
      <c r="A12062" s="7">
        <v>886.88893724778916</v>
      </c>
      <c r="B12062" s="41" t="s">
        <v>82</v>
      </c>
      <c r="C12062" s="41"/>
      <c r="D12062" s="39" t="s">
        <v>98</v>
      </c>
      <c r="E12062" s="39">
        <v>2019</v>
      </c>
      <c r="F12062" s="23">
        <v>94.731937247789148</v>
      </c>
      <c r="G12062" s="24" t="s">
        <v>108</v>
      </c>
    </row>
    <row r="12063" spans="1:7" x14ac:dyDescent="0.3">
      <c r="A12063" s="7">
        <v>412.918198950722</v>
      </c>
      <c r="B12063" s="41" t="s">
        <v>83</v>
      </c>
      <c r="C12063" s="41"/>
      <c r="D12063" s="39" t="s">
        <v>98</v>
      </c>
      <c r="E12063" s="39">
        <v>2019</v>
      </c>
      <c r="F12063" s="23">
        <v>20.579198950722017</v>
      </c>
      <c r="G12063" s="24" t="s">
        <v>108</v>
      </c>
    </row>
    <row r="12064" spans="1:7" x14ac:dyDescent="0.3">
      <c r="A12064" s="7">
        <v>1018.1543085260048</v>
      </c>
      <c r="B12064" s="41" t="s">
        <v>84</v>
      </c>
      <c r="C12064" s="41"/>
      <c r="D12064" s="39" t="s">
        <v>98</v>
      </c>
      <c r="E12064" s="39">
        <v>2019</v>
      </c>
      <c r="F12064" s="23">
        <v>26.041308526004826</v>
      </c>
      <c r="G12064" s="24" t="s">
        <v>108</v>
      </c>
    </row>
    <row r="12065" spans="1:7" x14ac:dyDescent="0.3">
      <c r="A12065" s="7">
        <v>131.90882898055969</v>
      </c>
      <c r="B12065" s="41" t="s">
        <v>85</v>
      </c>
      <c r="C12065" s="41"/>
      <c r="D12065" s="39" t="s">
        <v>98</v>
      </c>
      <c r="E12065" s="39">
        <v>2019</v>
      </c>
      <c r="F12065" s="23">
        <v>3.3738289805596864</v>
      </c>
      <c r="G12065" s="24" t="s">
        <v>108</v>
      </c>
    </row>
    <row r="12066" spans="1:7" x14ac:dyDescent="0.3">
      <c r="A12066" s="7">
        <v>301.28906320145995</v>
      </c>
      <c r="B12066" s="41" t="s">
        <v>86</v>
      </c>
      <c r="C12066" s="41"/>
      <c r="D12066" s="39" t="s">
        <v>98</v>
      </c>
      <c r="E12066" s="39">
        <v>2019</v>
      </c>
      <c r="F12066" s="23">
        <v>11.816063201459968</v>
      </c>
      <c r="G12066" s="24" t="s">
        <v>108</v>
      </c>
    </row>
    <row r="12067" spans="1:7" x14ac:dyDescent="0.3">
      <c r="A12067" s="7">
        <v>772.39451616368672</v>
      </c>
      <c r="B12067" s="41" t="s">
        <v>87</v>
      </c>
      <c r="C12067" s="41"/>
      <c r="D12067" s="39" t="s">
        <v>98</v>
      </c>
      <c r="E12067" s="39">
        <v>2019</v>
      </c>
      <c r="F12067" s="23">
        <v>58.080516163686781</v>
      </c>
      <c r="G12067" s="24" t="s">
        <v>108</v>
      </c>
    </row>
    <row r="12068" spans="1:7" x14ac:dyDescent="0.3">
      <c r="A12068" s="7">
        <v>157.27768767585229</v>
      </c>
      <c r="B12068" s="41" t="s">
        <v>88</v>
      </c>
      <c r="C12068" s="41"/>
      <c r="D12068" s="39" t="s">
        <v>98</v>
      </c>
      <c r="E12068" s="39">
        <v>2019</v>
      </c>
      <c r="F12068" s="23">
        <v>10.756687675852294</v>
      </c>
      <c r="G12068" s="24" t="s">
        <v>108</v>
      </c>
    </row>
    <row r="12069" spans="1:7" x14ac:dyDescent="0.3">
      <c r="A12069" s="7">
        <v>428.65982207075012</v>
      </c>
      <c r="B12069" s="41" t="s">
        <v>89</v>
      </c>
      <c r="C12069" s="41"/>
      <c r="D12069" s="39" t="s">
        <v>98</v>
      </c>
      <c r="E12069" s="39">
        <v>2019</v>
      </c>
      <c r="F12069" s="23">
        <v>10.963822070750084</v>
      </c>
      <c r="G12069" s="24" t="s">
        <v>108</v>
      </c>
    </row>
    <row r="12070" spans="1:7" x14ac:dyDescent="0.3">
      <c r="A12070" s="7">
        <v>734.3319918857859</v>
      </c>
      <c r="B12070" s="41" t="s">
        <v>90</v>
      </c>
      <c r="C12070" s="41"/>
      <c r="D12070" s="39" t="s">
        <v>98</v>
      </c>
      <c r="E12070" s="39">
        <v>2019</v>
      </c>
      <c r="F12070" s="23">
        <v>18.781991885785885</v>
      </c>
      <c r="G12070" s="24" t="s">
        <v>108</v>
      </c>
    </row>
    <row r="12071" spans="1:7" x14ac:dyDescent="0.3">
      <c r="A12071" s="7">
        <v>2285.6241954230372</v>
      </c>
      <c r="B12071" s="41" t="s">
        <v>10</v>
      </c>
      <c r="C12071" s="41"/>
      <c r="D12071" s="39" t="s">
        <v>99</v>
      </c>
      <c r="E12071" s="39">
        <v>2019</v>
      </c>
      <c r="F12071" s="23">
        <v>211.59919542303743</v>
      </c>
      <c r="G12071" s="24" t="s">
        <v>108</v>
      </c>
    </row>
    <row r="12072" spans="1:7" x14ac:dyDescent="0.3">
      <c r="A12072" s="7">
        <v>267.91897160483614</v>
      </c>
      <c r="B12072" s="41" t="s">
        <v>11</v>
      </c>
      <c r="C12072" s="41"/>
      <c r="D12072" s="39" t="s">
        <v>99</v>
      </c>
      <c r="E12072" s="39">
        <v>2019</v>
      </c>
      <c r="F12072" s="23">
        <v>6.749971604836162</v>
      </c>
      <c r="G12072" s="24" t="s">
        <v>108</v>
      </c>
    </row>
    <row r="12073" spans="1:7" x14ac:dyDescent="0.3">
      <c r="A12073" s="7">
        <v>864.21099977728977</v>
      </c>
      <c r="B12073" s="41" t="s">
        <v>12</v>
      </c>
      <c r="C12073" s="41"/>
      <c r="D12073" s="39" t="s">
        <v>99</v>
      </c>
      <c r="E12073" s="39">
        <v>2019</v>
      </c>
      <c r="F12073" s="23">
        <v>50.94099977728979</v>
      </c>
      <c r="G12073" s="24" t="s">
        <v>108</v>
      </c>
    </row>
    <row r="12074" spans="1:7" x14ac:dyDescent="0.3">
      <c r="A12074" s="7">
        <v>200.80715113089022</v>
      </c>
      <c r="B12074" s="41" t="s">
        <v>13</v>
      </c>
      <c r="C12074" s="41"/>
      <c r="D12074" s="39" t="s">
        <v>99</v>
      </c>
      <c r="E12074" s="39">
        <v>2019</v>
      </c>
      <c r="F12074" s="23">
        <v>20.853151130890218</v>
      </c>
      <c r="G12074" s="24" t="s">
        <v>108</v>
      </c>
    </row>
    <row r="12075" spans="1:7" x14ac:dyDescent="0.3">
      <c r="A12075" s="7">
        <v>304.65859249803407</v>
      </c>
      <c r="B12075" s="41" t="s">
        <v>14</v>
      </c>
      <c r="C12075" s="41"/>
      <c r="D12075" s="39" t="s">
        <v>99</v>
      </c>
      <c r="E12075" s="39">
        <v>2019</v>
      </c>
      <c r="F12075" s="23">
        <v>48.9435924980341</v>
      </c>
      <c r="G12075" s="24" t="s">
        <v>108</v>
      </c>
    </row>
    <row r="12076" spans="1:7" x14ac:dyDescent="0.3">
      <c r="A12076" s="7">
        <v>276.40989253332776</v>
      </c>
      <c r="B12076" s="41" t="s">
        <v>15</v>
      </c>
      <c r="C12076" s="41"/>
      <c r="D12076" s="39" t="s">
        <v>99</v>
      </c>
      <c r="E12076" s="39">
        <v>2019</v>
      </c>
      <c r="F12076" s="23">
        <v>58.052892533327764</v>
      </c>
      <c r="G12076" s="24" t="s">
        <v>108</v>
      </c>
    </row>
    <row r="12077" spans="1:7" x14ac:dyDescent="0.3">
      <c r="A12077" s="7">
        <v>1906.5507902932789</v>
      </c>
      <c r="B12077" s="41" t="s">
        <v>16</v>
      </c>
      <c r="C12077" s="41"/>
      <c r="D12077" s="39" t="s">
        <v>99</v>
      </c>
      <c r="E12077" s="39">
        <v>2019</v>
      </c>
      <c r="F12077" s="23">
        <v>75.071790293278866</v>
      </c>
      <c r="G12077" s="24" t="s">
        <v>108</v>
      </c>
    </row>
    <row r="12078" spans="1:7" x14ac:dyDescent="0.3">
      <c r="A12078" s="7">
        <v>3551.8413703381111</v>
      </c>
      <c r="B12078" s="41" t="s">
        <v>17</v>
      </c>
      <c r="C12078" s="41"/>
      <c r="D12078" s="39" t="s">
        <v>99</v>
      </c>
      <c r="E12078" s="39">
        <v>2019</v>
      </c>
      <c r="F12078" s="23">
        <v>433.57737033811094</v>
      </c>
      <c r="G12078" s="24" t="s">
        <v>108</v>
      </c>
    </row>
    <row r="12079" spans="1:7" x14ac:dyDescent="0.3">
      <c r="A12079" s="7">
        <v>163.05912438137878</v>
      </c>
      <c r="B12079" s="41" t="s">
        <v>18</v>
      </c>
      <c r="C12079" s="41"/>
      <c r="D12079" s="39" t="s">
        <v>99</v>
      </c>
      <c r="E12079" s="39">
        <v>2019</v>
      </c>
      <c r="F12079" s="23">
        <v>19.622124381378789</v>
      </c>
      <c r="G12079" s="24" t="s">
        <v>108</v>
      </c>
    </row>
    <row r="12080" spans="1:7" x14ac:dyDescent="0.3">
      <c r="A12080" s="7">
        <v>297.79671378706627</v>
      </c>
      <c r="B12080" s="41" t="s">
        <v>19</v>
      </c>
      <c r="C12080" s="41"/>
      <c r="D12080" s="39" t="s">
        <v>99</v>
      </c>
      <c r="E12080" s="39">
        <v>2019</v>
      </c>
      <c r="F12080" s="23">
        <v>23.132713787066272</v>
      </c>
      <c r="G12080" s="24" t="s">
        <v>108</v>
      </c>
    </row>
    <row r="12081" spans="1:7" x14ac:dyDescent="0.3">
      <c r="A12081" s="7">
        <v>1608.8638419453025</v>
      </c>
      <c r="B12081" s="41" t="s">
        <v>20</v>
      </c>
      <c r="C12081" s="41"/>
      <c r="D12081" s="39" t="s">
        <v>99</v>
      </c>
      <c r="E12081" s="39">
        <v>2019</v>
      </c>
      <c r="F12081" s="23">
        <v>146.78684194530263</v>
      </c>
      <c r="G12081" s="24" t="s">
        <v>108</v>
      </c>
    </row>
    <row r="12082" spans="1:7" x14ac:dyDescent="0.3">
      <c r="A12082" s="7">
        <v>1660.7162146952771</v>
      </c>
      <c r="B12082" s="41" t="s">
        <v>21</v>
      </c>
      <c r="C12082" s="41"/>
      <c r="D12082" s="39" t="s">
        <v>99</v>
      </c>
      <c r="E12082" s="39">
        <v>2019</v>
      </c>
      <c r="F12082" s="23">
        <v>171.23421469527722</v>
      </c>
      <c r="G12082" s="24" t="s">
        <v>108</v>
      </c>
    </row>
    <row r="12083" spans="1:7" x14ac:dyDescent="0.3">
      <c r="A12083" s="7">
        <v>298.690224978164</v>
      </c>
      <c r="B12083" s="41" t="s">
        <v>22</v>
      </c>
      <c r="C12083" s="41"/>
      <c r="D12083" s="39" t="s">
        <v>99</v>
      </c>
      <c r="E12083" s="39">
        <v>2019</v>
      </c>
      <c r="F12083" s="23">
        <v>11.425224978164003</v>
      </c>
      <c r="G12083" s="24" t="s">
        <v>108</v>
      </c>
    </row>
    <row r="12084" spans="1:7" x14ac:dyDescent="0.3">
      <c r="A12084" s="7">
        <v>184.54134924105537</v>
      </c>
      <c r="B12084" s="41" t="s">
        <v>23</v>
      </c>
      <c r="C12084" s="41"/>
      <c r="D12084" s="39" t="s">
        <v>99</v>
      </c>
      <c r="E12084" s="39">
        <v>2019</v>
      </c>
      <c r="F12084" s="23">
        <v>4.6493492410553756</v>
      </c>
      <c r="G12084" s="24" t="s">
        <v>108</v>
      </c>
    </row>
    <row r="12085" spans="1:7" x14ac:dyDescent="0.3">
      <c r="A12085" s="7">
        <v>72.008179733543685</v>
      </c>
      <c r="B12085" s="41" t="s">
        <v>24</v>
      </c>
      <c r="C12085" s="41"/>
      <c r="D12085" s="39" t="s">
        <v>99</v>
      </c>
      <c r="E12085" s="39">
        <v>2019</v>
      </c>
      <c r="F12085" s="23">
        <v>6.4941797335436888</v>
      </c>
      <c r="G12085" s="24" t="s">
        <v>108</v>
      </c>
    </row>
    <row r="12086" spans="1:7" x14ac:dyDescent="0.3">
      <c r="A12086" s="7">
        <v>123.35583663274868</v>
      </c>
      <c r="B12086" s="41" t="s">
        <v>25</v>
      </c>
      <c r="C12086" s="41"/>
      <c r="D12086" s="39" t="s">
        <v>99</v>
      </c>
      <c r="E12086" s="39">
        <v>2019</v>
      </c>
      <c r="F12086" s="23">
        <v>6.6568366327486785</v>
      </c>
      <c r="G12086" s="24" t="s">
        <v>108</v>
      </c>
    </row>
    <row r="12087" spans="1:7" x14ac:dyDescent="0.3">
      <c r="A12087" s="7">
        <v>187.02799806679704</v>
      </c>
      <c r="B12087" s="41" t="s">
        <v>26</v>
      </c>
      <c r="C12087" s="41"/>
      <c r="D12087" s="39" t="s">
        <v>99</v>
      </c>
      <c r="E12087" s="39">
        <v>2019</v>
      </c>
      <c r="F12087" s="23">
        <v>8.9919980667970272</v>
      </c>
      <c r="G12087" s="24" t="s">
        <v>108</v>
      </c>
    </row>
    <row r="12088" spans="1:7" x14ac:dyDescent="0.3">
      <c r="A12088" s="7">
        <v>218.92357780687939</v>
      </c>
      <c r="B12088" s="41" t="s">
        <v>27</v>
      </c>
      <c r="C12088" s="41"/>
      <c r="D12088" s="39" t="s">
        <v>99</v>
      </c>
      <c r="E12088" s="39">
        <v>2019</v>
      </c>
      <c r="F12088" s="23">
        <v>5.5155778068793921</v>
      </c>
      <c r="G12088" s="24" t="s">
        <v>108</v>
      </c>
    </row>
    <row r="12089" spans="1:7" x14ac:dyDescent="0.3">
      <c r="A12089" s="7">
        <v>242.76011745825446</v>
      </c>
      <c r="B12089" s="41" t="s">
        <v>28</v>
      </c>
      <c r="C12089" s="41"/>
      <c r="D12089" s="39" t="s">
        <v>99</v>
      </c>
      <c r="E12089" s="39">
        <v>2019</v>
      </c>
      <c r="F12089" s="23">
        <v>30.090117458254454</v>
      </c>
      <c r="G12089" s="24" t="s">
        <v>108</v>
      </c>
    </row>
    <row r="12090" spans="1:7" x14ac:dyDescent="0.3">
      <c r="A12090" s="7">
        <v>317.7042662261515</v>
      </c>
      <c r="B12090" s="41" t="s">
        <v>29</v>
      </c>
      <c r="C12090" s="41"/>
      <c r="D12090" s="39" t="s">
        <v>99</v>
      </c>
      <c r="E12090" s="39">
        <v>2019</v>
      </c>
      <c r="F12090" s="23">
        <v>48.020266226151513</v>
      </c>
      <c r="G12090" s="24" t="s">
        <v>108</v>
      </c>
    </row>
    <row r="12091" spans="1:7" x14ac:dyDescent="0.3">
      <c r="A12091" s="7">
        <v>1444.4824030687171</v>
      </c>
      <c r="B12091" s="41" t="s">
        <v>30</v>
      </c>
      <c r="C12091" s="41"/>
      <c r="D12091" s="39" t="s">
        <v>99</v>
      </c>
      <c r="E12091" s="39">
        <v>2019</v>
      </c>
      <c r="F12091" s="23">
        <v>141.40740306871703</v>
      </c>
      <c r="G12091" s="24" t="s">
        <v>108</v>
      </c>
    </row>
    <row r="12092" spans="1:7" x14ac:dyDescent="0.3">
      <c r="A12092" s="7">
        <v>739.5061766734807</v>
      </c>
      <c r="B12092" s="41" t="s">
        <v>31</v>
      </c>
      <c r="C12092" s="41"/>
      <c r="D12092" s="39" t="s">
        <v>99</v>
      </c>
      <c r="E12092" s="39">
        <v>2019</v>
      </c>
      <c r="F12092" s="23">
        <v>26.721176673480727</v>
      </c>
      <c r="G12092" s="24" t="s">
        <v>108</v>
      </c>
    </row>
    <row r="12093" spans="1:7" x14ac:dyDescent="0.3">
      <c r="A12093" s="7">
        <v>150.59510489591625</v>
      </c>
      <c r="B12093" s="41" t="s">
        <v>32</v>
      </c>
      <c r="C12093" s="41"/>
      <c r="D12093" s="39" t="s">
        <v>99</v>
      </c>
      <c r="E12093" s="39">
        <v>2019</v>
      </c>
      <c r="F12093" s="23">
        <v>3.7941048959162558</v>
      </c>
      <c r="G12093" s="24" t="s">
        <v>108</v>
      </c>
    </row>
    <row r="12094" spans="1:7" x14ac:dyDescent="0.3">
      <c r="A12094" s="7">
        <v>397.83201091668576</v>
      </c>
      <c r="B12094" s="41" t="s">
        <v>33</v>
      </c>
      <c r="C12094" s="41"/>
      <c r="D12094" s="39" t="s">
        <v>99</v>
      </c>
      <c r="E12094" s="39">
        <v>2019</v>
      </c>
      <c r="F12094" s="23">
        <v>16.591010916685775</v>
      </c>
      <c r="G12094" s="24" t="s">
        <v>108</v>
      </c>
    </row>
    <row r="12095" spans="1:7" x14ac:dyDescent="0.3">
      <c r="A12095" s="7">
        <v>992.818138117535</v>
      </c>
      <c r="B12095" s="41" t="s">
        <v>34</v>
      </c>
      <c r="C12095" s="41"/>
      <c r="D12095" s="39" t="s">
        <v>99</v>
      </c>
      <c r="E12095" s="39">
        <v>2019</v>
      </c>
      <c r="F12095" s="23">
        <v>73.431138117535028</v>
      </c>
      <c r="G12095" s="24" t="s">
        <v>108</v>
      </c>
    </row>
    <row r="12096" spans="1:7" x14ac:dyDescent="0.3">
      <c r="A12096" s="7">
        <v>693.19131644881725</v>
      </c>
      <c r="B12096" s="41" t="s">
        <v>35</v>
      </c>
      <c r="C12096" s="41"/>
      <c r="D12096" s="39" t="s">
        <v>99</v>
      </c>
      <c r="E12096" s="39">
        <v>2019</v>
      </c>
      <c r="F12096" s="23">
        <v>17.464316448817215</v>
      </c>
      <c r="G12096" s="24" t="s">
        <v>108</v>
      </c>
    </row>
    <row r="12097" spans="1:7" x14ac:dyDescent="0.3">
      <c r="A12097" s="7">
        <v>332.9001115461644</v>
      </c>
      <c r="B12097" s="41" t="s">
        <v>36</v>
      </c>
      <c r="C12097" s="41"/>
      <c r="D12097" s="39" t="s">
        <v>99</v>
      </c>
      <c r="E12097" s="39">
        <v>2019</v>
      </c>
      <c r="F12097" s="23">
        <v>55.229111546164418</v>
      </c>
      <c r="G12097" s="24" t="s">
        <v>108</v>
      </c>
    </row>
    <row r="12098" spans="1:7" x14ac:dyDescent="0.3">
      <c r="A12098" s="7">
        <v>495.37347830398772</v>
      </c>
      <c r="B12098" s="41" t="s">
        <v>37</v>
      </c>
      <c r="C12098" s="41"/>
      <c r="D12098" s="39" t="s">
        <v>99</v>
      </c>
      <c r="E12098" s="39">
        <v>2019</v>
      </c>
      <c r="F12098" s="23">
        <v>54.563478303987694</v>
      </c>
      <c r="G12098" s="24" t="s">
        <v>108</v>
      </c>
    </row>
    <row r="12099" spans="1:7" x14ac:dyDescent="0.3">
      <c r="A12099" s="7">
        <v>434.70601753437711</v>
      </c>
      <c r="B12099" s="41" t="s">
        <v>38</v>
      </c>
      <c r="C12099" s="41"/>
      <c r="D12099" s="39" t="s">
        <v>99</v>
      </c>
      <c r="E12099" s="39">
        <v>2019</v>
      </c>
      <c r="F12099" s="23">
        <v>16.804017534377117</v>
      </c>
      <c r="G12099" s="24" t="s">
        <v>108</v>
      </c>
    </row>
    <row r="12100" spans="1:7" x14ac:dyDescent="0.3">
      <c r="A12100" s="7">
        <v>202.66700852407075</v>
      </c>
      <c r="B12100" s="41" t="s">
        <v>39</v>
      </c>
      <c r="C12100" s="41"/>
      <c r="D12100" s="39" t="s">
        <v>99</v>
      </c>
      <c r="E12100" s="39">
        <v>2019</v>
      </c>
      <c r="F12100" s="23">
        <v>22.709008524070736</v>
      </c>
      <c r="G12100" s="24" t="s">
        <v>108</v>
      </c>
    </row>
    <row r="12101" spans="1:7" x14ac:dyDescent="0.3">
      <c r="A12101" s="7">
        <v>443.28105777133032</v>
      </c>
      <c r="B12101" s="41" t="s">
        <v>40</v>
      </c>
      <c r="C12101" s="41"/>
      <c r="D12101" s="39" t="s">
        <v>99</v>
      </c>
      <c r="E12101" s="39">
        <v>2019</v>
      </c>
      <c r="F12101" s="23">
        <v>147.67705777133034</v>
      </c>
      <c r="G12101" s="24" t="s">
        <v>108</v>
      </c>
    </row>
    <row r="12102" spans="1:7" x14ac:dyDescent="0.3">
      <c r="A12102" s="7">
        <v>443.63087099310337</v>
      </c>
      <c r="B12102" s="41" t="s">
        <v>41</v>
      </c>
      <c r="C12102" s="41"/>
      <c r="D12102" s="39" t="s">
        <v>99</v>
      </c>
      <c r="E12102" s="39">
        <v>2019</v>
      </c>
      <c r="F12102" s="23">
        <v>15.396870993103391</v>
      </c>
      <c r="G12102" s="24" t="s">
        <v>108</v>
      </c>
    </row>
    <row r="12103" spans="1:7" x14ac:dyDescent="0.3">
      <c r="A12103" s="7">
        <v>1592.0697297645202</v>
      </c>
      <c r="B12103" s="41" t="s">
        <v>42</v>
      </c>
      <c r="C12103" s="41"/>
      <c r="D12103" s="39" t="s">
        <v>99</v>
      </c>
      <c r="E12103" s="39">
        <v>2019</v>
      </c>
      <c r="F12103" s="23">
        <v>46.400729764520122</v>
      </c>
      <c r="G12103" s="24" t="s">
        <v>108</v>
      </c>
    </row>
    <row r="12104" spans="1:7" x14ac:dyDescent="0.3">
      <c r="A12104" s="7">
        <v>673.9331240372461</v>
      </c>
      <c r="B12104" s="41" t="s">
        <v>43</v>
      </c>
      <c r="C12104" s="41"/>
      <c r="D12104" s="39" t="s">
        <v>99</v>
      </c>
      <c r="E12104" s="39">
        <v>2019</v>
      </c>
      <c r="F12104" s="23">
        <v>59.630124037246063</v>
      </c>
      <c r="G12104" s="24" t="s">
        <v>108</v>
      </c>
    </row>
    <row r="12105" spans="1:7" x14ac:dyDescent="0.3">
      <c r="A12105" s="7">
        <v>149.15892158071895</v>
      </c>
      <c r="B12105" s="41" t="s">
        <v>44</v>
      </c>
      <c r="C12105" s="41"/>
      <c r="D12105" s="39" t="s">
        <v>99</v>
      </c>
      <c r="E12105" s="39">
        <v>2019</v>
      </c>
      <c r="F12105" s="23">
        <v>12.105921580718963</v>
      </c>
      <c r="G12105" s="24" t="s">
        <v>108</v>
      </c>
    </row>
    <row r="12106" spans="1:7" x14ac:dyDescent="0.3">
      <c r="A12106" s="7">
        <v>246.62037304045981</v>
      </c>
      <c r="B12106" s="41" t="s">
        <v>45</v>
      </c>
      <c r="C12106" s="41"/>
      <c r="D12106" s="39" t="s">
        <v>99</v>
      </c>
      <c r="E12106" s="39">
        <v>2019</v>
      </c>
      <c r="F12106" s="23">
        <v>6.2133730404598282</v>
      </c>
      <c r="G12106" s="24" t="s">
        <v>108</v>
      </c>
    </row>
    <row r="12107" spans="1:7" x14ac:dyDescent="0.3">
      <c r="A12107" s="7">
        <v>1668.1299981373706</v>
      </c>
      <c r="B12107" s="41" t="s">
        <v>46</v>
      </c>
      <c r="C12107" s="41"/>
      <c r="D12107" s="39" t="s">
        <v>99</v>
      </c>
      <c r="E12107" s="39">
        <v>2019</v>
      </c>
      <c r="F12107" s="23">
        <v>86.156998137370636</v>
      </c>
      <c r="G12107" s="24" t="s">
        <v>108</v>
      </c>
    </row>
    <row r="12108" spans="1:7" x14ac:dyDescent="0.3">
      <c r="A12108" s="7">
        <v>192.813765136592</v>
      </c>
      <c r="B12108" s="41" t="s">
        <v>47</v>
      </c>
      <c r="C12108" s="41"/>
      <c r="D12108" s="39" t="s">
        <v>99</v>
      </c>
      <c r="E12108" s="39">
        <v>2019</v>
      </c>
      <c r="F12108" s="23">
        <v>16.313765136592011</v>
      </c>
      <c r="G12108" s="24" t="s">
        <v>108</v>
      </c>
    </row>
    <row r="12109" spans="1:7" x14ac:dyDescent="0.3">
      <c r="A12109" s="7">
        <v>434.83322234229468</v>
      </c>
      <c r="B12109" s="41" t="s">
        <v>48</v>
      </c>
      <c r="C12109" s="41"/>
      <c r="D12109" s="39" t="s">
        <v>99</v>
      </c>
      <c r="E12109" s="39">
        <v>2019</v>
      </c>
      <c r="F12109" s="23">
        <v>70.471222342294652</v>
      </c>
      <c r="G12109" s="24" t="s">
        <v>108</v>
      </c>
    </row>
    <row r="12110" spans="1:7" x14ac:dyDescent="0.3">
      <c r="A12110" s="7">
        <v>3737.1090179985667</v>
      </c>
      <c r="B12110" s="41" t="s">
        <v>49</v>
      </c>
      <c r="C12110" s="41"/>
      <c r="D12110" s="39" t="s">
        <v>99</v>
      </c>
      <c r="E12110" s="39">
        <v>2019</v>
      </c>
      <c r="F12110" s="23">
        <v>611.45401799856677</v>
      </c>
      <c r="G12110" s="24" t="s">
        <v>108</v>
      </c>
    </row>
    <row r="12111" spans="1:7" x14ac:dyDescent="0.3">
      <c r="A12111" s="7">
        <v>4989.9686622370809</v>
      </c>
      <c r="B12111" s="41" t="s">
        <v>50</v>
      </c>
      <c r="C12111" s="41"/>
      <c r="D12111" s="39" t="s">
        <v>99</v>
      </c>
      <c r="E12111" s="39">
        <v>2019</v>
      </c>
      <c r="F12111" s="23">
        <v>414.85666223708085</v>
      </c>
      <c r="G12111" s="24" t="s">
        <v>108</v>
      </c>
    </row>
    <row r="12112" spans="1:7" x14ac:dyDescent="0.3">
      <c r="A12112" s="7">
        <v>969.30371386685408</v>
      </c>
      <c r="B12112" s="41" t="s">
        <v>91</v>
      </c>
      <c r="C12112" s="41"/>
      <c r="D12112" s="39" t="s">
        <v>99</v>
      </c>
      <c r="E12112" s="39">
        <v>2019</v>
      </c>
      <c r="F12112" s="23">
        <v>212.20071386685413</v>
      </c>
      <c r="G12112" s="24" t="s">
        <v>108</v>
      </c>
    </row>
    <row r="12113" spans="1:7" x14ac:dyDescent="0.3">
      <c r="A12113" s="7">
        <v>204.9843928876642</v>
      </c>
      <c r="B12113" s="41" t="s">
        <v>52</v>
      </c>
      <c r="C12113" s="41"/>
      <c r="D12113" s="39" t="s">
        <v>99</v>
      </c>
      <c r="E12113" s="39">
        <v>2019</v>
      </c>
      <c r="F12113" s="23">
        <v>15.446392887664189</v>
      </c>
      <c r="G12113" s="24" t="s">
        <v>108</v>
      </c>
    </row>
    <row r="12114" spans="1:7" x14ac:dyDescent="0.3">
      <c r="A12114" s="7">
        <v>157.04049044547685</v>
      </c>
      <c r="B12114" s="41" t="s">
        <v>53</v>
      </c>
      <c r="C12114" s="41"/>
      <c r="D12114" s="39" t="s">
        <v>99</v>
      </c>
      <c r="E12114" s="39">
        <v>2019</v>
      </c>
      <c r="F12114" s="23">
        <v>47.663490445476839</v>
      </c>
      <c r="G12114" s="24" t="s">
        <v>108</v>
      </c>
    </row>
    <row r="12115" spans="1:7" x14ac:dyDescent="0.3">
      <c r="A12115" s="7">
        <v>253.44942470422311</v>
      </c>
      <c r="B12115" s="41" t="s">
        <v>54</v>
      </c>
      <c r="C12115" s="41"/>
      <c r="D12115" s="39" t="s">
        <v>99</v>
      </c>
      <c r="E12115" s="39">
        <v>2019</v>
      </c>
      <c r="F12115" s="23">
        <v>65.56642470422311</v>
      </c>
      <c r="G12115" s="24" t="s">
        <v>108</v>
      </c>
    </row>
    <row r="12116" spans="1:7" x14ac:dyDescent="0.3">
      <c r="A12116" s="7">
        <v>552.48330783280937</v>
      </c>
      <c r="B12116" s="41" t="s">
        <v>55</v>
      </c>
      <c r="C12116" s="41"/>
      <c r="D12116" s="39" t="s">
        <v>99</v>
      </c>
      <c r="E12116" s="39">
        <v>2019</v>
      </c>
      <c r="F12116" s="23">
        <v>13.919307832809359</v>
      </c>
      <c r="G12116" s="24" t="s">
        <v>108</v>
      </c>
    </row>
    <row r="12117" spans="1:7" x14ac:dyDescent="0.3">
      <c r="A12117" s="7">
        <v>1033.0743564425161</v>
      </c>
      <c r="B12117" s="41" t="s">
        <v>56</v>
      </c>
      <c r="C12117" s="41"/>
      <c r="D12117" s="39" t="s">
        <v>99</v>
      </c>
      <c r="E12117" s="39">
        <v>2019</v>
      </c>
      <c r="F12117" s="23">
        <v>31.319356442516096</v>
      </c>
      <c r="G12117" s="24" t="s">
        <v>108</v>
      </c>
    </row>
    <row r="12118" spans="1:7" x14ac:dyDescent="0.3">
      <c r="A12118" s="7">
        <v>202.43619334841406</v>
      </c>
      <c r="B12118" s="41" t="s">
        <v>57</v>
      </c>
      <c r="C12118" s="41"/>
      <c r="D12118" s="39" t="s">
        <v>99</v>
      </c>
      <c r="E12118" s="39">
        <v>2019</v>
      </c>
      <c r="F12118" s="23">
        <v>5.2801933484140733</v>
      </c>
      <c r="G12118" s="24" t="s">
        <v>108</v>
      </c>
    </row>
    <row r="12119" spans="1:7" x14ac:dyDescent="0.3">
      <c r="A12119" s="7">
        <v>350.60414844164688</v>
      </c>
      <c r="B12119" s="41" t="s">
        <v>58</v>
      </c>
      <c r="C12119" s="41"/>
      <c r="D12119" s="39" t="s">
        <v>99</v>
      </c>
      <c r="E12119" s="39">
        <v>2019</v>
      </c>
      <c r="F12119" s="23">
        <v>51.77614844164691</v>
      </c>
      <c r="G12119" s="24" t="s">
        <v>108</v>
      </c>
    </row>
    <row r="12120" spans="1:7" x14ac:dyDescent="0.3">
      <c r="A12120" s="7">
        <v>125.46087103473791</v>
      </c>
      <c r="B12120" s="41" t="s">
        <v>59</v>
      </c>
      <c r="C12120" s="41"/>
      <c r="D12120" s="39" t="s">
        <v>99</v>
      </c>
      <c r="E12120" s="39">
        <v>2019</v>
      </c>
      <c r="F12120" s="23">
        <v>3.1608710347379034</v>
      </c>
      <c r="G12120" s="24" t="s">
        <v>108</v>
      </c>
    </row>
    <row r="12121" spans="1:7" x14ac:dyDescent="0.3">
      <c r="A12121" s="7">
        <v>125.92044969560105</v>
      </c>
      <c r="B12121" s="41" t="s">
        <v>60</v>
      </c>
      <c r="C12121" s="41"/>
      <c r="D12121" s="39" t="s">
        <v>99</v>
      </c>
      <c r="E12121" s="39">
        <v>2019</v>
      </c>
      <c r="F12121" s="23">
        <v>18.552449695601055</v>
      </c>
      <c r="G12121" s="24" t="s">
        <v>108</v>
      </c>
    </row>
    <row r="12122" spans="1:7" x14ac:dyDescent="0.3">
      <c r="A12122" s="7">
        <v>698.22411312335873</v>
      </c>
      <c r="B12122" s="41" t="s">
        <v>61</v>
      </c>
      <c r="C12122" s="41"/>
      <c r="D12122" s="39" t="s">
        <v>99</v>
      </c>
      <c r="E12122" s="39">
        <v>2019</v>
      </c>
      <c r="F12122" s="23">
        <v>85.336113123358729</v>
      </c>
      <c r="G12122" s="24" t="s">
        <v>108</v>
      </c>
    </row>
    <row r="12123" spans="1:7" x14ac:dyDescent="0.3">
      <c r="A12123" s="7">
        <v>1782.8348819865057</v>
      </c>
      <c r="B12123" s="41" t="s">
        <v>62</v>
      </c>
      <c r="C12123" s="41"/>
      <c r="D12123" s="39" t="s">
        <v>99</v>
      </c>
      <c r="E12123" s="39">
        <v>2019</v>
      </c>
      <c r="F12123" s="23">
        <v>343.56788198650577</v>
      </c>
      <c r="G12123" s="24" t="s">
        <v>108</v>
      </c>
    </row>
    <row r="12124" spans="1:7" x14ac:dyDescent="0.3">
      <c r="A12124" s="7">
        <v>480.0545315569579</v>
      </c>
      <c r="B12124" s="41" t="s">
        <v>63</v>
      </c>
      <c r="C12124" s="41"/>
      <c r="D12124" s="39" t="s">
        <v>99</v>
      </c>
      <c r="E12124" s="39">
        <v>2019</v>
      </c>
      <c r="F12124" s="23">
        <v>16.052531556957888</v>
      </c>
      <c r="G12124" s="24" t="s">
        <v>108</v>
      </c>
    </row>
    <row r="12125" spans="1:7" x14ac:dyDescent="0.3">
      <c r="A12125" s="7">
        <v>476.01783059602826</v>
      </c>
      <c r="B12125" s="41" t="s">
        <v>64</v>
      </c>
      <c r="C12125" s="41"/>
      <c r="D12125" s="39" t="s">
        <v>99</v>
      </c>
      <c r="E12125" s="39">
        <v>2019</v>
      </c>
      <c r="F12125" s="23">
        <v>11.992830596028313</v>
      </c>
      <c r="G12125" s="24" t="s">
        <v>108</v>
      </c>
    </row>
    <row r="12126" spans="1:7" x14ac:dyDescent="0.3">
      <c r="A12126" s="7">
        <v>1709.9834574778961</v>
      </c>
      <c r="B12126" s="41" t="s">
        <v>65</v>
      </c>
      <c r="C12126" s="41"/>
      <c r="D12126" s="39" t="s">
        <v>99</v>
      </c>
      <c r="E12126" s="39">
        <v>2019</v>
      </c>
      <c r="F12126" s="23">
        <v>169.00745747789597</v>
      </c>
      <c r="G12126" s="24" t="s">
        <v>108</v>
      </c>
    </row>
    <row r="12127" spans="1:7" x14ac:dyDescent="0.3">
      <c r="A12127" s="7">
        <v>302.7443653079211</v>
      </c>
      <c r="B12127" s="41" t="s">
        <v>66</v>
      </c>
      <c r="C12127" s="41"/>
      <c r="D12127" s="39" t="s">
        <v>99</v>
      </c>
      <c r="E12127" s="39">
        <v>2019</v>
      </c>
      <c r="F12127" s="23">
        <v>7.6273653079210924</v>
      </c>
      <c r="G12127" s="24" t="s">
        <v>108</v>
      </c>
    </row>
    <row r="12128" spans="1:7" x14ac:dyDescent="0.3">
      <c r="A12128" s="7">
        <v>2438.1078813784384</v>
      </c>
      <c r="B12128" s="41" t="s">
        <v>67</v>
      </c>
      <c r="C12128" s="41"/>
      <c r="D12128" s="39" t="s">
        <v>99</v>
      </c>
      <c r="E12128" s="39">
        <v>2019</v>
      </c>
      <c r="F12128" s="23">
        <v>125.00988137843819</v>
      </c>
      <c r="G12128" s="24" t="s">
        <v>108</v>
      </c>
    </row>
    <row r="12129" spans="1:7" x14ac:dyDescent="0.3">
      <c r="A12129" s="7">
        <v>1971.3513814749822</v>
      </c>
      <c r="B12129" s="41" t="s">
        <v>68</v>
      </c>
      <c r="C12129" s="41"/>
      <c r="D12129" s="39" t="s">
        <v>99</v>
      </c>
      <c r="E12129" s="39">
        <v>2019</v>
      </c>
      <c r="F12129" s="23">
        <v>128.73638147498218</v>
      </c>
      <c r="G12129" s="24" t="s">
        <v>108</v>
      </c>
    </row>
    <row r="12130" spans="1:7" x14ac:dyDescent="0.3">
      <c r="A12130" s="7">
        <v>159.04704370585256</v>
      </c>
      <c r="B12130" s="41" t="s">
        <v>69</v>
      </c>
      <c r="C12130" s="41"/>
      <c r="D12130" s="39" t="s">
        <v>99</v>
      </c>
      <c r="E12130" s="39">
        <v>2019</v>
      </c>
      <c r="F12130" s="23">
        <v>15.725043705852555</v>
      </c>
      <c r="G12130" s="24" t="s">
        <v>108</v>
      </c>
    </row>
    <row r="12131" spans="1:7" x14ac:dyDescent="0.3">
      <c r="A12131" s="7">
        <v>182.56044211130822</v>
      </c>
      <c r="B12131" s="41" t="s">
        <v>70</v>
      </c>
      <c r="C12131" s="41"/>
      <c r="D12131" s="39" t="s">
        <v>99</v>
      </c>
      <c r="E12131" s="39">
        <v>2019</v>
      </c>
      <c r="F12131" s="23">
        <v>28.170442111308205</v>
      </c>
      <c r="G12131" s="24" t="s">
        <v>108</v>
      </c>
    </row>
    <row r="12132" spans="1:7" x14ac:dyDescent="0.3">
      <c r="A12132" s="7">
        <v>178.94638938313665</v>
      </c>
      <c r="B12132" s="41" t="s">
        <v>71</v>
      </c>
      <c r="C12132" s="41"/>
      <c r="D12132" s="39" t="s">
        <v>99</v>
      </c>
      <c r="E12132" s="39">
        <v>2019</v>
      </c>
      <c r="F12132" s="23">
        <v>7.3083893831366353</v>
      </c>
      <c r="G12132" s="24" t="s">
        <v>108</v>
      </c>
    </row>
    <row r="12133" spans="1:7" x14ac:dyDescent="0.3">
      <c r="A12133" s="7">
        <v>930.86939666172327</v>
      </c>
      <c r="B12133" s="41" t="s">
        <v>72</v>
      </c>
      <c r="C12133" s="41"/>
      <c r="D12133" s="39" t="s">
        <v>99</v>
      </c>
      <c r="E12133" s="39">
        <v>2019</v>
      </c>
      <c r="F12133" s="23">
        <v>37.815396661723241</v>
      </c>
      <c r="G12133" s="24" t="s">
        <v>108</v>
      </c>
    </row>
    <row r="12134" spans="1:7" x14ac:dyDescent="0.3">
      <c r="A12134" s="7">
        <v>388.10699818234957</v>
      </c>
      <c r="B12134" s="41" t="s">
        <v>73</v>
      </c>
      <c r="C12134" s="41"/>
      <c r="D12134" s="39" t="s">
        <v>99</v>
      </c>
      <c r="E12134" s="39">
        <v>2019</v>
      </c>
      <c r="F12134" s="23">
        <v>146.11599818234953</v>
      </c>
      <c r="G12134" s="24" t="s">
        <v>108</v>
      </c>
    </row>
    <row r="12135" spans="1:7" x14ac:dyDescent="0.3">
      <c r="A12135" s="7">
        <v>541.2051654276097</v>
      </c>
      <c r="B12135" s="41" t="s">
        <v>74</v>
      </c>
      <c r="C12135" s="41"/>
      <c r="D12135" s="39" t="s">
        <v>99</v>
      </c>
      <c r="E12135" s="39">
        <v>2019</v>
      </c>
      <c r="F12135" s="23">
        <v>67.099165427609677</v>
      </c>
      <c r="G12135" s="24" t="s">
        <v>108</v>
      </c>
    </row>
    <row r="12136" spans="1:7" x14ac:dyDescent="0.3">
      <c r="A12136" s="7">
        <v>845.86786130654446</v>
      </c>
      <c r="B12136" s="41" t="s">
        <v>75</v>
      </c>
      <c r="C12136" s="41"/>
      <c r="D12136" s="39" t="s">
        <v>99</v>
      </c>
      <c r="E12136" s="39">
        <v>2019</v>
      </c>
      <c r="F12136" s="23">
        <v>90.5408613065444</v>
      </c>
      <c r="G12136" s="24" t="s">
        <v>108</v>
      </c>
    </row>
    <row r="12137" spans="1:7" x14ac:dyDescent="0.3">
      <c r="A12137" s="7">
        <v>977.85003043750328</v>
      </c>
      <c r="B12137" s="41" t="s">
        <v>76</v>
      </c>
      <c r="C12137" s="41"/>
      <c r="D12137" s="39" t="s">
        <v>99</v>
      </c>
      <c r="E12137" s="39">
        <v>2019</v>
      </c>
      <c r="F12137" s="23">
        <v>51.388030437503289</v>
      </c>
      <c r="G12137" s="24" t="s">
        <v>108</v>
      </c>
    </row>
    <row r="12138" spans="1:7" x14ac:dyDescent="0.3">
      <c r="A12138" s="7">
        <v>136.7472202017386</v>
      </c>
      <c r="B12138" s="41" t="s">
        <v>77</v>
      </c>
      <c r="C12138" s="41"/>
      <c r="D12138" s="39" t="s">
        <v>99</v>
      </c>
      <c r="E12138" s="39">
        <v>2019</v>
      </c>
      <c r="F12138" s="23">
        <v>3.4452202017385964</v>
      </c>
      <c r="G12138" s="24" t="s">
        <v>108</v>
      </c>
    </row>
    <row r="12139" spans="1:7" x14ac:dyDescent="0.3">
      <c r="A12139" s="7">
        <v>324.53434373513994</v>
      </c>
      <c r="B12139" s="41" t="s">
        <v>78</v>
      </c>
      <c r="C12139" s="41"/>
      <c r="D12139" s="39" t="s">
        <v>99</v>
      </c>
      <c r="E12139" s="39">
        <v>2019</v>
      </c>
      <c r="F12139" s="23">
        <v>26.312343735139926</v>
      </c>
      <c r="G12139" s="24" t="s">
        <v>108</v>
      </c>
    </row>
    <row r="12140" spans="1:7" x14ac:dyDescent="0.3">
      <c r="A12140" s="7">
        <v>416.50444570470131</v>
      </c>
      <c r="B12140" s="41" t="s">
        <v>79</v>
      </c>
      <c r="C12140" s="41"/>
      <c r="D12140" s="39" t="s">
        <v>99</v>
      </c>
      <c r="E12140" s="39">
        <v>2019</v>
      </c>
      <c r="F12140" s="23">
        <v>13.393445704701321</v>
      </c>
      <c r="G12140" s="24" t="s">
        <v>108</v>
      </c>
    </row>
    <row r="12141" spans="1:7" x14ac:dyDescent="0.3">
      <c r="A12141" s="7">
        <v>788.35590044946753</v>
      </c>
      <c r="B12141" s="41" t="s">
        <v>80</v>
      </c>
      <c r="C12141" s="41"/>
      <c r="D12141" s="39" t="s">
        <v>99</v>
      </c>
      <c r="E12141" s="39">
        <v>2019</v>
      </c>
      <c r="F12141" s="23">
        <v>80.837900449467526</v>
      </c>
      <c r="G12141" s="24" t="s">
        <v>108</v>
      </c>
    </row>
    <row r="12142" spans="1:7" x14ac:dyDescent="0.3">
      <c r="A12142" s="7">
        <v>211.6841880530597</v>
      </c>
      <c r="B12142" s="41" t="s">
        <v>81</v>
      </c>
      <c r="C12142" s="41"/>
      <c r="D12142" s="39" t="s">
        <v>99</v>
      </c>
      <c r="E12142" s="39">
        <v>2019</v>
      </c>
      <c r="F12142" s="23">
        <v>5.3331880530597005</v>
      </c>
      <c r="G12142" s="24" t="s">
        <v>108</v>
      </c>
    </row>
    <row r="12143" spans="1:7" x14ac:dyDescent="0.3">
      <c r="A12143" s="7">
        <v>827.98737903233769</v>
      </c>
      <c r="B12143" s="41" t="s">
        <v>82</v>
      </c>
      <c r="C12143" s="41"/>
      <c r="D12143" s="39" t="s">
        <v>99</v>
      </c>
      <c r="E12143" s="39">
        <v>2019</v>
      </c>
      <c r="F12143" s="23">
        <v>97.797379032337659</v>
      </c>
      <c r="G12143" s="24" t="s">
        <v>108</v>
      </c>
    </row>
    <row r="12144" spans="1:7" x14ac:dyDescent="0.3">
      <c r="A12144" s="7">
        <v>432.23885976791325</v>
      </c>
      <c r="B12144" s="41" t="s">
        <v>83</v>
      </c>
      <c r="C12144" s="41"/>
      <c r="D12144" s="39" t="s">
        <v>99</v>
      </c>
      <c r="E12144" s="39">
        <v>2019</v>
      </c>
      <c r="F12144" s="23">
        <v>21.769859767913275</v>
      </c>
      <c r="G12144" s="24" t="s">
        <v>108</v>
      </c>
    </row>
    <row r="12145" spans="1:7" x14ac:dyDescent="0.3">
      <c r="A12145" s="7">
        <v>1019.0736208097924</v>
      </c>
      <c r="B12145" s="41" t="s">
        <v>84</v>
      </c>
      <c r="C12145" s="41"/>
      <c r="D12145" s="39" t="s">
        <v>99</v>
      </c>
      <c r="E12145" s="39">
        <v>2019</v>
      </c>
      <c r="F12145" s="23">
        <v>25.67462080979243</v>
      </c>
      <c r="G12145" s="24" t="s">
        <v>108</v>
      </c>
    </row>
    <row r="12146" spans="1:7" x14ac:dyDescent="0.3">
      <c r="A12146" s="7">
        <v>130.87220459735641</v>
      </c>
      <c r="B12146" s="41" t="s">
        <v>85</v>
      </c>
      <c r="C12146" s="41"/>
      <c r="D12146" s="39" t="s">
        <v>99</v>
      </c>
      <c r="E12146" s="39">
        <v>2019</v>
      </c>
      <c r="F12146" s="23">
        <v>3.2972045973564157</v>
      </c>
      <c r="G12146" s="24" t="s">
        <v>108</v>
      </c>
    </row>
    <row r="12147" spans="1:7" x14ac:dyDescent="0.3">
      <c r="A12147" s="7">
        <v>315.12426548492198</v>
      </c>
      <c r="B12147" s="41" t="s">
        <v>86</v>
      </c>
      <c r="C12147" s="41"/>
      <c r="D12147" s="39" t="s">
        <v>99</v>
      </c>
      <c r="E12147" s="39">
        <v>2019</v>
      </c>
      <c r="F12147" s="23">
        <v>15.396265484921969</v>
      </c>
      <c r="G12147" s="24" t="s">
        <v>108</v>
      </c>
    </row>
    <row r="12148" spans="1:7" x14ac:dyDescent="0.3">
      <c r="A12148" s="7">
        <v>631.59956913135466</v>
      </c>
      <c r="B12148" s="41" t="s">
        <v>87</v>
      </c>
      <c r="C12148" s="41"/>
      <c r="D12148" s="39" t="s">
        <v>99</v>
      </c>
      <c r="E12148" s="39">
        <v>2019</v>
      </c>
      <c r="F12148" s="23">
        <v>43.092569131354679</v>
      </c>
      <c r="G12148" s="24" t="s">
        <v>108</v>
      </c>
    </row>
    <row r="12149" spans="1:7" x14ac:dyDescent="0.3">
      <c r="A12149" s="7">
        <v>166.69574570450342</v>
      </c>
      <c r="B12149" s="41" t="s">
        <v>88</v>
      </c>
      <c r="C12149" s="41"/>
      <c r="D12149" s="39" t="s">
        <v>99</v>
      </c>
      <c r="E12149" s="39">
        <v>2019</v>
      </c>
      <c r="F12149" s="23">
        <v>11.289745704503424</v>
      </c>
      <c r="G12149" s="24" t="s">
        <v>108</v>
      </c>
    </row>
    <row r="12150" spans="1:7" x14ac:dyDescent="0.3">
      <c r="A12150" s="7">
        <v>487.537046629136</v>
      </c>
      <c r="B12150" s="41" t="s">
        <v>89</v>
      </c>
      <c r="C12150" s="41"/>
      <c r="D12150" s="39" t="s">
        <v>99</v>
      </c>
      <c r="E12150" s="39">
        <v>2019</v>
      </c>
      <c r="F12150" s="23">
        <v>26.197046629135968</v>
      </c>
      <c r="G12150" s="24" t="s">
        <v>108</v>
      </c>
    </row>
    <row r="12151" spans="1:7" x14ac:dyDescent="0.3">
      <c r="A12151" s="7">
        <v>703.42617426004836</v>
      </c>
      <c r="B12151" s="41" t="s">
        <v>90</v>
      </c>
      <c r="C12151" s="41"/>
      <c r="D12151" s="39" t="s">
        <v>99</v>
      </c>
      <c r="E12151" s="39">
        <v>2019</v>
      </c>
      <c r="F12151" s="23">
        <v>17.722174260048348</v>
      </c>
      <c r="G12151" s="24" t="s">
        <v>108</v>
      </c>
    </row>
    <row r="12152" spans="1:7" x14ac:dyDescent="0.3">
      <c r="A12152" s="7">
        <v>2334.4316886214619</v>
      </c>
      <c r="B12152" s="41" t="s">
        <v>10</v>
      </c>
      <c r="C12152" s="41"/>
      <c r="D12152" s="39" t="s">
        <v>100</v>
      </c>
      <c r="E12152" s="39">
        <v>2019</v>
      </c>
      <c r="F12152" s="23">
        <v>224.06568862146196</v>
      </c>
      <c r="G12152" s="24" t="s">
        <v>108</v>
      </c>
    </row>
    <row r="12153" spans="1:7" x14ac:dyDescent="0.3">
      <c r="A12153" s="7">
        <v>249.67173960449134</v>
      </c>
      <c r="B12153" s="41" t="s">
        <v>11</v>
      </c>
      <c r="C12153" s="41"/>
      <c r="D12153" s="39" t="s">
        <v>100</v>
      </c>
      <c r="E12153" s="39">
        <v>2019</v>
      </c>
      <c r="F12153" s="23">
        <v>6.3057396044913148</v>
      </c>
      <c r="G12153" s="24" t="s">
        <v>108</v>
      </c>
    </row>
    <row r="12154" spans="1:7" x14ac:dyDescent="0.3">
      <c r="A12154" s="7">
        <v>973.70501134602853</v>
      </c>
      <c r="B12154" s="41" t="s">
        <v>12</v>
      </c>
      <c r="C12154" s="41"/>
      <c r="D12154" s="39" t="s">
        <v>100</v>
      </c>
      <c r="E12154" s="39">
        <v>2019</v>
      </c>
      <c r="F12154" s="23">
        <v>54.62301134602842</v>
      </c>
      <c r="G12154" s="24" t="s">
        <v>108</v>
      </c>
    </row>
    <row r="12155" spans="1:7" x14ac:dyDescent="0.3">
      <c r="A12155" s="7">
        <v>232.16560249162001</v>
      </c>
      <c r="B12155" s="41" t="s">
        <v>13</v>
      </c>
      <c r="C12155" s="41"/>
      <c r="D12155" s="39" t="s">
        <v>100</v>
      </c>
      <c r="E12155" s="39">
        <v>2019</v>
      </c>
      <c r="F12155" s="23">
        <v>35.144602491620006</v>
      </c>
      <c r="G12155" s="24" t="s">
        <v>108</v>
      </c>
    </row>
    <row r="12156" spans="1:7" x14ac:dyDescent="0.3">
      <c r="A12156" s="7">
        <v>428.08168267040622</v>
      </c>
      <c r="B12156" s="41" t="s">
        <v>14</v>
      </c>
      <c r="C12156" s="41"/>
      <c r="D12156" s="39" t="s">
        <v>100</v>
      </c>
      <c r="E12156" s="39">
        <v>2019</v>
      </c>
      <c r="F12156" s="23">
        <v>65.48568267040622</v>
      </c>
      <c r="G12156" s="24" t="s">
        <v>108</v>
      </c>
    </row>
    <row r="12157" spans="1:7" x14ac:dyDescent="0.3">
      <c r="A12157" s="7">
        <v>263.75133558064266</v>
      </c>
      <c r="B12157" s="41" t="s">
        <v>15</v>
      </c>
      <c r="C12157" s="41"/>
      <c r="D12157" s="39" t="s">
        <v>100</v>
      </c>
      <c r="E12157" s="39">
        <v>2019</v>
      </c>
      <c r="F12157" s="23">
        <v>42.650335580642668</v>
      </c>
      <c r="G12157" s="24" t="s">
        <v>108</v>
      </c>
    </row>
    <row r="12158" spans="1:7" x14ac:dyDescent="0.3">
      <c r="A12158" s="7">
        <v>2416.9313089958559</v>
      </c>
      <c r="B12158" s="41" t="s">
        <v>16</v>
      </c>
      <c r="C12158" s="41"/>
      <c r="D12158" s="39" t="s">
        <v>100</v>
      </c>
      <c r="E12158" s="39">
        <v>2019</v>
      </c>
      <c r="F12158" s="23">
        <v>93.341308995855968</v>
      </c>
      <c r="G12158" s="24" t="s">
        <v>108</v>
      </c>
    </row>
    <row r="12159" spans="1:7" x14ac:dyDescent="0.3">
      <c r="A12159" s="7">
        <v>3771.5179118092324</v>
      </c>
      <c r="B12159" s="41" t="s">
        <v>17</v>
      </c>
      <c r="C12159" s="41"/>
      <c r="D12159" s="39" t="s">
        <v>100</v>
      </c>
      <c r="E12159" s="39">
        <v>2019</v>
      </c>
      <c r="F12159" s="23">
        <v>492.17891180923255</v>
      </c>
      <c r="G12159" s="24" t="s">
        <v>108</v>
      </c>
    </row>
    <row r="12160" spans="1:7" x14ac:dyDescent="0.3">
      <c r="A12160" s="7">
        <v>154.52366842931261</v>
      </c>
      <c r="B12160" s="41" t="s">
        <v>18</v>
      </c>
      <c r="C12160" s="41"/>
      <c r="D12160" s="39" t="s">
        <v>100</v>
      </c>
      <c r="E12160" s="39">
        <v>2019</v>
      </c>
      <c r="F12160" s="23">
        <v>18.996668429312614</v>
      </c>
      <c r="G12160" s="24" t="s">
        <v>108</v>
      </c>
    </row>
    <row r="12161" spans="1:7" x14ac:dyDescent="0.3">
      <c r="A12161" s="7">
        <v>337.03520175409182</v>
      </c>
      <c r="B12161" s="41" t="s">
        <v>19</v>
      </c>
      <c r="C12161" s="41"/>
      <c r="D12161" s="39" t="s">
        <v>100</v>
      </c>
      <c r="E12161" s="39">
        <v>2019</v>
      </c>
      <c r="F12161" s="23">
        <v>34.109201754091814</v>
      </c>
      <c r="G12161" s="24" t="s">
        <v>108</v>
      </c>
    </row>
    <row r="12162" spans="1:7" x14ac:dyDescent="0.3">
      <c r="A12162" s="7">
        <v>1748.0715050186307</v>
      </c>
      <c r="B12162" s="41" t="s">
        <v>20</v>
      </c>
      <c r="C12162" s="41"/>
      <c r="D12162" s="39" t="s">
        <v>100</v>
      </c>
      <c r="E12162" s="39">
        <v>2019</v>
      </c>
      <c r="F12162" s="23">
        <v>160.26550501863068</v>
      </c>
      <c r="G12162" s="24" t="s">
        <v>108</v>
      </c>
    </row>
    <row r="12163" spans="1:7" x14ac:dyDescent="0.3">
      <c r="A12163" s="7">
        <v>1958.3616174928011</v>
      </c>
      <c r="B12163" s="41" t="s">
        <v>21</v>
      </c>
      <c r="C12163" s="41"/>
      <c r="D12163" s="39" t="s">
        <v>100</v>
      </c>
      <c r="E12163" s="39">
        <v>2019</v>
      </c>
      <c r="F12163" s="23">
        <v>217.51561749280103</v>
      </c>
      <c r="G12163" s="24" t="s">
        <v>108</v>
      </c>
    </row>
    <row r="12164" spans="1:7" x14ac:dyDescent="0.3">
      <c r="A12164" s="7">
        <v>340.80850064656374</v>
      </c>
      <c r="B12164" s="41" t="s">
        <v>22</v>
      </c>
      <c r="C12164" s="41"/>
      <c r="D12164" s="39" t="s">
        <v>100</v>
      </c>
      <c r="E12164" s="39">
        <v>2019</v>
      </c>
      <c r="F12164" s="23">
        <v>16.507500646563741</v>
      </c>
      <c r="G12164" s="24" t="s">
        <v>108</v>
      </c>
    </row>
    <row r="12165" spans="1:7" x14ac:dyDescent="0.3">
      <c r="A12165" s="7">
        <v>188.67520372879534</v>
      </c>
      <c r="B12165" s="41" t="s">
        <v>23</v>
      </c>
      <c r="C12165" s="41"/>
      <c r="D12165" s="39" t="s">
        <v>100</v>
      </c>
      <c r="E12165" s="39">
        <v>2019</v>
      </c>
      <c r="F12165" s="23">
        <v>4.7652037287953446</v>
      </c>
      <c r="G12165" s="24" t="s">
        <v>108</v>
      </c>
    </row>
    <row r="12166" spans="1:7" x14ac:dyDescent="0.3">
      <c r="A12166" s="7">
        <v>106.89987618150437</v>
      </c>
      <c r="B12166" s="41" t="s">
        <v>24</v>
      </c>
      <c r="C12166" s="41"/>
      <c r="D12166" s="39" t="s">
        <v>100</v>
      </c>
      <c r="E12166" s="39">
        <v>2019</v>
      </c>
      <c r="F12166" s="23">
        <v>8.7738761815043631</v>
      </c>
      <c r="G12166" s="24" t="s">
        <v>108</v>
      </c>
    </row>
    <row r="12167" spans="1:7" x14ac:dyDescent="0.3">
      <c r="A12167" s="7">
        <v>144.99193378821508</v>
      </c>
      <c r="B12167" s="41" t="s">
        <v>25</v>
      </c>
      <c r="C12167" s="41"/>
      <c r="D12167" s="39" t="s">
        <v>100</v>
      </c>
      <c r="E12167" s="39">
        <v>2019</v>
      </c>
      <c r="F12167" s="23">
        <v>5.2819337882150705</v>
      </c>
      <c r="G12167" s="24" t="s">
        <v>108</v>
      </c>
    </row>
    <row r="12168" spans="1:7" x14ac:dyDescent="0.3">
      <c r="A12168" s="7">
        <v>183.87189067426746</v>
      </c>
      <c r="B12168" s="41" t="s">
        <v>26</v>
      </c>
      <c r="C12168" s="41"/>
      <c r="D12168" s="39" t="s">
        <v>100</v>
      </c>
      <c r="E12168" s="39">
        <v>2019</v>
      </c>
      <c r="F12168" s="23">
        <v>11.521890674267478</v>
      </c>
      <c r="G12168" s="24" t="s">
        <v>108</v>
      </c>
    </row>
    <row r="12169" spans="1:7" x14ac:dyDescent="0.3">
      <c r="A12169" s="7">
        <v>245.84304154394067</v>
      </c>
      <c r="B12169" s="41" t="s">
        <v>27</v>
      </c>
      <c r="C12169" s="41"/>
      <c r="D12169" s="39" t="s">
        <v>100</v>
      </c>
      <c r="E12169" s="39">
        <v>2019</v>
      </c>
      <c r="F12169" s="23">
        <v>6.2090415439406996</v>
      </c>
      <c r="G12169" s="24" t="s">
        <v>108</v>
      </c>
    </row>
    <row r="12170" spans="1:7" x14ac:dyDescent="0.3">
      <c r="A12170" s="7">
        <v>310.62108359626842</v>
      </c>
      <c r="B12170" s="41" t="s">
        <v>28</v>
      </c>
      <c r="C12170" s="41"/>
      <c r="D12170" s="39" t="s">
        <v>100</v>
      </c>
      <c r="E12170" s="39">
        <v>2019</v>
      </c>
      <c r="F12170" s="23">
        <v>47.505083596268378</v>
      </c>
      <c r="G12170" s="24" t="s">
        <v>108</v>
      </c>
    </row>
    <row r="12171" spans="1:7" x14ac:dyDescent="0.3">
      <c r="A12171" s="7">
        <v>348.57361737226239</v>
      </c>
      <c r="B12171" s="41" t="s">
        <v>29</v>
      </c>
      <c r="C12171" s="41"/>
      <c r="D12171" s="39" t="s">
        <v>100</v>
      </c>
      <c r="E12171" s="39">
        <v>2019</v>
      </c>
      <c r="F12171" s="23">
        <v>58.32361737226239</v>
      </c>
      <c r="G12171" s="24" t="s">
        <v>108</v>
      </c>
    </row>
    <row r="12172" spans="1:7" x14ac:dyDescent="0.3">
      <c r="A12172" s="7">
        <v>1587.9330283134891</v>
      </c>
      <c r="B12172" s="41" t="s">
        <v>30</v>
      </c>
      <c r="C12172" s="41"/>
      <c r="D12172" s="39" t="s">
        <v>100</v>
      </c>
      <c r="E12172" s="39">
        <v>2019</v>
      </c>
      <c r="F12172" s="23">
        <v>151.82902831348906</v>
      </c>
      <c r="G12172" s="24" t="s">
        <v>108</v>
      </c>
    </row>
    <row r="12173" spans="1:7" x14ac:dyDescent="0.3">
      <c r="A12173" s="7">
        <v>736.19236322429322</v>
      </c>
      <c r="B12173" s="41" t="s">
        <v>31</v>
      </c>
      <c r="C12173" s="41"/>
      <c r="D12173" s="39" t="s">
        <v>100</v>
      </c>
      <c r="E12173" s="39">
        <v>2019</v>
      </c>
      <c r="F12173" s="23">
        <v>21.809363224293264</v>
      </c>
      <c r="G12173" s="24" t="s">
        <v>108</v>
      </c>
    </row>
    <row r="12174" spans="1:7" x14ac:dyDescent="0.3">
      <c r="A12174" s="7">
        <v>154.06508642688331</v>
      </c>
      <c r="B12174" s="41" t="s">
        <v>32</v>
      </c>
      <c r="C12174" s="41"/>
      <c r="D12174" s="39" t="s">
        <v>100</v>
      </c>
      <c r="E12174" s="39">
        <v>2019</v>
      </c>
      <c r="F12174" s="23">
        <v>3.8910864268833123</v>
      </c>
      <c r="G12174" s="24" t="s">
        <v>108</v>
      </c>
    </row>
    <row r="12175" spans="1:7" x14ac:dyDescent="0.3">
      <c r="A12175" s="7">
        <v>441.34567978317665</v>
      </c>
      <c r="B12175" s="41" t="s">
        <v>33</v>
      </c>
      <c r="C12175" s="41"/>
      <c r="D12175" s="39" t="s">
        <v>100</v>
      </c>
      <c r="E12175" s="39">
        <v>2019</v>
      </c>
      <c r="F12175" s="23">
        <v>17.066679783176653</v>
      </c>
      <c r="G12175" s="24" t="s">
        <v>108</v>
      </c>
    </row>
    <row r="12176" spans="1:7" x14ac:dyDescent="0.3">
      <c r="A12176" s="7">
        <v>1054.0112350287138</v>
      </c>
      <c r="B12176" s="41" t="s">
        <v>34</v>
      </c>
      <c r="C12176" s="41"/>
      <c r="D12176" s="39" t="s">
        <v>100</v>
      </c>
      <c r="E12176" s="39">
        <v>2019</v>
      </c>
      <c r="F12176" s="23">
        <v>94.51123502871377</v>
      </c>
      <c r="G12176" s="24" t="s">
        <v>108</v>
      </c>
    </row>
    <row r="12177" spans="1:7" x14ac:dyDescent="0.3">
      <c r="A12177" s="7">
        <v>695.00718539985473</v>
      </c>
      <c r="B12177" s="41" t="s">
        <v>35</v>
      </c>
      <c r="C12177" s="41"/>
      <c r="D12177" s="39" t="s">
        <v>100</v>
      </c>
      <c r="E12177" s="39">
        <v>2019</v>
      </c>
      <c r="F12177" s="23">
        <v>17.553185399854712</v>
      </c>
      <c r="G12177" s="24" t="s">
        <v>108</v>
      </c>
    </row>
    <row r="12178" spans="1:7" x14ac:dyDescent="0.3">
      <c r="A12178" s="7">
        <v>338.18114380490499</v>
      </c>
      <c r="B12178" s="41" t="s">
        <v>36</v>
      </c>
      <c r="C12178" s="41"/>
      <c r="D12178" s="39" t="s">
        <v>100</v>
      </c>
      <c r="E12178" s="39">
        <v>2019</v>
      </c>
      <c r="F12178" s="23">
        <v>47.549143804904979</v>
      </c>
      <c r="G12178" s="24" t="s">
        <v>108</v>
      </c>
    </row>
    <row r="12179" spans="1:7" x14ac:dyDescent="0.3">
      <c r="A12179" s="7">
        <v>487.18130999466655</v>
      </c>
      <c r="B12179" s="41" t="s">
        <v>37</v>
      </c>
      <c r="C12179" s="41"/>
      <c r="D12179" s="39" t="s">
        <v>100</v>
      </c>
      <c r="E12179" s="39">
        <v>2019</v>
      </c>
      <c r="F12179" s="23">
        <v>60.08330999466655</v>
      </c>
      <c r="G12179" s="24" t="s">
        <v>108</v>
      </c>
    </row>
    <row r="12180" spans="1:7" x14ac:dyDescent="0.3">
      <c r="A12180" s="7">
        <v>483.04381286760309</v>
      </c>
      <c r="B12180" s="41" t="s">
        <v>38</v>
      </c>
      <c r="C12180" s="41"/>
      <c r="D12180" s="39" t="s">
        <v>100</v>
      </c>
      <c r="E12180" s="39">
        <v>2019</v>
      </c>
      <c r="F12180" s="23">
        <v>13.407812867603091</v>
      </c>
      <c r="G12180" s="24" t="s">
        <v>108</v>
      </c>
    </row>
    <row r="12181" spans="1:7" x14ac:dyDescent="0.3">
      <c r="A12181" s="7">
        <v>198.7250231824807</v>
      </c>
      <c r="B12181" s="41" t="s">
        <v>39</v>
      </c>
      <c r="C12181" s="41"/>
      <c r="D12181" s="39" t="s">
        <v>100</v>
      </c>
      <c r="E12181" s="39">
        <v>2019</v>
      </c>
      <c r="F12181" s="23">
        <v>21.3750231824807</v>
      </c>
      <c r="G12181" s="24" t="s">
        <v>108</v>
      </c>
    </row>
    <row r="12182" spans="1:7" x14ac:dyDescent="0.3">
      <c r="A12182" s="7">
        <v>540.46094693910277</v>
      </c>
      <c r="B12182" s="41" t="s">
        <v>40</v>
      </c>
      <c r="C12182" s="41"/>
      <c r="D12182" s="39" t="s">
        <v>100</v>
      </c>
      <c r="E12182" s="39">
        <v>2019</v>
      </c>
      <c r="F12182" s="23">
        <v>185.94094693910273</v>
      </c>
      <c r="G12182" s="24" t="s">
        <v>108</v>
      </c>
    </row>
    <row r="12183" spans="1:7" x14ac:dyDescent="0.3">
      <c r="A12183" s="7">
        <v>447.50935018719269</v>
      </c>
      <c r="B12183" s="41" t="s">
        <v>41</v>
      </c>
      <c r="C12183" s="41"/>
      <c r="D12183" s="39" t="s">
        <v>100</v>
      </c>
      <c r="E12183" s="39">
        <v>2019</v>
      </c>
      <c r="F12183" s="23">
        <v>14.729350187192722</v>
      </c>
      <c r="G12183" s="24" t="s">
        <v>108</v>
      </c>
    </row>
    <row r="12184" spans="1:7" x14ac:dyDescent="0.3">
      <c r="A12184" s="7">
        <v>1677.7432870532323</v>
      </c>
      <c r="B12184" s="41" t="s">
        <v>42</v>
      </c>
      <c r="C12184" s="41"/>
      <c r="D12184" s="39" t="s">
        <v>100</v>
      </c>
      <c r="E12184" s="39">
        <v>2019</v>
      </c>
      <c r="F12184" s="23">
        <v>49.356287053232165</v>
      </c>
      <c r="G12184" s="24" t="s">
        <v>108</v>
      </c>
    </row>
    <row r="12185" spans="1:7" x14ac:dyDescent="0.3">
      <c r="A12185" s="7">
        <v>792.74978428005306</v>
      </c>
      <c r="B12185" s="41" t="s">
        <v>43</v>
      </c>
      <c r="C12185" s="41"/>
      <c r="D12185" s="39" t="s">
        <v>100</v>
      </c>
      <c r="E12185" s="39">
        <v>2019</v>
      </c>
      <c r="F12185" s="23">
        <v>61.75378428005304</v>
      </c>
      <c r="G12185" s="24" t="s">
        <v>108</v>
      </c>
    </row>
    <row r="12186" spans="1:7" x14ac:dyDescent="0.3">
      <c r="A12186" s="7">
        <v>162.15644269793438</v>
      </c>
      <c r="B12186" s="41" t="s">
        <v>44</v>
      </c>
      <c r="C12186" s="41"/>
      <c r="D12186" s="39" t="s">
        <v>100</v>
      </c>
      <c r="E12186" s="39">
        <v>2019</v>
      </c>
      <c r="F12186" s="23">
        <v>14.817442697934379</v>
      </c>
      <c r="G12186" s="24" t="s">
        <v>108</v>
      </c>
    </row>
    <row r="12187" spans="1:7" x14ac:dyDescent="0.3">
      <c r="A12187" s="7">
        <v>196.72347175800741</v>
      </c>
      <c r="B12187" s="41" t="s">
        <v>45</v>
      </c>
      <c r="C12187" s="41"/>
      <c r="D12187" s="39" t="s">
        <v>100</v>
      </c>
      <c r="E12187" s="39">
        <v>2019</v>
      </c>
      <c r="F12187" s="23">
        <v>4.9684717580074036</v>
      </c>
      <c r="G12187" s="24" t="s">
        <v>108</v>
      </c>
    </row>
    <row r="12188" spans="1:7" x14ac:dyDescent="0.3">
      <c r="A12188" s="7">
        <v>1837.3400830038267</v>
      </c>
      <c r="B12188" s="41" t="s">
        <v>46</v>
      </c>
      <c r="C12188" s="41"/>
      <c r="D12188" s="39" t="s">
        <v>100</v>
      </c>
      <c r="E12188" s="39">
        <v>2019</v>
      </c>
      <c r="F12188" s="23">
        <v>130.62808300382682</v>
      </c>
      <c r="G12188" s="24" t="s">
        <v>108</v>
      </c>
    </row>
    <row r="12189" spans="1:7" x14ac:dyDescent="0.3">
      <c r="A12189" s="7">
        <v>166.41807499791489</v>
      </c>
      <c r="B12189" s="41" t="s">
        <v>47</v>
      </c>
      <c r="C12189" s="41"/>
      <c r="D12189" s="39" t="s">
        <v>100</v>
      </c>
      <c r="E12189" s="39">
        <v>2019</v>
      </c>
      <c r="F12189" s="23">
        <v>21.801074997914874</v>
      </c>
      <c r="G12189" s="24" t="s">
        <v>108</v>
      </c>
    </row>
    <row r="12190" spans="1:7" x14ac:dyDescent="0.3">
      <c r="A12190" s="7">
        <v>472.10247717205857</v>
      </c>
      <c r="B12190" s="41" t="s">
        <v>48</v>
      </c>
      <c r="C12190" s="41"/>
      <c r="D12190" s="39" t="s">
        <v>100</v>
      </c>
      <c r="E12190" s="39">
        <v>2019</v>
      </c>
      <c r="F12190" s="23">
        <v>91.990477172058576</v>
      </c>
      <c r="G12190" s="24" t="s">
        <v>108</v>
      </c>
    </row>
    <row r="12191" spans="1:7" x14ac:dyDescent="0.3">
      <c r="A12191" s="7">
        <v>3917.2074647510317</v>
      </c>
      <c r="B12191" s="41" t="s">
        <v>49</v>
      </c>
      <c r="C12191" s="41"/>
      <c r="D12191" s="39" t="s">
        <v>100</v>
      </c>
      <c r="E12191" s="39">
        <v>2019</v>
      </c>
      <c r="F12191" s="23">
        <v>744.67246475103184</v>
      </c>
      <c r="G12191" s="24" t="s">
        <v>108</v>
      </c>
    </row>
    <row r="12192" spans="1:7" x14ac:dyDescent="0.3">
      <c r="A12192" s="7">
        <v>5461.4264458083408</v>
      </c>
      <c r="B12192" s="41" t="s">
        <v>50</v>
      </c>
      <c r="C12192" s="41"/>
      <c r="D12192" s="39" t="s">
        <v>100</v>
      </c>
      <c r="E12192" s="39">
        <v>2019</v>
      </c>
      <c r="F12192" s="23">
        <v>468.27244580834099</v>
      </c>
      <c r="G12192" s="24" t="s">
        <v>108</v>
      </c>
    </row>
    <row r="12193" spans="1:7" x14ac:dyDescent="0.3">
      <c r="A12193" s="7">
        <v>1056.0056050795472</v>
      </c>
      <c r="B12193" s="41" t="s">
        <v>91</v>
      </c>
      <c r="C12193" s="41"/>
      <c r="D12193" s="39" t="s">
        <v>100</v>
      </c>
      <c r="E12193" s="39">
        <v>2019</v>
      </c>
      <c r="F12193" s="23">
        <v>225.54160507954714</v>
      </c>
      <c r="G12193" s="24" t="s">
        <v>108</v>
      </c>
    </row>
    <row r="12194" spans="1:7" x14ac:dyDescent="0.3">
      <c r="A12194" s="7">
        <v>246.14260741577368</v>
      </c>
      <c r="B12194" s="41" t="s">
        <v>52</v>
      </c>
      <c r="C12194" s="41"/>
      <c r="D12194" s="39" t="s">
        <v>100</v>
      </c>
      <c r="E12194" s="39">
        <v>2019</v>
      </c>
      <c r="F12194" s="23">
        <v>10.056607415773701</v>
      </c>
      <c r="G12194" s="24" t="s">
        <v>108</v>
      </c>
    </row>
    <row r="12195" spans="1:7" x14ac:dyDescent="0.3">
      <c r="A12195" s="7">
        <v>185.33483907575328</v>
      </c>
      <c r="B12195" s="41" t="s">
        <v>53</v>
      </c>
      <c r="C12195" s="41"/>
      <c r="D12195" s="39" t="s">
        <v>100</v>
      </c>
      <c r="E12195" s="39">
        <v>2019</v>
      </c>
      <c r="F12195" s="23">
        <v>58.615839075753279</v>
      </c>
      <c r="G12195" s="24" t="s">
        <v>108</v>
      </c>
    </row>
    <row r="12196" spans="1:7" x14ac:dyDescent="0.3">
      <c r="A12196" s="7">
        <v>235.91427953161244</v>
      </c>
      <c r="B12196" s="41" t="s">
        <v>54</v>
      </c>
      <c r="C12196" s="41"/>
      <c r="D12196" s="39" t="s">
        <v>100</v>
      </c>
      <c r="E12196" s="39">
        <v>2019</v>
      </c>
      <c r="F12196" s="23">
        <v>68.550279531612446</v>
      </c>
      <c r="G12196" s="24" t="s">
        <v>108</v>
      </c>
    </row>
    <row r="12197" spans="1:7" x14ac:dyDescent="0.3">
      <c r="A12197" s="7">
        <v>587.31633220744891</v>
      </c>
      <c r="B12197" s="41" t="s">
        <v>55</v>
      </c>
      <c r="C12197" s="41"/>
      <c r="D12197" s="39" t="s">
        <v>100</v>
      </c>
      <c r="E12197" s="39">
        <v>2019</v>
      </c>
      <c r="F12197" s="23">
        <v>14.833332207448855</v>
      </c>
      <c r="G12197" s="24" t="s">
        <v>108</v>
      </c>
    </row>
    <row r="12198" spans="1:7" x14ac:dyDescent="0.3">
      <c r="A12198" s="7">
        <v>1233.178300058371</v>
      </c>
      <c r="B12198" s="41" t="s">
        <v>56</v>
      </c>
      <c r="C12198" s="41"/>
      <c r="D12198" s="39" t="s">
        <v>100</v>
      </c>
      <c r="E12198" s="39">
        <v>2019</v>
      </c>
      <c r="F12198" s="23">
        <v>38.321300058370923</v>
      </c>
      <c r="G12198" s="24" t="s">
        <v>108</v>
      </c>
    </row>
    <row r="12199" spans="1:7" x14ac:dyDescent="0.3">
      <c r="A12199" s="7">
        <v>266.15914757102644</v>
      </c>
      <c r="B12199" s="41" t="s">
        <v>57</v>
      </c>
      <c r="C12199" s="41"/>
      <c r="D12199" s="39" t="s">
        <v>100</v>
      </c>
      <c r="E12199" s="39">
        <v>2019</v>
      </c>
      <c r="F12199" s="23">
        <v>7.0701475710264674</v>
      </c>
      <c r="G12199" s="24" t="s">
        <v>108</v>
      </c>
    </row>
    <row r="12200" spans="1:7" x14ac:dyDescent="0.3">
      <c r="A12200" s="7">
        <v>386.92112669844715</v>
      </c>
      <c r="B12200" s="41" t="s">
        <v>58</v>
      </c>
      <c r="C12200" s="41"/>
      <c r="D12200" s="39" t="s">
        <v>100</v>
      </c>
      <c r="E12200" s="39">
        <v>2019</v>
      </c>
      <c r="F12200" s="23">
        <v>59.370126698447194</v>
      </c>
      <c r="G12200" s="24" t="s">
        <v>108</v>
      </c>
    </row>
    <row r="12201" spans="1:7" x14ac:dyDescent="0.3">
      <c r="A12201" s="7">
        <v>152.69549588271525</v>
      </c>
      <c r="B12201" s="41" t="s">
        <v>59</v>
      </c>
      <c r="C12201" s="41"/>
      <c r="D12201" s="39" t="s">
        <v>100</v>
      </c>
      <c r="E12201" s="39">
        <v>2019</v>
      </c>
      <c r="F12201" s="23">
        <v>3.8564958827152509</v>
      </c>
      <c r="G12201" s="24" t="s">
        <v>108</v>
      </c>
    </row>
    <row r="12202" spans="1:7" x14ac:dyDescent="0.3">
      <c r="A12202" s="7">
        <v>154.1071487582023</v>
      </c>
      <c r="B12202" s="41" t="s">
        <v>60</v>
      </c>
      <c r="C12202" s="41"/>
      <c r="D12202" s="39" t="s">
        <v>100</v>
      </c>
      <c r="E12202" s="39">
        <v>2019</v>
      </c>
      <c r="F12202" s="23">
        <v>24.728148758202291</v>
      </c>
      <c r="G12202" s="24" t="s">
        <v>108</v>
      </c>
    </row>
    <row r="12203" spans="1:7" x14ac:dyDescent="0.3">
      <c r="A12203" s="7">
        <v>820.10363647417444</v>
      </c>
      <c r="B12203" s="41" t="s">
        <v>61</v>
      </c>
      <c r="C12203" s="41"/>
      <c r="D12203" s="39" t="s">
        <v>100</v>
      </c>
      <c r="E12203" s="39">
        <v>2019</v>
      </c>
      <c r="F12203" s="23">
        <v>102.32163647417444</v>
      </c>
      <c r="G12203" s="24" t="s">
        <v>108</v>
      </c>
    </row>
    <row r="12204" spans="1:7" x14ac:dyDescent="0.3">
      <c r="A12204" s="7">
        <v>1996.3028662530755</v>
      </c>
      <c r="B12204" s="41" t="s">
        <v>62</v>
      </c>
      <c r="C12204" s="41"/>
      <c r="D12204" s="39" t="s">
        <v>100</v>
      </c>
      <c r="E12204" s="39">
        <v>2019</v>
      </c>
      <c r="F12204" s="23">
        <v>430.31486625307542</v>
      </c>
      <c r="G12204" s="24" t="s">
        <v>108</v>
      </c>
    </row>
    <row r="12205" spans="1:7" x14ac:dyDescent="0.3">
      <c r="A12205" s="7">
        <v>514.84190943426086</v>
      </c>
      <c r="B12205" s="41" t="s">
        <v>63</v>
      </c>
      <c r="C12205" s="41"/>
      <c r="D12205" s="39" t="s">
        <v>100</v>
      </c>
      <c r="E12205" s="39">
        <v>2019</v>
      </c>
      <c r="F12205" s="23">
        <v>19.528909434260811</v>
      </c>
      <c r="G12205" s="24" t="s">
        <v>108</v>
      </c>
    </row>
    <row r="12206" spans="1:7" x14ac:dyDescent="0.3">
      <c r="A12206" s="7">
        <v>563.31515559260913</v>
      </c>
      <c r="B12206" s="41" t="s">
        <v>64</v>
      </c>
      <c r="C12206" s="41"/>
      <c r="D12206" s="39" t="s">
        <v>100</v>
      </c>
      <c r="E12206" s="39">
        <v>2019</v>
      </c>
      <c r="F12206" s="23">
        <v>14.227155592609165</v>
      </c>
      <c r="G12206" s="24" t="s">
        <v>108</v>
      </c>
    </row>
    <row r="12207" spans="1:7" x14ac:dyDescent="0.3">
      <c r="A12207" s="7">
        <v>1750.971754058603</v>
      </c>
      <c r="B12207" s="41" t="s">
        <v>65</v>
      </c>
      <c r="C12207" s="41"/>
      <c r="D12207" s="39" t="s">
        <v>100</v>
      </c>
      <c r="E12207" s="39">
        <v>2019</v>
      </c>
      <c r="F12207" s="23">
        <v>176.27875405860311</v>
      </c>
      <c r="G12207" s="24" t="s">
        <v>108</v>
      </c>
    </row>
    <row r="12208" spans="1:7" x14ac:dyDescent="0.3">
      <c r="A12208" s="7">
        <v>282.53575720140407</v>
      </c>
      <c r="B12208" s="41" t="s">
        <v>66</v>
      </c>
      <c r="C12208" s="41"/>
      <c r="D12208" s="39" t="s">
        <v>100</v>
      </c>
      <c r="E12208" s="39">
        <v>2019</v>
      </c>
      <c r="F12208" s="23">
        <v>7.1357572014040613</v>
      </c>
      <c r="G12208" s="24" t="s">
        <v>108</v>
      </c>
    </row>
    <row r="12209" spans="1:7" x14ac:dyDescent="0.3">
      <c r="A12209" s="7">
        <v>2693.2131156674859</v>
      </c>
      <c r="B12209" s="41" t="s">
        <v>67</v>
      </c>
      <c r="C12209" s="41"/>
      <c r="D12209" s="39" t="s">
        <v>100</v>
      </c>
      <c r="E12209" s="39">
        <v>2019</v>
      </c>
      <c r="F12209" s="23">
        <v>134.03611566748589</v>
      </c>
      <c r="G12209" s="24" t="s">
        <v>108</v>
      </c>
    </row>
    <row r="12210" spans="1:7" x14ac:dyDescent="0.3">
      <c r="A12210" s="7">
        <v>2241.4882991537115</v>
      </c>
      <c r="B12210" s="41" t="s">
        <v>68</v>
      </c>
      <c r="C12210" s="41"/>
      <c r="D12210" s="39" t="s">
        <v>100</v>
      </c>
      <c r="E12210" s="39">
        <v>2019</v>
      </c>
      <c r="F12210" s="23">
        <v>131.98929915371127</v>
      </c>
      <c r="G12210" s="24" t="s">
        <v>108</v>
      </c>
    </row>
    <row r="12211" spans="1:7" x14ac:dyDescent="0.3">
      <c r="A12211" s="7">
        <v>180.56230333682473</v>
      </c>
      <c r="B12211" s="41" t="s">
        <v>69</v>
      </c>
      <c r="C12211" s="41"/>
      <c r="D12211" s="39" t="s">
        <v>100</v>
      </c>
      <c r="E12211" s="39">
        <v>2019</v>
      </c>
      <c r="F12211" s="23">
        <v>18.914303336824723</v>
      </c>
      <c r="G12211" s="24" t="s">
        <v>108</v>
      </c>
    </row>
    <row r="12212" spans="1:7" x14ac:dyDescent="0.3">
      <c r="A12212" s="7">
        <v>232.4056655532944</v>
      </c>
      <c r="B12212" s="41" t="s">
        <v>70</v>
      </c>
      <c r="C12212" s="41"/>
      <c r="D12212" s="39" t="s">
        <v>100</v>
      </c>
      <c r="E12212" s="39">
        <v>2019</v>
      </c>
      <c r="F12212" s="23">
        <v>35.020665553294386</v>
      </c>
      <c r="G12212" s="24" t="s">
        <v>108</v>
      </c>
    </row>
    <row r="12213" spans="1:7" x14ac:dyDescent="0.3">
      <c r="A12213" s="7">
        <v>233.13919157507729</v>
      </c>
      <c r="B12213" s="41" t="s">
        <v>71</v>
      </c>
      <c r="C12213" s="41"/>
      <c r="D12213" s="39" t="s">
        <v>100</v>
      </c>
      <c r="E12213" s="39">
        <v>2019</v>
      </c>
      <c r="F12213" s="23">
        <v>8.5281915750772939</v>
      </c>
      <c r="G12213" s="24" t="s">
        <v>108</v>
      </c>
    </row>
    <row r="12214" spans="1:7" x14ac:dyDescent="0.3">
      <c r="A12214" s="7">
        <v>1056.5062494132956</v>
      </c>
      <c r="B12214" s="41" t="s">
        <v>72</v>
      </c>
      <c r="C12214" s="41"/>
      <c r="D12214" s="39" t="s">
        <v>100</v>
      </c>
      <c r="E12214" s="39">
        <v>2019</v>
      </c>
      <c r="F12214" s="23">
        <v>40.189249413295499</v>
      </c>
      <c r="G12214" s="24" t="s">
        <v>108</v>
      </c>
    </row>
    <row r="12215" spans="1:7" x14ac:dyDescent="0.3">
      <c r="A12215" s="7">
        <v>428.98038028590531</v>
      </c>
      <c r="B12215" s="41" t="s">
        <v>73</v>
      </c>
      <c r="C12215" s="41"/>
      <c r="D12215" s="39" t="s">
        <v>100</v>
      </c>
      <c r="E12215" s="39">
        <v>2019</v>
      </c>
      <c r="F12215" s="23">
        <v>165.85138028590535</v>
      </c>
      <c r="G12215" s="24" t="s">
        <v>108</v>
      </c>
    </row>
    <row r="12216" spans="1:7" x14ac:dyDescent="0.3">
      <c r="A12216" s="7">
        <v>604.81733976772034</v>
      </c>
      <c r="B12216" s="41" t="s">
        <v>74</v>
      </c>
      <c r="C12216" s="41"/>
      <c r="D12216" s="39" t="s">
        <v>100</v>
      </c>
      <c r="E12216" s="39">
        <v>2019</v>
      </c>
      <c r="F12216" s="23">
        <v>79.821339767720332</v>
      </c>
      <c r="G12216" s="24" t="s">
        <v>108</v>
      </c>
    </row>
    <row r="12217" spans="1:7" x14ac:dyDescent="0.3">
      <c r="A12217" s="7">
        <v>1050.3118016936801</v>
      </c>
      <c r="B12217" s="41" t="s">
        <v>75</v>
      </c>
      <c r="C12217" s="41"/>
      <c r="D12217" s="39" t="s">
        <v>100</v>
      </c>
      <c r="E12217" s="39">
        <v>2019</v>
      </c>
      <c r="F12217" s="23">
        <v>112.38180169368005</v>
      </c>
      <c r="G12217" s="24" t="s">
        <v>108</v>
      </c>
    </row>
    <row r="12218" spans="1:7" x14ac:dyDescent="0.3">
      <c r="A12218" s="7">
        <v>1067.4137300616808</v>
      </c>
      <c r="B12218" s="41" t="s">
        <v>76</v>
      </c>
      <c r="C12218" s="41"/>
      <c r="D12218" s="39" t="s">
        <v>100</v>
      </c>
      <c r="E12218" s="39">
        <v>2019</v>
      </c>
      <c r="F12218" s="23">
        <v>70.033730061680842</v>
      </c>
      <c r="G12218" s="24" t="s">
        <v>108</v>
      </c>
    </row>
    <row r="12219" spans="1:7" x14ac:dyDescent="0.3">
      <c r="A12219" s="7">
        <v>117.94482883956654</v>
      </c>
      <c r="B12219" s="41" t="s">
        <v>77</v>
      </c>
      <c r="C12219" s="41"/>
      <c r="D12219" s="39" t="s">
        <v>100</v>
      </c>
      <c r="E12219" s="39">
        <v>2019</v>
      </c>
      <c r="F12219" s="23">
        <v>2.9788288395665443</v>
      </c>
      <c r="G12219" s="24" t="s">
        <v>108</v>
      </c>
    </row>
    <row r="12220" spans="1:7" x14ac:dyDescent="0.3">
      <c r="A12220" s="7">
        <v>395.15200680021508</v>
      </c>
      <c r="B12220" s="41" t="s">
        <v>78</v>
      </c>
      <c r="C12220" s="41"/>
      <c r="D12220" s="39" t="s">
        <v>100</v>
      </c>
      <c r="E12220" s="39">
        <v>2019</v>
      </c>
      <c r="F12220" s="23">
        <v>36.054006800215092</v>
      </c>
      <c r="G12220" s="24" t="s">
        <v>108</v>
      </c>
    </row>
    <row r="12221" spans="1:7" x14ac:dyDescent="0.3">
      <c r="A12221" s="7">
        <v>541.38016276500127</v>
      </c>
      <c r="B12221" s="41" t="s">
        <v>79</v>
      </c>
      <c r="C12221" s="41"/>
      <c r="D12221" s="39" t="s">
        <v>100</v>
      </c>
      <c r="E12221" s="39">
        <v>2019</v>
      </c>
      <c r="F12221" s="23">
        <v>14.633162765001259</v>
      </c>
      <c r="G12221" s="24" t="s">
        <v>108</v>
      </c>
    </row>
    <row r="12222" spans="1:7" x14ac:dyDescent="0.3">
      <c r="A12222" s="7">
        <v>783.32577024355282</v>
      </c>
      <c r="B12222" s="41" t="s">
        <v>80</v>
      </c>
      <c r="C12222" s="41"/>
      <c r="D12222" s="39" t="s">
        <v>100</v>
      </c>
      <c r="E12222" s="39">
        <v>2019</v>
      </c>
      <c r="F12222" s="23">
        <v>89.599770243552825</v>
      </c>
      <c r="G12222" s="24" t="s">
        <v>108</v>
      </c>
    </row>
    <row r="12223" spans="1:7" x14ac:dyDescent="0.3">
      <c r="A12223" s="7">
        <v>213.50326422273568</v>
      </c>
      <c r="B12223" s="41" t="s">
        <v>81</v>
      </c>
      <c r="C12223" s="41"/>
      <c r="D12223" s="39" t="s">
        <v>100</v>
      </c>
      <c r="E12223" s="39">
        <v>2019</v>
      </c>
      <c r="F12223" s="23">
        <v>5.3922642227356903</v>
      </c>
      <c r="G12223" s="24" t="s">
        <v>108</v>
      </c>
    </row>
    <row r="12224" spans="1:7" x14ac:dyDescent="0.3">
      <c r="A12224" s="7">
        <v>1044.1163280635446</v>
      </c>
      <c r="B12224" s="41" t="s">
        <v>82</v>
      </c>
      <c r="C12224" s="41"/>
      <c r="D12224" s="39" t="s">
        <v>100</v>
      </c>
      <c r="E12224" s="39">
        <v>2019</v>
      </c>
      <c r="F12224" s="23">
        <v>102.26332806354475</v>
      </c>
      <c r="G12224" s="24" t="s">
        <v>108</v>
      </c>
    </row>
    <row r="12225" spans="1:7" x14ac:dyDescent="0.3">
      <c r="A12225" s="7">
        <v>522.22641335704839</v>
      </c>
      <c r="B12225" s="41" t="s">
        <v>83</v>
      </c>
      <c r="C12225" s="41"/>
      <c r="D12225" s="39" t="s">
        <v>100</v>
      </c>
      <c r="E12225" s="39">
        <v>2019</v>
      </c>
      <c r="F12225" s="23">
        <v>23.767413357048412</v>
      </c>
      <c r="G12225" s="24" t="s">
        <v>108</v>
      </c>
    </row>
    <row r="12226" spans="1:7" x14ac:dyDescent="0.3">
      <c r="A12226" s="7">
        <v>1155.5866356115423</v>
      </c>
      <c r="B12226" s="41" t="s">
        <v>84</v>
      </c>
      <c r="C12226" s="41"/>
      <c r="D12226" s="39" t="s">
        <v>100</v>
      </c>
      <c r="E12226" s="39">
        <v>2019</v>
      </c>
      <c r="F12226" s="23">
        <v>59.480635611542283</v>
      </c>
      <c r="G12226" s="24" t="s">
        <v>108</v>
      </c>
    </row>
    <row r="12227" spans="1:7" x14ac:dyDescent="0.3">
      <c r="A12227" s="7">
        <v>142.84367715938524</v>
      </c>
      <c r="B12227" s="41" t="s">
        <v>85</v>
      </c>
      <c r="C12227" s="41"/>
      <c r="D12227" s="39" t="s">
        <v>100</v>
      </c>
      <c r="E12227" s="39">
        <v>2019</v>
      </c>
      <c r="F12227" s="23">
        <v>3.6076771593852257</v>
      </c>
      <c r="G12227" s="24" t="s">
        <v>108</v>
      </c>
    </row>
    <row r="12228" spans="1:7" x14ac:dyDescent="0.3">
      <c r="A12228" s="7">
        <v>337.83028240707324</v>
      </c>
      <c r="B12228" s="41" t="s">
        <v>86</v>
      </c>
      <c r="C12228" s="41"/>
      <c r="D12228" s="39" t="s">
        <v>100</v>
      </c>
      <c r="E12228" s="39">
        <v>2019</v>
      </c>
      <c r="F12228" s="23">
        <v>11.117282407073233</v>
      </c>
      <c r="G12228" s="24" t="s">
        <v>108</v>
      </c>
    </row>
    <row r="12229" spans="1:7" x14ac:dyDescent="0.3">
      <c r="A12229" s="7">
        <v>661.73690723703135</v>
      </c>
      <c r="B12229" s="41" t="s">
        <v>87</v>
      </c>
      <c r="C12229" s="41"/>
      <c r="D12229" s="39" t="s">
        <v>100</v>
      </c>
      <c r="E12229" s="39">
        <v>2019</v>
      </c>
      <c r="F12229" s="23">
        <v>55.194907237031387</v>
      </c>
      <c r="G12229" s="24" t="s">
        <v>108</v>
      </c>
    </row>
    <row r="12230" spans="1:7" x14ac:dyDescent="0.3">
      <c r="A12230" s="7">
        <v>227.96142118075812</v>
      </c>
      <c r="B12230" s="41" t="s">
        <v>88</v>
      </c>
      <c r="C12230" s="41"/>
      <c r="D12230" s="39" t="s">
        <v>100</v>
      </c>
      <c r="E12230" s="39">
        <v>2019</v>
      </c>
      <c r="F12230" s="23">
        <v>14.595421180758137</v>
      </c>
      <c r="G12230" s="24" t="s">
        <v>108</v>
      </c>
    </row>
    <row r="12231" spans="1:7" x14ac:dyDescent="0.3">
      <c r="A12231" s="7">
        <v>546.31068872400624</v>
      </c>
      <c r="B12231" s="41" t="s">
        <v>89</v>
      </c>
      <c r="C12231" s="41"/>
      <c r="D12231" s="39" t="s">
        <v>100</v>
      </c>
      <c r="E12231" s="39">
        <v>2019</v>
      </c>
      <c r="F12231" s="23">
        <v>34.023688724006234</v>
      </c>
      <c r="G12231" s="24" t="s">
        <v>108</v>
      </c>
    </row>
    <row r="12232" spans="1:7" x14ac:dyDescent="0.3">
      <c r="A12232" s="7">
        <v>753.34045756569299</v>
      </c>
      <c r="B12232" s="41" t="s">
        <v>90</v>
      </c>
      <c r="C12232" s="41"/>
      <c r="D12232" s="39" t="s">
        <v>100</v>
      </c>
      <c r="E12232" s="39">
        <v>2019</v>
      </c>
      <c r="F12232" s="23">
        <v>19.02645756569305</v>
      </c>
      <c r="G12232" s="24" t="s">
        <v>108</v>
      </c>
    </row>
    <row r="12233" spans="1:7" x14ac:dyDescent="0.3">
      <c r="A12233" s="7">
        <v>2354.5845378145832</v>
      </c>
      <c r="B12233" s="41" t="s">
        <v>10</v>
      </c>
      <c r="C12233" s="41"/>
      <c r="D12233" s="39" t="s">
        <v>101</v>
      </c>
      <c r="E12233" s="39">
        <v>2019</v>
      </c>
      <c r="F12233" s="23">
        <v>232.2215378145832</v>
      </c>
      <c r="G12233" s="24" t="s">
        <v>108</v>
      </c>
    </row>
    <row r="12234" spans="1:7" x14ac:dyDescent="0.3">
      <c r="A12234" s="7">
        <v>284.29243011868414</v>
      </c>
      <c r="B12234" s="41" t="s">
        <v>11</v>
      </c>
      <c r="C12234" s="41"/>
      <c r="D12234" s="39" t="s">
        <v>101</v>
      </c>
      <c r="E12234" s="39">
        <v>2019</v>
      </c>
      <c r="F12234" s="23">
        <v>7.1674301186841518</v>
      </c>
      <c r="G12234" s="24" t="s">
        <v>108</v>
      </c>
    </row>
    <row r="12235" spans="1:7" x14ac:dyDescent="0.3">
      <c r="A12235" s="7">
        <v>1021.3569092401362</v>
      </c>
      <c r="B12235" s="41" t="s">
        <v>12</v>
      </c>
      <c r="C12235" s="41"/>
      <c r="D12235" s="39" t="s">
        <v>101</v>
      </c>
      <c r="E12235" s="39">
        <v>2019</v>
      </c>
      <c r="F12235" s="23">
        <v>61.066909240136226</v>
      </c>
      <c r="G12235" s="24" t="s">
        <v>108</v>
      </c>
    </row>
    <row r="12236" spans="1:7" x14ac:dyDescent="0.3">
      <c r="A12236" s="7">
        <v>246.62477310795671</v>
      </c>
      <c r="B12236" s="41" t="s">
        <v>13</v>
      </c>
      <c r="C12236" s="41"/>
      <c r="D12236" s="39" t="s">
        <v>101</v>
      </c>
      <c r="E12236" s="39">
        <v>2019</v>
      </c>
      <c r="F12236" s="23">
        <v>26.841773107956719</v>
      </c>
      <c r="G12236" s="24" t="s">
        <v>108</v>
      </c>
    </row>
    <row r="12237" spans="1:7" x14ac:dyDescent="0.3">
      <c r="A12237" s="7">
        <v>409.8191430972405</v>
      </c>
      <c r="B12237" s="41" t="s">
        <v>14</v>
      </c>
      <c r="C12237" s="41"/>
      <c r="D12237" s="39" t="s">
        <v>101</v>
      </c>
      <c r="E12237" s="39">
        <v>2019</v>
      </c>
      <c r="F12237" s="23">
        <v>61.712143097240485</v>
      </c>
      <c r="G12237" s="24" t="s">
        <v>108</v>
      </c>
    </row>
    <row r="12238" spans="1:7" x14ac:dyDescent="0.3">
      <c r="A12238" s="7">
        <v>292.18337237388641</v>
      </c>
      <c r="B12238" s="41" t="s">
        <v>15</v>
      </c>
      <c r="C12238" s="41"/>
      <c r="D12238" s="39" t="s">
        <v>101</v>
      </c>
      <c r="E12238" s="39">
        <v>2019</v>
      </c>
      <c r="F12238" s="23">
        <v>56.786372373886408</v>
      </c>
      <c r="G12238" s="24" t="s">
        <v>108</v>
      </c>
    </row>
    <row r="12239" spans="1:7" x14ac:dyDescent="0.3">
      <c r="A12239" s="7">
        <v>2294.2452968413018</v>
      </c>
      <c r="B12239" s="41" t="s">
        <v>16</v>
      </c>
      <c r="C12239" s="41"/>
      <c r="D12239" s="39" t="s">
        <v>101</v>
      </c>
      <c r="E12239" s="39">
        <v>2019</v>
      </c>
      <c r="F12239" s="23">
        <v>87.928296841301858</v>
      </c>
      <c r="G12239" s="24" t="s">
        <v>108</v>
      </c>
    </row>
    <row r="12240" spans="1:7" x14ac:dyDescent="0.3">
      <c r="A12240" s="7">
        <v>3746.5736292566835</v>
      </c>
      <c r="B12240" s="41" t="s">
        <v>17</v>
      </c>
      <c r="C12240" s="41"/>
      <c r="D12240" s="39" t="s">
        <v>101</v>
      </c>
      <c r="E12240" s="39">
        <v>2019</v>
      </c>
      <c r="F12240" s="23">
        <v>479.47962925668344</v>
      </c>
      <c r="G12240" s="24" t="s">
        <v>108</v>
      </c>
    </row>
    <row r="12241" spans="1:7" x14ac:dyDescent="0.3">
      <c r="A12241" s="7">
        <v>151.63699148601958</v>
      </c>
      <c r="B12241" s="41" t="s">
        <v>18</v>
      </c>
      <c r="C12241" s="41"/>
      <c r="D12241" s="39" t="s">
        <v>101</v>
      </c>
      <c r="E12241" s="39">
        <v>2019</v>
      </c>
      <c r="F12241" s="23">
        <v>20.582991486019569</v>
      </c>
      <c r="G12241" s="24" t="s">
        <v>108</v>
      </c>
    </row>
    <row r="12242" spans="1:7" x14ac:dyDescent="0.3">
      <c r="A12242" s="7">
        <v>320.13199832301922</v>
      </c>
      <c r="B12242" s="41" t="s">
        <v>19</v>
      </c>
      <c r="C12242" s="41"/>
      <c r="D12242" s="39" t="s">
        <v>101</v>
      </c>
      <c r="E12242" s="39">
        <v>2019</v>
      </c>
      <c r="F12242" s="23">
        <v>30.06199832301921</v>
      </c>
      <c r="G12242" s="24" t="s">
        <v>108</v>
      </c>
    </row>
    <row r="12243" spans="1:7" x14ac:dyDescent="0.3">
      <c r="A12243" s="7">
        <v>1792.4144022160322</v>
      </c>
      <c r="B12243" s="41" t="s">
        <v>20</v>
      </c>
      <c r="C12243" s="41"/>
      <c r="D12243" s="39" t="s">
        <v>101</v>
      </c>
      <c r="E12243" s="39">
        <v>2019</v>
      </c>
      <c r="F12243" s="23">
        <v>168.92740221603202</v>
      </c>
      <c r="G12243" s="24" t="s">
        <v>108</v>
      </c>
    </row>
    <row r="12244" spans="1:7" x14ac:dyDescent="0.3">
      <c r="A12244" s="7">
        <v>2042.8235858777384</v>
      </c>
      <c r="B12244" s="41" t="s">
        <v>21</v>
      </c>
      <c r="C12244" s="41"/>
      <c r="D12244" s="39" t="s">
        <v>101</v>
      </c>
      <c r="E12244" s="39">
        <v>2019</v>
      </c>
      <c r="F12244" s="23">
        <v>212.59358587773852</v>
      </c>
      <c r="G12244" s="24" t="s">
        <v>108</v>
      </c>
    </row>
    <row r="12245" spans="1:7" x14ac:dyDescent="0.3">
      <c r="A12245" s="7">
        <v>392.66773077733336</v>
      </c>
      <c r="B12245" s="41" t="s">
        <v>22</v>
      </c>
      <c r="C12245" s="41"/>
      <c r="D12245" s="39" t="s">
        <v>101</v>
      </c>
      <c r="E12245" s="39">
        <v>2019</v>
      </c>
      <c r="F12245" s="23">
        <v>13.715730777333384</v>
      </c>
      <c r="G12245" s="24" t="s">
        <v>108</v>
      </c>
    </row>
    <row r="12246" spans="1:7" x14ac:dyDescent="0.3">
      <c r="A12246" s="7">
        <v>194.82071668528349</v>
      </c>
      <c r="B12246" s="41" t="s">
        <v>23</v>
      </c>
      <c r="C12246" s="41"/>
      <c r="D12246" s="39" t="s">
        <v>101</v>
      </c>
      <c r="E12246" s="39">
        <v>2019</v>
      </c>
      <c r="F12246" s="23">
        <v>4.9117166852834888</v>
      </c>
      <c r="G12246" s="24" t="s">
        <v>108</v>
      </c>
    </row>
    <row r="12247" spans="1:7" x14ac:dyDescent="0.3">
      <c r="A12247" s="7">
        <v>112.82652250541496</v>
      </c>
      <c r="B12247" s="41" t="s">
        <v>24</v>
      </c>
      <c r="C12247" s="41"/>
      <c r="D12247" s="39" t="s">
        <v>101</v>
      </c>
      <c r="E12247" s="39">
        <v>2019</v>
      </c>
      <c r="F12247" s="23">
        <v>8.8345225054149523</v>
      </c>
      <c r="G12247" s="24" t="s">
        <v>108</v>
      </c>
    </row>
    <row r="12248" spans="1:7" x14ac:dyDescent="0.3">
      <c r="A12248" s="7">
        <v>155.90868721543487</v>
      </c>
      <c r="B12248" s="41" t="s">
        <v>25</v>
      </c>
      <c r="C12248" s="41"/>
      <c r="D12248" s="39" t="s">
        <v>101</v>
      </c>
      <c r="E12248" s="39">
        <v>2019</v>
      </c>
      <c r="F12248" s="23">
        <v>6.2606872154348494</v>
      </c>
      <c r="G12248" s="24" t="s">
        <v>108</v>
      </c>
    </row>
    <row r="12249" spans="1:7" x14ac:dyDescent="0.3">
      <c r="A12249" s="7">
        <v>180.81460194135786</v>
      </c>
      <c r="B12249" s="41" t="s">
        <v>26</v>
      </c>
      <c r="C12249" s="41"/>
      <c r="D12249" s="39" t="s">
        <v>101</v>
      </c>
      <c r="E12249" s="39">
        <v>2019</v>
      </c>
      <c r="F12249" s="23">
        <v>10.752601941357865</v>
      </c>
      <c r="G12249" s="24" t="s">
        <v>108</v>
      </c>
    </row>
    <row r="12250" spans="1:7" x14ac:dyDescent="0.3">
      <c r="A12250" s="7">
        <v>248.32360310985672</v>
      </c>
      <c r="B12250" s="41" t="s">
        <v>27</v>
      </c>
      <c r="C12250" s="41"/>
      <c r="D12250" s="39" t="s">
        <v>101</v>
      </c>
      <c r="E12250" s="39">
        <v>2019</v>
      </c>
      <c r="F12250" s="23">
        <v>6.2606031098567314</v>
      </c>
      <c r="G12250" s="24" t="s">
        <v>108</v>
      </c>
    </row>
    <row r="12251" spans="1:7" x14ac:dyDescent="0.3">
      <c r="A12251" s="7">
        <v>297.54350930620984</v>
      </c>
      <c r="B12251" s="41" t="s">
        <v>28</v>
      </c>
      <c r="C12251" s="41"/>
      <c r="D12251" s="39" t="s">
        <v>101</v>
      </c>
      <c r="E12251" s="39">
        <v>2019</v>
      </c>
      <c r="F12251" s="23">
        <v>48.725509306209844</v>
      </c>
      <c r="G12251" s="24" t="s">
        <v>108</v>
      </c>
    </row>
    <row r="12252" spans="1:7" x14ac:dyDescent="0.3">
      <c r="A12252" s="7">
        <v>373.67284169811796</v>
      </c>
      <c r="B12252" s="41" t="s">
        <v>29</v>
      </c>
      <c r="C12252" s="41"/>
      <c r="D12252" s="39" t="s">
        <v>101</v>
      </c>
      <c r="E12252" s="39">
        <v>2019</v>
      </c>
      <c r="F12252" s="23">
        <v>60.436841698117931</v>
      </c>
      <c r="G12252" s="24" t="s">
        <v>108</v>
      </c>
    </row>
    <row r="12253" spans="1:7" x14ac:dyDescent="0.3">
      <c r="A12253" s="7">
        <v>1635.8686537498847</v>
      </c>
      <c r="B12253" s="41" t="s">
        <v>30</v>
      </c>
      <c r="C12253" s="41"/>
      <c r="D12253" s="39" t="s">
        <v>101</v>
      </c>
      <c r="E12253" s="39">
        <v>2019</v>
      </c>
      <c r="F12253" s="23">
        <v>144.30465374988469</v>
      </c>
      <c r="G12253" s="24" t="s">
        <v>108</v>
      </c>
    </row>
    <row r="12254" spans="1:7" x14ac:dyDescent="0.3">
      <c r="A12254" s="7">
        <v>826.68186517578874</v>
      </c>
      <c r="B12254" s="41" t="s">
        <v>31</v>
      </c>
      <c r="C12254" s="41"/>
      <c r="D12254" s="39" t="s">
        <v>101</v>
      </c>
      <c r="E12254" s="39">
        <v>2019</v>
      </c>
      <c r="F12254" s="23">
        <v>30.051865175788663</v>
      </c>
      <c r="G12254" s="24" t="s">
        <v>108</v>
      </c>
    </row>
    <row r="12255" spans="1:7" x14ac:dyDescent="0.3">
      <c r="A12255" s="7">
        <v>178.96291827382794</v>
      </c>
      <c r="B12255" s="41" t="s">
        <v>32</v>
      </c>
      <c r="C12255" s="41"/>
      <c r="D12255" s="39" t="s">
        <v>101</v>
      </c>
      <c r="E12255" s="39">
        <v>2019</v>
      </c>
      <c r="F12255" s="23">
        <v>4.511918273827952</v>
      </c>
      <c r="G12255" s="24" t="s">
        <v>108</v>
      </c>
    </row>
    <row r="12256" spans="1:7" x14ac:dyDescent="0.3">
      <c r="A12256" s="7">
        <v>488.3254012828699</v>
      </c>
      <c r="B12256" s="41" t="s">
        <v>33</v>
      </c>
      <c r="C12256" s="41"/>
      <c r="D12256" s="39" t="s">
        <v>101</v>
      </c>
      <c r="E12256" s="39">
        <v>2019</v>
      </c>
      <c r="F12256" s="23">
        <v>21.179401282869918</v>
      </c>
      <c r="G12256" s="24" t="s">
        <v>108</v>
      </c>
    </row>
    <row r="12257" spans="1:7" x14ac:dyDescent="0.3">
      <c r="A12257" s="7">
        <v>1089.8640756211041</v>
      </c>
      <c r="B12257" s="41" t="s">
        <v>34</v>
      </c>
      <c r="C12257" s="41"/>
      <c r="D12257" s="39" t="s">
        <v>101</v>
      </c>
      <c r="E12257" s="39">
        <v>2019</v>
      </c>
      <c r="F12257" s="23">
        <v>83.867075621104163</v>
      </c>
      <c r="G12257" s="24" t="s">
        <v>108</v>
      </c>
    </row>
    <row r="12258" spans="1:7" x14ac:dyDescent="0.3">
      <c r="A12258" s="7">
        <v>745.95769004323427</v>
      </c>
      <c r="B12258" s="41" t="s">
        <v>35</v>
      </c>
      <c r="C12258" s="41"/>
      <c r="D12258" s="39" t="s">
        <v>101</v>
      </c>
      <c r="E12258" s="39">
        <v>2019</v>
      </c>
      <c r="F12258" s="23">
        <v>18.806690043234255</v>
      </c>
      <c r="G12258" s="24" t="s">
        <v>108</v>
      </c>
    </row>
    <row r="12259" spans="1:7" x14ac:dyDescent="0.3">
      <c r="A12259" s="7">
        <v>405.3627919328361</v>
      </c>
      <c r="B12259" s="41" t="s">
        <v>36</v>
      </c>
      <c r="C12259" s="41"/>
      <c r="D12259" s="39" t="s">
        <v>101</v>
      </c>
      <c r="E12259" s="39">
        <v>2019</v>
      </c>
      <c r="F12259" s="23">
        <v>57.466791932836124</v>
      </c>
      <c r="G12259" s="24" t="s">
        <v>108</v>
      </c>
    </row>
    <row r="12260" spans="1:7" x14ac:dyDescent="0.3">
      <c r="A12260" s="7">
        <v>541.56771837140286</v>
      </c>
      <c r="B12260" s="41" t="s">
        <v>37</v>
      </c>
      <c r="C12260" s="41"/>
      <c r="D12260" s="39" t="s">
        <v>101</v>
      </c>
      <c r="E12260" s="39">
        <v>2019</v>
      </c>
      <c r="F12260" s="23">
        <v>60.545718371402842</v>
      </c>
      <c r="G12260" s="24" t="s">
        <v>108</v>
      </c>
    </row>
    <row r="12261" spans="1:7" x14ac:dyDescent="0.3">
      <c r="A12261" s="7">
        <v>507.88554116585755</v>
      </c>
      <c r="B12261" s="41" t="s">
        <v>38</v>
      </c>
      <c r="C12261" s="41"/>
      <c r="D12261" s="39" t="s">
        <v>101</v>
      </c>
      <c r="E12261" s="39">
        <v>2019</v>
      </c>
      <c r="F12261" s="23">
        <v>16.476541165857554</v>
      </c>
      <c r="G12261" s="24" t="s">
        <v>108</v>
      </c>
    </row>
    <row r="12262" spans="1:7" x14ac:dyDescent="0.3">
      <c r="A12262" s="7">
        <v>215.34722001138095</v>
      </c>
      <c r="B12262" s="41" t="s">
        <v>39</v>
      </c>
      <c r="C12262" s="41"/>
      <c r="D12262" s="39" t="s">
        <v>101</v>
      </c>
      <c r="E12262" s="39">
        <v>2019</v>
      </c>
      <c r="F12262" s="23">
        <v>28.761220011380964</v>
      </c>
      <c r="G12262" s="24" t="s">
        <v>108</v>
      </c>
    </row>
    <row r="12263" spans="1:7" x14ac:dyDescent="0.3">
      <c r="A12263" s="7">
        <v>571.19157946129815</v>
      </c>
      <c r="B12263" s="41" t="s">
        <v>40</v>
      </c>
      <c r="C12263" s="41"/>
      <c r="D12263" s="39" t="s">
        <v>101</v>
      </c>
      <c r="E12263" s="39">
        <v>2019</v>
      </c>
      <c r="F12263" s="23">
        <v>187.86057946129816</v>
      </c>
      <c r="G12263" s="24" t="s">
        <v>108</v>
      </c>
    </row>
    <row r="12264" spans="1:7" x14ac:dyDescent="0.3">
      <c r="A12264" s="7">
        <v>488.60956548004765</v>
      </c>
      <c r="B12264" s="41" t="s">
        <v>41</v>
      </c>
      <c r="C12264" s="41"/>
      <c r="D12264" s="39" t="s">
        <v>101</v>
      </c>
      <c r="E12264" s="39">
        <v>2019</v>
      </c>
      <c r="F12264" s="23">
        <v>12.318565480047639</v>
      </c>
      <c r="G12264" s="24" t="s">
        <v>108</v>
      </c>
    </row>
    <row r="12265" spans="1:7" x14ac:dyDescent="0.3">
      <c r="A12265" s="7">
        <v>1673.7035265156303</v>
      </c>
      <c r="B12265" s="41" t="s">
        <v>42</v>
      </c>
      <c r="C12265" s="41"/>
      <c r="D12265" s="39" t="s">
        <v>101</v>
      </c>
      <c r="E12265" s="39">
        <v>2019</v>
      </c>
      <c r="F12265" s="23">
        <v>47.912526515630248</v>
      </c>
      <c r="G12265" s="24" t="s">
        <v>108</v>
      </c>
    </row>
    <row r="12266" spans="1:7" x14ac:dyDescent="0.3">
      <c r="A12266" s="7">
        <v>876.0925819882973</v>
      </c>
      <c r="B12266" s="41" t="s">
        <v>43</v>
      </c>
      <c r="C12266" s="41"/>
      <c r="D12266" s="39" t="s">
        <v>101</v>
      </c>
      <c r="E12266" s="39">
        <v>2019</v>
      </c>
      <c r="F12266" s="23">
        <v>74.157581988297295</v>
      </c>
      <c r="G12266" s="24" t="s">
        <v>108</v>
      </c>
    </row>
    <row r="12267" spans="1:7" x14ac:dyDescent="0.3">
      <c r="A12267" s="7">
        <v>187.07749877807257</v>
      </c>
      <c r="B12267" s="41" t="s">
        <v>44</v>
      </c>
      <c r="C12267" s="41"/>
      <c r="D12267" s="39" t="s">
        <v>101</v>
      </c>
      <c r="E12267" s="39">
        <v>2019</v>
      </c>
      <c r="F12267" s="23">
        <v>16.561498778072576</v>
      </c>
      <c r="G12267" s="24" t="s">
        <v>108</v>
      </c>
    </row>
    <row r="12268" spans="1:7" x14ac:dyDescent="0.3">
      <c r="A12268" s="7">
        <v>232.22267504233213</v>
      </c>
      <c r="B12268" s="41" t="s">
        <v>45</v>
      </c>
      <c r="C12268" s="41"/>
      <c r="D12268" s="39" t="s">
        <v>101</v>
      </c>
      <c r="E12268" s="39">
        <v>2019</v>
      </c>
      <c r="F12268" s="23">
        <v>5.8546750423321541</v>
      </c>
      <c r="G12268" s="24" t="s">
        <v>108</v>
      </c>
    </row>
    <row r="12269" spans="1:7" x14ac:dyDescent="0.3">
      <c r="A12269" s="7">
        <v>1941.9699166043135</v>
      </c>
      <c r="B12269" s="41" t="s">
        <v>46</v>
      </c>
      <c r="C12269" s="41"/>
      <c r="D12269" s="39" t="s">
        <v>101</v>
      </c>
      <c r="E12269" s="39">
        <v>2019</v>
      </c>
      <c r="F12269" s="23">
        <v>134.55991660431368</v>
      </c>
      <c r="G12269" s="24" t="s">
        <v>108</v>
      </c>
    </row>
    <row r="12270" spans="1:7" x14ac:dyDescent="0.3">
      <c r="A12270" s="7">
        <v>199.09343827822647</v>
      </c>
      <c r="B12270" s="41" t="s">
        <v>47</v>
      </c>
      <c r="C12270" s="41"/>
      <c r="D12270" s="39" t="s">
        <v>101</v>
      </c>
      <c r="E12270" s="39">
        <v>2019</v>
      </c>
      <c r="F12270" s="23">
        <v>22.547438278226473</v>
      </c>
      <c r="G12270" s="24" t="s">
        <v>108</v>
      </c>
    </row>
    <row r="12271" spans="1:7" x14ac:dyDescent="0.3">
      <c r="A12271" s="7">
        <v>497.16424143768302</v>
      </c>
      <c r="B12271" s="41" t="s">
        <v>48</v>
      </c>
      <c r="C12271" s="41"/>
      <c r="D12271" s="39" t="s">
        <v>101</v>
      </c>
      <c r="E12271" s="39">
        <v>2019</v>
      </c>
      <c r="F12271" s="23">
        <v>99.667241437683032</v>
      </c>
      <c r="G12271" s="24" t="s">
        <v>108</v>
      </c>
    </row>
    <row r="12272" spans="1:7" x14ac:dyDescent="0.3">
      <c r="A12272" s="7">
        <v>3845.3396662512041</v>
      </c>
      <c r="B12272" s="41" t="s">
        <v>49</v>
      </c>
      <c r="C12272" s="41"/>
      <c r="D12272" s="39" t="s">
        <v>101</v>
      </c>
      <c r="E12272" s="39">
        <v>2019</v>
      </c>
      <c r="F12272" s="23">
        <v>679.06166625120431</v>
      </c>
      <c r="G12272" s="24" t="s">
        <v>108</v>
      </c>
    </row>
    <row r="12273" spans="1:7" x14ac:dyDescent="0.3">
      <c r="A12273" s="7">
        <v>5701.0662619438426</v>
      </c>
      <c r="B12273" s="41" t="s">
        <v>50</v>
      </c>
      <c r="C12273" s="41"/>
      <c r="D12273" s="39" t="s">
        <v>101</v>
      </c>
      <c r="E12273" s="39">
        <v>2019</v>
      </c>
      <c r="F12273" s="23">
        <v>475.56226194384271</v>
      </c>
      <c r="G12273" s="24" t="s">
        <v>108</v>
      </c>
    </row>
    <row r="12274" spans="1:7" x14ac:dyDescent="0.3">
      <c r="A12274" s="7">
        <v>1101.0521432543901</v>
      </c>
      <c r="B12274" s="41" t="s">
        <v>91</v>
      </c>
      <c r="C12274" s="41"/>
      <c r="D12274" s="39" t="s">
        <v>101</v>
      </c>
      <c r="E12274" s="39">
        <v>2019</v>
      </c>
      <c r="F12274" s="23">
        <v>232.19414325439016</v>
      </c>
      <c r="G12274" s="24" t="s">
        <v>108</v>
      </c>
    </row>
    <row r="12275" spans="1:7" x14ac:dyDescent="0.3">
      <c r="A12275" s="7">
        <v>250.79798593871109</v>
      </c>
      <c r="B12275" s="41" t="s">
        <v>52</v>
      </c>
      <c r="C12275" s="41"/>
      <c r="D12275" s="39" t="s">
        <v>101</v>
      </c>
      <c r="E12275" s="39">
        <v>2019</v>
      </c>
      <c r="F12275" s="23">
        <v>14.296985938711106</v>
      </c>
      <c r="G12275" s="24" t="s">
        <v>108</v>
      </c>
    </row>
    <row r="12276" spans="1:7" x14ac:dyDescent="0.3">
      <c r="A12276" s="7">
        <v>180.63917927811815</v>
      </c>
      <c r="B12276" s="41" t="s">
        <v>53</v>
      </c>
      <c r="C12276" s="41"/>
      <c r="D12276" s="39" t="s">
        <v>101</v>
      </c>
      <c r="E12276" s="39">
        <v>2019</v>
      </c>
      <c r="F12276" s="23">
        <v>50.61917927811816</v>
      </c>
      <c r="G12276" s="24" t="s">
        <v>108</v>
      </c>
    </row>
    <row r="12277" spans="1:7" x14ac:dyDescent="0.3">
      <c r="A12277" s="7">
        <v>245.93847040791377</v>
      </c>
      <c r="B12277" s="41" t="s">
        <v>54</v>
      </c>
      <c r="C12277" s="41"/>
      <c r="D12277" s="39" t="s">
        <v>101</v>
      </c>
      <c r="E12277" s="39">
        <v>2019</v>
      </c>
      <c r="F12277" s="23">
        <v>70.825470407913784</v>
      </c>
      <c r="G12277" s="24" t="s">
        <v>108</v>
      </c>
    </row>
    <row r="12278" spans="1:7" x14ac:dyDescent="0.3">
      <c r="A12278" s="7">
        <v>716.25073400759379</v>
      </c>
      <c r="B12278" s="41" t="s">
        <v>55</v>
      </c>
      <c r="C12278" s="41"/>
      <c r="D12278" s="39" t="s">
        <v>101</v>
      </c>
      <c r="E12278" s="39">
        <v>2019</v>
      </c>
      <c r="F12278" s="23">
        <v>18.057734007593769</v>
      </c>
      <c r="G12278" s="24" t="s">
        <v>108</v>
      </c>
    </row>
    <row r="12279" spans="1:7" x14ac:dyDescent="0.3">
      <c r="A12279" s="7">
        <v>1363.4044301057822</v>
      </c>
      <c r="B12279" s="41" t="s">
        <v>56</v>
      </c>
      <c r="C12279" s="41"/>
      <c r="D12279" s="39" t="s">
        <v>101</v>
      </c>
      <c r="E12279" s="39">
        <v>2019</v>
      </c>
      <c r="F12279" s="23">
        <v>43.049430105782278</v>
      </c>
      <c r="G12279" s="24" t="s">
        <v>108</v>
      </c>
    </row>
    <row r="12280" spans="1:7" x14ac:dyDescent="0.3">
      <c r="A12280" s="7">
        <v>287.76702988706307</v>
      </c>
      <c r="B12280" s="41" t="s">
        <v>57</v>
      </c>
      <c r="C12280" s="41"/>
      <c r="D12280" s="39" t="s">
        <v>101</v>
      </c>
      <c r="E12280" s="39">
        <v>2019</v>
      </c>
      <c r="F12280" s="23">
        <v>7.555029887063057</v>
      </c>
      <c r="G12280" s="24" t="s">
        <v>108</v>
      </c>
    </row>
    <row r="12281" spans="1:7" x14ac:dyDescent="0.3">
      <c r="A12281" s="7">
        <v>386.78132585529085</v>
      </c>
      <c r="B12281" s="41" t="s">
        <v>58</v>
      </c>
      <c r="C12281" s="41"/>
      <c r="D12281" s="39" t="s">
        <v>101</v>
      </c>
      <c r="E12281" s="39">
        <v>2019</v>
      </c>
      <c r="F12281" s="23">
        <v>60.094325855290819</v>
      </c>
      <c r="G12281" s="24" t="s">
        <v>108</v>
      </c>
    </row>
    <row r="12282" spans="1:7" x14ac:dyDescent="0.3">
      <c r="A12282" s="7">
        <v>142.59195276213529</v>
      </c>
      <c r="B12282" s="41" t="s">
        <v>59</v>
      </c>
      <c r="C12282" s="41"/>
      <c r="D12282" s="39" t="s">
        <v>101</v>
      </c>
      <c r="E12282" s="39">
        <v>2019</v>
      </c>
      <c r="F12282" s="23">
        <v>3.5949527621352875</v>
      </c>
      <c r="G12282" s="24" t="s">
        <v>108</v>
      </c>
    </row>
    <row r="12283" spans="1:7" x14ac:dyDescent="0.3">
      <c r="A12283" s="7">
        <v>148.52759913350818</v>
      </c>
      <c r="B12283" s="41" t="s">
        <v>60</v>
      </c>
      <c r="C12283" s="41"/>
      <c r="D12283" s="39" t="s">
        <v>101</v>
      </c>
      <c r="E12283" s="39">
        <v>2019</v>
      </c>
      <c r="F12283" s="23">
        <v>23.776599133508178</v>
      </c>
      <c r="G12283" s="24" t="s">
        <v>108</v>
      </c>
    </row>
    <row r="12284" spans="1:7" x14ac:dyDescent="0.3">
      <c r="A12284" s="7">
        <v>816.85204085320061</v>
      </c>
      <c r="B12284" s="41" t="s">
        <v>61</v>
      </c>
      <c r="C12284" s="41"/>
      <c r="D12284" s="39" t="s">
        <v>101</v>
      </c>
      <c r="E12284" s="39">
        <v>2019</v>
      </c>
      <c r="F12284" s="23">
        <v>104.73004085320063</v>
      </c>
      <c r="G12284" s="24" t="s">
        <v>108</v>
      </c>
    </row>
    <row r="12285" spans="1:7" x14ac:dyDescent="0.3">
      <c r="A12285" s="7">
        <v>2072.037101556547</v>
      </c>
      <c r="B12285" s="41" t="s">
        <v>62</v>
      </c>
      <c r="C12285" s="41"/>
      <c r="D12285" s="39" t="s">
        <v>101</v>
      </c>
      <c r="E12285" s="39">
        <v>2019</v>
      </c>
      <c r="F12285" s="23">
        <v>437.48110155654689</v>
      </c>
      <c r="G12285" s="24" t="s">
        <v>108</v>
      </c>
    </row>
    <row r="12286" spans="1:7" x14ac:dyDescent="0.3">
      <c r="A12286" s="7">
        <v>546.51340643852848</v>
      </c>
      <c r="B12286" s="41" t="s">
        <v>63</v>
      </c>
      <c r="C12286" s="41"/>
      <c r="D12286" s="39" t="s">
        <v>101</v>
      </c>
      <c r="E12286" s="39">
        <v>2019</v>
      </c>
      <c r="F12286" s="23">
        <v>13.778406438528478</v>
      </c>
      <c r="G12286" s="24" t="s">
        <v>108</v>
      </c>
    </row>
    <row r="12287" spans="1:7" x14ac:dyDescent="0.3">
      <c r="A12287" s="7">
        <v>574.08348874593355</v>
      </c>
      <c r="B12287" s="41" t="s">
        <v>64</v>
      </c>
      <c r="C12287" s="41"/>
      <c r="D12287" s="39" t="s">
        <v>101</v>
      </c>
      <c r="E12287" s="39">
        <v>2019</v>
      </c>
      <c r="F12287" s="23">
        <v>14.473488745933594</v>
      </c>
      <c r="G12287" s="24" t="s">
        <v>108</v>
      </c>
    </row>
    <row r="12288" spans="1:7" x14ac:dyDescent="0.3">
      <c r="A12288" s="7">
        <v>1778.3446839333881</v>
      </c>
      <c r="B12288" s="41" t="s">
        <v>65</v>
      </c>
      <c r="C12288" s="41"/>
      <c r="D12288" s="39" t="s">
        <v>101</v>
      </c>
      <c r="E12288" s="39">
        <v>2019</v>
      </c>
      <c r="F12288" s="23">
        <v>157.90668393338802</v>
      </c>
      <c r="G12288" s="24" t="s">
        <v>108</v>
      </c>
    </row>
    <row r="12289" spans="1:7" x14ac:dyDescent="0.3">
      <c r="A12289" s="7">
        <v>342.38092651215419</v>
      </c>
      <c r="B12289" s="41" t="s">
        <v>66</v>
      </c>
      <c r="C12289" s="41"/>
      <c r="D12289" s="39" t="s">
        <v>101</v>
      </c>
      <c r="E12289" s="39">
        <v>2019</v>
      </c>
      <c r="F12289" s="23">
        <v>8.6319265121541875</v>
      </c>
      <c r="G12289" s="24" t="s">
        <v>108</v>
      </c>
    </row>
    <row r="12290" spans="1:7" x14ac:dyDescent="0.3">
      <c r="A12290" s="7">
        <v>2606.8238620097377</v>
      </c>
      <c r="B12290" s="41" t="s">
        <v>67</v>
      </c>
      <c r="C12290" s="41"/>
      <c r="D12290" s="39" t="s">
        <v>101</v>
      </c>
      <c r="E12290" s="39">
        <v>2019</v>
      </c>
      <c r="F12290" s="23">
        <v>133.27886200973762</v>
      </c>
      <c r="G12290" s="24" t="s">
        <v>108</v>
      </c>
    </row>
    <row r="12291" spans="1:7" x14ac:dyDescent="0.3">
      <c r="A12291" s="7">
        <v>2295.2003757856064</v>
      </c>
      <c r="B12291" s="41" t="s">
        <v>68</v>
      </c>
      <c r="C12291" s="41"/>
      <c r="D12291" s="39" t="s">
        <v>101</v>
      </c>
      <c r="E12291" s="39">
        <v>2019</v>
      </c>
      <c r="F12291" s="23">
        <v>148.40337578560639</v>
      </c>
      <c r="G12291" s="24" t="s">
        <v>108</v>
      </c>
    </row>
    <row r="12292" spans="1:7" x14ac:dyDescent="0.3">
      <c r="A12292" s="7">
        <v>185.94904889758342</v>
      </c>
      <c r="B12292" s="41" t="s">
        <v>69</v>
      </c>
      <c r="C12292" s="41"/>
      <c r="D12292" s="39" t="s">
        <v>101</v>
      </c>
      <c r="E12292" s="39">
        <v>2019</v>
      </c>
      <c r="F12292" s="23">
        <v>16.902048897583434</v>
      </c>
      <c r="G12292" s="24" t="s">
        <v>108</v>
      </c>
    </row>
    <row r="12293" spans="1:7" x14ac:dyDescent="0.3">
      <c r="A12293" s="7">
        <v>255.56619961554154</v>
      </c>
      <c r="B12293" s="41" t="s">
        <v>70</v>
      </c>
      <c r="C12293" s="41"/>
      <c r="D12293" s="39" t="s">
        <v>101</v>
      </c>
      <c r="E12293" s="39">
        <v>2019</v>
      </c>
      <c r="F12293" s="23">
        <v>33.615199615541535</v>
      </c>
      <c r="G12293" s="24" t="s">
        <v>108</v>
      </c>
    </row>
    <row r="12294" spans="1:7" x14ac:dyDescent="0.3">
      <c r="A12294" s="7">
        <v>231.95184707101473</v>
      </c>
      <c r="B12294" s="41" t="s">
        <v>71</v>
      </c>
      <c r="C12294" s="41"/>
      <c r="D12294" s="39" t="s">
        <v>101</v>
      </c>
      <c r="E12294" s="39">
        <v>2019</v>
      </c>
      <c r="F12294" s="23">
        <v>7.0278470710147261</v>
      </c>
      <c r="G12294" s="24" t="s">
        <v>108</v>
      </c>
    </row>
    <row r="12295" spans="1:7" x14ac:dyDescent="0.3">
      <c r="A12295" s="7">
        <v>1236.8908364135616</v>
      </c>
      <c r="B12295" s="41" t="s">
        <v>72</v>
      </c>
      <c r="C12295" s="41"/>
      <c r="D12295" s="39" t="s">
        <v>101</v>
      </c>
      <c r="E12295" s="39">
        <v>2019</v>
      </c>
      <c r="F12295" s="23">
        <v>46.955836413561542</v>
      </c>
      <c r="G12295" s="24" t="s">
        <v>108</v>
      </c>
    </row>
    <row r="12296" spans="1:7" x14ac:dyDescent="0.3">
      <c r="A12296" s="7">
        <v>410.13305733672206</v>
      </c>
      <c r="B12296" s="41" t="s">
        <v>73</v>
      </c>
      <c r="C12296" s="41"/>
      <c r="D12296" s="39" t="s">
        <v>101</v>
      </c>
      <c r="E12296" s="39">
        <v>2019</v>
      </c>
      <c r="F12296" s="23">
        <v>173.91705733672211</v>
      </c>
      <c r="G12296" s="24" t="s">
        <v>108</v>
      </c>
    </row>
    <row r="12297" spans="1:7" x14ac:dyDescent="0.3">
      <c r="A12297" s="7">
        <v>626.57795132276055</v>
      </c>
      <c r="B12297" s="41" t="s">
        <v>74</v>
      </c>
      <c r="C12297" s="41"/>
      <c r="D12297" s="39" t="s">
        <v>101</v>
      </c>
      <c r="E12297" s="39">
        <v>2019</v>
      </c>
      <c r="F12297" s="23">
        <v>76.486951322760547</v>
      </c>
      <c r="G12297" s="24" t="s">
        <v>108</v>
      </c>
    </row>
    <row r="12298" spans="1:7" x14ac:dyDescent="0.3">
      <c r="A12298" s="7">
        <v>1097.5662589872065</v>
      </c>
      <c r="B12298" s="41" t="s">
        <v>75</v>
      </c>
      <c r="C12298" s="41"/>
      <c r="D12298" s="39" t="s">
        <v>101</v>
      </c>
      <c r="E12298" s="39">
        <v>2019</v>
      </c>
      <c r="F12298" s="23">
        <v>118.24125898720649</v>
      </c>
      <c r="G12298" s="24" t="s">
        <v>108</v>
      </c>
    </row>
    <row r="12299" spans="1:7" x14ac:dyDescent="0.3">
      <c r="A12299" s="7">
        <v>1219.1156990688025</v>
      </c>
      <c r="B12299" s="41" t="s">
        <v>76</v>
      </c>
      <c r="C12299" s="41"/>
      <c r="D12299" s="39" t="s">
        <v>101</v>
      </c>
      <c r="E12299" s="39">
        <v>2019</v>
      </c>
      <c r="F12299" s="23">
        <v>78.752699068802485</v>
      </c>
      <c r="G12299" s="24" t="s">
        <v>108</v>
      </c>
    </row>
    <row r="12300" spans="1:7" x14ac:dyDescent="0.3">
      <c r="A12300" s="10">
        <v>125.11739343099711</v>
      </c>
      <c r="B12300" s="41" t="s">
        <v>77</v>
      </c>
      <c r="C12300" s="41"/>
      <c r="D12300" s="39" t="s">
        <v>101</v>
      </c>
      <c r="E12300" s="39">
        <v>2019</v>
      </c>
      <c r="F12300" s="23">
        <v>3.1543934309971151</v>
      </c>
      <c r="G12300" s="24" t="s">
        <v>108</v>
      </c>
    </row>
    <row r="12301" spans="1:7" x14ac:dyDescent="0.3">
      <c r="A12301" s="7">
        <v>435.73655926149291</v>
      </c>
      <c r="B12301" s="41" t="s">
        <v>78</v>
      </c>
      <c r="C12301" s="41"/>
      <c r="D12301" s="39" t="s">
        <v>101</v>
      </c>
      <c r="E12301" s="39">
        <v>2019</v>
      </c>
      <c r="F12301" s="23">
        <v>37.70555926149288</v>
      </c>
      <c r="G12301" s="24" t="s">
        <v>108</v>
      </c>
    </row>
    <row r="12302" spans="1:7" x14ac:dyDescent="0.3">
      <c r="A12302" s="7">
        <v>518.65197888925161</v>
      </c>
      <c r="B12302" s="41" t="s">
        <v>79</v>
      </c>
      <c r="C12302" s="41"/>
      <c r="D12302" s="39" t="s">
        <v>101</v>
      </c>
      <c r="E12302" s="39">
        <v>2019</v>
      </c>
      <c r="F12302" s="23">
        <v>15.973978889251669</v>
      </c>
      <c r="G12302" s="24" t="s">
        <v>108</v>
      </c>
    </row>
    <row r="12303" spans="1:7" x14ac:dyDescent="0.3">
      <c r="A12303" s="7">
        <v>939.80896569482491</v>
      </c>
      <c r="B12303" s="41" t="s">
        <v>80</v>
      </c>
      <c r="C12303" s="41"/>
      <c r="D12303" s="39" t="s">
        <v>101</v>
      </c>
      <c r="E12303" s="39">
        <v>2019</v>
      </c>
      <c r="F12303" s="23">
        <v>104.51996569482495</v>
      </c>
      <c r="G12303" s="24" t="s">
        <v>108</v>
      </c>
    </row>
    <row r="12304" spans="1:7" x14ac:dyDescent="0.3">
      <c r="A12304" s="7">
        <v>229.74008530525606</v>
      </c>
      <c r="B12304" s="41" t="s">
        <v>81</v>
      </c>
      <c r="C12304" s="41"/>
      <c r="D12304" s="39" t="s">
        <v>101</v>
      </c>
      <c r="E12304" s="39">
        <v>2019</v>
      </c>
      <c r="F12304" s="23">
        <v>5.7920853052560517</v>
      </c>
      <c r="G12304" s="24" t="s">
        <v>108</v>
      </c>
    </row>
    <row r="12305" spans="1:7" x14ac:dyDescent="0.3">
      <c r="A12305" s="7">
        <v>991.93206567461812</v>
      </c>
      <c r="B12305" s="41" t="s">
        <v>82</v>
      </c>
      <c r="C12305" s="41"/>
      <c r="D12305" s="39" t="s">
        <v>101</v>
      </c>
      <c r="E12305" s="39">
        <v>2019</v>
      </c>
      <c r="F12305" s="23">
        <v>102.71006567461811</v>
      </c>
      <c r="G12305" s="24" t="s">
        <v>108</v>
      </c>
    </row>
    <row r="12306" spans="1:7" x14ac:dyDescent="0.3">
      <c r="A12306" s="7">
        <v>522.86827798817012</v>
      </c>
      <c r="B12306" s="41" t="s">
        <v>83</v>
      </c>
      <c r="C12306" s="41"/>
      <c r="D12306" s="39" t="s">
        <v>101</v>
      </c>
      <c r="E12306" s="39">
        <v>2019</v>
      </c>
      <c r="F12306" s="23">
        <v>23.680277988170133</v>
      </c>
      <c r="G12306" s="24" t="s">
        <v>108</v>
      </c>
    </row>
    <row r="12307" spans="1:7" x14ac:dyDescent="0.3">
      <c r="A12307" s="7">
        <v>1258.2616254229706</v>
      </c>
      <c r="B12307" s="41" t="s">
        <v>84</v>
      </c>
      <c r="C12307" s="41"/>
      <c r="D12307" s="39" t="s">
        <v>101</v>
      </c>
      <c r="E12307" s="39">
        <v>2019</v>
      </c>
      <c r="F12307" s="23">
        <v>67.482625422970699</v>
      </c>
      <c r="G12307" s="24" t="s">
        <v>108</v>
      </c>
    </row>
    <row r="12308" spans="1:7" x14ac:dyDescent="0.3">
      <c r="A12308" s="7">
        <v>114.49047314737258</v>
      </c>
      <c r="B12308" s="41" t="s">
        <v>85</v>
      </c>
      <c r="C12308" s="41"/>
      <c r="D12308" s="39" t="s">
        <v>101</v>
      </c>
      <c r="E12308" s="39">
        <v>2019</v>
      </c>
      <c r="F12308" s="23">
        <v>2.8864731473725875</v>
      </c>
      <c r="G12308" s="24" t="s">
        <v>108</v>
      </c>
    </row>
    <row r="12309" spans="1:7" x14ac:dyDescent="0.3">
      <c r="A12309" s="7">
        <v>329.45299433585956</v>
      </c>
      <c r="B12309" s="41" t="s">
        <v>86</v>
      </c>
      <c r="C12309" s="41"/>
      <c r="D12309" s="39" t="s">
        <v>101</v>
      </c>
      <c r="E12309" s="39">
        <v>2019</v>
      </c>
      <c r="F12309" s="23">
        <v>12.622994335859545</v>
      </c>
      <c r="G12309" s="24" t="s">
        <v>108</v>
      </c>
    </row>
    <row r="12310" spans="1:7" x14ac:dyDescent="0.3">
      <c r="A12310" s="7">
        <v>696.12636918436169</v>
      </c>
      <c r="B12310" s="41" t="s">
        <v>87</v>
      </c>
      <c r="C12310" s="41"/>
      <c r="D12310" s="39" t="s">
        <v>101</v>
      </c>
      <c r="E12310" s="39">
        <v>2019</v>
      </c>
      <c r="F12310" s="23">
        <v>55.3303691843617</v>
      </c>
      <c r="G12310" s="24" t="s">
        <v>108</v>
      </c>
    </row>
    <row r="12311" spans="1:7" x14ac:dyDescent="0.3">
      <c r="A12311" s="7">
        <v>215.16564216697495</v>
      </c>
      <c r="B12311" s="41" t="s">
        <v>88</v>
      </c>
      <c r="C12311" s="41"/>
      <c r="D12311" s="39" t="s">
        <v>101</v>
      </c>
      <c r="E12311" s="39">
        <v>2019</v>
      </c>
      <c r="F12311" s="23">
        <v>13.180642166974948</v>
      </c>
      <c r="G12311" s="24" t="s">
        <v>108</v>
      </c>
    </row>
    <row r="12312" spans="1:7" x14ac:dyDescent="0.3">
      <c r="A12312" s="7">
        <v>598.35029049408865</v>
      </c>
      <c r="B12312" s="41" t="s">
        <v>89</v>
      </c>
      <c r="C12312" s="41"/>
      <c r="D12312" s="39" t="s">
        <v>101</v>
      </c>
      <c r="E12312" s="39">
        <v>2019</v>
      </c>
      <c r="F12312" s="23">
        <v>45.619290494088631</v>
      </c>
      <c r="G12312" s="24" t="s">
        <v>108</v>
      </c>
    </row>
    <row r="12313" spans="1:7" x14ac:dyDescent="0.3">
      <c r="A12313" s="7">
        <v>841.9395334235295</v>
      </c>
      <c r="B12313" s="41" t="s">
        <v>90</v>
      </c>
      <c r="C12313" s="41"/>
      <c r="D12313" s="39" t="s">
        <v>101</v>
      </c>
      <c r="E12313" s="39">
        <v>2019</v>
      </c>
      <c r="F12313" s="23">
        <v>21.22653342352956</v>
      </c>
      <c r="G12313" s="24" t="s">
        <v>108</v>
      </c>
    </row>
    <row r="12314" spans="1:7" x14ac:dyDescent="0.3">
      <c r="A12314" s="7">
        <v>2377.8661683857599</v>
      </c>
      <c r="B12314" s="41" t="s">
        <v>10</v>
      </c>
      <c r="C12314" s="41"/>
      <c r="D12314" s="39" t="s">
        <v>102</v>
      </c>
      <c r="E12314" s="39">
        <v>2019</v>
      </c>
      <c r="F12314" s="23">
        <v>211.50616838575991</v>
      </c>
      <c r="G12314" s="24" t="s">
        <v>108</v>
      </c>
    </row>
    <row r="12315" spans="1:7" x14ac:dyDescent="0.3">
      <c r="A12315" s="7">
        <v>282.60554216327563</v>
      </c>
      <c r="B12315" s="41" t="s">
        <v>11</v>
      </c>
      <c r="C12315" s="41"/>
      <c r="D12315" s="39" t="s">
        <v>102</v>
      </c>
      <c r="E12315" s="39">
        <v>2019</v>
      </c>
      <c r="F12315" s="23">
        <v>7.1165421632756249</v>
      </c>
      <c r="G12315" s="24" t="s">
        <v>108</v>
      </c>
    </row>
    <row r="12316" spans="1:7" x14ac:dyDescent="0.3">
      <c r="A12316" s="7">
        <v>896.20821831551916</v>
      </c>
      <c r="B12316" s="41" t="s">
        <v>12</v>
      </c>
      <c r="C12316" s="41"/>
      <c r="D12316" s="39" t="s">
        <v>102</v>
      </c>
      <c r="E12316" s="39">
        <v>2019</v>
      </c>
      <c r="F12316" s="23">
        <v>41.940218315519161</v>
      </c>
      <c r="G12316" s="24" t="s">
        <v>108</v>
      </c>
    </row>
    <row r="12317" spans="1:7" x14ac:dyDescent="0.3">
      <c r="A12317" s="7">
        <v>258.62876146792206</v>
      </c>
      <c r="B12317" s="41" t="s">
        <v>13</v>
      </c>
      <c r="C12317" s="41"/>
      <c r="D12317" s="39" t="s">
        <v>102</v>
      </c>
      <c r="E12317" s="39">
        <v>2019</v>
      </c>
      <c r="F12317" s="23">
        <v>34.617761467922051</v>
      </c>
      <c r="G12317" s="24" t="s">
        <v>108</v>
      </c>
    </row>
    <row r="12318" spans="1:7" x14ac:dyDescent="0.3">
      <c r="A12318" s="7">
        <v>317.40280301841119</v>
      </c>
      <c r="B12318" s="41" t="s">
        <v>14</v>
      </c>
      <c r="C12318" s="41"/>
      <c r="D12318" s="39" t="s">
        <v>102</v>
      </c>
      <c r="E12318" s="39">
        <v>2019</v>
      </c>
      <c r="F12318" s="23">
        <v>58.480803018411237</v>
      </c>
      <c r="G12318" s="24" t="s">
        <v>108</v>
      </c>
    </row>
    <row r="12319" spans="1:7" x14ac:dyDescent="0.3">
      <c r="A12319" s="7">
        <v>247.41436166637311</v>
      </c>
      <c r="B12319" s="41" t="s">
        <v>15</v>
      </c>
      <c r="C12319" s="41"/>
      <c r="D12319" s="39" t="s">
        <v>102</v>
      </c>
      <c r="E12319" s="39">
        <v>2019</v>
      </c>
      <c r="F12319" s="23">
        <v>45.401361666373134</v>
      </c>
      <c r="G12319" s="24" t="s">
        <v>108</v>
      </c>
    </row>
    <row r="12320" spans="1:7" x14ac:dyDescent="0.3">
      <c r="A12320" s="7">
        <v>2228.161317028364</v>
      </c>
      <c r="B12320" s="41" t="s">
        <v>16</v>
      </c>
      <c r="C12320" s="41"/>
      <c r="D12320" s="39" t="s">
        <v>102</v>
      </c>
      <c r="E12320" s="39">
        <v>2019</v>
      </c>
      <c r="F12320" s="23">
        <v>91.144317028363957</v>
      </c>
      <c r="G12320" s="24" t="s">
        <v>108</v>
      </c>
    </row>
    <row r="12321" spans="1:7" x14ac:dyDescent="0.3">
      <c r="A12321" s="7">
        <v>3693.5218677529033</v>
      </c>
      <c r="B12321" s="41" t="s">
        <v>17</v>
      </c>
      <c r="C12321" s="41"/>
      <c r="D12321" s="39" t="s">
        <v>102</v>
      </c>
      <c r="E12321" s="39">
        <v>2019</v>
      </c>
      <c r="F12321" s="23">
        <v>479.48186775290344</v>
      </c>
      <c r="G12321" s="24" t="s">
        <v>108</v>
      </c>
    </row>
    <row r="12322" spans="1:7" x14ac:dyDescent="0.3">
      <c r="A12322" s="7">
        <v>136.46648422978976</v>
      </c>
      <c r="B12322" s="41" t="s">
        <v>18</v>
      </c>
      <c r="C12322" s="41"/>
      <c r="D12322" s="39" t="s">
        <v>102</v>
      </c>
      <c r="E12322" s="39">
        <v>2019</v>
      </c>
      <c r="F12322" s="23">
        <v>14.171484229789764</v>
      </c>
      <c r="G12322" s="24" t="s">
        <v>108</v>
      </c>
    </row>
    <row r="12323" spans="1:7" x14ac:dyDescent="0.3">
      <c r="A12323" s="7">
        <v>308.97353818404167</v>
      </c>
      <c r="B12323" s="41" t="s">
        <v>19</v>
      </c>
      <c r="C12323" s="41"/>
      <c r="D12323" s="39" t="s">
        <v>102</v>
      </c>
      <c r="E12323" s="39">
        <v>2019</v>
      </c>
      <c r="F12323" s="23">
        <v>25.325538184041683</v>
      </c>
      <c r="G12323" s="24" t="s">
        <v>108</v>
      </c>
    </row>
    <row r="12324" spans="1:7" x14ac:dyDescent="0.3">
      <c r="A12324" s="7">
        <v>1638.5384990686755</v>
      </c>
      <c r="B12324" s="41" t="s">
        <v>20</v>
      </c>
      <c r="C12324" s="41"/>
      <c r="D12324" s="39" t="s">
        <v>102</v>
      </c>
      <c r="E12324" s="39">
        <v>2019</v>
      </c>
      <c r="F12324" s="23">
        <v>166.06049906867548</v>
      </c>
      <c r="G12324" s="24" t="s">
        <v>108</v>
      </c>
    </row>
    <row r="12325" spans="1:7" x14ac:dyDescent="0.3">
      <c r="A12325" s="7">
        <v>1663.6047137732903</v>
      </c>
      <c r="B12325" s="41" t="s">
        <v>21</v>
      </c>
      <c r="C12325" s="41"/>
      <c r="D12325" s="39" t="s">
        <v>102</v>
      </c>
      <c r="E12325" s="39">
        <v>2019</v>
      </c>
      <c r="F12325" s="23">
        <v>209.34371377329029</v>
      </c>
      <c r="G12325" s="24" t="s">
        <v>108</v>
      </c>
    </row>
    <row r="12326" spans="1:7" x14ac:dyDescent="0.3">
      <c r="A12326" s="7">
        <v>335.29742341158914</v>
      </c>
      <c r="B12326" s="41" t="s">
        <v>22</v>
      </c>
      <c r="C12326" s="41"/>
      <c r="D12326" s="39" t="s">
        <v>102</v>
      </c>
      <c r="E12326" s="39">
        <v>2019</v>
      </c>
      <c r="F12326" s="23">
        <v>12.317423411589161</v>
      </c>
      <c r="G12326" s="24" t="s">
        <v>108</v>
      </c>
    </row>
    <row r="12327" spans="1:7" x14ac:dyDescent="0.3">
      <c r="A12327" s="7">
        <v>196.73413775531142</v>
      </c>
      <c r="B12327" s="41" t="s">
        <v>23</v>
      </c>
      <c r="C12327" s="41"/>
      <c r="D12327" s="39" t="s">
        <v>102</v>
      </c>
      <c r="E12327" s="39">
        <v>2019</v>
      </c>
      <c r="F12327" s="23">
        <v>4.9541377553114163</v>
      </c>
      <c r="G12327" s="24" t="s">
        <v>108</v>
      </c>
    </row>
    <row r="12328" spans="1:7" x14ac:dyDescent="0.3">
      <c r="A12328" s="7">
        <v>92.511617535976086</v>
      </c>
      <c r="B12328" s="41" t="s">
        <v>24</v>
      </c>
      <c r="C12328" s="41"/>
      <c r="D12328" s="39" t="s">
        <v>102</v>
      </c>
      <c r="E12328" s="39">
        <v>2019</v>
      </c>
      <c r="F12328" s="23">
        <v>6.29161753597608</v>
      </c>
      <c r="G12328" s="24" t="s">
        <v>108</v>
      </c>
    </row>
    <row r="12329" spans="1:7" x14ac:dyDescent="0.3">
      <c r="A12329" s="7">
        <v>131.35989054042724</v>
      </c>
      <c r="B12329" s="41" t="s">
        <v>25</v>
      </c>
      <c r="C12329" s="41"/>
      <c r="D12329" s="39" t="s">
        <v>102</v>
      </c>
      <c r="E12329" s="39">
        <v>2019</v>
      </c>
      <c r="F12329" s="23">
        <v>5.0538905404272541</v>
      </c>
      <c r="G12329" s="24" t="s">
        <v>108</v>
      </c>
    </row>
    <row r="12330" spans="1:7" x14ac:dyDescent="0.3">
      <c r="A12330" s="7">
        <v>192.14969275777005</v>
      </c>
      <c r="B12330" s="41" t="s">
        <v>26</v>
      </c>
      <c r="C12330" s="41"/>
      <c r="D12330" s="39" t="s">
        <v>102</v>
      </c>
      <c r="E12330" s="39">
        <v>2019</v>
      </c>
      <c r="F12330" s="23">
        <v>11.156692757770061</v>
      </c>
      <c r="G12330" s="24" t="s">
        <v>108</v>
      </c>
    </row>
    <row r="12331" spans="1:7" x14ac:dyDescent="0.3">
      <c r="A12331" s="7">
        <v>260.68145210119133</v>
      </c>
      <c r="B12331" s="41" t="s">
        <v>27</v>
      </c>
      <c r="C12331" s="41"/>
      <c r="D12331" s="39" t="s">
        <v>102</v>
      </c>
      <c r="E12331" s="39">
        <v>2019</v>
      </c>
      <c r="F12331" s="23">
        <v>6.5644521011913355</v>
      </c>
      <c r="G12331" s="24" t="s">
        <v>108</v>
      </c>
    </row>
    <row r="12332" spans="1:7" x14ac:dyDescent="0.3">
      <c r="A12332" s="7">
        <v>292.46994652585289</v>
      </c>
      <c r="B12332" s="41" t="s">
        <v>28</v>
      </c>
      <c r="C12332" s="41"/>
      <c r="D12332" s="39" t="s">
        <v>102</v>
      </c>
      <c r="E12332" s="39">
        <v>2019</v>
      </c>
      <c r="F12332" s="23">
        <v>40.715946525852857</v>
      </c>
      <c r="G12332" s="24" t="s">
        <v>108</v>
      </c>
    </row>
    <row r="12333" spans="1:7" x14ac:dyDescent="0.3">
      <c r="A12333" s="7">
        <v>331.03303812298327</v>
      </c>
      <c r="B12333" s="41" t="s">
        <v>29</v>
      </c>
      <c r="C12333" s="41"/>
      <c r="D12333" s="39" t="s">
        <v>102</v>
      </c>
      <c r="E12333" s="39">
        <v>2019</v>
      </c>
      <c r="F12333" s="23">
        <v>58.881038122983277</v>
      </c>
      <c r="G12333" s="24" t="s">
        <v>108</v>
      </c>
    </row>
    <row r="12334" spans="1:7" x14ac:dyDescent="0.3">
      <c r="A12334" s="7">
        <v>1496.9972219539368</v>
      </c>
      <c r="B12334" s="41" t="s">
        <v>30</v>
      </c>
      <c r="C12334" s="41"/>
      <c r="D12334" s="39" t="s">
        <v>102</v>
      </c>
      <c r="E12334" s="39">
        <v>2019</v>
      </c>
      <c r="F12334" s="23">
        <v>138.48622195393676</v>
      </c>
      <c r="G12334" s="24" t="s">
        <v>108</v>
      </c>
    </row>
    <row r="12335" spans="1:7" x14ac:dyDescent="0.3">
      <c r="A12335" s="7">
        <v>691.45104535641019</v>
      </c>
      <c r="B12335" s="41" t="s">
        <v>31</v>
      </c>
      <c r="C12335" s="41"/>
      <c r="D12335" s="39" t="s">
        <v>102</v>
      </c>
      <c r="E12335" s="39">
        <v>2019</v>
      </c>
      <c r="F12335" s="23">
        <v>19.792045356410227</v>
      </c>
      <c r="G12335" s="24" t="s">
        <v>108</v>
      </c>
    </row>
    <row r="12336" spans="1:7" x14ac:dyDescent="0.3">
      <c r="A12336" s="7">
        <v>135.70223909146611</v>
      </c>
      <c r="B12336" s="41" t="s">
        <v>32</v>
      </c>
      <c r="C12336" s="41"/>
      <c r="D12336" s="39" t="s">
        <v>102</v>
      </c>
      <c r="E12336" s="39">
        <v>2019</v>
      </c>
      <c r="F12336" s="23">
        <v>3.4172390914661097</v>
      </c>
      <c r="G12336" s="24" t="s">
        <v>108</v>
      </c>
    </row>
    <row r="12337" spans="1:7" x14ac:dyDescent="0.3">
      <c r="A12337" s="7">
        <v>417.57225942363021</v>
      </c>
      <c r="B12337" s="41" t="s">
        <v>33</v>
      </c>
      <c r="C12337" s="41"/>
      <c r="D12337" s="39" t="s">
        <v>102</v>
      </c>
      <c r="E12337" s="39">
        <v>2019</v>
      </c>
      <c r="F12337" s="23">
        <v>15.163259423630222</v>
      </c>
      <c r="G12337" s="24" t="s">
        <v>108</v>
      </c>
    </row>
    <row r="12338" spans="1:7" x14ac:dyDescent="0.3">
      <c r="A12338" s="7">
        <v>1012.0349546485685</v>
      </c>
      <c r="B12338" s="41" t="s">
        <v>34</v>
      </c>
      <c r="C12338" s="41"/>
      <c r="D12338" s="39" t="s">
        <v>102</v>
      </c>
      <c r="E12338" s="39">
        <v>2019</v>
      </c>
      <c r="F12338" s="23">
        <v>40.178954648568549</v>
      </c>
      <c r="G12338" s="24" t="s">
        <v>108</v>
      </c>
    </row>
    <row r="12339" spans="1:7" x14ac:dyDescent="0.3">
      <c r="A12339" s="7">
        <v>720.84422112605739</v>
      </c>
      <c r="B12339" s="41" t="s">
        <v>35</v>
      </c>
      <c r="C12339" s="41"/>
      <c r="D12339" s="39" t="s">
        <v>102</v>
      </c>
      <c r="E12339" s="39">
        <v>2019</v>
      </c>
      <c r="F12339" s="23">
        <v>18.152221126057384</v>
      </c>
      <c r="G12339" s="24" t="s">
        <v>108</v>
      </c>
    </row>
    <row r="12340" spans="1:7" x14ac:dyDescent="0.3">
      <c r="A12340" s="7">
        <v>369.57253557490367</v>
      </c>
      <c r="B12340" s="41" t="s">
        <v>36</v>
      </c>
      <c r="C12340" s="41"/>
      <c r="D12340" s="39" t="s">
        <v>102</v>
      </c>
      <c r="E12340" s="39">
        <v>2019</v>
      </c>
      <c r="F12340" s="23">
        <v>55.624535574903653</v>
      </c>
      <c r="G12340" s="24" t="s">
        <v>108</v>
      </c>
    </row>
    <row r="12341" spans="1:7" x14ac:dyDescent="0.3">
      <c r="A12341" s="7">
        <v>480.95946927887286</v>
      </c>
      <c r="B12341" s="41" t="s">
        <v>37</v>
      </c>
      <c r="C12341" s="41"/>
      <c r="D12341" s="39" t="s">
        <v>102</v>
      </c>
      <c r="E12341" s="39">
        <v>2019</v>
      </c>
      <c r="F12341" s="23">
        <v>52.893469278872843</v>
      </c>
      <c r="G12341" s="24" t="s">
        <v>108</v>
      </c>
    </row>
    <row r="12342" spans="1:7" x14ac:dyDescent="0.3">
      <c r="A12342" s="7">
        <v>472.32503796441648</v>
      </c>
      <c r="B12342" s="41" t="s">
        <v>38</v>
      </c>
      <c r="C12342" s="41"/>
      <c r="D12342" s="39" t="s">
        <v>102</v>
      </c>
      <c r="E12342" s="39">
        <v>2019</v>
      </c>
      <c r="F12342" s="23">
        <v>16.294037964416511</v>
      </c>
      <c r="G12342" s="24" t="s">
        <v>108</v>
      </c>
    </row>
    <row r="12343" spans="1:7" x14ac:dyDescent="0.3">
      <c r="A12343" s="7">
        <v>193.35914915788223</v>
      </c>
      <c r="B12343" s="41" t="s">
        <v>39</v>
      </c>
      <c r="C12343" s="41"/>
      <c r="D12343" s="39" t="s">
        <v>102</v>
      </c>
      <c r="E12343" s="39">
        <v>2019</v>
      </c>
      <c r="F12343" s="23">
        <v>20.059149157882217</v>
      </c>
      <c r="G12343" s="24" t="s">
        <v>108</v>
      </c>
    </row>
    <row r="12344" spans="1:7" x14ac:dyDescent="0.3">
      <c r="A12344" s="7">
        <v>486.47126676640704</v>
      </c>
      <c r="B12344" s="41" t="s">
        <v>40</v>
      </c>
      <c r="C12344" s="41"/>
      <c r="D12344" s="39" t="s">
        <v>102</v>
      </c>
      <c r="E12344" s="39">
        <v>2019</v>
      </c>
      <c r="F12344" s="23">
        <v>165.92126676640709</v>
      </c>
      <c r="G12344" s="24" t="s">
        <v>108</v>
      </c>
    </row>
    <row r="12345" spans="1:7" x14ac:dyDescent="0.3">
      <c r="A12345" s="7">
        <v>482.71466851601622</v>
      </c>
      <c r="B12345" s="41" t="s">
        <v>41</v>
      </c>
      <c r="C12345" s="41"/>
      <c r="D12345" s="39" t="s">
        <v>102</v>
      </c>
      <c r="E12345" s="39">
        <v>2019</v>
      </c>
      <c r="F12345" s="23">
        <v>15.6306685160162</v>
      </c>
      <c r="G12345" s="24" t="s">
        <v>108</v>
      </c>
    </row>
    <row r="12346" spans="1:7" x14ac:dyDescent="0.3">
      <c r="A12346" s="7">
        <v>1762.0630817345843</v>
      </c>
      <c r="B12346" s="41" t="s">
        <v>42</v>
      </c>
      <c r="C12346" s="41"/>
      <c r="D12346" s="39" t="s">
        <v>102</v>
      </c>
      <c r="E12346" s="39">
        <v>2019</v>
      </c>
      <c r="F12346" s="23">
        <v>49.334081734584288</v>
      </c>
      <c r="G12346" s="24" t="s">
        <v>108</v>
      </c>
    </row>
    <row r="12347" spans="1:7" x14ac:dyDescent="0.3">
      <c r="A12347" s="7">
        <v>802.79797159676264</v>
      </c>
      <c r="B12347" s="41" t="s">
        <v>43</v>
      </c>
      <c r="C12347" s="41"/>
      <c r="D12347" s="39" t="s">
        <v>102</v>
      </c>
      <c r="E12347" s="39">
        <v>2019</v>
      </c>
      <c r="F12347" s="23">
        <v>73.510971596762673</v>
      </c>
      <c r="G12347" s="24" t="s">
        <v>108</v>
      </c>
    </row>
    <row r="12348" spans="1:7" x14ac:dyDescent="0.3">
      <c r="A12348" s="7">
        <v>150.39933989248993</v>
      </c>
      <c r="B12348" s="41" t="s">
        <v>44</v>
      </c>
      <c r="C12348" s="41"/>
      <c r="D12348" s="39" t="s">
        <v>102</v>
      </c>
      <c r="E12348" s="39">
        <v>2019</v>
      </c>
      <c r="F12348" s="23">
        <v>12.777339892489941</v>
      </c>
      <c r="G12348" s="24" t="s">
        <v>108</v>
      </c>
    </row>
    <row r="12349" spans="1:7" x14ac:dyDescent="0.3">
      <c r="A12349" s="7">
        <v>264.32623461993478</v>
      </c>
      <c r="B12349" s="41" t="s">
        <v>45</v>
      </c>
      <c r="C12349" s="41"/>
      <c r="D12349" s="39" t="s">
        <v>102</v>
      </c>
      <c r="E12349" s="39">
        <v>2019</v>
      </c>
      <c r="F12349" s="23">
        <v>6.6612346199347598</v>
      </c>
      <c r="G12349" s="24" t="s">
        <v>108</v>
      </c>
    </row>
    <row r="12350" spans="1:7" x14ac:dyDescent="0.3">
      <c r="A12350" s="7">
        <v>1834.4950558644575</v>
      </c>
      <c r="B12350" s="41" t="s">
        <v>46</v>
      </c>
      <c r="C12350" s="41"/>
      <c r="D12350" s="39" t="s">
        <v>102</v>
      </c>
      <c r="E12350" s="39">
        <v>2019</v>
      </c>
      <c r="F12350" s="23">
        <v>137.55005586445748</v>
      </c>
      <c r="G12350" s="24" t="s">
        <v>108</v>
      </c>
    </row>
    <row r="12351" spans="1:7" x14ac:dyDescent="0.3">
      <c r="A12351" s="7">
        <v>202.07872456157472</v>
      </c>
      <c r="B12351" s="41" t="s">
        <v>47</v>
      </c>
      <c r="C12351" s="41"/>
      <c r="D12351" s="39" t="s">
        <v>102</v>
      </c>
      <c r="E12351" s="39">
        <v>2019</v>
      </c>
      <c r="F12351" s="23">
        <v>22.794724561574704</v>
      </c>
      <c r="G12351" s="24" t="s">
        <v>108</v>
      </c>
    </row>
    <row r="12352" spans="1:7" x14ac:dyDescent="0.3">
      <c r="A12352" s="7">
        <v>492.41596552692442</v>
      </c>
      <c r="B12352" s="41" t="s">
        <v>48</v>
      </c>
      <c r="C12352" s="41"/>
      <c r="D12352" s="39" t="s">
        <v>102</v>
      </c>
      <c r="E12352" s="39">
        <v>2019</v>
      </c>
      <c r="F12352" s="23">
        <v>95.5389655269244</v>
      </c>
      <c r="G12352" s="24" t="s">
        <v>108</v>
      </c>
    </row>
    <row r="12353" spans="1:7" x14ac:dyDescent="0.3">
      <c r="A12353" s="7">
        <v>4356.8969061418238</v>
      </c>
      <c r="B12353" s="41" t="s">
        <v>49</v>
      </c>
      <c r="C12353" s="41"/>
      <c r="D12353" s="39" t="s">
        <v>102</v>
      </c>
      <c r="E12353" s="39">
        <v>2019</v>
      </c>
      <c r="F12353" s="23">
        <v>754.48290614182361</v>
      </c>
      <c r="G12353" s="24" t="s">
        <v>108</v>
      </c>
    </row>
    <row r="12354" spans="1:7" x14ac:dyDescent="0.3">
      <c r="A12354" s="7">
        <v>5619.9940824727109</v>
      </c>
      <c r="B12354" s="41" t="s">
        <v>50</v>
      </c>
      <c r="C12354" s="41"/>
      <c r="D12354" s="39" t="s">
        <v>102</v>
      </c>
      <c r="E12354" s="39">
        <v>2019</v>
      </c>
      <c r="F12354" s="23">
        <v>496.80408247271089</v>
      </c>
      <c r="G12354" s="24" t="s">
        <v>108</v>
      </c>
    </row>
    <row r="12355" spans="1:7" x14ac:dyDescent="0.3">
      <c r="A12355" s="7">
        <v>991.49778999187163</v>
      </c>
      <c r="B12355" s="41" t="s">
        <v>91</v>
      </c>
      <c r="C12355" s="41"/>
      <c r="D12355" s="39" t="s">
        <v>102</v>
      </c>
      <c r="E12355" s="39">
        <v>2019</v>
      </c>
      <c r="F12355" s="23">
        <v>226.72378999187157</v>
      </c>
      <c r="G12355" s="24" t="s">
        <v>108</v>
      </c>
    </row>
    <row r="12356" spans="1:7" x14ac:dyDescent="0.3">
      <c r="A12356" s="7">
        <v>234.59658582294512</v>
      </c>
      <c r="B12356" s="41" t="s">
        <v>52</v>
      </c>
      <c r="C12356" s="41"/>
      <c r="D12356" s="39" t="s">
        <v>102</v>
      </c>
      <c r="E12356" s="39">
        <v>2019</v>
      </c>
      <c r="F12356" s="23">
        <v>11.219585822945104</v>
      </c>
      <c r="G12356" s="24" t="s">
        <v>108</v>
      </c>
    </row>
    <row r="12357" spans="1:7" x14ac:dyDescent="0.3">
      <c r="A12357" s="7">
        <v>177.48336692875927</v>
      </c>
      <c r="B12357" s="41" t="s">
        <v>53</v>
      </c>
      <c r="C12357" s="41"/>
      <c r="D12357" s="39" t="s">
        <v>102</v>
      </c>
      <c r="E12357" s="39">
        <v>2019</v>
      </c>
      <c r="F12357" s="23">
        <v>47.399366928759264</v>
      </c>
      <c r="G12357" s="24" t="s">
        <v>108</v>
      </c>
    </row>
    <row r="12358" spans="1:7" x14ac:dyDescent="0.3">
      <c r="A12358" s="7">
        <v>246.91067795775976</v>
      </c>
      <c r="B12358" s="41" t="s">
        <v>54</v>
      </c>
      <c r="C12358" s="41"/>
      <c r="D12358" s="39" t="s">
        <v>102</v>
      </c>
      <c r="E12358" s="39">
        <v>2019</v>
      </c>
      <c r="F12358" s="23">
        <v>65.982677957759762</v>
      </c>
      <c r="G12358" s="24" t="s">
        <v>108</v>
      </c>
    </row>
    <row r="12359" spans="1:7" x14ac:dyDescent="0.3">
      <c r="A12359" s="7">
        <v>572.82378657017489</v>
      </c>
      <c r="B12359" s="41" t="s">
        <v>55</v>
      </c>
      <c r="C12359" s="41"/>
      <c r="D12359" s="39" t="s">
        <v>102</v>
      </c>
      <c r="E12359" s="39">
        <v>2019</v>
      </c>
      <c r="F12359" s="23">
        <v>14.424786570174867</v>
      </c>
      <c r="G12359" s="24" t="s">
        <v>108</v>
      </c>
    </row>
    <row r="12360" spans="1:7" x14ac:dyDescent="0.3">
      <c r="A12360" s="7">
        <v>1120.0889588835264</v>
      </c>
      <c r="B12360" s="41" t="s">
        <v>56</v>
      </c>
      <c r="C12360" s="41"/>
      <c r="D12360" s="39" t="s">
        <v>102</v>
      </c>
      <c r="E12360" s="39">
        <v>2019</v>
      </c>
      <c r="F12360" s="23">
        <v>35.692958883526444</v>
      </c>
      <c r="G12360" s="24" t="s">
        <v>108</v>
      </c>
    </row>
    <row r="12361" spans="1:7" x14ac:dyDescent="0.3">
      <c r="A12361" s="7">
        <v>201.48579343412362</v>
      </c>
      <c r="B12361" s="41" t="s">
        <v>57</v>
      </c>
      <c r="C12361" s="41"/>
      <c r="D12361" s="39" t="s">
        <v>102</v>
      </c>
      <c r="E12361" s="39">
        <v>2019</v>
      </c>
      <c r="F12361" s="23">
        <v>5.3617934341236122</v>
      </c>
      <c r="G12361" s="24" t="s">
        <v>108</v>
      </c>
    </row>
    <row r="12362" spans="1:7" x14ac:dyDescent="0.3">
      <c r="A12362" s="7">
        <v>400.72911724089766</v>
      </c>
      <c r="B12362" s="41" t="s">
        <v>58</v>
      </c>
      <c r="C12362" s="41"/>
      <c r="D12362" s="39" t="s">
        <v>102</v>
      </c>
      <c r="E12362" s="39">
        <v>2019</v>
      </c>
      <c r="F12362" s="23">
        <v>53.037117240897643</v>
      </c>
      <c r="G12362" s="24" t="s">
        <v>108</v>
      </c>
    </row>
    <row r="12363" spans="1:7" x14ac:dyDescent="0.3">
      <c r="A12363" s="7">
        <v>111.71212257490697</v>
      </c>
      <c r="B12363" s="41" t="s">
        <v>59</v>
      </c>
      <c r="C12363" s="41"/>
      <c r="D12363" s="39" t="s">
        <v>102</v>
      </c>
      <c r="E12363" s="39">
        <v>2019</v>
      </c>
      <c r="F12363" s="23">
        <v>2.8131225749069735</v>
      </c>
      <c r="G12363" s="24" t="s">
        <v>108</v>
      </c>
    </row>
    <row r="12364" spans="1:7" x14ac:dyDescent="0.3">
      <c r="A12364" s="7">
        <v>154.89966663319569</v>
      </c>
      <c r="B12364" s="41" t="s">
        <v>60</v>
      </c>
      <c r="C12364" s="41"/>
      <c r="D12364" s="39" t="s">
        <v>102</v>
      </c>
      <c r="E12364" s="39">
        <v>2019</v>
      </c>
      <c r="F12364" s="23">
        <v>25.7016666331957</v>
      </c>
      <c r="G12364" s="24" t="s">
        <v>108</v>
      </c>
    </row>
    <row r="12365" spans="1:7" x14ac:dyDescent="0.3">
      <c r="A12365" s="7">
        <v>727.50084757247635</v>
      </c>
      <c r="B12365" s="41" t="s">
        <v>61</v>
      </c>
      <c r="C12365" s="41"/>
      <c r="D12365" s="39" t="s">
        <v>102</v>
      </c>
      <c r="E12365" s="39">
        <v>2019</v>
      </c>
      <c r="F12365" s="23">
        <v>93.559847572476343</v>
      </c>
      <c r="G12365" s="24" t="s">
        <v>108</v>
      </c>
    </row>
    <row r="12366" spans="1:7" x14ac:dyDescent="0.3">
      <c r="A12366" s="7">
        <v>1831.0995506190197</v>
      </c>
      <c r="B12366" s="41" t="s">
        <v>62</v>
      </c>
      <c r="C12366" s="41"/>
      <c r="D12366" s="39" t="s">
        <v>102</v>
      </c>
      <c r="E12366" s="39">
        <v>2019</v>
      </c>
      <c r="F12366" s="23">
        <v>372.96155061901993</v>
      </c>
      <c r="G12366" s="24" t="s">
        <v>108</v>
      </c>
    </row>
    <row r="12367" spans="1:7" x14ac:dyDescent="0.3">
      <c r="A12367" s="7">
        <v>527.31170629250187</v>
      </c>
      <c r="B12367" s="41" t="s">
        <v>63</v>
      </c>
      <c r="C12367" s="41"/>
      <c r="D12367" s="39" t="s">
        <v>102</v>
      </c>
      <c r="E12367" s="39">
        <v>2019</v>
      </c>
      <c r="F12367" s="23">
        <v>19.706706292501892</v>
      </c>
      <c r="G12367" s="24" t="s">
        <v>108</v>
      </c>
    </row>
    <row r="12368" spans="1:7" x14ac:dyDescent="0.3">
      <c r="A12368" s="7">
        <v>498.84075385084515</v>
      </c>
      <c r="B12368" s="41" t="s">
        <v>64</v>
      </c>
      <c r="C12368" s="41"/>
      <c r="D12368" s="39" t="s">
        <v>102</v>
      </c>
      <c r="E12368" s="39">
        <v>2019</v>
      </c>
      <c r="F12368" s="23">
        <v>12.56175385084515</v>
      </c>
      <c r="G12368" s="24" t="s">
        <v>108</v>
      </c>
    </row>
    <row r="12369" spans="1:7" x14ac:dyDescent="0.3">
      <c r="A12369" s="7">
        <v>1791.33418344858</v>
      </c>
      <c r="B12369" s="41" t="s">
        <v>65</v>
      </c>
      <c r="C12369" s="41"/>
      <c r="D12369" s="39" t="s">
        <v>102</v>
      </c>
      <c r="E12369" s="39">
        <v>2019</v>
      </c>
      <c r="F12369" s="23">
        <v>205.91718344858009</v>
      </c>
      <c r="G12369" s="24" t="s">
        <v>108</v>
      </c>
    </row>
    <row r="12370" spans="1:7" x14ac:dyDescent="0.3">
      <c r="A12370" s="7">
        <v>296.58250861919441</v>
      </c>
      <c r="B12370" s="41" t="s">
        <v>66</v>
      </c>
      <c r="C12370" s="41"/>
      <c r="D12370" s="39" t="s">
        <v>102</v>
      </c>
      <c r="E12370" s="39">
        <v>2019</v>
      </c>
      <c r="F12370" s="23">
        <v>7.4685086191944237</v>
      </c>
      <c r="G12370" s="24" t="s">
        <v>108</v>
      </c>
    </row>
    <row r="12371" spans="1:7" x14ac:dyDescent="0.3">
      <c r="A12371" s="7">
        <v>2457.2543120229784</v>
      </c>
      <c r="B12371" s="41" t="s">
        <v>67</v>
      </c>
      <c r="C12371" s="41"/>
      <c r="D12371" s="39" t="s">
        <v>102</v>
      </c>
      <c r="E12371" s="39">
        <v>2019</v>
      </c>
      <c r="F12371" s="23">
        <v>140.90931202297838</v>
      </c>
      <c r="G12371" s="24" t="s">
        <v>108</v>
      </c>
    </row>
    <row r="12372" spans="1:7" x14ac:dyDescent="0.3">
      <c r="A12372" s="7">
        <v>1980.2042900221616</v>
      </c>
      <c r="B12372" s="41" t="s">
        <v>68</v>
      </c>
      <c r="C12372" s="41"/>
      <c r="D12372" s="39" t="s">
        <v>102</v>
      </c>
      <c r="E12372" s="39">
        <v>2019</v>
      </c>
      <c r="F12372" s="23">
        <v>147.57329002216164</v>
      </c>
      <c r="G12372" s="24" t="s">
        <v>108</v>
      </c>
    </row>
    <row r="12373" spans="1:7" x14ac:dyDescent="0.3">
      <c r="A12373" s="7">
        <v>180.61831074448682</v>
      </c>
      <c r="B12373" s="41" t="s">
        <v>69</v>
      </c>
      <c r="C12373" s="41"/>
      <c r="D12373" s="39" t="s">
        <v>102</v>
      </c>
      <c r="E12373" s="39">
        <v>2019</v>
      </c>
      <c r="F12373" s="23">
        <v>13.320310744486822</v>
      </c>
      <c r="G12373" s="24" t="s">
        <v>108</v>
      </c>
    </row>
    <row r="12374" spans="1:7" x14ac:dyDescent="0.3">
      <c r="A12374" s="7">
        <v>200.60562923455089</v>
      </c>
      <c r="B12374" s="41" t="s">
        <v>70</v>
      </c>
      <c r="C12374" s="41"/>
      <c r="D12374" s="39" t="s">
        <v>102</v>
      </c>
      <c r="E12374" s="39">
        <v>2019</v>
      </c>
      <c r="F12374" s="23">
        <v>45.082629234550886</v>
      </c>
      <c r="G12374" s="24" t="s">
        <v>108</v>
      </c>
    </row>
    <row r="12375" spans="1:7" x14ac:dyDescent="0.3">
      <c r="A12375" s="7">
        <v>181.51283659766563</v>
      </c>
      <c r="B12375" s="41" t="s">
        <v>71</v>
      </c>
      <c r="C12375" s="41"/>
      <c r="D12375" s="39" t="s">
        <v>102</v>
      </c>
      <c r="E12375" s="39">
        <v>2019</v>
      </c>
      <c r="F12375" s="23">
        <v>5.8708365976656296</v>
      </c>
      <c r="G12375" s="24" t="s">
        <v>108</v>
      </c>
    </row>
    <row r="12376" spans="1:7" x14ac:dyDescent="0.3">
      <c r="A12376" s="7">
        <v>1023.7807356335426</v>
      </c>
      <c r="B12376" s="41" t="s">
        <v>72</v>
      </c>
      <c r="C12376" s="41"/>
      <c r="D12376" s="39" t="s">
        <v>102</v>
      </c>
      <c r="E12376" s="39">
        <v>2019</v>
      </c>
      <c r="F12376" s="23">
        <v>42.250735633542519</v>
      </c>
      <c r="G12376" s="24" t="s">
        <v>108</v>
      </c>
    </row>
    <row r="12377" spans="1:7" x14ac:dyDescent="0.3">
      <c r="A12377" s="7">
        <v>396.96841566090501</v>
      </c>
      <c r="B12377" s="41" t="s">
        <v>73</v>
      </c>
      <c r="C12377" s="41"/>
      <c r="D12377" s="39" t="s">
        <v>102</v>
      </c>
      <c r="E12377" s="39">
        <v>2019</v>
      </c>
      <c r="F12377" s="23">
        <v>152.00641566090502</v>
      </c>
      <c r="G12377" s="24" t="s">
        <v>108</v>
      </c>
    </row>
    <row r="12378" spans="1:7" x14ac:dyDescent="0.3">
      <c r="A12378" s="7">
        <v>559.50643034773543</v>
      </c>
      <c r="B12378" s="41" t="s">
        <v>74</v>
      </c>
      <c r="C12378" s="41"/>
      <c r="D12378" s="39" t="s">
        <v>102</v>
      </c>
      <c r="E12378" s="39">
        <v>2019</v>
      </c>
      <c r="F12378" s="23">
        <v>69.621430347735412</v>
      </c>
      <c r="G12378" s="24" t="s">
        <v>108</v>
      </c>
    </row>
    <row r="12379" spans="1:7" x14ac:dyDescent="0.3">
      <c r="A12379" s="7">
        <v>877.10208985742827</v>
      </c>
      <c r="B12379" s="41" t="s">
        <v>75</v>
      </c>
      <c r="C12379" s="41"/>
      <c r="D12379" s="39" t="s">
        <v>102</v>
      </c>
      <c r="E12379" s="39">
        <v>2019</v>
      </c>
      <c r="F12379" s="23">
        <v>96.715089857428296</v>
      </c>
      <c r="G12379" s="24" t="s">
        <v>108</v>
      </c>
    </row>
    <row r="12380" spans="1:7" x14ac:dyDescent="0.3">
      <c r="A12380" s="7">
        <v>1081.0211577453822</v>
      </c>
      <c r="B12380" s="41" t="s">
        <v>76</v>
      </c>
      <c r="C12380" s="41"/>
      <c r="D12380" s="39" t="s">
        <v>102</v>
      </c>
      <c r="E12380" s="39">
        <v>2019</v>
      </c>
      <c r="F12380" s="23">
        <v>69.0811577453822</v>
      </c>
      <c r="G12380" s="24" t="s">
        <v>108</v>
      </c>
    </row>
    <row r="12381" spans="1:7" x14ac:dyDescent="0.3">
      <c r="A12381" s="7">
        <v>120.57121118505854</v>
      </c>
      <c r="B12381" s="41" t="s">
        <v>77</v>
      </c>
      <c r="C12381" s="41"/>
      <c r="D12381" s="39" t="s">
        <v>102</v>
      </c>
      <c r="E12381" s="39">
        <v>2019</v>
      </c>
      <c r="F12381" s="23">
        <v>3.0362111850585443</v>
      </c>
      <c r="G12381" s="24" t="s">
        <v>108</v>
      </c>
    </row>
    <row r="12382" spans="1:7" x14ac:dyDescent="0.3">
      <c r="A12382" s="7">
        <v>359.17469836410049</v>
      </c>
      <c r="B12382" s="41" t="s">
        <v>78</v>
      </c>
      <c r="C12382" s="41"/>
      <c r="D12382" s="39" t="s">
        <v>102</v>
      </c>
      <c r="E12382" s="39">
        <v>2019</v>
      </c>
      <c r="F12382" s="23">
        <v>35.978698364100495</v>
      </c>
      <c r="G12382" s="24" t="s">
        <v>108</v>
      </c>
    </row>
    <row r="12383" spans="1:7" x14ac:dyDescent="0.3">
      <c r="A12383" s="7">
        <v>415.21387073503155</v>
      </c>
      <c r="B12383" s="41" t="s">
        <v>79</v>
      </c>
      <c r="C12383" s="41"/>
      <c r="D12383" s="39" t="s">
        <v>102</v>
      </c>
      <c r="E12383" s="39">
        <v>2019</v>
      </c>
      <c r="F12383" s="23">
        <v>12.385870735031546</v>
      </c>
      <c r="G12383" s="24" t="s">
        <v>108</v>
      </c>
    </row>
    <row r="12384" spans="1:7" x14ac:dyDescent="0.3">
      <c r="A12384" s="7">
        <v>925.57472244275516</v>
      </c>
      <c r="B12384" s="41" t="s">
        <v>80</v>
      </c>
      <c r="C12384" s="41"/>
      <c r="D12384" s="39" t="s">
        <v>102</v>
      </c>
      <c r="E12384" s="39">
        <v>2019</v>
      </c>
      <c r="F12384" s="23">
        <v>93.335722442755127</v>
      </c>
      <c r="G12384" s="24" t="s">
        <v>108</v>
      </c>
    </row>
    <row r="12385" spans="1:7" x14ac:dyDescent="0.3">
      <c r="A12385" s="7">
        <v>349.23027907428934</v>
      </c>
      <c r="B12385" s="41" t="s">
        <v>81</v>
      </c>
      <c r="C12385" s="41"/>
      <c r="D12385" s="39" t="s">
        <v>102</v>
      </c>
      <c r="E12385" s="39">
        <v>2019</v>
      </c>
      <c r="F12385" s="23">
        <v>8.7942790742893298</v>
      </c>
      <c r="G12385" s="24" t="s">
        <v>108</v>
      </c>
    </row>
    <row r="12386" spans="1:7" x14ac:dyDescent="0.3">
      <c r="A12386" s="7">
        <v>920.35528718934495</v>
      </c>
      <c r="B12386" s="41" t="s">
        <v>82</v>
      </c>
      <c r="C12386" s="41"/>
      <c r="D12386" s="39" t="s">
        <v>102</v>
      </c>
      <c r="E12386" s="39">
        <v>2019</v>
      </c>
      <c r="F12386" s="23">
        <v>110.73728718934497</v>
      </c>
      <c r="G12386" s="24" t="s">
        <v>108</v>
      </c>
    </row>
    <row r="12387" spans="1:7" x14ac:dyDescent="0.3">
      <c r="A12387" s="7">
        <v>513.27216406015646</v>
      </c>
      <c r="B12387" s="41" t="s">
        <v>83</v>
      </c>
      <c r="C12387" s="41"/>
      <c r="D12387" s="39" t="s">
        <v>102</v>
      </c>
      <c r="E12387" s="39">
        <v>2019</v>
      </c>
      <c r="F12387" s="23">
        <v>21.471164060156468</v>
      </c>
      <c r="G12387" s="24" t="s">
        <v>108</v>
      </c>
    </row>
    <row r="12388" spans="1:7" x14ac:dyDescent="0.3">
      <c r="A12388" s="7">
        <v>1093.8584244044187</v>
      </c>
      <c r="B12388" s="41" t="s">
        <v>84</v>
      </c>
      <c r="C12388" s="41"/>
      <c r="D12388" s="39" t="s">
        <v>102</v>
      </c>
      <c r="E12388" s="39">
        <v>2019</v>
      </c>
      <c r="F12388" s="23">
        <v>60.670424404418725</v>
      </c>
      <c r="G12388" s="24" t="s">
        <v>108</v>
      </c>
    </row>
    <row r="12389" spans="1:7" x14ac:dyDescent="0.3">
      <c r="A12389" s="7">
        <v>131.15472406034038</v>
      </c>
      <c r="B12389" s="41" t="s">
        <v>85</v>
      </c>
      <c r="C12389" s="41"/>
      <c r="D12389" s="39" t="s">
        <v>102</v>
      </c>
      <c r="E12389" s="39">
        <v>2019</v>
      </c>
      <c r="F12389" s="23">
        <v>3.3027240603403918</v>
      </c>
      <c r="G12389" s="24" t="s">
        <v>108</v>
      </c>
    </row>
    <row r="12390" spans="1:7" x14ac:dyDescent="0.3">
      <c r="A12390" s="7">
        <v>304.08339513117085</v>
      </c>
      <c r="B12390" s="41" t="s">
        <v>86</v>
      </c>
      <c r="C12390" s="41"/>
      <c r="D12390" s="39" t="s">
        <v>102</v>
      </c>
      <c r="E12390" s="39">
        <v>2019</v>
      </c>
      <c r="F12390" s="23">
        <v>9.8893951311708577</v>
      </c>
      <c r="G12390" s="24" t="s">
        <v>108</v>
      </c>
    </row>
    <row r="12391" spans="1:7" x14ac:dyDescent="0.3">
      <c r="A12391" s="7">
        <v>720.58571136114801</v>
      </c>
      <c r="B12391" s="41" t="s">
        <v>87</v>
      </c>
      <c r="C12391" s="41"/>
      <c r="D12391" s="39" t="s">
        <v>102</v>
      </c>
      <c r="E12391" s="39">
        <v>2019</v>
      </c>
      <c r="F12391" s="23">
        <v>56.365711361148001</v>
      </c>
      <c r="G12391" s="24" t="s">
        <v>108</v>
      </c>
    </row>
    <row r="12392" spans="1:7" x14ac:dyDescent="0.3">
      <c r="A12392" s="7">
        <v>152.31662064890185</v>
      </c>
      <c r="B12392" s="41" t="s">
        <v>88</v>
      </c>
      <c r="C12392" s="41"/>
      <c r="D12392" s="39" t="s">
        <v>102</v>
      </c>
      <c r="E12392" s="39">
        <v>2019</v>
      </c>
      <c r="F12392" s="23">
        <v>12.35762064890185</v>
      </c>
      <c r="G12392" s="24" t="s">
        <v>108</v>
      </c>
    </row>
    <row r="12393" spans="1:7" x14ac:dyDescent="0.3">
      <c r="A12393" s="7">
        <v>370.52758553970813</v>
      </c>
      <c r="B12393" s="41" t="s">
        <v>89</v>
      </c>
      <c r="C12393" s="41"/>
      <c r="D12393" s="39" t="s">
        <v>102</v>
      </c>
      <c r="E12393" s="39">
        <v>2019</v>
      </c>
      <c r="F12393" s="23">
        <v>28.635585539708117</v>
      </c>
      <c r="G12393" s="24" t="s">
        <v>108</v>
      </c>
    </row>
    <row r="12394" spans="1:7" x14ac:dyDescent="0.3">
      <c r="A12394" s="7">
        <v>753.50877642068997</v>
      </c>
      <c r="B12394" s="41" t="s">
        <v>90</v>
      </c>
      <c r="C12394" s="41"/>
      <c r="D12394" s="39" t="s">
        <v>102</v>
      </c>
      <c r="E12394" s="39">
        <v>2019</v>
      </c>
      <c r="F12394" s="23">
        <v>18.974776420689992</v>
      </c>
      <c r="G12394" s="24" t="s">
        <v>108</v>
      </c>
    </row>
    <row r="12395" spans="1:7" x14ac:dyDescent="0.3">
      <c r="A12395" s="7">
        <v>2551.1688274932881</v>
      </c>
      <c r="B12395" s="41" t="s">
        <v>10</v>
      </c>
      <c r="C12395" s="41"/>
      <c r="D12395" s="39" t="s">
        <v>103</v>
      </c>
      <c r="E12395" s="39">
        <v>2019</v>
      </c>
      <c r="F12395" s="23">
        <v>268.51582749328799</v>
      </c>
      <c r="G12395" s="24" t="s">
        <v>108</v>
      </c>
    </row>
    <row r="12396" spans="1:7" x14ac:dyDescent="0.3">
      <c r="A12396" s="7">
        <v>261.05616517523987</v>
      </c>
      <c r="B12396" s="41" t="s">
        <v>11</v>
      </c>
      <c r="C12396" s="41"/>
      <c r="D12396" s="39" t="s">
        <v>103</v>
      </c>
      <c r="E12396" s="39">
        <v>2019</v>
      </c>
      <c r="F12396" s="23">
        <v>6.5791651752398792</v>
      </c>
      <c r="G12396" s="24" t="s">
        <v>108</v>
      </c>
    </row>
    <row r="12397" spans="1:7" x14ac:dyDescent="0.3">
      <c r="A12397" s="7">
        <v>789.38106537015062</v>
      </c>
      <c r="B12397" s="41" t="s">
        <v>12</v>
      </c>
      <c r="C12397" s="41"/>
      <c r="D12397" s="39" t="s">
        <v>103</v>
      </c>
      <c r="E12397" s="39">
        <v>2019</v>
      </c>
      <c r="F12397" s="23">
        <v>43.838065370150616</v>
      </c>
      <c r="G12397" s="24" t="s">
        <v>108</v>
      </c>
    </row>
    <row r="12398" spans="1:7" x14ac:dyDescent="0.3">
      <c r="A12398" s="7">
        <v>238.91208778721372</v>
      </c>
      <c r="B12398" s="41" t="s">
        <v>13</v>
      </c>
      <c r="C12398" s="41"/>
      <c r="D12398" s="39" t="s">
        <v>103</v>
      </c>
      <c r="E12398" s="39">
        <v>2019</v>
      </c>
      <c r="F12398" s="23">
        <v>28.57608778721373</v>
      </c>
      <c r="G12398" s="24" t="s">
        <v>108</v>
      </c>
    </row>
    <row r="12399" spans="1:7" x14ac:dyDescent="0.3">
      <c r="A12399" s="7">
        <v>334.58730475732722</v>
      </c>
      <c r="B12399" s="41" t="s">
        <v>14</v>
      </c>
      <c r="C12399" s="41"/>
      <c r="D12399" s="39" t="s">
        <v>103</v>
      </c>
      <c r="E12399" s="39">
        <v>2019</v>
      </c>
      <c r="F12399" s="23">
        <v>54.038304757327197</v>
      </c>
      <c r="G12399" s="24" t="s">
        <v>108</v>
      </c>
    </row>
    <row r="12400" spans="1:7" x14ac:dyDescent="0.3">
      <c r="A12400" s="7">
        <v>200.83034773355368</v>
      </c>
      <c r="B12400" s="41" t="s">
        <v>15</v>
      </c>
      <c r="C12400" s="41"/>
      <c r="D12400" s="39" t="s">
        <v>103</v>
      </c>
      <c r="E12400" s="39">
        <v>2019</v>
      </c>
      <c r="F12400" s="23">
        <v>41.771347733553668</v>
      </c>
      <c r="G12400" s="24" t="s">
        <v>108</v>
      </c>
    </row>
    <row r="12401" spans="1:7" x14ac:dyDescent="0.3">
      <c r="A12401" s="7">
        <v>2267.9019044412694</v>
      </c>
      <c r="B12401" s="41" t="s">
        <v>16</v>
      </c>
      <c r="C12401" s="41"/>
      <c r="D12401" s="39" t="s">
        <v>103</v>
      </c>
      <c r="E12401" s="39">
        <v>2019</v>
      </c>
      <c r="F12401" s="23">
        <v>93.575904441269586</v>
      </c>
      <c r="G12401" s="24" t="s">
        <v>108</v>
      </c>
    </row>
    <row r="12402" spans="1:7" x14ac:dyDescent="0.3">
      <c r="A12402" s="7">
        <v>3785.4780187018414</v>
      </c>
      <c r="B12402" s="41" t="s">
        <v>17</v>
      </c>
      <c r="C12402" s="41"/>
      <c r="D12402" s="39" t="s">
        <v>103</v>
      </c>
      <c r="E12402" s="39">
        <v>2019</v>
      </c>
      <c r="F12402" s="23">
        <v>474.64601870184106</v>
      </c>
      <c r="G12402" s="24" t="s">
        <v>108</v>
      </c>
    </row>
    <row r="12403" spans="1:7" x14ac:dyDescent="0.3">
      <c r="A12403" s="7">
        <v>117.91469874974005</v>
      </c>
      <c r="B12403" s="41" t="s">
        <v>18</v>
      </c>
      <c r="C12403" s="41"/>
      <c r="D12403" s="39" t="s">
        <v>103</v>
      </c>
      <c r="E12403" s="39">
        <v>2019</v>
      </c>
      <c r="F12403" s="23">
        <v>17.931698749740061</v>
      </c>
      <c r="G12403" s="24" t="s">
        <v>108</v>
      </c>
    </row>
    <row r="12404" spans="1:7" x14ac:dyDescent="0.3">
      <c r="A12404" s="7">
        <v>284.81596209843428</v>
      </c>
      <c r="B12404" s="41" t="s">
        <v>19</v>
      </c>
      <c r="C12404" s="41"/>
      <c r="D12404" s="39" t="s">
        <v>103</v>
      </c>
      <c r="E12404" s="39">
        <v>2019</v>
      </c>
      <c r="F12404" s="23">
        <v>26.709962098434282</v>
      </c>
      <c r="G12404" s="24" t="s">
        <v>108</v>
      </c>
    </row>
    <row r="12405" spans="1:7" x14ac:dyDescent="0.3">
      <c r="A12405" s="7">
        <v>1530.1315373659206</v>
      </c>
      <c r="B12405" s="41" t="s">
        <v>20</v>
      </c>
      <c r="C12405" s="41"/>
      <c r="D12405" s="39" t="s">
        <v>103</v>
      </c>
      <c r="E12405" s="39">
        <v>2019</v>
      </c>
      <c r="F12405" s="23">
        <v>161.29953736592057</v>
      </c>
      <c r="G12405" s="24" t="s">
        <v>108</v>
      </c>
    </row>
    <row r="12406" spans="1:7" x14ac:dyDescent="0.3">
      <c r="A12406" s="7">
        <v>1402.988258972769</v>
      </c>
      <c r="B12406" s="41" t="s">
        <v>21</v>
      </c>
      <c r="C12406" s="41"/>
      <c r="D12406" s="39" t="s">
        <v>103</v>
      </c>
      <c r="E12406" s="39">
        <v>2019</v>
      </c>
      <c r="F12406" s="23">
        <v>179.92225897276899</v>
      </c>
      <c r="G12406" s="24" t="s">
        <v>108</v>
      </c>
    </row>
    <row r="12407" spans="1:7" x14ac:dyDescent="0.3">
      <c r="A12407" s="7">
        <v>304.22306188656904</v>
      </c>
      <c r="B12407" s="41" t="s">
        <v>22</v>
      </c>
      <c r="C12407" s="41"/>
      <c r="D12407" s="39" t="s">
        <v>103</v>
      </c>
      <c r="E12407" s="39">
        <v>2019</v>
      </c>
      <c r="F12407" s="23">
        <v>11.56706188656905</v>
      </c>
      <c r="G12407" s="24" t="s">
        <v>108</v>
      </c>
    </row>
    <row r="12408" spans="1:7" x14ac:dyDescent="0.3">
      <c r="A12408" s="7">
        <v>209.82092932480083</v>
      </c>
      <c r="B12408" s="41" t="s">
        <v>23</v>
      </c>
      <c r="C12408" s="41"/>
      <c r="D12408" s="39" t="s">
        <v>103</v>
      </c>
      <c r="E12408" s="39">
        <v>2019</v>
      </c>
      <c r="F12408" s="23">
        <v>5.2879293248008334</v>
      </c>
      <c r="G12408" s="24" t="s">
        <v>108</v>
      </c>
    </row>
    <row r="12409" spans="1:7" x14ac:dyDescent="0.3">
      <c r="A12409" s="7">
        <v>78.994836245138742</v>
      </c>
      <c r="B12409" s="41" t="s">
        <v>24</v>
      </c>
      <c r="C12409" s="41"/>
      <c r="D12409" s="39" t="s">
        <v>103</v>
      </c>
      <c r="E12409" s="39">
        <v>2019</v>
      </c>
      <c r="F12409" s="23">
        <v>5.72883624513873</v>
      </c>
      <c r="G12409" s="24" t="s">
        <v>108</v>
      </c>
    </row>
    <row r="12410" spans="1:7" x14ac:dyDescent="0.3">
      <c r="A12410" s="7">
        <v>123.93133054260454</v>
      </c>
      <c r="B12410" s="41" t="s">
        <v>25</v>
      </c>
      <c r="C12410" s="41"/>
      <c r="D12410" s="39" t="s">
        <v>103</v>
      </c>
      <c r="E12410" s="39">
        <v>2019</v>
      </c>
      <c r="F12410" s="23">
        <v>7.8813305426045446</v>
      </c>
      <c r="G12410" s="24" t="s">
        <v>108</v>
      </c>
    </row>
    <row r="12411" spans="1:7" x14ac:dyDescent="0.3">
      <c r="A12411" s="7">
        <v>176.07136933273785</v>
      </c>
      <c r="B12411" s="41" t="s">
        <v>26</v>
      </c>
      <c r="C12411" s="41"/>
      <c r="D12411" s="39" t="s">
        <v>103</v>
      </c>
      <c r="E12411" s="39">
        <v>2019</v>
      </c>
      <c r="F12411" s="23">
        <v>11.069369332737832</v>
      </c>
      <c r="G12411" s="24" t="s">
        <v>108</v>
      </c>
    </row>
    <row r="12412" spans="1:7" x14ac:dyDescent="0.3">
      <c r="A12412" s="7">
        <v>255.12570509091768</v>
      </c>
      <c r="B12412" s="41" t="s">
        <v>27</v>
      </c>
      <c r="C12412" s="41"/>
      <c r="D12412" s="39" t="s">
        <v>103</v>
      </c>
      <c r="E12412" s="39">
        <v>2019</v>
      </c>
      <c r="F12412" s="23">
        <v>6.4297050909176789</v>
      </c>
      <c r="G12412" s="24" t="s">
        <v>108</v>
      </c>
    </row>
    <row r="12413" spans="1:7" x14ac:dyDescent="0.3">
      <c r="A12413" s="7">
        <v>255.47244363243314</v>
      </c>
      <c r="B12413" s="41" t="s">
        <v>28</v>
      </c>
      <c r="C12413" s="41"/>
      <c r="D12413" s="39" t="s">
        <v>103</v>
      </c>
      <c r="E12413" s="39">
        <v>2019</v>
      </c>
      <c r="F12413" s="23">
        <v>40.819443632433142</v>
      </c>
      <c r="G12413" s="24" t="s">
        <v>108</v>
      </c>
    </row>
    <row r="12414" spans="1:7" x14ac:dyDescent="0.3">
      <c r="A12414" s="7">
        <v>319.74833137560768</v>
      </c>
      <c r="B12414" s="41" t="s">
        <v>29</v>
      </c>
      <c r="C12414" s="41"/>
      <c r="D12414" s="39" t="s">
        <v>103</v>
      </c>
      <c r="E12414" s="39">
        <v>2019</v>
      </c>
      <c r="F12414" s="23">
        <v>56.272331375607678</v>
      </c>
      <c r="G12414" s="24" t="s">
        <v>108</v>
      </c>
    </row>
    <row r="12415" spans="1:7" x14ac:dyDescent="0.3">
      <c r="A12415" s="7">
        <v>1500.6341408489511</v>
      </c>
      <c r="B12415" s="41" t="s">
        <v>30</v>
      </c>
      <c r="C12415" s="41"/>
      <c r="D12415" s="39" t="s">
        <v>103</v>
      </c>
      <c r="E12415" s="39">
        <v>2019</v>
      </c>
      <c r="F12415" s="23">
        <v>149.44214084895117</v>
      </c>
      <c r="G12415" s="24" t="s">
        <v>108</v>
      </c>
    </row>
    <row r="12416" spans="1:7" x14ac:dyDescent="0.3">
      <c r="A12416" s="7">
        <v>541.74409209302848</v>
      </c>
      <c r="B12416" s="41" t="s">
        <v>31</v>
      </c>
      <c r="C12416" s="41"/>
      <c r="D12416" s="39" t="s">
        <v>103</v>
      </c>
      <c r="E12416" s="39">
        <v>2019</v>
      </c>
      <c r="F12416" s="23">
        <v>20.170092093028501</v>
      </c>
      <c r="G12416" s="24" t="s">
        <v>108</v>
      </c>
    </row>
    <row r="12417" spans="1:7" x14ac:dyDescent="0.3">
      <c r="A12417" s="7">
        <v>87.402732950052226</v>
      </c>
      <c r="B12417" s="41" t="s">
        <v>32</v>
      </c>
      <c r="C12417" s="41"/>
      <c r="D12417" s="39" t="s">
        <v>103</v>
      </c>
      <c r="E12417" s="39">
        <v>2019</v>
      </c>
      <c r="F12417" s="23">
        <v>2.2027329500522246</v>
      </c>
      <c r="G12417" s="24" t="s">
        <v>108</v>
      </c>
    </row>
    <row r="12418" spans="1:7" x14ac:dyDescent="0.3">
      <c r="A12418" s="7">
        <v>339.27545604349791</v>
      </c>
      <c r="B12418" s="41" t="s">
        <v>33</v>
      </c>
      <c r="C12418" s="41"/>
      <c r="D12418" s="39" t="s">
        <v>103</v>
      </c>
      <c r="E12418" s="39">
        <v>2019</v>
      </c>
      <c r="F12418" s="23">
        <v>15.618456043497929</v>
      </c>
      <c r="G12418" s="24" t="s">
        <v>108</v>
      </c>
    </row>
    <row r="12419" spans="1:7" x14ac:dyDescent="0.3">
      <c r="A12419" s="7">
        <v>1057.3873891807966</v>
      </c>
      <c r="B12419" s="41" t="s">
        <v>34</v>
      </c>
      <c r="C12419" s="41"/>
      <c r="D12419" s="39" t="s">
        <v>103</v>
      </c>
      <c r="E12419" s="39">
        <v>2019</v>
      </c>
      <c r="F12419" s="23">
        <v>94.468389180796692</v>
      </c>
      <c r="G12419" s="24" t="s">
        <v>108</v>
      </c>
    </row>
    <row r="12420" spans="1:7" x14ac:dyDescent="0.3">
      <c r="A12420" s="7">
        <v>760.79667862226017</v>
      </c>
      <c r="B12420" s="41" t="s">
        <v>35</v>
      </c>
      <c r="C12420" s="41"/>
      <c r="D12420" s="39" t="s">
        <v>103</v>
      </c>
      <c r="E12420" s="39">
        <v>2019</v>
      </c>
      <c r="F12420" s="23">
        <v>19.173678622260184</v>
      </c>
      <c r="G12420" s="24" t="s">
        <v>108</v>
      </c>
    </row>
    <row r="12421" spans="1:7" x14ac:dyDescent="0.3">
      <c r="A12421" s="7">
        <v>320.92703724602563</v>
      </c>
      <c r="B12421" s="41" t="s">
        <v>36</v>
      </c>
      <c r="C12421" s="41"/>
      <c r="D12421" s="39" t="s">
        <v>103</v>
      </c>
      <c r="E12421" s="39">
        <v>2019</v>
      </c>
      <c r="F12421" s="23">
        <v>41.358037246025624</v>
      </c>
      <c r="G12421" s="24" t="s">
        <v>108</v>
      </c>
    </row>
    <row r="12422" spans="1:7" x14ac:dyDescent="0.3">
      <c r="A12422" s="7">
        <v>468.33605495171582</v>
      </c>
      <c r="B12422" s="41" t="s">
        <v>37</v>
      </c>
      <c r="C12422" s="41"/>
      <c r="D12422" s="39" t="s">
        <v>103</v>
      </c>
      <c r="E12422" s="39">
        <v>2019</v>
      </c>
      <c r="F12422" s="23">
        <v>60.232054951715796</v>
      </c>
      <c r="G12422" s="24" t="s">
        <v>108</v>
      </c>
    </row>
    <row r="12423" spans="1:7" x14ac:dyDescent="0.3">
      <c r="A12423" s="7">
        <v>411.65558780434156</v>
      </c>
      <c r="B12423" s="41" t="s">
        <v>38</v>
      </c>
      <c r="C12423" s="41"/>
      <c r="D12423" s="39" t="s">
        <v>103</v>
      </c>
      <c r="E12423" s="39">
        <v>2019</v>
      </c>
      <c r="F12423" s="23">
        <v>10.374587804341552</v>
      </c>
      <c r="G12423" s="24" t="s">
        <v>108</v>
      </c>
    </row>
    <row r="12424" spans="1:7" x14ac:dyDescent="0.3">
      <c r="A12424" s="7">
        <v>151.80274898767462</v>
      </c>
      <c r="B12424" s="41" t="s">
        <v>39</v>
      </c>
      <c r="C12424" s="41"/>
      <c r="D12424" s="39" t="s">
        <v>103</v>
      </c>
      <c r="E12424" s="39">
        <v>2019</v>
      </c>
      <c r="F12424" s="23">
        <v>15.357748987674608</v>
      </c>
      <c r="G12424" s="24" t="s">
        <v>108</v>
      </c>
    </row>
    <row r="12425" spans="1:7" x14ac:dyDescent="0.3">
      <c r="A12425" s="7">
        <v>476.39105799307509</v>
      </c>
      <c r="B12425" s="41" t="s">
        <v>40</v>
      </c>
      <c r="C12425" s="41"/>
      <c r="D12425" s="39" t="s">
        <v>103</v>
      </c>
      <c r="E12425" s="39">
        <v>2019</v>
      </c>
      <c r="F12425" s="23">
        <v>151.89805799307516</v>
      </c>
      <c r="G12425" s="24" t="s">
        <v>108</v>
      </c>
    </row>
    <row r="12426" spans="1:7" x14ac:dyDescent="0.3">
      <c r="A12426" s="7">
        <v>373.64463165412701</v>
      </c>
      <c r="B12426" s="41" t="s">
        <v>41</v>
      </c>
      <c r="C12426" s="41"/>
      <c r="D12426" s="39" t="s">
        <v>103</v>
      </c>
      <c r="E12426" s="39">
        <v>2019</v>
      </c>
      <c r="F12426" s="23">
        <v>9.4166316541270021</v>
      </c>
      <c r="G12426" s="24" t="s">
        <v>108</v>
      </c>
    </row>
    <row r="12427" spans="1:7" x14ac:dyDescent="0.3">
      <c r="A12427" s="7">
        <v>1850.4153643588984</v>
      </c>
      <c r="B12427" s="41" t="s">
        <v>42</v>
      </c>
      <c r="C12427" s="41"/>
      <c r="D12427" s="39" t="s">
        <v>103</v>
      </c>
      <c r="E12427" s="39">
        <v>2019</v>
      </c>
      <c r="F12427" s="23">
        <v>49.366364358898352</v>
      </c>
      <c r="G12427" s="24" t="s">
        <v>108</v>
      </c>
    </row>
    <row r="12428" spans="1:7" x14ac:dyDescent="0.3">
      <c r="A12428" s="7">
        <v>611.59959796431735</v>
      </c>
      <c r="B12428" s="41" t="s">
        <v>43</v>
      </c>
      <c r="C12428" s="41"/>
      <c r="D12428" s="39" t="s">
        <v>103</v>
      </c>
      <c r="E12428" s="39">
        <v>2019</v>
      </c>
      <c r="F12428" s="23">
        <v>76.879597964317341</v>
      </c>
      <c r="G12428" s="24" t="s">
        <v>108</v>
      </c>
    </row>
    <row r="12429" spans="1:7" x14ac:dyDescent="0.3">
      <c r="A12429" s="7">
        <v>106.17175175350474</v>
      </c>
      <c r="B12429" s="41" t="s">
        <v>44</v>
      </c>
      <c r="C12429" s="41"/>
      <c r="D12429" s="39" t="s">
        <v>103</v>
      </c>
      <c r="E12429" s="39">
        <v>2019</v>
      </c>
      <c r="F12429" s="23">
        <v>9.9287517535047485</v>
      </c>
      <c r="G12429" s="24" t="s">
        <v>108</v>
      </c>
    </row>
    <row r="12430" spans="1:7" x14ac:dyDescent="0.3">
      <c r="A12430" s="7">
        <v>262.5097998300547</v>
      </c>
      <c r="B12430" s="41" t="s">
        <v>45</v>
      </c>
      <c r="C12430" s="41"/>
      <c r="D12430" s="39" t="s">
        <v>103</v>
      </c>
      <c r="E12430" s="39">
        <v>2019</v>
      </c>
      <c r="F12430" s="23">
        <v>6.6157998300547192</v>
      </c>
      <c r="G12430" s="24" t="s">
        <v>108</v>
      </c>
    </row>
    <row r="12431" spans="1:7" x14ac:dyDescent="0.3">
      <c r="A12431" s="7">
        <v>1890.2307971201358</v>
      </c>
      <c r="B12431" s="41" t="s">
        <v>46</v>
      </c>
      <c r="C12431" s="41"/>
      <c r="D12431" s="39" t="s">
        <v>103</v>
      </c>
      <c r="E12431" s="39">
        <v>2019</v>
      </c>
      <c r="F12431" s="23">
        <v>138.51879712013579</v>
      </c>
      <c r="G12431" s="24" t="s">
        <v>108</v>
      </c>
    </row>
    <row r="12432" spans="1:7" x14ac:dyDescent="0.3">
      <c r="A12432" s="7">
        <v>213.89151669975161</v>
      </c>
      <c r="B12432" s="41" t="s">
        <v>47</v>
      </c>
      <c r="C12432" s="41"/>
      <c r="D12432" s="39" t="s">
        <v>103</v>
      </c>
      <c r="E12432" s="39">
        <v>2019</v>
      </c>
      <c r="F12432" s="23">
        <v>24.667516699751609</v>
      </c>
      <c r="G12432" s="24" t="s">
        <v>108</v>
      </c>
    </row>
    <row r="12433" spans="1:7" x14ac:dyDescent="0.3">
      <c r="A12433" s="7">
        <v>419.0725098610186</v>
      </c>
      <c r="B12433" s="41" t="s">
        <v>48</v>
      </c>
      <c r="C12433" s="41"/>
      <c r="D12433" s="39" t="s">
        <v>103</v>
      </c>
      <c r="E12433" s="39">
        <v>2019</v>
      </c>
      <c r="F12433" s="23">
        <v>85.161509861018573</v>
      </c>
      <c r="G12433" s="24" t="s">
        <v>108</v>
      </c>
    </row>
    <row r="12434" spans="1:7" x14ac:dyDescent="0.3">
      <c r="A12434" s="7">
        <v>4489.3408443194658</v>
      </c>
      <c r="B12434" s="41" t="s">
        <v>49</v>
      </c>
      <c r="C12434" s="41"/>
      <c r="D12434" s="39" t="s">
        <v>103</v>
      </c>
      <c r="E12434" s="39">
        <v>2019</v>
      </c>
      <c r="F12434" s="23">
        <v>805.55384431946572</v>
      </c>
      <c r="G12434" s="24" t="s">
        <v>108</v>
      </c>
    </row>
    <row r="12435" spans="1:7" x14ac:dyDescent="0.3">
      <c r="A12435" s="7">
        <v>5657.2136999492477</v>
      </c>
      <c r="B12435" s="41" t="s">
        <v>50</v>
      </c>
      <c r="C12435" s="41"/>
      <c r="D12435" s="39" t="s">
        <v>103</v>
      </c>
      <c r="E12435" s="39">
        <v>2019</v>
      </c>
      <c r="F12435" s="23">
        <v>475.49369994924768</v>
      </c>
      <c r="G12435" s="24" t="s">
        <v>108</v>
      </c>
    </row>
    <row r="12436" spans="1:7" x14ac:dyDescent="0.3">
      <c r="A12436" s="7">
        <v>1056.4159057523493</v>
      </c>
      <c r="B12436" s="41" t="s">
        <v>91</v>
      </c>
      <c r="C12436" s="41"/>
      <c r="D12436" s="39" t="s">
        <v>103</v>
      </c>
      <c r="E12436" s="39">
        <v>2019</v>
      </c>
      <c r="F12436" s="23">
        <v>215.39090575234928</v>
      </c>
      <c r="G12436" s="24" t="s">
        <v>108</v>
      </c>
    </row>
    <row r="12437" spans="1:7" x14ac:dyDescent="0.3">
      <c r="A12437" s="7">
        <v>188.93044512533058</v>
      </c>
      <c r="B12437" s="41" t="s">
        <v>52</v>
      </c>
      <c r="C12437" s="41"/>
      <c r="D12437" s="39" t="s">
        <v>103</v>
      </c>
      <c r="E12437" s="39">
        <v>2019</v>
      </c>
      <c r="F12437" s="23">
        <v>12.577445125330563</v>
      </c>
      <c r="G12437" s="24" t="s">
        <v>108</v>
      </c>
    </row>
    <row r="12438" spans="1:7" x14ac:dyDescent="0.3">
      <c r="A12438" s="7">
        <v>157.80399297544227</v>
      </c>
      <c r="B12438" s="41" t="s">
        <v>53</v>
      </c>
      <c r="C12438" s="41"/>
      <c r="D12438" s="39" t="s">
        <v>103</v>
      </c>
      <c r="E12438" s="39">
        <v>2019</v>
      </c>
      <c r="F12438" s="23">
        <v>47.923992975442275</v>
      </c>
      <c r="G12438" s="24" t="s">
        <v>108</v>
      </c>
    </row>
    <row r="12439" spans="1:7" x14ac:dyDescent="0.3">
      <c r="A12439" s="7">
        <v>218.32012700662222</v>
      </c>
      <c r="B12439" s="41" t="s">
        <v>54</v>
      </c>
      <c r="C12439" s="41"/>
      <c r="D12439" s="39" t="s">
        <v>103</v>
      </c>
      <c r="E12439" s="39">
        <v>2019</v>
      </c>
      <c r="F12439" s="23">
        <v>70.9301270066222</v>
      </c>
      <c r="G12439" s="24" t="s">
        <v>108</v>
      </c>
    </row>
    <row r="12440" spans="1:7" x14ac:dyDescent="0.3">
      <c r="A12440" s="7">
        <v>446.37047610281309</v>
      </c>
      <c r="B12440" s="41" t="s">
        <v>55</v>
      </c>
      <c r="C12440" s="41"/>
      <c r="D12440" s="39" t="s">
        <v>103</v>
      </c>
      <c r="E12440" s="39">
        <v>2019</v>
      </c>
      <c r="F12440" s="23">
        <v>11.249476102813084</v>
      </c>
      <c r="G12440" s="24" t="s">
        <v>108</v>
      </c>
    </row>
    <row r="12441" spans="1:7" x14ac:dyDescent="0.3">
      <c r="A12441" s="7">
        <v>1074.8781943075383</v>
      </c>
      <c r="B12441" s="41" t="s">
        <v>56</v>
      </c>
      <c r="C12441" s="41"/>
      <c r="D12441" s="39" t="s">
        <v>103</v>
      </c>
      <c r="E12441" s="39">
        <v>2019</v>
      </c>
      <c r="F12441" s="23">
        <v>32.466194307538245</v>
      </c>
      <c r="G12441" s="24" t="s">
        <v>108</v>
      </c>
    </row>
    <row r="12442" spans="1:7" x14ac:dyDescent="0.3">
      <c r="A12442" s="7">
        <v>222.14553535369669</v>
      </c>
      <c r="B12442" s="41" t="s">
        <v>57</v>
      </c>
      <c r="C12442" s="41"/>
      <c r="D12442" s="39" t="s">
        <v>103</v>
      </c>
      <c r="E12442" s="39">
        <v>2019</v>
      </c>
      <c r="F12442" s="23">
        <v>5.5985353536966898</v>
      </c>
      <c r="G12442" s="24" t="s">
        <v>108</v>
      </c>
    </row>
    <row r="12443" spans="1:7" x14ac:dyDescent="0.3">
      <c r="A12443" s="7">
        <v>296.43580665389487</v>
      </c>
      <c r="B12443" s="41" t="s">
        <v>58</v>
      </c>
      <c r="C12443" s="41"/>
      <c r="D12443" s="39" t="s">
        <v>103</v>
      </c>
      <c r="E12443" s="39">
        <v>2019</v>
      </c>
      <c r="F12443" s="23">
        <v>35.482806653894855</v>
      </c>
      <c r="G12443" s="24" t="s">
        <v>108</v>
      </c>
    </row>
    <row r="12444" spans="1:7" x14ac:dyDescent="0.3">
      <c r="A12444" s="7">
        <v>111.75239573529213</v>
      </c>
      <c r="B12444" s="41" t="s">
        <v>59</v>
      </c>
      <c r="C12444" s="41"/>
      <c r="D12444" s="39" t="s">
        <v>103</v>
      </c>
      <c r="E12444" s="39">
        <v>2019</v>
      </c>
      <c r="F12444" s="23">
        <v>2.8163957352921187</v>
      </c>
      <c r="G12444" s="24" t="s">
        <v>108</v>
      </c>
    </row>
    <row r="12445" spans="1:7" x14ac:dyDescent="0.3">
      <c r="A12445" s="7">
        <v>159.08015494480688</v>
      </c>
      <c r="B12445" s="41" t="s">
        <v>60</v>
      </c>
      <c r="C12445" s="41"/>
      <c r="D12445" s="39" t="s">
        <v>103</v>
      </c>
      <c r="E12445" s="39">
        <v>2019</v>
      </c>
      <c r="F12445" s="23">
        <v>23.097154944806892</v>
      </c>
      <c r="G12445" s="24" t="s">
        <v>108</v>
      </c>
    </row>
    <row r="12446" spans="1:7" x14ac:dyDescent="0.3">
      <c r="A12446" s="7">
        <v>748.73058771899127</v>
      </c>
      <c r="B12446" s="41" t="s">
        <v>61</v>
      </c>
      <c r="C12446" s="41"/>
      <c r="D12446" s="39" t="s">
        <v>103</v>
      </c>
      <c r="E12446" s="39">
        <v>2019</v>
      </c>
      <c r="F12446" s="23">
        <v>108.69658771899137</v>
      </c>
      <c r="G12446" s="24" t="s">
        <v>108</v>
      </c>
    </row>
    <row r="12447" spans="1:7" x14ac:dyDescent="0.3">
      <c r="A12447" s="7">
        <v>1838.5647027269849</v>
      </c>
      <c r="B12447" s="41" t="s">
        <v>62</v>
      </c>
      <c r="C12447" s="41"/>
      <c r="D12447" s="39" t="s">
        <v>103</v>
      </c>
      <c r="E12447" s="39">
        <v>2019</v>
      </c>
      <c r="F12447" s="23">
        <v>420.80970272698499</v>
      </c>
      <c r="G12447" s="24" t="s">
        <v>108</v>
      </c>
    </row>
    <row r="12448" spans="1:7" x14ac:dyDescent="0.3">
      <c r="A12448" s="7">
        <v>446.62488781374742</v>
      </c>
      <c r="B12448" s="41" t="s">
        <v>63</v>
      </c>
      <c r="C12448" s="41"/>
      <c r="D12448" s="39" t="s">
        <v>103</v>
      </c>
      <c r="E12448" s="39">
        <v>2019</v>
      </c>
      <c r="F12448" s="23">
        <v>16.275887813747445</v>
      </c>
      <c r="G12448" s="24" t="s">
        <v>108</v>
      </c>
    </row>
    <row r="12449" spans="1:7" x14ac:dyDescent="0.3">
      <c r="A12449" s="7">
        <v>461.75110022394136</v>
      </c>
      <c r="B12449" s="41" t="s">
        <v>64</v>
      </c>
      <c r="C12449" s="41"/>
      <c r="D12449" s="39" t="s">
        <v>103</v>
      </c>
      <c r="E12449" s="39">
        <v>2019</v>
      </c>
      <c r="F12449" s="23">
        <v>11.637100223941374</v>
      </c>
      <c r="G12449" s="24" t="s">
        <v>108</v>
      </c>
    </row>
    <row r="12450" spans="1:7" x14ac:dyDescent="0.3">
      <c r="A12450" s="7">
        <v>1841.4637652072299</v>
      </c>
      <c r="B12450" s="41" t="s">
        <v>65</v>
      </c>
      <c r="C12450" s="41"/>
      <c r="D12450" s="39" t="s">
        <v>103</v>
      </c>
      <c r="E12450" s="39">
        <v>2019</v>
      </c>
      <c r="F12450" s="23">
        <v>181.69876520723</v>
      </c>
      <c r="G12450" s="24" t="s">
        <v>108</v>
      </c>
    </row>
    <row r="12451" spans="1:7" x14ac:dyDescent="0.3">
      <c r="A12451" s="7">
        <v>426.62484460254768</v>
      </c>
      <c r="B12451" s="41" t="s">
        <v>66</v>
      </c>
      <c r="C12451" s="41"/>
      <c r="D12451" s="39" t="s">
        <v>103</v>
      </c>
      <c r="E12451" s="39">
        <v>2019</v>
      </c>
      <c r="F12451" s="23">
        <v>10.751844602547685</v>
      </c>
      <c r="G12451" s="24" t="s">
        <v>108</v>
      </c>
    </row>
    <row r="12452" spans="1:7" x14ac:dyDescent="0.3">
      <c r="A12452" s="7">
        <v>2704.1533599124004</v>
      </c>
      <c r="B12452" s="41" t="s">
        <v>67</v>
      </c>
      <c r="C12452" s="41"/>
      <c r="D12452" s="39" t="s">
        <v>103</v>
      </c>
      <c r="E12452" s="39">
        <v>2019</v>
      </c>
      <c r="F12452" s="23">
        <v>154.72935991240047</v>
      </c>
      <c r="G12452" s="24" t="s">
        <v>108</v>
      </c>
    </row>
    <row r="12453" spans="1:7" x14ac:dyDescent="0.3">
      <c r="A12453" s="7">
        <v>1749.8755492708372</v>
      </c>
      <c r="B12453" s="41" t="s">
        <v>68</v>
      </c>
      <c r="C12453" s="41"/>
      <c r="D12453" s="39" t="s">
        <v>103</v>
      </c>
      <c r="E12453" s="39">
        <v>2019</v>
      </c>
      <c r="F12453" s="23">
        <v>112.77854927083717</v>
      </c>
      <c r="G12453" s="24" t="s">
        <v>108</v>
      </c>
    </row>
    <row r="12454" spans="1:7" x14ac:dyDescent="0.3">
      <c r="A12454" s="7">
        <v>162.49317011528603</v>
      </c>
      <c r="B12454" s="41" t="s">
        <v>69</v>
      </c>
      <c r="C12454" s="41"/>
      <c r="D12454" s="39" t="s">
        <v>103</v>
      </c>
      <c r="E12454" s="39">
        <v>2019</v>
      </c>
      <c r="F12454" s="23">
        <v>12.993170115286034</v>
      </c>
      <c r="G12454" s="24" t="s">
        <v>108</v>
      </c>
    </row>
    <row r="12455" spans="1:7" x14ac:dyDescent="0.3">
      <c r="A12455" s="7">
        <v>192.00595443735239</v>
      </c>
      <c r="B12455" s="41" t="s">
        <v>70</v>
      </c>
      <c r="C12455" s="41"/>
      <c r="D12455" s="39" t="s">
        <v>103</v>
      </c>
      <c r="E12455" s="39">
        <v>2019</v>
      </c>
      <c r="F12455" s="23">
        <v>32.365954437352386</v>
      </c>
      <c r="G12455" s="24" t="s">
        <v>108</v>
      </c>
    </row>
    <row r="12456" spans="1:7" x14ac:dyDescent="0.3">
      <c r="A12456" s="7">
        <v>176.95155178427709</v>
      </c>
      <c r="B12456" s="41" t="s">
        <v>71</v>
      </c>
      <c r="C12456" s="41"/>
      <c r="D12456" s="39" t="s">
        <v>103</v>
      </c>
      <c r="E12456" s="39">
        <v>2019</v>
      </c>
      <c r="F12456" s="23">
        <v>13.643551784277079</v>
      </c>
      <c r="G12456" s="24" t="s">
        <v>108</v>
      </c>
    </row>
    <row r="12457" spans="1:7" x14ac:dyDescent="0.3">
      <c r="A12457" s="7">
        <v>793.61989274749351</v>
      </c>
      <c r="B12457" s="41" t="s">
        <v>72</v>
      </c>
      <c r="C12457" s="41"/>
      <c r="D12457" s="39" t="s">
        <v>103</v>
      </c>
      <c r="E12457" s="39">
        <v>2019</v>
      </c>
      <c r="F12457" s="23">
        <v>35.428892747493478</v>
      </c>
      <c r="G12457" s="24" t="s">
        <v>108</v>
      </c>
    </row>
    <row r="12458" spans="1:7" x14ac:dyDescent="0.3">
      <c r="A12458" s="7">
        <v>392.52546850794988</v>
      </c>
      <c r="B12458" s="41" t="s">
        <v>73</v>
      </c>
      <c r="C12458" s="41"/>
      <c r="D12458" s="39" t="s">
        <v>103</v>
      </c>
      <c r="E12458" s="39">
        <v>2019</v>
      </c>
      <c r="F12458" s="23">
        <v>148.54646850794984</v>
      </c>
      <c r="G12458" s="24" t="s">
        <v>108</v>
      </c>
    </row>
    <row r="12459" spans="1:7" x14ac:dyDescent="0.3">
      <c r="A12459" s="7">
        <v>485.77248983378195</v>
      </c>
      <c r="B12459" s="41" t="s">
        <v>74</v>
      </c>
      <c r="C12459" s="41"/>
      <c r="D12459" s="39" t="s">
        <v>103</v>
      </c>
      <c r="E12459" s="39">
        <v>2019</v>
      </c>
      <c r="F12459" s="23">
        <v>72.066489833781915</v>
      </c>
      <c r="G12459" s="24" t="s">
        <v>108</v>
      </c>
    </row>
    <row r="12460" spans="1:7" x14ac:dyDescent="0.3">
      <c r="A12460" s="7">
        <v>914.79578032409052</v>
      </c>
      <c r="B12460" s="41" t="s">
        <v>75</v>
      </c>
      <c r="C12460" s="41"/>
      <c r="D12460" s="39" t="s">
        <v>103</v>
      </c>
      <c r="E12460" s="39">
        <v>2019</v>
      </c>
      <c r="F12460" s="23">
        <v>112.71578032409056</v>
      </c>
      <c r="G12460" s="24" t="s">
        <v>108</v>
      </c>
    </row>
    <row r="12461" spans="1:7" x14ac:dyDescent="0.3">
      <c r="A12461" s="7">
        <v>916.17042424607496</v>
      </c>
      <c r="B12461" s="41" t="s">
        <v>76</v>
      </c>
      <c r="C12461" s="41"/>
      <c r="D12461" s="39" t="s">
        <v>103</v>
      </c>
      <c r="E12461" s="39">
        <v>2019</v>
      </c>
      <c r="F12461" s="23">
        <v>72.899424246074972</v>
      </c>
      <c r="G12461" s="24" t="s">
        <v>108</v>
      </c>
    </row>
    <row r="12462" spans="1:7" x14ac:dyDescent="0.3">
      <c r="A12462" s="7">
        <v>141.29492981387898</v>
      </c>
      <c r="B12462" s="41" t="s">
        <v>77</v>
      </c>
      <c r="C12462" s="41"/>
      <c r="D12462" s="39" t="s">
        <v>103</v>
      </c>
      <c r="E12462" s="39">
        <v>2019</v>
      </c>
      <c r="F12462" s="23">
        <v>3.5609298138789827</v>
      </c>
      <c r="G12462" s="24" t="s">
        <v>108</v>
      </c>
    </row>
    <row r="12463" spans="1:7" x14ac:dyDescent="0.3">
      <c r="A12463" s="7">
        <v>281.26958595044914</v>
      </c>
      <c r="B12463" s="41" t="s">
        <v>78</v>
      </c>
      <c r="C12463" s="41"/>
      <c r="D12463" s="39" t="s">
        <v>103</v>
      </c>
      <c r="E12463" s="39">
        <v>2019</v>
      </c>
      <c r="F12463" s="23">
        <v>33.592585950449156</v>
      </c>
      <c r="G12463" s="24" t="s">
        <v>108</v>
      </c>
    </row>
    <row r="12464" spans="1:7" x14ac:dyDescent="0.3">
      <c r="A12464" s="7">
        <v>341.40820582991989</v>
      </c>
      <c r="B12464" s="41" t="s">
        <v>79</v>
      </c>
      <c r="C12464" s="41"/>
      <c r="D12464" s="39" t="s">
        <v>103</v>
      </c>
      <c r="E12464" s="39">
        <v>2019</v>
      </c>
      <c r="F12464" s="23">
        <v>11.43420582991989</v>
      </c>
      <c r="G12464" s="24" t="s">
        <v>108</v>
      </c>
    </row>
    <row r="12465" spans="1:7" x14ac:dyDescent="0.3">
      <c r="A12465" s="7">
        <v>1003.6039328063207</v>
      </c>
      <c r="B12465" s="41" t="s">
        <v>80</v>
      </c>
      <c r="C12465" s="41"/>
      <c r="D12465" s="39" t="s">
        <v>103</v>
      </c>
      <c r="E12465" s="39">
        <v>2019</v>
      </c>
      <c r="F12465" s="23">
        <v>89.069932806320764</v>
      </c>
      <c r="G12465" s="24" t="s">
        <v>108</v>
      </c>
    </row>
    <row r="12466" spans="1:7" x14ac:dyDescent="0.3">
      <c r="A12466" s="7">
        <v>310.63567319725894</v>
      </c>
      <c r="B12466" s="41" t="s">
        <v>81</v>
      </c>
      <c r="C12466" s="41"/>
      <c r="D12466" s="39" t="s">
        <v>103</v>
      </c>
      <c r="E12466" s="39">
        <v>2019</v>
      </c>
      <c r="F12466" s="23">
        <v>7.8286731972589401</v>
      </c>
      <c r="G12466" s="24" t="s">
        <v>108</v>
      </c>
    </row>
    <row r="12467" spans="1:7" x14ac:dyDescent="0.3">
      <c r="A12467" s="7">
        <v>730.68787331610952</v>
      </c>
      <c r="B12467" s="41" t="s">
        <v>82</v>
      </c>
      <c r="C12467" s="41"/>
      <c r="D12467" s="39" t="s">
        <v>103</v>
      </c>
      <c r="E12467" s="39">
        <v>2019</v>
      </c>
      <c r="F12467" s="23">
        <v>96.57487331610956</v>
      </c>
      <c r="G12467" s="24" t="s">
        <v>108</v>
      </c>
    </row>
    <row r="12468" spans="1:7" x14ac:dyDescent="0.3">
      <c r="A12468" s="7">
        <v>391.33650410080077</v>
      </c>
      <c r="B12468" s="41" t="s">
        <v>83</v>
      </c>
      <c r="C12468" s="41"/>
      <c r="D12468" s="39" t="s">
        <v>103</v>
      </c>
      <c r="E12468" s="39">
        <v>2019</v>
      </c>
      <c r="F12468" s="23">
        <v>17.514504100800735</v>
      </c>
      <c r="G12468" s="24" t="s">
        <v>108</v>
      </c>
    </row>
    <row r="12469" spans="1:7" x14ac:dyDescent="0.3">
      <c r="A12469" s="7">
        <v>972.86525334487283</v>
      </c>
      <c r="B12469" s="41" t="s">
        <v>84</v>
      </c>
      <c r="C12469" s="41"/>
      <c r="D12469" s="39" t="s">
        <v>103</v>
      </c>
      <c r="E12469" s="39">
        <v>2019</v>
      </c>
      <c r="F12469" s="23">
        <v>63.083253344872844</v>
      </c>
      <c r="G12469" s="24" t="s">
        <v>108</v>
      </c>
    </row>
    <row r="12470" spans="1:7" x14ac:dyDescent="0.3">
      <c r="A12470" s="7">
        <v>131.71653406793254</v>
      </c>
      <c r="B12470" s="41" t="s">
        <v>85</v>
      </c>
      <c r="C12470" s="41"/>
      <c r="D12470" s="39" t="s">
        <v>103</v>
      </c>
      <c r="E12470" s="39">
        <v>2019</v>
      </c>
      <c r="F12470" s="23">
        <v>3.3195340679325476</v>
      </c>
      <c r="G12470" s="24" t="s">
        <v>108</v>
      </c>
    </row>
    <row r="12471" spans="1:7" x14ac:dyDescent="0.3">
      <c r="A12471" s="7">
        <v>316.46765132896132</v>
      </c>
      <c r="B12471" s="41" t="s">
        <v>86</v>
      </c>
      <c r="C12471" s="41"/>
      <c r="D12471" s="39" t="s">
        <v>103</v>
      </c>
      <c r="E12471" s="39">
        <v>2019</v>
      </c>
      <c r="F12471" s="23">
        <v>12.170651328961341</v>
      </c>
      <c r="G12471" s="24" t="s">
        <v>108</v>
      </c>
    </row>
    <row r="12472" spans="1:7" x14ac:dyDescent="0.3">
      <c r="A12472" s="7">
        <v>731.62550357334385</v>
      </c>
      <c r="B12472" s="41" t="s">
        <v>87</v>
      </c>
      <c r="C12472" s="41"/>
      <c r="D12472" s="39" t="s">
        <v>103</v>
      </c>
      <c r="E12472" s="39">
        <v>2019</v>
      </c>
      <c r="F12472" s="23">
        <v>54.548503573343837</v>
      </c>
      <c r="G12472" s="24" t="s">
        <v>108</v>
      </c>
    </row>
    <row r="12473" spans="1:7" x14ac:dyDescent="0.3">
      <c r="A12473" s="7">
        <v>132.62441456864616</v>
      </c>
      <c r="B12473" s="41" t="s">
        <v>88</v>
      </c>
      <c r="C12473" s="41"/>
      <c r="D12473" s="39" t="s">
        <v>103</v>
      </c>
      <c r="E12473" s="39">
        <v>2019</v>
      </c>
      <c r="F12473" s="23">
        <v>11.162414568646149</v>
      </c>
      <c r="G12473" s="24" t="s">
        <v>108</v>
      </c>
    </row>
    <row r="12474" spans="1:7" x14ac:dyDescent="0.3">
      <c r="A12474" s="7">
        <v>380.71071175459599</v>
      </c>
      <c r="B12474" s="41" t="s">
        <v>89</v>
      </c>
      <c r="C12474" s="41"/>
      <c r="D12474" s="39" t="s">
        <v>103</v>
      </c>
      <c r="E12474" s="39">
        <v>2019</v>
      </c>
      <c r="F12474" s="23">
        <v>28.838711754595977</v>
      </c>
      <c r="G12474" s="24" t="s">
        <v>108</v>
      </c>
    </row>
    <row r="12475" spans="1:7" x14ac:dyDescent="0.3">
      <c r="A12475" s="7">
        <v>670.49898660665588</v>
      </c>
      <c r="B12475" s="41" t="s">
        <v>90</v>
      </c>
      <c r="C12475" s="41"/>
      <c r="D12475" s="39" t="s">
        <v>103</v>
      </c>
      <c r="E12475" s="39">
        <v>2019</v>
      </c>
      <c r="F12475" s="23">
        <v>16.897986606655905</v>
      </c>
      <c r="G12475" s="24" t="s">
        <v>108</v>
      </c>
    </row>
    <row r="12476" spans="1:7" x14ac:dyDescent="0.3">
      <c r="A12476" s="7">
        <v>2523.9563705418877</v>
      </c>
      <c r="B12476" s="41" t="s">
        <v>10</v>
      </c>
      <c r="C12476" s="41"/>
      <c r="D12476" s="39" t="s">
        <v>104</v>
      </c>
      <c r="E12476" s="39">
        <v>2019</v>
      </c>
      <c r="F12476" s="23">
        <v>233.67037054188768</v>
      </c>
      <c r="G12476" s="24" t="s">
        <v>108</v>
      </c>
    </row>
    <row r="12477" spans="1:7" x14ac:dyDescent="0.3">
      <c r="A12477" s="7">
        <v>215.36205823485881</v>
      </c>
      <c r="B12477" s="41" t="s">
        <v>11</v>
      </c>
      <c r="C12477" s="41"/>
      <c r="D12477" s="39" t="s">
        <v>104</v>
      </c>
      <c r="E12477" s="39">
        <v>2019</v>
      </c>
      <c r="F12477" s="23">
        <v>5.4290582348588075</v>
      </c>
      <c r="G12477" s="24" t="s">
        <v>108</v>
      </c>
    </row>
    <row r="12478" spans="1:7" x14ac:dyDescent="0.3">
      <c r="A12478" s="7">
        <v>684.95194110759951</v>
      </c>
      <c r="B12478" s="41" t="s">
        <v>12</v>
      </c>
      <c r="C12478" s="41"/>
      <c r="D12478" s="39" t="s">
        <v>104</v>
      </c>
      <c r="E12478" s="39">
        <v>2019</v>
      </c>
      <c r="F12478" s="23">
        <v>41.077941107599514</v>
      </c>
      <c r="G12478" s="24" t="s">
        <v>108</v>
      </c>
    </row>
    <row r="12479" spans="1:7" x14ac:dyDescent="0.3">
      <c r="A12479" s="7">
        <v>191.70365394867073</v>
      </c>
      <c r="B12479" s="41" t="s">
        <v>13</v>
      </c>
      <c r="C12479" s="41"/>
      <c r="D12479" s="39" t="s">
        <v>104</v>
      </c>
      <c r="E12479" s="39">
        <v>2019</v>
      </c>
      <c r="F12479" s="23">
        <v>13.842653948670726</v>
      </c>
      <c r="G12479" s="24" t="s">
        <v>108</v>
      </c>
    </row>
    <row r="12480" spans="1:7" x14ac:dyDescent="0.3">
      <c r="A12480" s="7">
        <v>250.88146635232368</v>
      </c>
      <c r="B12480" s="41" t="s">
        <v>14</v>
      </c>
      <c r="C12480" s="41"/>
      <c r="D12480" s="39" t="s">
        <v>104</v>
      </c>
      <c r="E12480" s="39">
        <v>2019</v>
      </c>
      <c r="F12480" s="23">
        <v>42.005466352323694</v>
      </c>
      <c r="G12480" s="24" t="s">
        <v>108</v>
      </c>
    </row>
    <row r="12481" spans="1:7" x14ac:dyDescent="0.3">
      <c r="A12481" s="7">
        <v>158.91919101492707</v>
      </c>
      <c r="B12481" s="41" t="s">
        <v>15</v>
      </c>
      <c r="C12481" s="41"/>
      <c r="D12481" s="39" t="s">
        <v>104</v>
      </c>
      <c r="E12481" s="39">
        <v>2019</v>
      </c>
      <c r="F12481" s="23">
        <v>36.317191014927069</v>
      </c>
      <c r="G12481" s="24" t="s">
        <v>108</v>
      </c>
    </row>
    <row r="12482" spans="1:7" x14ac:dyDescent="0.3">
      <c r="A12482" s="7">
        <v>2054.7481079273412</v>
      </c>
      <c r="B12482" s="41" t="s">
        <v>16</v>
      </c>
      <c r="C12482" s="41"/>
      <c r="D12482" s="39" t="s">
        <v>104</v>
      </c>
      <c r="E12482" s="39">
        <v>2019</v>
      </c>
      <c r="F12482" s="23">
        <v>96.864107927341138</v>
      </c>
      <c r="G12482" s="24" t="s">
        <v>108</v>
      </c>
    </row>
    <row r="12483" spans="1:7" x14ac:dyDescent="0.3">
      <c r="A12483" s="7">
        <v>3568.0273366624397</v>
      </c>
      <c r="B12483" s="41" t="s">
        <v>17</v>
      </c>
      <c r="C12483" s="41"/>
      <c r="D12483" s="39" t="s">
        <v>104</v>
      </c>
      <c r="E12483" s="39">
        <v>2019</v>
      </c>
      <c r="F12483" s="23">
        <v>452.76333666243966</v>
      </c>
      <c r="G12483" s="24" t="s">
        <v>108</v>
      </c>
    </row>
    <row r="12484" spans="1:7" x14ac:dyDescent="0.3">
      <c r="A12484" s="7">
        <v>75.789578105077013</v>
      </c>
      <c r="B12484" s="41" t="s">
        <v>18</v>
      </c>
      <c r="C12484" s="41"/>
      <c r="D12484" s="39" t="s">
        <v>104</v>
      </c>
      <c r="E12484" s="39">
        <v>2019</v>
      </c>
      <c r="F12484" s="23">
        <v>4.980578105077015</v>
      </c>
      <c r="G12484" s="24" t="s">
        <v>108</v>
      </c>
    </row>
    <row r="12485" spans="1:7" x14ac:dyDescent="0.3">
      <c r="A12485" s="7">
        <v>271.6151411866029</v>
      </c>
      <c r="B12485" s="41" t="s">
        <v>19</v>
      </c>
      <c r="C12485" s="41"/>
      <c r="D12485" s="39" t="s">
        <v>104</v>
      </c>
      <c r="E12485" s="39">
        <v>2019</v>
      </c>
      <c r="F12485" s="23">
        <v>22.296141186602917</v>
      </c>
      <c r="G12485" s="24" t="s">
        <v>108</v>
      </c>
    </row>
    <row r="12486" spans="1:7" x14ac:dyDescent="0.3">
      <c r="A12486" s="7">
        <v>1493.5231993472137</v>
      </c>
      <c r="B12486" s="41" t="s">
        <v>20</v>
      </c>
      <c r="C12486" s="41"/>
      <c r="D12486" s="39" t="s">
        <v>104</v>
      </c>
      <c r="E12486" s="39">
        <v>2019</v>
      </c>
      <c r="F12486" s="23">
        <v>154.8431993472135</v>
      </c>
      <c r="G12486" s="24" t="s">
        <v>108</v>
      </c>
    </row>
    <row r="12487" spans="1:7" x14ac:dyDescent="0.3">
      <c r="A12487" s="7">
        <v>1384.5675380501991</v>
      </c>
      <c r="B12487" s="41" t="s">
        <v>21</v>
      </c>
      <c r="C12487" s="41"/>
      <c r="D12487" s="39" t="s">
        <v>104</v>
      </c>
      <c r="E12487" s="39">
        <v>2019</v>
      </c>
      <c r="F12487" s="23">
        <v>183.15853805019918</v>
      </c>
      <c r="G12487" s="24" t="s">
        <v>108</v>
      </c>
    </row>
    <row r="12488" spans="1:7" x14ac:dyDescent="0.3">
      <c r="A12488" s="7">
        <v>276.85113526676514</v>
      </c>
      <c r="B12488" s="41" t="s">
        <v>22</v>
      </c>
      <c r="C12488" s="41"/>
      <c r="D12488" s="39" t="s">
        <v>104</v>
      </c>
      <c r="E12488" s="39">
        <v>2019</v>
      </c>
      <c r="F12488" s="23">
        <v>12.995135266765161</v>
      </c>
      <c r="G12488" s="24" t="s">
        <v>108</v>
      </c>
    </row>
    <row r="12489" spans="1:7" x14ac:dyDescent="0.3">
      <c r="A12489" s="7">
        <v>221.31718081231617</v>
      </c>
      <c r="B12489" s="41" t="s">
        <v>23</v>
      </c>
      <c r="C12489" s="41"/>
      <c r="D12489" s="39" t="s">
        <v>104</v>
      </c>
      <c r="E12489" s="39">
        <v>2019</v>
      </c>
      <c r="F12489" s="23">
        <v>5.579180812316169</v>
      </c>
      <c r="G12489" s="24" t="s">
        <v>108</v>
      </c>
    </row>
    <row r="12490" spans="1:7" x14ac:dyDescent="0.3">
      <c r="A12490" s="7">
        <v>52.609225002540164</v>
      </c>
      <c r="B12490" s="41" t="s">
        <v>24</v>
      </c>
      <c r="C12490" s="41"/>
      <c r="D12490" s="39" t="s">
        <v>104</v>
      </c>
      <c r="E12490" s="39">
        <v>2019</v>
      </c>
      <c r="F12490" s="23">
        <v>3.1902250025401635</v>
      </c>
      <c r="G12490" s="24" t="s">
        <v>108</v>
      </c>
    </row>
    <row r="12491" spans="1:7" x14ac:dyDescent="0.3">
      <c r="A12491" s="7">
        <v>112.72570013804034</v>
      </c>
      <c r="B12491" s="41" t="s">
        <v>25</v>
      </c>
      <c r="C12491" s="41"/>
      <c r="D12491" s="39" t="s">
        <v>104</v>
      </c>
      <c r="E12491" s="39">
        <v>2019</v>
      </c>
      <c r="F12491" s="23">
        <v>6.9837001380403478</v>
      </c>
      <c r="G12491" s="24" t="s">
        <v>108</v>
      </c>
    </row>
    <row r="12492" spans="1:7" x14ac:dyDescent="0.3">
      <c r="A12492" s="7">
        <v>163.37347908233787</v>
      </c>
      <c r="B12492" s="41" t="s">
        <v>26</v>
      </c>
      <c r="C12492" s="41"/>
      <c r="D12492" s="39" t="s">
        <v>104</v>
      </c>
      <c r="E12492" s="39">
        <v>2019</v>
      </c>
      <c r="F12492" s="23">
        <v>8.8174790823378721</v>
      </c>
      <c r="G12492" s="24" t="s">
        <v>108</v>
      </c>
    </row>
    <row r="12493" spans="1:7" x14ac:dyDescent="0.3">
      <c r="A12493" s="7">
        <v>203.71853691631603</v>
      </c>
      <c r="B12493" s="41" t="s">
        <v>27</v>
      </c>
      <c r="C12493" s="41"/>
      <c r="D12493" s="39" t="s">
        <v>104</v>
      </c>
      <c r="E12493" s="39">
        <v>2019</v>
      </c>
      <c r="F12493" s="23">
        <v>5.1355369163160205</v>
      </c>
      <c r="G12493" s="24" t="s">
        <v>108</v>
      </c>
    </row>
    <row r="12494" spans="1:7" x14ac:dyDescent="0.3">
      <c r="A12494" s="7">
        <v>204.53101875634118</v>
      </c>
      <c r="B12494" s="41" t="s">
        <v>28</v>
      </c>
      <c r="C12494" s="41"/>
      <c r="D12494" s="39" t="s">
        <v>104</v>
      </c>
      <c r="E12494" s="39">
        <v>2019</v>
      </c>
      <c r="F12494" s="23">
        <v>28.960018756341185</v>
      </c>
      <c r="G12494" s="24" t="s">
        <v>108</v>
      </c>
    </row>
    <row r="12495" spans="1:7" x14ac:dyDescent="0.3">
      <c r="A12495" s="7">
        <v>249.69762286319605</v>
      </c>
      <c r="B12495" s="41" t="s">
        <v>29</v>
      </c>
      <c r="C12495" s="41"/>
      <c r="D12495" s="39" t="s">
        <v>104</v>
      </c>
      <c r="E12495" s="39">
        <v>2019</v>
      </c>
      <c r="F12495" s="23">
        <v>43.461622863196055</v>
      </c>
      <c r="G12495" s="24" t="s">
        <v>108</v>
      </c>
    </row>
    <row r="12496" spans="1:7" x14ac:dyDescent="0.3">
      <c r="A12496" s="7">
        <v>1345.4011944008032</v>
      </c>
      <c r="B12496" s="41" t="s">
        <v>30</v>
      </c>
      <c r="C12496" s="41"/>
      <c r="D12496" s="39" t="s">
        <v>104</v>
      </c>
      <c r="E12496" s="39">
        <v>2019</v>
      </c>
      <c r="F12496" s="23">
        <v>128.82719440080325</v>
      </c>
      <c r="G12496" s="24" t="s">
        <v>108</v>
      </c>
    </row>
    <row r="12497" spans="1:7" x14ac:dyDescent="0.3">
      <c r="A12497" s="7">
        <v>551.29354911891016</v>
      </c>
      <c r="B12497" s="41" t="s">
        <v>31</v>
      </c>
      <c r="C12497" s="41"/>
      <c r="D12497" s="39" t="s">
        <v>104</v>
      </c>
      <c r="E12497" s="39">
        <v>2019</v>
      </c>
      <c r="F12497" s="23">
        <v>21.767549118910154</v>
      </c>
      <c r="G12497" s="24" t="s">
        <v>108</v>
      </c>
    </row>
    <row r="12498" spans="1:7" x14ac:dyDescent="0.3">
      <c r="A12498" s="7">
        <v>59.00444191001116</v>
      </c>
      <c r="B12498" s="41" t="s">
        <v>32</v>
      </c>
      <c r="C12498" s="41"/>
      <c r="D12498" s="39" t="s">
        <v>104</v>
      </c>
      <c r="E12498" s="39">
        <v>2019</v>
      </c>
      <c r="F12498" s="23">
        <v>1.4874419100111584</v>
      </c>
      <c r="G12498" s="24" t="s">
        <v>108</v>
      </c>
    </row>
    <row r="12499" spans="1:7" x14ac:dyDescent="0.3">
      <c r="A12499" s="7">
        <v>293.08128070999561</v>
      </c>
      <c r="B12499" s="41" t="s">
        <v>33</v>
      </c>
      <c r="C12499" s="41"/>
      <c r="D12499" s="39" t="s">
        <v>104</v>
      </c>
      <c r="E12499" s="39">
        <v>2019</v>
      </c>
      <c r="F12499" s="23">
        <v>10.926280709995609</v>
      </c>
      <c r="G12499" s="24" t="s">
        <v>108</v>
      </c>
    </row>
    <row r="12500" spans="1:7" x14ac:dyDescent="0.3">
      <c r="A12500" s="7">
        <v>960.75464652524136</v>
      </c>
      <c r="B12500" s="41" t="s">
        <v>34</v>
      </c>
      <c r="C12500" s="41"/>
      <c r="D12500" s="39" t="s">
        <v>104</v>
      </c>
      <c r="E12500" s="39">
        <v>2019</v>
      </c>
      <c r="F12500" s="23">
        <v>81.107646525241421</v>
      </c>
      <c r="G12500" s="24" t="s">
        <v>108</v>
      </c>
    </row>
    <row r="12501" spans="1:7" x14ac:dyDescent="0.3">
      <c r="A12501" s="7">
        <v>858.81074454208067</v>
      </c>
      <c r="B12501" s="41" t="s">
        <v>35</v>
      </c>
      <c r="C12501" s="41"/>
      <c r="D12501" s="39" t="s">
        <v>104</v>
      </c>
      <c r="E12501" s="39">
        <v>2019</v>
      </c>
      <c r="F12501" s="23">
        <v>21.649744542080668</v>
      </c>
      <c r="G12501" s="24" t="s">
        <v>108</v>
      </c>
    </row>
    <row r="12502" spans="1:7" x14ac:dyDescent="0.3">
      <c r="A12502" s="7">
        <v>269.63112618835953</v>
      </c>
      <c r="B12502" s="41" t="s">
        <v>36</v>
      </c>
      <c r="C12502" s="41"/>
      <c r="D12502" s="39" t="s">
        <v>104</v>
      </c>
      <c r="E12502" s="39">
        <v>2019</v>
      </c>
      <c r="F12502" s="23">
        <v>42.284126188359551</v>
      </c>
      <c r="G12502" s="24" t="s">
        <v>108</v>
      </c>
    </row>
    <row r="12503" spans="1:7" x14ac:dyDescent="0.3">
      <c r="A12503" s="7">
        <v>452.81090184312967</v>
      </c>
      <c r="B12503" s="41" t="s">
        <v>37</v>
      </c>
      <c r="C12503" s="41"/>
      <c r="D12503" s="39" t="s">
        <v>104</v>
      </c>
      <c r="E12503" s="39">
        <v>2019</v>
      </c>
      <c r="F12503" s="23">
        <v>60.988901843129639</v>
      </c>
      <c r="G12503" s="24" t="s">
        <v>108</v>
      </c>
    </row>
    <row r="12504" spans="1:7" x14ac:dyDescent="0.3">
      <c r="A12504" s="7">
        <v>391.63266066668746</v>
      </c>
      <c r="B12504" s="41" t="s">
        <v>38</v>
      </c>
      <c r="C12504" s="41"/>
      <c r="D12504" s="39" t="s">
        <v>104</v>
      </c>
      <c r="E12504" s="39">
        <v>2019</v>
      </c>
      <c r="F12504" s="23">
        <v>15.212660666687427</v>
      </c>
      <c r="G12504" s="24" t="s">
        <v>108</v>
      </c>
    </row>
    <row r="12505" spans="1:7" x14ac:dyDescent="0.3">
      <c r="A12505" s="7">
        <v>109.19468688883997</v>
      </c>
      <c r="B12505" s="41" t="s">
        <v>39</v>
      </c>
      <c r="C12505" s="41"/>
      <c r="D12505" s="39" t="s">
        <v>104</v>
      </c>
      <c r="E12505" s="39">
        <v>2019</v>
      </c>
      <c r="F12505" s="23">
        <v>12.022686888839957</v>
      </c>
      <c r="G12505" s="24" t="s">
        <v>108</v>
      </c>
    </row>
    <row r="12506" spans="1:7" x14ac:dyDescent="0.3">
      <c r="A12506" s="7">
        <v>367.50133450139384</v>
      </c>
      <c r="B12506" s="41" t="s">
        <v>40</v>
      </c>
      <c r="C12506" s="41"/>
      <c r="D12506" s="39" t="s">
        <v>104</v>
      </c>
      <c r="E12506" s="39">
        <v>2019</v>
      </c>
      <c r="F12506" s="23">
        <v>111.42533450139383</v>
      </c>
      <c r="G12506" s="24" t="s">
        <v>108</v>
      </c>
    </row>
    <row r="12507" spans="1:7" x14ac:dyDescent="0.3">
      <c r="A12507" s="7">
        <v>359.43088672932544</v>
      </c>
      <c r="B12507" s="41" t="s">
        <v>41</v>
      </c>
      <c r="C12507" s="41"/>
      <c r="D12507" s="39" t="s">
        <v>104</v>
      </c>
      <c r="E12507" s="39">
        <v>2019</v>
      </c>
      <c r="F12507" s="23">
        <v>13.334886729325405</v>
      </c>
      <c r="G12507" s="24" t="s">
        <v>108</v>
      </c>
    </row>
    <row r="12508" spans="1:7" x14ac:dyDescent="0.3">
      <c r="A12508" s="7">
        <v>1921.2425692141107</v>
      </c>
      <c r="B12508" s="41" t="s">
        <v>42</v>
      </c>
      <c r="C12508" s="41"/>
      <c r="D12508" s="39" t="s">
        <v>104</v>
      </c>
      <c r="E12508" s="39">
        <v>2019</v>
      </c>
      <c r="F12508" s="23">
        <v>50.046569214110718</v>
      </c>
      <c r="G12508" s="24" t="s">
        <v>108</v>
      </c>
    </row>
    <row r="12509" spans="1:7" x14ac:dyDescent="0.3">
      <c r="A12509" s="7">
        <v>540.27067365038658</v>
      </c>
      <c r="B12509" s="41" t="s">
        <v>43</v>
      </c>
      <c r="C12509" s="41"/>
      <c r="D12509" s="39" t="s">
        <v>104</v>
      </c>
      <c r="E12509" s="39">
        <v>2019</v>
      </c>
      <c r="F12509" s="23">
        <v>60.593673650386577</v>
      </c>
      <c r="G12509" s="24" t="s">
        <v>108</v>
      </c>
    </row>
    <row r="12510" spans="1:7" x14ac:dyDescent="0.3">
      <c r="A12510" s="7">
        <v>89.160649194582476</v>
      </c>
      <c r="B12510" s="41" t="s">
        <v>44</v>
      </c>
      <c r="C12510" s="41"/>
      <c r="D12510" s="39" t="s">
        <v>104</v>
      </c>
      <c r="E12510" s="39">
        <v>2019</v>
      </c>
      <c r="F12510" s="23">
        <v>7.2646491945824838</v>
      </c>
      <c r="G12510" s="24" t="s">
        <v>108</v>
      </c>
    </row>
    <row r="12511" spans="1:7" x14ac:dyDescent="0.3">
      <c r="A12511" s="7">
        <v>247.43354783676224</v>
      </c>
      <c r="B12511" s="41" t="s">
        <v>45</v>
      </c>
      <c r="C12511" s="41"/>
      <c r="D12511" s="39" t="s">
        <v>104</v>
      </c>
      <c r="E12511" s="39">
        <v>2019</v>
      </c>
      <c r="F12511" s="23">
        <v>6.2375478367622392</v>
      </c>
      <c r="G12511" s="24" t="s">
        <v>108</v>
      </c>
    </row>
    <row r="12512" spans="1:7" x14ac:dyDescent="0.3">
      <c r="A12512" s="7">
        <v>1914.5601112520851</v>
      </c>
      <c r="B12512" s="41" t="s">
        <v>46</v>
      </c>
      <c r="C12512" s="41"/>
      <c r="D12512" s="39" t="s">
        <v>104</v>
      </c>
      <c r="E12512" s="39">
        <v>2019</v>
      </c>
      <c r="F12512" s="23">
        <v>112.29111125208522</v>
      </c>
      <c r="G12512" s="24" t="s">
        <v>108</v>
      </c>
    </row>
    <row r="12513" spans="1:7" x14ac:dyDescent="0.3">
      <c r="A12513" s="7">
        <v>165.37595957694541</v>
      </c>
      <c r="B12513" s="41" t="s">
        <v>47</v>
      </c>
      <c r="C12513" s="41"/>
      <c r="D12513" s="39" t="s">
        <v>104</v>
      </c>
      <c r="E12513" s="39">
        <v>2019</v>
      </c>
      <c r="F12513" s="23">
        <v>14.4499595769454</v>
      </c>
      <c r="G12513" s="24" t="s">
        <v>108</v>
      </c>
    </row>
    <row r="12514" spans="1:7" x14ac:dyDescent="0.3">
      <c r="A12514" s="7">
        <v>388.01444924021166</v>
      </c>
      <c r="B12514" s="41" t="s">
        <v>48</v>
      </c>
      <c r="C12514" s="41"/>
      <c r="D12514" s="39" t="s">
        <v>104</v>
      </c>
      <c r="E12514" s="39">
        <v>2019</v>
      </c>
      <c r="F12514" s="23">
        <v>79.764449240211647</v>
      </c>
      <c r="G12514" s="24" t="s">
        <v>108</v>
      </c>
    </row>
    <row r="12515" spans="1:7" x14ac:dyDescent="0.3">
      <c r="A12515" s="7">
        <v>4358.157719199663</v>
      </c>
      <c r="B12515" s="41" t="s">
        <v>49</v>
      </c>
      <c r="C12515" s="41"/>
      <c r="D12515" s="39" t="s">
        <v>104</v>
      </c>
      <c r="E12515" s="39">
        <v>2019</v>
      </c>
      <c r="F12515" s="23">
        <v>779.46771919966295</v>
      </c>
      <c r="G12515" s="24" t="s">
        <v>108</v>
      </c>
    </row>
    <row r="12516" spans="1:7" x14ac:dyDescent="0.3">
      <c r="A12516" s="7">
        <v>5289.6394246830878</v>
      </c>
      <c r="B12516" s="41" t="s">
        <v>50</v>
      </c>
      <c r="C12516" s="41"/>
      <c r="D12516" s="39" t="s">
        <v>104</v>
      </c>
      <c r="E12516" s="39">
        <v>2019</v>
      </c>
      <c r="F12516" s="23">
        <v>439.57142468308803</v>
      </c>
      <c r="G12516" s="24" t="s">
        <v>108</v>
      </c>
    </row>
    <row r="12517" spans="1:7" x14ac:dyDescent="0.3">
      <c r="A12517" s="7">
        <v>919.59505512941973</v>
      </c>
      <c r="B12517" s="41" t="s">
        <v>91</v>
      </c>
      <c r="C12517" s="41"/>
      <c r="D12517" s="39" t="s">
        <v>104</v>
      </c>
      <c r="E12517" s="39">
        <v>2019</v>
      </c>
      <c r="F12517" s="23">
        <v>214.8730551294197</v>
      </c>
      <c r="G12517" s="24" t="s">
        <v>108</v>
      </c>
    </row>
    <row r="12518" spans="1:7" x14ac:dyDescent="0.3">
      <c r="A12518" s="7">
        <v>168.39506823249357</v>
      </c>
      <c r="B12518" s="41" t="s">
        <v>52</v>
      </c>
      <c r="C12518" s="41"/>
      <c r="D12518" s="39" t="s">
        <v>104</v>
      </c>
      <c r="E12518" s="39">
        <v>2019</v>
      </c>
      <c r="F12518" s="23">
        <v>9.5830682324935665</v>
      </c>
      <c r="G12518" s="24" t="s">
        <v>108</v>
      </c>
    </row>
    <row r="12519" spans="1:7" x14ac:dyDescent="0.3">
      <c r="A12519" s="7">
        <v>143.43176886990145</v>
      </c>
      <c r="B12519" s="41" t="s">
        <v>53</v>
      </c>
      <c r="C12519" s="41"/>
      <c r="D12519" s="39" t="s">
        <v>104</v>
      </c>
      <c r="E12519" s="39">
        <v>2019</v>
      </c>
      <c r="F12519" s="23">
        <v>40.932768869901444</v>
      </c>
      <c r="G12519" s="24" t="s">
        <v>108</v>
      </c>
    </row>
    <row r="12520" spans="1:7" x14ac:dyDescent="0.3">
      <c r="A12520" s="7">
        <v>176.6204210018395</v>
      </c>
      <c r="B12520" s="41" t="s">
        <v>54</v>
      </c>
      <c r="C12520" s="41"/>
      <c r="D12520" s="39" t="s">
        <v>104</v>
      </c>
      <c r="E12520" s="39">
        <v>2019</v>
      </c>
      <c r="F12520" s="23">
        <v>42.494421001839498</v>
      </c>
      <c r="G12520" s="24" t="s">
        <v>108</v>
      </c>
    </row>
    <row r="12521" spans="1:7" x14ac:dyDescent="0.3">
      <c r="A12521" s="7">
        <v>380.46206122725022</v>
      </c>
      <c r="B12521" s="41" t="s">
        <v>55</v>
      </c>
      <c r="C12521" s="41"/>
      <c r="D12521" s="39" t="s">
        <v>104</v>
      </c>
      <c r="E12521" s="39">
        <v>2019</v>
      </c>
      <c r="F12521" s="23">
        <v>9.5910612272502291</v>
      </c>
      <c r="G12521" s="24" t="s">
        <v>108</v>
      </c>
    </row>
    <row r="12522" spans="1:7" x14ac:dyDescent="0.3">
      <c r="A12522" s="7">
        <v>912.73204564738876</v>
      </c>
      <c r="B12522" s="41" t="s">
        <v>56</v>
      </c>
      <c r="C12522" s="41"/>
      <c r="D12522" s="39" t="s">
        <v>104</v>
      </c>
      <c r="E12522" s="39">
        <v>2019</v>
      </c>
      <c r="F12522" s="23">
        <v>28.101045647388759</v>
      </c>
      <c r="G12522" s="24" t="s">
        <v>108</v>
      </c>
    </row>
    <row r="12523" spans="1:7" x14ac:dyDescent="0.3">
      <c r="A12523" s="7">
        <v>223.00985131236865</v>
      </c>
      <c r="B12523" s="41" t="s">
        <v>57</v>
      </c>
      <c r="C12523" s="41"/>
      <c r="D12523" s="39" t="s">
        <v>104</v>
      </c>
      <c r="E12523" s="39">
        <v>2019</v>
      </c>
      <c r="F12523" s="23">
        <v>6.377851312368648</v>
      </c>
      <c r="G12523" s="24" t="s">
        <v>108</v>
      </c>
    </row>
    <row r="12524" spans="1:7" x14ac:dyDescent="0.3">
      <c r="A12524" s="7">
        <v>295.55976066643615</v>
      </c>
      <c r="B12524" s="41" t="s">
        <v>58</v>
      </c>
      <c r="C12524" s="41"/>
      <c r="D12524" s="39" t="s">
        <v>104</v>
      </c>
      <c r="E12524" s="39">
        <v>2019</v>
      </c>
      <c r="F12524" s="23">
        <v>42.708760666436149</v>
      </c>
      <c r="G12524" s="24" t="s">
        <v>108</v>
      </c>
    </row>
    <row r="12525" spans="1:7" x14ac:dyDescent="0.3">
      <c r="A12525" s="7">
        <v>97.876363478489054</v>
      </c>
      <c r="B12525" s="41" t="s">
        <v>59</v>
      </c>
      <c r="C12525" s="41"/>
      <c r="D12525" s="39" t="s">
        <v>104</v>
      </c>
      <c r="E12525" s="39">
        <v>2019</v>
      </c>
      <c r="F12525" s="23">
        <v>2.4673634784890588</v>
      </c>
      <c r="G12525" s="24" t="s">
        <v>108</v>
      </c>
    </row>
    <row r="12526" spans="1:7" x14ac:dyDescent="0.3">
      <c r="A12526" s="7">
        <v>150.01164074101453</v>
      </c>
      <c r="B12526" s="41" t="s">
        <v>60</v>
      </c>
      <c r="C12526" s="41"/>
      <c r="D12526" s="39" t="s">
        <v>104</v>
      </c>
      <c r="E12526" s="39">
        <v>2019</v>
      </c>
      <c r="F12526" s="23">
        <v>23.65264074101453</v>
      </c>
      <c r="G12526" s="24" t="s">
        <v>108</v>
      </c>
    </row>
    <row r="12527" spans="1:7" x14ac:dyDescent="0.3">
      <c r="A12527" s="7">
        <v>686.13988804036364</v>
      </c>
      <c r="B12527" s="41" t="s">
        <v>61</v>
      </c>
      <c r="C12527" s="41"/>
      <c r="D12527" s="39" t="s">
        <v>104</v>
      </c>
      <c r="E12527" s="39">
        <v>2019</v>
      </c>
      <c r="F12527" s="23">
        <v>91.105888040363638</v>
      </c>
      <c r="G12527" s="24" t="s">
        <v>108</v>
      </c>
    </row>
    <row r="12528" spans="1:7" x14ac:dyDescent="0.3">
      <c r="A12528" s="7">
        <v>1565.7879193685446</v>
      </c>
      <c r="B12528" s="41" t="s">
        <v>62</v>
      </c>
      <c r="C12528" s="41"/>
      <c r="D12528" s="39" t="s">
        <v>104</v>
      </c>
      <c r="E12528" s="39">
        <v>2019</v>
      </c>
      <c r="F12528" s="23">
        <v>322.74291936854473</v>
      </c>
      <c r="G12528" s="24" t="s">
        <v>108</v>
      </c>
    </row>
    <row r="12529" spans="1:7" x14ac:dyDescent="0.3">
      <c r="A12529" s="7">
        <v>391.66241063305199</v>
      </c>
      <c r="B12529" s="41" t="s">
        <v>63</v>
      </c>
      <c r="C12529" s="41"/>
      <c r="D12529" s="39" t="s">
        <v>104</v>
      </c>
      <c r="E12529" s="39">
        <v>2019</v>
      </c>
      <c r="F12529" s="23">
        <v>13.873410633051989</v>
      </c>
      <c r="G12529" s="24" t="s">
        <v>108</v>
      </c>
    </row>
    <row r="12530" spans="1:7" x14ac:dyDescent="0.3">
      <c r="A12530" s="7">
        <v>419.36065517936527</v>
      </c>
      <c r="B12530" s="41" t="s">
        <v>64</v>
      </c>
      <c r="C12530" s="41"/>
      <c r="D12530" s="39" t="s">
        <v>104</v>
      </c>
      <c r="E12530" s="39">
        <v>2019</v>
      </c>
      <c r="F12530" s="23">
        <v>10.571655179365266</v>
      </c>
      <c r="G12530" s="24" t="s">
        <v>108</v>
      </c>
    </row>
    <row r="12531" spans="1:7" x14ac:dyDescent="0.3">
      <c r="A12531" s="7">
        <v>1709.3181708857219</v>
      </c>
      <c r="B12531" s="41" t="s">
        <v>65</v>
      </c>
      <c r="C12531" s="41"/>
      <c r="D12531" s="39" t="s">
        <v>104</v>
      </c>
      <c r="E12531" s="39">
        <v>2019</v>
      </c>
      <c r="F12531" s="23">
        <v>163.45517088572183</v>
      </c>
      <c r="G12531" s="24" t="s">
        <v>108</v>
      </c>
    </row>
    <row r="12532" spans="1:7" x14ac:dyDescent="0.3">
      <c r="A12532" s="7">
        <v>441.31407863459134</v>
      </c>
      <c r="B12532" s="41" t="s">
        <v>66</v>
      </c>
      <c r="C12532" s="41"/>
      <c r="D12532" s="39" t="s">
        <v>104</v>
      </c>
      <c r="E12532" s="39">
        <v>2019</v>
      </c>
      <c r="F12532" s="23">
        <v>11.125078634591347</v>
      </c>
      <c r="G12532" s="24" t="s">
        <v>108</v>
      </c>
    </row>
    <row r="12533" spans="1:7" x14ac:dyDescent="0.3">
      <c r="A12533" s="7">
        <v>2560.4924068202931</v>
      </c>
      <c r="B12533" s="41" t="s">
        <v>67</v>
      </c>
      <c r="C12533" s="41"/>
      <c r="D12533" s="39" t="s">
        <v>104</v>
      </c>
      <c r="E12533" s="39">
        <v>2019</v>
      </c>
      <c r="F12533" s="23">
        <v>154.78340682029329</v>
      </c>
      <c r="G12533" s="24" t="s">
        <v>108</v>
      </c>
    </row>
    <row r="12534" spans="1:7" x14ac:dyDescent="0.3">
      <c r="A12534" s="7">
        <v>1559.4922109692588</v>
      </c>
      <c r="B12534" s="41" t="s">
        <v>68</v>
      </c>
      <c r="C12534" s="41"/>
      <c r="D12534" s="39" t="s">
        <v>104</v>
      </c>
      <c r="E12534" s="39">
        <v>2019</v>
      </c>
      <c r="F12534" s="23">
        <v>127.61121096925893</v>
      </c>
      <c r="G12534" s="24" t="s">
        <v>108</v>
      </c>
    </row>
    <row r="12535" spans="1:7" x14ac:dyDescent="0.3">
      <c r="A12535" s="7">
        <v>161.82955841410819</v>
      </c>
      <c r="B12535" s="41" t="s">
        <v>69</v>
      </c>
      <c r="C12535" s="41"/>
      <c r="D12535" s="39" t="s">
        <v>104</v>
      </c>
      <c r="E12535" s="39">
        <v>2019</v>
      </c>
      <c r="F12535" s="23">
        <v>8.6395584141081887</v>
      </c>
      <c r="G12535" s="24" t="s">
        <v>108</v>
      </c>
    </row>
    <row r="12536" spans="1:7" x14ac:dyDescent="0.3">
      <c r="A12536" s="7">
        <v>168.92441246160089</v>
      </c>
      <c r="B12536" s="41" t="s">
        <v>70</v>
      </c>
      <c r="C12536" s="41"/>
      <c r="D12536" s="39" t="s">
        <v>104</v>
      </c>
      <c r="E12536" s="39">
        <v>2019</v>
      </c>
      <c r="F12536" s="23">
        <v>26.013412461600886</v>
      </c>
      <c r="G12536" s="24" t="s">
        <v>108</v>
      </c>
    </row>
    <row r="12537" spans="1:7" x14ac:dyDescent="0.3">
      <c r="A12537" s="7">
        <v>129.0225265403638</v>
      </c>
      <c r="B12537" s="41" t="s">
        <v>71</v>
      </c>
      <c r="C12537" s="41"/>
      <c r="D12537" s="39" t="s">
        <v>104</v>
      </c>
      <c r="E12537" s="39">
        <v>2019</v>
      </c>
      <c r="F12537" s="23">
        <v>8.6405265403638047</v>
      </c>
      <c r="G12537" s="24" t="s">
        <v>108</v>
      </c>
    </row>
    <row r="12538" spans="1:7" x14ac:dyDescent="0.3">
      <c r="A12538" s="7">
        <v>689.34365165955387</v>
      </c>
      <c r="B12538" s="41" t="s">
        <v>72</v>
      </c>
      <c r="C12538" s="41"/>
      <c r="D12538" s="39" t="s">
        <v>104</v>
      </c>
      <c r="E12538" s="39">
        <v>2019</v>
      </c>
      <c r="F12538" s="23">
        <v>28.763651659553858</v>
      </c>
      <c r="G12538" s="24" t="s">
        <v>108</v>
      </c>
    </row>
    <row r="12539" spans="1:7" x14ac:dyDescent="0.3">
      <c r="A12539" s="7">
        <v>395.38936331589485</v>
      </c>
      <c r="B12539" s="41" t="s">
        <v>73</v>
      </c>
      <c r="C12539" s="41"/>
      <c r="D12539" s="39" t="s">
        <v>104</v>
      </c>
      <c r="E12539" s="39">
        <v>2019</v>
      </c>
      <c r="F12539" s="23">
        <v>145.15636331589482</v>
      </c>
      <c r="G12539" s="24" t="s">
        <v>108</v>
      </c>
    </row>
    <row r="12540" spans="1:7" x14ac:dyDescent="0.3">
      <c r="A12540" s="7">
        <v>412.24118047005368</v>
      </c>
      <c r="B12540" s="41" t="s">
        <v>74</v>
      </c>
      <c r="C12540" s="41"/>
      <c r="D12540" s="39" t="s">
        <v>104</v>
      </c>
      <c r="E12540" s="39">
        <v>2019</v>
      </c>
      <c r="F12540" s="23">
        <v>56.451180470053671</v>
      </c>
      <c r="G12540" s="24" t="s">
        <v>108</v>
      </c>
    </row>
    <row r="12541" spans="1:7" x14ac:dyDescent="0.3">
      <c r="A12541" s="7">
        <v>792.42933683456806</v>
      </c>
      <c r="B12541" s="41" t="s">
        <v>75</v>
      </c>
      <c r="C12541" s="41"/>
      <c r="D12541" s="39" t="s">
        <v>104</v>
      </c>
      <c r="E12541" s="39">
        <v>2019</v>
      </c>
      <c r="F12541" s="23">
        <v>90.044336834568085</v>
      </c>
      <c r="G12541" s="24" t="s">
        <v>108</v>
      </c>
    </row>
    <row r="12542" spans="1:7" x14ac:dyDescent="0.3">
      <c r="A12542" s="7">
        <v>833.53045415856968</v>
      </c>
      <c r="B12542" s="41" t="s">
        <v>76</v>
      </c>
      <c r="C12542" s="41"/>
      <c r="D12542" s="39" t="s">
        <v>104</v>
      </c>
      <c r="E12542" s="39">
        <v>2019</v>
      </c>
      <c r="F12542" s="23">
        <v>44.143454158569682</v>
      </c>
      <c r="G12542" s="24" t="s">
        <v>108</v>
      </c>
    </row>
    <row r="12543" spans="1:7" x14ac:dyDescent="0.3">
      <c r="A12543" s="7">
        <v>141.42210734893004</v>
      </c>
      <c r="B12543" s="41" t="s">
        <v>77</v>
      </c>
      <c r="C12543" s="41"/>
      <c r="D12543" s="39" t="s">
        <v>104</v>
      </c>
      <c r="E12543" s="39">
        <v>2019</v>
      </c>
      <c r="F12543" s="23">
        <v>3.5651073489300273</v>
      </c>
      <c r="G12543" s="24" t="s">
        <v>108</v>
      </c>
    </row>
    <row r="12544" spans="1:7" x14ac:dyDescent="0.3">
      <c r="A12544" s="7">
        <v>265.28045007277007</v>
      </c>
      <c r="B12544" s="41" t="s">
        <v>78</v>
      </c>
      <c r="C12544" s="41"/>
      <c r="D12544" s="39" t="s">
        <v>104</v>
      </c>
      <c r="E12544" s="39">
        <v>2019</v>
      </c>
      <c r="F12544" s="23">
        <v>26.749450072770067</v>
      </c>
      <c r="G12544" s="24" t="s">
        <v>108</v>
      </c>
    </row>
    <row r="12545" spans="1:7" x14ac:dyDescent="0.3">
      <c r="A12545" s="7">
        <v>200.7066092871317</v>
      </c>
      <c r="B12545" s="41" t="s">
        <v>79</v>
      </c>
      <c r="C12545" s="41"/>
      <c r="D12545" s="39" t="s">
        <v>104</v>
      </c>
      <c r="E12545" s="39">
        <v>2019</v>
      </c>
      <c r="F12545" s="23">
        <v>6.7396092871316995</v>
      </c>
      <c r="G12545" s="24" t="s">
        <v>108</v>
      </c>
    </row>
    <row r="12546" spans="1:7" x14ac:dyDescent="0.3">
      <c r="A12546" s="7">
        <v>1117.0968749364522</v>
      </c>
      <c r="B12546" s="41" t="s">
        <v>80</v>
      </c>
      <c r="C12546" s="41"/>
      <c r="D12546" s="39" t="s">
        <v>104</v>
      </c>
      <c r="E12546" s="39">
        <v>2019</v>
      </c>
      <c r="F12546" s="23">
        <v>106.80787493645221</v>
      </c>
      <c r="G12546" s="24" t="s">
        <v>108</v>
      </c>
    </row>
    <row r="12547" spans="1:7" x14ac:dyDescent="0.3">
      <c r="A12547" s="7">
        <v>327.17679388559816</v>
      </c>
      <c r="B12547" s="41" t="s">
        <v>81</v>
      </c>
      <c r="C12547" s="41"/>
      <c r="D12547" s="39" t="s">
        <v>104</v>
      </c>
      <c r="E12547" s="39">
        <v>2019</v>
      </c>
      <c r="F12547" s="23">
        <v>8.2477938855981741</v>
      </c>
      <c r="G12547" s="24" t="s">
        <v>108</v>
      </c>
    </row>
    <row r="12548" spans="1:7" x14ac:dyDescent="0.3">
      <c r="A12548" s="7">
        <v>675.18779697456944</v>
      </c>
      <c r="B12548" s="41" t="s">
        <v>82</v>
      </c>
      <c r="C12548" s="41"/>
      <c r="D12548" s="39" t="s">
        <v>104</v>
      </c>
      <c r="E12548" s="39">
        <v>2019</v>
      </c>
      <c r="F12548" s="23">
        <v>88.980796974569472</v>
      </c>
      <c r="G12548" s="24" t="s">
        <v>108</v>
      </c>
    </row>
    <row r="12549" spans="1:7" x14ac:dyDescent="0.3">
      <c r="A12549" s="7">
        <v>302.76745941393233</v>
      </c>
      <c r="B12549" s="41" t="s">
        <v>83</v>
      </c>
      <c r="C12549" s="41"/>
      <c r="D12549" s="39" t="s">
        <v>104</v>
      </c>
      <c r="E12549" s="39">
        <v>2019</v>
      </c>
      <c r="F12549" s="23">
        <v>14.500459413932347</v>
      </c>
      <c r="G12549" s="24" t="s">
        <v>108</v>
      </c>
    </row>
    <row r="12550" spans="1:7" x14ac:dyDescent="0.3">
      <c r="A12550" s="7">
        <v>852.07801939550825</v>
      </c>
      <c r="B12550" s="41" t="s">
        <v>84</v>
      </c>
      <c r="C12550" s="41"/>
      <c r="D12550" s="39" t="s">
        <v>104</v>
      </c>
      <c r="E12550" s="39">
        <v>2019</v>
      </c>
      <c r="F12550" s="23">
        <v>47.474019395508236</v>
      </c>
      <c r="G12550" s="24" t="s">
        <v>108</v>
      </c>
    </row>
    <row r="12551" spans="1:7" x14ac:dyDescent="0.3">
      <c r="A12551" s="7">
        <v>119.8995454755355</v>
      </c>
      <c r="B12551" s="41" t="s">
        <v>85</v>
      </c>
      <c r="C12551" s="41"/>
      <c r="D12551" s="39" t="s">
        <v>104</v>
      </c>
      <c r="E12551" s="39">
        <v>2019</v>
      </c>
      <c r="F12551" s="23">
        <v>3.0225454755355123</v>
      </c>
      <c r="G12551" s="24" t="s">
        <v>108</v>
      </c>
    </row>
    <row r="12552" spans="1:7" x14ac:dyDescent="0.3">
      <c r="A12552" s="7">
        <v>240.90496901110527</v>
      </c>
      <c r="B12552" s="41" t="s">
        <v>86</v>
      </c>
      <c r="C12552" s="41"/>
      <c r="D12552" s="39" t="s">
        <v>104</v>
      </c>
      <c r="E12552" s="39">
        <v>2019</v>
      </c>
      <c r="F12552" s="23">
        <v>10.812969011105253</v>
      </c>
      <c r="G12552" s="24" t="s">
        <v>108</v>
      </c>
    </row>
    <row r="12553" spans="1:7" x14ac:dyDescent="0.3">
      <c r="A12553" s="7">
        <v>621.25623726017022</v>
      </c>
      <c r="B12553" s="41" t="s">
        <v>87</v>
      </c>
      <c r="C12553" s="41"/>
      <c r="D12553" s="39" t="s">
        <v>104</v>
      </c>
      <c r="E12553" s="39">
        <v>2019</v>
      </c>
      <c r="F12553" s="23">
        <v>42.72123726017027</v>
      </c>
      <c r="G12553" s="24" t="s">
        <v>108</v>
      </c>
    </row>
    <row r="12554" spans="1:7" x14ac:dyDescent="0.3">
      <c r="A12554" s="7">
        <v>129.0779230294564</v>
      </c>
      <c r="B12554" s="41" t="s">
        <v>88</v>
      </c>
      <c r="C12554" s="41"/>
      <c r="D12554" s="39" t="s">
        <v>104</v>
      </c>
      <c r="E12554" s="39">
        <v>2019</v>
      </c>
      <c r="F12554" s="23">
        <v>9.2539230294564057</v>
      </c>
      <c r="G12554" s="24" t="s">
        <v>108</v>
      </c>
    </row>
    <row r="12555" spans="1:7" x14ac:dyDescent="0.3">
      <c r="A12555" s="7">
        <v>279.29576181320459</v>
      </c>
      <c r="B12555" s="41" t="s">
        <v>89</v>
      </c>
      <c r="C12555" s="41"/>
      <c r="D12555" s="39" t="s">
        <v>104</v>
      </c>
      <c r="E12555" s="39">
        <v>2019</v>
      </c>
      <c r="F12555" s="23">
        <v>17.208761813204603</v>
      </c>
      <c r="G12555" s="24" t="s">
        <v>108</v>
      </c>
    </row>
    <row r="12556" spans="1:7" x14ac:dyDescent="0.3">
      <c r="A12556" s="7">
        <v>612.60515221353842</v>
      </c>
      <c r="B12556" s="41" t="s">
        <v>90</v>
      </c>
      <c r="C12556" s="41"/>
      <c r="D12556" s="39" t="s">
        <v>104</v>
      </c>
      <c r="E12556" s="39">
        <v>2019</v>
      </c>
      <c r="F12556" s="23">
        <v>15.443152213538426</v>
      </c>
      <c r="G12556" s="24" t="s">
        <v>108</v>
      </c>
    </row>
    <row r="12557" spans="1:7" x14ac:dyDescent="0.3">
      <c r="A12557" s="7">
        <v>2395.1982514876076</v>
      </c>
      <c r="B12557" s="41" t="s">
        <v>10</v>
      </c>
      <c r="C12557" s="41"/>
      <c r="D12557" s="39" t="s">
        <v>105</v>
      </c>
      <c r="E12557" s="39">
        <v>2019</v>
      </c>
      <c r="F12557" s="23">
        <v>192.4742514876076</v>
      </c>
      <c r="G12557" s="24" t="s">
        <v>108</v>
      </c>
    </row>
    <row r="12558" spans="1:7" x14ac:dyDescent="0.3">
      <c r="A12558" s="7">
        <v>211.56619778088873</v>
      </c>
      <c r="B12558" s="41" t="s">
        <v>11</v>
      </c>
      <c r="C12558" s="41"/>
      <c r="D12558" s="39" t="s">
        <v>105</v>
      </c>
      <c r="E12558" s="39">
        <v>2019</v>
      </c>
      <c r="F12558" s="23">
        <v>5.3601977808887256</v>
      </c>
      <c r="G12558" s="24" t="s">
        <v>108</v>
      </c>
    </row>
    <row r="12559" spans="1:7" x14ac:dyDescent="0.3">
      <c r="A12559" s="7">
        <v>625.6400889334468</v>
      </c>
      <c r="B12559" s="41" t="s">
        <v>12</v>
      </c>
      <c r="C12559" s="41"/>
      <c r="D12559" s="39" t="s">
        <v>105</v>
      </c>
      <c r="E12559" s="39">
        <v>2019</v>
      </c>
      <c r="F12559" s="23">
        <v>41.704088933446798</v>
      </c>
      <c r="G12559" s="24" t="s">
        <v>108</v>
      </c>
    </row>
    <row r="12560" spans="1:7" x14ac:dyDescent="0.3">
      <c r="A12560" s="7">
        <v>183.92180512011129</v>
      </c>
      <c r="B12560" s="41" t="s">
        <v>13</v>
      </c>
      <c r="C12560" s="41"/>
      <c r="D12560" s="39" t="s">
        <v>105</v>
      </c>
      <c r="E12560" s="39">
        <v>2019</v>
      </c>
      <c r="F12560" s="23">
        <v>23.530805120111278</v>
      </c>
      <c r="G12560" s="24" t="s">
        <v>108</v>
      </c>
    </row>
    <row r="12561" spans="1:7" x14ac:dyDescent="0.3">
      <c r="A12561" s="7">
        <v>215.46600243140887</v>
      </c>
      <c r="B12561" s="41" t="s">
        <v>14</v>
      </c>
      <c r="C12561" s="41"/>
      <c r="D12561" s="39" t="s">
        <v>105</v>
      </c>
      <c r="E12561" s="39">
        <v>2019</v>
      </c>
      <c r="F12561" s="23">
        <v>46.253002431408859</v>
      </c>
      <c r="G12561" s="24" t="s">
        <v>108</v>
      </c>
    </row>
    <row r="12562" spans="1:7" x14ac:dyDescent="0.3">
      <c r="A12562" s="7">
        <v>171.05173157732659</v>
      </c>
      <c r="B12562" s="41" t="s">
        <v>15</v>
      </c>
      <c r="C12562" s="41"/>
      <c r="D12562" s="39" t="s">
        <v>105</v>
      </c>
      <c r="E12562" s="39">
        <v>2019</v>
      </c>
      <c r="F12562" s="23">
        <v>48.685731577326592</v>
      </c>
      <c r="G12562" s="24" t="s">
        <v>108</v>
      </c>
    </row>
    <row r="12563" spans="1:7" x14ac:dyDescent="0.3">
      <c r="A12563" s="7">
        <v>1901.3091792832436</v>
      </c>
      <c r="B12563" s="41" t="s">
        <v>16</v>
      </c>
      <c r="C12563" s="41"/>
      <c r="D12563" s="39" t="s">
        <v>105</v>
      </c>
      <c r="E12563" s="39">
        <v>2019</v>
      </c>
      <c r="F12563" s="23">
        <v>120.05617928324364</v>
      </c>
      <c r="G12563" s="24" t="s">
        <v>108</v>
      </c>
    </row>
    <row r="12564" spans="1:7" x14ac:dyDescent="0.3">
      <c r="A12564" s="7">
        <v>3544.689526597831</v>
      </c>
      <c r="B12564" s="41" t="s">
        <v>17</v>
      </c>
      <c r="C12564" s="41"/>
      <c r="D12564" s="39" t="s">
        <v>105</v>
      </c>
      <c r="E12564" s="39">
        <v>2019</v>
      </c>
      <c r="F12564" s="23">
        <v>448.92152659783119</v>
      </c>
      <c r="G12564" s="24" t="s">
        <v>108</v>
      </c>
    </row>
    <row r="12565" spans="1:7" x14ac:dyDescent="0.3">
      <c r="A12565" s="7">
        <v>72.635272358214678</v>
      </c>
      <c r="B12565" s="41" t="s">
        <v>18</v>
      </c>
      <c r="C12565" s="41"/>
      <c r="D12565" s="39" t="s">
        <v>105</v>
      </c>
      <c r="E12565" s="39">
        <v>2019</v>
      </c>
      <c r="F12565" s="23">
        <v>5.960272358214679</v>
      </c>
      <c r="G12565" s="24" t="s">
        <v>108</v>
      </c>
    </row>
    <row r="12566" spans="1:7" x14ac:dyDescent="0.3">
      <c r="A12566" s="7">
        <v>240.41613384191896</v>
      </c>
      <c r="B12566" s="41" t="s">
        <v>19</v>
      </c>
      <c r="C12566" s="41"/>
      <c r="D12566" s="39" t="s">
        <v>105</v>
      </c>
      <c r="E12566" s="39">
        <v>2019</v>
      </c>
      <c r="F12566" s="23">
        <v>15.085133841918953</v>
      </c>
      <c r="G12566" s="24" t="s">
        <v>108</v>
      </c>
    </row>
    <row r="12567" spans="1:7" x14ac:dyDescent="0.3">
      <c r="A12567" s="7">
        <v>1458.1134635581086</v>
      </c>
      <c r="B12567" s="41" t="s">
        <v>20</v>
      </c>
      <c r="C12567" s="41"/>
      <c r="D12567" s="39" t="s">
        <v>105</v>
      </c>
      <c r="E12567" s="39">
        <v>2019</v>
      </c>
      <c r="F12567" s="23">
        <v>149.04846355810866</v>
      </c>
      <c r="G12567" s="24" t="s">
        <v>108</v>
      </c>
    </row>
    <row r="12568" spans="1:7" x14ac:dyDescent="0.3">
      <c r="A12568" s="7">
        <v>1192.347060496234</v>
      </c>
      <c r="B12568" s="41" t="s">
        <v>21</v>
      </c>
      <c r="C12568" s="41"/>
      <c r="D12568" s="39" t="s">
        <v>105</v>
      </c>
      <c r="E12568" s="39">
        <v>2019</v>
      </c>
      <c r="F12568" s="23">
        <v>148.45206049623403</v>
      </c>
      <c r="G12568" s="24" t="s">
        <v>108</v>
      </c>
    </row>
    <row r="12569" spans="1:7" x14ac:dyDescent="0.3">
      <c r="A12569" s="7">
        <v>267.44698186154642</v>
      </c>
      <c r="B12569" s="41" t="s">
        <v>22</v>
      </c>
      <c r="C12569" s="41"/>
      <c r="D12569" s="39" t="s">
        <v>105</v>
      </c>
      <c r="E12569" s="39">
        <v>2019</v>
      </c>
      <c r="F12569" s="23">
        <v>13.175981861546411</v>
      </c>
      <c r="G12569" s="24" t="s">
        <v>108</v>
      </c>
    </row>
    <row r="12570" spans="1:7" x14ac:dyDescent="0.3">
      <c r="A12570" s="7">
        <v>216.78235322504662</v>
      </c>
      <c r="B12570" s="41" t="s">
        <v>23</v>
      </c>
      <c r="C12570" s="41"/>
      <c r="D12570" s="39" t="s">
        <v>105</v>
      </c>
      <c r="E12570" s="39">
        <v>2019</v>
      </c>
      <c r="F12570" s="23">
        <v>5.492353225046628</v>
      </c>
      <c r="G12570" s="24" t="s">
        <v>108</v>
      </c>
    </row>
    <row r="12571" spans="1:7" x14ac:dyDescent="0.3">
      <c r="A12571" s="7">
        <v>40.596545754217644</v>
      </c>
      <c r="B12571" s="41" t="s">
        <v>24</v>
      </c>
      <c r="C12571" s="41"/>
      <c r="D12571" s="39" t="s">
        <v>105</v>
      </c>
      <c r="E12571" s="39">
        <v>2019</v>
      </c>
      <c r="F12571" s="23">
        <v>2.7105457542176445</v>
      </c>
      <c r="G12571" s="24" t="s">
        <v>108</v>
      </c>
    </row>
    <row r="12572" spans="1:7" x14ac:dyDescent="0.3">
      <c r="A12572" s="7">
        <v>107.30054458318818</v>
      </c>
      <c r="B12572" s="41" t="s">
        <v>25</v>
      </c>
      <c r="C12572" s="41"/>
      <c r="D12572" s="39" t="s">
        <v>105</v>
      </c>
      <c r="E12572" s="39">
        <v>2019</v>
      </c>
      <c r="F12572" s="23">
        <v>21.171544583188176</v>
      </c>
      <c r="G12572" s="24" t="s">
        <v>108</v>
      </c>
    </row>
    <row r="12573" spans="1:7" x14ac:dyDescent="0.3">
      <c r="A12573" s="7">
        <v>142.63168716285455</v>
      </c>
      <c r="B12573" s="41" t="s">
        <v>26</v>
      </c>
      <c r="C12573" s="41"/>
      <c r="D12573" s="39" t="s">
        <v>105</v>
      </c>
      <c r="E12573" s="39">
        <v>2019</v>
      </c>
      <c r="F12573" s="23">
        <v>6.6836871628545396</v>
      </c>
      <c r="G12573" s="24" t="s">
        <v>108</v>
      </c>
    </row>
    <row r="12574" spans="1:7" x14ac:dyDescent="0.3">
      <c r="A12574" s="7">
        <v>185.70908733563513</v>
      </c>
      <c r="B12574" s="41" t="s">
        <v>27</v>
      </c>
      <c r="C12574" s="41"/>
      <c r="D12574" s="39" t="s">
        <v>105</v>
      </c>
      <c r="E12574" s="39">
        <v>2019</v>
      </c>
      <c r="F12574" s="23">
        <v>4.7050873356351417</v>
      </c>
      <c r="G12574" s="24" t="s">
        <v>108</v>
      </c>
    </row>
    <row r="12575" spans="1:7" x14ac:dyDescent="0.3">
      <c r="A12575" s="7">
        <v>204.54531821669261</v>
      </c>
      <c r="B12575" s="41" t="s">
        <v>28</v>
      </c>
      <c r="C12575" s="41"/>
      <c r="D12575" s="39" t="s">
        <v>105</v>
      </c>
      <c r="E12575" s="39">
        <v>2019</v>
      </c>
      <c r="F12575" s="23">
        <v>39.472318216692599</v>
      </c>
      <c r="G12575" s="24" t="s">
        <v>108</v>
      </c>
    </row>
    <row r="12576" spans="1:7" x14ac:dyDescent="0.3">
      <c r="A12576" s="7">
        <v>220.51492079110619</v>
      </c>
      <c r="B12576" s="41" t="s">
        <v>29</v>
      </c>
      <c r="C12576" s="41"/>
      <c r="D12576" s="39" t="s">
        <v>105</v>
      </c>
      <c r="E12576" s="39">
        <v>2019</v>
      </c>
      <c r="F12576" s="23">
        <v>40.869920791106196</v>
      </c>
      <c r="G12576" s="24" t="s">
        <v>108</v>
      </c>
    </row>
    <row r="12577" spans="1:7" x14ac:dyDescent="0.3">
      <c r="A12577" s="7">
        <v>1210.0259697130489</v>
      </c>
      <c r="B12577" s="41" t="s">
        <v>30</v>
      </c>
      <c r="C12577" s="41"/>
      <c r="D12577" s="39" t="s">
        <v>105</v>
      </c>
      <c r="E12577" s="39">
        <v>2019</v>
      </c>
      <c r="F12577" s="23">
        <v>123.8009697130488</v>
      </c>
      <c r="G12577" s="24" t="s">
        <v>108</v>
      </c>
    </row>
    <row r="12578" spans="1:7" x14ac:dyDescent="0.3">
      <c r="A12578" s="7">
        <v>502.74955969762686</v>
      </c>
      <c r="B12578" s="41" t="s">
        <v>31</v>
      </c>
      <c r="C12578" s="41"/>
      <c r="D12578" s="39" t="s">
        <v>105</v>
      </c>
      <c r="E12578" s="39">
        <v>2019</v>
      </c>
      <c r="F12578" s="23">
        <v>15.817559697626862</v>
      </c>
      <c r="G12578" s="24" t="s">
        <v>108</v>
      </c>
    </row>
    <row r="12579" spans="1:7" x14ac:dyDescent="0.3">
      <c r="A12579" s="7">
        <v>51.97687545260478</v>
      </c>
      <c r="B12579" s="41" t="s">
        <v>32</v>
      </c>
      <c r="C12579" s="41"/>
      <c r="D12579" s="39" t="s">
        <v>105</v>
      </c>
      <c r="E12579" s="39">
        <v>2019</v>
      </c>
      <c r="F12579" s="23">
        <v>1.3168754526047817</v>
      </c>
      <c r="G12579" s="24" t="s">
        <v>108</v>
      </c>
    </row>
    <row r="12580" spans="1:7" x14ac:dyDescent="0.3">
      <c r="A12580" s="7">
        <v>211.46462433695254</v>
      </c>
      <c r="B12580" s="41" t="s">
        <v>33</v>
      </c>
      <c r="C12580" s="41"/>
      <c r="D12580" s="39" t="s">
        <v>105</v>
      </c>
      <c r="E12580" s="39">
        <v>2019</v>
      </c>
      <c r="F12580" s="23">
        <v>8.8696243369525263</v>
      </c>
      <c r="G12580" s="24" t="s">
        <v>108</v>
      </c>
    </row>
    <row r="12581" spans="1:7" x14ac:dyDescent="0.3">
      <c r="A12581" s="7">
        <v>860.29423831934866</v>
      </c>
      <c r="B12581" s="41" t="s">
        <v>34</v>
      </c>
      <c r="C12581" s="41"/>
      <c r="D12581" s="39" t="s">
        <v>105</v>
      </c>
      <c r="E12581" s="39">
        <v>2019</v>
      </c>
      <c r="F12581" s="23">
        <v>57.549238319348746</v>
      </c>
      <c r="G12581" s="24" t="s">
        <v>108</v>
      </c>
    </row>
    <row r="12582" spans="1:7" x14ac:dyDescent="0.3">
      <c r="A12582" s="7">
        <v>851.84209659059707</v>
      </c>
      <c r="B12582" s="41" t="s">
        <v>35</v>
      </c>
      <c r="C12582" s="41"/>
      <c r="D12582" s="39" t="s">
        <v>105</v>
      </c>
      <c r="E12582" s="39">
        <v>2019</v>
      </c>
      <c r="F12582" s="23">
        <v>21.582096590597047</v>
      </c>
      <c r="G12582" s="24" t="s">
        <v>108</v>
      </c>
    </row>
    <row r="12583" spans="1:7" x14ac:dyDescent="0.3">
      <c r="A12583" s="7">
        <v>222.19652558516108</v>
      </c>
      <c r="B12583" s="41" t="s">
        <v>36</v>
      </c>
      <c r="C12583" s="41"/>
      <c r="D12583" s="39" t="s">
        <v>105</v>
      </c>
      <c r="E12583" s="39">
        <v>2019</v>
      </c>
      <c r="F12583" s="23">
        <v>10.720525585161084</v>
      </c>
      <c r="G12583" s="24" t="s">
        <v>108</v>
      </c>
    </row>
    <row r="12584" spans="1:7" x14ac:dyDescent="0.3">
      <c r="A12584" s="7">
        <v>390.39188879967571</v>
      </c>
      <c r="B12584" s="41" t="s">
        <v>37</v>
      </c>
      <c r="C12584" s="41"/>
      <c r="D12584" s="39" t="s">
        <v>105</v>
      </c>
      <c r="E12584" s="39">
        <v>2019</v>
      </c>
      <c r="F12584" s="23">
        <v>40.972888799675729</v>
      </c>
      <c r="G12584" s="24" t="s">
        <v>108</v>
      </c>
    </row>
    <row r="12585" spans="1:7" x14ac:dyDescent="0.3">
      <c r="A12585" s="7">
        <v>336.91398356445825</v>
      </c>
      <c r="B12585" s="41" t="s">
        <v>38</v>
      </c>
      <c r="C12585" s="41"/>
      <c r="D12585" s="39" t="s">
        <v>105</v>
      </c>
      <c r="E12585" s="39">
        <v>2019</v>
      </c>
      <c r="F12585" s="23">
        <v>8.5359835644582489</v>
      </c>
      <c r="G12585" s="24" t="s">
        <v>108</v>
      </c>
    </row>
    <row r="12586" spans="1:7" x14ac:dyDescent="0.3">
      <c r="A12586" s="7">
        <v>92.340520481837416</v>
      </c>
      <c r="B12586" s="41" t="s">
        <v>39</v>
      </c>
      <c r="C12586" s="41"/>
      <c r="D12586" s="39" t="s">
        <v>105</v>
      </c>
      <c r="E12586" s="39">
        <v>2019</v>
      </c>
      <c r="F12586" s="23">
        <v>10.936520481837412</v>
      </c>
      <c r="G12586" s="24" t="s">
        <v>108</v>
      </c>
    </row>
    <row r="12587" spans="1:7" x14ac:dyDescent="0.3">
      <c r="A12587" s="7">
        <v>268.12619014322081</v>
      </c>
      <c r="B12587" s="41" t="s">
        <v>40</v>
      </c>
      <c r="C12587" s="41"/>
      <c r="D12587" s="39" t="s">
        <v>105</v>
      </c>
      <c r="E12587" s="39">
        <v>2019</v>
      </c>
      <c r="F12587" s="23">
        <v>92.378190143220806</v>
      </c>
      <c r="G12587" s="24" t="s">
        <v>108</v>
      </c>
    </row>
    <row r="12588" spans="1:7" x14ac:dyDescent="0.3">
      <c r="A12588" s="7">
        <v>354.50260527555184</v>
      </c>
      <c r="B12588" s="41" t="s">
        <v>41</v>
      </c>
      <c r="C12588" s="41"/>
      <c r="D12588" s="39" t="s">
        <v>105</v>
      </c>
      <c r="E12588" s="39">
        <v>2019</v>
      </c>
      <c r="F12588" s="23">
        <v>8.9816052755518427</v>
      </c>
      <c r="G12588" s="24" t="s">
        <v>108</v>
      </c>
    </row>
    <row r="12589" spans="1:7" x14ac:dyDescent="0.3">
      <c r="A12589" s="7">
        <v>1762.4367355404115</v>
      </c>
      <c r="B12589" s="41" t="s">
        <v>42</v>
      </c>
      <c r="C12589" s="41"/>
      <c r="D12589" s="39" t="s">
        <v>105</v>
      </c>
      <c r="E12589" s="39">
        <v>2019</v>
      </c>
      <c r="F12589" s="23">
        <v>46.308735540411533</v>
      </c>
      <c r="G12589" s="24" t="s">
        <v>108</v>
      </c>
    </row>
    <row r="12590" spans="1:7" x14ac:dyDescent="0.3">
      <c r="A12590" s="7">
        <v>498.3326538779769</v>
      </c>
      <c r="B12590" s="41" t="s">
        <v>43</v>
      </c>
      <c r="C12590" s="41"/>
      <c r="D12590" s="39" t="s">
        <v>105</v>
      </c>
      <c r="E12590" s="39">
        <v>2019</v>
      </c>
      <c r="F12590" s="23">
        <v>54.582653877976895</v>
      </c>
      <c r="G12590" s="24" t="s">
        <v>108</v>
      </c>
    </row>
    <row r="12591" spans="1:7" x14ac:dyDescent="0.3">
      <c r="A12591" s="7">
        <v>60.156102675426844</v>
      </c>
      <c r="B12591" s="41" t="s">
        <v>44</v>
      </c>
      <c r="C12591" s="41"/>
      <c r="D12591" s="39" t="s">
        <v>105</v>
      </c>
      <c r="E12591" s="39">
        <v>2019</v>
      </c>
      <c r="F12591" s="23">
        <v>5.4541026754268422</v>
      </c>
      <c r="G12591" s="24" t="s">
        <v>108</v>
      </c>
    </row>
    <row r="12592" spans="1:7" x14ac:dyDescent="0.3">
      <c r="A12592" s="7">
        <v>232.65140834990729</v>
      </c>
      <c r="B12592" s="41" t="s">
        <v>45</v>
      </c>
      <c r="C12592" s="41"/>
      <c r="D12592" s="39" t="s">
        <v>105</v>
      </c>
      <c r="E12592" s="39">
        <v>2019</v>
      </c>
      <c r="F12592" s="23">
        <v>5.8944083499073088</v>
      </c>
      <c r="G12592" s="24" t="s">
        <v>108</v>
      </c>
    </row>
    <row r="12593" spans="1:7" x14ac:dyDescent="0.3">
      <c r="A12593" s="7">
        <v>1901.4558964800403</v>
      </c>
      <c r="B12593" s="41" t="s">
        <v>46</v>
      </c>
      <c r="C12593" s="41"/>
      <c r="D12593" s="39" t="s">
        <v>105</v>
      </c>
      <c r="E12593" s="39">
        <v>2019</v>
      </c>
      <c r="F12593" s="23">
        <v>139.65389648004037</v>
      </c>
      <c r="G12593" s="24" t="s">
        <v>108</v>
      </c>
    </row>
    <row r="12594" spans="1:7" x14ac:dyDescent="0.3">
      <c r="A12594" s="7">
        <v>146.08723624545175</v>
      </c>
      <c r="B12594" s="41" t="s">
        <v>47</v>
      </c>
      <c r="C12594" s="41"/>
      <c r="D12594" s="39" t="s">
        <v>105</v>
      </c>
      <c r="E12594" s="39">
        <v>2019</v>
      </c>
      <c r="F12594" s="23">
        <v>21.315236245451736</v>
      </c>
      <c r="G12594" s="24" t="s">
        <v>108</v>
      </c>
    </row>
    <row r="12595" spans="1:7" x14ac:dyDescent="0.3">
      <c r="A12595" s="7">
        <v>338.69716180244927</v>
      </c>
      <c r="B12595" s="41" t="s">
        <v>48</v>
      </c>
      <c r="C12595" s="41"/>
      <c r="D12595" s="39" t="s">
        <v>105</v>
      </c>
      <c r="E12595" s="39">
        <v>2019</v>
      </c>
      <c r="F12595" s="23">
        <v>81.295161802449257</v>
      </c>
      <c r="G12595" s="24" t="s">
        <v>108</v>
      </c>
    </row>
    <row r="12596" spans="1:7" x14ac:dyDescent="0.3">
      <c r="A12596" s="7">
        <v>4629.3646325441605</v>
      </c>
      <c r="B12596" s="41" t="s">
        <v>49</v>
      </c>
      <c r="C12596" s="41"/>
      <c r="D12596" s="39" t="s">
        <v>105</v>
      </c>
      <c r="E12596" s="39">
        <v>2019</v>
      </c>
      <c r="F12596" s="23">
        <v>910.55963254416019</v>
      </c>
      <c r="G12596" s="24" t="s">
        <v>108</v>
      </c>
    </row>
    <row r="12597" spans="1:7" x14ac:dyDescent="0.3">
      <c r="A12597" s="7">
        <v>5429.0964744123376</v>
      </c>
      <c r="B12597" s="41" t="s">
        <v>50</v>
      </c>
      <c r="C12597" s="41"/>
      <c r="D12597" s="39" t="s">
        <v>105</v>
      </c>
      <c r="E12597" s="39">
        <v>2019</v>
      </c>
      <c r="F12597" s="23">
        <v>374.83747441233754</v>
      </c>
      <c r="G12597" s="24" t="s">
        <v>108</v>
      </c>
    </row>
    <row r="12598" spans="1:7" x14ac:dyDescent="0.3">
      <c r="A12598" s="7">
        <v>842.6543168890953</v>
      </c>
      <c r="B12598" s="41" t="s">
        <v>91</v>
      </c>
      <c r="C12598" s="41"/>
      <c r="D12598" s="39" t="s">
        <v>105</v>
      </c>
      <c r="E12598" s="39">
        <v>2019</v>
      </c>
      <c r="F12598" s="23">
        <v>190.5893168890953</v>
      </c>
      <c r="G12598" s="24" t="s">
        <v>108</v>
      </c>
    </row>
    <row r="12599" spans="1:7" x14ac:dyDescent="0.3">
      <c r="A12599" s="7">
        <v>168.44057587209801</v>
      </c>
      <c r="B12599" s="41" t="s">
        <v>52</v>
      </c>
      <c r="C12599" s="41"/>
      <c r="D12599" s="39" t="s">
        <v>105</v>
      </c>
      <c r="E12599" s="39">
        <v>2019</v>
      </c>
      <c r="F12599" s="23">
        <v>13.410575872098015</v>
      </c>
      <c r="G12599" s="24" t="s">
        <v>108</v>
      </c>
    </row>
    <row r="12600" spans="1:7" x14ac:dyDescent="0.3">
      <c r="A12600" s="7">
        <v>114.80569349625181</v>
      </c>
      <c r="B12600" s="41" t="s">
        <v>53</v>
      </c>
      <c r="C12600" s="41"/>
      <c r="D12600" s="39" t="s">
        <v>105</v>
      </c>
      <c r="E12600" s="39">
        <v>2019</v>
      </c>
      <c r="F12600" s="23">
        <v>31.633693496251823</v>
      </c>
      <c r="G12600" s="24" t="s">
        <v>108</v>
      </c>
    </row>
    <row r="12601" spans="1:7" x14ac:dyDescent="0.3">
      <c r="A12601" s="7">
        <v>155.7346614306243</v>
      </c>
      <c r="B12601" s="41" t="s">
        <v>54</v>
      </c>
      <c r="C12601" s="41"/>
      <c r="D12601" s="39" t="s">
        <v>105</v>
      </c>
      <c r="E12601" s="39">
        <v>2019</v>
      </c>
      <c r="F12601" s="23">
        <v>36.319661430624308</v>
      </c>
      <c r="G12601" s="24" t="s">
        <v>108</v>
      </c>
    </row>
    <row r="12602" spans="1:7" x14ac:dyDescent="0.3">
      <c r="A12602" s="7">
        <v>316.93787292367227</v>
      </c>
      <c r="B12602" s="41" t="s">
        <v>55</v>
      </c>
      <c r="C12602" s="41"/>
      <c r="D12602" s="39" t="s">
        <v>105</v>
      </c>
      <c r="E12602" s="39">
        <v>2019</v>
      </c>
      <c r="F12602" s="23">
        <v>8.0298729236722828</v>
      </c>
      <c r="G12602" s="24" t="s">
        <v>108</v>
      </c>
    </row>
    <row r="12603" spans="1:7" x14ac:dyDescent="0.3">
      <c r="A12603" s="7">
        <v>867.09350309677484</v>
      </c>
      <c r="B12603" s="41" t="s">
        <v>56</v>
      </c>
      <c r="C12603" s="41"/>
      <c r="D12603" s="39" t="s">
        <v>105</v>
      </c>
      <c r="E12603" s="39">
        <v>2019</v>
      </c>
      <c r="F12603" s="23">
        <v>26.632503096774798</v>
      </c>
      <c r="G12603" s="24" t="s">
        <v>108</v>
      </c>
    </row>
    <row r="12604" spans="1:7" x14ac:dyDescent="0.3">
      <c r="A12604" s="7">
        <v>164.96861087936972</v>
      </c>
      <c r="B12604" s="41" t="s">
        <v>57</v>
      </c>
      <c r="C12604" s="41"/>
      <c r="D12604" s="39" t="s">
        <v>105</v>
      </c>
      <c r="E12604" s="39">
        <v>2019</v>
      </c>
      <c r="F12604" s="23">
        <v>4.5396108793697323</v>
      </c>
      <c r="G12604" s="24" t="s">
        <v>108</v>
      </c>
    </row>
    <row r="12605" spans="1:7" x14ac:dyDescent="0.3">
      <c r="A12605" s="7">
        <v>264.57009361107055</v>
      </c>
      <c r="B12605" s="41" t="s">
        <v>58</v>
      </c>
      <c r="C12605" s="41"/>
      <c r="D12605" s="39" t="s">
        <v>105</v>
      </c>
      <c r="E12605" s="39">
        <v>2019</v>
      </c>
      <c r="F12605" s="23">
        <v>13.842093611070567</v>
      </c>
      <c r="G12605" s="24" t="s">
        <v>108</v>
      </c>
    </row>
    <row r="12606" spans="1:7" x14ac:dyDescent="0.3">
      <c r="A12606" s="7">
        <v>78.714289078638743</v>
      </c>
      <c r="B12606" s="41" t="s">
        <v>59</v>
      </c>
      <c r="C12606" s="41"/>
      <c r="D12606" s="39" t="s">
        <v>105</v>
      </c>
      <c r="E12606" s="39">
        <v>2019</v>
      </c>
      <c r="F12606" s="23">
        <v>1.9942890786387402</v>
      </c>
      <c r="G12606" s="24" t="s">
        <v>108</v>
      </c>
    </row>
    <row r="12607" spans="1:7" x14ac:dyDescent="0.3">
      <c r="A12607" s="7">
        <v>144.11835302410259</v>
      </c>
      <c r="B12607" s="41" t="s">
        <v>60</v>
      </c>
      <c r="C12607" s="41"/>
      <c r="D12607" s="39" t="s">
        <v>105</v>
      </c>
      <c r="E12607" s="39">
        <v>2019</v>
      </c>
      <c r="F12607" s="23">
        <v>24.387353024102588</v>
      </c>
      <c r="G12607" s="24" t="s">
        <v>108</v>
      </c>
    </row>
    <row r="12608" spans="1:7" x14ac:dyDescent="0.3">
      <c r="A12608" s="7">
        <v>759.196855776951</v>
      </c>
      <c r="B12608" s="41" t="s">
        <v>61</v>
      </c>
      <c r="C12608" s="41"/>
      <c r="D12608" s="39" t="s">
        <v>105</v>
      </c>
      <c r="E12608" s="39">
        <v>2019</v>
      </c>
      <c r="F12608" s="23">
        <v>176.12985577695099</v>
      </c>
      <c r="G12608" s="24" t="s">
        <v>108</v>
      </c>
    </row>
    <row r="12609" spans="1:7" x14ac:dyDescent="0.3">
      <c r="A12609" s="7">
        <v>1578.3035755773624</v>
      </c>
      <c r="B12609" s="41" t="s">
        <v>62</v>
      </c>
      <c r="C12609" s="41"/>
      <c r="D12609" s="39" t="s">
        <v>105</v>
      </c>
      <c r="E12609" s="39">
        <v>2019</v>
      </c>
      <c r="F12609" s="23">
        <v>336.24457557736224</v>
      </c>
      <c r="G12609" s="24" t="s">
        <v>108</v>
      </c>
    </row>
    <row r="12610" spans="1:7" x14ac:dyDescent="0.3">
      <c r="A12610" s="7">
        <v>392.88813313398657</v>
      </c>
      <c r="B12610" s="41" t="s">
        <v>63</v>
      </c>
      <c r="C12610" s="41"/>
      <c r="D12610" s="39" t="s">
        <v>105</v>
      </c>
      <c r="E12610" s="39">
        <v>2019</v>
      </c>
      <c r="F12610" s="23">
        <v>17.034133133986529</v>
      </c>
      <c r="G12610" s="24" t="s">
        <v>108</v>
      </c>
    </row>
    <row r="12611" spans="1:7" x14ac:dyDescent="0.3">
      <c r="A12611" s="7">
        <v>364.77793902323907</v>
      </c>
      <c r="B12611" s="41" t="s">
        <v>64</v>
      </c>
      <c r="C12611" s="41"/>
      <c r="D12611" s="39" t="s">
        <v>105</v>
      </c>
      <c r="E12611" s="39">
        <v>2019</v>
      </c>
      <c r="F12611" s="23">
        <v>9.2419390232390768</v>
      </c>
      <c r="G12611" s="24" t="s">
        <v>108</v>
      </c>
    </row>
    <row r="12612" spans="1:7" x14ac:dyDescent="0.3">
      <c r="A12612" s="7">
        <v>1698.8240577880042</v>
      </c>
      <c r="B12612" s="41" t="s">
        <v>65</v>
      </c>
      <c r="C12612" s="41"/>
      <c r="D12612" s="39" t="s">
        <v>105</v>
      </c>
      <c r="E12612" s="39">
        <v>2019</v>
      </c>
      <c r="F12612" s="23">
        <v>136.87705778800421</v>
      </c>
      <c r="G12612" s="24" t="s">
        <v>108</v>
      </c>
    </row>
    <row r="12613" spans="1:7" x14ac:dyDescent="0.3">
      <c r="A12613" s="7">
        <v>384.32826199499959</v>
      </c>
      <c r="B12613" s="41" t="s">
        <v>66</v>
      </c>
      <c r="C12613" s="41"/>
      <c r="D12613" s="39" t="s">
        <v>105</v>
      </c>
      <c r="E12613" s="39">
        <v>2019</v>
      </c>
      <c r="F12613" s="23">
        <v>9.7372619949995922</v>
      </c>
      <c r="G12613" s="24" t="s">
        <v>108</v>
      </c>
    </row>
    <row r="12614" spans="1:7" x14ac:dyDescent="0.3">
      <c r="A12614" s="7">
        <v>2613.2723316410957</v>
      </c>
      <c r="B12614" s="41" t="s">
        <v>67</v>
      </c>
      <c r="C12614" s="41"/>
      <c r="D12614" s="39" t="s">
        <v>105</v>
      </c>
      <c r="E12614" s="39">
        <v>2019</v>
      </c>
      <c r="F12614" s="23">
        <v>151.18633164109576</v>
      </c>
      <c r="G12614" s="24" t="s">
        <v>108</v>
      </c>
    </row>
    <row r="12615" spans="1:7" x14ac:dyDescent="0.3">
      <c r="A12615" s="7">
        <v>1534.8896492468941</v>
      </c>
      <c r="B12615" s="41" t="s">
        <v>68</v>
      </c>
      <c r="C12615" s="41"/>
      <c r="D12615" s="39" t="s">
        <v>105</v>
      </c>
      <c r="E12615" s="39">
        <v>2019</v>
      </c>
      <c r="F12615" s="23">
        <v>90.121649246894151</v>
      </c>
      <c r="G12615" s="24" t="s">
        <v>108</v>
      </c>
    </row>
    <row r="12616" spans="1:7" x14ac:dyDescent="0.3">
      <c r="A12616" s="7">
        <v>135.13064222732368</v>
      </c>
      <c r="B12616" s="41" t="s">
        <v>69</v>
      </c>
      <c r="C12616" s="41"/>
      <c r="D12616" s="39" t="s">
        <v>105</v>
      </c>
      <c r="E12616" s="39">
        <v>2019</v>
      </c>
      <c r="F12616" s="23">
        <v>7.0776422273236861</v>
      </c>
      <c r="G12616" s="24" t="s">
        <v>108</v>
      </c>
    </row>
    <row r="12617" spans="1:7" x14ac:dyDescent="0.3">
      <c r="A12617" s="7">
        <v>144.17067873764546</v>
      </c>
      <c r="B12617" s="41" t="s">
        <v>70</v>
      </c>
      <c r="C12617" s="41"/>
      <c r="D12617" s="39" t="s">
        <v>105</v>
      </c>
      <c r="E12617" s="39">
        <v>2019</v>
      </c>
      <c r="F12617" s="23">
        <v>30.439678737645451</v>
      </c>
      <c r="G12617" s="24" t="s">
        <v>108</v>
      </c>
    </row>
    <row r="12618" spans="1:7" x14ac:dyDescent="0.3">
      <c r="A12618" s="7">
        <v>108.21675756738036</v>
      </c>
      <c r="B12618" s="41" t="s">
        <v>71</v>
      </c>
      <c r="C12618" s="41"/>
      <c r="D12618" s="39" t="s">
        <v>105</v>
      </c>
      <c r="E12618" s="39">
        <v>2019</v>
      </c>
      <c r="F12618" s="23">
        <v>6.0697575673803641</v>
      </c>
      <c r="G12618" s="24" t="s">
        <v>108</v>
      </c>
    </row>
    <row r="12619" spans="1:7" x14ac:dyDescent="0.3">
      <c r="A12619" s="7">
        <v>580.26651333107827</v>
      </c>
      <c r="B12619" s="41" t="s">
        <v>72</v>
      </c>
      <c r="C12619" s="41"/>
      <c r="D12619" s="39" t="s">
        <v>105</v>
      </c>
      <c r="E12619" s="39">
        <v>2019</v>
      </c>
      <c r="F12619" s="23">
        <v>24.347513331078233</v>
      </c>
      <c r="G12619" s="24" t="s">
        <v>108</v>
      </c>
    </row>
    <row r="12620" spans="1:7" x14ac:dyDescent="0.3">
      <c r="A12620" s="7">
        <v>413.18230203356262</v>
      </c>
      <c r="B12620" s="41" t="s">
        <v>73</v>
      </c>
      <c r="C12620" s="41"/>
      <c r="D12620" s="39" t="s">
        <v>105</v>
      </c>
      <c r="E12620" s="39">
        <v>2019</v>
      </c>
      <c r="F12620" s="23">
        <v>193.3813020335626</v>
      </c>
      <c r="G12620" s="24" t="s">
        <v>108</v>
      </c>
    </row>
    <row r="12621" spans="1:7" x14ac:dyDescent="0.3">
      <c r="A12621" s="7">
        <v>372.3877393633885</v>
      </c>
      <c r="B12621" s="41" t="s">
        <v>74</v>
      </c>
      <c r="C12621" s="41"/>
      <c r="D12621" s="39" t="s">
        <v>105</v>
      </c>
      <c r="E12621" s="39">
        <v>2019</v>
      </c>
      <c r="F12621" s="23">
        <v>57.871739363388514</v>
      </c>
      <c r="G12621" s="24" t="s">
        <v>108</v>
      </c>
    </row>
    <row r="12622" spans="1:7" x14ac:dyDescent="0.3">
      <c r="A12622" s="7">
        <v>649.22769980307544</v>
      </c>
      <c r="B12622" s="41" t="s">
        <v>75</v>
      </c>
      <c r="C12622" s="41"/>
      <c r="D12622" s="39" t="s">
        <v>105</v>
      </c>
      <c r="E12622" s="39">
        <v>2019</v>
      </c>
      <c r="F12622" s="23">
        <v>68.964699803075419</v>
      </c>
      <c r="G12622" s="24" t="s">
        <v>108</v>
      </c>
    </row>
    <row r="12623" spans="1:7" x14ac:dyDescent="0.3">
      <c r="A12623" s="7">
        <v>708.74358198338928</v>
      </c>
      <c r="B12623" s="41" t="s">
        <v>76</v>
      </c>
      <c r="C12623" s="41"/>
      <c r="D12623" s="39" t="s">
        <v>105</v>
      </c>
      <c r="E12623" s="39">
        <v>2019</v>
      </c>
      <c r="F12623" s="23">
        <v>54.787581983389316</v>
      </c>
      <c r="G12623" s="24" t="s">
        <v>108</v>
      </c>
    </row>
    <row r="12624" spans="1:7" x14ac:dyDescent="0.3">
      <c r="A12624" s="7">
        <v>116.87820215030357</v>
      </c>
      <c r="B12624" s="41" t="s">
        <v>77</v>
      </c>
      <c r="C12624" s="41"/>
      <c r="D12624" s="39" t="s">
        <v>105</v>
      </c>
      <c r="E12624" s="39">
        <v>2019</v>
      </c>
      <c r="F12624" s="23">
        <v>2.9612021503035679</v>
      </c>
      <c r="G12624" s="24" t="s">
        <v>108</v>
      </c>
    </row>
    <row r="12625" spans="1:7" x14ac:dyDescent="0.3">
      <c r="A12625" s="7">
        <v>215.86101026893851</v>
      </c>
      <c r="B12625" s="41" t="s">
        <v>78</v>
      </c>
      <c r="C12625" s="41"/>
      <c r="D12625" s="39" t="s">
        <v>105</v>
      </c>
      <c r="E12625" s="39">
        <v>2019</v>
      </c>
      <c r="F12625" s="23">
        <v>27.7270102689385</v>
      </c>
      <c r="G12625" s="24" t="s">
        <v>108</v>
      </c>
    </row>
    <row r="12626" spans="1:7" x14ac:dyDescent="0.3">
      <c r="A12626" s="7">
        <v>125.5847904860873</v>
      </c>
      <c r="B12626" s="41" t="s">
        <v>79</v>
      </c>
      <c r="C12626" s="41"/>
      <c r="D12626" s="39" t="s">
        <v>105</v>
      </c>
      <c r="E12626" s="39">
        <v>2019</v>
      </c>
      <c r="F12626" s="23">
        <v>3.1817904860872943</v>
      </c>
      <c r="G12626" s="24" t="s">
        <v>108</v>
      </c>
    </row>
    <row r="12627" spans="1:7" x14ac:dyDescent="0.3">
      <c r="A12627" s="7">
        <v>1157.4119517484805</v>
      </c>
      <c r="B12627" s="41" t="s">
        <v>80</v>
      </c>
      <c r="C12627" s="41"/>
      <c r="D12627" s="39" t="s">
        <v>105</v>
      </c>
      <c r="E12627" s="39">
        <v>2019</v>
      </c>
      <c r="F12627" s="23">
        <v>106.17495174848057</v>
      </c>
      <c r="G12627" s="24" t="s">
        <v>108</v>
      </c>
    </row>
    <row r="12628" spans="1:7" x14ac:dyDescent="0.3">
      <c r="A12628" s="7">
        <v>344.02720262314176</v>
      </c>
      <c r="B12628" s="41" t="s">
        <v>81</v>
      </c>
      <c r="C12628" s="41"/>
      <c r="D12628" s="39" t="s">
        <v>105</v>
      </c>
      <c r="E12628" s="39">
        <v>2019</v>
      </c>
      <c r="F12628" s="23">
        <v>8.716202623141772</v>
      </c>
      <c r="G12628" s="24" t="s">
        <v>108</v>
      </c>
    </row>
    <row r="12629" spans="1:7" x14ac:dyDescent="0.3">
      <c r="A12629" s="7">
        <v>639.613106438165</v>
      </c>
      <c r="B12629" s="41" t="s">
        <v>82</v>
      </c>
      <c r="C12629" s="41"/>
      <c r="D12629" s="39" t="s">
        <v>105</v>
      </c>
      <c r="E12629" s="39">
        <v>2019</v>
      </c>
      <c r="F12629" s="23">
        <v>80.679106438165078</v>
      </c>
      <c r="G12629" s="24" t="s">
        <v>108</v>
      </c>
    </row>
    <row r="12630" spans="1:7" x14ac:dyDescent="0.3">
      <c r="A12630" s="7">
        <v>219.17086814912216</v>
      </c>
      <c r="B12630" s="41" t="s">
        <v>83</v>
      </c>
      <c r="C12630" s="41"/>
      <c r="D12630" s="39" t="s">
        <v>105</v>
      </c>
      <c r="E12630" s="39">
        <v>2019</v>
      </c>
      <c r="F12630" s="23">
        <v>7.5328681491221516</v>
      </c>
      <c r="G12630" s="24" t="s">
        <v>108</v>
      </c>
    </row>
    <row r="12631" spans="1:7" x14ac:dyDescent="0.3">
      <c r="A12631" s="7">
        <v>802.92986636059254</v>
      </c>
      <c r="B12631" s="41" t="s">
        <v>84</v>
      </c>
      <c r="C12631" s="41"/>
      <c r="D12631" s="39" t="s">
        <v>105</v>
      </c>
      <c r="E12631" s="39">
        <v>2019</v>
      </c>
      <c r="F12631" s="23">
        <v>56.382866360592544</v>
      </c>
      <c r="G12631" s="24" t="s">
        <v>108</v>
      </c>
    </row>
    <row r="12632" spans="1:7" x14ac:dyDescent="0.3">
      <c r="A12632" s="7">
        <v>111.68974855449186</v>
      </c>
      <c r="B12632" s="41" t="s">
        <v>85</v>
      </c>
      <c r="C12632" s="41"/>
      <c r="D12632" s="39" t="s">
        <v>105</v>
      </c>
      <c r="E12632" s="39">
        <v>2019</v>
      </c>
      <c r="F12632" s="23">
        <v>2.828748554491856</v>
      </c>
      <c r="G12632" s="24" t="s">
        <v>108</v>
      </c>
    </row>
    <row r="12633" spans="1:7" x14ac:dyDescent="0.3">
      <c r="A12633" s="7">
        <v>255.03450181366614</v>
      </c>
      <c r="B12633" s="41" t="s">
        <v>86</v>
      </c>
      <c r="C12633" s="41"/>
      <c r="D12633" s="39" t="s">
        <v>105</v>
      </c>
      <c r="E12633" s="39">
        <v>2019</v>
      </c>
      <c r="F12633" s="23">
        <v>11.783501813666149</v>
      </c>
      <c r="G12633" s="24" t="s">
        <v>108</v>
      </c>
    </row>
    <row r="12634" spans="1:7" x14ac:dyDescent="0.3">
      <c r="A12634" s="7">
        <v>582.8007194575672</v>
      </c>
      <c r="B12634" s="41" t="s">
        <v>87</v>
      </c>
      <c r="C12634" s="41"/>
      <c r="D12634" s="39" t="s">
        <v>105</v>
      </c>
      <c r="E12634" s="39">
        <v>2019</v>
      </c>
      <c r="F12634" s="23">
        <v>37.585719457567251</v>
      </c>
      <c r="G12634" s="24" t="s">
        <v>108</v>
      </c>
    </row>
    <row r="12635" spans="1:7" x14ac:dyDescent="0.3">
      <c r="A12635" s="7">
        <v>127.28486317903966</v>
      </c>
      <c r="B12635" s="41" t="s">
        <v>88</v>
      </c>
      <c r="C12635" s="41"/>
      <c r="D12635" s="39" t="s">
        <v>105</v>
      </c>
      <c r="E12635" s="39">
        <v>2019</v>
      </c>
      <c r="F12635" s="23">
        <v>10.452863179039667</v>
      </c>
      <c r="G12635" s="24" t="s">
        <v>108</v>
      </c>
    </row>
    <row r="12636" spans="1:7" x14ac:dyDescent="0.3">
      <c r="A12636" s="7">
        <v>199.73750853704584</v>
      </c>
      <c r="B12636" s="41" t="s">
        <v>89</v>
      </c>
      <c r="C12636" s="41"/>
      <c r="D12636" s="39" t="s">
        <v>105</v>
      </c>
      <c r="E12636" s="39">
        <v>2019</v>
      </c>
      <c r="F12636" s="23">
        <v>10.839508537045816</v>
      </c>
      <c r="G12636" s="24" t="s">
        <v>108</v>
      </c>
    </row>
    <row r="12637" spans="1:7" x14ac:dyDescent="0.3">
      <c r="A12637" s="7">
        <v>577.14543841740226</v>
      </c>
      <c r="B12637" s="41" t="s">
        <v>90</v>
      </c>
      <c r="C12637" s="41"/>
      <c r="D12637" s="39" t="s">
        <v>105</v>
      </c>
      <c r="E12637" s="39">
        <v>2019</v>
      </c>
      <c r="F12637" s="23">
        <v>14.622438417402293</v>
      </c>
      <c r="G12637" s="24" t="s">
        <v>108</v>
      </c>
    </row>
    <row r="12638" spans="1:7" x14ac:dyDescent="0.3">
      <c r="A12638" s="7">
        <v>2426.7440395731833</v>
      </c>
      <c r="B12638" s="41" t="s">
        <v>10</v>
      </c>
      <c r="C12638" s="41"/>
      <c r="D12638" s="39" t="s">
        <v>94</v>
      </c>
      <c r="E12638" s="39">
        <v>2020</v>
      </c>
      <c r="F12638" s="23">
        <v>174.60603957318341</v>
      </c>
      <c r="G12638" s="24" t="s">
        <v>108</v>
      </c>
    </row>
    <row r="12639" spans="1:7" x14ac:dyDescent="0.3">
      <c r="A12639" s="7">
        <v>218.66702131307423</v>
      </c>
      <c r="B12639" s="41" t="s">
        <v>11</v>
      </c>
      <c r="C12639" s="41"/>
      <c r="D12639" s="39" t="s">
        <v>94</v>
      </c>
      <c r="E12639" s="39">
        <v>2020</v>
      </c>
      <c r="F12639" s="23">
        <v>5.5140213130742382</v>
      </c>
      <c r="G12639" s="24" t="s">
        <v>108</v>
      </c>
    </row>
    <row r="12640" spans="1:7" x14ac:dyDescent="0.3">
      <c r="A12640" s="7">
        <v>686.44064422381439</v>
      </c>
      <c r="B12640" s="41" t="s">
        <v>12</v>
      </c>
      <c r="C12640" s="41"/>
      <c r="D12640" s="39" t="s">
        <v>94</v>
      </c>
      <c r="E12640" s="39">
        <v>2020</v>
      </c>
      <c r="F12640" s="23">
        <v>40.41364422381443</v>
      </c>
      <c r="G12640" s="24" t="s">
        <v>108</v>
      </c>
    </row>
    <row r="12641" spans="1:7" x14ac:dyDescent="0.3">
      <c r="A12641" s="7">
        <v>149.98099885504843</v>
      </c>
      <c r="B12641" s="41" t="s">
        <v>13</v>
      </c>
      <c r="C12641" s="41"/>
      <c r="D12641" s="39" t="s">
        <v>94</v>
      </c>
      <c r="E12641" s="39">
        <v>2020</v>
      </c>
      <c r="F12641" s="23">
        <v>14.583998855048421</v>
      </c>
      <c r="G12641" s="24" t="s">
        <v>108</v>
      </c>
    </row>
    <row r="12642" spans="1:7" x14ac:dyDescent="0.3">
      <c r="A12642" s="7">
        <v>213.23607166267561</v>
      </c>
      <c r="B12642" s="41" t="s">
        <v>14</v>
      </c>
      <c r="C12642" s="41"/>
      <c r="D12642" s="39" t="s">
        <v>94</v>
      </c>
      <c r="E12642" s="39">
        <v>2020</v>
      </c>
      <c r="F12642" s="23">
        <v>34.193071662675621</v>
      </c>
      <c r="G12642" s="24" t="s">
        <v>108</v>
      </c>
    </row>
    <row r="12643" spans="1:7" x14ac:dyDescent="0.3">
      <c r="A12643" s="7">
        <v>149.21775243648088</v>
      </c>
      <c r="B12643" s="41" t="s">
        <v>15</v>
      </c>
      <c r="C12643" s="41"/>
      <c r="D12643" s="39" t="s">
        <v>94</v>
      </c>
      <c r="E12643" s="39">
        <v>2020</v>
      </c>
      <c r="F12643" s="23">
        <v>23.177752436480873</v>
      </c>
      <c r="G12643" s="24" t="s">
        <v>108</v>
      </c>
    </row>
    <row r="12644" spans="1:7" x14ac:dyDescent="0.3">
      <c r="A12644" s="7">
        <v>1900.5123065607597</v>
      </c>
      <c r="B12644" s="41" t="s">
        <v>16</v>
      </c>
      <c r="C12644" s="41"/>
      <c r="D12644" s="39" t="s">
        <v>94</v>
      </c>
      <c r="E12644" s="39">
        <v>2020</v>
      </c>
      <c r="F12644" s="23">
        <v>78.543306560759561</v>
      </c>
      <c r="G12644" s="24" t="s">
        <v>108</v>
      </c>
    </row>
    <row r="12645" spans="1:7" x14ac:dyDescent="0.3">
      <c r="A12645" s="7">
        <v>3825.4382398272592</v>
      </c>
      <c r="B12645" s="41" t="s">
        <v>17</v>
      </c>
      <c r="C12645" s="41"/>
      <c r="D12645" s="39" t="s">
        <v>94</v>
      </c>
      <c r="E12645" s="39">
        <v>2020</v>
      </c>
      <c r="F12645" s="23">
        <v>461.09423982725889</v>
      </c>
      <c r="G12645" s="24" t="s">
        <v>108</v>
      </c>
    </row>
    <row r="12646" spans="1:7" x14ac:dyDescent="0.3">
      <c r="A12646" s="7">
        <v>64.465598041376779</v>
      </c>
      <c r="B12646" s="41" t="s">
        <v>18</v>
      </c>
      <c r="C12646" s="41"/>
      <c r="D12646" s="39" t="s">
        <v>94</v>
      </c>
      <c r="E12646" s="39">
        <v>2020</v>
      </c>
      <c r="F12646" s="23">
        <v>6.0455980413767829</v>
      </c>
      <c r="G12646" s="24" t="s">
        <v>108</v>
      </c>
    </row>
    <row r="12647" spans="1:7" x14ac:dyDescent="0.3">
      <c r="A12647" s="7">
        <v>245.17444632566392</v>
      </c>
      <c r="B12647" s="41" t="s">
        <v>19</v>
      </c>
      <c r="C12647" s="41"/>
      <c r="D12647" s="39" t="s">
        <v>94</v>
      </c>
      <c r="E12647" s="39">
        <v>2020</v>
      </c>
      <c r="F12647" s="23">
        <v>20.131446325663923</v>
      </c>
      <c r="G12647" s="24" t="s">
        <v>108</v>
      </c>
    </row>
    <row r="12648" spans="1:7" x14ac:dyDescent="0.3">
      <c r="A12648" s="7">
        <v>1482.0080865324703</v>
      </c>
      <c r="B12648" s="41" t="s">
        <v>20</v>
      </c>
      <c r="C12648" s="41"/>
      <c r="D12648" s="39" t="s">
        <v>94</v>
      </c>
      <c r="E12648" s="39">
        <v>2020</v>
      </c>
      <c r="F12648" s="23">
        <v>145.08108653247029</v>
      </c>
      <c r="G12648" s="24" t="s">
        <v>108</v>
      </c>
    </row>
    <row r="12649" spans="1:7" x14ac:dyDescent="0.3">
      <c r="A12649" s="7">
        <v>1346.2692248131386</v>
      </c>
      <c r="B12649" s="41" t="s">
        <v>21</v>
      </c>
      <c r="C12649" s="41"/>
      <c r="D12649" s="39" t="s">
        <v>94</v>
      </c>
      <c r="E12649" s="39">
        <v>2020</v>
      </c>
      <c r="F12649" s="23">
        <v>182.78022481313877</v>
      </c>
      <c r="G12649" s="24" t="s">
        <v>108</v>
      </c>
    </row>
    <row r="12650" spans="1:7" x14ac:dyDescent="0.3">
      <c r="A12650" s="7">
        <v>252.02725019129721</v>
      </c>
      <c r="B12650" s="41" t="s">
        <v>22</v>
      </c>
      <c r="C12650" s="41"/>
      <c r="D12650" s="39" t="s">
        <v>94</v>
      </c>
      <c r="E12650" s="39">
        <v>2020</v>
      </c>
      <c r="F12650" s="23">
        <v>10.555250191297194</v>
      </c>
      <c r="G12650" s="24" t="s">
        <v>108</v>
      </c>
    </row>
    <row r="12651" spans="1:7" x14ac:dyDescent="0.3">
      <c r="A12651" s="7">
        <v>201.22622512750064</v>
      </c>
      <c r="B12651" s="41" t="s">
        <v>23</v>
      </c>
      <c r="C12651" s="41"/>
      <c r="D12651" s="39" t="s">
        <v>94</v>
      </c>
      <c r="E12651" s="39">
        <v>2020</v>
      </c>
      <c r="F12651" s="23">
        <v>5.0742251275006343</v>
      </c>
      <c r="G12651" s="24" t="s">
        <v>108</v>
      </c>
    </row>
    <row r="12652" spans="1:7" x14ac:dyDescent="0.3">
      <c r="A12652" s="7">
        <v>26.574106487330113</v>
      </c>
      <c r="B12652" s="41" t="s">
        <v>24</v>
      </c>
      <c r="C12652" s="41"/>
      <c r="D12652" s="39" t="s">
        <v>94</v>
      </c>
      <c r="E12652" s="39">
        <v>2020</v>
      </c>
      <c r="F12652" s="23">
        <v>1.910106487330113</v>
      </c>
      <c r="G12652" s="24" t="s">
        <v>108</v>
      </c>
    </row>
    <row r="12653" spans="1:7" x14ac:dyDescent="0.3">
      <c r="A12653" s="7">
        <v>95.729976875065503</v>
      </c>
      <c r="B12653" s="41" t="s">
        <v>25</v>
      </c>
      <c r="C12653" s="41"/>
      <c r="D12653" s="39" t="s">
        <v>94</v>
      </c>
      <c r="E12653" s="39">
        <v>2020</v>
      </c>
      <c r="F12653" s="23">
        <v>4.8619768750655048</v>
      </c>
      <c r="G12653" s="24" t="s">
        <v>108</v>
      </c>
    </row>
    <row r="12654" spans="1:7" x14ac:dyDescent="0.3">
      <c r="A12654" s="7">
        <v>99.484656837373564</v>
      </c>
      <c r="B12654" s="41" t="s">
        <v>26</v>
      </c>
      <c r="C12654" s="41"/>
      <c r="D12654" s="39" t="s">
        <v>94</v>
      </c>
      <c r="E12654" s="39">
        <v>2020</v>
      </c>
      <c r="F12654" s="23">
        <v>5.8236568373735649</v>
      </c>
      <c r="G12654" s="24" t="s">
        <v>108</v>
      </c>
    </row>
    <row r="12655" spans="1:7" x14ac:dyDescent="0.3">
      <c r="A12655" s="7">
        <v>165.87170722011732</v>
      </c>
      <c r="B12655" s="41" t="s">
        <v>27</v>
      </c>
      <c r="C12655" s="41"/>
      <c r="D12655" s="39" t="s">
        <v>94</v>
      </c>
      <c r="E12655" s="39">
        <v>2020</v>
      </c>
      <c r="F12655" s="23">
        <v>4.1827072201173223</v>
      </c>
      <c r="G12655" s="24" t="s">
        <v>108</v>
      </c>
    </row>
    <row r="12656" spans="1:7" x14ac:dyDescent="0.3">
      <c r="A12656" s="7">
        <v>186.54604199618134</v>
      </c>
      <c r="B12656" s="41" t="s">
        <v>28</v>
      </c>
      <c r="C12656" s="41"/>
      <c r="D12656" s="39" t="s">
        <v>94</v>
      </c>
      <c r="E12656" s="39">
        <v>2020</v>
      </c>
      <c r="F12656" s="23">
        <v>24.310041996181333</v>
      </c>
      <c r="G12656" s="24" t="s">
        <v>108</v>
      </c>
    </row>
    <row r="12657" spans="1:7" x14ac:dyDescent="0.3">
      <c r="A12657" s="7">
        <v>250.7685091219661</v>
      </c>
      <c r="B12657" s="41" t="s">
        <v>29</v>
      </c>
      <c r="C12657" s="41"/>
      <c r="D12657" s="39" t="s">
        <v>94</v>
      </c>
      <c r="E12657" s="39">
        <v>2020</v>
      </c>
      <c r="F12657" s="23">
        <v>36.556509121966087</v>
      </c>
      <c r="G12657" s="24" t="s">
        <v>108</v>
      </c>
    </row>
    <row r="12658" spans="1:7" x14ac:dyDescent="0.3">
      <c r="A12658" s="7">
        <v>1275.8823118148105</v>
      </c>
      <c r="B12658" s="41" t="s">
        <v>30</v>
      </c>
      <c r="C12658" s="41"/>
      <c r="D12658" s="39" t="s">
        <v>94</v>
      </c>
      <c r="E12658" s="39">
        <v>2020</v>
      </c>
      <c r="F12658" s="23">
        <v>114.56431181481051</v>
      </c>
      <c r="G12658" s="24" t="s">
        <v>108</v>
      </c>
    </row>
    <row r="12659" spans="1:7" x14ac:dyDescent="0.3">
      <c r="A12659" s="7">
        <v>551.99745485213134</v>
      </c>
      <c r="B12659" s="41" t="s">
        <v>31</v>
      </c>
      <c r="C12659" s="41"/>
      <c r="D12659" s="39" t="s">
        <v>94</v>
      </c>
      <c r="E12659" s="39">
        <v>2020</v>
      </c>
      <c r="F12659" s="23">
        <v>23.20945485213133</v>
      </c>
      <c r="G12659" s="24" t="s">
        <v>108</v>
      </c>
    </row>
    <row r="12660" spans="1:7" x14ac:dyDescent="0.3">
      <c r="A12660" s="7">
        <v>58.670464952011137</v>
      </c>
      <c r="B12660" s="41" t="s">
        <v>32</v>
      </c>
      <c r="C12660" s="41"/>
      <c r="D12660" s="39" t="s">
        <v>94</v>
      </c>
      <c r="E12660" s="39">
        <v>2020</v>
      </c>
      <c r="F12660" s="23">
        <v>1.4794649520111376</v>
      </c>
      <c r="G12660" s="24" t="s">
        <v>108</v>
      </c>
    </row>
    <row r="12661" spans="1:7" x14ac:dyDescent="0.3">
      <c r="A12661" s="7">
        <v>220.99574358477898</v>
      </c>
      <c r="B12661" s="41" t="s">
        <v>33</v>
      </c>
      <c r="C12661" s="41"/>
      <c r="D12661" s="39" t="s">
        <v>94</v>
      </c>
      <c r="E12661" s="39">
        <v>2020</v>
      </c>
      <c r="F12661" s="23">
        <v>10.578743584778977</v>
      </c>
      <c r="G12661" s="24" t="s">
        <v>108</v>
      </c>
    </row>
    <row r="12662" spans="1:7" x14ac:dyDescent="0.3">
      <c r="A12662" s="7">
        <v>952.01859595121186</v>
      </c>
      <c r="B12662" s="41" t="s">
        <v>34</v>
      </c>
      <c r="C12662" s="41"/>
      <c r="D12662" s="39" t="s">
        <v>94</v>
      </c>
      <c r="E12662" s="39">
        <v>2020</v>
      </c>
      <c r="F12662" s="23">
        <v>75.193595951211918</v>
      </c>
      <c r="G12662" s="24" t="s">
        <v>108</v>
      </c>
    </row>
    <row r="12663" spans="1:7" x14ac:dyDescent="0.3">
      <c r="A12663" s="7">
        <v>760.96591213141858</v>
      </c>
      <c r="B12663" s="41" t="s">
        <v>35</v>
      </c>
      <c r="C12663" s="41"/>
      <c r="D12663" s="39" t="s">
        <v>94</v>
      </c>
      <c r="E12663" s="39">
        <v>2020</v>
      </c>
      <c r="F12663" s="23">
        <v>19.188912131418562</v>
      </c>
      <c r="G12663" s="24" t="s">
        <v>108</v>
      </c>
    </row>
    <row r="12664" spans="1:7" x14ac:dyDescent="0.3">
      <c r="A12664" s="7">
        <v>212.96729402602955</v>
      </c>
      <c r="B12664" s="41" t="s">
        <v>36</v>
      </c>
      <c r="C12664" s="41"/>
      <c r="D12664" s="39" t="s">
        <v>94</v>
      </c>
      <c r="E12664" s="39">
        <v>2020</v>
      </c>
      <c r="F12664" s="23">
        <v>22.966294026029562</v>
      </c>
      <c r="G12664" s="24" t="s">
        <v>108</v>
      </c>
    </row>
    <row r="12665" spans="1:7" x14ac:dyDescent="0.3">
      <c r="A12665" s="7">
        <v>395.377032850619</v>
      </c>
      <c r="B12665" s="41" t="s">
        <v>37</v>
      </c>
      <c r="C12665" s="41"/>
      <c r="D12665" s="39" t="s">
        <v>94</v>
      </c>
      <c r="E12665" s="39">
        <v>2020</v>
      </c>
      <c r="F12665" s="23">
        <v>59.66303285061899</v>
      </c>
      <c r="G12665" s="24" t="s">
        <v>108</v>
      </c>
    </row>
    <row r="12666" spans="1:7" x14ac:dyDescent="0.3">
      <c r="A12666" s="7">
        <v>302.81801656667221</v>
      </c>
      <c r="B12666" s="41" t="s">
        <v>38</v>
      </c>
      <c r="C12666" s="41"/>
      <c r="D12666" s="39" t="s">
        <v>94</v>
      </c>
      <c r="E12666" s="39">
        <v>2020</v>
      </c>
      <c r="F12666" s="23">
        <v>7.6360165666721969</v>
      </c>
      <c r="G12666" s="24" t="s">
        <v>108</v>
      </c>
    </row>
    <row r="12667" spans="1:7" x14ac:dyDescent="0.3">
      <c r="A12667" s="7">
        <v>85.287657930712001</v>
      </c>
      <c r="B12667" s="41" t="s">
        <v>39</v>
      </c>
      <c r="C12667" s="41"/>
      <c r="D12667" s="39" t="s">
        <v>94</v>
      </c>
      <c r="E12667" s="39">
        <v>2020</v>
      </c>
      <c r="F12667" s="23">
        <v>9.4696579307120015</v>
      </c>
      <c r="G12667" s="24" t="s">
        <v>108</v>
      </c>
    </row>
    <row r="12668" spans="1:7" x14ac:dyDescent="0.3">
      <c r="A12668" s="7">
        <v>276.81839663095212</v>
      </c>
      <c r="B12668" s="41" t="s">
        <v>40</v>
      </c>
      <c r="C12668" s="41"/>
      <c r="D12668" s="39" t="s">
        <v>94</v>
      </c>
      <c r="E12668" s="39">
        <v>2020</v>
      </c>
      <c r="F12668" s="23">
        <v>62.515396630952111</v>
      </c>
      <c r="G12668" s="24" t="s">
        <v>108</v>
      </c>
    </row>
    <row r="12669" spans="1:7" x14ac:dyDescent="0.3">
      <c r="A12669" s="7">
        <v>344.90633755399824</v>
      </c>
      <c r="B12669" s="41" t="s">
        <v>41</v>
      </c>
      <c r="C12669" s="41"/>
      <c r="D12669" s="39" t="s">
        <v>94</v>
      </c>
      <c r="E12669" s="39">
        <v>2020</v>
      </c>
      <c r="F12669" s="23">
        <v>11.11733755399824</v>
      </c>
      <c r="G12669" s="24" t="s">
        <v>108</v>
      </c>
    </row>
    <row r="12670" spans="1:7" x14ac:dyDescent="0.3">
      <c r="A12670" s="7">
        <v>1741.0533054729885</v>
      </c>
      <c r="B12670" s="41" t="s">
        <v>42</v>
      </c>
      <c r="C12670" s="41"/>
      <c r="D12670" s="39" t="s">
        <v>94</v>
      </c>
      <c r="E12670" s="39">
        <v>2020</v>
      </c>
      <c r="F12670" s="23">
        <v>44.665305472988507</v>
      </c>
      <c r="G12670" s="24" t="s">
        <v>108</v>
      </c>
    </row>
    <row r="12671" spans="1:7" x14ac:dyDescent="0.3">
      <c r="A12671" s="7">
        <v>476.30782580867469</v>
      </c>
      <c r="B12671" s="41" t="s">
        <v>43</v>
      </c>
      <c r="C12671" s="41"/>
      <c r="D12671" s="39" t="s">
        <v>94</v>
      </c>
      <c r="E12671" s="39">
        <v>2020</v>
      </c>
      <c r="F12671" s="23">
        <v>54.331825808674694</v>
      </c>
      <c r="G12671" s="24" t="s">
        <v>108</v>
      </c>
    </row>
    <row r="12672" spans="1:7" x14ac:dyDescent="0.3">
      <c r="A12672" s="7">
        <v>42.633057342513304</v>
      </c>
      <c r="B12672" s="41" t="s">
        <v>44</v>
      </c>
      <c r="C12672" s="41"/>
      <c r="D12672" s="39" t="s">
        <v>94</v>
      </c>
      <c r="E12672" s="39">
        <v>2020</v>
      </c>
      <c r="F12672" s="23">
        <v>4.1430573425133055</v>
      </c>
      <c r="G12672" s="24" t="s">
        <v>108</v>
      </c>
    </row>
    <row r="12673" spans="1:7" x14ac:dyDescent="0.3">
      <c r="A12673" s="7">
        <v>213.67514352712044</v>
      </c>
      <c r="B12673" s="41" t="s">
        <v>45</v>
      </c>
      <c r="C12673" s="41"/>
      <c r="D12673" s="39" t="s">
        <v>94</v>
      </c>
      <c r="E12673" s="39">
        <v>2020</v>
      </c>
      <c r="F12673" s="23">
        <v>5.3881435271204197</v>
      </c>
      <c r="G12673" s="24" t="s">
        <v>108</v>
      </c>
    </row>
    <row r="12674" spans="1:7" x14ac:dyDescent="0.3">
      <c r="A12674" s="7">
        <v>1824.7919014520376</v>
      </c>
      <c r="B12674" s="41" t="s">
        <v>46</v>
      </c>
      <c r="C12674" s="41"/>
      <c r="D12674" s="39" t="s">
        <v>94</v>
      </c>
      <c r="E12674" s="39">
        <v>2020</v>
      </c>
      <c r="F12674" s="23">
        <v>90.053901452037678</v>
      </c>
      <c r="G12674" s="24" t="s">
        <v>108</v>
      </c>
    </row>
    <row r="12675" spans="1:7" x14ac:dyDescent="0.3">
      <c r="A12675" s="7">
        <v>139.83823361260588</v>
      </c>
      <c r="B12675" s="41" t="s">
        <v>47</v>
      </c>
      <c r="C12675" s="41"/>
      <c r="D12675" s="39" t="s">
        <v>94</v>
      </c>
      <c r="E12675" s="39">
        <v>2020</v>
      </c>
      <c r="F12675" s="23">
        <v>9.3602336126058709</v>
      </c>
      <c r="G12675" s="24" t="s">
        <v>108</v>
      </c>
    </row>
    <row r="12676" spans="1:7" x14ac:dyDescent="0.3">
      <c r="A12676" s="7">
        <v>322.7526999075385</v>
      </c>
      <c r="B12676" s="41" t="s">
        <v>48</v>
      </c>
      <c r="C12676" s="41"/>
      <c r="D12676" s="39" t="s">
        <v>94</v>
      </c>
      <c r="E12676" s="39">
        <v>2020</v>
      </c>
      <c r="F12676" s="23">
        <v>65.245699907538452</v>
      </c>
      <c r="G12676" s="24" t="s">
        <v>108</v>
      </c>
    </row>
    <row r="12677" spans="1:7" x14ac:dyDescent="0.3">
      <c r="A12677" s="7">
        <v>4625.0958212096093</v>
      </c>
      <c r="B12677" s="41" t="s">
        <v>49</v>
      </c>
      <c r="C12677" s="41"/>
      <c r="D12677" s="39" t="s">
        <v>94</v>
      </c>
      <c r="E12677" s="39">
        <v>2020</v>
      </c>
      <c r="F12677" s="23">
        <v>714.79782120960897</v>
      </c>
      <c r="G12677" s="24" t="s">
        <v>108</v>
      </c>
    </row>
    <row r="12678" spans="1:7" x14ac:dyDescent="0.3">
      <c r="A12678" s="7">
        <v>5462.9003354877041</v>
      </c>
      <c r="B12678" s="41" t="s">
        <v>50</v>
      </c>
      <c r="C12678" s="41"/>
      <c r="D12678" s="39" t="s">
        <v>94</v>
      </c>
      <c r="E12678" s="39">
        <v>2020</v>
      </c>
      <c r="F12678" s="23">
        <v>447.96133548770422</v>
      </c>
      <c r="G12678" s="24" t="s">
        <v>108</v>
      </c>
    </row>
    <row r="12679" spans="1:7" x14ac:dyDescent="0.3">
      <c r="A12679" s="7">
        <v>784.78145730217864</v>
      </c>
      <c r="B12679" s="41" t="s">
        <v>91</v>
      </c>
      <c r="C12679" s="41"/>
      <c r="D12679" s="39" t="s">
        <v>94</v>
      </c>
      <c r="E12679" s="39">
        <v>2020</v>
      </c>
      <c r="F12679" s="23">
        <v>167.30545730217861</v>
      </c>
      <c r="G12679" s="24" t="s">
        <v>108</v>
      </c>
    </row>
    <row r="12680" spans="1:7" x14ac:dyDescent="0.3">
      <c r="A12680" s="7">
        <v>162.02469906201475</v>
      </c>
      <c r="B12680" s="41" t="s">
        <v>52</v>
      </c>
      <c r="C12680" s="41"/>
      <c r="D12680" s="39" t="s">
        <v>94</v>
      </c>
      <c r="E12680" s="39">
        <v>2020</v>
      </c>
      <c r="F12680" s="23">
        <v>13.410699062014764</v>
      </c>
      <c r="G12680" s="24" t="s">
        <v>108</v>
      </c>
    </row>
    <row r="12681" spans="1:7" x14ac:dyDescent="0.3">
      <c r="A12681" s="7">
        <v>97.577566659796858</v>
      </c>
      <c r="B12681" s="41" t="s">
        <v>53</v>
      </c>
      <c r="C12681" s="41"/>
      <c r="D12681" s="39" t="s">
        <v>94</v>
      </c>
      <c r="E12681" s="39">
        <v>2020</v>
      </c>
      <c r="F12681" s="23">
        <v>24.883566659796852</v>
      </c>
      <c r="G12681" s="24" t="s">
        <v>108</v>
      </c>
    </row>
    <row r="12682" spans="1:7" x14ac:dyDescent="0.3">
      <c r="A12682" s="7">
        <v>116.4976657157662</v>
      </c>
      <c r="B12682" s="41" t="s">
        <v>54</v>
      </c>
      <c r="C12682" s="41"/>
      <c r="D12682" s="39" t="s">
        <v>94</v>
      </c>
      <c r="E12682" s="39">
        <v>2020</v>
      </c>
      <c r="F12682" s="23">
        <v>30.590665715766203</v>
      </c>
      <c r="G12682" s="24" t="s">
        <v>108</v>
      </c>
    </row>
    <row r="12683" spans="1:7" x14ac:dyDescent="0.3">
      <c r="A12683" s="7">
        <v>345.80602452857312</v>
      </c>
      <c r="B12683" s="41" t="s">
        <v>55</v>
      </c>
      <c r="C12683" s="41"/>
      <c r="D12683" s="39" t="s">
        <v>94</v>
      </c>
      <c r="E12683" s="39">
        <v>2020</v>
      </c>
      <c r="F12683" s="23">
        <v>8.7200245285731199</v>
      </c>
      <c r="G12683" s="24" t="s">
        <v>108</v>
      </c>
    </row>
    <row r="12684" spans="1:7" x14ac:dyDescent="0.3">
      <c r="A12684" s="7">
        <v>805.63839673214738</v>
      </c>
      <c r="B12684" s="41" t="s">
        <v>56</v>
      </c>
      <c r="C12684" s="41"/>
      <c r="D12684" s="39" t="s">
        <v>94</v>
      </c>
      <c r="E12684" s="39">
        <v>2020</v>
      </c>
      <c r="F12684" s="23">
        <v>20.1713967321474</v>
      </c>
      <c r="G12684" s="24" t="s">
        <v>108</v>
      </c>
    </row>
    <row r="12685" spans="1:7" x14ac:dyDescent="0.3">
      <c r="A12685" s="7">
        <v>159.11328328796276</v>
      </c>
      <c r="B12685" s="41" t="s">
        <v>57</v>
      </c>
      <c r="C12685" s="41"/>
      <c r="D12685" s="39" t="s">
        <v>94</v>
      </c>
      <c r="E12685" s="39">
        <v>2020</v>
      </c>
      <c r="F12685" s="23">
        <v>4.0122832879627524</v>
      </c>
      <c r="G12685" s="24" t="s">
        <v>108</v>
      </c>
    </row>
    <row r="12686" spans="1:7" x14ac:dyDescent="0.3">
      <c r="A12686" s="7">
        <v>300.07279154505028</v>
      </c>
      <c r="B12686" s="41" t="s">
        <v>58</v>
      </c>
      <c r="C12686" s="41"/>
      <c r="D12686" s="39" t="s">
        <v>94</v>
      </c>
      <c r="E12686" s="39">
        <v>2020</v>
      </c>
      <c r="F12686" s="23">
        <v>43.09579154505029</v>
      </c>
      <c r="G12686" s="24" t="s">
        <v>108</v>
      </c>
    </row>
    <row r="12687" spans="1:7" x14ac:dyDescent="0.3">
      <c r="A12687" s="7">
        <v>73.206000576585737</v>
      </c>
      <c r="B12687" s="41" t="s">
        <v>59</v>
      </c>
      <c r="C12687" s="41"/>
      <c r="D12687" s="39" t="s">
        <v>94</v>
      </c>
      <c r="E12687" s="39">
        <v>2020</v>
      </c>
      <c r="F12687" s="23">
        <v>1.8460005765857375</v>
      </c>
      <c r="G12687" s="24" t="s">
        <v>108</v>
      </c>
    </row>
    <row r="12688" spans="1:7" x14ac:dyDescent="0.3">
      <c r="A12688" s="7">
        <v>138.48408674095376</v>
      </c>
      <c r="B12688" s="41" t="s">
        <v>60</v>
      </c>
      <c r="C12688" s="41"/>
      <c r="D12688" s="39" t="s">
        <v>94</v>
      </c>
      <c r="E12688" s="39">
        <v>2020</v>
      </c>
      <c r="F12688" s="23">
        <v>19.500086740953762</v>
      </c>
      <c r="G12688" s="24" t="s">
        <v>108</v>
      </c>
    </row>
    <row r="12689" spans="1:7" x14ac:dyDescent="0.3">
      <c r="A12689" s="7">
        <v>648.94513804284179</v>
      </c>
      <c r="B12689" s="41" t="s">
        <v>61</v>
      </c>
      <c r="C12689" s="41"/>
      <c r="D12689" s="39" t="s">
        <v>94</v>
      </c>
      <c r="E12689" s="39">
        <v>2020</v>
      </c>
      <c r="F12689" s="23">
        <v>79.90513804284177</v>
      </c>
      <c r="G12689" s="24" t="s">
        <v>108</v>
      </c>
    </row>
    <row r="12690" spans="1:7" x14ac:dyDescent="0.3">
      <c r="A12690" s="7">
        <v>1388.3247179975153</v>
      </c>
      <c r="B12690" s="41" t="s">
        <v>62</v>
      </c>
      <c r="C12690" s="41"/>
      <c r="D12690" s="39" t="s">
        <v>94</v>
      </c>
      <c r="E12690" s="39">
        <v>2020</v>
      </c>
      <c r="F12690" s="23">
        <v>299.79671799751526</v>
      </c>
      <c r="G12690" s="24" t="s">
        <v>108</v>
      </c>
    </row>
    <row r="12691" spans="1:7" x14ac:dyDescent="0.3">
      <c r="A12691" s="7">
        <v>319.05854620691787</v>
      </c>
      <c r="B12691" s="41" t="s">
        <v>63</v>
      </c>
      <c r="C12691" s="41"/>
      <c r="D12691" s="39" t="s">
        <v>94</v>
      </c>
      <c r="E12691" s="39">
        <v>2020</v>
      </c>
      <c r="F12691" s="23">
        <v>8.0455462069178338</v>
      </c>
      <c r="G12691" s="24" t="s">
        <v>108</v>
      </c>
    </row>
    <row r="12692" spans="1:7" x14ac:dyDescent="0.3">
      <c r="A12692" s="7">
        <v>286.85447151380998</v>
      </c>
      <c r="B12692" s="41" t="s">
        <v>64</v>
      </c>
      <c r="C12692" s="41"/>
      <c r="D12692" s="39" t="s">
        <v>94</v>
      </c>
      <c r="E12692" s="39">
        <v>2020</v>
      </c>
      <c r="F12692" s="23">
        <v>7.233471513809981</v>
      </c>
      <c r="G12692" s="24" t="s">
        <v>108</v>
      </c>
    </row>
    <row r="12693" spans="1:7" x14ac:dyDescent="0.3">
      <c r="A12693" s="7">
        <v>1605.2180120824939</v>
      </c>
      <c r="B12693" s="41" t="s">
        <v>65</v>
      </c>
      <c r="C12693" s="41"/>
      <c r="D12693" s="39" t="s">
        <v>94</v>
      </c>
      <c r="E12693" s="39">
        <v>2020</v>
      </c>
      <c r="F12693" s="23">
        <v>146.94901208249382</v>
      </c>
      <c r="G12693" s="24" t="s">
        <v>108</v>
      </c>
    </row>
    <row r="12694" spans="1:7" x14ac:dyDescent="0.3">
      <c r="A12694" s="7">
        <v>441.15027471898617</v>
      </c>
      <c r="B12694" s="41" t="s">
        <v>66</v>
      </c>
      <c r="C12694" s="41"/>
      <c r="D12694" s="39" t="s">
        <v>94</v>
      </c>
      <c r="E12694" s="39">
        <v>2020</v>
      </c>
      <c r="F12694" s="23">
        <v>11.124274718986157</v>
      </c>
      <c r="G12694" s="24" t="s">
        <v>108</v>
      </c>
    </row>
    <row r="12695" spans="1:7" x14ac:dyDescent="0.3">
      <c r="A12695" s="7">
        <v>2573.7274496714385</v>
      </c>
      <c r="B12695" s="41" t="s">
        <v>67</v>
      </c>
      <c r="C12695" s="41"/>
      <c r="D12695" s="39" t="s">
        <v>94</v>
      </c>
      <c r="E12695" s="39">
        <v>2020</v>
      </c>
      <c r="F12695" s="23">
        <v>146.10144967143844</v>
      </c>
      <c r="G12695" s="24" t="s">
        <v>108</v>
      </c>
    </row>
    <row r="12696" spans="1:7" x14ac:dyDescent="0.3">
      <c r="A12696" s="7">
        <v>1605.1964688368082</v>
      </c>
      <c r="B12696" s="41" t="s">
        <v>68</v>
      </c>
      <c r="C12696" s="41"/>
      <c r="D12696" s="39" t="s">
        <v>94</v>
      </c>
      <c r="E12696" s="39">
        <v>2020</v>
      </c>
      <c r="F12696" s="23">
        <v>113.62046883680813</v>
      </c>
      <c r="G12696" s="24" t="s">
        <v>108</v>
      </c>
    </row>
    <row r="12697" spans="1:7" x14ac:dyDescent="0.3">
      <c r="A12697" s="7">
        <v>95.247818519250004</v>
      </c>
      <c r="B12697" s="41" t="s">
        <v>69</v>
      </c>
      <c r="C12697" s="41"/>
      <c r="D12697" s="39" t="s">
        <v>94</v>
      </c>
      <c r="E12697" s="39">
        <v>2020</v>
      </c>
      <c r="F12697" s="23">
        <v>8.9118185192500015</v>
      </c>
      <c r="G12697" s="24" t="s">
        <v>108</v>
      </c>
    </row>
    <row r="12698" spans="1:7" x14ac:dyDescent="0.3">
      <c r="A12698" s="7">
        <v>152.92832003857603</v>
      </c>
      <c r="B12698" s="41" t="s">
        <v>70</v>
      </c>
      <c r="C12698" s="41"/>
      <c r="D12698" s="39" t="s">
        <v>94</v>
      </c>
      <c r="E12698" s="39">
        <v>2020</v>
      </c>
      <c r="F12698" s="23">
        <v>24.758320038576027</v>
      </c>
      <c r="G12698" s="24" t="s">
        <v>108</v>
      </c>
    </row>
    <row r="12699" spans="1:7" x14ac:dyDescent="0.3">
      <c r="A12699" s="7">
        <v>113.19847151937746</v>
      </c>
      <c r="B12699" s="41" t="s">
        <v>71</v>
      </c>
      <c r="C12699" s="41"/>
      <c r="D12699" s="39" t="s">
        <v>94</v>
      </c>
      <c r="E12699" s="39">
        <v>2020</v>
      </c>
      <c r="F12699" s="23">
        <v>6.4544715193774636</v>
      </c>
      <c r="G12699" s="24" t="s">
        <v>108</v>
      </c>
    </row>
    <row r="12700" spans="1:7" x14ac:dyDescent="0.3">
      <c r="A12700" s="7">
        <v>572.47995215471144</v>
      </c>
      <c r="B12700" s="41" t="s">
        <v>72</v>
      </c>
      <c r="C12700" s="41"/>
      <c r="D12700" s="39" t="s">
        <v>94</v>
      </c>
      <c r="E12700" s="39">
        <v>2020</v>
      </c>
      <c r="F12700" s="23">
        <v>25.379952154711475</v>
      </c>
      <c r="G12700" s="24" t="s">
        <v>108</v>
      </c>
    </row>
    <row r="12701" spans="1:7" x14ac:dyDescent="0.3">
      <c r="A12701" s="7">
        <v>407.2401801413651</v>
      </c>
      <c r="B12701" s="41" t="s">
        <v>73</v>
      </c>
      <c r="C12701" s="41"/>
      <c r="D12701" s="39" t="s">
        <v>94</v>
      </c>
      <c r="E12701" s="39">
        <v>2020</v>
      </c>
      <c r="F12701" s="23">
        <v>181.96318014136511</v>
      </c>
      <c r="G12701" s="24" t="s">
        <v>108</v>
      </c>
    </row>
    <row r="12702" spans="1:7" x14ac:dyDescent="0.3">
      <c r="A12702" s="7">
        <v>351.20106876949615</v>
      </c>
      <c r="B12702" s="41" t="s">
        <v>74</v>
      </c>
      <c r="C12702" s="41"/>
      <c r="D12702" s="39" t="s">
        <v>94</v>
      </c>
      <c r="E12702" s="39">
        <v>2020</v>
      </c>
      <c r="F12702" s="23">
        <v>48.254068769496158</v>
      </c>
      <c r="G12702" s="24" t="s">
        <v>108</v>
      </c>
    </row>
    <row r="12703" spans="1:7" x14ac:dyDescent="0.3">
      <c r="A12703" s="7">
        <v>610.50891013360763</v>
      </c>
      <c r="B12703" s="41" t="s">
        <v>75</v>
      </c>
      <c r="C12703" s="41"/>
      <c r="D12703" s="39" t="s">
        <v>94</v>
      </c>
      <c r="E12703" s="39">
        <v>2020</v>
      </c>
      <c r="F12703" s="23">
        <v>74.353910133607627</v>
      </c>
      <c r="G12703" s="24" t="s">
        <v>108</v>
      </c>
    </row>
    <row r="12704" spans="1:7" x14ac:dyDescent="0.3">
      <c r="A12704" s="7">
        <v>710.71680450470456</v>
      </c>
      <c r="B12704" s="41" t="s">
        <v>76</v>
      </c>
      <c r="C12704" s="41"/>
      <c r="D12704" s="39" t="s">
        <v>94</v>
      </c>
      <c r="E12704" s="39">
        <v>2020</v>
      </c>
      <c r="F12704" s="23">
        <v>47.074804504704588</v>
      </c>
      <c r="G12704" s="24" t="s">
        <v>108</v>
      </c>
    </row>
    <row r="12705" spans="1:7" x14ac:dyDescent="0.3">
      <c r="A12705" s="7">
        <v>127.13797734665671</v>
      </c>
      <c r="B12705" s="41" t="s">
        <v>77</v>
      </c>
      <c r="C12705" s="41"/>
      <c r="D12705" s="39" t="s">
        <v>94</v>
      </c>
      <c r="E12705" s="39">
        <v>2020</v>
      </c>
      <c r="F12705" s="23">
        <v>3.2059773466567076</v>
      </c>
      <c r="G12705" s="24" t="s">
        <v>108</v>
      </c>
    </row>
    <row r="12706" spans="1:7" x14ac:dyDescent="0.3">
      <c r="A12706" s="7">
        <v>233.69599985072813</v>
      </c>
      <c r="B12706" s="41" t="s">
        <v>78</v>
      </c>
      <c r="C12706" s="41"/>
      <c r="D12706" s="39" t="s">
        <v>94</v>
      </c>
      <c r="E12706" s="39">
        <v>2020</v>
      </c>
      <c r="F12706" s="23">
        <v>26.808999850728121</v>
      </c>
      <c r="G12706" s="24" t="s">
        <v>108</v>
      </c>
    </row>
    <row r="12707" spans="1:7" x14ac:dyDescent="0.3">
      <c r="A12707" s="7">
        <v>245.31499035703996</v>
      </c>
      <c r="B12707" s="41" t="s">
        <v>79</v>
      </c>
      <c r="C12707" s="41"/>
      <c r="D12707" s="39" t="s">
        <v>94</v>
      </c>
      <c r="E12707" s="39">
        <v>2020</v>
      </c>
      <c r="F12707" s="23">
        <v>8.1059903570399641</v>
      </c>
      <c r="G12707" s="24" t="s">
        <v>108</v>
      </c>
    </row>
    <row r="12708" spans="1:7" x14ac:dyDescent="0.3">
      <c r="A12708" s="7">
        <v>1136.7037118677138</v>
      </c>
      <c r="B12708" s="41" t="s">
        <v>80</v>
      </c>
      <c r="C12708" s="41"/>
      <c r="D12708" s="39" t="s">
        <v>94</v>
      </c>
      <c r="E12708" s="39">
        <v>2020</v>
      </c>
      <c r="F12708" s="23">
        <v>118.77571186771365</v>
      </c>
      <c r="G12708" s="24" t="s">
        <v>108</v>
      </c>
    </row>
    <row r="12709" spans="1:7" x14ac:dyDescent="0.3">
      <c r="A12709" s="7">
        <v>283.76455456122198</v>
      </c>
      <c r="B12709" s="41" t="s">
        <v>81</v>
      </c>
      <c r="C12709" s="41"/>
      <c r="D12709" s="39" t="s">
        <v>94</v>
      </c>
      <c r="E12709" s="39">
        <v>2020</v>
      </c>
      <c r="F12709" s="23">
        <v>7.1555545612220044</v>
      </c>
      <c r="G12709" s="24" t="s">
        <v>108</v>
      </c>
    </row>
    <row r="12710" spans="1:7" x14ac:dyDescent="0.3">
      <c r="A12710" s="7">
        <v>643.1797551498986</v>
      </c>
      <c r="B12710" s="41" t="s">
        <v>82</v>
      </c>
      <c r="C12710" s="41"/>
      <c r="D12710" s="39" t="s">
        <v>94</v>
      </c>
      <c r="E12710" s="39">
        <v>2020</v>
      </c>
      <c r="F12710" s="23">
        <v>86.469755149898603</v>
      </c>
      <c r="G12710" s="24" t="s">
        <v>108</v>
      </c>
    </row>
    <row r="12711" spans="1:7" x14ac:dyDescent="0.3">
      <c r="A12711" s="7">
        <v>214.62714981264548</v>
      </c>
      <c r="B12711" s="41" t="s">
        <v>83</v>
      </c>
      <c r="C12711" s="41"/>
      <c r="D12711" s="39" t="s">
        <v>94</v>
      </c>
      <c r="E12711" s="39">
        <v>2020</v>
      </c>
      <c r="F12711" s="23">
        <v>7.3471498126454904</v>
      </c>
      <c r="G12711" s="24" t="s">
        <v>108</v>
      </c>
    </row>
    <row r="12712" spans="1:7" x14ac:dyDescent="0.3">
      <c r="A12712" s="7">
        <v>758.85262231656759</v>
      </c>
      <c r="B12712" s="41" t="s">
        <v>84</v>
      </c>
      <c r="C12712" s="41"/>
      <c r="D12712" s="39" t="s">
        <v>94</v>
      </c>
      <c r="E12712" s="39">
        <v>2020</v>
      </c>
      <c r="F12712" s="23">
        <v>45.675622316567598</v>
      </c>
      <c r="G12712" s="24" t="s">
        <v>108</v>
      </c>
    </row>
    <row r="12713" spans="1:7" x14ac:dyDescent="0.3">
      <c r="A12713" s="7">
        <v>96.914855387761079</v>
      </c>
      <c r="B12713" s="41" t="s">
        <v>85</v>
      </c>
      <c r="C12713" s="41"/>
      <c r="D12713" s="39" t="s">
        <v>94</v>
      </c>
      <c r="E12713" s="39">
        <v>2020</v>
      </c>
      <c r="F12713" s="23">
        <v>2.4438553877610865</v>
      </c>
      <c r="G12713" s="24" t="s">
        <v>108</v>
      </c>
    </row>
    <row r="12714" spans="1:7" x14ac:dyDescent="0.3">
      <c r="A12714" s="7">
        <v>257.96087557435453</v>
      </c>
      <c r="B12714" s="41" t="s">
        <v>86</v>
      </c>
      <c r="C12714" s="41"/>
      <c r="D12714" s="39" t="s">
        <v>94</v>
      </c>
      <c r="E12714" s="39">
        <v>2020</v>
      </c>
      <c r="F12714" s="23">
        <v>10.134875574354538</v>
      </c>
      <c r="G12714" s="24" t="s">
        <v>108</v>
      </c>
    </row>
    <row r="12715" spans="1:7" x14ac:dyDescent="0.3">
      <c r="A12715" s="7">
        <v>523.5983276945974</v>
      </c>
      <c r="B12715" s="41" t="s">
        <v>87</v>
      </c>
      <c r="C12715" s="41"/>
      <c r="D12715" s="39" t="s">
        <v>94</v>
      </c>
      <c r="E12715" s="39">
        <v>2020</v>
      </c>
      <c r="F12715" s="23">
        <v>25.603327694597439</v>
      </c>
      <c r="G12715" s="24" t="s">
        <v>108</v>
      </c>
    </row>
    <row r="12716" spans="1:7" x14ac:dyDescent="0.3">
      <c r="A12716" s="7">
        <v>103.01261978556411</v>
      </c>
      <c r="B12716" s="41" t="s">
        <v>88</v>
      </c>
      <c r="C12716" s="41"/>
      <c r="D12716" s="39" t="s">
        <v>94</v>
      </c>
      <c r="E12716" s="39">
        <v>2020</v>
      </c>
      <c r="F12716" s="23">
        <v>8.7776197855641183</v>
      </c>
      <c r="G12716" s="24" t="s">
        <v>108</v>
      </c>
    </row>
    <row r="12717" spans="1:7" x14ac:dyDescent="0.3">
      <c r="A12717" s="7">
        <v>203.56725782531132</v>
      </c>
      <c r="B12717" s="41" t="s">
        <v>89</v>
      </c>
      <c r="C12717" s="41"/>
      <c r="D12717" s="39" t="s">
        <v>94</v>
      </c>
      <c r="E12717" s="39">
        <v>2020</v>
      </c>
      <c r="F12717" s="23">
        <v>11.901257825311319</v>
      </c>
      <c r="G12717" s="24" t="s">
        <v>108</v>
      </c>
    </row>
    <row r="12718" spans="1:7" x14ac:dyDescent="0.3">
      <c r="A12718" s="7">
        <v>572.3342787791247</v>
      </c>
      <c r="B12718" s="41" t="s">
        <v>90</v>
      </c>
      <c r="C12718" s="41"/>
      <c r="D12718" s="39" t="s">
        <v>94</v>
      </c>
      <c r="E12718" s="39">
        <v>2020</v>
      </c>
      <c r="F12718" s="23">
        <v>14.432278779124744</v>
      </c>
      <c r="G12718" s="24" t="s">
        <v>108</v>
      </c>
    </row>
    <row r="12719" spans="1:7" x14ac:dyDescent="0.3">
      <c r="A12719" s="7">
        <v>2301.6770561163521</v>
      </c>
      <c r="B12719" s="41" t="s">
        <v>10</v>
      </c>
      <c r="C12719" s="41"/>
      <c r="D12719" s="39" t="s">
        <v>95</v>
      </c>
      <c r="E12719" s="39">
        <v>2020</v>
      </c>
      <c r="F12719" s="23">
        <v>181.3830561163519</v>
      </c>
      <c r="G12719" s="24" t="s">
        <v>108</v>
      </c>
    </row>
    <row r="12720" spans="1:7" x14ac:dyDescent="0.3">
      <c r="A12720" s="7">
        <v>185.16881006611453</v>
      </c>
      <c r="B12720" s="41" t="s">
        <v>11</v>
      </c>
      <c r="C12720" s="41"/>
      <c r="D12720" s="39" t="s">
        <v>95</v>
      </c>
      <c r="E12720" s="39">
        <v>2020</v>
      </c>
      <c r="F12720" s="23">
        <v>4.68281006611452</v>
      </c>
      <c r="G12720" s="24" t="s">
        <v>108</v>
      </c>
    </row>
    <row r="12721" spans="1:7" x14ac:dyDescent="0.3">
      <c r="A12721" s="7">
        <v>645.54854213751082</v>
      </c>
      <c r="B12721" s="41" t="s">
        <v>12</v>
      </c>
      <c r="C12721" s="41"/>
      <c r="D12721" s="39" t="s">
        <v>95</v>
      </c>
      <c r="E12721" s="39">
        <v>2020</v>
      </c>
      <c r="F12721" s="23">
        <v>40.091542137510828</v>
      </c>
      <c r="G12721" s="24" t="s">
        <v>108</v>
      </c>
    </row>
    <row r="12722" spans="1:7" x14ac:dyDescent="0.3">
      <c r="A12722" s="7">
        <v>170.92458193230951</v>
      </c>
      <c r="B12722" s="41" t="s">
        <v>13</v>
      </c>
      <c r="C12722" s="41"/>
      <c r="D12722" s="39" t="s">
        <v>95</v>
      </c>
      <c r="E12722" s="39">
        <v>2020</v>
      </c>
      <c r="F12722" s="23">
        <v>15.949581932309506</v>
      </c>
      <c r="G12722" s="24" t="s">
        <v>108</v>
      </c>
    </row>
    <row r="12723" spans="1:7" x14ac:dyDescent="0.3">
      <c r="A12723" s="7">
        <v>211.14985538882257</v>
      </c>
      <c r="B12723" s="41" t="s">
        <v>14</v>
      </c>
      <c r="C12723" s="41"/>
      <c r="D12723" s="39" t="s">
        <v>95</v>
      </c>
      <c r="E12723" s="39">
        <v>2020</v>
      </c>
      <c r="F12723" s="23">
        <v>44.814855388822586</v>
      </c>
      <c r="G12723" s="24" t="s">
        <v>108</v>
      </c>
    </row>
    <row r="12724" spans="1:7" x14ac:dyDescent="0.3">
      <c r="A12724" s="7">
        <v>152.78073473075793</v>
      </c>
      <c r="B12724" s="41" t="s">
        <v>15</v>
      </c>
      <c r="C12724" s="41"/>
      <c r="D12724" s="39" t="s">
        <v>95</v>
      </c>
      <c r="E12724" s="39">
        <v>2020</v>
      </c>
      <c r="F12724" s="23">
        <v>19.625734730757927</v>
      </c>
      <c r="G12724" s="24" t="s">
        <v>108</v>
      </c>
    </row>
    <row r="12725" spans="1:7" x14ac:dyDescent="0.3">
      <c r="A12725" s="7">
        <v>1653.4487441801161</v>
      </c>
      <c r="B12725" s="41" t="s">
        <v>16</v>
      </c>
      <c r="C12725" s="41"/>
      <c r="D12725" s="39" t="s">
        <v>95</v>
      </c>
      <c r="E12725" s="39">
        <v>2020</v>
      </c>
      <c r="F12725" s="23">
        <v>78.341744180116223</v>
      </c>
      <c r="G12725" s="24" t="s">
        <v>108</v>
      </c>
    </row>
    <row r="12726" spans="1:7" x14ac:dyDescent="0.3">
      <c r="A12726" s="7">
        <v>3521.4801575876972</v>
      </c>
      <c r="B12726" s="41" t="s">
        <v>17</v>
      </c>
      <c r="C12726" s="41"/>
      <c r="D12726" s="39" t="s">
        <v>95</v>
      </c>
      <c r="E12726" s="39">
        <v>2020</v>
      </c>
      <c r="F12726" s="23">
        <v>430.06115758769727</v>
      </c>
      <c r="G12726" s="24" t="s">
        <v>108</v>
      </c>
    </row>
    <row r="12727" spans="1:7" x14ac:dyDescent="0.3">
      <c r="A12727" s="7">
        <v>62.754011974967739</v>
      </c>
      <c r="B12727" s="41" t="s">
        <v>18</v>
      </c>
      <c r="C12727" s="41"/>
      <c r="D12727" s="39" t="s">
        <v>95</v>
      </c>
      <c r="E12727" s="39">
        <v>2020</v>
      </c>
      <c r="F12727" s="23">
        <v>5.5270119749677358</v>
      </c>
      <c r="G12727" s="24" t="s">
        <v>108</v>
      </c>
    </row>
    <row r="12728" spans="1:7" x14ac:dyDescent="0.3">
      <c r="A12728" s="7">
        <v>224.94677125913444</v>
      </c>
      <c r="B12728" s="41" t="s">
        <v>19</v>
      </c>
      <c r="C12728" s="41"/>
      <c r="D12728" s="39" t="s">
        <v>95</v>
      </c>
      <c r="E12728" s="39">
        <v>2020</v>
      </c>
      <c r="F12728" s="23">
        <v>21.246771259134427</v>
      </c>
      <c r="G12728" s="24" t="s">
        <v>108</v>
      </c>
    </row>
    <row r="12729" spans="1:7" x14ac:dyDescent="0.3">
      <c r="A12729" s="7">
        <v>1450.8388596200023</v>
      </c>
      <c r="B12729" s="41" t="s">
        <v>20</v>
      </c>
      <c r="C12729" s="41"/>
      <c r="D12729" s="39" t="s">
        <v>95</v>
      </c>
      <c r="E12729" s="39">
        <v>2020</v>
      </c>
      <c r="F12729" s="23">
        <v>150.78085962000222</v>
      </c>
      <c r="G12729" s="24" t="s">
        <v>108</v>
      </c>
    </row>
    <row r="12730" spans="1:7" x14ac:dyDescent="0.3">
      <c r="A12730" s="7">
        <v>1133.605207539767</v>
      </c>
      <c r="B12730" s="41" t="s">
        <v>21</v>
      </c>
      <c r="C12730" s="41"/>
      <c r="D12730" s="39" t="s">
        <v>95</v>
      </c>
      <c r="E12730" s="39">
        <v>2020</v>
      </c>
      <c r="F12730" s="23">
        <v>158.90020753976694</v>
      </c>
      <c r="G12730" s="24" t="s">
        <v>108</v>
      </c>
    </row>
    <row r="12731" spans="1:7" x14ac:dyDescent="0.3">
      <c r="A12731" s="7">
        <v>229.53172195993932</v>
      </c>
      <c r="B12731" s="41" t="s">
        <v>22</v>
      </c>
      <c r="C12731" s="41"/>
      <c r="D12731" s="39" t="s">
        <v>95</v>
      </c>
      <c r="E12731" s="39">
        <v>2020</v>
      </c>
      <c r="F12731" s="23">
        <v>5.8047219599393323</v>
      </c>
      <c r="G12731" s="24" t="s">
        <v>108</v>
      </c>
    </row>
    <row r="12732" spans="1:7" x14ac:dyDescent="0.3">
      <c r="A12732" s="7">
        <v>200.73343013367113</v>
      </c>
      <c r="B12732" s="41" t="s">
        <v>23</v>
      </c>
      <c r="C12732" s="41"/>
      <c r="D12732" s="39" t="s">
        <v>95</v>
      </c>
      <c r="E12732" s="39">
        <v>2020</v>
      </c>
      <c r="F12732" s="23">
        <v>5.0764301336711402</v>
      </c>
      <c r="G12732" s="24" t="s">
        <v>108</v>
      </c>
    </row>
    <row r="12733" spans="1:7" x14ac:dyDescent="0.3">
      <c r="A12733" s="7">
        <v>34.405084303309678</v>
      </c>
      <c r="B12733" s="41" t="s">
        <v>24</v>
      </c>
      <c r="C12733" s="41"/>
      <c r="D12733" s="39" t="s">
        <v>95</v>
      </c>
      <c r="E12733" s="39">
        <v>2020</v>
      </c>
      <c r="F12733" s="23">
        <v>2.2160843033096782</v>
      </c>
      <c r="G12733" s="24" t="s">
        <v>108</v>
      </c>
    </row>
    <row r="12734" spans="1:7" x14ac:dyDescent="0.3">
      <c r="A12734" s="7">
        <v>80.46491015084473</v>
      </c>
      <c r="B12734" s="41" t="s">
        <v>25</v>
      </c>
      <c r="C12734" s="41"/>
      <c r="D12734" s="39" t="s">
        <v>95</v>
      </c>
      <c r="E12734" s="39">
        <v>2020</v>
      </c>
      <c r="F12734" s="23">
        <v>8.5369101508447294</v>
      </c>
      <c r="G12734" s="24" t="s">
        <v>108</v>
      </c>
    </row>
    <row r="12735" spans="1:7" x14ac:dyDescent="0.3">
      <c r="A12735" s="7">
        <v>122.2157646528035</v>
      </c>
      <c r="B12735" s="41" t="s">
        <v>26</v>
      </c>
      <c r="C12735" s="41"/>
      <c r="D12735" s="39" t="s">
        <v>95</v>
      </c>
      <c r="E12735" s="39">
        <v>2020</v>
      </c>
      <c r="F12735" s="23">
        <v>6.8847646528035007</v>
      </c>
      <c r="G12735" s="24" t="s">
        <v>108</v>
      </c>
    </row>
    <row r="12736" spans="1:7" x14ac:dyDescent="0.3">
      <c r="A12736" s="7">
        <v>146.14389291301197</v>
      </c>
      <c r="B12736" s="41" t="s">
        <v>27</v>
      </c>
      <c r="C12736" s="41"/>
      <c r="D12736" s="39" t="s">
        <v>95</v>
      </c>
      <c r="E12736" s="39">
        <v>2020</v>
      </c>
      <c r="F12736" s="23">
        <v>3.6958929130119778</v>
      </c>
      <c r="G12736" s="24" t="s">
        <v>108</v>
      </c>
    </row>
    <row r="12737" spans="1:7" x14ac:dyDescent="0.3">
      <c r="A12737" s="7">
        <v>148.46971149406471</v>
      </c>
      <c r="B12737" s="41" t="s">
        <v>28</v>
      </c>
      <c r="C12737" s="41"/>
      <c r="D12737" s="39" t="s">
        <v>95</v>
      </c>
      <c r="E12737" s="39">
        <v>2020</v>
      </c>
      <c r="F12737" s="23">
        <v>24.110711494064709</v>
      </c>
      <c r="G12737" s="24" t="s">
        <v>108</v>
      </c>
    </row>
    <row r="12738" spans="1:7" x14ac:dyDescent="0.3">
      <c r="A12738" s="7">
        <v>210.6974133975371</v>
      </c>
      <c r="B12738" s="41" t="s">
        <v>29</v>
      </c>
      <c r="C12738" s="41"/>
      <c r="D12738" s="39" t="s">
        <v>95</v>
      </c>
      <c r="E12738" s="39">
        <v>2020</v>
      </c>
      <c r="F12738" s="23">
        <v>32.993413397537097</v>
      </c>
      <c r="G12738" s="24" t="s">
        <v>108</v>
      </c>
    </row>
    <row r="12739" spans="1:7" x14ac:dyDescent="0.3">
      <c r="A12739" s="7">
        <v>1111.4930029180514</v>
      </c>
      <c r="B12739" s="41" t="s">
        <v>30</v>
      </c>
      <c r="C12739" s="41"/>
      <c r="D12739" s="39" t="s">
        <v>95</v>
      </c>
      <c r="E12739" s="39">
        <v>2020</v>
      </c>
      <c r="F12739" s="23">
        <v>110.88100291805139</v>
      </c>
      <c r="G12739" s="24" t="s">
        <v>108</v>
      </c>
    </row>
    <row r="12740" spans="1:7" x14ac:dyDescent="0.3">
      <c r="A12740" s="7">
        <v>464.66921045136166</v>
      </c>
      <c r="B12740" s="41" t="s">
        <v>31</v>
      </c>
      <c r="C12740" s="41"/>
      <c r="D12740" s="39" t="s">
        <v>95</v>
      </c>
      <c r="E12740" s="39">
        <v>2020</v>
      </c>
      <c r="F12740" s="23">
        <v>18.181210451361665</v>
      </c>
      <c r="G12740" s="24" t="s">
        <v>108</v>
      </c>
    </row>
    <row r="12741" spans="1:7" x14ac:dyDescent="0.3">
      <c r="A12741" s="7">
        <v>40.66335220997999</v>
      </c>
      <c r="B12741" s="41" t="s">
        <v>32</v>
      </c>
      <c r="C12741" s="41"/>
      <c r="D12741" s="39" t="s">
        <v>95</v>
      </c>
      <c r="E12741" s="39">
        <v>2020</v>
      </c>
      <c r="F12741" s="23">
        <v>1.0283522099799924</v>
      </c>
      <c r="G12741" s="24" t="s">
        <v>108</v>
      </c>
    </row>
    <row r="12742" spans="1:7" x14ac:dyDescent="0.3">
      <c r="A12742" s="7">
        <v>194.95427880280658</v>
      </c>
      <c r="B12742" s="41" t="s">
        <v>33</v>
      </c>
      <c r="C12742" s="41"/>
      <c r="D12742" s="39" t="s">
        <v>95</v>
      </c>
      <c r="E12742" s="39">
        <v>2020</v>
      </c>
      <c r="F12742" s="23">
        <v>8.0102788028065959</v>
      </c>
      <c r="G12742" s="24" t="s">
        <v>108</v>
      </c>
    </row>
    <row r="12743" spans="1:7" x14ac:dyDescent="0.3">
      <c r="A12743" s="7">
        <v>878.73160434004683</v>
      </c>
      <c r="B12743" s="41" t="s">
        <v>34</v>
      </c>
      <c r="C12743" s="41"/>
      <c r="D12743" s="39" t="s">
        <v>95</v>
      </c>
      <c r="E12743" s="39">
        <v>2020</v>
      </c>
      <c r="F12743" s="23">
        <v>70.894604340046783</v>
      </c>
      <c r="G12743" s="24" t="s">
        <v>108</v>
      </c>
    </row>
    <row r="12744" spans="1:7" x14ac:dyDescent="0.3">
      <c r="A12744" s="7">
        <v>751.87138414404717</v>
      </c>
      <c r="B12744" s="41" t="s">
        <v>35</v>
      </c>
      <c r="C12744" s="41"/>
      <c r="D12744" s="39" t="s">
        <v>95</v>
      </c>
      <c r="E12744" s="39">
        <v>2020</v>
      </c>
      <c r="F12744" s="23">
        <v>19.01438414404717</v>
      </c>
      <c r="G12744" s="24" t="s">
        <v>108</v>
      </c>
    </row>
    <row r="12745" spans="1:7" x14ac:dyDescent="0.3">
      <c r="A12745" s="7">
        <v>205.04240147924742</v>
      </c>
      <c r="B12745" s="41" t="s">
        <v>36</v>
      </c>
      <c r="C12745" s="41"/>
      <c r="D12745" s="39" t="s">
        <v>95</v>
      </c>
      <c r="E12745" s="39">
        <v>2020</v>
      </c>
      <c r="F12745" s="23">
        <v>23.095401479247414</v>
      </c>
      <c r="G12745" s="24" t="s">
        <v>108</v>
      </c>
    </row>
    <row r="12746" spans="1:7" x14ac:dyDescent="0.3">
      <c r="A12746" s="7">
        <v>386.13820767823387</v>
      </c>
      <c r="B12746" s="41" t="s">
        <v>37</v>
      </c>
      <c r="C12746" s="41"/>
      <c r="D12746" s="39" t="s">
        <v>95</v>
      </c>
      <c r="E12746" s="39">
        <v>2020</v>
      </c>
      <c r="F12746" s="23">
        <v>58.292207678233879</v>
      </c>
      <c r="G12746" s="24" t="s">
        <v>108</v>
      </c>
    </row>
    <row r="12747" spans="1:7" x14ac:dyDescent="0.3">
      <c r="A12747" s="7">
        <v>314.59286821273207</v>
      </c>
      <c r="B12747" s="41" t="s">
        <v>38</v>
      </c>
      <c r="C12747" s="41"/>
      <c r="D12747" s="39" t="s">
        <v>95</v>
      </c>
      <c r="E12747" s="39">
        <v>2020</v>
      </c>
      <c r="F12747" s="23">
        <v>13.155868212732063</v>
      </c>
      <c r="G12747" s="24" t="s">
        <v>108</v>
      </c>
    </row>
    <row r="12748" spans="1:7" x14ac:dyDescent="0.3">
      <c r="A12748" s="7">
        <v>76.271870653375629</v>
      </c>
      <c r="B12748" s="41" t="s">
        <v>39</v>
      </c>
      <c r="C12748" s="41"/>
      <c r="D12748" s="39" t="s">
        <v>95</v>
      </c>
      <c r="E12748" s="39">
        <v>2020</v>
      </c>
      <c r="F12748" s="23">
        <v>8.2918706533756303</v>
      </c>
      <c r="G12748" s="24" t="s">
        <v>108</v>
      </c>
    </row>
    <row r="12749" spans="1:7" x14ac:dyDescent="0.3">
      <c r="A12749" s="7">
        <v>252.58779649544783</v>
      </c>
      <c r="B12749" s="41" t="s">
        <v>40</v>
      </c>
      <c r="C12749" s="41"/>
      <c r="D12749" s="39" t="s">
        <v>95</v>
      </c>
      <c r="E12749" s="39">
        <v>2020</v>
      </c>
      <c r="F12749" s="23">
        <v>76.301796495447803</v>
      </c>
      <c r="G12749" s="24" t="s">
        <v>108</v>
      </c>
    </row>
    <row r="12750" spans="1:7" x14ac:dyDescent="0.3">
      <c r="A12750" s="7">
        <v>308.72445961828055</v>
      </c>
      <c r="B12750" s="41" t="s">
        <v>41</v>
      </c>
      <c r="C12750" s="41"/>
      <c r="D12750" s="39" t="s">
        <v>95</v>
      </c>
      <c r="E12750" s="39">
        <v>2020</v>
      </c>
      <c r="F12750" s="23">
        <v>7.8074596182805749</v>
      </c>
      <c r="G12750" s="24" t="s">
        <v>108</v>
      </c>
    </row>
    <row r="12751" spans="1:7" x14ac:dyDescent="0.3">
      <c r="A12751" s="7">
        <v>1585.3905936678557</v>
      </c>
      <c r="B12751" s="41" t="s">
        <v>42</v>
      </c>
      <c r="C12751" s="41"/>
      <c r="D12751" s="39" t="s">
        <v>95</v>
      </c>
      <c r="E12751" s="39">
        <v>2020</v>
      </c>
      <c r="F12751" s="23">
        <v>42.780593667855726</v>
      </c>
      <c r="G12751" s="24" t="s">
        <v>108</v>
      </c>
    </row>
    <row r="12752" spans="1:7" x14ac:dyDescent="0.3">
      <c r="A12752" s="7">
        <v>439.7510447272291</v>
      </c>
      <c r="B12752" s="41" t="s">
        <v>43</v>
      </c>
      <c r="C12752" s="41"/>
      <c r="D12752" s="39" t="s">
        <v>95</v>
      </c>
      <c r="E12752" s="39">
        <v>2020</v>
      </c>
      <c r="F12752" s="23">
        <v>54.225044727229104</v>
      </c>
      <c r="G12752" s="24" t="s">
        <v>108</v>
      </c>
    </row>
    <row r="12753" spans="1:7" x14ac:dyDescent="0.3">
      <c r="A12753" s="7">
        <v>56.946134168465996</v>
      </c>
      <c r="B12753" s="41" t="s">
        <v>44</v>
      </c>
      <c r="C12753" s="41"/>
      <c r="D12753" s="39" t="s">
        <v>95</v>
      </c>
      <c r="E12753" s="39">
        <v>2020</v>
      </c>
      <c r="F12753" s="23">
        <v>5.5261341684659939</v>
      </c>
      <c r="G12753" s="24" t="s">
        <v>108</v>
      </c>
    </row>
    <row r="12754" spans="1:7" x14ac:dyDescent="0.3">
      <c r="A12754" s="7">
        <v>228.62991581404367</v>
      </c>
      <c r="B12754" s="41" t="s">
        <v>45</v>
      </c>
      <c r="C12754" s="41"/>
      <c r="D12754" s="39" t="s">
        <v>95</v>
      </c>
      <c r="E12754" s="39">
        <v>2020</v>
      </c>
      <c r="F12754" s="23">
        <v>5.7819158140436713</v>
      </c>
      <c r="G12754" s="24" t="s">
        <v>108</v>
      </c>
    </row>
    <row r="12755" spans="1:7" x14ac:dyDescent="0.3">
      <c r="A12755" s="7">
        <v>1742.3838608616938</v>
      </c>
      <c r="B12755" s="41" t="s">
        <v>46</v>
      </c>
      <c r="C12755" s="41"/>
      <c r="D12755" s="39" t="s">
        <v>95</v>
      </c>
      <c r="E12755" s="39">
        <v>2020</v>
      </c>
      <c r="F12755" s="23">
        <v>146.28586086169378</v>
      </c>
      <c r="G12755" s="24" t="s">
        <v>108</v>
      </c>
    </row>
    <row r="12756" spans="1:7" x14ac:dyDescent="0.3">
      <c r="A12756" s="7">
        <v>133.50526957821339</v>
      </c>
      <c r="B12756" s="41" t="s">
        <v>47</v>
      </c>
      <c r="C12756" s="41"/>
      <c r="D12756" s="39" t="s">
        <v>95</v>
      </c>
      <c r="E12756" s="39">
        <v>2020</v>
      </c>
      <c r="F12756" s="23">
        <v>9.3842695782133845</v>
      </c>
      <c r="G12756" s="24" t="s">
        <v>108</v>
      </c>
    </row>
    <row r="12757" spans="1:7" x14ac:dyDescent="0.3">
      <c r="A12757" s="7">
        <v>325.04109778019614</v>
      </c>
      <c r="B12757" s="41" t="s">
        <v>48</v>
      </c>
      <c r="C12757" s="41"/>
      <c r="D12757" s="39" t="s">
        <v>95</v>
      </c>
      <c r="E12757" s="39">
        <v>2020</v>
      </c>
      <c r="F12757" s="23">
        <v>72.76709778019611</v>
      </c>
      <c r="G12757" s="24" t="s">
        <v>108</v>
      </c>
    </row>
    <row r="12758" spans="1:7" x14ac:dyDescent="0.3">
      <c r="A12758" s="7">
        <v>4227.9873069728519</v>
      </c>
      <c r="B12758" s="41" t="s">
        <v>49</v>
      </c>
      <c r="C12758" s="41"/>
      <c r="D12758" s="39" t="s">
        <v>95</v>
      </c>
      <c r="E12758" s="39">
        <v>2020</v>
      </c>
      <c r="F12758" s="23">
        <v>660.96830697285202</v>
      </c>
      <c r="G12758" s="24" t="s">
        <v>108</v>
      </c>
    </row>
    <row r="12759" spans="1:7" x14ac:dyDescent="0.3">
      <c r="A12759" s="7">
        <v>5016.9568825111946</v>
      </c>
      <c r="B12759" s="41" t="s">
        <v>50</v>
      </c>
      <c r="C12759" s="41"/>
      <c r="D12759" s="39" t="s">
        <v>95</v>
      </c>
      <c r="E12759" s="39">
        <v>2020</v>
      </c>
      <c r="F12759" s="23">
        <v>421.02588251119482</v>
      </c>
      <c r="G12759" s="24" t="s">
        <v>108</v>
      </c>
    </row>
    <row r="12760" spans="1:7" x14ac:dyDescent="0.3">
      <c r="A12760" s="7">
        <v>695.80448531919035</v>
      </c>
      <c r="B12760" s="41" t="s">
        <v>91</v>
      </c>
      <c r="C12760" s="41"/>
      <c r="D12760" s="39" t="s">
        <v>95</v>
      </c>
      <c r="E12760" s="39">
        <v>2020</v>
      </c>
      <c r="F12760" s="23">
        <v>173.72648531919032</v>
      </c>
      <c r="G12760" s="24" t="s">
        <v>108</v>
      </c>
    </row>
    <row r="12761" spans="1:7" x14ac:dyDescent="0.3">
      <c r="A12761" s="7">
        <v>164.4785659884391</v>
      </c>
      <c r="B12761" s="41" t="s">
        <v>52</v>
      </c>
      <c r="C12761" s="41"/>
      <c r="D12761" s="39" t="s">
        <v>95</v>
      </c>
      <c r="E12761" s="39">
        <v>2020</v>
      </c>
      <c r="F12761" s="23">
        <v>16.650565988439084</v>
      </c>
      <c r="G12761" s="24" t="s">
        <v>108</v>
      </c>
    </row>
    <row r="12762" spans="1:7" x14ac:dyDescent="0.3">
      <c r="A12762" s="7">
        <v>95.711487095275473</v>
      </c>
      <c r="B12762" s="41" t="s">
        <v>53</v>
      </c>
      <c r="C12762" s="41"/>
      <c r="D12762" s="39" t="s">
        <v>95</v>
      </c>
      <c r="E12762" s="39">
        <v>2020</v>
      </c>
      <c r="F12762" s="23">
        <v>23.769487095275473</v>
      </c>
      <c r="G12762" s="24" t="s">
        <v>108</v>
      </c>
    </row>
    <row r="12763" spans="1:7" x14ac:dyDescent="0.3">
      <c r="A12763" s="7">
        <v>123.41817284733098</v>
      </c>
      <c r="B12763" s="41" t="s">
        <v>54</v>
      </c>
      <c r="C12763" s="41"/>
      <c r="D12763" s="39" t="s">
        <v>95</v>
      </c>
      <c r="E12763" s="39">
        <v>2020</v>
      </c>
      <c r="F12763" s="23">
        <v>28.468172847330976</v>
      </c>
      <c r="G12763" s="24" t="s">
        <v>108</v>
      </c>
    </row>
    <row r="12764" spans="1:7" x14ac:dyDescent="0.3">
      <c r="A12764" s="7">
        <v>293.02646662812276</v>
      </c>
      <c r="B12764" s="41" t="s">
        <v>55</v>
      </c>
      <c r="C12764" s="41"/>
      <c r="D12764" s="39" t="s">
        <v>95</v>
      </c>
      <c r="E12764" s="39">
        <v>2020</v>
      </c>
      <c r="F12764" s="23">
        <v>7.4104666281227463</v>
      </c>
      <c r="G12764" s="24" t="s">
        <v>108</v>
      </c>
    </row>
    <row r="12765" spans="1:7" x14ac:dyDescent="0.3">
      <c r="A12765" s="7">
        <v>695.94811769737623</v>
      </c>
      <c r="B12765" s="41" t="s">
        <v>56</v>
      </c>
      <c r="C12765" s="41"/>
      <c r="D12765" s="39" t="s">
        <v>95</v>
      </c>
      <c r="E12765" s="39">
        <v>2020</v>
      </c>
      <c r="F12765" s="23">
        <v>23.006117697376254</v>
      </c>
      <c r="G12765" s="24" t="s">
        <v>108</v>
      </c>
    </row>
    <row r="12766" spans="1:7" x14ac:dyDescent="0.3">
      <c r="A12766" s="7">
        <v>145.54166287018978</v>
      </c>
      <c r="B12766" s="41" t="s">
        <v>57</v>
      </c>
      <c r="C12766" s="41"/>
      <c r="D12766" s="39" t="s">
        <v>95</v>
      </c>
      <c r="E12766" s="39">
        <v>2020</v>
      </c>
      <c r="F12766" s="23">
        <v>3.6806628701898063</v>
      </c>
      <c r="G12766" s="24" t="s">
        <v>108</v>
      </c>
    </row>
    <row r="12767" spans="1:7" x14ac:dyDescent="0.3">
      <c r="A12767" s="7">
        <v>248.54762288619082</v>
      </c>
      <c r="B12767" s="41" t="s">
        <v>58</v>
      </c>
      <c r="C12767" s="41"/>
      <c r="D12767" s="39" t="s">
        <v>95</v>
      </c>
      <c r="E12767" s="39">
        <v>2020</v>
      </c>
      <c r="F12767" s="23">
        <v>41.985622886190832</v>
      </c>
      <c r="G12767" s="24" t="s">
        <v>108</v>
      </c>
    </row>
    <row r="12768" spans="1:7" x14ac:dyDescent="0.3">
      <c r="A12768" s="7">
        <v>77.93390245809789</v>
      </c>
      <c r="B12768" s="41" t="s">
        <v>59</v>
      </c>
      <c r="C12768" s="41"/>
      <c r="D12768" s="39" t="s">
        <v>95</v>
      </c>
      <c r="E12768" s="39">
        <v>2020</v>
      </c>
      <c r="F12768" s="23">
        <v>1.9709024580978891</v>
      </c>
      <c r="G12768" s="24" t="s">
        <v>108</v>
      </c>
    </row>
    <row r="12769" spans="1:7" x14ac:dyDescent="0.3">
      <c r="A12769" s="7">
        <v>123.66645167248086</v>
      </c>
      <c r="B12769" s="41" t="s">
        <v>60</v>
      </c>
      <c r="C12769" s="41"/>
      <c r="D12769" s="39" t="s">
        <v>95</v>
      </c>
      <c r="E12769" s="39">
        <v>2020</v>
      </c>
      <c r="F12769" s="23">
        <v>19.131451672480857</v>
      </c>
      <c r="G12769" s="24" t="s">
        <v>108</v>
      </c>
    </row>
    <row r="12770" spans="1:7" x14ac:dyDescent="0.3">
      <c r="A12770" s="7">
        <v>588.57470743896613</v>
      </c>
      <c r="B12770" s="41" t="s">
        <v>61</v>
      </c>
      <c r="C12770" s="41"/>
      <c r="D12770" s="39" t="s">
        <v>95</v>
      </c>
      <c r="E12770" s="39">
        <v>2020</v>
      </c>
      <c r="F12770" s="23">
        <v>78.232707438966116</v>
      </c>
      <c r="G12770" s="24" t="s">
        <v>108</v>
      </c>
    </row>
    <row r="12771" spans="1:7" x14ac:dyDescent="0.3">
      <c r="A12771" s="7">
        <v>1223.2030850521169</v>
      </c>
      <c r="B12771" s="41" t="s">
        <v>62</v>
      </c>
      <c r="C12771" s="41"/>
      <c r="D12771" s="39" t="s">
        <v>95</v>
      </c>
      <c r="E12771" s="39">
        <v>2020</v>
      </c>
      <c r="F12771" s="23">
        <v>286.58208505211678</v>
      </c>
      <c r="G12771" s="24" t="s">
        <v>108</v>
      </c>
    </row>
    <row r="12772" spans="1:7" x14ac:dyDescent="0.3">
      <c r="A12772" s="7">
        <v>330.40781899655553</v>
      </c>
      <c r="B12772" s="41" t="s">
        <v>63</v>
      </c>
      <c r="C12772" s="41"/>
      <c r="D12772" s="39" t="s">
        <v>95</v>
      </c>
      <c r="E12772" s="39">
        <v>2020</v>
      </c>
      <c r="F12772" s="23">
        <v>12.40581899655551</v>
      </c>
      <c r="G12772" s="24" t="s">
        <v>108</v>
      </c>
    </row>
    <row r="12773" spans="1:7" x14ac:dyDescent="0.3">
      <c r="A12773" s="7">
        <v>295.71957371910793</v>
      </c>
      <c r="B12773" s="41" t="s">
        <v>64</v>
      </c>
      <c r="C12773" s="41"/>
      <c r="D12773" s="39" t="s">
        <v>95</v>
      </c>
      <c r="E12773" s="39">
        <v>2020</v>
      </c>
      <c r="F12773" s="23">
        <v>7.4785737191079207</v>
      </c>
      <c r="G12773" s="24" t="s">
        <v>108</v>
      </c>
    </row>
    <row r="12774" spans="1:7" x14ac:dyDescent="0.3">
      <c r="A12774" s="7">
        <v>1470.8222272078917</v>
      </c>
      <c r="B12774" s="41" t="s">
        <v>65</v>
      </c>
      <c r="C12774" s="41"/>
      <c r="D12774" s="39" t="s">
        <v>95</v>
      </c>
      <c r="E12774" s="39">
        <v>2020</v>
      </c>
      <c r="F12774" s="23">
        <v>142.40122720789168</v>
      </c>
      <c r="G12774" s="24" t="s">
        <v>108</v>
      </c>
    </row>
    <row r="12775" spans="1:7" x14ac:dyDescent="0.3">
      <c r="A12775" s="7">
        <v>414.71386931831393</v>
      </c>
      <c r="B12775" s="41" t="s">
        <v>66</v>
      </c>
      <c r="C12775" s="41"/>
      <c r="D12775" s="39" t="s">
        <v>95</v>
      </c>
      <c r="E12775" s="39">
        <v>2020</v>
      </c>
      <c r="F12775" s="23">
        <v>10.487869318313926</v>
      </c>
      <c r="G12775" s="24" t="s">
        <v>108</v>
      </c>
    </row>
    <row r="12776" spans="1:7" x14ac:dyDescent="0.3">
      <c r="A12776" s="7">
        <v>2427.2979340777192</v>
      </c>
      <c r="B12776" s="41" t="s">
        <v>67</v>
      </c>
      <c r="C12776" s="41"/>
      <c r="D12776" s="39" t="s">
        <v>95</v>
      </c>
      <c r="E12776" s="39">
        <v>2020</v>
      </c>
      <c r="F12776" s="23">
        <v>131.34393407771915</v>
      </c>
      <c r="G12776" s="24" t="s">
        <v>108</v>
      </c>
    </row>
    <row r="12777" spans="1:7" x14ac:dyDescent="0.3">
      <c r="A12777" s="7">
        <v>1490.6865851109981</v>
      </c>
      <c r="B12777" s="41" t="s">
        <v>68</v>
      </c>
      <c r="C12777" s="41"/>
      <c r="D12777" s="39" t="s">
        <v>95</v>
      </c>
      <c r="E12777" s="39">
        <v>2020</v>
      </c>
      <c r="F12777" s="23">
        <v>99.608585110998149</v>
      </c>
      <c r="G12777" s="24" t="s">
        <v>108</v>
      </c>
    </row>
    <row r="12778" spans="1:7" x14ac:dyDescent="0.3">
      <c r="A12778" s="7">
        <v>103.43583120500021</v>
      </c>
      <c r="B12778" s="41" t="s">
        <v>69</v>
      </c>
      <c r="C12778" s="41"/>
      <c r="D12778" s="39" t="s">
        <v>95</v>
      </c>
      <c r="E12778" s="39">
        <v>2020</v>
      </c>
      <c r="F12778" s="23">
        <v>7.1958312050002071</v>
      </c>
      <c r="G12778" s="24" t="s">
        <v>108</v>
      </c>
    </row>
    <row r="12779" spans="1:7" x14ac:dyDescent="0.3">
      <c r="A12779" s="7">
        <v>119.35440249022918</v>
      </c>
      <c r="B12779" s="41" t="s">
        <v>70</v>
      </c>
      <c r="C12779" s="41"/>
      <c r="D12779" s="39" t="s">
        <v>95</v>
      </c>
      <c r="E12779" s="39">
        <v>2020</v>
      </c>
      <c r="F12779" s="23">
        <v>19.112402490229176</v>
      </c>
      <c r="G12779" s="24" t="s">
        <v>108</v>
      </c>
    </row>
    <row r="12780" spans="1:7" x14ac:dyDescent="0.3">
      <c r="A12780" s="7">
        <v>93.029665405433477</v>
      </c>
      <c r="B12780" s="41" t="s">
        <v>71</v>
      </c>
      <c r="C12780" s="41"/>
      <c r="D12780" s="39" t="s">
        <v>95</v>
      </c>
      <c r="E12780" s="39">
        <v>2020</v>
      </c>
      <c r="F12780" s="23">
        <v>6.3566654054334784</v>
      </c>
      <c r="G12780" s="24" t="s">
        <v>108</v>
      </c>
    </row>
    <row r="12781" spans="1:7" x14ac:dyDescent="0.3">
      <c r="A12781" s="7">
        <v>505.09351734621799</v>
      </c>
      <c r="B12781" s="41" t="s">
        <v>72</v>
      </c>
      <c r="C12781" s="41"/>
      <c r="D12781" s="39" t="s">
        <v>95</v>
      </c>
      <c r="E12781" s="39">
        <v>2020</v>
      </c>
      <c r="F12781" s="23">
        <v>22.583517346218002</v>
      </c>
      <c r="G12781" s="24" t="s">
        <v>108</v>
      </c>
    </row>
    <row r="12782" spans="1:7" x14ac:dyDescent="0.3">
      <c r="A12782" s="7">
        <v>370.84546318367194</v>
      </c>
      <c r="B12782" s="41" t="s">
        <v>73</v>
      </c>
      <c r="C12782" s="41"/>
      <c r="D12782" s="39" t="s">
        <v>95</v>
      </c>
      <c r="E12782" s="39">
        <v>2020</v>
      </c>
      <c r="F12782" s="23">
        <v>166.03046318367194</v>
      </c>
      <c r="G12782" s="24" t="s">
        <v>108</v>
      </c>
    </row>
    <row r="12783" spans="1:7" x14ac:dyDescent="0.3">
      <c r="A12783" s="7">
        <v>303.11664119568059</v>
      </c>
      <c r="B12783" s="41" t="s">
        <v>74</v>
      </c>
      <c r="C12783" s="41"/>
      <c r="D12783" s="39" t="s">
        <v>95</v>
      </c>
      <c r="E12783" s="39">
        <v>2020</v>
      </c>
      <c r="F12783" s="23">
        <v>47.043641195680593</v>
      </c>
      <c r="G12783" s="24" t="s">
        <v>108</v>
      </c>
    </row>
    <row r="12784" spans="1:7" x14ac:dyDescent="0.3">
      <c r="A12784" s="7">
        <v>618.01524118483678</v>
      </c>
      <c r="B12784" s="41" t="s">
        <v>75</v>
      </c>
      <c r="C12784" s="41"/>
      <c r="D12784" s="39" t="s">
        <v>95</v>
      </c>
      <c r="E12784" s="39">
        <v>2020</v>
      </c>
      <c r="F12784" s="23">
        <v>81.805241184836802</v>
      </c>
      <c r="G12784" s="24" t="s">
        <v>108</v>
      </c>
    </row>
    <row r="12785" spans="1:7" x14ac:dyDescent="0.3">
      <c r="A12785" s="7">
        <v>649.19372670675659</v>
      </c>
      <c r="B12785" s="41" t="s">
        <v>76</v>
      </c>
      <c r="C12785" s="41"/>
      <c r="D12785" s="39" t="s">
        <v>95</v>
      </c>
      <c r="E12785" s="39">
        <v>2020</v>
      </c>
      <c r="F12785" s="23">
        <v>43.880726706756576</v>
      </c>
      <c r="G12785" s="24" t="s">
        <v>108</v>
      </c>
    </row>
    <row r="12786" spans="1:7" x14ac:dyDescent="0.3">
      <c r="A12786" s="7">
        <v>93.816565648780397</v>
      </c>
      <c r="B12786" s="41" t="s">
        <v>77</v>
      </c>
      <c r="C12786" s="41"/>
      <c r="D12786" s="39" t="s">
        <v>95</v>
      </c>
      <c r="E12786" s="39">
        <v>2020</v>
      </c>
      <c r="F12786" s="23">
        <v>2.3725656487803981</v>
      </c>
      <c r="G12786" s="24" t="s">
        <v>108</v>
      </c>
    </row>
    <row r="12787" spans="1:7" x14ac:dyDescent="0.3">
      <c r="A12787" s="7">
        <v>191.00028462046112</v>
      </c>
      <c r="B12787" s="41" t="s">
        <v>78</v>
      </c>
      <c r="C12787" s="41"/>
      <c r="D12787" s="39" t="s">
        <v>95</v>
      </c>
      <c r="E12787" s="39">
        <v>2020</v>
      </c>
      <c r="F12787" s="23">
        <v>22.174284620461105</v>
      </c>
      <c r="G12787" s="24" t="s">
        <v>108</v>
      </c>
    </row>
    <row r="12788" spans="1:7" x14ac:dyDescent="0.3">
      <c r="A12788" s="7">
        <v>191.04234838835839</v>
      </c>
      <c r="B12788" s="41" t="s">
        <v>79</v>
      </c>
      <c r="C12788" s="41"/>
      <c r="D12788" s="39" t="s">
        <v>95</v>
      </c>
      <c r="E12788" s="39">
        <v>2020</v>
      </c>
      <c r="F12788" s="23">
        <v>6.3213483883583947</v>
      </c>
      <c r="G12788" s="24" t="s">
        <v>108</v>
      </c>
    </row>
    <row r="12789" spans="1:7" x14ac:dyDescent="0.3">
      <c r="A12789" s="7">
        <v>999.79318023957103</v>
      </c>
      <c r="B12789" s="41" t="s">
        <v>80</v>
      </c>
      <c r="C12789" s="41"/>
      <c r="D12789" s="39" t="s">
        <v>95</v>
      </c>
      <c r="E12789" s="39">
        <v>2020</v>
      </c>
      <c r="F12789" s="23">
        <v>100.51318023957106</v>
      </c>
      <c r="G12789" s="24" t="s">
        <v>108</v>
      </c>
    </row>
    <row r="12790" spans="1:7" x14ac:dyDescent="0.3">
      <c r="A12790" s="7">
        <v>230.89315171602968</v>
      </c>
      <c r="B12790" s="41" t="s">
        <v>81</v>
      </c>
      <c r="C12790" s="41"/>
      <c r="D12790" s="39" t="s">
        <v>95</v>
      </c>
      <c r="E12790" s="39">
        <v>2020</v>
      </c>
      <c r="F12790" s="23">
        <v>5.8391517160297122</v>
      </c>
      <c r="G12790" s="24" t="s">
        <v>108</v>
      </c>
    </row>
    <row r="12791" spans="1:7" x14ac:dyDescent="0.3">
      <c r="A12791" s="7">
        <v>540.21676354045701</v>
      </c>
      <c r="B12791" s="41" t="s">
        <v>82</v>
      </c>
      <c r="C12791" s="41"/>
      <c r="D12791" s="39" t="s">
        <v>95</v>
      </c>
      <c r="E12791" s="39">
        <v>2020</v>
      </c>
      <c r="F12791" s="23">
        <v>75.724763540457033</v>
      </c>
      <c r="G12791" s="24" t="s">
        <v>108</v>
      </c>
    </row>
    <row r="12792" spans="1:7" x14ac:dyDescent="0.3">
      <c r="A12792" s="7">
        <v>220.57726912560844</v>
      </c>
      <c r="B12792" s="41" t="s">
        <v>83</v>
      </c>
      <c r="C12792" s="41"/>
      <c r="D12792" s="39" t="s">
        <v>95</v>
      </c>
      <c r="E12792" s="39">
        <v>2020</v>
      </c>
      <c r="F12792" s="23">
        <v>13.030269125608434</v>
      </c>
      <c r="G12792" s="24" t="s">
        <v>108</v>
      </c>
    </row>
    <row r="12793" spans="1:7" x14ac:dyDescent="0.3">
      <c r="A12793" s="7">
        <v>705.5950837836748</v>
      </c>
      <c r="B12793" s="41" t="s">
        <v>84</v>
      </c>
      <c r="C12793" s="41"/>
      <c r="D12793" s="39" t="s">
        <v>95</v>
      </c>
      <c r="E12793" s="39">
        <v>2020</v>
      </c>
      <c r="F12793" s="23">
        <v>40.55408378367477</v>
      </c>
      <c r="G12793" s="24" t="s">
        <v>108</v>
      </c>
    </row>
    <row r="12794" spans="1:7" x14ac:dyDescent="0.3">
      <c r="A12794" s="7">
        <v>86.297410650749782</v>
      </c>
      <c r="B12794" s="41" t="s">
        <v>85</v>
      </c>
      <c r="C12794" s="41"/>
      <c r="D12794" s="39" t="s">
        <v>95</v>
      </c>
      <c r="E12794" s="39">
        <v>2020</v>
      </c>
      <c r="F12794" s="23">
        <v>2.1824106507497838</v>
      </c>
      <c r="G12794" s="24" t="s">
        <v>108</v>
      </c>
    </row>
    <row r="12795" spans="1:7" x14ac:dyDescent="0.3">
      <c r="A12795" s="7">
        <v>228.78483359337278</v>
      </c>
      <c r="B12795" s="41" t="s">
        <v>86</v>
      </c>
      <c r="C12795" s="41"/>
      <c r="D12795" s="39" t="s">
        <v>95</v>
      </c>
      <c r="E12795" s="39">
        <v>2020</v>
      </c>
      <c r="F12795" s="23">
        <v>9.9258335933727864</v>
      </c>
      <c r="G12795" s="24" t="s">
        <v>108</v>
      </c>
    </row>
    <row r="12796" spans="1:7" x14ac:dyDescent="0.3">
      <c r="A12796" s="7">
        <v>507.4562699673757</v>
      </c>
      <c r="B12796" s="41" t="s">
        <v>87</v>
      </c>
      <c r="C12796" s="41"/>
      <c r="D12796" s="39" t="s">
        <v>95</v>
      </c>
      <c r="E12796" s="39">
        <v>2020</v>
      </c>
      <c r="F12796" s="23">
        <v>28.358269967375733</v>
      </c>
      <c r="G12796" s="24" t="s">
        <v>108</v>
      </c>
    </row>
    <row r="12797" spans="1:7" x14ac:dyDescent="0.3">
      <c r="A12797" s="7">
        <v>93.876070491171689</v>
      </c>
      <c r="B12797" s="41" t="s">
        <v>88</v>
      </c>
      <c r="C12797" s="41"/>
      <c r="D12797" s="39" t="s">
        <v>95</v>
      </c>
      <c r="E12797" s="39">
        <v>2020</v>
      </c>
      <c r="F12797" s="23">
        <v>8.4360704911716837</v>
      </c>
      <c r="G12797" s="24" t="s">
        <v>108</v>
      </c>
    </row>
    <row r="12798" spans="1:7" x14ac:dyDescent="0.3">
      <c r="A12798" s="7">
        <v>197.04720774208647</v>
      </c>
      <c r="B12798" s="41" t="s">
        <v>89</v>
      </c>
      <c r="C12798" s="41"/>
      <c r="D12798" s="39" t="s">
        <v>95</v>
      </c>
      <c r="E12798" s="39">
        <v>2020</v>
      </c>
      <c r="F12798" s="23">
        <v>11.625207742086474</v>
      </c>
      <c r="G12798" s="24" t="s">
        <v>108</v>
      </c>
    </row>
    <row r="12799" spans="1:7" x14ac:dyDescent="0.3">
      <c r="A12799" s="7">
        <v>466.6985307660164</v>
      </c>
      <c r="B12799" s="41" t="s">
        <v>90</v>
      </c>
      <c r="C12799" s="41"/>
      <c r="D12799" s="39" t="s">
        <v>95</v>
      </c>
      <c r="E12799" s="39">
        <v>2020</v>
      </c>
      <c r="F12799" s="23">
        <v>11.802530766016389</v>
      </c>
      <c r="G12799" s="24" t="s">
        <v>108</v>
      </c>
    </row>
    <row r="12800" spans="1:7" x14ac:dyDescent="0.3">
      <c r="A12800" s="7">
        <v>2404.763879668255</v>
      </c>
      <c r="B12800" s="41" t="s">
        <v>10</v>
      </c>
      <c r="C12800" s="41"/>
      <c r="D12800" s="39" t="s">
        <v>96</v>
      </c>
      <c r="E12800" s="39">
        <v>2020</v>
      </c>
      <c r="F12800" s="23">
        <v>170.61687966825491</v>
      </c>
      <c r="G12800" s="24" t="s">
        <v>108</v>
      </c>
    </row>
    <row r="12801" spans="1:7" x14ac:dyDescent="0.3">
      <c r="A12801" s="7">
        <v>218.3452077986648</v>
      </c>
      <c r="B12801" s="41" t="s">
        <v>11</v>
      </c>
      <c r="C12801" s="41"/>
      <c r="D12801" s="39" t="s">
        <v>96</v>
      </c>
      <c r="E12801" s="39">
        <v>2020</v>
      </c>
      <c r="F12801" s="23">
        <v>5.490207798664791</v>
      </c>
      <c r="G12801" s="24" t="s">
        <v>108</v>
      </c>
    </row>
    <row r="12802" spans="1:7" x14ac:dyDescent="0.3">
      <c r="A12802" s="7">
        <v>606.62639154128294</v>
      </c>
      <c r="B12802" s="41" t="s">
        <v>12</v>
      </c>
      <c r="C12802" s="41"/>
      <c r="D12802" s="39" t="s">
        <v>96</v>
      </c>
      <c r="E12802" s="39">
        <v>2020</v>
      </c>
      <c r="F12802" s="23">
        <v>36.318391541282949</v>
      </c>
      <c r="G12802" s="24" t="s">
        <v>108</v>
      </c>
    </row>
    <row r="12803" spans="1:7" x14ac:dyDescent="0.3">
      <c r="A12803" s="7">
        <v>149.59757452033577</v>
      </c>
      <c r="B12803" s="41" t="s">
        <v>13</v>
      </c>
      <c r="C12803" s="41"/>
      <c r="D12803" s="39" t="s">
        <v>96</v>
      </c>
      <c r="E12803" s="39">
        <v>2020</v>
      </c>
      <c r="F12803" s="23">
        <v>18.993574520335763</v>
      </c>
      <c r="G12803" s="24" t="s">
        <v>108</v>
      </c>
    </row>
    <row r="12804" spans="1:7" x14ac:dyDescent="0.3">
      <c r="A12804" s="7">
        <v>195.54079956502159</v>
      </c>
      <c r="B12804" s="41" t="s">
        <v>14</v>
      </c>
      <c r="C12804" s="41"/>
      <c r="D12804" s="39" t="s">
        <v>96</v>
      </c>
      <c r="E12804" s="39">
        <v>2020</v>
      </c>
      <c r="F12804" s="23">
        <v>31.419799565021606</v>
      </c>
      <c r="G12804" s="24" t="s">
        <v>108</v>
      </c>
    </row>
    <row r="12805" spans="1:7" x14ac:dyDescent="0.3">
      <c r="A12805" s="7">
        <v>136.42844164716269</v>
      </c>
      <c r="B12805" s="41" t="s">
        <v>15</v>
      </c>
      <c r="C12805" s="41"/>
      <c r="D12805" s="39" t="s">
        <v>96</v>
      </c>
      <c r="E12805" s="39">
        <v>2020</v>
      </c>
      <c r="F12805" s="23">
        <v>32.138441647162679</v>
      </c>
      <c r="G12805" s="24" t="s">
        <v>108</v>
      </c>
    </row>
    <row r="12806" spans="1:7" x14ac:dyDescent="0.3">
      <c r="A12806" s="7">
        <v>1600.7317965566981</v>
      </c>
      <c r="B12806" s="41" t="s">
        <v>16</v>
      </c>
      <c r="C12806" s="41"/>
      <c r="D12806" s="39" t="s">
        <v>96</v>
      </c>
      <c r="E12806" s="39">
        <v>2020</v>
      </c>
      <c r="F12806" s="23">
        <v>59.602796556698081</v>
      </c>
      <c r="G12806" s="24" t="s">
        <v>108</v>
      </c>
    </row>
    <row r="12807" spans="1:7" x14ac:dyDescent="0.3">
      <c r="A12807" s="7">
        <v>3668.0281835561391</v>
      </c>
      <c r="B12807" s="41" t="s">
        <v>17</v>
      </c>
      <c r="C12807" s="41"/>
      <c r="D12807" s="39" t="s">
        <v>96</v>
      </c>
      <c r="E12807" s="39">
        <v>2020</v>
      </c>
      <c r="F12807" s="23">
        <v>466.43818355613894</v>
      </c>
      <c r="G12807" s="24" t="s">
        <v>108</v>
      </c>
    </row>
    <row r="12808" spans="1:7" x14ac:dyDescent="0.3">
      <c r="A12808" s="7">
        <v>75.903566517404812</v>
      </c>
      <c r="B12808" s="41" t="s">
        <v>18</v>
      </c>
      <c r="C12808" s="41"/>
      <c r="D12808" s="39" t="s">
        <v>96</v>
      </c>
      <c r="E12808" s="39">
        <v>2020</v>
      </c>
      <c r="F12808" s="23">
        <v>9.5485665174048115</v>
      </c>
      <c r="G12808" s="24" t="s">
        <v>108</v>
      </c>
    </row>
    <row r="12809" spans="1:7" x14ac:dyDescent="0.3">
      <c r="A12809" s="7">
        <v>253.55863615746566</v>
      </c>
      <c r="B12809" s="41" t="s">
        <v>19</v>
      </c>
      <c r="C12809" s="41"/>
      <c r="D12809" s="39" t="s">
        <v>96</v>
      </c>
      <c r="E12809" s="39">
        <v>2020</v>
      </c>
      <c r="F12809" s="23">
        <v>21.676636157465659</v>
      </c>
      <c r="G12809" s="24" t="s">
        <v>108</v>
      </c>
    </row>
    <row r="12810" spans="1:7" x14ac:dyDescent="0.3">
      <c r="A12810" s="7">
        <v>1366.9104470180769</v>
      </c>
      <c r="B12810" s="41" t="s">
        <v>20</v>
      </c>
      <c r="C12810" s="41"/>
      <c r="D12810" s="39" t="s">
        <v>96</v>
      </c>
      <c r="E12810" s="39">
        <v>2020</v>
      </c>
      <c r="F12810" s="23">
        <v>142.6174470180768</v>
      </c>
      <c r="G12810" s="24" t="s">
        <v>108</v>
      </c>
    </row>
    <row r="12811" spans="1:7" x14ac:dyDescent="0.3">
      <c r="A12811" s="7">
        <v>1113.2297414719285</v>
      </c>
      <c r="B12811" s="41" t="s">
        <v>21</v>
      </c>
      <c r="C12811" s="41"/>
      <c r="D12811" s="39" t="s">
        <v>96</v>
      </c>
      <c r="E12811" s="39">
        <v>2020</v>
      </c>
      <c r="F12811" s="23">
        <v>137.77474147192859</v>
      </c>
      <c r="G12811" s="24" t="s">
        <v>108</v>
      </c>
    </row>
    <row r="12812" spans="1:7" x14ac:dyDescent="0.3">
      <c r="A12812" s="7">
        <v>240.54337226162363</v>
      </c>
      <c r="B12812" s="41" t="s">
        <v>22</v>
      </c>
      <c r="C12812" s="41"/>
      <c r="D12812" s="39" t="s">
        <v>96</v>
      </c>
      <c r="E12812" s="39">
        <v>2020</v>
      </c>
      <c r="F12812" s="23">
        <v>10.148372261623635</v>
      </c>
      <c r="G12812" s="24" t="s">
        <v>108</v>
      </c>
    </row>
    <row r="12813" spans="1:7" x14ac:dyDescent="0.3">
      <c r="A12813" s="7">
        <v>195.80340261966657</v>
      </c>
      <c r="B12813" s="41" t="s">
        <v>23</v>
      </c>
      <c r="C12813" s="41"/>
      <c r="D12813" s="39" t="s">
        <v>96</v>
      </c>
      <c r="E12813" s="39">
        <v>2020</v>
      </c>
      <c r="F12813" s="23">
        <v>4.9234026196665752</v>
      </c>
      <c r="G12813" s="24" t="s">
        <v>108</v>
      </c>
    </row>
    <row r="12814" spans="1:7" x14ac:dyDescent="0.3">
      <c r="A12814" s="7">
        <v>18.653023225251559</v>
      </c>
      <c r="B12814" s="41" t="s">
        <v>24</v>
      </c>
      <c r="C12814" s="41"/>
      <c r="D12814" s="39" t="s">
        <v>96</v>
      </c>
      <c r="E12814" s="39">
        <v>2020</v>
      </c>
      <c r="F12814" s="23">
        <v>1.4890232252515583</v>
      </c>
      <c r="G12814" s="24" t="s">
        <v>108</v>
      </c>
    </row>
    <row r="12815" spans="1:7" x14ac:dyDescent="0.3">
      <c r="A12815" s="7">
        <v>96.694342734375695</v>
      </c>
      <c r="B12815" s="41" t="s">
        <v>25</v>
      </c>
      <c r="C12815" s="41"/>
      <c r="D12815" s="39" t="s">
        <v>96</v>
      </c>
      <c r="E12815" s="39">
        <v>2020</v>
      </c>
      <c r="F12815" s="23">
        <v>4.8163427343757022</v>
      </c>
      <c r="G12815" s="24" t="s">
        <v>108</v>
      </c>
    </row>
    <row r="12816" spans="1:7" x14ac:dyDescent="0.3">
      <c r="A12816" s="7">
        <v>112.23305785844688</v>
      </c>
      <c r="B12816" s="41" t="s">
        <v>26</v>
      </c>
      <c r="C12816" s="41"/>
      <c r="D12816" s="39" t="s">
        <v>96</v>
      </c>
      <c r="E12816" s="39">
        <v>2020</v>
      </c>
      <c r="F12816" s="23">
        <v>6.994057858446876</v>
      </c>
      <c r="G12816" s="24" t="s">
        <v>108</v>
      </c>
    </row>
    <row r="12817" spans="1:7" x14ac:dyDescent="0.3">
      <c r="A12817" s="7">
        <v>166.25132683346595</v>
      </c>
      <c r="B12817" s="41" t="s">
        <v>27</v>
      </c>
      <c r="C12817" s="41"/>
      <c r="D12817" s="39" t="s">
        <v>96</v>
      </c>
      <c r="E12817" s="39">
        <v>2020</v>
      </c>
      <c r="F12817" s="23">
        <v>4.1803268334659549</v>
      </c>
      <c r="G12817" s="24" t="s">
        <v>108</v>
      </c>
    </row>
    <row r="12818" spans="1:7" x14ac:dyDescent="0.3">
      <c r="A12818" s="7">
        <v>161.76861062722151</v>
      </c>
      <c r="B12818" s="41" t="s">
        <v>28</v>
      </c>
      <c r="C12818" s="41"/>
      <c r="D12818" s="39" t="s">
        <v>96</v>
      </c>
      <c r="E12818" s="39">
        <v>2020</v>
      </c>
      <c r="F12818" s="23">
        <v>32.899610627221513</v>
      </c>
      <c r="G12818" s="24" t="s">
        <v>108</v>
      </c>
    </row>
    <row r="12819" spans="1:7" x14ac:dyDescent="0.3">
      <c r="A12819" s="7">
        <v>202.05048309930706</v>
      </c>
      <c r="B12819" s="41" t="s">
        <v>29</v>
      </c>
      <c r="C12819" s="41"/>
      <c r="D12819" s="39" t="s">
        <v>96</v>
      </c>
      <c r="E12819" s="39">
        <v>2020</v>
      </c>
      <c r="F12819" s="23">
        <v>39.068483099307073</v>
      </c>
      <c r="G12819" s="24" t="s">
        <v>108</v>
      </c>
    </row>
    <row r="12820" spans="1:7" x14ac:dyDescent="0.3">
      <c r="A12820" s="7">
        <v>1086.5745056322803</v>
      </c>
      <c r="B12820" s="41" t="s">
        <v>30</v>
      </c>
      <c r="C12820" s="41"/>
      <c r="D12820" s="39" t="s">
        <v>96</v>
      </c>
      <c r="E12820" s="39">
        <v>2020</v>
      </c>
      <c r="F12820" s="23">
        <v>100.71450563228032</v>
      </c>
      <c r="G12820" s="24" t="s">
        <v>108</v>
      </c>
    </row>
    <row r="12821" spans="1:7" x14ac:dyDescent="0.3">
      <c r="A12821" s="7">
        <v>376.54200656544162</v>
      </c>
      <c r="B12821" s="41" t="s">
        <v>31</v>
      </c>
      <c r="C12821" s="41"/>
      <c r="D12821" s="39" t="s">
        <v>96</v>
      </c>
      <c r="E12821" s="39">
        <v>2020</v>
      </c>
      <c r="F12821" s="23">
        <v>18.353006565441646</v>
      </c>
      <c r="G12821" s="24" t="s">
        <v>108</v>
      </c>
    </row>
    <row r="12822" spans="1:7" x14ac:dyDescent="0.3">
      <c r="A12822" s="7">
        <v>49.659673743821664</v>
      </c>
      <c r="B12822" s="41" t="s">
        <v>32</v>
      </c>
      <c r="C12822" s="41"/>
      <c r="D12822" s="39" t="s">
        <v>96</v>
      </c>
      <c r="E12822" s="39">
        <v>2020</v>
      </c>
      <c r="F12822" s="23">
        <v>1.2486737438216622</v>
      </c>
      <c r="G12822" s="24" t="s">
        <v>108</v>
      </c>
    </row>
    <row r="12823" spans="1:7" x14ac:dyDescent="0.3">
      <c r="A12823" s="7">
        <v>188.76235821699797</v>
      </c>
      <c r="B12823" s="41" t="s">
        <v>33</v>
      </c>
      <c r="C12823" s="41"/>
      <c r="D12823" s="39" t="s">
        <v>96</v>
      </c>
      <c r="E12823" s="39">
        <v>2020</v>
      </c>
      <c r="F12823" s="23">
        <v>9.6723582169979636</v>
      </c>
      <c r="G12823" s="24" t="s">
        <v>108</v>
      </c>
    </row>
    <row r="12824" spans="1:7" x14ac:dyDescent="0.3">
      <c r="A12824" s="7">
        <v>826.10920397901521</v>
      </c>
      <c r="B12824" s="41" t="s">
        <v>34</v>
      </c>
      <c r="C12824" s="41"/>
      <c r="D12824" s="39" t="s">
        <v>96</v>
      </c>
      <c r="E12824" s="39">
        <v>2020</v>
      </c>
      <c r="F12824" s="23">
        <v>59.132203979015216</v>
      </c>
      <c r="G12824" s="24" t="s">
        <v>108</v>
      </c>
    </row>
    <row r="12825" spans="1:7" x14ac:dyDescent="0.3">
      <c r="A12825" s="7">
        <v>715.51433783255288</v>
      </c>
      <c r="B12825" s="41" t="s">
        <v>35</v>
      </c>
      <c r="C12825" s="41"/>
      <c r="D12825" s="39" t="s">
        <v>96</v>
      </c>
      <c r="E12825" s="39">
        <v>2020</v>
      </c>
      <c r="F12825" s="23">
        <v>17.991337832552901</v>
      </c>
      <c r="G12825" s="24" t="s">
        <v>108</v>
      </c>
    </row>
    <row r="12826" spans="1:7" x14ac:dyDescent="0.3">
      <c r="A12826" s="7">
        <v>176.90316323750315</v>
      </c>
      <c r="B12826" s="41" t="s">
        <v>36</v>
      </c>
      <c r="C12826" s="41"/>
      <c r="D12826" s="39" t="s">
        <v>96</v>
      </c>
      <c r="E12826" s="39">
        <v>2020</v>
      </c>
      <c r="F12826" s="23">
        <v>23.695163237503152</v>
      </c>
      <c r="G12826" s="24" t="s">
        <v>108</v>
      </c>
    </row>
    <row r="12827" spans="1:7" x14ac:dyDescent="0.3">
      <c r="A12827" s="7">
        <v>369.92153736747781</v>
      </c>
      <c r="B12827" s="41" t="s">
        <v>37</v>
      </c>
      <c r="C12827" s="41"/>
      <c r="D12827" s="39" t="s">
        <v>96</v>
      </c>
      <c r="E12827" s="39">
        <v>2020</v>
      </c>
      <c r="F12827" s="23">
        <v>51.003537367477776</v>
      </c>
      <c r="G12827" s="24" t="s">
        <v>108</v>
      </c>
    </row>
    <row r="12828" spans="1:7" x14ac:dyDescent="0.3">
      <c r="A12828" s="7">
        <v>322.54322766088444</v>
      </c>
      <c r="B12828" s="41" t="s">
        <v>38</v>
      </c>
      <c r="C12828" s="41"/>
      <c r="D12828" s="39" t="s">
        <v>96</v>
      </c>
      <c r="E12828" s="39">
        <v>2020</v>
      </c>
      <c r="F12828" s="23">
        <v>8.110227660884437</v>
      </c>
      <c r="G12828" s="24" t="s">
        <v>108</v>
      </c>
    </row>
    <row r="12829" spans="1:7" x14ac:dyDescent="0.3">
      <c r="A12829" s="7">
        <v>63.635080058209432</v>
      </c>
      <c r="B12829" s="41" t="s">
        <v>39</v>
      </c>
      <c r="C12829" s="41"/>
      <c r="D12829" s="39" t="s">
        <v>96</v>
      </c>
      <c r="E12829" s="39">
        <v>2020</v>
      </c>
      <c r="F12829" s="23">
        <v>8.2150800582094305</v>
      </c>
      <c r="G12829" s="24" t="s">
        <v>108</v>
      </c>
    </row>
    <row r="12830" spans="1:7" x14ac:dyDescent="0.3">
      <c r="A12830" s="7">
        <v>302.60283399196317</v>
      </c>
      <c r="B12830" s="41" t="s">
        <v>40</v>
      </c>
      <c r="C12830" s="41"/>
      <c r="D12830" s="39" t="s">
        <v>96</v>
      </c>
      <c r="E12830" s="39">
        <v>2020</v>
      </c>
      <c r="F12830" s="23">
        <v>104.41583399196315</v>
      </c>
      <c r="G12830" s="24" t="s">
        <v>108</v>
      </c>
    </row>
    <row r="12831" spans="1:7" x14ac:dyDescent="0.3">
      <c r="A12831" s="7">
        <v>307.43842305288678</v>
      </c>
      <c r="B12831" s="41" t="s">
        <v>41</v>
      </c>
      <c r="C12831" s="41"/>
      <c r="D12831" s="39" t="s">
        <v>96</v>
      </c>
      <c r="E12831" s="39">
        <v>2020</v>
      </c>
      <c r="F12831" s="23">
        <v>12.175423052886799</v>
      </c>
      <c r="G12831" s="24" t="s">
        <v>108</v>
      </c>
    </row>
    <row r="12832" spans="1:7" x14ac:dyDescent="0.3">
      <c r="A12832" s="7">
        <v>1557.0422391333209</v>
      </c>
      <c r="B12832" s="41" t="s">
        <v>42</v>
      </c>
      <c r="C12832" s="41"/>
      <c r="D12832" s="39" t="s">
        <v>96</v>
      </c>
      <c r="E12832" s="39">
        <v>2020</v>
      </c>
      <c r="F12832" s="23">
        <v>42.046239133320853</v>
      </c>
      <c r="G12832" s="24" t="s">
        <v>108</v>
      </c>
    </row>
    <row r="12833" spans="1:7" x14ac:dyDescent="0.3">
      <c r="A12833" s="7">
        <v>457.61351913480507</v>
      </c>
      <c r="B12833" s="41" t="s">
        <v>43</v>
      </c>
      <c r="C12833" s="41"/>
      <c r="D12833" s="39" t="s">
        <v>96</v>
      </c>
      <c r="E12833" s="39">
        <v>2020</v>
      </c>
      <c r="F12833" s="23">
        <v>52.686519134805096</v>
      </c>
      <c r="G12833" s="24" t="s">
        <v>108</v>
      </c>
    </row>
    <row r="12834" spans="1:7" x14ac:dyDescent="0.3">
      <c r="A12834" s="7">
        <v>55.649280134728166</v>
      </c>
      <c r="B12834" s="41" t="s">
        <v>44</v>
      </c>
      <c r="C12834" s="41"/>
      <c r="D12834" s="39" t="s">
        <v>96</v>
      </c>
      <c r="E12834" s="39">
        <v>2020</v>
      </c>
      <c r="F12834" s="23">
        <v>4.4252801347281654</v>
      </c>
      <c r="G12834" s="24" t="s">
        <v>108</v>
      </c>
    </row>
    <row r="12835" spans="1:7" x14ac:dyDescent="0.3">
      <c r="A12835" s="7">
        <v>250.24634997211936</v>
      </c>
      <c r="B12835" s="41" t="s">
        <v>45</v>
      </c>
      <c r="C12835" s="41"/>
      <c r="D12835" s="39" t="s">
        <v>96</v>
      </c>
      <c r="E12835" s="39">
        <v>2020</v>
      </c>
      <c r="F12835" s="23">
        <v>6.2923499721193465</v>
      </c>
      <c r="G12835" s="24" t="s">
        <v>108</v>
      </c>
    </row>
    <row r="12836" spans="1:7" x14ac:dyDescent="0.3">
      <c r="A12836" s="7">
        <v>1705.2693539622285</v>
      </c>
      <c r="B12836" s="41" t="s">
        <v>46</v>
      </c>
      <c r="C12836" s="41"/>
      <c r="D12836" s="39" t="s">
        <v>96</v>
      </c>
      <c r="E12836" s="39">
        <v>2020</v>
      </c>
      <c r="F12836" s="23">
        <v>121.32235396222853</v>
      </c>
      <c r="G12836" s="24" t="s">
        <v>108</v>
      </c>
    </row>
    <row r="12837" spans="1:7" x14ac:dyDescent="0.3">
      <c r="A12837" s="7">
        <v>164.54543277145578</v>
      </c>
      <c r="B12837" s="41" t="s">
        <v>47</v>
      </c>
      <c r="C12837" s="41"/>
      <c r="D12837" s="39" t="s">
        <v>96</v>
      </c>
      <c r="E12837" s="39">
        <v>2020</v>
      </c>
      <c r="F12837" s="23">
        <v>21.740432771455779</v>
      </c>
      <c r="G12837" s="24" t="s">
        <v>108</v>
      </c>
    </row>
    <row r="12838" spans="1:7" x14ac:dyDescent="0.3">
      <c r="A12838" s="7">
        <v>276.58461571846556</v>
      </c>
      <c r="B12838" s="41" t="s">
        <v>48</v>
      </c>
      <c r="C12838" s="41"/>
      <c r="D12838" s="39" t="s">
        <v>96</v>
      </c>
      <c r="E12838" s="39">
        <v>2020</v>
      </c>
      <c r="F12838" s="23">
        <v>45.167615718465562</v>
      </c>
      <c r="G12838" s="24" t="s">
        <v>108</v>
      </c>
    </row>
    <row r="12839" spans="1:7" x14ac:dyDescent="0.3">
      <c r="A12839" s="7">
        <v>3960.8746985921321</v>
      </c>
      <c r="B12839" s="41" t="s">
        <v>49</v>
      </c>
      <c r="C12839" s="41"/>
      <c r="D12839" s="39" t="s">
        <v>96</v>
      </c>
      <c r="E12839" s="39">
        <v>2020</v>
      </c>
      <c r="F12839" s="23">
        <v>708.85669859213215</v>
      </c>
      <c r="G12839" s="24" t="s">
        <v>108</v>
      </c>
    </row>
    <row r="12840" spans="1:7" x14ac:dyDescent="0.3">
      <c r="A12840" s="7">
        <v>5252.3072832634198</v>
      </c>
      <c r="B12840" s="41" t="s">
        <v>50</v>
      </c>
      <c r="C12840" s="41"/>
      <c r="D12840" s="39" t="s">
        <v>96</v>
      </c>
      <c r="E12840" s="39">
        <v>2020</v>
      </c>
      <c r="F12840" s="23">
        <v>422.54428326341986</v>
      </c>
      <c r="G12840" s="24" t="s">
        <v>108</v>
      </c>
    </row>
    <row r="12841" spans="1:7" x14ac:dyDescent="0.3">
      <c r="A12841" s="7">
        <v>734.92337063309105</v>
      </c>
      <c r="B12841" s="41" t="s">
        <v>91</v>
      </c>
      <c r="C12841" s="41"/>
      <c r="D12841" s="39" t="s">
        <v>96</v>
      </c>
      <c r="E12841" s="39">
        <v>2020</v>
      </c>
      <c r="F12841" s="23">
        <v>188.66037063309102</v>
      </c>
      <c r="G12841" s="24" t="s">
        <v>108</v>
      </c>
    </row>
    <row r="12842" spans="1:7" x14ac:dyDescent="0.3">
      <c r="A12842" s="7">
        <v>153.36941605131082</v>
      </c>
      <c r="B12842" s="41" t="s">
        <v>52</v>
      </c>
      <c r="C12842" s="41"/>
      <c r="D12842" s="39" t="s">
        <v>96</v>
      </c>
      <c r="E12842" s="39">
        <v>2020</v>
      </c>
      <c r="F12842" s="23">
        <v>15.783416051310819</v>
      </c>
      <c r="G12842" s="24" t="s">
        <v>108</v>
      </c>
    </row>
    <row r="12843" spans="1:7" x14ac:dyDescent="0.3">
      <c r="A12843" s="7">
        <v>91.161214309551283</v>
      </c>
      <c r="B12843" s="41" t="s">
        <v>53</v>
      </c>
      <c r="C12843" s="41"/>
      <c r="D12843" s="39" t="s">
        <v>96</v>
      </c>
      <c r="E12843" s="39">
        <v>2020</v>
      </c>
      <c r="F12843" s="23">
        <v>26.725214309551284</v>
      </c>
      <c r="G12843" s="24" t="s">
        <v>108</v>
      </c>
    </row>
    <row r="12844" spans="1:7" x14ac:dyDescent="0.3">
      <c r="A12844" s="7">
        <v>142.89914504052425</v>
      </c>
      <c r="B12844" s="41" t="s">
        <v>54</v>
      </c>
      <c r="C12844" s="41"/>
      <c r="D12844" s="39" t="s">
        <v>96</v>
      </c>
      <c r="E12844" s="39">
        <v>2020</v>
      </c>
      <c r="F12844" s="23">
        <v>44.414145040524254</v>
      </c>
      <c r="G12844" s="24" t="s">
        <v>108</v>
      </c>
    </row>
    <row r="12845" spans="1:7" x14ac:dyDescent="0.3">
      <c r="A12845" s="7">
        <v>301.99043546218559</v>
      </c>
      <c r="B12845" s="41" t="s">
        <v>55</v>
      </c>
      <c r="C12845" s="41"/>
      <c r="D12845" s="39" t="s">
        <v>96</v>
      </c>
      <c r="E12845" s="39">
        <v>2020</v>
      </c>
      <c r="F12845" s="23">
        <v>7.5934354621856013</v>
      </c>
      <c r="G12845" s="24" t="s">
        <v>108</v>
      </c>
    </row>
    <row r="12846" spans="1:7" x14ac:dyDescent="0.3">
      <c r="A12846" s="7">
        <v>718.96613189067943</v>
      </c>
      <c r="B12846" s="41" t="s">
        <v>56</v>
      </c>
      <c r="C12846" s="41"/>
      <c r="D12846" s="39" t="s">
        <v>96</v>
      </c>
      <c r="E12846" s="39">
        <v>2020</v>
      </c>
      <c r="F12846" s="23">
        <v>19.835131890679435</v>
      </c>
      <c r="G12846" s="24" t="s">
        <v>108</v>
      </c>
    </row>
    <row r="12847" spans="1:7" x14ac:dyDescent="0.3">
      <c r="A12847" s="7">
        <v>146.38273868729914</v>
      </c>
      <c r="B12847" s="41" t="s">
        <v>57</v>
      </c>
      <c r="C12847" s="41"/>
      <c r="D12847" s="39" t="s">
        <v>96</v>
      </c>
      <c r="E12847" s="39">
        <v>2020</v>
      </c>
      <c r="F12847" s="23">
        <v>3.6807386872991259</v>
      </c>
      <c r="G12847" s="24" t="s">
        <v>108</v>
      </c>
    </row>
    <row r="12848" spans="1:7" x14ac:dyDescent="0.3">
      <c r="A12848" s="7">
        <v>277.97661706672034</v>
      </c>
      <c r="B12848" s="41" t="s">
        <v>58</v>
      </c>
      <c r="C12848" s="41"/>
      <c r="D12848" s="39" t="s">
        <v>96</v>
      </c>
      <c r="E12848" s="39">
        <v>2020</v>
      </c>
      <c r="F12848" s="23">
        <v>43.345617066720337</v>
      </c>
      <c r="G12848" s="24" t="s">
        <v>108</v>
      </c>
    </row>
    <row r="12849" spans="1:7" x14ac:dyDescent="0.3">
      <c r="A12849" s="7">
        <v>66.539100557037372</v>
      </c>
      <c r="B12849" s="41" t="s">
        <v>59</v>
      </c>
      <c r="C12849" s="41"/>
      <c r="D12849" s="39" t="s">
        <v>96</v>
      </c>
      <c r="E12849" s="39">
        <v>2020</v>
      </c>
      <c r="F12849" s="23">
        <v>1.6731005570373725</v>
      </c>
      <c r="G12849" s="24" t="s">
        <v>108</v>
      </c>
    </row>
    <row r="12850" spans="1:7" x14ac:dyDescent="0.3">
      <c r="A12850" s="7">
        <v>141.26710808763298</v>
      </c>
      <c r="B12850" s="41" t="s">
        <v>60</v>
      </c>
      <c r="C12850" s="41"/>
      <c r="D12850" s="39" t="s">
        <v>96</v>
      </c>
      <c r="E12850" s="39">
        <v>2020</v>
      </c>
      <c r="F12850" s="23">
        <v>18.846108087632974</v>
      </c>
      <c r="G12850" s="24" t="s">
        <v>108</v>
      </c>
    </row>
    <row r="12851" spans="1:7" x14ac:dyDescent="0.3">
      <c r="A12851" s="7">
        <v>641.48899863176894</v>
      </c>
      <c r="B12851" s="41" t="s">
        <v>61</v>
      </c>
      <c r="C12851" s="41"/>
      <c r="D12851" s="39" t="s">
        <v>96</v>
      </c>
      <c r="E12851" s="39">
        <v>2020</v>
      </c>
      <c r="F12851" s="23">
        <v>87.137998631768909</v>
      </c>
      <c r="G12851" s="24" t="s">
        <v>108</v>
      </c>
    </row>
    <row r="12852" spans="1:7" x14ac:dyDescent="0.3">
      <c r="A12852" s="7">
        <v>1309.1131559598073</v>
      </c>
      <c r="B12852" s="41" t="s">
        <v>62</v>
      </c>
      <c r="C12852" s="41"/>
      <c r="D12852" s="39" t="s">
        <v>96</v>
      </c>
      <c r="E12852" s="39">
        <v>2020</v>
      </c>
      <c r="F12852" s="23">
        <v>314.28915595980726</v>
      </c>
      <c r="G12852" s="24" t="s">
        <v>108</v>
      </c>
    </row>
    <row r="12853" spans="1:7" x14ac:dyDescent="0.3">
      <c r="A12853" s="7">
        <v>333.5407563673254</v>
      </c>
      <c r="B12853" s="41" t="s">
        <v>63</v>
      </c>
      <c r="C12853" s="41"/>
      <c r="D12853" s="39" t="s">
        <v>96</v>
      </c>
      <c r="E12853" s="39">
        <v>2020</v>
      </c>
      <c r="F12853" s="23">
        <v>9.0467563673254148</v>
      </c>
      <c r="G12853" s="24" t="s">
        <v>108</v>
      </c>
    </row>
    <row r="12854" spans="1:7" x14ac:dyDescent="0.3">
      <c r="A12854" s="7">
        <v>314.878501003434</v>
      </c>
      <c r="B12854" s="41" t="s">
        <v>64</v>
      </c>
      <c r="C12854" s="41"/>
      <c r="D12854" s="39" t="s">
        <v>96</v>
      </c>
      <c r="E12854" s="39">
        <v>2020</v>
      </c>
      <c r="F12854" s="23">
        <v>7.9175010034339905</v>
      </c>
      <c r="G12854" s="24" t="s">
        <v>108</v>
      </c>
    </row>
    <row r="12855" spans="1:7" x14ac:dyDescent="0.3">
      <c r="A12855" s="7">
        <v>1465.2645231212632</v>
      </c>
      <c r="B12855" s="41" t="s">
        <v>65</v>
      </c>
      <c r="C12855" s="41"/>
      <c r="D12855" s="39" t="s">
        <v>96</v>
      </c>
      <c r="E12855" s="39">
        <v>2020</v>
      </c>
      <c r="F12855" s="23">
        <v>146.93752312126327</v>
      </c>
      <c r="G12855" s="24" t="s">
        <v>108</v>
      </c>
    </row>
    <row r="12856" spans="1:7" x14ac:dyDescent="0.3">
      <c r="A12856" s="7">
        <v>405.43860050821195</v>
      </c>
      <c r="B12856" s="41" t="s">
        <v>66</v>
      </c>
      <c r="C12856" s="41"/>
      <c r="D12856" s="39" t="s">
        <v>96</v>
      </c>
      <c r="E12856" s="39">
        <v>2020</v>
      </c>
      <c r="F12856" s="23">
        <v>10.194600508211934</v>
      </c>
      <c r="G12856" s="24" t="s">
        <v>108</v>
      </c>
    </row>
    <row r="12857" spans="1:7" x14ac:dyDescent="0.3">
      <c r="A12857" s="7">
        <v>2522.2910561400718</v>
      </c>
      <c r="B12857" s="41" t="s">
        <v>67</v>
      </c>
      <c r="C12857" s="41"/>
      <c r="D12857" s="39" t="s">
        <v>96</v>
      </c>
      <c r="E12857" s="39">
        <v>2020</v>
      </c>
      <c r="F12857" s="23">
        <v>144.75405614007173</v>
      </c>
      <c r="G12857" s="24" t="s">
        <v>108</v>
      </c>
    </row>
    <row r="12858" spans="1:7" x14ac:dyDescent="0.3">
      <c r="A12858" s="7">
        <v>1542.7888428665553</v>
      </c>
      <c r="B12858" s="41" t="s">
        <v>68</v>
      </c>
      <c r="C12858" s="41"/>
      <c r="D12858" s="39" t="s">
        <v>96</v>
      </c>
      <c r="E12858" s="39">
        <v>2020</v>
      </c>
      <c r="F12858" s="23">
        <v>123.79284286655519</v>
      </c>
      <c r="G12858" s="24" t="s">
        <v>108</v>
      </c>
    </row>
    <row r="12859" spans="1:7" x14ac:dyDescent="0.3">
      <c r="A12859" s="7">
        <v>123.29008256945582</v>
      </c>
      <c r="B12859" s="41" t="s">
        <v>69</v>
      </c>
      <c r="C12859" s="41"/>
      <c r="D12859" s="39" t="s">
        <v>96</v>
      </c>
      <c r="E12859" s="39">
        <v>2020</v>
      </c>
      <c r="F12859" s="23">
        <v>5.360082569455825</v>
      </c>
      <c r="G12859" s="24" t="s">
        <v>108</v>
      </c>
    </row>
    <row r="12860" spans="1:7" x14ac:dyDescent="0.3">
      <c r="A12860" s="7">
        <v>143.2273988588305</v>
      </c>
      <c r="B12860" s="41" t="s">
        <v>70</v>
      </c>
      <c r="C12860" s="41"/>
      <c r="D12860" s="39" t="s">
        <v>96</v>
      </c>
      <c r="E12860" s="39">
        <v>2020</v>
      </c>
      <c r="F12860" s="23">
        <v>15.512398858830494</v>
      </c>
      <c r="G12860" s="24" t="s">
        <v>108</v>
      </c>
    </row>
    <row r="12861" spans="1:7" x14ac:dyDescent="0.3">
      <c r="A12861" s="7">
        <v>94.193458956155098</v>
      </c>
      <c r="B12861" s="41" t="s">
        <v>71</v>
      </c>
      <c r="C12861" s="41"/>
      <c r="D12861" s="39" t="s">
        <v>96</v>
      </c>
      <c r="E12861" s="39">
        <v>2020</v>
      </c>
      <c r="F12861" s="23">
        <v>5.4164589561550933</v>
      </c>
      <c r="G12861" s="24" t="s">
        <v>108</v>
      </c>
    </row>
    <row r="12862" spans="1:7" x14ac:dyDescent="0.3">
      <c r="A12862" s="7">
        <v>488.7217231784137</v>
      </c>
      <c r="B12862" s="41" t="s">
        <v>72</v>
      </c>
      <c r="C12862" s="41"/>
      <c r="D12862" s="39" t="s">
        <v>96</v>
      </c>
      <c r="E12862" s="39">
        <v>2020</v>
      </c>
      <c r="F12862" s="23">
        <v>21.150723178413699</v>
      </c>
      <c r="G12862" s="24" t="s">
        <v>108</v>
      </c>
    </row>
    <row r="12863" spans="1:7" x14ac:dyDescent="0.3">
      <c r="A12863" s="7">
        <v>372.75785551628002</v>
      </c>
      <c r="B12863" s="41" t="s">
        <v>73</v>
      </c>
      <c r="C12863" s="41"/>
      <c r="D12863" s="39" t="s">
        <v>96</v>
      </c>
      <c r="E12863" s="39">
        <v>2020</v>
      </c>
      <c r="F12863" s="23">
        <v>181.88785551628004</v>
      </c>
      <c r="G12863" s="24" t="s">
        <v>108</v>
      </c>
    </row>
    <row r="12864" spans="1:7" x14ac:dyDescent="0.3">
      <c r="A12864" s="7">
        <v>368.77470058977036</v>
      </c>
      <c r="B12864" s="41" t="s">
        <v>74</v>
      </c>
      <c r="C12864" s="41"/>
      <c r="D12864" s="39" t="s">
        <v>96</v>
      </c>
      <c r="E12864" s="39">
        <v>2020</v>
      </c>
      <c r="F12864" s="23">
        <v>58.611700589770351</v>
      </c>
      <c r="G12864" s="24" t="s">
        <v>108</v>
      </c>
    </row>
    <row r="12865" spans="1:7" x14ac:dyDescent="0.3">
      <c r="A12865" s="7">
        <v>618.85897523910103</v>
      </c>
      <c r="B12865" s="41" t="s">
        <v>75</v>
      </c>
      <c r="C12865" s="41"/>
      <c r="D12865" s="39" t="s">
        <v>96</v>
      </c>
      <c r="E12865" s="39">
        <v>2020</v>
      </c>
      <c r="F12865" s="23">
        <v>89.449975239101065</v>
      </c>
      <c r="G12865" s="24" t="s">
        <v>108</v>
      </c>
    </row>
    <row r="12866" spans="1:7" x14ac:dyDescent="0.3">
      <c r="A12866" s="7">
        <v>663.59279012196475</v>
      </c>
      <c r="B12866" s="41" t="s">
        <v>76</v>
      </c>
      <c r="C12866" s="41"/>
      <c r="D12866" s="39" t="s">
        <v>96</v>
      </c>
      <c r="E12866" s="39">
        <v>2020</v>
      </c>
      <c r="F12866" s="23">
        <v>42.565790121964795</v>
      </c>
      <c r="G12866" s="24" t="s">
        <v>108</v>
      </c>
    </row>
    <row r="12867" spans="1:7" x14ac:dyDescent="0.3">
      <c r="A12867" s="7">
        <v>128.38417151229564</v>
      </c>
      <c r="B12867" s="41" t="s">
        <v>77</v>
      </c>
      <c r="C12867" s="41"/>
      <c r="D12867" s="39" t="s">
        <v>96</v>
      </c>
      <c r="E12867" s="39">
        <v>2020</v>
      </c>
      <c r="F12867" s="23">
        <v>3.2281715122956367</v>
      </c>
      <c r="G12867" s="24" t="s">
        <v>108</v>
      </c>
    </row>
    <row r="12868" spans="1:7" x14ac:dyDescent="0.3">
      <c r="A12868" s="7">
        <v>179.06450947241325</v>
      </c>
      <c r="B12868" s="41" t="s">
        <v>78</v>
      </c>
      <c r="C12868" s="41"/>
      <c r="D12868" s="39" t="s">
        <v>96</v>
      </c>
      <c r="E12868" s="39">
        <v>2020</v>
      </c>
      <c r="F12868" s="23">
        <v>24.629509472413254</v>
      </c>
      <c r="G12868" s="24" t="s">
        <v>108</v>
      </c>
    </row>
    <row r="12869" spans="1:7" x14ac:dyDescent="0.3">
      <c r="A12869" s="7">
        <v>131.7785211522185</v>
      </c>
      <c r="B12869" s="41" t="s">
        <v>79</v>
      </c>
      <c r="C12869" s="41"/>
      <c r="D12869" s="39" t="s">
        <v>96</v>
      </c>
      <c r="E12869" s="39">
        <v>2020</v>
      </c>
      <c r="F12869" s="23">
        <v>4.2735211522185068</v>
      </c>
      <c r="G12869" s="24" t="s">
        <v>108</v>
      </c>
    </row>
    <row r="12870" spans="1:7" x14ac:dyDescent="0.3">
      <c r="A12870" s="7">
        <v>1044.538526818621</v>
      </c>
      <c r="B12870" s="41" t="s">
        <v>80</v>
      </c>
      <c r="C12870" s="41"/>
      <c r="D12870" s="39" t="s">
        <v>96</v>
      </c>
      <c r="E12870" s="39">
        <v>2020</v>
      </c>
      <c r="F12870" s="23">
        <v>101.77652681862094</v>
      </c>
      <c r="G12870" s="24" t="s">
        <v>108</v>
      </c>
    </row>
    <row r="12871" spans="1:7" x14ac:dyDescent="0.3">
      <c r="A12871" s="7">
        <v>285.60544096279364</v>
      </c>
      <c r="B12871" s="41" t="s">
        <v>81</v>
      </c>
      <c r="C12871" s="41"/>
      <c r="D12871" s="39" t="s">
        <v>96</v>
      </c>
      <c r="E12871" s="39">
        <v>2020</v>
      </c>
      <c r="F12871" s="23">
        <v>7.1814409627936131</v>
      </c>
      <c r="G12871" s="24" t="s">
        <v>108</v>
      </c>
    </row>
    <row r="12872" spans="1:7" x14ac:dyDescent="0.3">
      <c r="A12872" s="7">
        <v>547.17654766647797</v>
      </c>
      <c r="B12872" s="41" t="s">
        <v>82</v>
      </c>
      <c r="C12872" s="41"/>
      <c r="D12872" s="39" t="s">
        <v>96</v>
      </c>
      <c r="E12872" s="39">
        <v>2020</v>
      </c>
      <c r="F12872" s="23">
        <v>79.446547666477954</v>
      </c>
      <c r="G12872" s="24" t="s">
        <v>108</v>
      </c>
    </row>
    <row r="12873" spans="1:7" x14ac:dyDescent="0.3">
      <c r="A12873" s="7">
        <v>166.0092396424651</v>
      </c>
      <c r="B12873" s="41" t="s">
        <v>83</v>
      </c>
      <c r="C12873" s="41"/>
      <c r="D12873" s="39" t="s">
        <v>96</v>
      </c>
      <c r="E12873" s="39">
        <v>2020</v>
      </c>
      <c r="F12873" s="23">
        <v>7.0542396424651059</v>
      </c>
      <c r="G12873" s="24" t="s">
        <v>108</v>
      </c>
    </row>
    <row r="12874" spans="1:7" x14ac:dyDescent="0.3">
      <c r="A12874" s="7">
        <v>770.97282043539053</v>
      </c>
      <c r="B12874" s="41" t="s">
        <v>84</v>
      </c>
      <c r="C12874" s="41"/>
      <c r="D12874" s="39" t="s">
        <v>96</v>
      </c>
      <c r="E12874" s="39">
        <v>2020</v>
      </c>
      <c r="F12874" s="23">
        <v>47.800820435390477</v>
      </c>
      <c r="G12874" s="24" t="s">
        <v>108</v>
      </c>
    </row>
    <row r="12875" spans="1:7" x14ac:dyDescent="0.3">
      <c r="A12875" s="7">
        <v>102.46032621156107</v>
      </c>
      <c r="B12875" s="41" t="s">
        <v>85</v>
      </c>
      <c r="C12875" s="41"/>
      <c r="D12875" s="39" t="s">
        <v>96</v>
      </c>
      <c r="E12875" s="39">
        <v>2020</v>
      </c>
      <c r="F12875" s="23">
        <v>2.5763262115610672</v>
      </c>
      <c r="G12875" s="24" t="s">
        <v>108</v>
      </c>
    </row>
    <row r="12876" spans="1:7" x14ac:dyDescent="0.3">
      <c r="A12876" s="7">
        <v>219.67668734916941</v>
      </c>
      <c r="B12876" s="41" t="s">
        <v>86</v>
      </c>
      <c r="C12876" s="41"/>
      <c r="D12876" s="39" t="s">
        <v>96</v>
      </c>
      <c r="E12876" s="39">
        <v>2020</v>
      </c>
      <c r="F12876" s="23">
        <v>10.169687349169422</v>
      </c>
      <c r="G12876" s="24" t="s">
        <v>108</v>
      </c>
    </row>
    <row r="12877" spans="1:7" x14ac:dyDescent="0.3">
      <c r="A12877" s="7">
        <v>556.47331127681969</v>
      </c>
      <c r="B12877" s="41" t="s">
        <v>87</v>
      </c>
      <c r="C12877" s="41"/>
      <c r="D12877" s="39" t="s">
        <v>96</v>
      </c>
      <c r="E12877" s="39">
        <v>2020</v>
      </c>
      <c r="F12877" s="23">
        <v>34.612311276819639</v>
      </c>
      <c r="G12877" s="24" t="s">
        <v>108</v>
      </c>
    </row>
    <row r="12878" spans="1:7" x14ac:dyDescent="0.3">
      <c r="A12878" s="7">
        <v>96.045015650038678</v>
      </c>
      <c r="B12878" s="41" t="s">
        <v>88</v>
      </c>
      <c r="C12878" s="41"/>
      <c r="D12878" s="39" t="s">
        <v>96</v>
      </c>
      <c r="E12878" s="39">
        <v>2020</v>
      </c>
      <c r="F12878" s="23">
        <v>6.9830156500386735</v>
      </c>
      <c r="G12878" s="24" t="s">
        <v>108</v>
      </c>
    </row>
    <row r="12879" spans="1:7" x14ac:dyDescent="0.3">
      <c r="A12879" s="7">
        <v>180.41240171383319</v>
      </c>
      <c r="B12879" s="41" t="s">
        <v>89</v>
      </c>
      <c r="C12879" s="41"/>
      <c r="D12879" s="39" t="s">
        <v>96</v>
      </c>
      <c r="E12879" s="39">
        <v>2020</v>
      </c>
      <c r="F12879" s="23">
        <v>11.037401713833205</v>
      </c>
      <c r="G12879" s="24" t="s">
        <v>108</v>
      </c>
    </row>
    <row r="12880" spans="1:7" x14ac:dyDescent="0.3">
      <c r="A12880" s="7">
        <v>537.70437342197874</v>
      </c>
      <c r="B12880" s="41" t="s">
        <v>90</v>
      </c>
      <c r="C12880" s="41"/>
      <c r="D12880" s="39" t="s">
        <v>96</v>
      </c>
      <c r="E12880" s="39">
        <v>2020</v>
      </c>
      <c r="F12880" s="23">
        <v>13.520373421978732</v>
      </c>
      <c r="G12880" s="24" t="s">
        <v>108</v>
      </c>
    </row>
    <row r="12881" spans="1:7" x14ac:dyDescent="0.3">
      <c r="A12881" s="7">
        <v>2855.3975849911972</v>
      </c>
      <c r="B12881" s="41" t="s">
        <v>10</v>
      </c>
      <c r="C12881" s="41"/>
      <c r="D12881" s="39" t="s">
        <v>97</v>
      </c>
      <c r="E12881" s="39">
        <v>2020</v>
      </c>
      <c r="F12881" s="23">
        <v>237.92058499119707</v>
      </c>
      <c r="G12881" s="24" t="s">
        <v>108</v>
      </c>
    </row>
    <row r="12882" spans="1:7" x14ac:dyDescent="0.3">
      <c r="A12882" s="7">
        <v>279.84090444949976</v>
      </c>
      <c r="B12882" s="41" t="s">
        <v>11</v>
      </c>
      <c r="C12882" s="41"/>
      <c r="D12882" s="39" t="s">
        <v>97</v>
      </c>
      <c r="E12882" s="39">
        <v>2020</v>
      </c>
      <c r="F12882" s="23">
        <v>7.00990444949975</v>
      </c>
      <c r="G12882" s="24" t="s">
        <v>108</v>
      </c>
    </row>
    <row r="12883" spans="1:7" x14ac:dyDescent="0.3">
      <c r="A12883" s="7">
        <v>918.77802776223086</v>
      </c>
      <c r="B12883" s="41" t="s">
        <v>12</v>
      </c>
      <c r="C12883" s="41"/>
      <c r="D12883" s="39" t="s">
        <v>97</v>
      </c>
      <c r="E12883" s="39">
        <v>2020</v>
      </c>
      <c r="F12883" s="23">
        <v>136.41402776223086</v>
      </c>
      <c r="G12883" s="24" t="s">
        <v>108</v>
      </c>
    </row>
    <row r="12884" spans="1:7" x14ac:dyDescent="0.3">
      <c r="A12884" s="7">
        <v>211.37485692224453</v>
      </c>
      <c r="B12884" s="41" t="s">
        <v>13</v>
      </c>
      <c r="C12884" s="41"/>
      <c r="D12884" s="39" t="s">
        <v>97</v>
      </c>
      <c r="E12884" s="39">
        <v>2020</v>
      </c>
      <c r="F12884" s="23">
        <v>26.821856922244542</v>
      </c>
      <c r="G12884" s="24" t="s">
        <v>108</v>
      </c>
    </row>
    <row r="12885" spans="1:7" x14ac:dyDescent="0.3">
      <c r="A12885" s="7">
        <v>360.99169991715377</v>
      </c>
      <c r="B12885" s="41" t="s">
        <v>14</v>
      </c>
      <c r="C12885" s="41"/>
      <c r="D12885" s="39" t="s">
        <v>97</v>
      </c>
      <c r="E12885" s="39">
        <v>2020</v>
      </c>
      <c r="F12885" s="23">
        <v>64.561699917153774</v>
      </c>
      <c r="G12885" s="24" t="s">
        <v>108</v>
      </c>
    </row>
    <row r="12886" spans="1:7" x14ac:dyDescent="0.3">
      <c r="A12886" s="7">
        <v>214.219104196339</v>
      </c>
      <c r="B12886" s="41" t="s">
        <v>15</v>
      </c>
      <c r="C12886" s="41"/>
      <c r="D12886" s="39" t="s">
        <v>97</v>
      </c>
      <c r="E12886" s="39">
        <v>2020</v>
      </c>
      <c r="F12886" s="23">
        <v>44.290104196338987</v>
      </c>
      <c r="G12886" s="24" t="s">
        <v>108</v>
      </c>
    </row>
    <row r="12887" spans="1:7" x14ac:dyDescent="0.3">
      <c r="A12887" s="7">
        <v>2338.3733310443481</v>
      </c>
      <c r="B12887" s="41" t="s">
        <v>16</v>
      </c>
      <c r="C12887" s="41"/>
      <c r="D12887" s="39" t="s">
        <v>97</v>
      </c>
      <c r="E12887" s="39">
        <v>2020</v>
      </c>
      <c r="F12887" s="23">
        <v>82.690331044348</v>
      </c>
      <c r="G12887" s="24" t="s">
        <v>108</v>
      </c>
    </row>
    <row r="12888" spans="1:7" x14ac:dyDescent="0.3">
      <c r="A12888" s="7">
        <v>4137.6525673208271</v>
      </c>
      <c r="B12888" s="41" t="s">
        <v>17</v>
      </c>
      <c r="C12888" s="41"/>
      <c r="D12888" s="39" t="s">
        <v>97</v>
      </c>
      <c r="E12888" s="39">
        <v>2020</v>
      </c>
      <c r="F12888" s="23">
        <v>522.39056732082747</v>
      </c>
      <c r="G12888" s="24" t="s">
        <v>108</v>
      </c>
    </row>
    <row r="12889" spans="1:7" x14ac:dyDescent="0.3">
      <c r="A12889" s="7">
        <v>102.6852244325343</v>
      </c>
      <c r="B12889" s="41" t="s">
        <v>18</v>
      </c>
      <c r="C12889" s="41"/>
      <c r="D12889" s="39" t="s">
        <v>97</v>
      </c>
      <c r="E12889" s="39">
        <v>2020</v>
      </c>
      <c r="F12889" s="23">
        <v>13.987224432534305</v>
      </c>
      <c r="G12889" s="24" t="s">
        <v>108</v>
      </c>
    </row>
    <row r="12890" spans="1:7" x14ac:dyDescent="0.3">
      <c r="A12890" s="7">
        <v>240.70147721106838</v>
      </c>
      <c r="B12890" s="41" t="s">
        <v>19</v>
      </c>
      <c r="C12890" s="41"/>
      <c r="D12890" s="39" t="s">
        <v>97</v>
      </c>
      <c r="E12890" s="39">
        <v>2020</v>
      </c>
      <c r="F12890" s="23">
        <v>20.949477211068395</v>
      </c>
      <c r="G12890" s="24" t="s">
        <v>108</v>
      </c>
    </row>
    <row r="12891" spans="1:7" x14ac:dyDescent="0.3">
      <c r="A12891" s="7">
        <v>1592.8143727552765</v>
      </c>
      <c r="B12891" s="41" t="s">
        <v>20</v>
      </c>
      <c r="C12891" s="41"/>
      <c r="D12891" s="39" t="s">
        <v>97</v>
      </c>
      <c r="E12891" s="39">
        <v>2020</v>
      </c>
      <c r="F12891" s="23">
        <v>168.2383727552766</v>
      </c>
      <c r="G12891" s="24" t="s">
        <v>108</v>
      </c>
    </row>
    <row r="12892" spans="1:7" x14ac:dyDescent="0.3">
      <c r="A12892" s="7">
        <v>1487.3936245290136</v>
      </c>
      <c r="B12892" s="41" t="s">
        <v>21</v>
      </c>
      <c r="C12892" s="41"/>
      <c r="D12892" s="39" t="s">
        <v>97</v>
      </c>
      <c r="E12892" s="39">
        <v>2020</v>
      </c>
      <c r="F12892" s="23">
        <v>204.10262452901355</v>
      </c>
      <c r="G12892" s="24" t="s">
        <v>108</v>
      </c>
    </row>
    <row r="12893" spans="1:7" x14ac:dyDescent="0.3">
      <c r="A12893" s="7">
        <v>289.58806703360341</v>
      </c>
      <c r="B12893" s="41" t="s">
        <v>22</v>
      </c>
      <c r="C12893" s="41"/>
      <c r="D12893" s="39" t="s">
        <v>97</v>
      </c>
      <c r="E12893" s="39">
        <v>2020</v>
      </c>
      <c r="F12893" s="23">
        <v>11.680067033603386</v>
      </c>
      <c r="G12893" s="24" t="s">
        <v>108</v>
      </c>
    </row>
    <row r="12894" spans="1:7" x14ac:dyDescent="0.3">
      <c r="A12894" s="7">
        <v>206.87411511239009</v>
      </c>
      <c r="B12894" s="41" t="s">
        <v>23</v>
      </c>
      <c r="C12894" s="41"/>
      <c r="D12894" s="39" t="s">
        <v>97</v>
      </c>
      <c r="E12894" s="39">
        <v>2020</v>
      </c>
      <c r="F12894" s="23">
        <v>5.1821151123900915</v>
      </c>
      <c r="G12894" s="24" t="s">
        <v>108</v>
      </c>
    </row>
    <row r="12895" spans="1:7" x14ac:dyDescent="0.3">
      <c r="A12895" s="7">
        <v>73.994533934528562</v>
      </c>
      <c r="B12895" s="41" t="s">
        <v>24</v>
      </c>
      <c r="C12895" s="41"/>
      <c r="D12895" s="39" t="s">
        <v>97</v>
      </c>
      <c r="E12895" s="39">
        <v>2020</v>
      </c>
      <c r="F12895" s="23">
        <v>5.5775339345285602</v>
      </c>
      <c r="G12895" s="24" t="s">
        <v>108</v>
      </c>
    </row>
    <row r="12896" spans="1:7" x14ac:dyDescent="0.3">
      <c r="A12896" s="7">
        <v>123.52423340035864</v>
      </c>
      <c r="B12896" s="41" t="s">
        <v>25</v>
      </c>
      <c r="C12896" s="41"/>
      <c r="D12896" s="39" t="s">
        <v>97</v>
      </c>
      <c r="E12896" s="39">
        <v>2020</v>
      </c>
      <c r="F12896" s="23">
        <v>8.9672334003586442</v>
      </c>
      <c r="G12896" s="24" t="s">
        <v>108</v>
      </c>
    </row>
    <row r="12897" spans="1:7" x14ac:dyDescent="0.3">
      <c r="A12897" s="7">
        <v>160.48611395184355</v>
      </c>
      <c r="B12897" s="41" t="s">
        <v>26</v>
      </c>
      <c r="C12897" s="41"/>
      <c r="D12897" s="39" t="s">
        <v>97</v>
      </c>
      <c r="E12897" s="39">
        <v>2020</v>
      </c>
      <c r="F12897" s="23">
        <v>7.3121139518435392</v>
      </c>
      <c r="G12897" s="24" t="s">
        <v>108</v>
      </c>
    </row>
    <row r="12898" spans="1:7" x14ac:dyDescent="0.3">
      <c r="A12898" s="7">
        <v>206.95411918284785</v>
      </c>
      <c r="B12898" s="41" t="s">
        <v>27</v>
      </c>
      <c r="C12898" s="41"/>
      <c r="D12898" s="39" t="s">
        <v>97</v>
      </c>
      <c r="E12898" s="39">
        <v>2020</v>
      </c>
      <c r="F12898" s="23">
        <v>5.1891191828478327</v>
      </c>
      <c r="G12898" s="24" t="s">
        <v>108</v>
      </c>
    </row>
    <row r="12899" spans="1:7" x14ac:dyDescent="0.3">
      <c r="A12899" s="7">
        <v>224.5765542409859</v>
      </c>
      <c r="B12899" s="41" t="s">
        <v>28</v>
      </c>
      <c r="C12899" s="41"/>
      <c r="D12899" s="39" t="s">
        <v>97</v>
      </c>
      <c r="E12899" s="39">
        <v>2020</v>
      </c>
      <c r="F12899" s="23">
        <v>34.192554240985906</v>
      </c>
      <c r="G12899" s="24" t="s">
        <v>108</v>
      </c>
    </row>
    <row r="12900" spans="1:7" x14ac:dyDescent="0.3">
      <c r="A12900" s="7">
        <v>288.64648066590826</v>
      </c>
      <c r="B12900" s="41" t="s">
        <v>29</v>
      </c>
      <c r="C12900" s="41"/>
      <c r="D12900" s="39" t="s">
        <v>97</v>
      </c>
      <c r="E12900" s="39">
        <v>2020</v>
      </c>
      <c r="F12900" s="23">
        <v>48.019480665908254</v>
      </c>
      <c r="G12900" s="24" t="s">
        <v>108</v>
      </c>
    </row>
    <row r="12901" spans="1:7" x14ac:dyDescent="0.3">
      <c r="A12901" s="7">
        <v>1439.9573649068284</v>
      </c>
      <c r="B12901" s="41" t="s">
        <v>30</v>
      </c>
      <c r="C12901" s="41"/>
      <c r="D12901" s="39" t="s">
        <v>97</v>
      </c>
      <c r="E12901" s="39">
        <v>2020</v>
      </c>
      <c r="F12901" s="23">
        <v>136.93136490682852</v>
      </c>
      <c r="G12901" s="24" t="s">
        <v>108</v>
      </c>
    </row>
    <row r="12902" spans="1:7" x14ac:dyDescent="0.3">
      <c r="A12902" s="7">
        <v>562.87479186483279</v>
      </c>
      <c r="B12902" s="41" t="s">
        <v>31</v>
      </c>
      <c r="C12902" s="41"/>
      <c r="D12902" s="39" t="s">
        <v>97</v>
      </c>
      <c r="E12902" s="39">
        <v>2020</v>
      </c>
      <c r="F12902" s="23">
        <v>34.064791864832785</v>
      </c>
      <c r="G12902" s="24" t="s">
        <v>108</v>
      </c>
    </row>
    <row r="12903" spans="1:7" x14ac:dyDescent="0.3">
      <c r="A12903" s="7">
        <v>98.793744390012009</v>
      </c>
      <c r="B12903" s="41" t="s">
        <v>32</v>
      </c>
      <c r="C12903" s="41"/>
      <c r="D12903" s="39" t="s">
        <v>97</v>
      </c>
      <c r="E12903" s="39">
        <v>2020</v>
      </c>
      <c r="F12903" s="23">
        <v>2.4747443900120096</v>
      </c>
      <c r="G12903" s="24" t="s">
        <v>108</v>
      </c>
    </row>
    <row r="12904" spans="1:7" x14ac:dyDescent="0.3">
      <c r="A12904" s="7">
        <v>445.92730333338636</v>
      </c>
      <c r="B12904" s="41" t="s">
        <v>33</v>
      </c>
      <c r="C12904" s="41"/>
      <c r="D12904" s="39" t="s">
        <v>97</v>
      </c>
      <c r="E12904" s="39">
        <v>2020</v>
      </c>
      <c r="F12904" s="23">
        <v>16.792303333386371</v>
      </c>
      <c r="G12904" s="24" t="s">
        <v>108</v>
      </c>
    </row>
    <row r="12905" spans="1:7" x14ac:dyDescent="0.3">
      <c r="A12905" s="7">
        <v>997.43023456789638</v>
      </c>
      <c r="B12905" s="41" t="s">
        <v>34</v>
      </c>
      <c r="C12905" s="41"/>
      <c r="D12905" s="39" t="s">
        <v>97</v>
      </c>
      <c r="E12905" s="39">
        <v>2020</v>
      </c>
      <c r="F12905" s="23">
        <v>82.189234567896477</v>
      </c>
      <c r="G12905" s="24" t="s">
        <v>108</v>
      </c>
    </row>
    <row r="12906" spans="1:7" x14ac:dyDescent="0.3">
      <c r="A12906" s="7">
        <v>910.54889113040269</v>
      </c>
      <c r="B12906" s="41" t="s">
        <v>35</v>
      </c>
      <c r="C12906" s="41"/>
      <c r="D12906" s="39" t="s">
        <v>97</v>
      </c>
      <c r="E12906" s="39">
        <v>2020</v>
      </c>
      <c r="F12906" s="23">
        <v>22.808891130402657</v>
      </c>
      <c r="G12906" s="24" t="s">
        <v>108</v>
      </c>
    </row>
    <row r="12907" spans="1:7" x14ac:dyDescent="0.3">
      <c r="A12907" s="7">
        <v>291.06711664386091</v>
      </c>
      <c r="B12907" s="41" t="s">
        <v>36</v>
      </c>
      <c r="C12907" s="41"/>
      <c r="D12907" s="39" t="s">
        <v>97</v>
      </c>
      <c r="E12907" s="39">
        <v>2020</v>
      </c>
      <c r="F12907" s="23">
        <v>45.405116643860936</v>
      </c>
      <c r="G12907" s="24" t="s">
        <v>108</v>
      </c>
    </row>
    <row r="12908" spans="1:7" x14ac:dyDescent="0.3">
      <c r="A12908" s="7">
        <v>484.44721187237565</v>
      </c>
      <c r="B12908" s="41" t="s">
        <v>37</v>
      </c>
      <c r="C12908" s="41"/>
      <c r="D12908" s="39" t="s">
        <v>97</v>
      </c>
      <c r="E12908" s="39">
        <v>2020</v>
      </c>
      <c r="F12908" s="23">
        <v>68.189211872375637</v>
      </c>
      <c r="G12908" s="24" t="s">
        <v>108</v>
      </c>
    </row>
    <row r="12909" spans="1:7" x14ac:dyDescent="0.3">
      <c r="A12909" s="7">
        <v>567.24834771652365</v>
      </c>
      <c r="B12909" s="41" t="s">
        <v>38</v>
      </c>
      <c r="C12909" s="41"/>
      <c r="D12909" s="39" t="s">
        <v>97</v>
      </c>
      <c r="E12909" s="39">
        <v>2020</v>
      </c>
      <c r="F12909" s="23">
        <v>19.409347716523641</v>
      </c>
      <c r="G12909" s="24" t="s">
        <v>108</v>
      </c>
    </row>
    <row r="12910" spans="1:7" x14ac:dyDescent="0.3">
      <c r="A12910" s="7">
        <v>150.65484452443809</v>
      </c>
      <c r="B12910" s="41" t="s">
        <v>39</v>
      </c>
      <c r="C12910" s="41"/>
      <c r="D12910" s="39" t="s">
        <v>97</v>
      </c>
      <c r="E12910" s="39">
        <v>2020</v>
      </c>
      <c r="F12910" s="23">
        <v>15.189844524438094</v>
      </c>
      <c r="G12910" s="24" t="s">
        <v>108</v>
      </c>
    </row>
    <row r="12911" spans="1:7" x14ac:dyDescent="0.3">
      <c r="A12911" s="7">
        <v>468.06996837238785</v>
      </c>
      <c r="B12911" s="41" t="s">
        <v>40</v>
      </c>
      <c r="C12911" s="41"/>
      <c r="D12911" s="39" t="s">
        <v>97</v>
      </c>
      <c r="E12911" s="39">
        <v>2020</v>
      </c>
      <c r="F12911" s="23">
        <v>166.17896837238786</v>
      </c>
      <c r="G12911" s="24" t="s">
        <v>108</v>
      </c>
    </row>
    <row r="12912" spans="1:7" x14ac:dyDescent="0.3">
      <c r="A12912" s="7">
        <v>389.50597118286805</v>
      </c>
      <c r="B12912" s="41" t="s">
        <v>41</v>
      </c>
      <c r="C12912" s="41"/>
      <c r="D12912" s="39" t="s">
        <v>97</v>
      </c>
      <c r="E12912" s="39">
        <v>2020</v>
      </c>
      <c r="F12912" s="23">
        <v>9.7569711828680425</v>
      </c>
      <c r="G12912" s="24" t="s">
        <v>108</v>
      </c>
    </row>
    <row r="12913" spans="1:7" x14ac:dyDescent="0.3">
      <c r="A12913" s="7">
        <v>2044.4250421707968</v>
      </c>
      <c r="B12913" s="41" t="s">
        <v>42</v>
      </c>
      <c r="C12913" s="41"/>
      <c r="D12913" s="39" t="s">
        <v>97</v>
      </c>
      <c r="E12913" s="39">
        <v>2020</v>
      </c>
      <c r="F12913" s="23">
        <v>54.822042170796749</v>
      </c>
      <c r="G12913" s="24" t="s">
        <v>108</v>
      </c>
    </row>
    <row r="12914" spans="1:7" x14ac:dyDescent="0.3">
      <c r="A12914" s="7">
        <v>606.08519545771094</v>
      </c>
      <c r="B12914" s="41" t="s">
        <v>43</v>
      </c>
      <c r="C12914" s="41"/>
      <c r="D12914" s="39" t="s">
        <v>97</v>
      </c>
      <c r="E12914" s="39">
        <v>2020</v>
      </c>
      <c r="F12914" s="23">
        <v>61.930195457710909</v>
      </c>
      <c r="G12914" s="24" t="s">
        <v>108</v>
      </c>
    </row>
    <row r="12915" spans="1:7" x14ac:dyDescent="0.3">
      <c r="A12915" s="7">
        <v>106.45362128973697</v>
      </c>
      <c r="B12915" s="41" t="s">
        <v>44</v>
      </c>
      <c r="C12915" s="41"/>
      <c r="D12915" s="39" t="s">
        <v>97</v>
      </c>
      <c r="E12915" s="39">
        <v>2020</v>
      </c>
      <c r="F12915" s="23">
        <v>6.3266212897369645</v>
      </c>
      <c r="G12915" s="24" t="s">
        <v>108</v>
      </c>
    </row>
    <row r="12916" spans="1:7" x14ac:dyDescent="0.3">
      <c r="A12916" s="7">
        <v>230.58198799137278</v>
      </c>
      <c r="B12916" s="41" t="s">
        <v>45</v>
      </c>
      <c r="C12916" s="41"/>
      <c r="D12916" s="39" t="s">
        <v>97</v>
      </c>
      <c r="E12916" s="39">
        <v>2020</v>
      </c>
      <c r="F12916" s="23">
        <v>5.775987991372773</v>
      </c>
      <c r="G12916" s="24" t="s">
        <v>108</v>
      </c>
    </row>
    <row r="12917" spans="1:7" x14ac:dyDescent="0.3">
      <c r="A12917" s="7">
        <v>2334.6162168124661</v>
      </c>
      <c r="B12917" s="41" t="s">
        <v>46</v>
      </c>
      <c r="C12917" s="41"/>
      <c r="D12917" s="39" t="s">
        <v>97</v>
      </c>
      <c r="E12917" s="39">
        <v>2020</v>
      </c>
      <c r="F12917" s="23">
        <v>178.88421681246621</v>
      </c>
      <c r="G12917" s="24" t="s">
        <v>108</v>
      </c>
    </row>
    <row r="12918" spans="1:7" x14ac:dyDescent="0.3">
      <c r="A12918" s="7">
        <v>214.32987906312667</v>
      </c>
      <c r="B12918" s="41" t="s">
        <v>47</v>
      </c>
      <c r="C12918" s="41"/>
      <c r="D12918" s="39" t="s">
        <v>97</v>
      </c>
      <c r="E12918" s="39">
        <v>2020</v>
      </c>
      <c r="F12918" s="23">
        <v>23.122879063126689</v>
      </c>
      <c r="G12918" s="24" t="s">
        <v>108</v>
      </c>
    </row>
    <row r="12919" spans="1:7" x14ac:dyDescent="0.3">
      <c r="A12919" s="7">
        <v>436.50528549716876</v>
      </c>
      <c r="B12919" s="41" t="s">
        <v>48</v>
      </c>
      <c r="C12919" s="41"/>
      <c r="D12919" s="39" t="s">
        <v>97</v>
      </c>
      <c r="E12919" s="39">
        <v>2020</v>
      </c>
      <c r="F12919" s="23">
        <v>85.899285497168748</v>
      </c>
      <c r="G12919" s="24" t="s">
        <v>108</v>
      </c>
    </row>
    <row r="12920" spans="1:7" x14ac:dyDescent="0.3">
      <c r="A12920" s="7">
        <v>3971.6718148376735</v>
      </c>
      <c r="B12920" s="41" t="s">
        <v>49</v>
      </c>
      <c r="C12920" s="41"/>
      <c r="D12920" s="39" t="s">
        <v>97</v>
      </c>
      <c r="E12920" s="39">
        <v>2020</v>
      </c>
      <c r="F12920" s="23">
        <v>736.59881483767333</v>
      </c>
      <c r="G12920" s="24" t="s">
        <v>108</v>
      </c>
    </row>
    <row r="12921" spans="1:7" x14ac:dyDescent="0.3">
      <c r="A12921" s="7">
        <v>6086.0952901929541</v>
      </c>
      <c r="B12921" s="41" t="s">
        <v>50</v>
      </c>
      <c r="C12921" s="41"/>
      <c r="D12921" s="39" t="s">
        <v>97</v>
      </c>
      <c r="E12921" s="39">
        <v>2020</v>
      </c>
      <c r="F12921" s="23">
        <v>547.71029019295361</v>
      </c>
      <c r="G12921" s="24" t="s">
        <v>108</v>
      </c>
    </row>
    <row r="12922" spans="1:7" x14ac:dyDescent="0.3">
      <c r="A12922" s="7">
        <v>1205.0664397360572</v>
      </c>
      <c r="B12922" s="41" t="s">
        <v>91</v>
      </c>
      <c r="C12922" s="41"/>
      <c r="D12922" s="39" t="s">
        <v>97</v>
      </c>
      <c r="E12922" s="39">
        <v>2020</v>
      </c>
      <c r="F12922" s="23">
        <v>252.34143973605723</v>
      </c>
      <c r="G12922" s="24" t="s">
        <v>108</v>
      </c>
    </row>
    <row r="12923" spans="1:7" x14ac:dyDescent="0.3">
      <c r="A12923" s="7">
        <v>230.519420705502</v>
      </c>
      <c r="B12923" s="41" t="s">
        <v>52</v>
      </c>
      <c r="C12923" s="41"/>
      <c r="D12923" s="39" t="s">
        <v>97</v>
      </c>
      <c r="E12923" s="39">
        <v>2020</v>
      </c>
      <c r="F12923" s="23">
        <v>17.91242070550198</v>
      </c>
      <c r="G12923" s="24" t="s">
        <v>108</v>
      </c>
    </row>
    <row r="12924" spans="1:7" x14ac:dyDescent="0.3">
      <c r="A12924" s="7">
        <v>184.16219034128534</v>
      </c>
      <c r="B12924" s="41" t="s">
        <v>53</v>
      </c>
      <c r="C12924" s="41"/>
      <c r="D12924" s="39" t="s">
        <v>97</v>
      </c>
      <c r="E12924" s="39">
        <v>2020</v>
      </c>
      <c r="F12924" s="23">
        <v>44.853190341285327</v>
      </c>
      <c r="G12924" s="24" t="s">
        <v>108</v>
      </c>
    </row>
    <row r="12925" spans="1:7" x14ac:dyDescent="0.3">
      <c r="A12925" s="7">
        <v>224.49244739768415</v>
      </c>
      <c r="B12925" s="41" t="s">
        <v>54</v>
      </c>
      <c r="C12925" s="41"/>
      <c r="D12925" s="39" t="s">
        <v>97</v>
      </c>
      <c r="E12925" s="39">
        <v>2020</v>
      </c>
      <c r="F12925" s="23">
        <v>68.680447397684148</v>
      </c>
      <c r="G12925" s="24" t="s">
        <v>108</v>
      </c>
    </row>
    <row r="12926" spans="1:7" x14ac:dyDescent="0.3">
      <c r="A12926" s="7">
        <v>489.96441565432809</v>
      </c>
      <c r="B12926" s="41" t="s">
        <v>55</v>
      </c>
      <c r="C12926" s="41"/>
      <c r="D12926" s="39" t="s">
        <v>97</v>
      </c>
      <c r="E12926" s="39">
        <v>2020</v>
      </c>
      <c r="F12926" s="23">
        <v>12.273415654328129</v>
      </c>
      <c r="G12926" s="24" t="s">
        <v>108</v>
      </c>
    </row>
    <row r="12927" spans="1:7" x14ac:dyDescent="0.3">
      <c r="A12927" s="7">
        <v>1369.0542703102442</v>
      </c>
      <c r="B12927" s="41" t="s">
        <v>56</v>
      </c>
      <c r="C12927" s="41"/>
      <c r="D12927" s="39" t="s">
        <v>97</v>
      </c>
      <c r="E12927" s="39">
        <v>2020</v>
      </c>
      <c r="F12927" s="23">
        <v>40.852270310244222</v>
      </c>
      <c r="G12927" s="24" t="s">
        <v>108</v>
      </c>
    </row>
    <row r="12928" spans="1:7" x14ac:dyDescent="0.3">
      <c r="A12928" s="7">
        <v>323.07079621338676</v>
      </c>
      <c r="B12928" s="41" t="s">
        <v>57</v>
      </c>
      <c r="C12928" s="41"/>
      <c r="D12928" s="39" t="s">
        <v>97</v>
      </c>
      <c r="E12928" s="39">
        <v>2020</v>
      </c>
      <c r="F12928" s="23">
        <v>8.0927962133867481</v>
      </c>
      <c r="G12928" s="24" t="s">
        <v>108</v>
      </c>
    </row>
    <row r="12929" spans="1:7" x14ac:dyDescent="0.3">
      <c r="A12929" s="7">
        <v>390.57064073588288</v>
      </c>
      <c r="B12929" s="41" t="s">
        <v>58</v>
      </c>
      <c r="C12929" s="41"/>
      <c r="D12929" s="39" t="s">
        <v>97</v>
      </c>
      <c r="E12929" s="39">
        <v>2020</v>
      </c>
      <c r="F12929" s="23">
        <v>66.67364073588287</v>
      </c>
      <c r="G12929" s="24" t="s">
        <v>108</v>
      </c>
    </row>
    <row r="12930" spans="1:7" x14ac:dyDescent="0.3">
      <c r="A12930" s="7">
        <v>128.85886379075362</v>
      </c>
      <c r="B12930" s="41" t="s">
        <v>59</v>
      </c>
      <c r="C12930" s="41"/>
      <c r="D12930" s="39" t="s">
        <v>97</v>
      </c>
      <c r="E12930" s="39">
        <v>2020</v>
      </c>
      <c r="F12930" s="23">
        <v>3.2278637907536272</v>
      </c>
      <c r="G12930" s="24" t="s">
        <v>108</v>
      </c>
    </row>
    <row r="12931" spans="1:7" x14ac:dyDescent="0.3">
      <c r="A12931" s="7">
        <v>176.66847574174187</v>
      </c>
      <c r="B12931" s="41" t="s">
        <v>60</v>
      </c>
      <c r="C12931" s="41"/>
      <c r="D12931" s="39" t="s">
        <v>97</v>
      </c>
      <c r="E12931" s="39">
        <v>2020</v>
      </c>
      <c r="F12931" s="23">
        <v>33.125475741741873</v>
      </c>
      <c r="G12931" s="24" t="s">
        <v>108</v>
      </c>
    </row>
    <row r="12932" spans="1:7" x14ac:dyDescent="0.3">
      <c r="A12932" s="7">
        <v>738.26935663851668</v>
      </c>
      <c r="B12932" s="41" t="s">
        <v>61</v>
      </c>
      <c r="C12932" s="41"/>
      <c r="D12932" s="39" t="s">
        <v>97</v>
      </c>
      <c r="E12932" s="39">
        <v>2020</v>
      </c>
      <c r="F12932" s="23">
        <v>98.121356638516772</v>
      </c>
      <c r="G12932" s="24" t="s">
        <v>108</v>
      </c>
    </row>
    <row r="12933" spans="1:7" x14ac:dyDescent="0.3">
      <c r="A12933" s="7">
        <v>2047.8580373480036</v>
      </c>
      <c r="B12933" s="41" t="s">
        <v>62</v>
      </c>
      <c r="C12933" s="41"/>
      <c r="D12933" s="39" t="s">
        <v>97</v>
      </c>
      <c r="E12933" s="39">
        <v>2020</v>
      </c>
      <c r="F12933" s="23">
        <v>451.41103734800356</v>
      </c>
      <c r="G12933" s="24" t="s">
        <v>108</v>
      </c>
    </row>
    <row r="12934" spans="1:7" x14ac:dyDescent="0.3">
      <c r="A12934" s="7">
        <v>448.31511712858725</v>
      </c>
      <c r="B12934" s="41" t="s">
        <v>63</v>
      </c>
      <c r="C12934" s="41"/>
      <c r="D12934" s="39" t="s">
        <v>97</v>
      </c>
      <c r="E12934" s="39">
        <v>2020</v>
      </c>
      <c r="F12934" s="23">
        <v>17.4901171285873</v>
      </c>
      <c r="G12934" s="24" t="s">
        <v>108</v>
      </c>
    </row>
    <row r="12935" spans="1:7" x14ac:dyDescent="0.3">
      <c r="A12935" s="7">
        <v>498.93000001165211</v>
      </c>
      <c r="B12935" s="41" t="s">
        <v>64</v>
      </c>
      <c r="C12935" s="41"/>
      <c r="D12935" s="39" t="s">
        <v>97</v>
      </c>
      <c r="E12935" s="39">
        <v>2020</v>
      </c>
      <c r="F12935" s="23">
        <v>12.498000011652124</v>
      </c>
      <c r="G12935" s="24" t="s">
        <v>108</v>
      </c>
    </row>
    <row r="12936" spans="1:7" x14ac:dyDescent="0.3">
      <c r="A12936" s="7">
        <v>2005.9010308589636</v>
      </c>
      <c r="B12936" s="41" t="s">
        <v>65</v>
      </c>
      <c r="C12936" s="41"/>
      <c r="D12936" s="39" t="s">
        <v>97</v>
      </c>
      <c r="E12936" s="39">
        <v>2020</v>
      </c>
      <c r="F12936" s="23">
        <v>223.02503085896348</v>
      </c>
      <c r="G12936" s="24" t="s">
        <v>108</v>
      </c>
    </row>
    <row r="12937" spans="1:7" x14ac:dyDescent="0.3">
      <c r="A12937" s="7">
        <v>328.94699261918811</v>
      </c>
      <c r="B12937" s="41" t="s">
        <v>66</v>
      </c>
      <c r="C12937" s="41"/>
      <c r="D12937" s="39" t="s">
        <v>97</v>
      </c>
      <c r="E12937" s="39">
        <v>2020</v>
      </c>
      <c r="F12937" s="23">
        <v>8.2399926191881079</v>
      </c>
      <c r="G12937" s="24" t="s">
        <v>108</v>
      </c>
    </row>
    <row r="12938" spans="1:7" x14ac:dyDescent="0.3">
      <c r="A12938" s="7">
        <v>3054.7749084244106</v>
      </c>
      <c r="B12938" s="41" t="s">
        <v>67</v>
      </c>
      <c r="C12938" s="41"/>
      <c r="D12938" s="39" t="s">
        <v>97</v>
      </c>
      <c r="E12938" s="39">
        <v>2020</v>
      </c>
      <c r="F12938" s="23">
        <v>174.39190842441064</v>
      </c>
      <c r="G12938" s="24" t="s">
        <v>108</v>
      </c>
    </row>
    <row r="12939" spans="1:7" x14ac:dyDescent="0.3">
      <c r="A12939" s="7">
        <v>1689.5198057676987</v>
      </c>
      <c r="B12939" s="41" t="s">
        <v>68</v>
      </c>
      <c r="C12939" s="41"/>
      <c r="D12939" s="39" t="s">
        <v>97</v>
      </c>
      <c r="E12939" s="39">
        <v>2020</v>
      </c>
      <c r="F12939" s="23">
        <v>105.12080576769858</v>
      </c>
      <c r="G12939" s="24" t="s">
        <v>108</v>
      </c>
    </row>
    <row r="12940" spans="1:7" x14ac:dyDescent="0.3">
      <c r="A12940" s="7">
        <v>179.04398121841078</v>
      </c>
      <c r="B12940" s="41" t="s">
        <v>69</v>
      </c>
      <c r="C12940" s="41"/>
      <c r="D12940" s="39" t="s">
        <v>97</v>
      </c>
      <c r="E12940" s="39">
        <v>2020</v>
      </c>
      <c r="F12940" s="23">
        <v>16.721981218410775</v>
      </c>
      <c r="G12940" s="24" t="s">
        <v>108</v>
      </c>
    </row>
    <row r="12941" spans="1:7" x14ac:dyDescent="0.3">
      <c r="A12941" s="7">
        <v>201.69641578327764</v>
      </c>
      <c r="B12941" s="41" t="s">
        <v>70</v>
      </c>
      <c r="C12941" s="41"/>
      <c r="D12941" s="39" t="s">
        <v>97</v>
      </c>
      <c r="E12941" s="39">
        <v>2020</v>
      </c>
      <c r="F12941" s="23">
        <v>24.258415783277627</v>
      </c>
      <c r="G12941" s="24" t="s">
        <v>108</v>
      </c>
    </row>
    <row r="12942" spans="1:7" x14ac:dyDescent="0.3">
      <c r="A12942" s="7">
        <v>186.7725795632725</v>
      </c>
      <c r="B12942" s="41" t="s">
        <v>71</v>
      </c>
      <c r="C12942" s="41"/>
      <c r="D12942" s="39" t="s">
        <v>97</v>
      </c>
      <c r="E12942" s="39">
        <v>2020</v>
      </c>
      <c r="F12942" s="23">
        <v>11.808579563272502</v>
      </c>
      <c r="G12942" s="24" t="s">
        <v>108</v>
      </c>
    </row>
    <row r="12943" spans="1:7" x14ac:dyDescent="0.3">
      <c r="A12943" s="7">
        <v>790.44431889550776</v>
      </c>
      <c r="B12943" s="41" t="s">
        <v>72</v>
      </c>
      <c r="C12943" s="41"/>
      <c r="D12943" s="39" t="s">
        <v>97</v>
      </c>
      <c r="E12943" s="39">
        <v>2020</v>
      </c>
      <c r="F12943" s="23">
        <v>34.494318895507803</v>
      </c>
      <c r="G12943" s="24" t="s">
        <v>108</v>
      </c>
    </row>
    <row r="12944" spans="1:7" x14ac:dyDescent="0.3">
      <c r="A12944" s="7">
        <v>550.09157737617829</v>
      </c>
      <c r="B12944" s="41" t="s">
        <v>73</v>
      </c>
      <c r="C12944" s="41"/>
      <c r="D12944" s="39" t="s">
        <v>97</v>
      </c>
      <c r="E12944" s="39">
        <v>2020</v>
      </c>
      <c r="F12944" s="23">
        <v>250.19957737617824</v>
      </c>
      <c r="G12944" s="24" t="s">
        <v>108</v>
      </c>
    </row>
    <row r="12945" spans="1:7" x14ac:dyDescent="0.3">
      <c r="A12945" s="7">
        <v>452.48148295165669</v>
      </c>
      <c r="B12945" s="41" t="s">
        <v>74</v>
      </c>
      <c r="C12945" s="41"/>
      <c r="D12945" s="39" t="s">
        <v>97</v>
      </c>
      <c r="E12945" s="39">
        <v>2020</v>
      </c>
      <c r="F12945" s="23">
        <v>83.445482951656672</v>
      </c>
      <c r="G12945" s="24" t="s">
        <v>108</v>
      </c>
    </row>
    <row r="12946" spans="1:7" x14ac:dyDescent="0.3">
      <c r="A12946" s="7">
        <v>852.46593597806918</v>
      </c>
      <c r="B12946" s="41" t="s">
        <v>75</v>
      </c>
      <c r="C12946" s="41"/>
      <c r="D12946" s="39" t="s">
        <v>97</v>
      </c>
      <c r="E12946" s="39">
        <v>2020</v>
      </c>
      <c r="F12946" s="23">
        <v>101.76393597806914</v>
      </c>
      <c r="G12946" s="24" t="s">
        <v>108</v>
      </c>
    </row>
    <row r="12947" spans="1:7" x14ac:dyDescent="0.3">
      <c r="A12947" s="7">
        <v>1010.8709184048001</v>
      </c>
      <c r="B12947" s="41" t="s">
        <v>76</v>
      </c>
      <c r="C12947" s="41"/>
      <c r="D12947" s="39" t="s">
        <v>97</v>
      </c>
      <c r="E12947" s="39">
        <v>2020</v>
      </c>
      <c r="F12947" s="23">
        <v>87.986918404800065</v>
      </c>
      <c r="G12947" s="24" t="s">
        <v>108</v>
      </c>
    </row>
    <row r="12948" spans="1:7" x14ac:dyDescent="0.3">
      <c r="A12948" s="7">
        <v>169.33271789669195</v>
      </c>
      <c r="B12948" s="41" t="s">
        <v>77</v>
      </c>
      <c r="C12948" s="41"/>
      <c r="D12948" s="39" t="s">
        <v>97</v>
      </c>
      <c r="E12948" s="39">
        <v>2020</v>
      </c>
      <c r="F12948" s="23">
        <v>4.2417178966919575</v>
      </c>
      <c r="G12948" s="24" t="s">
        <v>108</v>
      </c>
    </row>
    <row r="12949" spans="1:7" x14ac:dyDescent="0.3">
      <c r="A12949" s="7">
        <v>300.69222173585604</v>
      </c>
      <c r="B12949" s="41" t="s">
        <v>78</v>
      </c>
      <c r="C12949" s="41"/>
      <c r="D12949" s="39" t="s">
        <v>97</v>
      </c>
      <c r="E12949" s="39">
        <v>2020</v>
      </c>
      <c r="F12949" s="23">
        <v>38.31422173585603</v>
      </c>
      <c r="G12949" s="24" t="s">
        <v>108</v>
      </c>
    </row>
    <row r="12950" spans="1:7" x14ac:dyDescent="0.3">
      <c r="A12950" s="7">
        <v>432.11736994052393</v>
      </c>
      <c r="B12950" s="41" t="s">
        <v>79</v>
      </c>
      <c r="C12950" s="41"/>
      <c r="D12950" s="39" t="s">
        <v>97</v>
      </c>
      <c r="E12950" s="39">
        <v>2020</v>
      </c>
      <c r="F12950" s="23">
        <v>10.824369940523908</v>
      </c>
      <c r="G12950" s="24" t="s">
        <v>108</v>
      </c>
    </row>
    <row r="12951" spans="1:7" x14ac:dyDescent="0.3">
      <c r="A12951" s="7">
        <v>1393.2657585558266</v>
      </c>
      <c r="B12951" s="41" t="s">
        <v>80</v>
      </c>
      <c r="C12951" s="41"/>
      <c r="D12951" s="39" t="s">
        <v>97</v>
      </c>
      <c r="E12951" s="39">
        <v>2020</v>
      </c>
      <c r="F12951" s="23">
        <v>131.73775855582659</v>
      </c>
      <c r="G12951" s="24" t="s">
        <v>108</v>
      </c>
    </row>
    <row r="12952" spans="1:7" x14ac:dyDescent="0.3">
      <c r="A12952" s="7">
        <v>313.08157003148784</v>
      </c>
      <c r="B12952" s="41" t="s">
        <v>81</v>
      </c>
      <c r="C12952" s="41"/>
      <c r="D12952" s="39" t="s">
        <v>97</v>
      </c>
      <c r="E12952" s="39">
        <v>2020</v>
      </c>
      <c r="F12952" s="23">
        <v>7.8425700314878188</v>
      </c>
      <c r="G12952" s="24" t="s">
        <v>108</v>
      </c>
    </row>
    <row r="12953" spans="1:7" x14ac:dyDescent="0.3">
      <c r="A12953" s="7">
        <v>749.7971226369109</v>
      </c>
      <c r="B12953" s="41" t="s">
        <v>82</v>
      </c>
      <c r="C12953" s="41"/>
      <c r="D12953" s="39" t="s">
        <v>97</v>
      </c>
      <c r="E12953" s="39">
        <v>2020</v>
      </c>
      <c r="F12953" s="23">
        <v>98.313122636910919</v>
      </c>
      <c r="G12953" s="24" t="s">
        <v>108</v>
      </c>
    </row>
    <row r="12954" spans="1:7" x14ac:dyDescent="0.3">
      <c r="A12954" s="7">
        <v>438.60180242044646</v>
      </c>
      <c r="B12954" s="41" t="s">
        <v>83</v>
      </c>
      <c r="C12954" s="41"/>
      <c r="D12954" s="39" t="s">
        <v>97</v>
      </c>
      <c r="E12954" s="39">
        <v>2020</v>
      </c>
      <c r="F12954" s="23">
        <v>13.366802420446447</v>
      </c>
      <c r="G12954" s="24" t="s">
        <v>108</v>
      </c>
    </row>
    <row r="12955" spans="1:7" x14ac:dyDescent="0.3">
      <c r="A12955" s="7">
        <v>920.58837627964044</v>
      </c>
      <c r="B12955" s="41" t="s">
        <v>84</v>
      </c>
      <c r="C12955" s="41"/>
      <c r="D12955" s="39" t="s">
        <v>97</v>
      </c>
      <c r="E12955" s="39">
        <v>2020</v>
      </c>
      <c r="F12955" s="23">
        <v>74.477376279640453</v>
      </c>
      <c r="G12955" s="24" t="s">
        <v>108</v>
      </c>
    </row>
    <row r="12956" spans="1:7" x14ac:dyDescent="0.3">
      <c r="A12956" s="7">
        <v>116.24796576154654</v>
      </c>
      <c r="B12956" s="41" t="s">
        <v>85</v>
      </c>
      <c r="C12956" s="41"/>
      <c r="D12956" s="39" t="s">
        <v>97</v>
      </c>
      <c r="E12956" s="39">
        <v>2020</v>
      </c>
      <c r="F12956" s="23">
        <v>2.9119657615465275</v>
      </c>
      <c r="G12956" s="24" t="s">
        <v>108</v>
      </c>
    </row>
    <row r="12957" spans="1:7" x14ac:dyDescent="0.3">
      <c r="A12957" s="7">
        <v>284.09035142265992</v>
      </c>
      <c r="B12957" s="41" t="s">
        <v>86</v>
      </c>
      <c r="C12957" s="41"/>
      <c r="D12957" s="39" t="s">
        <v>97</v>
      </c>
      <c r="E12957" s="39">
        <v>2020</v>
      </c>
      <c r="F12957" s="23">
        <v>11.754351422659909</v>
      </c>
      <c r="G12957" s="24" t="s">
        <v>108</v>
      </c>
    </row>
    <row r="12958" spans="1:7" x14ac:dyDescent="0.3">
      <c r="A12958" s="7">
        <v>738.59860415924652</v>
      </c>
      <c r="B12958" s="41" t="s">
        <v>87</v>
      </c>
      <c r="C12958" s="41"/>
      <c r="D12958" s="39" t="s">
        <v>97</v>
      </c>
      <c r="E12958" s="39">
        <v>2020</v>
      </c>
      <c r="F12958" s="23">
        <v>67.106604159246587</v>
      </c>
      <c r="G12958" s="24" t="s">
        <v>108</v>
      </c>
    </row>
    <row r="12959" spans="1:7" x14ac:dyDescent="0.3">
      <c r="A12959" s="7">
        <v>134.16477477124067</v>
      </c>
      <c r="B12959" s="41" t="s">
        <v>88</v>
      </c>
      <c r="C12959" s="41"/>
      <c r="D12959" s="39" t="s">
        <v>97</v>
      </c>
      <c r="E12959" s="39">
        <v>2020</v>
      </c>
      <c r="F12959" s="23">
        <v>4.1747747712406884</v>
      </c>
      <c r="G12959" s="24" t="s">
        <v>108</v>
      </c>
    </row>
    <row r="12960" spans="1:7" x14ac:dyDescent="0.3">
      <c r="A12960" s="7">
        <v>392.86716783530488</v>
      </c>
      <c r="B12960" s="41" t="s">
        <v>89</v>
      </c>
      <c r="C12960" s="41"/>
      <c r="D12960" s="39" t="s">
        <v>97</v>
      </c>
      <c r="E12960" s="39">
        <v>2020</v>
      </c>
      <c r="F12960" s="23">
        <v>28.99916783530486</v>
      </c>
      <c r="G12960" s="24" t="s">
        <v>108</v>
      </c>
    </row>
    <row r="12961" spans="1:7" x14ac:dyDescent="0.3">
      <c r="A12961" s="7">
        <v>725.58666008453974</v>
      </c>
      <c r="B12961" s="41" t="s">
        <v>90</v>
      </c>
      <c r="C12961" s="41"/>
      <c r="D12961" s="39" t="s">
        <v>97</v>
      </c>
      <c r="E12961" s="39">
        <v>2020</v>
      </c>
      <c r="F12961" s="23">
        <v>18.175660084539786</v>
      </c>
      <c r="G12961" s="24" t="s">
        <v>108</v>
      </c>
    </row>
    <row r="12962" spans="1:7" x14ac:dyDescent="0.3">
      <c r="A12962" s="7">
        <v>2583.8814502864607</v>
      </c>
      <c r="B12962" s="41" t="s">
        <v>10</v>
      </c>
      <c r="C12962" s="41"/>
      <c r="D12962" s="39" t="s">
        <v>98</v>
      </c>
      <c r="E12962" s="39">
        <v>2020</v>
      </c>
      <c r="F12962" s="23">
        <v>229.30545028646077</v>
      </c>
      <c r="G12962" s="24" t="s">
        <v>108</v>
      </c>
    </row>
    <row r="12963" spans="1:7" x14ac:dyDescent="0.3">
      <c r="A12963" s="7">
        <v>289.40326449072126</v>
      </c>
      <c r="B12963" s="41" t="s">
        <v>11</v>
      </c>
      <c r="C12963" s="41"/>
      <c r="D12963" s="39" t="s">
        <v>98</v>
      </c>
      <c r="E12963" s="39">
        <v>2020</v>
      </c>
      <c r="F12963" s="23">
        <v>7.2522644907212594</v>
      </c>
      <c r="G12963" s="24" t="s">
        <v>108</v>
      </c>
    </row>
    <row r="12964" spans="1:7" x14ac:dyDescent="0.3">
      <c r="A12964" s="7">
        <v>859.61337254969044</v>
      </c>
      <c r="B12964" s="41" t="s">
        <v>12</v>
      </c>
      <c r="C12964" s="41"/>
      <c r="D12964" s="39" t="s">
        <v>98</v>
      </c>
      <c r="E12964" s="39">
        <v>2020</v>
      </c>
      <c r="F12964" s="23">
        <v>116.96937254969043</v>
      </c>
      <c r="G12964" s="24" t="s">
        <v>108</v>
      </c>
    </row>
    <row r="12965" spans="1:7" x14ac:dyDescent="0.3">
      <c r="A12965" s="7">
        <v>196.92891523557077</v>
      </c>
      <c r="B12965" s="41" t="s">
        <v>13</v>
      </c>
      <c r="C12965" s="41"/>
      <c r="D12965" s="39" t="s">
        <v>98</v>
      </c>
      <c r="E12965" s="39">
        <v>2020</v>
      </c>
      <c r="F12965" s="23">
        <v>21.793915235570768</v>
      </c>
      <c r="G12965" s="24" t="s">
        <v>108</v>
      </c>
    </row>
    <row r="12966" spans="1:7" x14ac:dyDescent="0.3">
      <c r="A12966" s="7">
        <v>302.36507945281335</v>
      </c>
      <c r="B12966" s="41" t="s">
        <v>14</v>
      </c>
      <c r="C12966" s="41"/>
      <c r="D12966" s="39" t="s">
        <v>98</v>
      </c>
      <c r="E12966" s="39">
        <v>2020</v>
      </c>
      <c r="F12966" s="23">
        <v>50.123079452813343</v>
      </c>
      <c r="G12966" s="24" t="s">
        <v>108</v>
      </c>
    </row>
    <row r="12967" spans="1:7" x14ac:dyDescent="0.3">
      <c r="A12967" s="7">
        <v>196.02321905676828</v>
      </c>
      <c r="B12967" s="41" t="s">
        <v>15</v>
      </c>
      <c r="C12967" s="41"/>
      <c r="D12967" s="39" t="s">
        <v>98</v>
      </c>
      <c r="E12967" s="39">
        <v>2020</v>
      </c>
      <c r="F12967" s="23">
        <v>41.91621905676827</v>
      </c>
      <c r="G12967" s="24" t="s">
        <v>108</v>
      </c>
    </row>
    <row r="12968" spans="1:7" x14ac:dyDescent="0.3">
      <c r="A12968" s="7">
        <v>1946.9113793852275</v>
      </c>
      <c r="B12968" s="41" t="s">
        <v>16</v>
      </c>
      <c r="C12968" s="41"/>
      <c r="D12968" s="39" t="s">
        <v>98</v>
      </c>
      <c r="E12968" s="39">
        <v>2020</v>
      </c>
      <c r="F12968" s="23">
        <v>84.648379385227599</v>
      </c>
      <c r="G12968" s="24" t="s">
        <v>108</v>
      </c>
    </row>
    <row r="12969" spans="1:7" x14ac:dyDescent="0.3">
      <c r="A12969" s="7">
        <v>3835.7176819494089</v>
      </c>
      <c r="B12969" s="41" t="s">
        <v>17</v>
      </c>
      <c r="C12969" s="41"/>
      <c r="D12969" s="39" t="s">
        <v>98</v>
      </c>
      <c r="E12969" s="39">
        <v>2020</v>
      </c>
      <c r="F12969" s="23">
        <v>490.31768194940867</v>
      </c>
      <c r="G12969" s="24" t="s">
        <v>108</v>
      </c>
    </row>
    <row r="12970" spans="1:7" x14ac:dyDescent="0.3">
      <c r="A12970" s="7">
        <v>94.476522461291466</v>
      </c>
      <c r="B12970" s="41" t="s">
        <v>18</v>
      </c>
      <c r="C12970" s="41"/>
      <c r="D12970" s="39" t="s">
        <v>98</v>
      </c>
      <c r="E12970" s="39">
        <v>2020</v>
      </c>
      <c r="F12970" s="23">
        <v>3.0275224612914657</v>
      </c>
      <c r="G12970" s="24" t="s">
        <v>108</v>
      </c>
    </row>
    <row r="12971" spans="1:7" x14ac:dyDescent="0.3">
      <c r="A12971" s="7">
        <v>306.68534253901515</v>
      </c>
      <c r="B12971" s="41" t="s">
        <v>19</v>
      </c>
      <c r="C12971" s="41"/>
      <c r="D12971" s="39" t="s">
        <v>98</v>
      </c>
      <c r="E12971" s="39">
        <v>2020</v>
      </c>
      <c r="F12971" s="23">
        <v>23.680342539015165</v>
      </c>
      <c r="G12971" s="24" t="s">
        <v>108</v>
      </c>
    </row>
    <row r="12972" spans="1:7" x14ac:dyDescent="0.3">
      <c r="A12972" s="7">
        <v>1628.5309656902596</v>
      </c>
      <c r="B12972" s="41" t="s">
        <v>20</v>
      </c>
      <c r="C12972" s="41"/>
      <c r="D12972" s="39" t="s">
        <v>98</v>
      </c>
      <c r="E12972" s="39">
        <v>2020</v>
      </c>
      <c r="F12972" s="23">
        <v>170.02196569025961</v>
      </c>
      <c r="G12972" s="24" t="s">
        <v>108</v>
      </c>
    </row>
    <row r="12973" spans="1:7" x14ac:dyDescent="0.3">
      <c r="A12973" s="7">
        <v>1542.7442031687358</v>
      </c>
      <c r="B12973" s="41" t="s">
        <v>21</v>
      </c>
      <c r="C12973" s="41"/>
      <c r="D12973" s="39" t="s">
        <v>98</v>
      </c>
      <c r="E12973" s="39">
        <v>2020</v>
      </c>
      <c r="F12973" s="23">
        <v>198.75020316873588</v>
      </c>
      <c r="G12973" s="24" t="s">
        <v>108</v>
      </c>
    </row>
    <row r="12974" spans="1:7" x14ac:dyDescent="0.3">
      <c r="A12974" s="7">
        <v>292.14804702127111</v>
      </c>
      <c r="B12974" s="41" t="s">
        <v>22</v>
      </c>
      <c r="C12974" s="41"/>
      <c r="D12974" s="39" t="s">
        <v>98</v>
      </c>
      <c r="E12974" s="39">
        <v>2020</v>
      </c>
      <c r="F12974" s="23">
        <v>11.641047021271113</v>
      </c>
      <c r="G12974" s="24" t="s">
        <v>108</v>
      </c>
    </row>
    <row r="12975" spans="1:7" x14ac:dyDescent="0.3">
      <c r="A12975" s="7">
        <v>200.98557252567718</v>
      </c>
      <c r="B12975" s="41" t="s">
        <v>23</v>
      </c>
      <c r="C12975" s="41"/>
      <c r="D12975" s="39" t="s">
        <v>98</v>
      </c>
      <c r="E12975" s="39">
        <v>2020</v>
      </c>
      <c r="F12975" s="23">
        <v>5.0365725256771769</v>
      </c>
      <c r="G12975" s="24" t="s">
        <v>108</v>
      </c>
    </row>
    <row r="12976" spans="1:7" x14ac:dyDescent="0.3">
      <c r="A12976" s="7">
        <v>72.471079856502058</v>
      </c>
      <c r="B12976" s="41" t="s">
        <v>24</v>
      </c>
      <c r="C12976" s="41"/>
      <c r="D12976" s="39" t="s">
        <v>98</v>
      </c>
      <c r="E12976" s="39">
        <v>2020</v>
      </c>
      <c r="F12976" s="23">
        <v>3.9760798565020607</v>
      </c>
      <c r="G12976" s="24" t="s">
        <v>108</v>
      </c>
    </row>
    <row r="12977" spans="1:7" x14ac:dyDescent="0.3">
      <c r="A12977" s="7">
        <v>125.86202345243301</v>
      </c>
      <c r="B12977" s="41" t="s">
        <v>25</v>
      </c>
      <c r="C12977" s="41"/>
      <c r="D12977" s="39" t="s">
        <v>98</v>
      </c>
      <c r="E12977" s="39">
        <v>2020</v>
      </c>
      <c r="F12977" s="23">
        <v>5.1250234524330018</v>
      </c>
      <c r="G12977" s="24" t="s">
        <v>108</v>
      </c>
    </row>
    <row r="12978" spans="1:7" x14ac:dyDescent="0.3">
      <c r="A12978" s="7">
        <v>152.54569966030084</v>
      </c>
      <c r="B12978" s="41" t="s">
        <v>26</v>
      </c>
      <c r="C12978" s="41"/>
      <c r="D12978" s="39" t="s">
        <v>98</v>
      </c>
      <c r="E12978" s="39">
        <v>2020</v>
      </c>
      <c r="F12978" s="23">
        <v>7.0166996603008442</v>
      </c>
      <c r="G12978" s="24" t="s">
        <v>108</v>
      </c>
    </row>
    <row r="12979" spans="1:7" x14ac:dyDescent="0.3">
      <c r="A12979" s="7">
        <v>212.60474162361015</v>
      </c>
      <c r="B12979" s="41" t="s">
        <v>27</v>
      </c>
      <c r="C12979" s="41"/>
      <c r="D12979" s="39" t="s">
        <v>98</v>
      </c>
      <c r="E12979" s="39">
        <v>2020</v>
      </c>
      <c r="F12979" s="23">
        <v>5.3277416236101658</v>
      </c>
      <c r="G12979" s="24" t="s">
        <v>108</v>
      </c>
    </row>
    <row r="12980" spans="1:7" x14ac:dyDescent="0.3">
      <c r="A12980" s="7">
        <v>253.72416870403347</v>
      </c>
      <c r="B12980" s="41" t="s">
        <v>28</v>
      </c>
      <c r="C12980" s="41"/>
      <c r="D12980" s="39" t="s">
        <v>98</v>
      </c>
      <c r="E12980" s="39">
        <v>2020</v>
      </c>
      <c r="F12980" s="23">
        <v>36.258168704033451</v>
      </c>
      <c r="G12980" s="24" t="s">
        <v>108</v>
      </c>
    </row>
    <row r="12981" spans="1:7" x14ac:dyDescent="0.3">
      <c r="A12981" s="7">
        <v>296.54523786897937</v>
      </c>
      <c r="B12981" s="41" t="s">
        <v>29</v>
      </c>
      <c r="C12981" s="41"/>
      <c r="D12981" s="39" t="s">
        <v>98</v>
      </c>
      <c r="E12981" s="39">
        <v>2020</v>
      </c>
      <c r="F12981" s="23">
        <v>56.124237868979357</v>
      </c>
      <c r="G12981" s="24" t="s">
        <v>108</v>
      </c>
    </row>
    <row r="12982" spans="1:7" x14ac:dyDescent="0.3">
      <c r="A12982" s="7">
        <v>1426.7340617065613</v>
      </c>
      <c r="B12982" s="41" t="s">
        <v>30</v>
      </c>
      <c r="C12982" s="41"/>
      <c r="D12982" s="39" t="s">
        <v>98</v>
      </c>
      <c r="E12982" s="39">
        <v>2020</v>
      </c>
      <c r="F12982" s="23">
        <v>159.57206170656136</v>
      </c>
      <c r="G12982" s="24" t="s">
        <v>108</v>
      </c>
    </row>
    <row r="12983" spans="1:7" x14ac:dyDescent="0.3">
      <c r="A12983" s="7">
        <v>603.24596596029562</v>
      </c>
      <c r="B12983" s="41" t="s">
        <v>31</v>
      </c>
      <c r="C12983" s="41"/>
      <c r="D12983" s="39" t="s">
        <v>98</v>
      </c>
      <c r="E12983" s="39">
        <v>2020</v>
      </c>
      <c r="F12983" s="23">
        <v>20.166965960295585</v>
      </c>
      <c r="G12983" s="24" t="s">
        <v>108</v>
      </c>
    </row>
    <row r="12984" spans="1:7" x14ac:dyDescent="0.3">
      <c r="A12984" s="7">
        <v>93.77391557286596</v>
      </c>
      <c r="B12984" s="41" t="s">
        <v>32</v>
      </c>
      <c r="C12984" s="41"/>
      <c r="D12984" s="39" t="s">
        <v>98</v>
      </c>
      <c r="E12984" s="39">
        <v>2020</v>
      </c>
      <c r="F12984" s="23">
        <v>2.3499155728659602</v>
      </c>
      <c r="G12984" s="24" t="s">
        <v>108</v>
      </c>
    </row>
    <row r="12985" spans="1:7" x14ac:dyDescent="0.3">
      <c r="A12985" s="7">
        <v>418.75062839113946</v>
      </c>
      <c r="B12985" s="41" t="s">
        <v>33</v>
      </c>
      <c r="C12985" s="41"/>
      <c r="D12985" s="39" t="s">
        <v>98</v>
      </c>
      <c r="E12985" s="39">
        <v>2020</v>
      </c>
      <c r="F12985" s="23">
        <v>20.183628391139436</v>
      </c>
      <c r="G12985" s="24" t="s">
        <v>108</v>
      </c>
    </row>
    <row r="12986" spans="1:7" x14ac:dyDescent="0.3">
      <c r="A12986" s="7">
        <v>1055.3217006360258</v>
      </c>
      <c r="B12986" s="41" t="s">
        <v>34</v>
      </c>
      <c r="C12986" s="41"/>
      <c r="D12986" s="39" t="s">
        <v>98</v>
      </c>
      <c r="E12986" s="39">
        <v>2020</v>
      </c>
      <c r="F12986" s="23">
        <v>65.829700636025692</v>
      </c>
      <c r="G12986" s="24" t="s">
        <v>108</v>
      </c>
    </row>
    <row r="12987" spans="1:7" x14ac:dyDescent="0.3">
      <c r="A12987" s="7">
        <v>765.58815962257029</v>
      </c>
      <c r="B12987" s="41" t="s">
        <v>35</v>
      </c>
      <c r="C12987" s="41"/>
      <c r="D12987" s="39" t="s">
        <v>98</v>
      </c>
      <c r="E12987" s="39">
        <v>2020</v>
      </c>
      <c r="F12987" s="23">
        <v>19.185159622570296</v>
      </c>
      <c r="G12987" s="24" t="s">
        <v>108</v>
      </c>
    </row>
    <row r="12988" spans="1:7" x14ac:dyDescent="0.3">
      <c r="A12988" s="7">
        <v>303.0020413180867</v>
      </c>
      <c r="B12988" s="41" t="s">
        <v>36</v>
      </c>
      <c r="C12988" s="41"/>
      <c r="D12988" s="39" t="s">
        <v>98</v>
      </c>
      <c r="E12988" s="39">
        <v>2020</v>
      </c>
      <c r="F12988" s="23">
        <v>46.157041318086705</v>
      </c>
      <c r="G12988" s="24" t="s">
        <v>108</v>
      </c>
    </row>
    <row r="12989" spans="1:7" x14ac:dyDescent="0.3">
      <c r="A12989" s="7">
        <v>507.22986256538871</v>
      </c>
      <c r="B12989" s="41" t="s">
        <v>37</v>
      </c>
      <c r="C12989" s="41"/>
      <c r="D12989" s="39" t="s">
        <v>98</v>
      </c>
      <c r="E12989" s="39">
        <v>2020</v>
      </c>
      <c r="F12989" s="23">
        <v>76.063862565388703</v>
      </c>
      <c r="G12989" s="24" t="s">
        <v>108</v>
      </c>
    </row>
    <row r="12990" spans="1:7" x14ac:dyDescent="0.3">
      <c r="A12990" s="7">
        <v>482.57913066826444</v>
      </c>
      <c r="B12990" s="41" t="s">
        <v>38</v>
      </c>
      <c r="C12990" s="41"/>
      <c r="D12990" s="39" t="s">
        <v>98</v>
      </c>
      <c r="E12990" s="39">
        <v>2020</v>
      </c>
      <c r="F12990" s="23">
        <v>12.093130668264436</v>
      </c>
      <c r="G12990" s="24" t="s">
        <v>108</v>
      </c>
    </row>
    <row r="12991" spans="1:7" x14ac:dyDescent="0.3">
      <c r="A12991" s="7">
        <v>158.59324741819393</v>
      </c>
      <c r="B12991" s="41" t="s">
        <v>39</v>
      </c>
      <c r="C12991" s="41"/>
      <c r="D12991" s="39" t="s">
        <v>98</v>
      </c>
      <c r="E12991" s="39">
        <v>2020</v>
      </c>
      <c r="F12991" s="23">
        <v>14.696247418193927</v>
      </c>
      <c r="G12991" s="24" t="s">
        <v>108</v>
      </c>
    </row>
    <row r="12992" spans="1:7" x14ac:dyDescent="0.3">
      <c r="A12992" s="7">
        <v>436.61633172339549</v>
      </c>
      <c r="B12992" s="41" t="s">
        <v>40</v>
      </c>
      <c r="C12992" s="41"/>
      <c r="D12992" s="39" t="s">
        <v>98</v>
      </c>
      <c r="E12992" s="39">
        <v>2020</v>
      </c>
      <c r="F12992" s="23">
        <v>153.0053317233955</v>
      </c>
      <c r="G12992" s="24" t="s">
        <v>108</v>
      </c>
    </row>
    <row r="12993" spans="1:7" x14ac:dyDescent="0.3">
      <c r="A12993" s="7">
        <v>384.63675612523616</v>
      </c>
      <c r="B12993" s="41" t="s">
        <v>41</v>
      </c>
      <c r="C12993" s="41"/>
      <c r="D12993" s="39" t="s">
        <v>98</v>
      </c>
      <c r="E12993" s="39">
        <v>2020</v>
      </c>
      <c r="F12993" s="23">
        <v>12.288756125236162</v>
      </c>
      <c r="G12993" s="24" t="s">
        <v>108</v>
      </c>
    </row>
    <row r="12994" spans="1:7" x14ac:dyDescent="0.3">
      <c r="A12994" s="7">
        <v>1811.0805437450463</v>
      </c>
      <c r="B12994" s="41" t="s">
        <v>42</v>
      </c>
      <c r="C12994" s="41"/>
      <c r="D12994" s="39" t="s">
        <v>98</v>
      </c>
      <c r="E12994" s="39">
        <v>2020</v>
      </c>
      <c r="F12994" s="23">
        <v>47.284543745046278</v>
      </c>
      <c r="G12994" s="24" t="s">
        <v>108</v>
      </c>
    </row>
    <row r="12995" spans="1:7" x14ac:dyDescent="0.3">
      <c r="A12995" s="7">
        <v>619.13821578403997</v>
      </c>
      <c r="B12995" s="41" t="s">
        <v>43</v>
      </c>
      <c r="C12995" s="41"/>
      <c r="D12995" s="39" t="s">
        <v>98</v>
      </c>
      <c r="E12995" s="39">
        <v>2020</v>
      </c>
      <c r="F12995" s="23">
        <v>63.388215784039986</v>
      </c>
      <c r="G12995" s="24" t="s">
        <v>108</v>
      </c>
    </row>
    <row r="12996" spans="1:7" x14ac:dyDescent="0.3">
      <c r="A12996" s="7">
        <v>116.54453297877276</v>
      </c>
      <c r="B12996" s="41" t="s">
        <v>44</v>
      </c>
      <c r="C12996" s="41"/>
      <c r="D12996" s="39" t="s">
        <v>98</v>
      </c>
      <c r="E12996" s="39">
        <v>2020</v>
      </c>
      <c r="F12996" s="23">
        <v>7.9805329787727608</v>
      </c>
      <c r="G12996" s="24" t="s">
        <v>108</v>
      </c>
    </row>
    <row r="12997" spans="1:7" x14ac:dyDescent="0.3">
      <c r="A12997" s="7">
        <v>227.29794407134057</v>
      </c>
      <c r="B12997" s="41" t="s">
        <v>45</v>
      </c>
      <c r="C12997" s="41"/>
      <c r="D12997" s="39" t="s">
        <v>98</v>
      </c>
      <c r="E12997" s="39">
        <v>2020</v>
      </c>
      <c r="F12997" s="23">
        <v>2.0959440713405613</v>
      </c>
      <c r="G12997" s="24" t="s">
        <v>108</v>
      </c>
    </row>
    <row r="12998" spans="1:7" x14ac:dyDescent="0.3">
      <c r="A12998" s="7">
        <v>2016.4417673452099</v>
      </c>
      <c r="B12998" s="41" t="s">
        <v>46</v>
      </c>
      <c r="C12998" s="41"/>
      <c r="D12998" s="39" t="s">
        <v>98</v>
      </c>
      <c r="E12998" s="39">
        <v>2020</v>
      </c>
      <c r="F12998" s="23">
        <v>187.24276734520993</v>
      </c>
      <c r="G12998" s="24" t="s">
        <v>108</v>
      </c>
    </row>
    <row r="12999" spans="1:7" x14ac:dyDescent="0.3">
      <c r="A12999" s="7">
        <v>256.83410167586726</v>
      </c>
      <c r="B12999" s="41" t="s">
        <v>47</v>
      </c>
      <c r="C12999" s="41"/>
      <c r="D12999" s="39" t="s">
        <v>98</v>
      </c>
      <c r="E12999" s="39">
        <v>2020</v>
      </c>
      <c r="F12999" s="23">
        <v>32.66010167586726</v>
      </c>
      <c r="G12999" s="24" t="s">
        <v>108</v>
      </c>
    </row>
    <row r="13000" spans="1:7" x14ac:dyDescent="0.3">
      <c r="A13000" s="7">
        <v>433.68794826871698</v>
      </c>
      <c r="B13000" s="41" t="s">
        <v>48</v>
      </c>
      <c r="C13000" s="41"/>
      <c r="D13000" s="39" t="s">
        <v>98</v>
      </c>
      <c r="E13000" s="39">
        <v>2020</v>
      </c>
      <c r="F13000" s="23">
        <v>92.517948268716978</v>
      </c>
      <c r="G13000" s="24" t="s">
        <v>108</v>
      </c>
    </row>
    <row r="13001" spans="1:7" x14ac:dyDescent="0.3">
      <c r="A13001" s="7">
        <v>3680.9841567518652</v>
      </c>
      <c r="B13001" s="41" t="s">
        <v>49</v>
      </c>
      <c r="C13001" s="41"/>
      <c r="D13001" s="39" t="s">
        <v>98</v>
      </c>
      <c r="E13001" s="39">
        <v>2020</v>
      </c>
      <c r="F13001" s="23">
        <v>648.61715675186485</v>
      </c>
      <c r="G13001" s="24" t="s">
        <v>108</v>
      </c>
    </row>
    <row r="13002" spans="1:7" x14ac:dyDescent="0.3">
      <c r="A13002" s="7">
        <v>5384.9279198986342</v>
      </c>
      <c r="B13002" s="41" t="s">
        <v>50</v>
      </c>
      <c r="C13002" s="41"/>
      <c r="D13002" s="39" t="s">
        <v>98</v>
      </c>
      <c r="E13002" s="39">
        <v>2020</v>
      </c>
      <c r="F13002" s="23">
        <v>453.27791989863385</v>
      </c>
      <c r="G13002" s="24" t="s">
        <v>108</v>
      </c>
    </row>
    <row r="13003" spans="1:7" x14ac:dyDescent="0.3">
      <c r="A13003" s="7">
        <v>1089.9289362790571</v>
      </c>
      <c r="B13003" s="41" t="s">
        <v>91</v>
      </c>
      <c r="C13003" s="41"/>
      <c r="D13003" s="39" t="s">
        <v>98</v>
      </c>
      <c r="E13003" s="39">
        <v>2020</v>
      </c>
      <c r="F13003" s="23">
        <v>210.1309362790571</v>
      </c>
      <c r="G13003" s="24" t="s">
        <v>108</v>
      </c>
    </row>
    <row r="13004" spans="1:7" x14ac:dyDescent="0.3">
      <c r="A13004" s="7">
        <v>201.75485014074158</v>
      </c>
      <c r="B13004" s="41" t="s">
        <v>52</v>
      </c>
      <c r="C13004" s="41"/>
      <c r="D13004" s="39" t="s">
        <v>98</v>
      </c>
      <c r="E13004" s="39">
        <v>2020</v>
      </c>
      <c r="F13004" s="23">
        <v>16.917850140741592</v>
      </c>
      <c r="G13004" s="24" t="s">
        <v>108</v>
      </c>
    </row>
    <row r="13005" spans="1:7" x14ac:dyDescent="0.3">
      <c r="A13005" s="7">
        <v>149.54551696154959</v>
      </c>
      <c r="B13005" s="41" t="s">
        <v>53</v>
      </c>
      <c r="C13005" s="41"/>
      <c r="D13005" s="39" t="s">
        <v>98</v>
      </c>
      <c r="E13005" s="39">
        <v>2020</v>
      </c>
      <c r="F13005" s="23">
        <v>45.837516961549596</v>
      </c>
      <c r="G13005" s="24" t="s">
        <v>108</v>
      </c>
    </row>
    <row r="13006" spans="1:7" x14ac:dyDescent="0.3">
      <c r="A13006" s="7">
        <v>209.28146232653185</v>
      </c>
      <c r="B13006" s="41" t="s">
        <v>54</v>
      </c>
      <c r="C13006" s="41"/>
      <c r="D13006" s="39" t="s">
        <v>98</v>
      </c>
      <c r="E13006" s="39">
        <v>2020</v>
      </c>
      <c r="F13006" s="23">
        <v>47.547462326531864</v>
      </c>
      <c r="G13006" s="24" t="s">
        <v>108</v>
      </c>
    </row>
    <row r="13007" spans="1:7" x14ac:dyDescent="0.3">
      <c r="A13007" s="7">
        <v>431.76167712059566</v>
      </c>
      <c r="B13007" s="41" t="s">
        <v>55</v>
      </c>
      <c r="C13007" s="41"/>
      <c r="D13007" s="39" t="s">
        <v>98</v>
      </c>
      <c r="E13007" s="39">
        <v>2020</v>
      </c>
      <c r="F13007" s="23">
        <v>10.819677120595657</v>
      </c>
      <c r="G13007" s="24" t="s">
        <v>108</v>
      </c>
    </row>
    <row r="13008" spans="1:7" x14ac:dyDescent="0.3">
      <c r="A13008" s="7">
        <v>1271.3030581380253</v>
      </c>
      <c r="B13008" s="41" t="s">
        <v>56</v>
      </c>
      <c r="C13008" s="41"/>
      <c r="D13008" s="39" t="s">
        <v>98</v>
      </c>
      <c r="E13008" s="39">
        <v>2020</v>
      </c>
      <c r="F13008" s="23">
        <v>36.516058138025414</v>
      </c>
      <c r="G13008" s="24" t="s">
        <v>108</v>
      </c>
    </row>
    <row r="13009" spans="1:7" x14ac:dyDescent="0.3">
      <c r="A13009" s="7">
        <v>267.2952515372566</v>
      </c>
      <c r="B13009" s="41" t="s">
        <v>57</v>
      </c>
      <c r="C13009" s="41"/>
      <c r="D13009" s="39" t="s">
        <v>98</v>
      </c>
      <c r="E13009" s="39">
        <v>2020</v>
      </c>
      <c r="F13009" s="23">
        <v>6.698251537256624</v>
      </c>
      <c r="G13009" s="24" t="s">
        <v>108</v>
      </c>
    </row>
    <row r="13010" spans="1:7" x14ac:dyDescent="0.3">
      <c r="A13010" s="7">
        <v>373.44633108476563</v>
      </c>
      <c r="B13010" s="41" t="s">
        <v>58</v>
      </c>
      <c r="C13010" s="41"/>
      <c r="D13010" s="39" t="s">
        <v>98</v>
      </c>
      <c r="E13010" s="39">
        <v>2020</v>
      </c>
      <c r="F13010" s="23">
        <v>56.374331084765629</v>
      </c>
      <c r="G13010" s="24" t="s">
        <v>108</v>
      </c>
    </row>
    <row r="13011" spans="1:7" x14ac:dyDescent="0.3">
      <c r="A13011" s="7">
        <v>100.71587677120728</v>
      </c>
      <c r="B13011" s="41" t="s">
        <v>59</v>
      </c>
      <c r="C13011" s="41"/>
      <c r="D13011" s="39" t="s">
        <v>98</v>
      </c>
      <c r="E13011" s="39">
        <v>2020</v>
      </c>
      <c r="F13011" s="23">
        <v>2.5238767712072772</v>
      </c>
      <c r="G13011" s="24" t="s">
        <v>108</v>
      </c>
    </row>
    <row r="13012" spans="1:7" x14ac:dyDescent="0.3">
      <c r="A13012" s="7">
        <v>154.02373838471127</v>
      </c>
      <c r="B13012" s="41" t="s">
        <v>60</v>
      </c>
      <c r="C13012" s="41"/>
      <c r="D13012" s="39" t="s">
        <v>98</v>
      </c>
      <c r="E13012" s="39">
        <v>2020</v>
      </c>
      <c r="F13012" s="23">
        <v>21.109738384711271</v>
      </c>
      <c r="G13012" s="24" t="s">
        <v>108</v>
      </c>
    </row>
    <row r="13013" spans="1:7" x14ac:dyDescent="0.3">
      <c r="A13013" s="7">
        <v>667.74835542821711</v>
      </c>
      <c r="B13013" s="41" t="s">
        <v>61</v>
      </c>
      <c r="C13013" s="41"/>
      <c r="D13013" s="39" t="s">
        <v>98</v>
      </c>
      <c r="E13013" s="39">
        <v>2020</v>
      </c>
      <c r="F13013" s="23">
        <v>88.259355428217077</v>
      </c>
      <c r="G13013" s="24" t="s">
        <v>108</v>
      </c>
    </row>
    <row r="13014" spans="1:7" x14ac:dyDescent="0.3">
      <c r="A13014" s="7">
        <v>1826.1655649247164</v>
      </c>
      <c r="B13014" s="41" t="s">
        <v>62</v>
      </c>
      <c r="C13014" s="41"/>
      <c r="D13014" s="39" t="s">
        <v>98</v>
      </c>
      <c r="E13014" s="39">
        <v>2020</v>
      </c>
      <c r="F13014" s="23">
        <v>398.35156492471651</v>
      </c>
      <c r="G13014" s="24" t="s">
        <v>108</v>
      </c>
    </row>
    <row r="13015" spans="1:7" x14ac:dyDescent="0.3">
      <c r="A13015" s="7">
        <v>413.85494564886949</v>
      </c>
      <c r="B13015" s="41" t="s">
        <v>63</v>
      </c>
      <c r="C13015" s="41"/>
      <c r="D13015" s="39" t="s">
        <v>98</v>
      </c>
      <c r="E13015" s="39">
        <v>2020</v>
      </c>
      <c r="F13015" s="23">
        <v>12.730945648869479</v>
      </c>
      <c r="G13015" s="24" t="s">
        <v>108</v>
      </c>
    </row>
    <row r="13016" spans="1:7" x14ac:dyDescent="0.3">
      <c r="A13016" s="7">
        <v>501.48182022562742</v>
      </c>
      <c r="B13016" s="41" t="s">
        <v>64</v>
      </c>
      <c r="C13016" s="41"/>
      <c r="D13016" s="39" t="s">
        <v>98</v>
      </c>
      <c r="E13016" s="39">
        <v>2020</v>
      </c>
      <c r="F13016" s="23">
        <v>12.56682022562741</v>
      </c>
      <c r="G13016" s="24" t="s">
        <v>108</v>
      </c>
    </row>
    <row r="13017" spans="1:7" x14ac:dyDescent="0.3">
      <c r="A13017" s="7">
        <v>1850.7721915719101</v>
      </c>
      <c r="B13017" s="41" t="s">
        <v>65</v>
      </c>
      <c r="C13017" s="41"/>
      <c r="D13017" s="39" t="s">
        <v>98</v>
      </c>
      <c r="E13017" s="39">
        <v>2020</v>
      </c>
      <c r="F13017" s="23">
        <v>173.84519157191016</v>
      </c>
      <c r="G13017" s="24" t="s">
        <v>108</v>
      </c>
    </row>
    <row r="13018" spans="1:7" x14ac:dyDescent="0.3">
      <c r="A13018" s="7">
        <v>391.74693269540478</v>
      </c>
      <c r="B13018" s="41" t="s">
        <v>66</v>
      </c>
      <c r="C13018" s="41"/>
      <c r="D13018" s="39" t="s">
        <v>98</v>
      </c>
      <c r="E13018" s="39">
        <v>2020</v>
      </c>
      <c r="F13018" s="23">
        <v>9.8169326954048017</v>
      </c>
      <c r="G13018" s="24" t="s">
        <v>108</v>
      </c>
    </row>
    <row r="13019" spans="1:7" x14ac:dyDescent="0.3">
      <c r="A13019" s="7">
        <v>2789.5073053862066</v>
      </c>
      <c r="B13019" s="41" t="s">
        <v>67</v>
      </c>
      <c r="C13019" s="41"/>
      <c r="D13019" s="39" t="s">
        <v>98</v>
      </c>
      <c r="E13019" s="39">
        <v>2020</v>
      </c>
      <c r="F13019" s="23">
        <v>146.62530538620672</v>
      </c>
      <c r="G13019" s="24" t="s">
        <v>108</v>
      </c>
    </row>
    <row r="13020" spans="1:7" x14ac:dyDescent="0.3">
      <c r="A13020" s="7">
        <v>1671.9366858426547</v>
      </c>
      <c r="B13020" s="41" t="s">
        <v>68</v>
      </c>
      <c r="C13020" s="41"/>
      <c r="D13020" s="39" t="s">
        <v>98</v>
      </c>
      <c r="E13020" s="39">
        <v>2020</v>
      </c>
      <c r="F13020" s="23">
        <v>162.94268584265467</v>
      </c>
      <c r="G13020" s="24" t="s">
        <v>108</v>
      </c>
    </row>
    <row r="13021" spans="1:7" x14ac:dyDescent="0.3">
      <c r="A13021" s="7">
        <v>132.96604580168122</v>
      </c>
      <c r="B13021" s="41" t="s">
        <v>69</v>
      </c>
      <c r="C13021" s="41"/>
      <c r="D13021" s="39" t="s">
        <v>98</v>
      </c>
      <c r="E13021" s="39">
        <v>2020</v>
      </c>
      <c r="F13021" s="23">
        <v>10.978045801681217</v>
      </c>
      <c r="G13021" s="24" t="s">
        <v>108</v>
      </c>
    </row>
    <row r="13022" spans="1:7" x14ac:dyDescent="0.3">
      <c r="A13022" s="7">
        <v>210.62410819069098</v>
      </c>
      <c r="B13022" s="41" t="s">
        <v>70</v>
      </c>
      <c r="C13022" s="41"/>
      <c r="D13022" s="39" t="s">
        <v>98</v>
      </c>
      <c r="E13022" s="39">
        <v>2020</v>
      </c>
      <c r="F13022" s="23">
        <v>28.603108190690961</v>
      </c>
      <c r="G13022" s="24" t="s">
        <v>108</v>
      </c>
    </row>
    <row r="13023" spans="1:7" x14ac:dyDescent="0.3">
      <c r="A13023" s="7">
        <v>145.70118029320102</v>
      </c>
      <c r="B13023" s="41" t="s">
        <v>71</v>
      </c>
      <c r="C13023" s="41"/>
      <c r="D13023" s="39" t="s">
        <v>98</v>
      </c>
      <c r="E13023" s="39">
        <v>2020</v>
      </c>
      <c r="F13023" s="23">
        <v>8.9311802932010238</v>
      </c>
      <c r="G13023" s="24" t="s">
        <v>108</v>
      </c>
    </row>
    <row r="13024" spans="1:7" x14ac:dyDescent="0.3">
      <c r="A13024" s="7">
        <v>805.61418678611528</v>
      </c>
      <c r="B13024" s="41" t="s">
        <v>72</v>
      </c>
      <c r="C13024" s="41"/>
      <c r="D13024" s="39" t="s">
        <v>98</v>
      </c>
      <c r="E13024" s="39">
        <v>2020</v>
      </c>
      <c r="F13024" s="23">
        <v>47.267186786115246</v>
      </c>
      <c r="G13024" s="24" t="s">
        <v>108</v>
      </c>
    </row>
    <row r="13025" spans="1:7" x14ac:dyDescent="0.3">
      <c r="A13025" s="7">
        <v>496.26201518154357</v>
      </c>
      <c r="B13025" s="41" t="s">
        <v>73</v>
      </c>
      <c r="C13025" s="41"/>
      <c r="D13025" s="39" t="s">
        <v>98</v>
      </c>
      <c r="E13025" s="39">
        <v>2020</v>
      </c>
      <c r="F13025" s="23">
        <v>230.93301518154354</v>
      </c>
      <c r="G13025" s="24" t="s">
        <v>108</v>
      </c>
    </row>
    <row r="13026" spans="1:7" x14ac:dyDescent="0.3">
      <c r="A13026" s="7">
        <v>492.59102240245613</v>
      </c>
      <c r="B13026" s="41" t="s">
        <v>74</v>
      </c>
      <c r="C13026" s="41"/>
      <c r="D13026" s="39" t="s">
        <v>98</v>
      </c>
      <c r="E13026" s="39">
        <v>2020</v>
      </c>
      <c r="F13026" s="23">
        <v>90.118022402456134</v>
      </c>
      <c r="G13026" s="24" t="s">
        <v>108</v>
      </c>
    </row>
    <row r="13027" spans="1:7" x14ac:dyDescent="0.3">
      <c r="A13027" s="7">
        <v>896.49254141587892</v>
      </c>
      <c r="B13027" s="41" t="s">
        <v>75</v>
      </c>
      <c r="C13027" s="41"/>
      <c r="D13027" s="39" t="s">
        <v>98</v>
      </c>
      <c r="E13027" s="39">
        <v>2020</v>
      </c>
      <c r="F13027" s="23">
        <v>111.09654141587895</v>
      </c>
      <c r="G13027" s="24" t="s">
        <v>108</v>
      </c>
    </row>
    <row r="13028" spans="1:7" x14ac:dyDescent="0.3">
      <c r="A13028" s="7">
        <v>925.72816789878698</v>
      </c>
      <c r="B13028" s="41" t="s">
        <v>76</v>
      </c>
      <c r="C13028" s="41"/>
      <c r="D13028" s="39" t="s">
        <v>98</v>
      </c>
      <c r="E13028" s="39">
        <v>2020</v>
      </c>
      <c r="F13028" s="23">
        <v>67.719167898786992</v>
      </c>
      <c r="G13028" s="24" t="s">
        <v>108</v>
      </c>
    </row>
    <row r="13029" spans="1:7" x14ac:dyDescent="0.3">
      <c r="A13029" s="7">
        <v>161.4457288148528</v>
      </c>
      <c r="B13029" s="41" t="s">
        <v>77</v>
      </c>
      <c r="C13029" s="41"/>
      <c r="D13029" s="39" t="s">
        <v>98</v>
      </c>
      <c r="E13029" s="39">
        <v>2020</v>
      </c>
      <c r="F13029" s="23">
        <v>4.0457288148528008</v>
      </c>
      <c r="G13029" s="24" t="s">
        <v>108</v>
      </c>
    </row>
    <row r="13030" spans="1:7" x14ac:dyDescent="0.3">
      <c r="A13030" s="7">
        <v>281.35251782320046</v>
      </c>
      <c r="B13030" s="41" t="s">
        <v>78</v>
      </c>
      <c r="C13030" s="41"/>
      <c r="D13030" s="39" t="s">
        <v>98</v>
      </c>
      <c r="E13030" s="39">
        <v>2020</v>
      </c>
      <c r="F13030" s="23">
        <v>48.87451782320047</v>
      </c>
      <c r="G13030" s="24" t="s">
        <v>108</v>
      </c>
    </row>
    <row r="13031" spans="1:7" x14ac:dyDescent="0.3">
      <c r="A13031" s="7">
        <v>363.2262215427632</v>
      </c>
      <c r="B13031" s="41" t="s">
        <v>79</v>
      </c>
      <c r="C13031" s="41"/>
      <c r="D13031" s="39" t="s">
        <v>98</v>
      </c>
      <c r="E13031" s="39">
        <v>2020</v>
      </c>
      <c r="F13031" s="23">
        <v>9.1022215427632034</v>
      </c>
      <c r="G13031" s="24" t="s">
        <v>108</v>
      </c>
    </row>
    <row r="13032" spans="1:7" x14ac:dyDescent="0.3">
      <c r="A13032" s="7">
        <v>1172.7350044680779</v>
      </c>
      <c r="B13032" s="41" t="s">
        <v>80</v>
      </c>
      <c r="C13032" s="41"/>
      <c r="D13032" s="39" t="s">
        <v>98</v>
      </c>
      <c r="E13032" s="39">
        <v>2020</v>
      </c>
      <c r="F13032" s="23">
        <v>127.30300446807794</v>
      </c>
      <c r="G13032" s="24" t="s">
        <v>108</v>
      </c>
    </row>
    <row r="13033" spans="1:7" x14ac:dyDescent="0.3">
      <c r="A13033" s="7">
        <v>365.61816207387017</v>
      </c>
      <c r="B13033" s="41" t="s">
        <v>81</v>
      </c>
      <c r="C13033" s="41"/>
      <c r="D13033" s="39" t="s">
        <v>98</v>
      </c>
      <c r="E13033" s="39">
        <v>2020</v>
      </c>
      <c r="F13033" s="23">
        <v>9.1621620738701566</v>
      </c>
      <c r="G13033" s="24" t="s">
        <v>108</v>
      </c>
    </row>
    <row r="13034" spans="1:7" x14ac:dyDescent="0.3">
      <c r="A13034" s="7">
        <v>720.39361258927897</v>
      </c>
      <c r="B13034" s="41" t="s">
        <v>82</v>
      </c>
      <c r="C13034" s="41"/>
      <c r="D13034" s="39" t="s">
        <v>98</v>
      </c>
      <c r="E13034" s="39">
        <v>2020</v>
      </c>
      <c r="F13034" s="23">
        <v>93.916612589278884</v>
      </c>
      <c r="G13034" s="24" t="s">
        <v>108</v>
      </c>
    </row>
    <row r="13035" spans="1:7" x14ac:dyDescent="0.3">
      <c r="A13035" s="7">
        <v>369.40300793998711</v>
      </c>
      <c r="B13035" s="41" t="s">
        <v>83</v>
      </c>
      <c r="C13035" s="41"/>
      <c r="D13035" s="39" t="s">
        <v>98</v>
      </c>
      <c r="E13035" s="39">
        <v>2020</v>
      </c>
      <c r="F13035" s="23">
        <v>20.409007939987077</v>
      </c>
      <c r="G13035" s="24" t="s">
        <v>108</v>
      </c>
    </row>
    <row r="13036" spans="1:7" x14ac:dyDescent="0.3">
      <c r="A13036" s="7">
        <v>894.55088471545628</v>
      </c>
      <c r="B13036" s="41" t="s">
        <v>84</v>
      </c>
      <c r="C13036" s="41"/>
      <c r="D13036" s="39" t="s">
        <v>98</v>
      </c>
      <c r="E13036" s="39">
        <v>2020</v>
      </c>
      <c r="F13036" s="23">
        <v>66.965884715456241</v>
      </c>
      <c r="G13036" s="24" t="s">
        <v>108</v>
      </c>
    </row>
    <row r="13037" spans="1:7" x14ac:dyDescent="0.3">
      <c r="A13037" s="7">
        <v>114.70442092353868</v>
      </c>
      <c r="B13037" s="41" t="s">
        <v>85</v>
      </c>
      <c r="C13037" s="41"/>
      <c r="D13037" s="39" t="s">
        <v>98</v>
      </c>
      <c r="E13037" s="39">
        <v>2020</v>
      </c>
      <c r="F13037" s="23">
        <v>2.8704209235386706</v>
      </c>
      <c r="G13037" s="24" t="s">
        <v>108</v>
      </c>
    </row>
    <row r="13038" spans="1:7" x14ac:dyDescent="0.3">
      <c r="A13038" s="7">
        <v>293.006560839683</v>
      </c>
      <c r="B13038" s="41" t="s">
        <v>86</v>
      </c>
      <c r="C13038" s="41"/>
      <c r="D13038" s="39" t="s">
        <v>98</v>
      </c>
      <c r="E13038" s="39">
        <v>2020</v>
      </c>
      <c r="F13038" s="23">
        <v>11.624560839683014</v>
      </c>
      <c r="G13038" s="24" t="s">
        <v>108</v>
      </c>
    </row>
    <row r="13039" spans="1:7" x14ac:dyDescent="0.3">
      <c r="A13039" s="7">
        <v>702.60483701852945</v>
      </c>
      <c r="B13039" s="41" t="s">
        <v>87</v>
      </c>
      <c r="C13039" s="41"/>
      <c r="D13039" s="39" t="s">
        <v>98</v>
      </c>
      <c r="E13039" s="39">
        <v>2020</v>
      </c>
      <c r="F13039" s="23">
        <v>46.371837018529433</v>
      </c>
      <c r="G13039" s="24" t="s">
        <v>108</v>
      </c>
    </row>
    <row r="13040" spans="1:7" x14ac:dyDescent="0.3">
      <c r="A13040" s="7">
        <v>143.08768780895548</v>
      </c>
      <c r="B13040" s="41" t="s">
        <v>88</v>
      </c>
      <c r="C13040" s="41"/>
      <c r="D13040" s="39" t="s">
        <v>98</v>
      </c>
      <c r="E13040" s="39">
        <v>2020</v>
      </c>
      <c r="F13040" s="23">
        <v>9.7956878089554742</v>
      </c>
      <c r="G13040" s="24" t="s">
        <v>108</v>
      </c>
    </row>
    <row r="13041" spans="1:7" x14ac:dyDescent="0.3">
      <c r="A13041" s="7">
        <v>310.95534615436605</v>
      </c>
      <c r="B13041" s="41" t="s">
        <v>89</v>
      </c>
      <c r="C13041" s="41"/>
      <c r="D13041" s="39" t="s">
        <v>98</v>
      </c>
      <c r="E13041" s="39">
        <v>2020</v>
      </c>
      <c r="F13041" s="23">
        <v>27.429346154366058</v>
      </c>
      <c r="G13041" s="24" t="s">
        <v>108</v>
      </c>
    </row>
    <row r="13042" spans="1:7" x14ac:dyDescent="0.3">
      <c r="A13042" s="7">
        <v>675.48933964273874</v>
      </c>
      <c r="B13042" s="41" t="s">
        <v>90</v>
      </c>
      <c r="C13042" s="41"/>
      <c r="D13042" s="39" t="s">
        <v>98</v>
      </c>
      <c r="E13042" s="39">
        <v>2020</v>
      </c>
      <c r="F13042" s="23">
        <v>16.927339642738715</v>
      </c>
      <c r="G13042" s="24" t="s">
        <v>108</v>
      </c>
    </row>
    <row r="13043" spans="1:7" x14ac:dyDescent="0.3">
      <c r="A13043" s="7">
        <v>2356.8564480736877</v>
      </c>
      <c r="B13043" s="41" t="s">
        <v>10</v>
      </c>
      <c r="C13043" s="41"/>
      <c r="D13043" s="39" t="s">
        <v>99</v>
      </c>
      <c r="E13043" s="39">
        <v>2020</v>
      </c>
      <c r="F13043" s="23">
        <v>202.42244807368775</v>
      </c>
      <c r="G13043" s="24" t="s">
        <v>108</v>
      </c>
    </row>
    <row r="13044" spans="1:7" x14ac:dyDescent="0.3">
      <c r="A13044" s="7">
        <v>233.96724076448044</v>
      </c>
      <c r="B13044" s="41" t="s">
        <v>11</v>
      </c>
      <c r="C13044" s="41"/>
      <c r="D13044" s="39" t="s">
        <v>99</v>
      </c>
      <c r="E13044" s="39">
        <v>2020</v>
      </c>
      <c r="F13044" s="23">
        <v>5.9232407644804255</v>
      </c>
      <c r="G13044" s="24" t="s">
        <v>108</v>
      </c>
    </row>
    <row r="13045" spans="1:7" x14ac:dyDescent="0.3">
      <c r="A13045" s="7">
        <v>939.19106723779657</v>
      </c>
      <c r="B13045" s="41" t="s">
        <v>12</v>
      </c>
      <c r="C13045" s="41"/>
      <c r="D13045" s="39" t="s">
        <v>99</v>
      </c>
      <c r="E13045" s="39">
        <v>2020</v>
      </c>
      <c r="F13045" s="23">
        <v>141.22906723779653</v>
      </c>
      <c r="G13045" s="24" t="s">
        <v>108</v>
      </c>
    </row>
    <row r="13046" spans="1:7" x14ac:dyDescent="0.3">
      <c r="A13046" s="7">
        <v>197.41486101883422</v>
      </c>
      <c r="B13046" s="41" t="s">
        <v>13</v>
      </c>
      <c r="C13046" s="41"/>
      <c r="D13046" s="39" t="s">
        <v>99</v>
      </c>
      <c r="E13046" s="39">
        <v>2020</v>
      </c>
      <c r="F13046" s="23">
        <v>23.647861018834227</v>
      </c>
      <c r="G13046" s="24" t="s">
        <v>108</v>
      </c>
    </row>
    <row r="13047" spans="1:7" x14ac:dyDescent="0.3">
      <c r="A13047" s="7">
        <v>328.61950858984704</v>
      </c>
      <c r="B13047" s="41" t="s">
        <v>14</v>
      </c>
      <c r="C13047" s="41"/>
      <c r="D13047" s="39" t="s">
        <v>99</v>
      </c>
      <c r="E13047" s="39">
        <v>2020</v>
      </c>
      <c r="F13047" s="23">
        <v>56.248508589847035</v>
      </c>
      <c r="G13047" s="24" t="s">
        <v>108</v>
      </c>
    </row>
    <row r="13048" spans="1:7" x14ac:dyDescent="0.3">
      <c r="A13048" s="7">
        <v>215.38890151519865</v>
      </c>
      <c r="B13048" s="41" t="s">
        <v>15</v>
      </c>
      <c r="C13048" s="41"/>
      <c r="D13048" s="39" t="s">
        <v>99</v>
      </c>
      <c r="E13048" s="39">
        <v>2020</v>
      </c>
      <c r="F13048" s="23">
        <v>31.936901515198649</v>
      </c>
      <c r="G13048" s="24" t="s">
        <v>108</v>
      </c>
    </row>
    <row r="13049" spans="1:7" x14ac:dyDescent="0.3">
      <c r="A13049" s="7">
        <v>2103.6480887825323</v>
      </c>
      <c r="B13049" s="41" t="s">
        <v>16</v>
      </c>
      <c r="C13049" s="41"/>
      <c r="D13049" s="39" t="s">
        <v>99</v>
      </c>
      <c r="E13049" s="39">
        <v>2020</v>
      </c>
      <c r="F13049" s="23">
        <v>82.292088782532346</v>
      </c>
      <c r="G13049" s="24" t="s">
        <v>108</v>
      </c>
    </row>
    <row r="13050" spans="1:7" x14ac:dyDescent="0.3">
      <c r="A13050" s="7">
        <v>3515.6860016052628</v>
      </c>
      <c r="B13050" s="41" t="s">
        <v>17</v>
      </c>
      <c r="C13050" s="41"/>
      <c r="D13050" s="39" t="s">
        <v>99</v>
      </c>
      <c r="E13050" s="39">
        <v>2020</v>
      </c>
      <c r="F13050" s="23">
        <v>420.47500160526295</v>
      </c>
      <c r="G13050" s="24" t="s">
        <v>108</v>
      </c>
    </row>
    <row r="13051" spans="1:7" x14ac:dyDescent="0.3">
      <c r="A13051" s="7">
        <v>140.27733665768162</v>
      </c>
      <c r="B13051" s="41" t="s">
        <v>18</v>
      </c>
      <c r="C13051" s="41"/>
      <c r="D13051" s="39" t="s">
        <v>99</v>
      </c>
      <c r="E13051" s="39">
        <v>2020</v>
      </c>
      <c r="F13051" s="23">
        <v>16.765336657681615</v>
      </c>
      <c r="G13051" s="24" t="s">
        <v>108</v>
      </c>
    </row>
    <row r="13052" spans="1:7" x14ac:dyDescent="0.3">
      <c r="A13052" s="7">
        <v>326.12433954554319</v>
      </c>
      <c r="B13052" s="41" t="s">
        <v>19</v>
      </c>
      <c r="C13052" s="41"/>
      <c r="D13052" s="39" t="s">
        <v>99</v>
      </c>
      <c r="E13052" s="39">
        <v>2020</v>
      </c>
      <c r="F13052" s="23">
        <v>24.968339545543216</v>
      </c>
      <c r="G13052" s="24" t="s">
        <v>108</v>
      </c>
    </row>
    <row r="13053" spans="1:7" x14ac:dyDescent="0.3">
      <c r="A13053" s="7">
        <v>1521.6837663444192</v>
      </c>
      <c r="B13053" s="41" t="s">
        <v>20</v>
      </c>
      <c r="C13053" s="41"/>
      <c r="D13053" s="39" t="s">
        <v>99</v>
      </c>
      <c r="E13053" s="39">
        <v>2020</v>
      </c>
      <c r="F13053" s="23">
        <v>180.53176634441911</v>
      </c>
      <c r="G13053" s="24" t="s">
        <v>108</v>
      </c>
    </row>
    <row r="13054" spans="1:7" x14ac:dyDescent="0.3">
      <c r="A13054" s="7">
        <v>1674.2399611938063</v>
      </c>
      <c r="B13054" s="41" t="s">
        <v>21</v>
      </c>
      <c r="C13054" s="41"/>
      <c r="D13054" s="39" t="s">
        <v>99</v>
      </c>
      <c r="E13054" s="39">
        <v>2020</v>
      </c>
      <c r="F13054" s="23">
        <v>194.92896119380623</v>
      </c>
      <c r="G13054" s="24" t="s">
        <v>108</v>
      </c>
    </row>
    <row r="13055" spans="1:7" x14ac:dyDescent="0.3">
      <c r="A13055" s="7">
        <v>321.83884567298685</v>
      </c>
      <c r="B13055" s="41" t="s">
        <v>22</v>
      </c>
      <c r="C13055" s="41"/>
      <c r="D13055" s="39" t="s">
        <v>99</v>
      </c>
      <c r="E13055" s="39">
        <v>2020</v>
      </c>
      <c r="F13055" s="23">
        <v>12.54784567298686</v>
      </c>
      <c r="G13055" s="24" t="s">
        <v>108</v>
      </c>
    </row>
    <row r="13056" spans="1:7" x14ac:dyDescent="0.3">
      <c r="A13056" s="7">
        <v>186.22866525812518</v>
      </c>
      <c r="B13056" s="41" t="s">
        <v>23</v>
      </c>
      <c r="C13056" s="41"/>
      <c r="D13056" s="39" t="s">
        <v>99</v>
      </c>
      <c r="E13056" s="39">
        <v>2020</v>
      </c>
      <c r="F13056" s="23">
        <v>4.7146652581251693</v>
      </c>
      <c r="G13056" s="24" t="s">
        <v>108</v>
      </c>
    </row>
    <row r="13057" spans="1:7" x14ac:dyDescent="0.3">
      <c r="A13057" s="7">
        <v>76.421733800599227</v>
      </c>
      <c r="B13057" s="41" t="s">
        <v>24</v>
      </c>
      <c r="C13057" s="41"/>
      <c r="D13057" s="39" t="s">
        <v>99</v>
      </c>
      <c r="E13057" s="39">
        <v>2020</v>
      </c>
      <c r="F13057" s="23">
        <v>5.2947338005992322</v>
      </c>
      <c r="G13057" s="24" t="s">
        <v>108</v>
      </c>
    </row>
    <row r="13058" spans="1:7" x14ac:dyDescent="0.3">
      <c r="A13058" s="7">
        <v>122.12375069143513</v>
      </c>
      <c r="B13058" s="41" t="s">
        <v>25</v>
      </c>
      <c r="C13058" s="41"/>
      <c r="D13058" s="39" t="s">
        <v>99</v>
      </c>
      <c r="E13058" s="39">
        <v>2020</v>
      </c>
      <c r="F13058" s="23">
        <v>6.8707506914351271</v>
      </c>
      <c r="G13058" s="24" t="s">
        <v>108</v>
      </c>
    </row>
    <row r="13059" spans="1:7" x14ac:dyDescent="0.3">
      <c r="A13059" s="7">
        <v>163.0642217209988</v>
      </c>
      <c r="B13059" s="41" t="s">
        <v>26</v>
      </c>
      <c r="C13059" s="41"/>
      <c r="D13059" s="39" t="s">
        <v>99</v>
      </c>
      <c r="E13059" s="39">
        <v>2020</v>
      </c>
      <c r="F13059" s="23">
        <v>11.504221720998817</v>
      </c>
      <c r="G13059" s="24" t="s">
        <v>108</v>
      </c>
    </row>
    <row r="13060" spans="1:7" x14ac:dyDescent="0.3">
      <c r="A13060" s="7">
        <v>212.80857661946507</v>
      </c>
      <c r="B13060" s="41" t="s">
        <v>27</v>
      </c>
      <c r="C13060" s="41"/>
      <c r="D13060" s="39" t="s">
        <v>99</v>
      </c>
      <c r="E13060" s="39">
        <v>2020</v>
      </c>
      <c r="F13060" s="23">
        <v>5.3875766194650723</v>
      </c>
      <c r="G13060" s="24" t="s">
        <v>108</v>
      </c>
    </row>
    <row r="13061" spans="1:7" x14ac:dyDescent="0.3">
      <c r="A13061" s="7">
        <v>256.62074919302808</v>
      </c>
      <c r="B13061" s="41" t="s">
        <v>28</v>
      </c>
      <c r="C13061" s="41"/>
      <c r="D13061" s="39" t="s">
        <v>99</v>
      </c>
      <c r="E13061" s="39">
        <v>2020</v>
      </c>
      <c r="F13061" s="23">
        <v>43.541749193028075</v>
      </c>
      <c r="G13061" s="24" t="s">
        <v>108</v>
      </c>
    </row>
    <row r="13062" spans="1:7" x14ac:dyDescent="0.3">
      <c r="A13062" s="7">
        <v>310.19096156115262</v>
      </c>
      <c r="B13062" s="41" t="s">
        <v>29</v>
      </c>
      <c r="C13062" s="41"/>
      <c r="D13062" s="39" t="s">
        <v>99</v>
      </c>
      <c r="E13062" s="39">
        <v>2020</v>
      </c>
      <c r="F13062" s="23">
        <v>54.169961561152618</v>
      </c>
      <c r="G13062" s="24" t="s">
        <v>108</v>
      </c>
    </row>
    <row r="13063" spans="1:7" x14ac:dyDescent="0.3">
      <c r="A13063" s="7">
        <v>1495.0823095266935</v>
      </c>
      <c r="B13063" s="41" t="s">
        <v>30</v>
      </c>
      <c r="C13063" s="41"/>
      <c r="D13063" s="39" t="s">
        <v>99</v>
      </c>
      <c r="E13063" s="39">
        <v>2020</v>
      </c>
      <c r="F13063" s="23">
        <v>154.30230952669365</v>
      </c>
      <c r="G13063" s="24" t="s">
        <v>108</v>
      </c>
    </row>
    <row r="13064" spans="1:7" x14ac:dyDescent="0.3">
      <c r="A13064" s="7">
        <v>645.72758762497006</v>
      </c>
      <c r="B13064" s="41" t="s">
        <v>31</v>
      </c>
      <c r="C13064" s="41"/>
      <c r="D13064" s="39" t="s">
        <v>99</v>
      </c>
      <c r="E13064" s="39">
        <v>2020</v>
      </c>
      <c r="F13064" s="23">
        <v>27.552587624970073</v>
      </c>
      <c r="G13064" s="24" t="s">
        <v>108</v>
      </c>
    </row>
    <row r="13065" spans="1:7" x14ac:dyDescent="0.3">
      <c r="A13065" s="7">
        <v>123.72529628278308</v>
      </c>
      <c r="B13065" s="41" t="s">
        <v>32</v>
      </c>
      <c r="C13065" s="41"/>
      <c r="D13065" s="39" t="s">
        <v>99</v>
      </c>
      <c r="E13065" s="39">
        <v>2020</v>
      </c>
      <c r="F13065" s="23">
        <v>3.132296282783086</v>
      </c>
      <c r="G13065" s="24" t="s">
        <v>108</v>
      </c>
    </row>
    <row r="13066" spans="1:7" x14ac:dyDescent="0.3">
      <c r="A13066" s="7">
        <v>388.59487734924977</v>
      </c>
      <c r="B13066" s="41" t="s">
        <v>33</v>
      </c>
      <c r="C13066" s="41"/>
      <c r="D13066" s="39" t="s">
        <v>99</v>
      </c>
      <c r="E13066" s="39">
        <v>2020</v>
      </c>
      <c r="F13066" s="23">
        <v>10.865877349249786</v>
      </c>
      <c r="G13066" s="24" t="s">
        <v>108</v>
      </c>
    </row>
    <row r="13067" spans="1:7" x14ac:dyDescent="0.3">
      <c r="A13067" s="7">
        <v>1010.4716447550873</v>
      </c>
      <c r="B13067" s="41" t="s">
        <v>34</v>
      </c>
      <c r="C13067" s="41"/>
      <c r="D13067" s="39" t="s">
        <v>99</v>
      </c>
      <c r="E13067" s="39">
        <v>2020</v>
      </c>
      <c r="F13067" s="23">
        <v>92.928644755087262</v>
      </c>
      <c r="G13067" s="24" t="s">
        <v>108</v>
      </c>
    </row>
    <row r="13068" spans="1:7" x14ac:dyDescent="0.3">
      <c r="A13068" s="7">
        <v>723.92425664211771</v>
      </c>
      <c r="B13068" s="41" t="s">
        <v>35</v>
      </c>
      <c r="C13068" s="41"/>
      <c r="D13068" s="39" t="s">
        <v>99</v>
      </c>
      <c r="E13068" s="39">
        <v>2020</v>
      </c>
      <c r="F13068" s="23">
        <v>18.32725664211776</v>
      </c>
      <c r="G13068" s="24" t="s">
        <v>108</v>
      </c>
    </row>
    <row r="13069" spans="1:7" x14ac:dyDescent="0.3">
      <c r="A13069" s="7">
        <v>328.01418386281608</v>
      </c>
      <c r="B13069" s="41" t="s">
        <v>36</v>
      </c>
      <c r="C13069" s="41"/>
      <c r="D13069" s="39" t="s">
        <v>99</v>
      </c>
      <c r="E13069" s="39">
        <v>2020</v>
      </c>
      <c r="F13069" s="23">
        <v>46.827183862816057</v>
      </c>
      <c r="G13069" s="24" t="s">
        <v>108</v>
      </c>
    </row>
    <row r="13070" spans="1:7" x14ac:dyDescent="0.3">
      <c r="A13070" s="7">
        <v>550.04421581542374</v>
      </c>
      <c r="B13070" s="41" t="s">
        <v>37</v>
      </c>
      <c r="C13070" s="41"/>
      <c r="D13070" s="39" t="s">
        <v>99</v>
      </c>
      <c r="E13070" s="39">
        <v>2020</v>
      </c>
      <c r="F13070" s="23">
        <v>77.213215815423723</v>
      </c>
      <c r="G13070" s="24" t="s">
        <v>108</v>
      </c>
    </row>
    <row r="13071" spans="1:7" x14ac:dyDescent="0.3">
      <c r="A13071" s="7">
        <v>494.58210718179913</v>
      </c>
      <c r="B13071" s="41" t="s">
        <v>38</v>
      </c>
      <c r="C13071" s="41"/>
      <c r="D13071" s="39" t="s">
        <v>99</v>
      </c>
      <c r="E13071" s="39">
        <v>2020</v>
      </c>
      <c r="F13071" s="23">
        <v>12.521107181799142</v>
      </c>
      <c r="G13071" s="24" t="s">
        <v>108</v>
      </c>
    </row>
    <row r="13072" spans="1:7" x14ac:dyDescent="0.3">
      <c r="A13072" s="7">
        <v>185.87573016304276</v>
      </c>
      <c r="B13072" s="41" t="s">
        <v>39</v>
      </c>
      <c r="C13072" s="41"/>
      <c r="D13072" s="39" t="s">
        <v>99</v>
      </c>
      <c r="E13072" s="39">
        <v>2020</v>
      </c>
      <c r="F13072" s="23">
        <v>22.262730163042765</v>
      </c>
      <c r="G13072" s="24" t="s">
        <v>108</v>
      </c>
    </row>
    <row r="13073" spans="1:7" x14ac:dyDescent="0.3">
      <c r="A13073" s="7">
        <v>483.24919712284355</v>
      </c>
      <c r="B13073" s="41" t="s">
        <v>40</v>
      </c>
      <c r="C13073" s="41"/>
      <c r="D13073" s="39" t="s">
        <v>99</v>
      </c>
      <c r="E13073" s="39">
        <v>2020</v>
      </c>
      <c r="F13073" s="23">
        <v>148.25519712284358</v>
      </c>
      <c r="G13073" s="24" t="s">
        <v>108</v>
      </c>
    </row>
    <row r="13074" spans="1:7" x14ac:dyDescent="0.3">
      <c r="A13074" s="7">
        <v>391.00694249035098</v>
      </c>
      <c r="B13074" s="41" t="s">
        <v>41</v>
      </c>
      <c r="C13074" s="41"/>
      <c r="D13074" s="39" t="s">
        <v>99</v>
      </c>
      <c r="E13074" s="39">
        <v>2020</v>
      </c>
      <c r="F13074" s="23">
        <v>9.8989424903509899</v>
      </c>
      <c r="G13074" s="24" t="s">
        <v>108</v>
      </c>
    </row>
    <row r="13075" spans="1:7" x14ac:dyDescent="0.3">
      <c r="A13075" s="7">
        <v>1674.4492599129833</v>
      </c>
      <c r="B13075" s="41" t="s">
        <v>42</v>
      </c>
      <c r="C13075" s="41"/>
      <c r="D13075" s="39" t="s">
        <v>99</v>
      </c>
      <c r="E13075" s="39">
        <v>2020</v>
      </c>
      <c r="F13075" s="23">
        <v>44.099259912983428</v>
      </c>
      <c r="G13075" s="24" t="s">
        <v>108</v>
      </c>
    </row>
    <row r="13076" spans="1:7" x14ac:dyDescent="0.3">
      <c r="A13076" s="7">
        <v>728.34312714944349</v>
      </c>
      <c r="B13076" s="41" t="s">
        <v>43</v>
      </c>
      <c r="C13076" s="41"/>
      <c r="D13076" s="39" t="s">
        <v>99</v>
      </c>
      <c r="E13076" s="39">
        <v>2020</v>
      </c>
      <c r="F13076" s="23">
        <v>63.260127149443505</v>
      </c>
      <c r="G13076" s="24" t="s">
        <v>108</v>
      </c>
    </row>
    <row r="13077" spans="1:7" x14ac:dyDescent="0.3">
      <c r="A13077" s="7">
        <v>155.74492239449256</v>
      </c>
      <c r="B13077" s="41" t="s">
        <v>44</v>
      </c>
      <c r="C13077" s="41"/>
      <c r="D13077" s="39" t="s">
        <v>99</v>
      </c>
      <c r="E13077" s="39">
        <v>2020</v>
      </c>
      <c r="F13077" s="23">
        <v>11.960922394492556</v>
      </c>
      <c r="G13077" s="24" t="s">
        <v>108</v>
      </c>
    </row>
    <row r="13078" spans="1:7" x14ac:dyDescent="0.3">
      <c r="A13078" s="7">
        <v>260.91752878083412</v>
      </c>
      <c r="B13078" s="41" t="s">
        <v>45</v>
      </c>
      <c r="C13078" s="41"/>
      <c r="D13078" s="39" t="s">
        <v>99</v>
      </c>
      <c r="E13078" s="39">
        <v>2020</v>
      </c>
      <c r="F13078" s="23">
        <v>3.4555287808341077</v>
      </c>
      <c r="G13078" s="24" t="s">
        <v>108</v>
      </c>
    </row>
    <row r="13079" spans="1:7" x14ac:dyDescent="0.3">
      <c r="A13079" s="7">
        <v>1864.2267696300914</v>
      </c>
      <c r="B13079" s="41" t="s">
        <v>46</v>
      </c>
      <c r="C13079" s="41"/>
      <c r="D13079" s="39" t="s">
        <v>99</v>
      </c>
      <c r="E13079" s="39">
        <v>2020</v>
      </c>
      <c r="F13079" s="23">
        <v>139.03076963009136</v>
      </c>
      <c r="G13079" s="24" t="s">
        <v>108</v>
      </c>
    </row>
    <row r="13080" spans="1:7" x14ac:dyDescent="0.3">
      <c r="A13080" s="7">
        <v>182.64083378282484</v>
      </c>
      <c r="B13080" s="41" t="s">
        <v>47</v>
      </c>
      <c r="C13080" s="41"/>
      <c r="D13080" s="39" t="s">
        <v>99</v>
      </c>
      <c r="E13080" s="39">
        <v>2020</v>
      </c>
      <c r="F13080" s="23">
        <v>11.427833782824841</v>
      </c>
      <c r="G13080" s="24" t="s">
        <v>108</v>
      </c>
    </row>
    <row r="13081" spans="1:7" x14ac:dyDescent="0.3">
      <c r="A13081" s="7">
        <v>402.33882657519291</v>
      </c>
      <c r="B13081" s="41" t="s">
        <v>48</v>
      </c>
      <c r="C13081" s="41"/>
      <c r="D13081" s="39" t="s">
        <v>99</v>
      </c>
      <c r="E13081" s="39">
        <v>2020</v>
      </c>
      <c r="F13081" s="23">
        <v>90.364826575192936</v>
      </c>
      <c r="G13081" s="24" t="s">
        <v>108</v>
      </c>
    </row>
    <row r="13082" spans="1:7" x14ac:dyDescent="0.3">
      <c r="A13082" s="7">
        <v>4080.3831797112894</v>
      </c>
      <c r="B13082" s="41" t="s">
        <v>49</v>
      </c>
      <c r="C13082" s="41"/>
      <c r="D13082" s="39" t="s">
        <v>99</v>
      </c>
      <c r="E13082" s="39">
        <v>2020</v>
      </c>
      <c r="F13082" s="23">
        <v>766.14917971128955</v>
      </c>
      <c r="G13082" s="24" t="s">
        <v>108</v>
      </c>
    </row>
    <row r="13083" spans="1:7" x14ac:dyDescent="0.3">
      <c r="A13083" s="7">
        <v>5282.5180746043025</v>
      </c>
      <c r="B13083" s="41" t="s">
        <v>50</v>
      </c>
      <c r="C13083" s="41"/>
      <c r="D13083" s="39" t="s">
        <v>99</v>
      </c>
      <c r="E13083" s="39">
        <v>2020</v>
      </c>
      <c r="F13083" s="23">
        <v>431.66407460430264</v>
      </c>
      <c r="G13083" s="24" t="s">
        <v>108</v>
      </c>
    </row>
    <row r="13084" spans="1:7" x14ac:dyDescent="0.3">
      <c r="A13084" s="7">
        <v>1018.616853243051</v>
      </c>
      <c r="B13084" s="41" t="s">
        <v>91</v>
      </c>
      <c r="C13084" s="41"/>
      <c r="D13084" s="39" t="s">
        <v>99</v>
      </c>
      <c r="E13084" s="39">
        <v>2020</v>
      </c>
      <c r="F13084" s="23">
        <v>225.69985324305094</v>
      </c>
      <c r="G13084" s="24" t="s">
        <v>108</v>
      </c>
    </row>
    <row r="13085" spans="1:7" x14ac:dyDescent="0.3">
      <c r="A13085" s="7">
        <v>225.27826599630242</v>
      </c>
      <c r="B13085" s="41" t="s">
        <v>52</v>
      </c>
      <c r="C13085" s="41"/>
      <c r="D13085" s="39" t="s">
        <v>99</v>
      </c>
      <c r="E13085" s="39">
        <v>2020</v>
      </c>
      <c r="F13085" s="23">
        <v>16.572265996302399</v>
      </c>
      <c r="G13085" s="24" t="s">
        <v>108</v>
      </c>
    </row>
    <row r="13086" spans="1:7" x14ac:dyDescent="0.3">
      <c r="A13086" s="7">
        <v>156.88888353116965</v>
      </c>
      <c r="B13086" s="41" t="s">
        <v>53</v>
      </c>
      <c r="C13086" s="41"/>
      <c r="D13086" s="39" t="s">
        <v>99</v>
      </c>
      <c r="E13086" s="39">
        <v>2020</v>
      </c>
      <c r="F13086" s="23">
        <v>50.852883531169653</v>
      </c>
      <c r="G13086" s="24" t="s">
        <v>108</v>
      </c>
    </row>
    <row r="13087" spans="1:7" x14ac:dyDescent="0.3">
      <c r="A13087" s="7">
        <v>252.69332028612226</v>
      </c>
      <c r="B13087" s="41" t="s">
        <v>54</v>
      </c>
      <c r="C13087" s="41"/>
      <c r="D13087" s="39" t="s">
        <v>99</v>
      </c>
      <c r="E13087" s="39">
        <v>2020</v>
      </c>
      <c r="F13087" s="23">
        <v>58.300320286122258</v>
      </c>
      <c r="G13087" s="24" t="s">
        <v>108</v>
      </c>
    </row>
    <row r="13088" spans="1:7" x14ac:dyDescent="0.3">
      <c r="A13088" s="7">
        <v>532.34411040739349</v>
      </c>
      <c r="B13088" s="41" t="s">
        <v>55</v>
      </c>
      <c r="C13088" s="41"/>
      <c r="D13088" s="39" t="s">
        <v>99</v>
      </c>
      <c r="E13088" s="39">
        <v>2020</v>
      </c>
      <c r="F13088" s="23">
        <v>13.477110407393482</v>
      </c>
      <c r="G13088" s="24" t="s">
        <v>108</v>
      </c>
    </row>
    <row r="13089" spans="1:7" x14ac:dyDescent="0.3">
      <c r="A13089" s="7">
        <v>1275.7557193634532</v>
      </c>
      <c r="B13089" s="41" t="s">
        <v>56</v>
      </c>
      <c r="C13089" s="41"/>
      <c r="D13089" s="39" t="s">
        <v>99</v>
      </c>
      <c r="E13089" s="39">
        <v>2020</v>
      </c>
      <c r="F13089" s="23">
        <v>38.813719363453117</v>
      </c>
      <c r="G13089" s="24" t="s">
        <v>108</v>
      </c>
    </row>
    <row r="13090" spans="1:7" x14ac:dyDescent="0.3">
      <c r="A13090" s="7">
        <v>307.17357169302045</v>
      </c>
      <c r="B13090" s="41" t="s">
        <v>57</v>
      </c>
      <c r="C13090" s="41"/>
      <c r="D13090" s="39" t="s">
        <v>99</v>
      </c>
      <c r="E13090" s="39">
        <v>2020</v>
      </c>
      <c r="F13090" s="23">
        <v>7.7765716930204292</v>
      </c>
      <c r="G13090" s="24" t="s">
        <v>108</v>
      </c>
    </row>
    <row r="13091" spans="1:7" x14ac:dyDescent="0.3">
      <c r="A13091" s="7">
        <v>379.21439602849739</v>
      </c>
      <c r="B13091" s="41" t="s">
        <v>58</v>
      </c>
      <c r="C13091" s="41"/>
      <c r="D13091" s="39" t="s">
        <v>99</v>
      </c>
      <c r="E13091" s="39">
        <v>2020</v>
      </c>
      <c r="F13091" s="23">
        <v>65.773396028497444</v>
      </c>
      <c r="G13091" s="24" t="s">
        <v>108</v>
      </c>
    </row>
    <row r="13092" spans="1:7" x14ac:dyDescent="0.3">
      <c r="A13092" s="7">
        <v>114.64645135143262</v>
      </c>
      <c r="B13092" s="41" t="s">
        <v>59</v>
      </c>
      <c r="C13092" s="41"/>
      <c r="D13092" s="39" t="s">
        <v>99</v>
      </c>
      <c r="E13092" s="39">
        <v>2020</v>
      </c>
      <c r="F13092" s="23">
        <v>2.9024513514326173</v>
      </c>
      <c r="G13092" s="24" t="s">
        <v>108</v>
      </c>
    </row>
    <row r="13093" spans="1:7" x14ac:dyDescent="0.3">
      <c r="A13093" s="7">
        <v>151.23884408750968</v>
      </c>
      <c r="B13093" s="41" t="s">
        <v>60</v>
      </c>
      <c r="C13093" s="41"/>
      <c r="D13093" s="39" t="s">
        <v>99</v>
      </c>
      <c r="E13093" s="39">
        <v>2020</v>
      </c>
      <c r="F13093" s="23">
        <v>22.944844087509679</v>
      </c>
      <c r="G13093" s="24" t="s">
        <v>108</v>
      </c>
    </row>
    <row r="13094" spans="1:7" x14ac:dyDescent="0.3">
      <c r="A13094" s="7">
        <v>700.0488130442584</v>
      </c>
      <c r="B13094" s="41" t="s">
        <v>61</v>
      </c>
      <c r="C13094" s="41"/>
      <c r="D13094" s="39" t="s">
        <v>99</v>
      </c>
      <c r="E13094" s="39">
        <v>2020</v>
      </c>
      <c r="F13094" s="23">
        <v>94.301813044258381</v>
      </c>
      <c r="G13094" s="24" t="s">
        <v>108</v>
      </c>
    </row>
    <row r="13095" spans="1:7" x14ac:dyDescent="0.3">
      <c r="A13095" s="7">
        <v>1882.9446413588246</v>
      </c>
      <c r="B13095" s="41" t="s">
        <v>62</v>
      </c>
      <c r="C13095" s="41"/>
      <c r="D13095" s="39" t="s">
        <v>99</v>
      </c>
      <c r="E13095" s="39">
        <v>2020</v>
      </c>
      <c r="F13095" s="23">
        <v>397.30464135882448</v>
      </c>
      <c r="G13095" s="24" t="s">
        <v>108</v>
      </c>
    </row>
    <row r="13096" spans="1:7" x14ac:dyDescent="0.3">
      <c r="A13096" s="7">
        <v>443.00331056819505</v>
      </c>
      <c r="B13096" s="41" t="s">
        <v>63</v>
      </c>
      <c r="C13096" s="41"/>
      <c r="D13096" s="39" t="s">
        <v>99</v>
      </c>
      <c r="E13096" s="39">
        <v>2020</v>
      </c>
      <c r="F13096" s="23">
        <v>13.443310568195002</v>
      </c>
      <c r="G13096" s="24" t="s">
        <v>108</v>
      </c>
    </row>
    <row r="13097" spans="1:7" x14ac:dyDescent="0.3">
      <c r="A13097" s="7">
        <v>536.57625362604199</v>
      </c>
      <c r="B13097" s="41" t="s">
        <v>64</v>
      </c>
      <c r="C13097" s="41"/>
      <c r="D13097" s="39" t="s">
        <v>99</v>
      </c>
      <c r="E13097" s="39">
        <v>2020</v>
      </c>
      <c r="F13097" s="23">
        <v>13.584253626042013</v>
      </c>
      <c r="G13097" s="24" t="s">
        <v>108</v>
      </c>
    </row>
    <row r="13098" spans="1:7" x14ac:dyDescent="0.3">
      <c r="A13098" s="7">
        <v>1786.8395941885838</v>
      </c>
      <c r="B13098" s="41" t="s">
        <v>65</v>
      </c>
      <c r="C13098" s="41"/>
      <c r="D13098" s="39" t="s">
        <v>99</v>
      </c>
      <c r="E13098" s="39">
        <v>2020</v>
      </c>
      <c r="F13098" s="23">
        <v>169.78159418858388</v>
      </c>
      <c r="G13098" s="24" t="s">
        <v>108</v>
      </c>
    </row>
    <row r="13099" spans="1:7" x14ac:dyDescent="0.3">
      <c r="A13099" s="7">
        <v>533.73225338311033</v>
      </c>
      <c r="B13099" s="41" t="s">
        <v>66</v>
      </c>
      <c r="C13099" s="41"/>
      <c r="D13099" s="39" t="s">
        <v>99</v>
      </c>
      <c r="E13099" s="39">
        <v>2020</v>
      </c>
      <c r="F13099" s="23">
        <v>13.512253383110334</v>
      </c>
      <c r="G13099" s="24" t="s">
        <v>108</v>
      </c>
    </row>
    <row r="13100" spans="1:7" x14ac:dyDescent="0.3">
      <c r="A13100" s="7">
        <v>2713.9641798761927</v>
      </c>
      <c r="B13100" s="41" t="s">
        <v>67</v>
      </c>
      <c r="C13100" s="41"/>
      <c r="D13100" s="39" t="s">
        <v>99</v>
      </c>
      <c r="E13100" s="39">
        <v>2020</v>
      </c>
      <c r="F13100" s="23">
        <v>134.26817987619268</v>
      </c>
      <c r="G13100" s="24" t="s">
        <v>108</v>
      </c>
    </row>
    <row r="13101" spans="1:7" x14ac:dyDescent="0.3">
      <c r="A13101" s="7">
        <v>1771.5956708085403</v>
      </c>
      <c r="B13101" s="41" t="s">
        <v>68</v>
      </c>
      <c r="C13101" s="41"/>
      <c r="D13101" s="39" t="s">
        <v>99</v>
      </c>
      <c r="E13101" s="39">
        <v>2020</v>
      </c>
      <c r="F13101" s="23">
        <v>116.10267080854021</v>
      </c>
      <c r="G13101" s="24" t="s">
        <v>108</v>
      </c>
    </row>
    <row r="13102" spans="1:7" x14ac:dyDescent="0.3">
      <c r="A13102" s="7">
        <v>175.28870328468298</v>
      </c>
      <c r="B13102" s="41" t="s">
        <v>69</v>
      </c>
      <c r="C13102" s="41"/>
      <c r="D13102" s="39" t="s">
        <v>99</v>
      </c>
      <c r="E13102" s="39">
        <v>2020</v>
      </c>
      <c r="F13102" s="23">
        <v>9.9497032846829772</v>
      </c>
      <c r="G13102" s="24" t="s">
        <v>108</v>
      </c>
    </row>
    <row r="13103" spans="1:7" x14ac:dyDescent="0.3">
      <c r="A13103" s="7">
        <v>178.34097627267795</v>
      </c>
      <c r="B13103" s="41" t="s">
        <v>70</v>
      </c>
      <c r="C13103" s="41"/>
      <c r="D13103" s="39" t="s">
        <v>99</v>
      </c>
      <c r="E13103" s="39">
        <v>2020</v>
      </c>
      <c r="F13103" s="23">
        <v>25.640976272677939</v>
      </c>
      <c r="G13103" s="24" t="s">
        <v>108</v>
      </c>
    </row>
    <row r="13104" spans="1:7" x14ac:dyDescent="0.3">
      <c r="A13104" s="7">
        <v>169.11952093953545</v>
      </c>
      <c r="B13104" s="41" t="s">
        <v>71</v>
      </c>
      <c r="C13104" s="41"/>
      <c r="D13104" s="39" t="s">
        <v>99</v>
      </c>
      <c r="E13104" s="39">
        <v>2020</v>
      </c>
      <c r="F13104" s="23">
        <v>10.309520939535439</v>
      </c>
      <c r="G13104" s="24" t="s">
        <v>108</v>
      </c>
    </row>
    <row r="13105" spans="1:7" x14ac:dyDescent="0.3">
      <c r="A13105" s="7">
        <v>933.68979404061031</v>
      </c>
      <c r="B13105" s="41" t="s">
        <v>72</v>
      </c>
      <c r="C13105" s="41"/>
      <c r="D13105" s="39" t="s">
        <v>99</v>
      </c>
      <c r="E13105" s="39">
        <v>2020</v>
      </c>
      <c r="F13105" s="23">
        <v>42.065794040610314</v>
      </c>
      <c r="G13105" s="24" t="s">
        <v>108</v>
      </c>
    </row>
    <row r="13106" spans="1:7" x14ac:dyDescent="0.3">
      <c r="A13106" s="7">
        <v>471.15091037513378</v>
      </c>
      <c r="B13106" s="41" t="s">
        <v>73</v>
      </c>
      <c r="C13106" s="41"/>
      <c r="D13106" s="39" t="s">
        <v>99</v>
      </c>
      <c r="E13106" s="39">
        <v>2020</v>
      </c>
      <c r="F13106" s="23">
        <v>210.57091037513374</v>
      </c>
      <c r="G13106" s="24" t="s">
        <v>108</v>
      </c>
    </row>
    <row r="13107" spans="1:7" x14ac:dyDescent="0.3">
      <c r="A13107" s="7">
        <v>546.81239735754662</v>
      </c>
      <c r="B13107" s="41" t="s">
        <v>74</v>
      </c>
      <c r="C13107" s="41"/>
      <c r="D13107" s="39" t="s">
        <v>99</v>
      </c>
      <c r="E13107" s="39">
        <v>2020</v>
      </c>
      <c r="F13107" s="23">
        <v>93.560397357546591</v>
      </c>
      <c r="G13107" s="24" t="s">
        <v>108</v>
      </c>
    </row>
    <row r="13108" spans="1:7" x14ac:dyDescent="0.3">
      <c r="A13108" s="7">
        <v>892.1275826981979</v>
      </c>
      <c r="B13108" s="41" t="s">
        <v>75</v>
      </c>
      <c r="C13108" s="41"/>
      <c r="D13108" s="39" t="s">
        <v>99</v>
      </c>
      <c r="E13108" s="39">
        <v>2020</v>
      </c>
      <c r="F13108" s="23">
        <v>117.76458269819783</v>
      </c>
      <c r="G13108" s="24" t="s">
        <v>108</v>
      </c>
    </row>
    <row r="13109" spans="1:7" x14ac:dyDescent="0.3">
      <c r="A13109" s="7">
        <v>1029.3977892288833</v>
      </c>
      <c r="B13109" s="41" t="s">
        <v>76</v>
      </c>
      <c r="C13109" s="41"/>
      <c r="D13109" s="39" t="s">
        <v>99</v>
      </c>
      <c r="E13109" s="39">
        <v>2020</v>
      </c>
      <c r="F13109" s="23">
        <v>69.024789228883321</v>
      </c>
      <c r="G13109" s="24" t="s">
        <v>108</v>
      </c>
    </row>
    <row r="13110" spans="1:7" x14ac:dyDescent="0.3">
      <c r="A13110" s="7">
        <v>138.16075206130057</v>
      </c>
      <c r="B13110" s="41" t="s">
        <v>77</v>
      </c>
      <c r="C13110" s="41"/>
      <c r="D13110" s="39" t="s">
        <v>99</v>
      </c>
      <c r="E13110" s="39">
        <v>2020</v>
      </c>
      <c r="F13110" s="23">
        <v>3.4977520613005648</v>
      </c>
      <c r="G13110" s="24" t="s">
        <v>108</v>
      </c>
    </row>
    <row r="13111" spans="1:7" x14ac:dyDescent="0.3">
      <c r="A13111" s="7">
        <v>295.6477785007059</v>
      </c>
      <c r="B13111" s="41" t="s">
        <v>78</v>
      </c>
      <c r="C13111" s="41"/>
      <c r="D13111" s="39" t="s">
        <v>99</v>
      </c>
      <c r="E13111" s="39">
        <v>2020</v>
      </c>
      <c r="F13111" s="23">
        <v>28.416778500705881</v>
      </c>
      <c r="G13111" s="24" t="s">
        <v>108</v>
      </c>
    </row>
    <row r="13112" spans="1:7" x14ac:dyDescent="0.3">
      <c r="A13112" s="7">
        <v>525.05251238195478</v>
      </c>
      <c r="B13112" s="41" t="s">
        <v>79</v>
      </c>
      <c r="C13112" s="41"/>
      <c r="D13112" s="39" t="s">
        <v>99</v>
      </c>
      <c r="E13112" s="39">
        <v>2020</v>
      </c>
      <c r="F13112" s="23">
        <v>16.638512381954797</v>
      </c>
      <c r="G13112" s="24" t="s">
        <v>108</v>
      </c>
    </row>
    <row r="13113" spans="1:7" x14ac:dyDescent="0.3">
      <c r="A13113" s="7">
        <v>931.13819642005785</v>
      </c>
      <c r="B13113" s="41" t="s">
        <v>80</v>
      </c>
      <c r="C13113" s="41"/>
      <c r="D13113" s="39" t="s">
        <v>99</v>
      </c>
      <c r="E13113" s="39">
        <v>2020</v>
      </c>
      <c r="F13113" s="23">
        <v>83.260196420057866</v>
      </c>
      <c r="G13113" s="24" t="s">
        <v>108</v>
      </c>
    </row>
    <row r="13114" spans="1:7" x14ac:dyDescent="0.3">
      <c r="A13114" s="7">
        <v>325.61750833341904</v>
      </c>
      <c r="B13114" s="41" t="s">
        <v>81</v>
      </c>
      <c r="C13114" s="41"/>
      <c r="D13114" s="39" t="s">
        <v>99</v>
      </c>
      <c r="E13114" s="39">
        <v>2020</v>
      </c>
      <c r="F13114" s="23">
        <v>8.2435083334190438</v>
      </c>
      <c r="G13114" s="24" t="s">
        <v>108</v>
      </c>
    </row>
    <row r="13115" spans="1:7" x14ac:dyDescent="0.3">
      <c r="A13115" s="7">
        <v>823.98751194267265</v>
      </c>
      <c r="B13115" s="41" t="s">
        <v>82</v>
      </c>
      <c r="C13115" s="41"/>
      <c r="D13115" s="39" t="s">
        <v>99</v>
      </c>
      <c r="E13115" s="39">
        <v>2020</v>
      </c>
      <c r="F13115" s="23">
        <v>86.966511942672625</v>
      </c>
      <c r="G13115" s="24" t="s">
        <v>108</v>
      </c>
    </row>
    <row r="13116" spans="1:7" x14ac:dyDescent="0.3">
      <c r="A13116" s="7">
        <v>453.19225949047348</v>
      </c>
      <c r="B13116" s="41" t="s">
        <v>83</v>
      </c>
      <c r="C13116" s="41"/>
      <c r="D13116" s="39" t="s">
        <v>99</v>
      </c>
      <c r="E13116" s="39">
        <v>2020</v>
      </c>
      <c r="F13116" s="23">
        <v>44.613259490473496</v>
      </c>
      <c r="G13116" s="24" t="s">
        <v>108</v>
      </c>
    </row>
    <row r="13117" spans="1:7" x14ac:dyDescent="0.3">
      <c r="A13117" s="7">
        <v>1054.7639732138205</v>
      </c>
      <c r="B13117" s="41" t="s">
        <v>84</v>
      </c>
      <c r="C13117" s="41"/>
      <c r="D13117" s="39" t="s">
        <v>99</v>
      </c>
      <c r="E13117" s="39">
        <v>2020</v>
      </c>
      <c r="F13117" s="23">
        <v>57.007973213820406</v>
      </c>
      <c r="G13117" s="24" t="s">
        <v>108</v>
      </c>
    </row>
    <row r="13118" spans="1:7" x14ac:dyDescent="0.3">
      <c r="A13118" s="7">
        <v>132.60612821020649</v>
      </c>
      <c r="B13118" s="41" t="s">
        <v>85</v>
      </c>
      <c r="C13118" s="41"/>
      <c r="D13118" s="39" t="s">
        <v>99</v>
      </c>
      <c r="E13118" s="39">
        <v>2020</v>
      </c>
      <c r="F13118" s="23">
        <v>3.3571282102064934</v>
      </c>
      <c r="G13118" s="24" t="s">
        <v>108</v>
      </c>
    </row>
    <row r="13119" spans="1:7" x14ac:dyDescent="0.3">
      <c r="A13119" s="7">
        <v>274.1782441992662</v>
      </c>
      <c r="B13119" s="41" t="s">
        <v>86</v>
      </c>
      <c r="C13119" s="41"/>
      <c r="D13119" s="39" t="s">
        <v>99</v>
      </c>
      <c r="E13119" s="39">
        <v>2020</v>
      </c>
      <c r="F13119" s="23">
        <v>10.823244199266185</v>
      </c>
      <c r="G13119" s="24" t="s">
        <v>108</v>
      </c>
    </row>
    <row r="13120" spans="1:7" x14ac:dyDescent="0.3">
      <c r="A13120" s="7">
        <v>643.11648350582823</v>
      </c>
      <c r="B13120" s="41" t="s">
        <v>87</v>
      </c>
      <c r="C13120" s="41"/>
      <c r="D13120" s="39" t="s">
        <v>99</v>
      </c>
      <c r="E13120" s="39">
        <v>2020</v>
      </c>
      <c r="F13120" s="23">
        <v>42.871483505828209</v>
      </c>
      <c r="G13120" s="24" t="s">
        <v>108</v>
      </c>
    </row>
    <row r="13121" spans="1:7" x14ac:dyDescent="0.3">
      <c r="A13121" s="7">
        <v>175.07940456550617</v>
      </c>
      <c r="B13121" s="41" t="s">
        <v>88</v>
      </c>
      <c r="C13121" s="41"/>
      <c r="D13121" s="39" t="s">
        <v>99</v>
      </c>
      <c r="E13121" s="39">
        <v>2020</v>
      </c>
      <c r="F13121" s="23">
        <v>8.410404565506159</v>
      </c>
      <c r="G13121" s="24" t="s">
        <v>108</v>
      </c>
    </row>
    <row r="13122" spans="1:7" x14ac:dyDescent="0.3">
      <c r="A13122" s="7">
        <v>359.91582295146014</v>
      </c>
      <c r="B13122" s="41" t="s">
        <v>89</v>
      </c>
      <c r="C13122" s="41"/>
      <c r="D13122" s="39" t="s">
        <v>99</v>
      </c>
      <c r="E13122" s="39">
        <v>2020</v>
      </c>
      <c r="F13122" s="23">
        <v>35.398822951460119</v>
      </c>
      <c r="G13122" s="24" t="s">
        <v>108</v>
      </c>
    </row>
    <row r="13123" spans="1:7" x14ac:dyDescent="0.3">
      <c r="A13123" s="7">
        <v>674.80471997884104</v>
      </c>
      <c r="B13123" s="41" t="s">
        <v>90</v>
      </c>
      <c r="C13123" s="41"/>
      <c r="D13123" s="39" t="s">
        <v>99</v>
      </c>
      <c r="E13123" s="39">
        <v>2020</v>
      </c>
      <c r="F13123" s="23">
        <v>17.083719978841046</v>
      </c>
      <c r="G13123" s="24" t="s">
        <v>108</v>
      </c>
    </row>
    <row r="13124" spans="1:7" x14ac:dyDescent="0.3">
      <c r="A13124" s="7">
        <v>2314.5241899693506</v>
      </c>
      <c r="B13124" s="41" t="s">
        <v>10</v>
      </c>
      <c r="C13124" s="41"/>
      <c r="D13124" s="39" t="s">
        <v>100</v>
      </c>
      <c r="E13124" s="39">
        <v>2020</v>
      </c>
      <c r="F13124" s="23">
        <v>198.11518996935047</v>
      </c>
      <c r="G13124" s="24" t="s">
        <v>108</v>
      </c>
    </row>
    <row r="13125" spans="1:7" x14ac:dyDescent="0.3">
      <c r="A13125" s="7">
        <v>269.18415452208171</v>
      </c>
      <c r="B13125" s="41" t="s">
        <v>11</v>
      </c>
      <c r="C13125" s="41"/>
      <c r="D13125" s="39" t="s">
        <v>100</v>
      </c>
      <c r="E13125" s="39">
        <v>2020</v>
      </c>
      <c r="F13125" s="23">
        <v>6.7591545220817295</v>
      </c>
      <c r="G13125" s="24" t="s">
        <v>108</v>
      </c>
    </row>
    <row r="13126" spans="1:7" x14ac:dyDescent="0.3">
      <c r="A13126" s="7">
        <v>924.70616712450362</v>
      </c>
      <c r="B13126" s="41" t="s">
        <v>12</v>
      </c>
      <c r="C13126" s="41"/>
      <c r="D13126" s="39" t="s">
        <v>100</v>
      </c>
      <c r="E13126" s="39">
        <v>2020</v>
      </c>
      <c r="F13126" s="23">
        <v>144.7381671245036</v>
      </c>
      <c r="G13126" s="24" t="s">
        <v>108</v>
      </c>
    </row>
    <row r="13127" spans="1:7" x14ac:dyDescent="0.3">
      <c r="A13127" s="7">
        <v>208.37217928785623</v>
      </c>
      <c r="B13127" s="41" t="s">
        <v>13</v>
      </c>
      <c r="C13127" s="41"/>
      <c r="D13127" s="39" t="s">
        <v>100</v>
      </c>
      <c r="E13127" s="39">
        <v>2020</v>
      </c>
      <c r="F13127" s="23">
        <v>21.688179287856229</v>
      </c>
      <c r="G13127" s="24" t="s">
        <v>108</v>
      </c>
    </row>
    <row r="13128" spans="1:7" x14ac:dyDescent="0.3">
      <c r="A13128" s="7">
        <v>349.95427434823301</v>
      </c>
      <c r="B13128" s="41" t="s">
        <v>14</v>
      </c>
      <c r="C13128" s="41"/>
      <c r="D13128" s="39" t="s">
        <v>100</v>
      </c>
      <c r="E13128" s="39">
        <v>2020</v>
      </c>
      <c r="F13128" s="23">
        <v>69.509274348233021</v>
      </c>
      <c r="G13128" s="24" t="s">
        <v>108</v>
      </c>
    </row>
    <row r="13129" spans="1:7" x14ac:dyDescent="0.3">
      <c r="A13129" s="7">
        <v>207.79980715020423</v>
      </c>
      <c r="B13129" s="41" t="s">
        <v>15</v>
      </c>
      <c r="C13129" s="41"/>
      <c r="D13129" s="39" t="s">
        <v>100</v>
      </c>
      <c r="E13129" s="39">
        <v>2020</v>
      </c>
      <c r="F13129" s="23">
        <v>27.23980715020425</v>
      </c>
      <c r="G13129" s="24" t="s">
        <v>108</v>
      </c>
    </row>
    <row r="13130" spans="1:7" x14ac:dyDescent="0.3">
      <c r="A13130" s="7">
        <v>2326.8589121114023</v>
      </c>
      <c r="B13130" s="41" t="s">
        <v>16</v>
      </c>
      <c r="C13130" s="41"/>
      <c r="D13130" s="39" t="s">
        <v>100</v>
      </c>
      <c r="E13130" s="39">
        <v>2020</v>
      </c>
      <c r="F13130" s="23">
        <v>95.482912111402527</v>
      </c>
      <c r="G13130" s="24" t="s">
        <v>108</v>
      </c>
    </row>
    <row r="13131" spans="1:7" x14ac:dyDescent="0.3">
      <c r="A13131" s="7">
        <v>3549.104221215181</v>
      </c>
      <c r="B13131" s="41" t="s">
        <v>17</v>
      </c>
      <c r="C13131" s="41"/>
      <c r="D13131" s="39" t="s">
        <v>100</v>
      </c>
      <c r="E13131" s="39">
        <v>2020</v>
      </c>
      <c r="F13131" s="23">
        <v>436.89722121518128</v>
      </c>
      <c r="G13131" s="24" t="s">
        <v>108</v>
      </c>
    </row>
    <row r="13132" spans="1:7" x14ac:dyDescent="0.3">
      <c r="A13132" s="7">
        <v>168.57590361673797</v>
      </c>
      <c r="B13132" s="41" t="s">
        <v>18</v>
      </c>
      <c r="C13132" s="41"/>
      <c r="D13132" s="39" t="s">
        <v>100</v>
      </c>
      <c r="E13132" s="39">
        <v>2020</v>
      </c>
      <c r="F13132" s="23">
        <v>15.364903616737976</v>
      </c>
      <c r="G13132" s="24" t="s">
        <v>108</v>
      </c>
    </row>
    <row r="13133" spans="1:7" x14ac:dyDescent="0.3">
      <c r="A13133" s="7">
        <v>324.99556672574545</v>
      </c>
      <c r="B13133" s="41" t="s">
        <v>19</v>
      </c>
      <c r="C13133" s="41"/>
      <c r="D13133" s="39" t="s">
        <v>100</v>
      </c>
      <c r="E13133" s="39">
        <v>2020</v>
      </c>
      <c r="F13133" s="23">
        <v>29.695566725745465</v>
      </c>
      <c r="G13133" s="24" t="s">
        <v>108</v>
      </c>
    </row>
    <row r="13134" spans="1:7" x14ac:dyDescent="0.3">
      <c r="A13134" s="7">
        <v>1605.6823277481333</v>
      </c>
      <c r="B13134" s="41" t="s">
        <v>20</v>
      </c>
      <c r="C13134" s="41"/>
      <c r="D13134" s="39" t="s">
        <v>100</v>
      </c>
      <c r="E13134" s="39">
        <v>2020</v>
      </c>
      <c r="F13134" s="23">
        <v>146.2703277481333</v>
      </c>
      <c r="G13134" s="24" t="s">
        <v>108</v>
      </c>
    </row>
    <row r="13135" spans="1:7" x14ac:dyDescent="0.3">
      <c r="A13135" s="7">
        <v>1904.1867066118714</v>
      </c>
      <c r="B13135" s="41" t="s">
        <v>21</v>
      </c>
      <c r="C13135" s="41"/>
      <c r="D13135" s="39" t="s">
        <v>100</v>
      </c>
      <c r="E13135" s="39">
        <v>2020</v>
      </c>
      <c r="F13135" s="23">
        <v>187.72670661187135</v>
      </c>
      <c r="G13135" s="24" t="s">
        <v>108</v>
      </c>
    </row>
    <row r="13136" spans="1:7" x14ac:dyDescent="0.3">
      <c r="A13136" s="7">
        <v>387.62415675527848</v>
      </c>
      <c r="B13136" s="41" t="s">
        <v>22</v>
      </c>
      <c r="C13136" s="41"/>
      <c r="D13136" s="39" t="s">
        <v>100</v>
      </c>
      <c r="E13136" s="39">
        <v>2020</v>
      </c>
      <c r="F13136" s="23">
        <v>13.605156755278465</v>
      </c>
      <c r="G13136" s="24" t="s">
        <v>108</v>
      </c>
    </row>
    <row r="13137" spans="1:7" x14ac:dyDescent="0.3">
      <c r="A13137" s="7">
        <v>198.8521330341859</v>
      </c>
      <c r="B13137" s="41" t="s">
        <v>23</v>
      </c>
      <c r="C13137" s="41"/>
      <c r="D13137" s="39" t="s">
        <v>100</v>
      </c>
      <c r="E13137" s="39">
        <v>2020</v>
      </c>
      <c r="F13137" s="23">
        <v>4.9931330341859077</v>
      </c>
      <c r="G13137" s="24" t="s">
        <v>108</v>
      </c>
    </row>
    <row r="13138" spans="1:7" x14ac:dyDescent="0.3">
      <c r="A13138" s="7">
        <v>106.89203534128642</v>
      </c>
      <c r="B13138" s="41" t="s">
        <v>24</v>
      </c>
      <c r="C13138" s="41"/>
      <c r="D13138" s="39" t="s">
        <v>100</v>
      </c>
      <c r="E13138" s="39">
        <v>2020</v>
      </c>
      <c r="F13138" s="23">
        <v>7.7760353412864163</v>
      </c>
      <c r="G13138" s="24" t="s">
        <v>108</v>
      </c>
    </row>
    <row r="13139" spans="1:7" x14ac:dyDescent="0.3">
      <c r="A13139" s="7">
        <v>168.26099636537751</v>
      </c>
      <c r="B13139" s="41" t="s">
        <v>25</v>
      </c>
      <c r="C13139" s="41"/>
      <c r="D13139" s="39" t="s">
        <v>100</v>
      </c>
      <c r="E13139" s="39">
        <v>2020</v>
      </c>
      <c r="F13139" s="23">
        <v>8.2139963653775041</v>
      </c>
      <c r="G13139" s="24" t="s">
        <v>108</v>
      </c>
    </row>
    <row r="13140" spans="1:7" x14ac:dyDescent="0.3">
      <c r="A13140" s="7">
        <v>168.64155203395973</v>
      </c>
      <c r="B13140" s="41" t="s">
        <v>26</v>
      </c>
      <c r="C13140" s="41"/>
      <c r="D13140" s="39" t="s">
        <v>100</v>
      </c>
      <c r="E13140" s="39">
        <v>2020</v>
      </c>
      <c r="F13140" s="23">
        <v>10.30055203395974</v>
      </c>
      <c r="G13140" s="24" t="s">
        <v>108</v>
      </c>
    </row>
    <row r="13141" spans="1:7" x14ac:dyDescent="0.3">
      <c r="A13141" s="7">
        <v>233.06726748493776</v>
      </c>
      <c r="B13141" s="41" t="s">
        <v>27</v>
      </c>
      <c r="C13141" s="41"/>
      <c r="D13141" s="39" t="s">
        <v>100</v>
      </c>
      <c r="E13141" s="39">
        <v>2020</v>
      </c>
      <c r="F13141" s="23">
        <v>5.852267484937741</v>
      </c>
      <c r="G13141" s="24" t="s">
        <v>108</v>
      </c>
    </row>
    <row r="13142" spans="1:7" x14ac:dyDescent="0.3">
      <c r="A13142" s="7">
        <v>333.03236905281221</v>
      </c>
      <c r="B13142" s="41" t="s">
        <v>28</v>
      </c>
      <c r="C13142" s="41"/>
      <c r="D13142" s="39" t="s">
        <v>100</v>
      </c>
      <c r="E13142" s="39">
        <v>2020</v>
      </c>
      <c r="F13142" s="23">
        <v>50.80136905281222</v>
      </c>
      <c r="G13142" s="24" t="s">
        <v>108</v>
      </c>
    </row>
    <row r="13143" spans="1:7" x14ac:dyDescent="0.3">
      <c r="A13143" s="7">
        <v>328.27183304771756</v>
      </c>
      <c r="B13143" s="41" t="s">
        <v>29</v>
      </c>
      <c r="C13143" s="41"/>
      <c r="D13143" s="39" t="s">
        <v>100</v>
      </c>
      <c r="E13143" s="39">
        <v>2020</v>
      </c>
      <c r="F13143" s="23">
        <v>63.095833047717583</v>
      </c>
      <c r="G13143" s="24" t="s">
        <v>108</v>
      </c>
    </row>
    <row r="13144" spans="1:7" x14ac:dyDescent="0.3">
      <c r="A13144" s="7">
        <v>1619.2510349826503</v>
      </c>
      <c r="B13144" s="41" t="s">
        <v>30</v>
      </c>
      <c r="C13144" s="41"/>
      <c r="D13144" s="39" t="s">
        <v>100</v>
      </c>
      <c r="E13144" s="39">
        <v>2020</v>
      </c>
      <c r="F13144" s="23">
        <v>153.98503498265021</v>
      </c>
      <c r="G13144" s="24" t="s">
        <v>108</v>
      </c>
    </row>
    <row r="13145" spans="1:7" x14ac:dyDescent="0.3">
      <c r="A13145" s="7">
        <v>746.15580711613859</v>
      </c>
      <c r="B13145" s="41" t="s">
        <v>31</v>
      </c>
      <c r="C13145" s="41"/>
      <c r="D13145" s="39" t="s">
        <v>100</v>
      </c>
      <c r="E13145" s="39">
        <v>2020</v>
      </c>
      <c r="F13145" s="23">
        <v>41.939807116138581</v>
      </c>
      <c r="G13145" s="24" t="s">
        <v>108</v>
      </c>
    </row>
    <row r="13146" spans="1:7" x14ac:dyDescent="0.3">
      <c r="A13146" s="7">
        <v>155.79702890192007</v>
      </c>
      <c r="B13146" s="41" t="s">
        <v>32</v>
      </c>
      <c r="C13146" s="41"/>
      <c r="D13146" s="39" t="s">
        <v>100</v>
      </c>
      <c r="E13146" s="39">
        <v>2020</v>
      </c>
      <c r="F13146" s="23">
        <v>3.912028901920074</v>
      </c>
      <c r="G13146" s="24" t="s">
        <v>108</v>
      </c>
    </row>
    <row r="13147" spans="1:7" x14ac:dyDescent="0.3">
      <c r="A13147" s="7">
        <v>439.15816427433873</v>
      </c>
      <c r="B13147" s="41" t="s">
        <v>33</v>
      </c>
      <c r="C13147" s="41"/>
      <c r="D13147" s="39" t="s">
        <v>100</v>
      </c>
      <c r="E13147" s="39">
        <v>2020</v>
      </c>
      <c r="F13147" s="23">
        <v>15.761164274338753</v>
      </c>
      <c r="G13147" s="24" t="s">
        <v>108</v>
      </c>
    </row>
    <row r="13148" spans="1:7" x14ac:dyDescent="0.3">
      <c r="A13148" s="7">
        <v>1054.3864092938841</v>
      </c>
      <c r="B13148" s="41" t="s">
        <v>34</v>
      </c>
      <c r="C13148" s="41"/>
      <c r="D13148" s="39" t="s">
        <v>100</v>
      </c>
      <c r="E13148" s="39">
        <v>2020</v>
      </c>
      <c r="F13148" s="23">
        <v>72.070409293884154</v>
      </c>
      <c r="G13148" s="24" t="s">
        <v>108</v>
      </c>
    </row>
    <row r="13149" spans="1:7" x14ac:dyDescent="0.3">
      <c r="A13149" s="7">
        <v>674.69750497028235</v>
      </c>
      <c r="B13149" s="41" t="s">
        <v>35</v>
      </c>
      <c r="C13149" s="41"/>
      <c r="D13149" s="39" t="s">
        <v>100</v>
      </c>
      <c r="E13149" s="39">
        <v>2020</v>
      </c>
      <c r="F13149" s="23">
        <v>16.941504970282352</v>
      </c>
      <c r="G13149" s="24" t="s">
        <v>108</v>
      </c>
    </row>
    <row r="13150" spans="1:7" x14ac:dyDescent="0.3">
      <c r="A13150" s="7">
        <v>350.59537217266393</v>
      </c>
      <c r="B13150" s="41" t="s">
        <v>36</v>
      </c>
      <c r="C13150" s="41"/>
      <c r="D13150" s="39" t="s">
        <v>100</v>
      </c>
      <c r="E13150" s="39">
        <v>2020</v>
      </c>
      <c r="F13150" s="23">
        <v>52.513372172663914</v>
      </c>
      <c r="G13150" s="24" t="s">
        <v>108</v>
      </c>
    </row>
    <row r="13151" spans="1:7" x14ac:dyDescent="0.3">
      <c r="A13151" s="7">
        <v>602.41757185263543</v>
      </c>
      <c r="B13151" s="41" t="s">
        <v>37</v>
      </c>
      <c r="C13151" s="41"/>
      <c r="D13151" s="39" t="s">
        <v>100</v>
      </c>
      <c r="E13151" s="39">
        <v>2020</v>
      </c>
      <c r="F13151" s="23">
        <v>77.862571852635426</v>
      </c>
      <c r="G13151" s="24" t="s">
        <v>108</v>
      </c>
    </row>
    <row r="13152" spans="1:7" x14ac:dyDescent="0.3">
      <c r="A13152" s="7">
        <v>518.90252758140048</v>
      </c>
      <c r="B13152" s="41" t="s">
        <v>38</v>
      </c>
      <c r="C13152" s="41"/>
      <c r="D13152" s="39" t="s">
        <v>100</v>
      </c>
      <c r="E13152" s="39">
        <v>2020</v>
      </c>
      <c r="F13152" s="23">
        <v>13.029527581400487</v>
      </c>
      <c r="G13152" s="24" t="s">
        <v>108</v>
      </c>
    </row>
    <row r="13153" spans="1:7" x14ac:dyDescent="0.3">
      <c r="A13153" s="7">
        <v>215.09498751396933</v>
      </c>
      <c r="B13153" s="41" t="s">
        <v>39</v>
      </c>
      <c r="C13153" s="41"/>
      <c r="D13153" s="39" t="s">
        <v>100</v>
      </c>
      <c r="E13153" s="39">
        <v>2020</v>
      </c>
      <c r="F13153" s="23">
        <v>22.835987513969336</v>
      </c>
      <c r="G13153" s="24" t="s">
        <v>108</v>
      </c>
    </row>
    <row r="13154" spans="1:7" x14ac:dyDescent="0.3">
      <c r="A13154" s="7">
        <v>567.75828482911777</v>
      </c>
      <c r="B13154" s="41" t="s">
        <v>40</v>
      </c>
      <c r="C13154" s="41"/>
      <c r="D13154" s="39" t="s">
        <v>100</v>
      </c>
      <c r="E13154" s="39">
        <v>2020</v>
      </c>
      <c r="F13154" s="23">
        <v>185.5382848291178</v>
      </c>
      <c r="G13154" s="24" t="s">
        <v>108</v>
      </c>
    </row>
    <row r="13155" spans="1:7" x14ac:dyDescent="0.3">
      <c r="A13155" s="7">
        <v>432.33175463979762</v>
      </c>
      <c r="B13155" s="41" t="s">
        <v>41</v>
      </c>
      <c r="C13155" s="41"/>
      <c r="D13155" s="39" t="s">
        <v>100</v>
      </c>
      <c r="E13155" s="39">
        <v>2020</v>
      </c>
      <c r="F13155" s="23">
        <v>13.625754639797606</v>
      </c>
      <c r="G13155" s="24" t="s">
        <v>108</v>
      </c>
    </row>
    <row r="13156" spans="1:7" x14ac:dyDescent="0.3">
      <c r="A13156" s="7">
        <v>1587.1274180743221</v>
      </c>
      <c r="B13156" s="41" t="s">
        <v>42</v>
      </c>
      <c r="C13156" s="41"/>
      <c r="D13156" s="39" t="s">
        <v>100</v>
      </c>
      <c r="E13156" s="39">
        <v>2020</v>
      </c>
      <c r="F13156" s="23">
        <v>41.604418074322183</v>
      </c>
      <c r="G13156" s="24" t="s">
        <v>108</v>
      </c>
    </row>
    <row r="13157" spans="1:7" x14ac:dyDescent="0.3">
      <c r="A13157" s="7">
        <v>800.43576483680158</v>
      </c>
      <c r="B13157" s="41" t="s">
        <v>43</v>
      </c>
      <c r="C13157" s="41"/>
      <c r="D13157" s="39" t="s">
        <v>100</v>
      </c>
      <c r="E13157" s="39">
        <v>2020</v>
      </c>
      <c r="F13157" s="23">
        <v>70.638764836801641</v>
      </c>
      <c r="G13157" s="24" t="s">
        <v>108</v>
      </c>
    </row>
    <row r="13158" spans="1:7" x14ac:dyDescent="0.3">
      <c r="A13158" s="7">
        <v>161.65102135636425</v>
      </c>
      <c r="B13158" s="41" t="s">
        <v>44</v>
      </c>
      <c r="C13158" s="41"/>
      <c r="D13158" s="39" t="s">
        <v>100</v>
      </c>
      <c r="E13158" s="39">
        <v>2020</v>
      </c>
      <c r="F13158" s="23">
        <v>13.42302135636427</v>
      </c>
      <c r="G13158" s="24" t="s">
        <v>108</v>
      </c>
    </row>
    <row r="13159" spans="1:7" x14ac:dyDescent="0.3">
      <c r="A13159" s="7">
        <v>252.50637927820426</v>
      </c>
      <c r="B13159" s="41" t="s">
        <v>45</v>
      </c>
      <c r="C13159" s="41"/>
      <c r="D13159" s="39" t="s">
        <v>100</v>
      </c>
      <c r="E13159" s="39">
        <v>2020</v>
      </c>
      <c r="F13159" s="23">
        <v>3.1903792782042757</v>
      </c>
      <c r="G13159" s="24" t="s">
        <v>108</v>
      </c>
    </row>
    <row r="13160" spans="1:7" x14ac:dyDescent="0.3">
      <c r="A13160" s="7">
        <v>1755.9936107859621</v>
      </c>
      <c r="B13160" s="41" t="s">
        <v>46</v>
      </c>
      <c r="C13160" s="41"/>
      <c r="D13160" s="39" t="s">
        <v>100</v>
      </c>
      <c r="E13160" s="39">
        <v>2020</v>
      </c>
      <c r="F13160" s="23">
        <v>96.428610785962178</v>
      </c>
      <c r="G13160" s="24" t="s">
        <v>108</v>
      </c>
    </row>
    <row r="13161" spans="1:7" x14ac:dyDescent="0.3">
      <c r="A13161" s="7">
        <v>203.9275762906411</v>
      </c>
      <c r="B13161" s="41" t="s">
        <v>47</v>
      </c>
      <c r="C13161" s="41"/>
      <c r="D13161" s="39" t="s">
        <v>100</v>
      </c>
      <c r="E13161" s="39">
        <v>2020</v>
      </c>
      <c r="F13161" s="23">
        <v>20.548576290641094</v>
      </c>
      <c r="G13161" s="24" t="s">
        <v>108</v>
      </c>
    </row>
    <row r="13162" spans="1:7" x14ac:dyDescent="0.3">
      <c r="A13162" s="7">
        <v>459.76048396025288</v>
      </c>
      <c r="B13162" s="41" t="s">
        <v>48</v>
      </c>
      <c r="C13162" s="41"/>
      <c r="D13162" s="39" t="s">
        <v>100</v>
      </c>
      <c r="E13162" s="39">
        <v>2020</v>
      </c>
      <c r="F13162" s="23">
        <v>91.696483960252905</v>
      </c>
      <c r="G13162" s="24" t="s">
        <v>108</v>
      </c>
    </row>
    <row r="13163" spans="1:7" x14ac:dyDescent="0.3">
      <c r="A13163" s="7">
        <v>3819.8034181159578</v>
      </c>
      <c r="B13163" s="41" t="s">
        <v>49</v>
      </c>
      <c r="C13163" s="41"/>
      <c r="D13163" s="39" t="s">
        <v>100</v>
      </c>
      <c r="E13163" s="39">
        <v>2020</v>
      </c>
      <c r="F13163" s="23">
        <v>728.64341811595762</v>
      </c>
      <c r="G13163" s="24" t="s">
        <v>108</v>
      </c>
    </row>
    <row r="13164" spans="1:7" x14ac:dyDescent="0.3">
      <c r="A13164" s="7">
        <v>5402.4831559235072</v>
      </c>
      <c r="B13164" s="41" t="s">
        <v>50</v>
      </c>
      <c r="C13164" s="41"/>
      <c r="D13164" s="39" t="s">
        <v>100</v>
      </c>
      <c r="E13164" s="39">
        <v>2020</v>
      </c>
      <c r="F13164" s="23">
        <v>403.46115592350702</v>
      </c>
      <c r="G13164" s="24" t="s">
        <v>108</v>
      </c>
    </row>
    <row r="13165" spans="1:7" x14ac:dyDescent="0.3">
      <c r="A13165" s="7">
        <v>1010.9158737713869</v>
      </c>
      <c r="B13165" s="41" t="s">
        <v>91</v>
      </c>
      <c r="C13165" s="41"/>
      <c r="D13165" s="39" t="s">
        <v>100</v>
      </c>
      <c r="E13165" s="39">
        <v>2020</v>
      </c>
      <c r="F13165" s="23">
        <v>225.37587377138692</v>
      </c>
      <c r="G13165" s="24" t="s">
        <v>108</v>
      </c>
    </row>
    <row r="13166" spans="1:7" x14ac:dyDescent="0.3">
      <c r="A13166" s="7">
        <v>256.25757086851485</v>
      </c>
      <c r="B13166" s="41" t="s">
        <v>52</v>
      </c>
      <c r="C13166" s="41"/>
      <c r="D13166" s="39" t="s">
        <v>100</v>
      </c>
      <c r="E13166" s="39">
        <v>2020</v>
      </c>
      <c r="F13166" s="23">
        <v>23.064570868514842</v>
      </c>
      <c r="G13166" s="24" t="s">
        <v>108</v>
      </c>
    </row>
    <row r="13167" spans="1:7" x14ac:dyDescent="0.3">
      <c r="A13167" s="7">
        <v>157.41054390644797</v>
      </c>
      <c r="B13167" s="41" t="s">
        <v>53</v>
      </c>
      <c r="C13167" s="41"/>
      <c r="D13167" s="39" t="s">
        <v>100</v>
      </c>
      <c r="E13167" s="39">
        <v>2020</v>
      </c>
      <c r="F13167" s="23">
        <v>47.06754390644798</v>
      </c>
      <c r="G13167" s="24" t="s">
        <v>108</v>
      </c>
    </row>
    <row r="13168" spans="1:7" x14ac:dyDescent="0.3">
      <c r="A13168" s="7">
        <v>244.93321889776595</v>
      </c>
      <c r="B13168" s="41" t="s">
        <v>54</v>
      </c>
      <c r="C13168" s="41"/>
      <c r="D13168" s="39" t="s">
        <v>100</v>
      </c>
      <c r="E13168" s="39">
        <v>2020</v>
      </c>
      <c r="F13168" s="23">
        <v>45.487218897765956</v>
      </c>
      <c r="G13168" s="24" t="s">
        <v>108</v>
      </c>
    </row>
    <row r="13169" spans="1:7" x14ac:dyDescent="0.3">
      <c r="A13169" s="7">
        <v>609.70146889469061</v>
      </c>
      <c r="B13169" s="41" t="s">
        <v>55</v>
      </c>
      <c r="C13169" s="41"/>
      <c r="D13169" s="39" t="s">
        <v>100</v>
      </c>
      <c r="E13169" s="39">
        <v>2020</v>
      </c>
      <c r="F13169" s="23">
        <v>15.309468894690621</v>
      </c>
      <c r="G13169" s="24" t="s">
        <v>108</v>
      </c>
    </row>
    <row r="13170" spans="1:7" x14ac:dyDescent="0.3">
      <c r="A13170" s="7">
        <v>1470.1050113505069</v>
      </c>
      <c r="B13170" s="41" t="s">
        <v>56</v>
      </c>
      <c r="C13170" s="41"/>
      <c r="D13170" s="39" t="s">
        <v>100</v>
      </c>
      <c r="E13170" s="39">
        <v>2020</v>
      </c>
      <c r="F13170" s="23">
        <v>46.706011350506884</v>
      </c>
      <c r="G13170" s="24" t="s">
        <v>108</v>
      </c>
    </row>
    <row r="13171" spans="1:7" x14ac:dyDescent="0.3">
      <c r="A13171" s="7">
        <v>346.13333131462434</v>
      </c>
      <c r="B13171" s="41" t="s">
        <v>57</v>
      </c>
      <c r="C13171" s="41"/>
      <c r="D13171" s="39" t="s">
        <v>100</v>
      </c>
      <c r="E13171" s="39">
        <v>2020</v>
      </c>
      <c r="F13171" s="23">
        <v>8.6913313146243354</v>
      </c>
      <c r="G13171" s="24" t="s">
        <v>108</v>
      </c>
    </row>
    <row r="13172" spans="1:7" x14ac:dyDescent="0.3">
      <c r="A13172" s="7">
        <v>410.41749236596792</v>
      </c>
      <c r="B13172" s="41" t="s">
        <v>58</v>
      </c>
      <c r="C13172" s="41"/>
      <c r="D13172" s="39" t="s">
        <v>100</v>
      </c>
      <c r="E13172" s="39">
        <v>2020</v>
      </c>
      <c r="F13172" s="23">
        <v>69.378492365967929</v>
      </c>
      <c r="G13172" s="24" t="s">
        <v>108</v>
      </c>
    </row>
    <row r="13173" spans="1:7" x14ac:dyDescent="0.3">
      <c r="A13173" s="7">
        <v>137.17441929784886</v>
      </c>
      <c r="B13173" s="41" t="s">
        <v>59</v>
      </c>
      <c r="C13173" s="41"/>
      <c r="D13173" s="39" t="s">
        <v>100</v>
      </c>
      <c r="E13173" s="39">
        <v>2020</v>
      </c>
      <c r="F13173" s="23">
        <v>3.444419297848853</v>
      </c>
      <c r="G13173" s="24" t="s">
        <v>108</v>
      </c>
    </row>
    <row r="13174" spans="1:7" x14ac:dyDescent="0.3">
      <c r="A13174" s="7">
        <v>138.28839087758013</v>
      </c>
      <c r="B13174" s="41" t="s">
        <v>60</v>
      </c>
      <c r="C13174" s="41"/>
      <c r="D13174" s="39" t="s">
        <v>100</v>
      </c>
      <c r="E13174" s="39">
        <v>2020</v>
      </c>
      <c r="F13174" s="23">
        <v>25.114390877580128</v>
      </c>
      <c r="G13174" s="24" t="s">
        <v>108</v>
      </c>
    </row>
    <row r="13175" spans="1:7" x14ac:dyDescent="0.3">
      <c r="A13175" s="7">
        <v>764.2840020780086</v>
      </c>
      <c r="B13175" s="41" t="s">
        <v>61</v>
      </c>
      <c r="C13175" s="41"/>
      <c r="D13175" s="39" t="s">
        <v>100</v>
      </c>
      <c r="E13175" s="39">
        <v>2020</v>
      </c>
      <c r="F13175" s="23">
        <v>107.73100207800856</v>
      </c>
      <c r="G13175" s="24" t="s">
        <v>108</v>
      </c>
    </row>
    <row r="13176" spans="1:7" x14ac:dyDescent="0.3">
      <c r="A13176" s="7">
        <v>1918.3144511492922</v>
      </c>
      <c r="B13176" s="41" t="s">
        <v>62</v>
      </c>
      <c r="C13176" s="41"/>
      <c r="D13176" s="39" t="s">
        <v>100</v>
      </c>
      <c r="E13176" s="39">
        <v>2020</v>
      </c>
      <c r="F13176" s="23">
        <v>430.91545114929221</v>
      </c>
      <c r="G13176" s="24" t="s">
        <v>108</v>
      </c>
    </row>
    <row r="13177" spans="1:7" x14ac:dyDescent="0.3">
      <c r="A13177" s="7">
        <v>516.60791024819707</v>
      </c>
      <c r="B13177" s="41" t="s">
        <v>63</v>
      </c>
      <c r="C13177" s="41"/>
      <c r="D13177" s="39" t="s">
        <v>100</v>
      </c>
      <c r="E13177" s="39">
        <v>2020</v>
      </c>
      <c r="F13177" s="23">
        <v>12.971910248197091</v>
      </c>
      <c r="G13177" s="24" t="s">
        <v>108</v>
      </c>
    </row>
    <row r="13178" spans="1:7" x14ac:dyDescent="0.3">
      <c r="A13178" s="7">
        <v>552.10524034781088</v>
      </c>
      <c r="B13178" s="41" t="s">
        <v>64</v>
      </c>
      <c r="C13178" s="41"/>
      <c r="D13178" s="39" t="s">
        <v>100</v>
      </c>
      <c r="E13178" s="39">
        <v>2020</v>
      </c>
      <c r="F13178" s="23">
        <v>13.863240347810887</v>
      </c>
      <c r="G13178" s="24" t="s">
        <v>108</v>
      </c>
    </row>
    <row r="13179" spans="1:7" x14ac:dyDescent="0.3">
      <c r="A13179" s="7">
        <v>1656.9219431462147</v>
      </c>
      <c r="B13179" s="41" t="s">
        <v>65</v>
      </c>
      <c r="C13179" s="41"/>
      <c r="D13179" s="39" t="s">
        <v>100</v>
      </c>
      <c r="E13179" s="39">
        <v>2020</v>
      </c>
      <c r="F13179" s="23">
        <v>126.15494314621458</v>
      </c>
      <c r="G13179" s="24" t="s">
        <v>108</v>
      </c>
    </row>
    <row r="13180" spans="1:7" x14ac:dyDescent="0.3">
      <c r="A13180" s="7">
        <v>356.87505358253031</v>
      </c>
      <c r="B13180" s="41" t="s">
        <v>66</v>
      </c>
      <c r="C13180" s="41"/>
      <c r="D13180" s="39" t="s">
        <v>100</v>
      </c>
      <c r="E13180" s="39">
        <v>2020</v>
      </c>
      <c r="F13180" s="23">
        <v>8.9610535825303259</v>
      </c>
      <c r="G13180" s="24" t="s">
        <v>108</v>
      </c>
    </row>
    <row r="13181" spans="1:7" x14ac:dyDescent="0.3">
      <c r="A13181" s="7">
        <v>2696.5302782695753</v>
      </c>
      <c r="B13181" s="41" t="s">
        <v>67</v>
      </c>
      <c r="C13181" s="41"/>
      <c r="D13181" s="39" t="s">
        <v>100</v>
      </c>
      <c r="E13181" s="39">
        <v>2020</v>
      </c>
      <c r="F13181" s="23">
        <v>138.17827826957534</v>
      </c>
      <c r="G13181" s="24" t="s">
        <v>108</v>
      </c>
    </row>
    <row r="13182" spans="1:7" x14ac:dyDescent="0.3">
      <c r="A13182" s="7">
        <v>1971.0352589609388</v>
      </c>
      <c r="B13182" s="41" t="s">
        <v>68</v>
      </c>
      <c r="C13182" s="41"/>
      <c r="D13182" s="39" t="s">
        <v>100</v>
      </c>
      <c r="E13182" s="39">
        <v>2020</v>
      </c>
      <c r="F13182" s="23">
        <v>142.30225896093884</v>
      </c>
      <c r="G13182" s="24" t="s">
        <v>108</v>
      </c>
    </row>
    <row r="13183" spans="1:7" x14ac:dyDescent="0.3">
      <c r="A13183" s="7">
        <v>166.2525651010001</v>
      </c>
      <c r="B13183" s="41" t="s">
        <v>69</v>
      </c>
      <c r="C13183" s="41"/>
      <c r="D13183" s="39" t="s">
        <v>100</v>
      </c>
      <c r="E13183" s="39">
        <v>2020</v>
      </c>
      <c r="F13183" s="23">
        <v>10.502565101000094</v>
      </c>
      <c r="G13183" s="24" t="s">
        <v>108</v>
      </c>
    </row>
    <row r="13184" spans="1:7" x14ac:dyDescent="0.3">
      <c r="A13184" s="7">
        <v>221.89370172249502</v>
      </c>
      <c r="B13184" s="41" t="s">
        <v>70</v>
      </c>
      <c r="C13184" s="41"/>
      <c r="D13184" s="39" t="s">
        <v>100</v>
      </c>
      <c r="E13184" s="39">
        <v>2020</v>
      </c>
      <c r="F13184" s="23">
        <v>33.245701722495028</v>
      </c>
      <c r="G13184" s="24" t="s">
        <v>108</v>
      </c>
    </row>
    <row r="13185" spans="1:7" x14ac:dyDescent="0.3">
      <c r="A13185" s="7">
        <v>193.26688878774314</v>
      </c>
      <c r="B13185" s="41" t="s">
        <v>71</v>
      </c>
      <c r="C13185" s="41"/>
      <c r="D13185" s="39" t="s">
        <v>100</v>
      </c>
      <c r="E13185" s="39">
        <v>2020</v>
      </c>
      <c r="F13185" s="23">
        <v>10.212888787743132</v>
      </c>
      <c r="G13185" s="24" t="s">
        <v>108</v>
      </c>
    </row>
    <row r="13186" spans="1:7" x14ac:dyDescent="0.3">
      <c r="A13186" s="7">
        <v>1027.3331068594155</v>
      </c>
      <c r="B13186" s="41" t="s">
        <v>72</v>
      </c>
      <c r="C13186" s="41"/>
      <c r="D13186" s="39" t="s">
        <v>100</v>
      </c>
      <c r="E13186" s="39">
        <v>2020</v>
      </c>
      <c r="F13186" s="23">
        <v>41.83010685941548</v>
      </c>
      <c r="G13186" s="24" t="s">
        <v>108</v>
      </c>
    </row>
    <row r="13187" spans="1:7" x14ac:dyDescent="0.3">
      <c r="A13187" s="7">
        <v>443.88895334037989</v>
      </c>
      <c r="B13187" s="41" t="s">
        <v>73</v>
      </c>
      <c r="C13187" s="41"/>
      <c r="D13187" s="39" t="s">
        <v>100</v>
      </c>
      <c r="E13187" s="39">
        <v>2020</v>
      </c>
      <c r="F13187" s="23">
        <v>199.01195334037988</v>
      </c>
      <c r="G13187" s="24" t="s">
        <v>108</v>
      </c>
    </row>
    <row r="13188" spans="1:7" x14ac:dyDescent="0.3">
      <c r="A13188" s="7">
        <v>611.81657883705327</v>
      </c>
      <c r="B13188" s="41" t="s">
        <v>74</v>
      </c>
      <c r="C13188" s="41"/>
      <c r="D13188" s="39" t="s">
        <v>100</v>
      </c>
      <c r="E13188" s="39">
        <v>2020</v>
      </c>
      <c r="F13188" s="23">
        <v>103.91657883705328</v>
      </c>
      <c r="G13188" s="24" t="s">
        <v>108</v>
      </c>
    </row>
    <row r="13189" spans="1:7" x14ac:dyDescent="0.3">
      <c r="A13189" s="7">
        <v>1049.7489640710799</v>
      </c>
      <c r="B13189" s="41" t="s">
        <v>75</v>
      </c>
      <c r="C13189" s="41"/>
      <c r="D13189" s="39" t="s">
        <v>100</v>
      </c>
      <c r="E13189" s="39">
        <v>2020</v>
      </c>
      <c r="F13189" s="23">
        <v>127.70196407107986</v>
      </c>
      <c r="G13189" s="24" t="s">
        <v>108</v>
      </c>
    </row>
    <row r="13190" spans="1:7" x14ac:dyDescent="0.3">
      <c r="A13190" s="7">
        <v>1156.54662981261</v>
      </c>
      <c r="B13190" s="41" t="s">
        <v>76</v>
      </c>
      <c r="C13190" s="41"/>
      <c r="D13190" s="39" t="s">
        <v>100</v>
      </c>
      <c r="E13190" s="39">
        <v>2020</v>
      </c>
      <c r="F13190" s="23">
        <v>66.83562981261008</v>
      </c>
      <c r="G13190" s="24" t="s">
        <v>108</v>
      </c>
    </row>
    <row r="13191" spans="1:7" x14ac:dyDescent="0.3">
      <c r="A13191" s="7">
        <v>141.86417810312636</v>
      </c>
      <c r="B13191" s="41" t="s">
        <v>77</v>
      </c>
      <c r="C13191" s="41"/>
      <c r="D13191" s="39" t="s">
        <v>100</v>
      </c>
      <c r="E13191" s="39">
        <v>2020</v>
      </c>
      <c r="F13191" s="23">
        <v>3.5621781031263682</v>
      </c>
      <c r="G13191" s="24" t="s">
        <v>108</v>
      </c>
    </row>
    <row r="13192" spans="1:7" x14ac:dyDescent="0.3">
      <c r="A13192" s="7">
        <v>359.3389207413835</v>
      </c>
      <c r="B13192" s="41" t="s">
        <v>78</v>
      </c>
      <c r="C13192" s="41"/>
      <c r="D13192" s="39" t="s">
        <v>100</v>
      </c>
      <c r="E13192" s="39">
        <v>2020</v>
      </c>
      <c r="F13192" s="23">
        <v>45.058920741383481</v>
      </c>
      <c r="G13192" s="24" t="s">
        <v>108</v>
      </c>
    </row>
    <row r="13193" spans="1:7" x14ac:dyDescent="0.3">
      <c r="A13193" s="7">
        <v>472.11674698920586</v>
      </c>
      <c r="B13193" s="41" t="s">
        <v>79</v>
      </c>
      <c r="C13193" s="41"/>
      <c r="D13193" s="39" t="s">
        <v>100</v>
      </c>
      <c r="E13193" s="39">
        <v>2020</v>
      </c>
      <c r="F13193" s="23">
        <v>12.904746989205876</v>
      </c>
      <c r="G13193" s="24" t="s">
        <v>108</v>
      </c>
    </row>
    <row r="13194" spans="1:7" x14ac:dyDescent="0.3">
      <c r="A13194" s="7">
        <v>825.80374931040581</v>
      </c>
      <c r="B13194" s="41" t="s">
        <v>80</v>
      </c>
      <c r="C13194" s="41"/>
      <c r="D13194" s="39" t="s">
        <v>100</v>
      </c>
      <c r="E13194" s="39">
        <v>2020</v>
      </c>
      <c r="F13194" s="23">
        <v>88.556749310405735</v>
      </c>
      <c r="G13194" s="24" t="s">
        <v>108</v>
      </c>
    </row>
    <row r="13195" spans="1:7" x14ac:dyDescent="0.3">
      <c r="A13195" s="7">
        <v>220.70690142990836</v>
      </c>
      <c r="B13195" s="41" t="s">
        <v>81</v>
      </c>
      <c r="C13195" s="41"/>
      <c r="D13195" s="39" t="s">
        <v>100</v>
      </c>
      <c r="E13195" s="39">
        <v>2020</v>
      </c>
      <c r="F13195" s="23">
        <v>5.5419014299083642</v>
      </c>
      <c r="G13195" s="24" t="s">
        <v>108</v>
      </c>
    </row>
    <row r="13196" spans="1:7" x14ac:dyDescent="0.3">
      <c r="A13196" s="7">
        <v>889.80377580596166</v>
      </c>
      <c r="B13196" s="41" t="s">
        <v>82</v>
      </c>
      <c r="C13196" s="41"/>
      <c r="D13196" s="39" t="s">
        <v>100</v>
      </c>
      <c r="E13196" s="39">
        <v>2020</v>
      </c>
      <c r="F13196" s="23">
        <v>92.264775805961676</v>
      </c>
      <c r="G13196" s="24" t="s">
        <v>108</v>
      </c>
    </row>
    <row r="13197" spans="1:7" x14ac:dyDescent="0.3">
      <c r="A13197" s="7">
        <v>509.36401771038652</v>
      </c>
      <c r="B13197" s="41" t="s">
        <v>83</v>
      </c>
      <c r="C13197" s="41"/>
      <c r="D13197" s="39" t="s">
        <v>100</v>
      </c>
      <c r="E13197" s="39">
        <v>2020</v>
      </c>
      <c r="F13197" s="23">
        <v>57.430017710386508</v>
      </c>
      <c r="G13197" s="24" t="s">
        <v>108</v>
      </c>
    </row>
    <row r="13198" spans="1:7" x14ac:dyDescent="0.3">
      <c r="A13198" s="7">
        <v>1134.9062445293775</v>
      </c>
      <c r="B13198" s="41" t="s">
        <v>84</v>
      </c>
      <c r="C13198" s="41"/>
      <c r="D13198" s="39" t="s">
        <v>100</v>
      </c>
      <c r="E13198" s="39">
        <v>2020</v>
      </c>
      <c r="F13198" s="23">
        <v>61.407244529377493</v>
      </c>
      <c r="G13198" s="24" t="s">
        <v>108</v>
      </c>
    </row>
    <row r="13199" spans="1:7" x14ac:dyDescent="0.3">
      <c r="A13199" s="7">
        <v>92.989957238065415</v>
      </c>
      <c r="B13199" s="41" t="s">
        <v>85</v>
      </c>
      <c r="C13199" s="41"/>
      <c r="D13199" s="39" t="s">
        <v>100</v>
      </c>
      <c r="E13199" s="39">
        <v>2020</v>
      </c>
      <c r="F13199" s="23">
        <v>2.3349572380654156</v>
      </c>
      <c r="G13199" s="24" t="s">
        <v>108</v>
      </c>
    </row>
    <row r="13200" spans="1:7" x14ac:dyDescent="0.3">
      <c r="A13200" s="7">
        <v>269.73703728587094</v>
      </c>
      <c r="B13200" s="41" t="s">
        <v>86</v>
      </c>
      <c r="C13200" s="41"/>
      <c r="D13200" s="39" t="s">
        <v>100</v>
      </c>
      <c r="E13200" s="39">
        <v>2020</v>
      </c>
      <c r="F13200" s="23">
        <v>10.763037285870922</v>
      </c>
      <c r="G13200" s="24" t="s">
        <v>108</v>
      </c>
    </row>
    <row r="13201" spans="1:7" x14ac:dyDescent="0.3">
      <c r="A13201" s="7">
        <v>707.53504841589699</v>
      </c>
      <c r="B13201" s="41" t="s">
        <v>87</v>
      </c>
      <c r="C13201" s="41"/>
      <c r="D13201" s="39" t="s">
        <v>100</v>
      </c>
      <c r="E13201" s="39">
        <v>2020</v>
      </c>
      <c r="F13201" s="23">
        <v>66.401048415897009</v>
      </c>
      <c r="G13201" s="24" t="s">
        <v>108</v>
      </c>
    </row>
    <row r="13202" spans="1:7" x14ac:dyDescent="0.3">
      <c r="A13202" s="7">
        <v>221.2659387328122</v>
      </c>
      <c r="B13202" s="41" t="s">
        <v>88</v>
      </c>
      <c r="C13202" s="41"/>
      <c r="D13202" s="39" t="s">
        <v>100</v>
      </c>
      <c r="E13202" s="39">
        <v>2020</v>
      </c>
      <c r="F13202" s="23">
        <v>8.7869387328122031</v>
      </c>
      <c r="G13202" s="24" t="s">
        <v>108</v>
      </c>
    </row>
    <row r="13203" spans="1:7" x14ac:dyDescent="0.3">
      <c r="A13203" s="7">
        <v>408.42855047545328</v>
      </c>
      <c r="B13203" s="41" t="s">
        <v>89</v>
      </c>
      <c r="C13203" s="41"/>
      <c r="D13203" s="39" t="s">
        <v>100</v>
      </c>
      <c r="E13203" s="39">
        <v>2020</v>
      </c>
      <c r="F13203" s="23">
        <v>27.241550475453309</v>
      </c>
      <c r="G13203" s="24" t="s">
        <v>108</v>
      </c>
    </row>
    <row r="13204" spans="1:7" x14ac:dyDescent="0.3">
      <c r="A13204" s="7">
        <v>802.55805507479784</v>
      </c>
      <c r="B13204" s="41" t="s">
        <v>90</v>
      </c>
      <c r="C13204" s="41"/>
      <c r="D13204" s="39" t="s">
        <v>100</v>
      </c>
      <c r="E13204" s="39">
        <v>2020</v>
      </c>
      <c r="F13204" s="23">
        <v>20.152055074797772</v>
      </c>
      <c r="G13204" s="24" t="s">
        <v>108</v>
      </c>
    </row>
    <row r="13205" spans="1:7" x14ac:dyDescent="0.3">
      <c r="A13205" s="7">
        <v>2282.3708949138768</v>
      </c>
      <c r="B13205" s="41" t="s">
        <v>10</v>
      </c>
      <c r="C13205" s="41"/>
      <c r="D13205" s="39" t="s">
        <v>101</v>
      </c>
      <c r="E13205" s="39">
        <v>2020</v>
      </c>
      <c r="F13205" s="23">
        <v>198.95189491387708</v>
      </c>
      <c r="G13205" s="24" t="s">
        <v>108</v>
      </c>
    </row>
    <row r="13206" spans="1:7" x14ac:dyDescent="0.3">
      <c r="A13206" s="7">
        <v>275.54751697390356</v>
      </c>
      <c r="B13206" s="41" t="s">
        <v>11</v>
      </c>
      <c r="C13206" s="41"/>
      <c r="D13206" s="39" t="s">
        <v>101</v>
      </c>
      <c r="E13206" s="39">
        <v>2020</v>
      </c>
      <c r="F13206" s="23">
        <v>6.9275169739035363</v>
      </c>
      <c r="G13206" s="24" t="s">
        <v>108</v>
      </c>
    </row>
    <row r="13207" spans="1:7" x14ac:dyDescent="0.3">
      <c r="A13207" s="7">
        <v>895.88332746753201</v>
      </c>
      <c r="B13207" s="41" t="s">
        <v>12</v>
      </c>
      <c r="C13207" s="41"/>
      <c r="D13207" s="39" t="s">
        <v>101</v>
      </c>
      <c r="E13207" s="39">
        <v>2020</v>
      </c>
      <c r="F13207" s="23">
        <v>127.01432746753201</v>
      </c>
      <c r="G13207" s="24" t="s">
        <v>108</v>
      </c>
    </row>
    <row r="13208" spans="1:7" x14ac:dyDescent="0.3">
      <c r="A13208" s="7">
        <v>238.60166439833552</v>
      </c>
      <c r="B13208" s="41" t="s">
        <v>13</v>
      </c>
      <c r="C13208" s="41"/>
      <c r="D13208" s="39" t="s">
        <v>101</v>
      </c>
      <c r="E13208" s="39">
        <v>2020</v>
      </c>
      <c r="F13208" s="23">
        <v>31.013664398335536</v>
      </c>
      <c r="G13208" s="24" t="s">
        <v>108</v>
      </c>
    </row>
    <row r="13209" spans="1:7" x14ac:dyDescent="0.3">
      <c r="A13209" s="7">
        <v>344.36669412475686</v>
      </c>
      <c r="B13209" s="41" t="s">
        <v>14</v>
      </c>
      <c r="C13209" s="41"/>
      <c r="D13209" s="39" t="s">
        <v>101</v>
      </c>
      <c r="E13209" s="39">
        <v>2020</v>
      </c>
      <c r="F13209" s="23">
        <v>62.358694124756852</v>
      </c>
      <c r="G13209" s="24" t="s">
        <v>108</v>
      </c>
    </row>
    <row r="13210" spans="1:7" x14ac:dyDescent="0.3">
      <c r="A13210" s="7">
        <v>215.2926545398067</v>
      </c>
      <c r="B13210" s="41" t="s">
        <v>15</v>
      </c>
      <c r="C13210" s="41"/>
      <c r="D13210" s="39" t="s">
        <v>101</v>
      </c>
      <c r="E13210" s="39">
        <v>2020</v>
      </c>
      <c r="F13210" s="23">
        <v>29.269654539806723</v>
      </c>
      <c r="G13210" s="24" t="s">
        <v>108</v>
      </c>
    </row>
    <row r="13211" spans="1:7" x14ac:dyDescent="0.3">
      <c r="A13211" s="7">
        <v>2345.2240815996861</v>
      </c>
      <c r="B13211" s="41" t="s">
        <v>16</v>
      </c>
      <c r="C13211" s="41"/>
      <c r="D13211" s="39" t="s">
        <v>101</v>
      </c>
      <c r="E13211" s="39">
        <v>2020</v>
      </c>
      <c r="F13211" s="23">
        <v>89.938081599685972</v>
      </c>
      <c r="G13211" s="24" t="s">
        <v>108</v>
      </c>
    </row>
    <row r="13212" spans="1:7" x14ac:dyDescent="0.3">
      <c r="A13212" s="7">
        <v>3586.750185058982</v>
      </c>
      <c r="B13212" s="41" t="s">
        <v>17</v>
      </c>
      <c r="C13212" s="41"/>
      <c r="D13212" s="39" t="s">
        <v>101</v>
      </c>
      <c r="E13212" s="39">
        <v>2020</v>
      </c>
      <c r="F13212" s="23">
        <v>420.54218505898206</v>
      </c>
      <c r="G13212" s="24" t="s">
        <v>108</v>
      </c>
    </row>
    <row r="13213" spans="1:7" x14ac:dyDescent="0.3">
      <c r="A13213" s="7">
        <v>135.76218570463539</v>
      </c>
      <c r="B13213" s="41" t="s">
        <v>18</v>
      </c>
      <c r="C13213" s="41"/>
      <c r="D13213" s="39" t="s">
        <v>101</v>
      </c>
      <c r="E13213" s="39">
        <v>2020</v>
      </c>
      <c r="F13213" s="23">
        <v>15.313185704635384</v>
      </c>
      <c r="G13213" s="24" t="s">
        <v>108</v>
      </c>
    </row>
    <row r="13214" spans="1:7" x14ac:dyDescent="0.3">
      <c r="A13214" s="7">
        <v>325.05108194167815</v>
      </c>
      <c r="B13214" s="41" t="s">
        <v>19</v>
      </c>
      <c r="C13214" s="41"/>
      <c r="D13214" s="39" t="s">
        <v>101</v>
      </c>
      <c r="E13214" s="39">
        <v>2020</v>
      </c>
      <c r="F13214" s="23">
        <v>30.177081941678168</v>
      </c>
      <c r="G13214" s="24" t="s">
        <v>108</v>
      </c>
    </row>
    <row r="13215" spans="1:7" x14ac:dyDescent="0.3">
      <c r="A13215" s="7">
        <v>1622.487830225122</v>
      </c>
      <c r="B13215" s="41" t="s">
        <v>20</v>
      </c>
      <c r="C13215" s="41"/>
      <c r="D13215" s="39" t="s">
        <v>101</v>
      </c>
      <c r="E13215" s="39">
        <v>2020</v>
      </c>
      <c r="F13215" s="23">
        <v>161.11583022512212</v>
      </c>
      <c r="G13215" s="24" t="s">
        <v>108</v>
      </c>
    </row>
    <row r="13216" spans="1:7" x14ac:dyDescent="0.3">
      <c r="A13216" s="7">
        <v>1932.0043592777643</v>
      </c>
      <c r="B13216" s="41" t="s">
        <v>21</v>
      </c>
      <c r="C13216" s="41"/>
      <c r="D13216" s="39" t="s">
        <v>101</v>
      </c>
      <c r="E13216" s="39">
        <v>2020</v>
      </c>
      <c r="F13216" s="23">
        <v>198.62335927776422</v>
      </c>
      <c r="G13216" s="24" t="s">
        <v>108</v>
      </c>
    </row>
    <row r="13217" spans="1:7" x14ac:dyDescent="0.3">
      <c r="A13217" s="7">
        <v>360.23462853049477</v>
      </c>
      <c r="B13217" s="41" t="s">
        <v>22</v>
      </c>
      <c r="C13217" s="41"/>
      <c r="D13217" s="39" t="s">
        <v>101</v>
      </c>
      <c r="E13217" s="39">
        <v>2020</v>
      </c>
      <c r="F13217" s="23">
        <v>16.508628530494768</v>
      </c>
      <c r="G13217" s="24" t="s">
        <v>108</v>
      </c>
    </row>
    <row r="13218" spans="1:7" x14ac:dyDescent="0.3">
      <c r="A13218" s="7">
        <v>203.04165314296608</v>
      </c>
      <c r="B13218" s="41" t="s">
        <v>23</v>
      </c>
      <c r="C13218" s="41"/>
      <c r="D13218" s="39" t="s">
        <v>101</v>
      </c>
      <c r="E13218" s="39">
        <v>2020</v>
      </c>
      <c r="F13218" s="23">
        <v>5.1046531429660771</v>
      </c>
      <c r="G13218" s="24" t="s">
        <v>108</v>
      </c>
    </row>
    <row r="13219" spans="1:7" x14ac:dyDescent="0.3">
      <c r="A13219" s="7">
        <v>116.57171981398024</v>
      </c>
      <c r="B13219" s="41" t="s">
        <v>24</v>
      </c>
      <c r="C13219" s="41"/>
      <c r="D13219" s="39" t="s">
        <v>101</v>
      </c>
      <c r="E13219" s="39">
        <v>2020</v>
      </c>
      <c r="F13219" s="23">
        <v>6.6607198139802293</v>
      </c>
      <c r="G13219" s="24" t="s">
        <v>108</v>
      </c>
    </row>
    <row r="13220" spans="1:7" x14ac:dyDescent="0.3">
      <c r="A13220" s="7">
        <v>140.62442690207527</v>
      </c>
      <c r="B13220" s="41" t="s">
        <v>25</v>
      </c>
      <c r="C13220" s="41"/>
      <c r="D13220" s="39" t="s">
        <v>101</v>
      </c>
      <c r="E13220" s="39">
        <v>2020</v>
      </c>
      <c r="F13220" s="23">
        <v>5.5634269020752747</v>
      </c>
      <c r="G13220" s="24" t="s">
        <v>108</v>
      </c>
    </row>
    <row r="13221" spans="1:7" x14ac:dyDescent="0.3">
      <c r="A13221" s="7">
        <v>177.93546046209238</v>
      </c>
      <c r="B13221" s="41" t="s">
        <v>26</v>
      </c>
      <c r="C13221" s="41"/>
      <c r="D13221" s="39" t="s">
        <v>101</v>
      </c>
      <c r="E13221" s="39">
        <v>2020</v>
      </c>
      <c r="F13221" s="23">
        <v>11.964460462092385</v>
      </c>
      <c r="G13221" s="24" t="s">
        <v>108</v>
      </c>
    </row>
    <row r="13222" spans="1:7" x14ac:dyDescent="0.3">
      <c r="A13222" s="7">
        <v>246.71258025237711</v>
      </c>
      <c r="B13222" s="41" t="s">
        <v>27</v>
      </c>
      <c r="C13222" s="41"/>
      <c r="D13222" s="39" t="s">
        <v>101</v>
      </c>
      <c r="E13222" s="39">
        <v>2020</v>
      </c>
      <c r="F13222" s="23">
        <v>6.2025802523771176</v>
      </c>
      <c r="G13222" s="24" t="s">
        <v>108</v>
      </c>
    </row>
    <row r="13223" spans="1:7" x14ac:dyDescent="0.3">
      <c r="A13223" s="7">
        <v>294.65694551126808</v>
      </c>
      <c r="B13223" s="41" t="s">
        <v>28</v>
      </c>
      <c r="C13223" s="41"/>
      <c r="D13223" s="39" t="s">
        <v>101</v>
      </c>
      <c r="E13223" s="39">
        <v>2020</v>
      </c>
      <c r="F13223" s="23">
        <v>47.643945511268072</v>
      </c>
      <c r="G13223" s="24" t="s">
        <v>108</v>
      </c>
    </row>
    <row r="13224" spans="1:7" x14ac:dyDescent="0.3">
      <c r="A13224" s="7">
        <v>326.86672897110191</v>
      </c>
      <c r="B13224" s="41" t="s">
        <v>29</v>
      </c>
      <c r="C13224" s="41"/>
      <c r="D13224" s="39" t="s">
        <v>101</v>
      </c>
      <c r="E13224" s="39">
        <v>2020</v>
      </c>
      <c r="F13224" s="23">
        <v>57.407728971101903</v>
      </c>
      <c r="G13224" s="24" t="s">
        <v>108</v>
      </c>
    </row>
    <row r="13225" spans="1:7" x14ac:dyDescent="0.3">
      <c r="A13225" s="7">
        <v>1543.1071266251461</v>
      </c>
      <c r="B13225" s="41" t="s">
        <v>30</v>
      </c>
      <c r="C13225" s="41"/>
      <c r="D13225" s="39" t="s">
        <v>101</v>
      </c>
      <c r="E13225" s="39">
        <v>2020</v>
      </c>
      <c r="F13225" s="23">
        <v>146.30112662514614</v>
      </c>
      <c r="G13225" s="24" t="s">
        <v>108</v>
      </c>
    </row>
    <row r="13226" spans="1:7" x14ac:dyDescent="0.3">
      <c r="A13226" s="7">
        <v>733.83016246112766</v>
      </c>
      <c r="B13226" s="41" t="s">
        <v>31</v>
      </c>
      <c r="C13226" s="41"/>
      <c r="D13226" s="39" t="s">
        <v>101</v>
      </c>
      <c r="E13226" s="39">
        <v>2020</v>
      </c>
      <c r="F13226" s="23">
        <v>34.057162461127632</v>
      </c>
      <c r="G13226" s="24" t="s">
        <v>108</v>
      </c>
    </row>
    <row r="13227" spans="1:7" x14ac:dyDescent="0.3">
      <c r="A13227" s="7">
        <v>125.54122129719003</v>
      </c>
      <c r="B13227" s="41" t="s">
        <v>32</v>
      </c>
      <c r="C13227" s="41"/>
      <c r="D13227" s="39" t="s">
        <v>101</v>
      </c>
      <c r="E13227" s="39">
        <v>2020</v>
      </c>
      <c r="F13227" s="23">
        <v>3.1562212971900383</v>
      </c>
      <c r="G13227" s="24" t="s">
        <v>108</v>
      </c>
    </row>
    <row r="13228" spans="1:7" x14ac:dyDescent="0.3">
      <c r="A13228" s="7">
        <v>471.61688036602595</v>
      </c>
      <c r="B13228" s="41" t="s">
        <v>33</v>
      </c>
      <c r="C13228" s="41"/>
      <c r="D13228" s="39" t="s">
        <v>101</v>
      </c>
      <c r="E13228" s="39">
        <v>2020</v>
      </c>
      <c r="F13228" s="23">
        <v>16.312880366025979</v>
      </c>
      <c r="G13228" s="24" t="s">
        <v>108</v>
      </c>
    </row>
    <row r="13229" spans="1:7" x14ac:dyDescent="0.3">
      <c r="A13229" s="7">
        <v>1021.7353629172164</v>
      </c>
      <c r="B13229" s="41" t="s">
        <v>34</v>
      </c>
      <c r="C13229" s="41"/>
      <c r="D13229" s="39" t="s">
        <v>101</v>
      </c>
      <c r="E13229" s="39">
        <v>2020</v>
      </c>
      <c r="F13229" s="23">
        <v>77.785362917216517</v>
      </c>
      <c r="G13229" s="24" t="s">
        <v>108</v>
      </c>
    </row>
    <row r="13230" spans="1:7" x14ac:dyDescent="0.3">
      <c r="A13230" s="7">
        <v>715.86654055193605</v>
      </c>
      <c r="B13230" s="41" t="s">
        <v>35</v>
      </c>
      <c r="C13230" s="41"/>
      <c r="D13230" s="39" t="s">
        <v>101</v>
      </c>
      <c r="E13230" s="39">
        <v>2020</v>
      </c>
      <c r="F13230" s="23">
        <v>17.997540551936055</v>
      </c>
      <c r="G13230" s="24" t="s">
        <v>108</v>
      </c>
    </row>
    <row r="13231" spans="1:7" x14ac:dyDescent="0.3">
      <c r="A13231" s="7">
        <v>393.90513592812488</v>
      </c>
      <c r="B13231" s="41" t="s">
        <v>36</v>
      </c>
      <c r="C13231" s="41"/>
      <c r="D13231" s="39" t="s">
        <v>101</v>
      </c>
      <c r="E13231" s="39">
        <v>2020</v>
      </c>
      <c r="F13231" s="23">
        <v>55.196135928124889</v>
      </c>
      <c r="G13231" s="24" t="s">
        <v>108</v>
      </c>
    </row>
    <row r="13232" spans="1:7" x14ac:dyDescent="0.3">
      <c r="A13232" s="7">
        <v>562.27511133407222</v>
      </c>
      <c r="B13232" s="41" t="s">
        <v>37</v>
      </c>
      <c r="C13232" s="41"/>
      <c r="D13232" s="39" t="s">
        <v>101</v>
      </c>
      <c r="E13232" s="39">
        <v>2020</v>
      </c>
      <c r="F13232" s="23">
        <v>73.811111334072194</v>
      </c>
      <c r="G13232" s="24" t="s">
        <v>108</v>
      </c>
    </row>
    <row r="13233" spans="1:7" x14ac:dyDescent="0.3">
      <c r="A13233" s="7">
        <v>547.24011782544858</v>
      </c>
      <c r="B13233" s="41" t="s">
        <v>38</v>
      </c>
      <c r="C13233" s="41"/>
      <c r="D13233" s="39" t="s">
        <v>101</v>
      </c>
      <c r="E13233" s="39">
        <v>2020</v>
      </c>
      <c r="F13233" s="23">
        <v>18.95811782544861</v>
      </c>
      <c r="G13233" s="24" t="s">
        <v>108</v>
      </c>
    </row>
    <row r="13234" spans="1:7" x14ac:dyDescent="0.3">
      <c r="A13234" s="7">
        <v>225.67364207526907</v>
      </c>
      <c r="B13234" s="41" t="s">
        <v>39</v>
      </c>
      <c r="C13234" s="41"/>
      <c r="D13234" s="39" t="s">
        <v>101</v>
      </c>
      <c r="E13234" s="39">
        <v>2020</v>
      </c>
      <c r="F13234" s="23">
        <v>25.300642075269085</v>
      </c>
      <c r="G13234" s="24" t="s">
        <v>108</v>
      </c>
    </row>
    <row r="13235" spans="1:7" x14ac:dyDescent="0.3">
      <c r="A13235" s="7">
        <v>539.02354567534451</v>
      </c>
      <c r="B13235" s="41" t="s">
        <v>40</v>
      </c>
      <c r="C13235" s="41"/>
      <c r="D13235" s="39" t="s">
        <v>101</v>
      </c>
      <c r="E13235" s="39">
        <v>2020</v>
      </c>
      <c r="F13235" s="23">
        <v>175.26354567534449</v>
      </c>
      <c r="G13235" s="24" t="s">
        <v>108</v>
      </c>
    </row>
    <row r="13236" spans="1:7" x14ac:dyDescent="0.3">
      <c r="A13236" s="7">
        <v>408.66624369841179</v>
      </c>
      <c r="B13236" s="41" t="s">
        <v>41</v>
      </c>
      <c r="C13236" s="41"/>
      <c r="D13236" s="39" t="s">
        <v>101</v>
      </c>
      <c r="E13236" s="39">
        <v>2020</v>
      </c>
      <c r="F13236" s="23">
        <v>10.274243698411766</v>
      </c>
      <c r="G13236" s="24" t="s">
        <v>108</v>
      </c>
    </row>
    <row r="13237" spans="1:7" x14ac:dyDescent="0.3">
      <c r="A13237" s="7">
        <v>1583.3016538573161</v>
      </c>
      <c r="B13237" s="41" t="s">
        <v>42</v>
      </c>
      <c r="C13237" s="41"/>
      <c r="D13237" s="39" t="s">
        <v>101</v>
      </c>
      <c r="E13237" s="39">
        <v>2020</v>
      </c>
      <c r="F13237" s="23">
        <v>41.425653857316149</v>
      </c>
      <c r="G13237" s="24" t="s">
        <v>108</v>
      </c>
    </row>
    <row r="13238" spans="1:7" x14ac:dyDescent="0.3">
      <c r="A13238" s="7">
        <v>885.45105046796141</v>
      </c>
      <c r="B13238" s="41" t="s">
        <v>43</v>
      </c>
      <c r="C13238" s="41"/>
      <c r="D13238" s="39" t="s">
        <v>101</v>
      </c>
      <c r="E13238" s="39">
        <v>2020</v>
      </c>
      <c r="F13238" s="23">
        <v>76.714050467961414</v>
      </c>
      <c r="G13238" s="24" t="s">
        <v>108</v>
      </c>
    </row>
    <row r="13239" spans="1:7" x14ac:dyDescent="0.3">
      <c r="A13239" s="7">
        <v>181.90116182692415</v>
      </c>
      <c r="B13239" s="41" t="s">
        <v>44</v>
      </c>
      <c r="C13239" s="41"/>
      <c r="D13239" s="39" t="s">
        <v>101</v>
      </c>
      <c r="E13239" s="39">
        <v>2020</v>
      </c>
      <c r="F13239" s="23">
        <v>16.297161826924139</v>
      </c>
      <c r="G13239" s="24" t="s">
        <v>108</v>
      </c>
    </row>
    <row r="13240" spans="1:7" x14ac:dyDescent="0.3">
      <c r="A13240" s="7">
        <v>248.68106988484277</v>
      </c>
      <c r="B13240" s="41" t="s">
        <v>45</v>
      </c>
      <c r="C13240" s="41"/>
      <c r="D13240" s="39" t="s">
        <v>101</v>
      </c>
      <c r="E13240" s="39">
        <v>2020</v>
      </c>
      <c r="F13240" s="23">
        <v>3.1020698848427486</v>
      </c>
      <c r="G13240" s="24" t="s">
        <v>108</v>
      </c>
    </row>
    <row r="13241" spans="1:7" x14ac:dyDescent="0.3">
      <c r="A13241" s="7">
        <v>1932.6465033683969</v>
      </c>
      <c r="B13241" s="41" t="s">
        <v>46</v>
      </c>
      <c r="C13241" s="41"/>
      <c r="D13241" s="39" t="s">
        <v>101</v>
      </c>
      <c r="E13241" s="39">
        <v>2020</v>
      </c>
      <c r="F13241" s="23">
        <v>177.53850336839696</v>
      </c>
      <c r="G13241" s="24" t="s">
        <v>108</v>
      </c>
    </row>
    <row r="13242" spans="1:7" x14ac:dyDescent="0.3">
      <c r="A13242" s="7">
        <v>202.48875271988166</v>
      </c>
      <c r="B13242" s="41" t="s">
        <v>47</v>
      </c>
      <c r="C13242" s="41"/>
      <c r="D13242" s="39" t="s">
        <v>101</v>
      </c>
      <c r="E13242" s="39">
        <v>2020</v>
      </c>
      <c r="F13242" s="23">
        <v>16.776752719881642</v>
      </c>
      <c r="G13242" s="24" t="s">
        <v>108</v>
      </c>
    </row>
    <row r="13243" spans="1:7" x14ac:dyDescent="0.3">
      <c r="A13243" s="7">
        <v>497.92734966415583</v>
      </c>
      <c r="B13243" s="41" t="s">
        <v>48</v>
      </c>
      <c r="C13243" s="41"/>
      <c r="D13243" s="39" t="s">
        <v>101</v>
      </c>
      <c r="E13243" s="39">
        <v>2020</v>
      </c>
      <c r="F13243" s="23">
        <v>109.35434966415583</v>
      </c>
      <c r="G13243" s="24" t="s">
        <v>108</v>
      </c>
    </row>
    <row r="13244" spans="1:7" x14ac:dyDescent="0.3">
      <c r="A13244" s="7">
        <v>3756.1008150186744</v>
      </c>
      <c r="B13244" s="41" t="s">
        <v>49</v>
      </c>
      <c r="C13244" s="41"/>
      <c r="D13244" s="39" t="s">
        <v>101</v>
      </c>
      <c r="E13244" s="39">
        <v>2020</v>
      </c>
      <c r="F13244" s="23">
        <v>738.98181501867464</v>
      </c>
      <c r="G13244" s="24" t="s">
        <v>108</v>
      </c>
    </row>
    <row r="13245" spans="1:7" x14ac:dyDescent="0.3">
      <c r="A13245" s="7">
        <v>5555.8234916261736</v>
      </c>
      <c r="B13245" s="41" t="s">
        <v>50</v>
      </c>
      <c r="C13245" s="41"/>
      <c r="D13245" s="39" t="s">
        <v>101</v>
      </c>
      <c r="E13245" s="39">
        <v>2020</v>
      </c>
      <c r="F13245" s="23">
        <v>473.71049162617373</v>
      </c>
      <c r="G13245" s="24" t="s">
        <v>108</v>
      </c>
    </row>
    <row r="13246" spans="1:7" x14ac:dyDescent="0.3">
      <c r="A13246" s="7">
        <v>1080.1417530648603</v>
      </c>
      <c r="B13246" s="41" t="s">
        <v>91</v>
      </c>
      <c r="C13246" s="41"/>
      <c r="D13246" s="39" t="s">
        <v>101</v>
      </c>
      <c r="E13246" s="39">
        <v>2020</v>
      </c>
      <c r="F13246" s="23">
        <v>228.23875306486036</v>
      </c>
      <c r="G13246" s="24" t="s">
        <v>108</v>
      </c>
    </row>
    <row r="13247" spans="1:7" x14ac:dyDescent="0.3">
      <c r="A13247" s="7">
        <v>283.3281286790895</v>
      </c>
      <c r="B13247" s="41" t="s">
        <v>52</v>
      </c>
      <c r="C13247" s="41"/>
      <c r="D13247" s="39" t="s">
        <v>101</v>
      </c>
      <c r="E13247" s="39">
        <v>2020</v>
      </c>
      <c r="F13247" s="23">
        <v>14.927128679089504</v>
      </c>
      <c r="G13247" s="24" t="s">
        <v>108</v>
      </c>
    </row>
    <row r="13248" spans="1:7" x14ac:dyDescent="0.3">
      <c r="A13248" s="7">
        <v>156.85036176728713</v>
      </c>
      <c r="B13248" s="41" t="s">
        <v>53</v>
      </c>
      <c r="C13248" s="41"/>
      <c r="D13248" s="39" t="s">
        <v>101</v>
      </c>
      <c r="E13248" s="39">
        <v>2020</v>
      </c>
      <c r="F13248" s="23">
        <v>50.419361767287128</v>
      </c>
      <c r="G13248" s="24" t="s">
        <v>108</v>
      </c>
    </row>
    <row r="13249" spans="1:7" x14ac:dyDescent="0.3">
      <c r="A13249" s="7">
        <v>258.64045802533724</v>
      </c>
      <c r="B13249" s="41" t="s">
        <v>54</v>
      </c>
      <c r="C13249" s="41"/>
      <c r="D13249" s="39" t="s">
        <v>101</v>
      </c>
      <c r="E13249" s="39">
        <v>2020</v>
      </c>
      <c r="F13249" s="23">
        <v>65.028458025337244</v>
      </c>
      <c r="G13249" s="24" t="s">
        <v>108</v>
      </c>
    </row>
    <row r="13250" spans="1:7" x14ac:dyDescent="0.3">
      <c r="A13250" s="7">
        <v>692.67857382870227</v>
      </c>
      <c r="B13250" s="41" t="s">
        <v>55</v>
      </c>
      <c r="C13250" s="41"/>
      <c r="D13250" s="39" t="s">
        <v>101</v>
      </c>
      <c r="E13250" s="39">
        <v>2020</v>
      </c>
      <c r="F13250" s="23">
        <v>17.414573828702213</v>
      </c>
      <c r="G13250" s="24" t="s">
        <v>108</v>
      </c>
    </row>
    <row r="13251" spans="1:7" x14ac:dyDescent="0.3">
      <c r="A13251" s="7">
        <v>1286.9070213020684</v>
      </c>
      <c r="B13251" s="41" t="s">
        <v>56</v>
      </c>
      <c r="C13251" s="41"/>
      <c r="D13251" s="39" t="s">
        <v>101</v>
      </c>
      <c r="E13251" s="39">
        <v>2020</v>
      </c>
      <c r="F13251" s="23">
        <v>40.324021302068303</v>
      </c>
      <c r="G13251" s="24" t="s">
        <v>108</v>
      </c>
    </row>
    <row r="13252" spans="1:7" x14ac:dyDescent="0.3">
      <c r="A13252" s="7">
        <v>324.60281202537408</v>
      </c>
      <c r="B13252" s="41" t="s">
        <v>57</v>
      </c>
      <c r="C13252" s="41"/>
      <c r="D13252" s="39" t="s">
        <v>101</v>
      </c>
      <c r="E13252" s="39">
        <v>2020</v>
      </c>
      <c r="F13252" s="23">
        <v>8.1608120253740708</v>
      </c>
      <c r="G13252" s="24" t="s">
        <v>108</v>
      </c>
    </row>
    <row r="13253" spans="1:7" x14ac:dyDescent="0.3">
      <c r="A13253" s="7">
        <v>240.64298506983454</v>
      </c>
      <c r="B13253" s="41" t="s">
        <v>58</v>
      </c>
      <c r="C13253" s="41"/>
      <c r="D13253" s="39" t="s">
        <v>101</v>
      </c>
      <c r="E13253" s="39">
        <v>2020</v>
      </c>
      <c r="F13253" s="23">
        <v>64.592985069834526</v>
      </c>
      <c r="G13253" s="24" t="s">
        <v>108</v>
      </c>
    </row>
    <row r="13254" spans="1:7" x14ac:dyDescent="0.3">
      <c r="A13254" s="7">
        <v>235.93563805400086</v>
      </c>
      <c r="B13254" s="41" t="s">
        <v>59</v>
      </c>
      <c r="C13254" s="41"/>
      <c r="D13254" s="39" t="s">
        <v>101</v>
      </c>
      <c r="E13254" s="39">
        <v>2020</v>
      </c>
      <c r="F13254" s="23">
        <v>5.931638054000878</v>
      </c>
      <c r="G13254" s="24" t="s">
        <v>108</v>
      </c>
    </row>
    <row r="13255" spans="1:7" x14ac:dyDescent="0.3">
      <c r="A13255" s="7">
        <v>145.53282861721237</v>
      </c>
      <c r="B13255" s="41" t="s">
        <v>60</v>
      </c>
      <c r="C13255" s="41"/>
      <c r="D13255" s="39" t="s">
        <v>101</v>
      </c>
      <c r="E13255" s="39">
        <v>2020</v>
      </c>
      <c r="F13255" s="23">
        <v>23.988828617212366</v>
      </c>
      <c r="G13255" s="24" t="s">
        <v>108</v>
      </c>
    </row>
    <row r="13256" spans="1:7" x14ac:dyDescent="0.3">
      <c r="A13256" s="7">
        <v>731.52111078698476</v>
      </c>
      <c r="B13256" s="41" t="s">
        <v>61</v>
      </c>
      <c r="C13256" s="41"/>
      <c r="D13256" s="39" t="s">
        <v>101</v>
      </c>
      <c r="E13256" s="39">
        <v>2020</v>
      </c>
      <c r="F13256" s="23">
        <v>99.142110786984787</v>
      </c>
      <c r="G13256" s="24" t="s">
        <v>108</v>
      </c>
    </row>
    <row r="13257" spans="1:7" x14ac:dyDescent="0.3">
      <c r="A13257" s="7">
        <v>1903.4022767232884</v>
      </c>
      <c r="B13257" s="41" t="s">
        <v>62</v>
      </c>
      <c r="C13257" s="41"/>
      <c r="D13257" s="39" t="s">
        <v>101</v>
      </c>
      <c r="E13257" s="39">
        <v>2020</v>
      </c>
      <c r="F13257" s="23">
        <v>400.66227672328841</v>
      </c>
      <c r="G13257" s="24" t="s">
        <v>108</v>
      </c>
    </row>
    <row r="13258" spans="1:7" x14ac:dyDescent="0.3">
      <c r="A13258" s="7">
        <v>474.78246609077269</v>
      </c>
      <c r="B13258" s="41" t="s">
        <v>63</v>
      </c>
      <c r="C13258" s="41"/>
      <c r="D13258" s="39" t="s">
        <v>101</v>
      </c>
      <c r="E13258" s="39">
        <v>2020</v>
      </c>
      <c r="F13258" s="23">
        <v>14.836466090772689</v>
      </c>
      <c r="G13258" s="24" t="s">
        <v>108</v>
      </c>
    </row>
    <row r="13259" spans="1:7" x14ac:dyDescent="0.3">
      <c r="A13259" s="7">
        <v>544.2550710143621</v>
      </c>
      <c r="B13259" s="41" t="s">
        <v>64</v>
      </c>
      <c r="C13259" s="41"/>
      <c r="D13259" s="39" t="s">
        <v>101</v>
      </c>
      <c r="E13259" s="39">
        <v>2020</v>
      </c>
      <c r="F13259" s="23">
        <v>13.683071014362085</v>
      </c>
      <c r="G13259" s="24" t="s">
        <v>108</v>
      </c>
    </row>
    <row r="13260" spans="1:7" x14ac:dyDescent="0.3">
      <c r="A13260" s="7">
        <v>1695.8297123210205</v>
      </c>
      <c r="B13260" s="41" t="s">
        <v>65</v>
      </c>
      <c r="C13260" s="41"/>
      <c r="D13260" s="39" t="s">
        <v>101</v>
      </c>
      <c r="E13260" s="39">
        <v>2020</v>
      </c>
      <c r="F13260" s="23">
        <v>140.74271232102046</v>
      </c>
      <c r="G13260" s="24" t="s">
        <v>108</v>
      </c>
    </row>
    <row r="13261" spans="1:7" x14ac:dyDescent="0.3">
      <c r="A13261" s="7">
        <v>337.34926964549811</v>
      </c>
      <c r="B13261" s="41" t="s">
        <v>66</v>
      </c>
      <c r="C13261" s="41"/>
      <c r="D13261" s="39" t="s">
        <v>101</v>
      </c>
      <c r="E13261" s="39">
        <v>2020</v>
      </c>
      <c r="F13261" s="23">
        <v>8.4812696454981236</v>
      </c>
      <c r="G13261" s="24" t="s">
        <v>108</v>
      </c>
    </row>
    <row r="13262" spans="1:7" x14ac:dyDescent="0.3">
      <c r="A13262" s="7">
        <v>2669.0206232492819</v>
      </c>
      <c r="B13262" s="41" t="s">
        <v>67</v>
      </c>
      <c r="C13262" s="41"/>
      <c r="D13262" s="39" t="s">
        <v>101</v>
      </c>
      <c r="E13262" s="39">
        <v>2020</v>
      </c>
      <c r="F13262" s="23">
        <v>136.84762324928181</v>
      </c>
      <c r="G13262" s="24" t="s">
        <v>108</v>
      </c>
    </row>
    <row r="13263" spans="1:7" x14ac:dyDescent="0.3">
      <c r="A13263" s="7">
        <v>2108.1405853389479</v>
      </c>
      <c r="B13263" s="41" t="s">
        <v>68</v>
      </c>
      <c r="C13263" s="41"/>
      <c r="D13263" s="39" t="s">
        <v>101</v>
      </c>
      <c r="E13263" s="39">
        <v>2020</v>
      </c>
      <c r="F13263" s="23">
        <v>146.01558533894791</v>
      </c>
      <c r="G13263" s="24" t="s">
        <v>108</v>
      </c>
    </row>
    <row r="13264" spans="1:7" x14ac:dyDescent="0.3">
      <c r="A13264" s="7">
        <v>165.14181653498895</v>
      </c>
      <c r="B13264" s="41" t="s">
        <v>69</v>
      </c>
      <c r="C13264" s="41"/>
      <c r="D13264" s="39" t="s">
        <v>101</v>
      </c>
      <c r="E13264" s="39">
        <v>2020</v>
      </c>
      <c r="F13264" s="23">
        <v>8.6398165349889435</v>
      </c>
      <c r="G13264" s="24" t="s">
        <v>108</v>
      </c>
    </row>
    <row r="13265" spans="1:7" x14ac:dyDescent="0.3">
      <c r="A13265" s="7">
        <v>210.5709464740228</v>
      </c>
      <c r="B13265" s="41" t="s">
        <v>70</v>
      </c>
      <c r="C13265" s="41"/>
      <c r="D13265" s="39" t="s">
        <v>101</v>
      </c>
      <c r="E13265" s="39">
        <v>2020</v>
      </c>
      <c r="F13265" s="23">
        <v>31.1429464740228</v>
      </c>
      <c r="G13265" s="24" t="s">
        <v>108</v>
      </c>
    </row>
    <row r="13266" spans="1:7" x14ac:dyDescent="0.3">
      <c r="A13266" s="7">
        <v>178.43296826394015</v>
      </c>
      <c r="B13266" s="41" t="s">
        <v>71</v>
      </c>
      <c r="C13266" s="41"/>
      <c r="D13266" s="39" t="s">
        <v>101</v>
      </c>
      <c r="E13266" s="39">
        <v>2020</v>
      </c>
      <c r="F13266" s="23">
        <v>11.655968263940167</v>
      </c>
      <c r="G13266" s="24" t="s">
        <v>108</v>
      </c>
    </row>
    <row r="13267" spans="1:7" x14ac:dyDescent="0.3">
      <c r="A13267" s="7">
        <v>1204.5330645767488</v>
      </c>
      <c r="B13267" s="41" t="s">
        <v>72</v>
      </c>
      <c r="C13267" s="41"/>
      <c r="D13267" s="39" t="s">
        <v>101</v>
      </c>
      <c r="E13267" s="39">
        <v>2020</v>
      </c>
      <c r="F13267" s="23">
        <v>50.488064576748855</v>
      </c>
      <c r="G13267" s="24" t="s">
        <v>108</v>
      </c>
    </row>
    <row r="13268" spans="1:7" x14ac:dyDescent="0.3">
      <c r="A13268" s="7">
        <v>435.57372235875903</v>
      </c>
      <c r="B13268" s="41" t="s">
        <v>73</v>
      </c>
      <c r="C13268" s="41"/>
      <c r="D13268" s="39" t="s">
        <v>101</v>
      </c>
      <c r="E13268" s="39">
        <v>2020</v>
      </c>
      <c r="F13268" s="23">
        <v>185.69572235875901</v>
      </c>
      <c r="G13268" s="24" t="s">
        <v>108</v>
      </c>
    </row>
    <row r="13269" spans="1:7" x14ac:dyDescent="0.3">
      <c r="A13269" s="7">
        <v>638.7661665262026</v>
      </c>
      <c r="B13269" s="41" t="s">
        <v>74</v>
      </c>
      <c r="C13269" s="41"/>
      <c r="D13269" s="39" t="s">
        <v>101</v>
      </c>
      <c r="E13269" s="39">
        <v>2020</v>
      </c>
      <c r="F13269" s="23">
        <v>115.5531665262026</v>
      </c>
      <c r="G13269" s="24" t="s">
        <v>108</v>
      </c>
    </row>
    <row r="13270" spans="1:7" x14ac:dyDescent="0.3">
      <c r="A13270" s="7">
        <v>1009.2833068210723</v>
      </c>
      <c r="B13270" s="41" t="s">
        <v>75</v>
      </c>
      <c r="C13270" s="41"/>
      <c r="D13270" s="39" t="s">
        <v>101</v>
      </c>
      <c r="E13270" s="39">
        <v>2020</v>
      </c>
      <c r="F13270" s="23">
        <v>110.13430682107231</v>
      </c>
      <c r="G13270" s="24" t="s">
        <v>108</v>
      </c>
    </row>
    <row r="13271" spans="1:7" x14ac:dyDescent="0.3">
      <c r="A13271" s="7">
        <v>1160.4107901831871</v>
      </c>
      <c r="B13271" s="41" t="s">
        <v>76</v>
      </c>
      <c r="C13271" s="41"/>
      <c r="D13271" s="39" t="s">
        <v>101</v>
      </c>
      <c r="E13271" s="39">
        <v>2020</v>
      </c>
      <c r="F13271" s="23">
        <v>60.05779018318708</v>
      </c>
      <c r="G13271" s="24" t="s">
        <v>108</v>
      </c>
    </row>
    <row r="13272" spans="1:7" x14ac:dyDescent="0.3">
      <c r="A13272" s="7">
        <v>170.34297777450314</v>
      </c>
      <c r="B13272" s="41" t="s">
        <v>77</v>
      </c>
      <c r="C13272" s="41"/>
      <c r="D13272" s="39" t="s">
        <v>101</v>
      </c>
      <c r="E13272" s="39">
        <v>2020</v>
      </c>
      <c r="F13272" s="23">
        <v>13.761977774503137</v>
      </c>
      <c r="G13272" s="24" t="s">
        <v>108</v>
      </c>
    </row>
    <row r="13273" spans="1:7" x14ac:dyDescent="0.3">
      <c r="A13273" s="7">
        <v>187.72046442461962</v>
      </c>
      <c r="B13273" s="41" t="s">
        <v>78</v>
      </c>
      <c r="C13273" s="41"/>
      <c r="D13273" s="39" t="s">
        <v>101</v>
      </c>
      <c r="E13273" s="39">
        <v>2020</v>
      </c>
      <c r="F13273" s="23">
        <v>36.855464424619619</v>
      </c>
      <c r="G13273" s="24" t="s">
        <v>108</v>
      </c>
    </row>
    <row r="13274" spans="1:7" x14ac:dyDescent="0.3">
      <c r="A13274" s="7">
        <v>538.98046252549386</v>
      </c>
      <c r="B13274" s="41" t="s">
        <v>79</v>
      </c>
      <c r="C13274" s="41"/>
      <c r="D13274" s="39" t="s">
        <v>101</v>
      </c>
      <c r="E13274" s="39">
        <v>2020</v>
      </c>
      <c r="F13274" s="23">
        <v>15.670462525493875</v>
      </c>
      <c r="G13274" s="24" t="s">
        <v>108</v>
      </c>
    </row>
    <row r="13275" spans="1:7" x14ac:dyDescent="0.3">
      <c r="A13275" s="7">
        <v>981.3537324567319</v>
      </c>
      <c r="B13275" s="41" t="s">
        <v>80</v>
      </c>
      <c r="C13275" s="41"/>
      <c r="D13275" s="39" t="s">
        <v>101</v>
      </c>
      <c r="E13275" s="39">
        <v>2020</v>
      </c>
      <c r="F13275" s="23">
        <v>67.098732456731881</v>
      </c>
      <c r="G13275" s="24" t="s">
        <v>108</v>
      </c>
    </row>
    <row r="13276" spans="1:7" x14ac:dyDescent="0.3">
      <c r="A13276" s="7">
        <v>406.94907244007538</v>
      </c>
      <c r="B13276" s="41" t="s">
        <v>81</v>
      </c>
      <c r="C13276" s="41"/>
      <c r="D13276" s="39" t="s">
        <v>101</v>
      </c>
      <c r="E13276" s="39">
        <v>2020</v>
      </c>
      <c r="F13276" s="23">
        <v>10.231072440075394</v>
      </c>
      <c r="G13276" s="24" t="s">
        <v>108</v>
      </c>
    </row>
    <row r="13277" spans="1:7" x14ac:dyDescent="0.3">
      <c r="A13277" s="7">
        <v>944.72936150544172</v>
      </c>
      <c r="B13277" s="41" t="s">
        <v>82</v>
      </c>
      <c r="C13277" s="41"/>
      <c r="D13277" s="39" t="s">
        <v>101</v>
      </c>
      <c r="E13277" s="39">
        <v>2020</v>
      </c>
      <c r="F13277" s="23">
        <v>88.797361505441671</v>
      </c>
      <c r="G13277" s="24" t="s">
        <v>108</v>
      </c>
    </row>
    <row r="13278" spans="1:7" x14ac:dyDescent="0.3">
      <c r="A13278" s="7">
        <v>566.74447523644494</v>
      </c>
      <c r="B13278" s="41" t="s">
        <v>83</v>
      </c>
      <c r="C13278" s="41"/>
      <c r="D13278" s="39" t="s">
        <v>101</v>
      </c>
      <c r="E13278" s="39">
        <v>2020</v>
      </c>
      <c r="F13278" s="23">
        <v>62.465475236444902</v>
      </c>
      <c r="G13278" s="24" t="s">
        <v>108</v>
      </c>
    </row>
    <row r="13279" spans="1:7" x14ac:dyDescent="0.3">
      <c r="A13279" s="7">
        <v>1220.34560636125</v>
      </c>
      <c r="B13279" s="41" t="s">
        <v>84</v>
      </c>
      <c r="C13279" s="41"/>
      <c r="D13279" s="39" t="s">
        <v>101</v>
      </c>
      <c r="E13279" s="39">
        <v>2020</v>
      </c>
      <c r="F13279" s="23">
        <v>70.250606361249964</v>
      </c>
      <c r="G13279" s="24" t="s">
        <v>108</v>
      </c>
    </row>
    <row r="13280" spans="1:7" x14ac:dyDescent="0.3">
      <c r="A13280" s="7">
        <v>103.99759479325911</v>
      </c>
      <c r="B13280" s="41" t="s">
        <v>85</v>
      </c>
      <c r="C13280" s="41"/>
      <c r="D13280" s="39" t="s">
        <v>101</v>
      </c>
      <c r="E13280" s="39">
        <v>2020</v>
      </c>
      <c r="F13280" s="23">
        <v>2.614594793259112</v>
      </c>
      <c r="G13280" s="24" t="s">
        <v>108</v>
      </c>
    </row>
    <row r="13281" spans="1:7" x14ac:dyDescent="0.3">
      <c r="A13281" s="7">
        <v>272.22908864611492</v>
      </c>
      <c r="B13281" s="41" t="s">
        <v>86</v>
      </c>
      <c r="C13281" s="41"/>
      <c r="D13281" s="39" t="s">
        <v>101</v>
      </c>
      <c r="E13281" s="39">
        <v>2020</v>
      </c>
      <c r="F13281" s="23">
        <v>10.849088646114922</v>
      </c>
      <c r="G13281" s="24" t="s">
        <v>108</v>
      </c>
    </row>
    <row r="13282" spans="1:7" x14ac:dyDescent="0.3">
      <c r="A13282" s="7">
        <v>800.65623103674341</v>
      </c>
      <c r="B13282" s="41" t="s">
        <v>87</v>
      </c>
      <c r="C13282" s="41"/>
      <c r="D13282" s="39" t="s">
        <v>101</v>
      </c>
      <c r="E13282" s="39">
        <v>2020</v>
      </c>
      <c r="F13282" s="23">
        <v>59.555231036743365</v>
      </c>
      <c r="G13282" s="24" t="s">
        <v>108</v>
      </c>
    </row>
    <row r="13283" spans="1:7" x14ac:dyDescent="0.3">
      <c r="A13283" s="7">
        <v>199.50165433023082</v>
      </c>
      <c r="B13283" s="41" t="s">
        <v>88</v>
      </c>
      <c r="C13283" s="41"/>
      <c r="D13283" s="39" t="s">
        <v>101</v>
      </c>
      <c r="E13283" s="39">
        <v>2020</v>
      </c>
      <c r="F13283" s="23">
        <v>10.323654330230813</v>
      </c>
      <c r="G13283" s="24" t="s">
        <v>108</v>
      </c>
    </row>
    <row r="13284" spans="1:7" x14ac:dyDescent="0.3">
      <c r="A13284" s="7">
        <v>441.78179909439319</v>
      </c>
      <c r="B13284" s="41" t="s">
        <v>89</v>
      </c>
      <c r="C13284" s="41"/>
      <c r="D13284" s="39" t="s">
        <v>101</v>
      </c>
      <c r="E13284" s="39">
        <v>2020</v>
      </c>
      <c r="F13284" s="23">
        <v>35.822799094393204</v>
      </c>
      <c r="G13284" s="24" t="s">
        <v>108</v>
      </c>
    </row>
    <row r="13285" spans="1:7" x14ac:dyDescent="0.3">
      <c r="A13285" s="7">
        <v>733.60346302977018</v>
      </c>
      <c r="B13285" s="41" t="s">
        <v>90</v>
      </c>
      <c r="C13285" s="41"/>
      <c r="D13285" s="39" t="s">
        <v>101</v>
      </c>
      <c r="E13285" s="39">
        <v>2020</v>
      </c>
      <c r="F13285" s="23">
        <v>18.443463029770214</v>
      </c>
      <c r="G13285" s="24" t="s">
        <v>108</v>
      </c>
    </row>
    <row r="13286" spans="1:7" x14ac:dyDescent="0.3">
      <c r="A13286" s="11">
        <v>2317.3808269451151</v>
      </c>
      <c r="B13286" s="41" t="s">
        <v>10</v>
      </c>
      <c r="C13286" s="41"/>
      <c r="D13286" s="39" t="s">
        <v>102</v>
      </c>
      <c r="E13286" s="39">
        <v>2020</v>
      </c>
      <c r="F13286" s="23">
        <v>217.21182694511509</v>
      </c>
      <c r="G13286" s="24" t="s">
        <v>108</v>
      </c>
    </row>
    <row r="13287" spans="1:7" x14ac:dyDescent="0.3">
      <c r="A13287" s="11">
        <v>252.43912281674523</v>
      </c>
      <c r="B13287" s="41" t="s">
        <v>11</v>
      </c>
      <c r="C13287" s="41"/>
      <c r="D13287" s="39" t="s">
        <v>102</v>
      </c>
      <c r="E13287" s="39">
        <v>2020</v>
      </c>
      <c r="F13287" s="23">
        <v>6.3721228167452466</v>
      </c>
      <c r="G13287" s="24" t="s">
        <v>108</v>
      </c>
    </row>
    <row r="13288" spans="1:7" x14ac:dyDescent="0.3">
      <c r="A13288" s="11">
        <v>816.40384196610921</v>
      </c>
      <c r="B13288" s="41" t="s">
        <v>12</v>
      </c>
      <c r="C13288" s="41"/>
      <c r="D13288" s="39" t="s">
        <v>102</v>
      </c>
      <c r="E13288" s="39">
        <v>2020</v>
      </c>
      <c r="F13288" s="23">
        <v>116.75284196610929</v>
      </c>
      <c r="G13288" s="24" t="s">
        <v>108</v>
      </c>
    </row>
    <row r="13289" spans="1:7" x14ac:dyDescent="0.3">
      <c r="A13289" s="11">
        <v>228.19002177508014</v>
      </c>
      <c r="B13289" s="41" t="s">
        <v>13</v>
      </c>
      <c r="C13289" s="41"/>
      <c r="D13289" s="39" t="s">
        <v>102</v>
      </c>
      <c r="E13289" s="39">
        <v>2020</v>
      </c>
      <c r="F13289" s="23">
        <v>26.425021775080122</v>
      </c>
      <c r="G13289" s="24" t="s">
        <v>108</v>
      </c>
    </row>
    <row r="13290" spans="1:7" x14ac:dyDescent="0.3">
      <c r="A13290" s="11">
        <v>303.65800078798407</v>
      </c>
      <c r="B13290" s="41" t="s">
        <v>14</v>
      </c>
      <c r="C13290" s="41"/>
      <c r="D13290" s="39" t="s">
        <v>102</v>
      </c>
      <c r="E13290" s="39">
        <v>2020</v>
      </c>
      <c r="F13290" s="23">
        <v>57.411000787984086</v>
      </c>
      <c r="G13290" s="24" t="s">
        <v>108</v>
      </c>
    </row>
    <row r="13291" spans="1:7" x14ac:dyDescent="0.3">
      <c r="A13291" s="11">
        <v>198.74886165773424</v>
      </c>
      <c r="B13291" s="41" t="s">
        <v>15</v>
      </c>
      <c r="C13291" s="41"/>
      <c r="D13291" s="39" t="s">
        <v>102</v>
      </c>
      <c r="E13291" s="39">
        <v>2020</v>
      </c>
      <c r="F13291" s="23">
        <v>30.499861657734236</v>
      </c>
      <c r="G13291" s="24" t="s">
        <v>108</v>
      </c>
    </row>
    <row r="13292" spans="1:7" x14ac:dyDescent="0.3">
      <c r="A13292" s="11">
        <v>2274.4224626425939</v>
      </c>
      <c r="B13292" s="41" t="s">
        <v>16</v>
      </c>
      <c r="C13292" s="41"/>
      <c r="D13292" s="39" t="s">
        <v>102</v>
      </c>
      <c r="E13292" s="39">
        <v>2020</v>
      </c>
      <c r="F13292" s="23">
        <v>101.65046264259416</v>
      </c>
      <c r="G13292" s="24" t="s">
        <v>108</v>
      </c>
    </row>
    <row r="13293" spans="1:7" x14ac:dyDescent="0.3">
      <c r="A13293" s="11">
        <v>3885.7448090482399</v>
      </c>
      <c r="B13293" s="41" t="s">
        <v>17</v>
      </c>
      <c r="C13293" s="41"/>
      <c r="D13293" s="39" t="s">
        <v>102</v>
      </c>
      <c r="E13293" s="39">
        <v>2020</v>
      </c>
      <c r="F13293" s="23">
        <v>424.97180904824006</v>
      </c>
      <c r="G13293" s="24" t="s">
        <v>108</v>
      </c>
    </row>
    <row r="13294" spans="1:7" x14ac:dyDescent="0.3">
      <c r="A13294" s="11">
        <v>140.25330417181374</v>
      </c>
      <c r="B13294" s="41" t="s">
        <v>18</v>
      </c>
      <c r="C13294" s="41"/>
      <c r="D13294" s="39" t="s">
        <v>102</v>
      </c>
      <c r="E13294" s="39">
        <v>2020</v>
      </c>
      <c r="F13294" s="23">
        <v>14.16830417181373</v>
      </c>
      <c r="G13294" s="24" t="s">
        <v>108</v>
      </c>
    </row>
    <row r="13295" spans="1:7" x14ac:dyDescent="0.3">
      <c r="A13295" s="11">
        <v>331.38181119327908</v>
      </c>
      <c r="B13295" s="41" t="s">
        <v>19</v>
      </c>
      <c r="C13295" s="41"/>
      <c r="D13295" s="39" t="s">
        <v>102</v>
      </c>
      <c r="E13295" s="39">
        <v>2020</v>
      </c>
      <c r="F13295" s="23">
        <v>31.938811193279051</v>
      </c>
      <c r="G13295" s="24" t="s">
        <v>108</v>
      </c>
    </row>
    <row r="13296" spans="1:7" x14ac:dyDescent="0.3">
      <c r="A13296" s="11">
        <v>1510.5506453809523</v>
      </c>
      <c r="B13296" s="41" t="s">
        <v>20</v>
      </c>
      <c r="C13296" s="41"/>
      <c r="D13296" s="39" t="s">
        <v>102</v>
      </c>
      <c r="E13296" s="39">
        <v>2020</v>
      </c>
      <c r="F13296" s="23">
        <v>156.30864538095227</v>
      </c>
      <c r="G13296" s="24" t="s">
        <v>108</v>
      </c>
    </row>
    <row r="13297" spans="1:7" x14ac:dyDescent="0.3">
      <c r="A13297" s="11">
        <v>1620.1450510195273</v>
      </c>
      <c r="B13297" s="41" t="s">
        <v>21</v>
      </c>
      <c r="C13297" s="41"/>
      <c r="D13297" s="39" t="s">
        <v>102</v>
      </c>
      <c r="E13297" s="39">
        <v>2020</v>
      </c>
      <c r="F13297" s="23">
        <v>204.10305101952719</v>
      </c>
      <c r="G13297" s="24" t="s">
        <v>108</v>
      </c>
    </row>
    <row r="13298" spans="1:7" x14ac:dyDescent="0.3">
      <c r="A13298" s="11">
        <v>328.34515937268725</v>
      </c>
      <c r="B13298" s="41" t="s">
        <v>22</v>
      </c>
      <c r="C13298" s="41"/>
      <c r="D13298" s="39" t="s">
        <v>102</v>
      </c>
      <c r="E13298" s="39">
        <v>2020</v>
      </c>
      <c r="F13298" s="23">
        <v>8.2881593726872538</v>
      </c>
      <c r="G13298" s="24" t="s">
        <v>108</v>
      </c>
    </row>
    <row r="13299" spans="1:7" x14ac:dyDescent="0.3">
      <c r="A13299" s="11">
        <v>197.59883237027358</v>
      </c>
      <c r="B13299" s="41" t="s">
        <v>23</v>
      </c>
      <c r="C13299" s="41"/>
      <c r="D13299" s="39" t="s">
        <v>102</v>
      </c>
      <c r="E13299" s="39">
        <v>2020</v>
      </c>
      <c r="F13299" s="23">
        <v>4.9878323702735727</v>
      </c>
      <c r="G13299" s="24" t="s">
        <v>108</v>
      </c>
    </row>
    <row r="13300" spans="1:7" x14ac:dyDescent="0.3">
      <c r="A13300" s="11">
        <v>87.876189746031613</v>
      </c>
      <c r="B13300" s="41" t="s">
        <v>24</v>
      </c>
      <c r="C13300" s="41"/>
      <c r="D13300" s="39" t="s">
        <v>102</v>
      </c>
      <c r="E13300" s="39">
        <v>2020</v>
      </c>
      <c r="F13300" s="23">
        <v>5.6641897460316173</v>
      </c>
      <c r="G13300" s="24" t="s">
        <v>108</v>
      </c>
    </row>
    <row r="13301" spans="1:7" x14ac:dyDescent="0.3">
      <c r="A13301" s="11">
        <v>133.27105677622325</v>
      </c>
      <c r="B13301" s="41" t="s">
        <v>25</v>
      </c>
      <c r="C13301" s="41"/>
      <c r="D13301" s="39" t="s">
        <v>102</v>
      </c>
      <c r="E13301" s="39">
        <v>2020</v>
      </c>
      <c r="F13301" s="23">
        <v>7.3510567762232384</v>
      </c>
      <c r="G13301" s="24" t="s">
        <v>108</v>
      </c>
    </row>
    <row r="13302" spans="1:7" x14ac:dyDescent="0.3">
      <c r="A13302" s="11">
        <v>173.52105594145945</v>
      </c>
      <c r="B13302" s="41" t="s">
        <v>26</v>
      </c>
      <c r="C13302" s="41"/>
      <c r="D13302" s="39" t="s">
        <v>102</v>
      </c>
      <c r="E13302" s="39">
        <v>2020</v>
      </c>
      <c r="F13302" s="23">
        <v>9.4480559414594509</v>
      </c>
      <c r="G13302" s="24" t="s">
        <v>108</v>
      </c>
    </row>
    <row r="13303" spans="1:7" x14ac:dyDescent="0.3">
      <c r="A13303" s="11">
        <v>215.81874329382447</v>
      </c>
      <c r="B13303" s="41" t="s">
        <v>27</v>
      </c>
      <c r="C13303" s="41"/>
      <c r="D13303" s="39" t="s">
        <v>102</v>
      </c>
      <c r="E13303" s="39">
        <v>2020</v>
      </c>
      <c r="F13303" s="23">
        <v>5.4477432938244803</v>
      </c>
      <c r="G13303" s="24" t="s">
        <v>108</v>
      </c>
    </row>
    <row r="13304" spans="1:7" x14ac:dyDescent="0.3">
      <c r="A13304" s="11">
        <v>285.82074902966315</v>
      </c>
      <c r="B13304" s="41" t="s">
        <v>28</v>
      </c>
      <c r="C13304" s="41"/>
      <c r="D13304" s="39" t="s">
        <v>102</v>
      </c>
      <c r="E13304" s="39">
        <v>2020</v>
      </c>
      <c r="F13304" s="23">
        <v>42.982749029663154</v>
      </c>
      <c r="G13304" s="24" t="s">
        <v>108</v>
      </c>
    </row>
    <row r="13305" spans="1:7" x14ac:dyDescent="0.3">
      <c r="A13305" s="11">
        <v>305.1876115530186</v>
      </c>
      <c r="B13305" s="41" t="s">
        <v>29</v>
      </c>
      <c r="C13305" s="41"/>
      <c r="D13305" s="39" t="s">
        <v>102</v>
      </c>
      <c r="E13305" s="39">
        <v>2020</v>
      </c>
      <c r="F13305" s="23">
        <v>57.114611553018605</v>
      </c>
      <c r="G13305" s="24" t="s">
        <v>108</v>
      </c>
    </row>
    <row r="13306" spans="1:7" x14ac:dyDescent="0.3">
      <c r="A13306" s="11">
        <v>1528.2904370301667</v>
      </c>
      <c r="B13306" s="41" t="s">
        <v>30</v>
      </c>
      <c r="C13306" s="41"/>
      <c r="D13306" s="39" t="s">
        <v>102</v>
      </c>
      <c r="E13306" s="39">
        <v>2020</v>
      </c>
      <c r="F13306" s="23">
        <v>151.32043703016663</v>
      </c>
      <c r="G13306" s="24" t="s">
        <v>108</v>
      </c>
    </row>
    <row r="13307" spans="1:7" x14ac:dyDescent="0.3">
      <c r="A13307" s="11">
        <v>645.40341221491803</v>
      </c>
      <c r="B13307" s="41" t="s">
        <v>31</v>
      </c>
      <c r="C13307" s="41"/>
      <c r="D13307" s="39" t="s">
        <v>102</v>
      </c>
      <c r="E13307" s="39">
        <v>2020</v>
      </c>
      <c r="F13307" s="23">
        <v>24.121412214918024</v>
      </c>
      <c r="G13307" s="24" t="s">
        <v>108</v>
      </c>
    </row>
    <row r="13308" spans="1:7" x14ac:dyDescent="0.3">
      <c r="A13308" s="11">
        <v>128.66170656341276</v>
      </c>
      <c r="B13308" s="41" t="s">
        <v>32</v>
      </c>
      <c r="C13308" s="41"/>
      <c r="D13308" s="39" t="s">
        <v>102</v>
      </c>
      <c r="E13308" s="39">
        <v>2020</v>
      </c>
      <c r="F13308" s="23">
        <v>3.2477065634127662</v>
      </c>
      <c r="G13308" s="24" t="s">
        <v>108</v>
      </c>
    </row>
    <row r="13309" spans="1:7" x14ac:dyDescent="0.3">
      <c r="A13309" s="11">
        <v>392.99916985827417</v>
      </c>
      <c r="B13309" s="41" t="s">
        <v>33</v>
      </c>
      <c r="C13309" s="41"/>
      <c r="D13309" s="39" t="s">
        <v>102</v>
      </c>
      <c r="E13309" s="39">
        <v>2020</v>
      </c>
      <c r="F13309" s="23">
        <v>15.360169858274148</v>
      </c>
      <c r="G13309" s="24" t="s">
        <v>108</v>
      </c>
    </row>
    <row r="13310" spans="1:7" x14ac:dyDescent="0.3">
      <c r="A13310" s="11">
        <v>1004.1304782318035</v>
      </c>
      <c r="B13310" s="41" t="s">
        <v>34</v>
      </c>
      <c r="C13310" s="41"/>
      <c r="D13310" s="39" t="s">
        <v>102</v>
      </c>
      <c r="E13310" s="39">
        <v>2020</v>
      </c>
      <c r="F13310" s="23">
        <v>69.280478231803599</v>
      </c>
      <c r="G13310" s="24" t="s">
        <v>108</v>
      </c>
    </row>
    <row r="13311" spans="1:7" x14ac:dyDescent="0.3">
      <c r="A13311" s="11">
        <v>672.28393620246754</v>
      </c>
      <c r="B13311" s="41" t="s">
        <v>35</v>
      </c>
      <c r="C13311" s="41"/>
      <c r="D13311" s="39" t="s">
        <v>102</v>
      </c>
      <c r="E13311" s="39">
        <v>2020</v>
      </c>
      <c r="F13311" s="23">
        <v>16.969936202467565</v>
      </c>
      <c r="G13311" s="24" t="s">
        <v>108</v>
      </c>
    </row>
    <row r="13312" spans="1:7" x14ac:dyDescent="0.3">
      <c r="A13312" s="11">
        <v>337.84392937500468</v>
      </c>
      <c r="B13312" s="41" t="s">
        <v>36</v>
      </c>
      <c r="C13312" s="41"/>
      <c r="D13312" s="39" t="s">
        <v>102</v>
      </c>
      <c r="E13312" s="39">
        <v>2020</v>
      </c>
      <c r="F13312" s="23">
        <v>41.595929375004687</v>
      </c>
      <c r="G13312" s="24" t="s">
        <v>108</v>
      </c>
    </row>
    <row r="13313" spans="1:7" x14ac:dyDescent="0.3">
      <c r="A13313" s="11">
        <v>508.93771565176132</v>
      </c>
      <c r="B13313" s="41" t="s">
        <v>37</v>
      </c>
      <c r="C13313" s="41"/>
      <c r="D13313" s="39" t="s">
        <v>102</v>
      </c>
      <c r="E13313" s="39">
        <v>2020</v>
      </c>
      <c r="F13313" s="23">
        <v>81.921715651761332</v>
      </c>
      <c r="G13313" s="24" t="s">
        <v>108</v>
      </c>
    </row>
    <row r="13314" spans="1:7" x14ac:dyDescent="0.3">
      <c r="A13314" s="11">
        <v>467.06474919592506</v>
      </c>
      <c r="B13314" s="41" t="s">
        <v>38</v>
      </c>
      <c r="C13314" s="41"/>
      <c r="D13314" s="39" t="s">
        <v>102</v>
      </c>
      <c r="E13314" s="39">
        <v>2020</v>
      </c>
      <c r="F13314" s="23">
        <v>11.789749195925058</v>
      </c>
      <c r="G13314" s="24" t="s">
        <v>108</v>
      </c>
    </row>
    <row r="13315" spans="1:7" x14ac:dyDescent="0.3">
      <c r="A13315" s="11">
        <v>174.2740635212954</v>
      </c>
      <c r="B13315" s="41" t="s">
        <v>39</v>
      </c>
      <c r="C13315" s="41"/>
      <c r="D13315" s="39" t="s">
        <v>102</v>
      </c>
      <c r="E13315" s="39">
        <v>2020</v>
      </c>
      <c r="F13315" s="23">
        <v>21.866063521295402</v>
      </c>
      <c r="G13315" s="24" t="s">
        <v>108</v>
      </c>
    </row>
    <row r="13316" spans="1:7" x14ac:dyDescent="0.3">
      <c r="A13316" s="11">
        <v>504.17961053557724</v>
      </c>
      <c r="B13316" s="41" t="s">
        <v>40</v>
      </c>
      <c r="C13316" s="41"/>
      <c r="D13316" s="39" t="s">
        <v>102</v>
      </c>
      <c r="E13316" s="39">
        <v>2020</v>
      </c>
      <c r="F13316" s="23">
        <v>160.96661053557727</v>
      </c>
      <c r="G13316" s="24" t="s">
        <v>108</v>
      </c>
    </row>
    <row r="13317" spans="1:7" x14ac:dyDescent="0.3">
      <c r="A13317" s="11">
        <v>430.76342329334346</v>
      </c>
      <c r="B13317" s="41" t="s">
        <v>41</v>
      </c>
      <c r="C13317" s="41"/>
      <c r="D13317" s="39" t="s">
        <v>102</v>
      </c>
      <c r="E13317" s="39">
        <v>2020</v>
      </c>
      <c r="F13317" s="23">
        <v>14.393423293343488</v>
      </c>
      <c r="G13317" s="24" t="s">
        <v>108</v>
      </c>
    </row>
    <row r="13318" spans="1:7" x14ac:dyDescent="0.3">
      <c r="A13318" s="11">
        <v>1588.6623580903649</v>
      </c>
      <c r="B13318" s="41" t="s">
        <v>42</v>
      </c>
      <c r="C13318" s="41"/>
      <c r="D13318" s="39" t="s">
        <v>102</v>
      </c>
      <c r="E13318" s="39">
        <v>2020</v>
      </c>
      <c r="F13318" s="23">
        <v>52.025358090364904</v>
      </c>
      <c r="G13318" s="24" t="s">
        <v>108</v>
      </c>
    </row>
    <row r="13319" spans="1:7" x14ac:dyDescent="0.3">
      <c r="A13319" s="11">
        <v>788.71080843737423</v>
      </c>
      <c r="B13319" s="41" t="s">
        <v>43</v>
      </c>
      <c r="C13319" s="41"/>
      <c r="D13319" s="39" t="s">
        <v>102</v>
      </c>
      <c r="E13319" s="39">
        <v>2020</v>
      </c>
      <c r="F13319" s="23">
        <v>71.288808437374215</v>
      </c>
      <c r="G13319" s="24" t="s">
        <v>108</v>
      </c>
    </row>
    <row r="13320" spans="1:7" x14ac:dyDescent="0.3">
      <c r="A13320" s="11">
        <v>154.17573723169599</v>
      </c>
      <c r="B13320" s="41" t="s">
        <v>44</v>
      </c>
      <c r="C13320" s="41"/>
      <c r="D13320" s="39" t="s">
        <v>102</v>
      </c>
      <c r="E13320" s="39">
        <v>2020</v>
      </c>
      <c r="F13320" s="23">
        <v>9.9437372316959944</v>
      </c>
      <c r="G13320" s="24" t="s">
        <v>108</v>
      </c>
    </row>
    <row r="13321" spans="1:7" x14ac:dyDescent="0.3">
      <c r="A13321" s="11">
        <v>270.32253988990624</v>
      </c>
      <c r="B13321" s="41" t="s">
        <v>45</v>
      </c>
      <c r="C13321" s="41"/>
      <c r="D13321" s="39" t="s">
        <v>102</v>
      </c>
      <c r="E13321" s="39">
        <v>2020</v>
      </c>
      <c r="F13321" s="23">
        <v>3.6735398899062517</v>
      </c>
      <c r="G13321" s="24" t="s">
        <v>108</v>
      </c>
    </row>
    <row r="13322" spans="1:7" x14ac:dyDescent="0.3">
      <c r="A13322" s="11">
        <v>1734.7683982880151</v>
      </c>
      <c r="B13322" s="41" t="s">
        <v>46</v>
      </c>
      <c r="C13322" s="41"/>
      <c r="D13322" s="39" t="s">
        <v>102</v>
      </c>
      <c r="E13322" s="39">
        <v>2020</v>
      </c>
      <c r="F13322" s="23">
        <v>141.83439828801505</v>
      </c>
      <c r="G13322" s="24" t="s">
        <v>108</v>
      </c>
    </row>
    <row r="13323" spans="1:7" x14ac:dyDescent="0.3">
      <c r="A13323" s="11">
        <v>208.50820921492678</v>
      </c>
      <c r="B13323" s="41" t="s">
        <v>47</v>
      </c>
      <c r="C13323" s="41"/>
      <c r="D13323" s="39" t="s">
        <v>102</v>
      </c>
      <c r="E13323" s="39">
        <v>2020</v>
      </c>
      <c r="F13323" s="23">
        <v>19.201209214926777</v>
      </c>
      <c r="G13323" s="24" t="s">
        <v>108</v>
      </c>
    </row>
    <row r="13324" spans="1:7" x14ac:dyDescent="0.3">
      <c r="A13324" s="11">
        <v>420.24080919746172</v>
      </c>
      <c r="B13324" s="41" t="s">
        <v>48</v>
      </c>
      <c r="C13324" s="41"/>
      <c r="D13324" s="39" t="s">
        <v>102</v>
      </c>
      <c r="E13324" s="39">
        <v>2020</v>
      </c>
      <c r="F13324" s="23">
        <v>88.950809197461709</v>
      </c>
      <c r="G13324" s="24" t="s">
        <v>108</v>
      </c>
    </row>
    <row r="13325" spans="1:7" x14ac:dyDescent="0.3">
      <c r="A13325" s="11">
        <v>4033.4963862459672</v>
      </c>
      <c r="B13325" s="41" t="s">
        <v>49</v>
      </c>
      <c r="C13325" s="41"/>
      <c r="D13325" s="39" t="s">
        <v>102</v>
      </c>
      <c r="E13325" s="39">
        <v>2020</v>
      </c>
      <c r="F13325" s="23">
        <v>757.89938624596698</v>
      </c>
      <c r="G13325" s="24" t="s">
        <v>108</v>
      </c>
    </row>
    <row r="13326" spans="1:7" x14ac:dyDescent="0.3">
      <c r="A13326" s="11">
        <v>5326.6402015025969</v>
      </c>
      <c r="B13326" s="41" t="s">
        <v>50</v>
      </c>
      <c r="C13326" s="41"/>
      <c r="D13326" s="39" t="s">
        <v>102</v>
      </c>
      <c r="E13326" s="39">
        <v>2020</v>
      </c>
      <c r="F13326" s="23">
        <v>457.65020150259693</v>
      </c>
      <c r="G13326" s="24" t="s">
        <v>108</v>
      </c>
    </row>
    <row r="13327" spans="1:7" x14ac:dyDescent="0.3">
      <c r="A13327" s="11">
        <v>935.66218684454077</v>
      </c>
      <c r="B13327" s="41" t="s">
        <v>91</v>
      </c>
      <c r="C13327" s="41"/>
      <c r="D13327" s="39" t="s">
        <v>102</v>
      </c>
      <c r="E13327" s="39">
        <v>2020</v>
      </c>
      <c r="F13327" s="23">
        <v>211.34618684454074</v>
      </c>
      <c r="G13327" s="24" t="s">
        <v>108</v>
      </c>
    </row>
    <row r="13328" spans="1:7" x14ac:dyDescent="0.3">
      <c r="A13328" s="11">
        <v>246.41095859451636</v>
      </c>
      <c r="B13328" s="41" t="s">
        <v>52</v>
      </c>
      <c r="C13328" s="41"/>
      <c r="D13328" s="39" t="s">
        <v>102</v>
      </c>
      <c r="E13328" s="39">
        <v>2020</v>
      </c>
      <c r="F13328" s="23">
        <v>14.047958594516373</v>
      </c>
      <c r="G13328" s="24" t="s">
        <v>108</v>
      </c>
    </row>
    <row r="13329" spans="1:7" x14ac:dyDescent="0.3">
      <c r="A13329" s="11">
        <v>147.30223479995101</v>
      </c>
      <c r="B13329" s="41" t="s">
        <v>53</v>
      </c>
      <c r="C13329" s="41"/>
      <c r="D13329" s="39" t="s">
        <v>102</v>
      </c>
      <c r="E13329" s="39">
        <v>2020</v>
      </c>
      <c r="F13329" s="23">
        <v>46.077234799950986</v>
      </c>
      <c r="G13329" s="24" t="s">
        <v>108</v>
      </c>
    </row>
    <row r="13330" spans="1:7" x14ac:dyDescent="0.3">
      <c r="A13330" s="11">
        <v>225.85713453182817</v>
      </c>
      <c r="B13330" s="41" t="s">
        <v>54</v>
      </c>
      <c r="C13330" s="41"/>
      <c r="D13330" s="39" t="s">
        <v>102</v>
      </c>
      <c r="E13330" s="39">
        <v>2020</v>
      </c>
      <c r="F13330" s="23">
        <v>39.255134531828162</v>
      </c>
      <c r="G13330" s="24" t="s">
        <v>108</v>
      </c>
    </row>
    <row r="13331" spans="1:7" x14ac:dyDescent="0.3">
      <c r="A13331" s="11">
        <v>547.07539518909266</v>
      </c>
      <c r="B13331" s="41" t="s">
        <v>55</v>
      </c>
      <c r="C13331" s="41"/>
      <c r="D13331" s="39" t="s">
        <v>102</v>
      </c>
      <c r="E13331" s="39">
        <v>2020</v>
      </c>
      <c r="F13331" s="23">
        <v>13.809395189092676</v>
      </c>
      <c r="G13331" s="24" t="s">
        <v>108</v>
      </c>
    </row>
    <row r="13332" spans="1:7" x14ac:dyDescent="0.3">
      <c r="A13332" s="11">
        <v>1148.122147009778</v>
      </c>
      <c r="B13332" s="41" t="s">
        <v>56</v>
      </c>
      <c r="C13332" s="41"/>
      <c r="D13332" s="39" t="s">
        <v>102</v>
      </c>
      <c r="E13332" s="39">
        <v>2020</v>
      </c>
      <c r="F13332" s="23">
        <v>37.023147009778086</v>
      </c>
      <c r="G13332" s="24" t="s">
        <v>108</v>
      </c>
    </row>
    <row r="13333" spans="1:7" x14ac:dyDescent="0.3">
      <c r="A13333" s="11">
        <v>253.31523790282139</v>
      </c>
      <c r="B13333" s="41" t="s">
        <v>57</v>
      </c>
      <c r="C13333" s="41"/>
      <c r="D13333" s="39" t="s">
        <v>102</v>
      </c>
      <c r="E13333" s="39">
        <v>2020</v>
      </c>
      <c r="F13333" s="23">
        <v>6.3942379028213736</v>
      </c>
      <c r="G13333" s="24" t="s">
        <v>108</v>
      </c>
    </row>
    <row r="13334" spans="1:7" x14ac:dyDescent="0.3">
      <c r="A13334" s="11">
        <v>339.57256394179421</v>
      </c>
      <c r="B13334" s="41" t="s">
        <v>58</v>
      </c>
      <c r="C13334" s="41"/>
      <c r="D13334" s="39" t="s">
        <v>102</v>
      </c>
      <c r="E13334" s="39">
        <v>2020</v>
      </c>
      <c r="F13334" s="23">
        <v>54.022563941794196</v>
      </c>
      <c r="G13334" s="24" t="s">
        <v>108</v>
      </c>
    </row>
    <row r="13335" spans="1:7" x14ac:dyDescent="0.3">
      <c r="A13335" s="11">
        <v>99.132319399928022</v>
      </c>
      <c r="B13335" s="41" t="s">
        <v>59</v>
      </c>
      <c r="C13335" s="41"/>
      <c r="D13335" s="39" t="s">
        <v>102</v>
      </c>
      <c r="E13335" s="39">
        <v>2020</v>
      </c>
      <c r="F13335" s="23">
        <v>2.5023193999280231</v>
      </c>
      <c r="G13335" s="24" t="s">
        <v>108</v>
      </c>
    </row>
    <row r="13336" spans="1:7" x14ac:dyDescent="0.3">
      <c r="A13336" s="11">
        <v>134.67037876382028</v>
      </c>
      <c r="B13336" s="41" t="s">
        <v>60</v>
      </c>
      <c r="C13336" s="41"/>
      <c r="D13336" s="39" t="s">
        <v>102</v>
      </c>
      <c r="E13336" s="39">
        <v>2020</v>
      </c>
      <c r="F13336" s="23">
        <v>23.409378763820285</v>
      </c>
      <c r="G13336" s="24" t="s">
        <v>108</v>
      </c>
    </row>
    <row r="13337" spans="1:7" x14ac:dyDescent="0.3">
      <c r="A13337" s="11">
        <v>672.26444418064625</v>
      </c>
      <c r="B13337" s="41" t="s">
        <v>61</v>
      </c>
      <c r="C13337" s="41"/>
      <c r="D13337" s="39" t="s">
        <v>102</v>
      </c>
      <c r="E13337" s="39">
        <v>2020</v>
      </c>
      <c r="F13337" s="23">
        <v>101.03944418064621</v>
      </c>
      <c r="G13337" s="24" t="s">
        <v>108</v>
      </c>
    </row>
    <row r="13338" spans="1:7" x14ac:dyDescent="0.3">
      <c r="A13338" s="11">
        <v>1792.9469539453673</v>
      </c>
      <c r="B13338" s="41" t="s">
        <v>62</v>
      </c>
      <c r="C13338" s="41"/>
      <c r="D13338" s="39" t="s">
        <v>102</v>
      </c>
      <c r="E13338" s="39">
        <v>2020</v>
      </c>
      <c r="F13338" s="23">
        <v>383.26995394536743</v>
      </c>
      <c r="G13338" s="24" t="s">
        <v>108</v>
      </c>
    </row>
    <row r="13339" spans="1:7" x14ac:dyDescent="0.3">
      <c r="A13339" s="11">
        <v>476.11622859223638</v>
      </c>
      <c r="B13339" s="41" t="s">
        <v>63</v>
      </c>
      <c r="C13339" s="41"/>
      <c r="D13339" s="39" t="s">
        <v>102</v>
      </c>
      <c r="E13339" s="39">
        <v>2020</v>
      </c>
      <c r="F13339" s="23">
        <v>12.018228592236383</v>
      </c>
      <c r="G13339" s="24" t="s">
        <v>108</v>
      </c>
    </row>
    <row r="13340" spans="1:7" x14ac:dyDescent="0.3">
      <c r="A13340" s="11">
        <v>493.69495458745286</v>
      </c>
      <c r="B13340" s="41" t="s">
        <v>64</v>
      </c>
      <c r="C13340" s="41"/>
      <c r="D13340" s="39" t="s">
        <v>102</v>
      </c>
      <c r="E13340" s="39">
        <v>2020</v>
      </c>
      <c r="F13340" s="23">
        <v>12.461954587452865</v>
      </c>
      <c r="G13340" s="24" t="s">
        <v>108</v>
      </c>
    </row>
    <row r="13341" spans="1:7" x14ac:dyDescent="0.3">
      <c r="A13341" s="11">
        <v>1609.8101758706623</v>
      </c>
      <c r="B13341" s="41" t="s">
        <v>65</v>
      </c>
      <c r="C13341" s="41"/>
      <c r="D13341" s="39" t="s">
        <v>102</v>
      </c>
      <c r="E13341" s="39">
        <v>2020</v>
      </c>
      <c r="F13341" s="23">
        <v>179.51517587066235</v>
      </c>
      <c r="G13341" s="24" t="s">
        <v>108</v>
      </c>
    </row>
    <row r="13342" spans="1:7" x14ac:dyDescent="0.3">
      <c r="A13342" s="11">
        <v>327.13255043622115</v>
      </c>
      <c r="B13342" s="41" t="s">
        <v>66</v>
      </c>
      <c r="C13342" s="41"/>
      <c r="D13342" s="39" t="s">
        <v>102</v>
      </c>
      <c r="E13342" s="39">
        <v>2020</v>
      </c>
      <c r="F13342" s="23">
        <v>8.257550436221166</v>
      </c>
      <c r="G13342" s="24" t="s">
        <v>108</v>
      </c>
    </row>
    <row r="13343" spans="1:7" x14ac:dyDescent="0.3">
      <c r="A13343" s="11">
        <v>2610.5059546783637</v>
      </c>
      <c r="B13343" s="41" t="s">
        <v>67</v>
      </c>
      <c r="C13343" s="41"/>
      <c r="D13343" s="39" t="s">
        <v>102</v>
      </c>
      <c r="E13343" s="39">
        <v>2020</v>
      </c>
      <c r="F13343" s="23">
        <v>142.94295467836366</v>
      </c>
      <c r="G13343" s="24" t="s">
        <v>108</v>
      </c>
    </row>
    <row r="13344" spans="1:7" x14ac:dyDescent="0.3">
      <c r="A13344" s="11">
        <v>1911.8934264746567</v>
      </c>
      <c r="B13344" s="41" t="s">
        <v>68</v>
      </c>
      <c r="C13344" s="41"/>
      <c r="D13344" s="39" t="s">
        <v>102</v>
      </c>
      <c r="E13344" s="39">
        <v>2020</v>
      </c>
      <c r="F13344" s="23">
        <v>127.68442647465696</v>
      </c>
      <c r="G13344" s="24" t="s">
        <v>108</v>
      </c>
    </row>
    <row r="13345" spans="1:7" x14ac:dyDescent="0.3">
      <c r="A13345" s="11">
        <v>169.72318937394903</v>
      </c>
      <c r="B13345" s="41" t="s">
        <v>69</v>
      </c>
      <c r="C13345" s="41"/>
      <c r="D13345" s="39" t="s">
        <v>102</v>
      </c>
      <c r="E13345" s="39">
        <v>2020</v>
      </c>
      <c r="F13345" s="23">
        <v>15.132189373949032</v>
      </c>
      <c r="G13345" s="24" t="s">
        <v>108</v>
      </c>
    </row>
    <row r="13346" spans="1:7" x14ac:dyDescent="0.3">
      <c r="A13346" s="11">
        <v>200.25385092152078</v>
      </c>
      <c r="B13346" s="41" t="s">
        <v>70</v>
      </c>
      <c r="C13346" s="41"/>
      <c r="D13346" s="39" t="s">
        <v>102</v>
      </c>
      <c r="E13346" s="39">
        <v>2020</v>
      </c>
      <c r="F13346" s="23">
        <v>28.888850921520785</v>
      </c>
      <c r="G13346" s="24" t="s">
        <v>108</v>
      </c>
    </row>
    <row r="13347" spans="1:7" x14ac:dyDescent="0.3">
      <c r="A13347" s="11">
        <v>171.08763090144467</v>
      </c>
      <c r="B13347" s="41" t="s">
        <v>71</v>
      </c>
      <c r="C13347" s="41"/>
      <c r="D13347" s="39" t="s">
        <v>102</v>
      </c>
      <c r="E13347" s="39">
        <v>2020</v>
      </c>
      <c r="F13347" s="23">
        <v>9.770630901444683</v>
      </c>
      <c r="G13347" s="24" t="s">
        <v>108</v>
      </c>
    </row>
    <row r="13348" spans="1:7" x14ac:dyDescent="0.3">
      <c r="A13348" s="11">
        <v>1056.1239075964702</v>
      </c>
      <c r="B13348" s="41" t="s">
        <v>72</v>
      </c>
      <c r="C13348" s="41"/>
      <c r="D13348" s="39" t="s">
        <v>102</v>
      </c>
      <c r="E13348" s="39">
        <v>2020</v>
      </c>
      <c r="F13348" s="23">
        <v>42.303907596470253</v>
      </c>
      <c r="G13348" s="24" t="s">
        <v>108</v>
      </c>
    </row>
    <row r="13349" spans="1:7" x14ac:dyDescent="0.3">
      <c r="A13349" s="11">
        <v>433.88522447241809</v>
      </c>
      <c r="B13349" s="41" t="s">
        <v>73</v>
      </c>
      <c r="C13349" s="41"/>
      <c r="D13349" s="39" t="s">
        <v>102</v>
      </c>
      <c r="E13349" s="39">
        <v>2020</v>
      </c>
      <c r="F13349" s="23">
        <v>188.86222447241806</v>
      </c>
      <c r="G13349" s="24" t="s">
        <v>108</v>
      </c>
    </row>
    <row r="13350" spans="1:7" x14ac:dyDescent="0.3">
      <c r="A13350" s="11">
        <v>586.17844275452433</v>
      </c>
      <c r="B13350" s="41" t="s">
        <v>74</v>
      </c>
      <c r="C13350" s="41"/>
      <c r="D13350" s="39" t="s">
        <v>102</v>
      </c>
      <c r="E13350" s="39">
        <v>2020</v>
      </c>
      <c r="F13350" s="23">
        <v>102.16544275452434</v>
      </c>
      <c r="G13350" s="24" t="s">
        <v>108</v>
      </c>
    </row>
    <row r="13351" spans="1:7" x14ac:dyDescent="0.3">
      <c r="A13351" s="11">
        <v>952.63358247563872</v>
      </c>
      <c r="B13351" s="41" t="s">
        <v>75</v>
      </c>
      <c r="C13351" s="41"/>
      <c r="D13351" s="39" t="s">
        <v>102</v>
      </c>
      <c r="E13351" s="39">
        <v>2020</v>
      </c>
      <c r="F13351" s="23">
        <v>130.15558247563871</v>
      </c>
      <c r="G13351" s="24" t="s">
        <v>108</v>
      </c>
    </row>
    <row r="13352" spans="1:7" x14ac:dyDescent="0.3">
      <c r="A13352" s="11">
        <v>1092.4129227484277</v>
      </c>
      <c r="B13352" s="41" t="s">
        <v>76</v>
      </c>
      <c r="C13352" s="41"/>
      <c r="D13352" s="39" t="s">
        <v>102</v>
      </c>
      <c r="E13352" s="39">
        <v>2020</v>
      </c>
      <c r="F13352" s="23">
        <v>67.930922748427804</v>
      </c>
      <c r="G13352" s="24" t="s">
        <v>108</v>
      </c>
    </row>
    <row r="13353" spans="1:7" x14ac:dyDescent="0.3">
      <c r="A13353" s="11">
        <v>155.26010918249517</v>
      </c>
      <c r="B13353" s="41" t="s">
        <v>77</v>
      </c>
      <c r="C13353" s="41"/>
      <c r="D13353" s="39" t="s">
        <v>102</v>
      </c>
      <c r="E13353" s="39">
        <v>2020</v>
      </c>
      <c r="F13353" s="23">
        <v>3.9191091824951805</v>
      </c>
      <c r="G13353" s="24" t="s">
        <v>108</v>
      </c>
    </row>
    <row r="13354" spans="1:7" x14ac:dyDescent="0.3">
      <c r="A13354" s="11">
        <v>338.3620067970989</v>
      </c>
      <c r="B13354" s="41" t="s">
        <v>78</v>
      </c>
      <c r="C13354" s="41"/>
      <c r="D13354" s="39" t="s">
        <v>102</v>
      </c>
      <c r="E13354" s="39">
        <v>2020</v>
      </c>
      <c r="F13354" s="23">
        <v>41.768006797098884</v>
      </c>
      <c r="G13354" s="24" t="s">
        <v>108</v>
      </c>
    </row>
    <row r="13355" spans="1:7" x14ac:dyDescent="0.3">
      <c r="A13355" s="11">
        <v>457.95376783826424</v>
      </c>
      <c r="B13355" s="41" t="s">
        <v>79</v>
      </c>
      <c r="C13355" s="41"/>
      <c r="D13355" s="39" t="s">
        <v>102</v>
      </c>
      <c r="E13355" s="39">
        <v>2020</v>
      </c>
      <c r="F13355" s="23">
        <v>14.259767838264239</v>
      </c>
      <c r="G13355" s="24" t="s">
        <v>108</v>
      </c>
    </row>
    <row r="13356" spans="1:7" x14ac:dyDescent="0.3">
      <c r="A13356" s="11">
        <v>903.77016145712935</v>
      </c>
      <c r="B13356" s="41" t="s">
        <v>80</v>
      </c>
      <c r="C13356" s="41"/>
      <c r="D13356" s="39" t="s">
        <v>102</v>
      </c>
      <c r="E13356" s="39">
        <v>2020</v>
      </c>
      <c r="F13356" s="23">
        <v>79.00816145712929</v>
      </c>
      <c r="G13356" s="24" t="s">
        <v>108</v>
      </c>
    </row>
    <row r="13357" spans="1:7" x14ac:dyDescent="0.3">
      <c r="A13357" s="11">
        <v>252.01953139964317</v>
      </c>
      <c r="B13357" s="41" t="s">
        <v>81</v>
      </c>
      <c r="C13357" s="41"/>
      <c r="D13357" s="39" t="s">
        <v>102</v>
      </c>
      <c r="E13357" s="39">
        <v>2020</v>
      </c>
      <c r="F13357" s="23">
        <v>6.3615313996431837</v>
      </c>
      <c r="G13357" s="24" t="s">
        <v>108</v>
      </c>
    </row>
    <row r="13358" spans="1:7" x14ac:dyDescent="0.3">
      <c r="A13358" s="11">
        <v>855.65256674725845</v>
      </c>
      <c r="B13358" s="41" t="s">
        <v>82</v>
      </c>
      <c r="C13358" s="41"/>
      <c r="D13358" s="39" t="s">
        <v>102</v>
      </c>
      <c r="E13358" s="39">
        <v>2020</v>
      </c>
      <c r="F13358" s="23">
        <v>99.041566747258457</v>
      </c>
      <c r="G13358" s="24" t="s">
        <v>108</v>
      </c>
    </row>
    <row r="13359" spans="1:7" x14ac:dyDescent="0.3">
      <c r="A13359" s="11">
        <v>473.40273397552505</v>
      </c>
      <c r="B13359" s="41" t="s">
        <v>83</v>
      </c>
      <c r="C13359" s="41"/>
      <c r="D13359" s="39" t="s">
        <v>102</v>
      </c>
      <c r="E13359" s="39">
        <v>2020</v>
      </c>
      <c r="F13359" s="23">
        <v>47.267733975525019</v>
      </c>
      <c r="G13359" s="24" t="s">
        <v>108</v>
      </c>
    </row>
    <row r="13360" spans="1:7" x14ac:dyDescent="0.3">
      <c r="A13360" s="11">
        <v>1088.6612214957574</v>
      </c>
      <c r="B13360" s="41" t="s">
        <v>84</v>
      </c>
      <c r="C13360" s="41"/>
      <c r="D13360" s="39" t="s">
        <v>102</v>
      </c>
      <c r="E13360" s="39">
        <v>2020</v>
      </c>
      <c r="F13360" s="23">
        <v>57.410221495757327</v>
      </c>
      <c r="G13360" s="24" t="s">
        <v>108</v>
      </c>
    </row>
    <row r="13361" spans="1:7" x14ac:dyDescent="0.3">
      <c r="A13361" s="11">
        <v>102.19667040942389</v>
      </c>
      <c r="B13361" s="41" t="s">
        <v>85</v>
      </c>
      <c r="C13361" s="41"/>
      <c r="D13361" s="39" t="s">
        <v>102</v>
      </c>
      <c r="E13361" s="39">
        <v>2020</v>
      </c>
      <c r="F13361" s="23">
        <v>2.5796704094238905</v>
      </c>
      <c r="G13361" s="24" t="s">
        <v>108</v>
      </c>
    </row>
    <row r="13362" spans="1:7" x14ac:dyDescent="0.3">
      <c r="A13362" s="11">
        <v>266.41079887912355</v>
      </c>
      <c r="B13362" s="41" t="s">
        <v>86</v>
      </c>
      <c r="C13362" s="41"/>
      <c r="D13362" s="39" t="s">
        <v>102</v>
      </c>
      <c r="E13362" s="39">
        <v>2020</v>
      </c>
      <c r="F13362" s="23">
        <v>11.964798879123549</v>
      </c>
      <c r="G13362" s="24" t="s">
        <v>108</v>
      </c>
    </row>
    <row r="13363" spans="1:7" x14ac:dyDescent="0.3">
      <c r="A13363" s="11">
        <v>709.53831938252529</v>
      </c>
      <c r="B13363" s="41" t="s">
        <v>87</v>
      </c>
      <c r="C13363" s="41"/>
      <c r="D13363" s="39" t="s">
        <v>102</v>
      </c>
      <c r="E13363" s="39">
        <v>2020</v>
      </c>
      <c r="F13363" s="23">
        <v>58.666319382525231</v>
      </c>
      <c r="G13363" s="24" t="s">
        <v>108</v>
      </c>
    </row>
    <row r="13364" spans="1:7" x14ac:dyDescent="0.3">
      <c r="A13364" s="11">
        <v>144.90574201180829</v>
      </c>
      <c r="B13364" s="41" t="s">
        <v>88</v>
      </c>
      <c r="C13364" s="41"/>
      <c r="D13364" s="39" t="s">
        <v>102</v>
      </c>
      <c r="E13364" s="39">
        <v>2020</v>
      </c>
      <c r="F13364" s="23">
        <v>7.5717420118082757</v>
      </c>
      <c r="G13364" s="24" t="s">
        <v>108</v>
      </c>
    </row>
    <row r="13365" spans="1:7" x14ac:dyDescent="0.3">
      <c r="A13365" s="11">
        <v>405.02677321794255</v>
      </c>
      <c r="B13365" s="41" t="s">
        <v>89</v>
      </c>
      <c r="C13365" s="41"/>
      <c r="D13365" s="39" t="s">
        <v>102</v>
      </c>
      <c r="E13365" s="39">
        <v>2020</v>
      </c>
      <c r="F13365" s="23">
        <v>23.513773217942557</v>
      </c>
      <c r="G13365" s="24" t="s">
        <v>108</v>
      </c>
    </row>
    <row r="13366" spans="1:7" x14ac:dyDescent="0.3">
      <c r="A13366" s="11">
        <v>655.93936295730919</v>
      </c>
      <c r="B13366" s="41" t="s">
        <v>90</v>
      </c>
      <c r="C13366" s="41"/>
      <c r="D13366" s="39" t="s">
        <v>102</v>
      </c>
      <c r="E13366" s="39">
        <v>2020</v>
      </c>
      <c r="F13366" s="23">
        <v>16.557362957309223</v>
      </c>
      <c r="G13366" s="24" t="s">
        <v>108</v>
      </c>
    </row>
    <row r="13367" spans="1:7" x14ac:dyDescent="0.3">
      <c r="A13367" s="11">
        <v>2243.1673113259903</v>
      </c>
      <c r="B13367" s="41" t="s">
        <v>10</v>
      </c>
      <c r="C13367" s="41"/>
      <c r="D13367" s="39" t="s">
        <v>103</v>
      </c>
      <c r="E13367" s="39">
        <v>2020</v>
      </c>
      <c r="F13367" s="23">
        <v>243.03931132599024</v>
      </c>
      <c r="G13367" s="24" t="s">
        <v>108</v>
      </c>
    </row>
    <row r="13368" spans="1:7" x14ac:dyDescent="0.3">
      <c r="A13368" s="11">
        <v>289.23904833513296</v>
      </c>
      <c r="B13368" s="41" t="s">
        <v>11</v>
      </c>
      <c r="C13368" s="41"/>
      <c r="D13368" s="39" t="s">
        <v>103</v>
      </c>
      <c r="E13368" s="39">
        <v>2020</v>
      </c>
      <c r="F13368" s="23">
        <v>7.2900483351329513</v>
      </c>
      <c r="G13368" s="24" t="s">
        <v>108</v>
      </c>
    </row>
    <row r="13369" spans="1:7" x14ac:dyDescent="0.3">
      <c r="A13369" s="11">
        <v>794.34485266148647</v>
      </c>
      <c r="B13369" s="41" t="s">
        <v>12</v>
      </c>
      <c r="C13369" s="41"/>
      <c r="D13369" s="39" t="s">
        <v>103</v>
      </c>
      <c r="E13369" s="39">
        <v>2020</v>
      </c>
      <c r="F13369" s="23">
        <v>134.7788526614865</v>
      </c>
      <c r="G13369" s="24" t="s">
        <v>108</v>
      </c>
    </row>
    <row r="13370" spans="1:7" x14ac:dyDescent="0.3">
      <c r="A13370" s="11">
        <v>224.59063466091615</v>
      </c>
      <c r="B13370" s="41" t="s">
        <v>13</v>
      </c>
      <c r="C13370" s="41"/>
      <c r="D13370" s="39" t="s">
        <v>103</v>
      </c>
      <c r="E13370" s="39">
        <v>2020</v>
      </c>
      <c r="F13370" s="23">
        <v>26.202634660916164</v>
      </c>
      <c r="G13370" s="24" t="s">
        <v>108</v>
      </c>
    </row>
    <row r="13371" spans="1:7" x14ac:dyDescent="0.3">
      <c r="A13371" s="11">
        <v>297.65722194326094</v>
      </c>
      <c r="B13371" s="41" t="s">
        <v>14</v>
      </c>
      <c r="C13371" s="41"/>
      <c r="D13371" s="39" t="s">
        <v>103</v>
      </c>
      <c r="E13371" s="39">
        <v>2020</v>
      </c>
      <c r="F13371" s="23">
        <v>62.081221943260957</v>
      </c>
      <c r="G13371" s="24" t="s">
        <v>108</v>
      </c>
    </row>
    <row r="13372" spans="1:7" x14ac:dyDescent="0.3">
      <c r="A13372" s="11">
        <v>163.05774538931757</v>
      </c>
      <c r="B13372" s="41" t="s">
        <v>15</v>
      </c>
      <c r="C13372" s="41"/>
      <c r="D13372" s="39" t="s">
        <v>103</v>
      </c>
      <c r="E13372" s="39">
        <v>2020</v>
      </c>
      <c r="F13372" s="23">
        <v>39.906745389317564</v>
      </c>
      <c r="G13372" s="24" t="s">
        <v>108</v>
      </c>
    </row>
    <row r="13373" spans="1:7" x14ac:dyDescent="0.3">
      <c r="A13373" s="11">
        <v>2298.5419875620546</v>
      </c>
      <c r="B13373" s="41" t="s">
        <v>16</v>
      </c>
      <c r="C13373" s="41"/>
      <c r="D13373" s="39" t="s">
        <v>103</v>
      </c>
      <c r="E13373" s="39">
        <v>2020</v>
      </c>
      <c r="F13373" s="23">
        <v>94.002987562054557</v>
      </c>
      <c r="G13373" s="24" t="s">
        <v>108</v>
      </c>
    </row>
    <row r="13374" spans="1:7" x14ac:dyDescent="0.3">
      <c r="A13374" s="11">
        <v>3645.8734433539125</v>
      </c>
      <c r="B13374" s="41" t="s">
        <v>17</v>
      </c>
      <c r="C13374" s="41"/>
      <c r="D13374" s="39" t="s">
        <v>103</v>
      </c>
      <c r="E13374" s="39">
        <v>2020</v>
      </c>
      <c r="F13374" s="23">
        <v>449.51544335391247</v>
      </c>
      <c r="G13374" s="24" t="s">
        <v>108</v>
      </c>
    </row>
    <row r="13375" spans="1:7" x14ac:dyDescent="0.3">
      <c r="A13375" s="11">
        <v>115.66525399907867</v>
      </c>
      <c r="B13375" s="41" t="s">
        <v>18</v>
      </c>
      <c r="C13375" s="41"/>
      <c r="D13375" s="39" t="s">
        <v>103</v>
      </c>
      <c r="E13375" s="39">
        <v>2020</v>
      </c>
      <c r="F13375" s="23">
        <v>9.0112539990786669</v>
      </c>
      <c r="G13375" s="24" t="s">
        <v>108</v>
      </c>
    </row>
    <row r="13376" spans="1:7" x14ac:dyDescent="0.3">
      <c r="A13376" s="11">
        <v>310.81177229386128</v>
      </c>
      <c r="B13376" s="41" t="s">
        <v>19</v>
      </c>
      <c r="C13376" s="41"/>
      <c r="D13376" s="39" t="s">
        <v>103</v>
      </c>
      <c r="E13376" s="39">
        <v>2020</v>
      </c>
      <c r="F13376" s="23">
        <v>29.6787722938613</v>
      </c>
      <c r="G13376" s="24" t="s">
        <v>108</v>
      </c>
    </row>
    <row r="13377" spans="1:7" x14ac:dyDescent="0.3">
      <c r="A13377" s="11">
        <v>1489.500723115284</v>
      </c>
      <c r="B13377" s="41" t="s">
        <v>20</v>
      </c>
      <c r="C13377" s="41"/>
      <c r="D13377" s="39" t="s">
        <v>103</v>
      </c>
      <c r="E13377" s="39">
        <v>2020</v>
      </c>
      <c r="F13377" s="23">
        <v>147.93872311528401</v>
      </c>
      <c r="G13377" s="24" t="s">
        <v>108</v>
      </c>
    </row>
    <row r="13378" spans="1:7" x14ac:dyDescent="0.3">
      <c r="A13378" s="11">
        <v>1626.605339804622</v>
      </c>
      <c r="B13378" s="41" t="s">
        <v>21</v>
      </c>
      <c r="C13378" s="41"/>
      <c r="D13378" s="39" t="s">
        <v>103</v>
      </c>
      <c r="E13378" s="39">
        <v>2020</v>
      </c>
      <c r="F13378" s="23">
        <v>216.01933980462206</v>
      </c>
      <c r="G13378" s="24" t="s">
        <v>108</v>
      </c>
    </row>
    <row r="13379" spans="1:7" x14ac:dyDescent="0.3">
      <c r="A13379" s="11">
        <v>306.02205104400139</v>
      </c>
      <c r="B13379" s="41" t="s">
        <v>22</v>
      </c>
      <c r="C13379" s="41"/>
      <c r="D13379" s="39" t="s">
        <v>103</v>
      </c>
      <c r="E13379" s="39">
        <v>2020</v>
      </c>
      <c r="F13379" s="23">
        <v>12.153051044001394</v>
      </c>
      <c r="G13379" s="24" t="s">
        <v>108</v>
      </c>
    </row>
    <row r="13380" spans="1:7" x14ac:dyDescent="0.3">
      <c r="A13380" s="11">
        <v>230.94068275186333</v>
      </c>
      <c r="B13380" s="41" t="s">
        <v>23</v>
      </c>
      <c r="C13380" s="41"/>
      <c r="D13380" s="39" t="s">
        <v>103</v>
      </c>
      <c r="E13380" s="39">
        <v>2020</v>
      </c>
      <c r="F13380" s="23">
        <v>5.8206827518633562</v>
      </c>
      <c r="G13380" s="24" t="s">
        <v>108</v>
      </c>
    </row>
    <row r="13381" spans="1:7" x14ac:dyDescent="0.3">
      <c r="A13381" s="11">
        <v>84.099667608376663</v>
      </c>
      <c r="B13381" s="41" t="s">
        <v>24</v>
      </c>
      <c r="C13381" s="41"/>
      <c r="D13381" s="39" t="s">
        <v>103</v>
      </c>
      <c r="E13381" s="39">
        <v>2020</v>
      </c>
      <c r="F13381" s="23">
        <v>5.7996676083766658</v>
      </c>
      <c r="G13381" s="24" t="s">
        <v>108</v>
      </c>
    </row>
    <row r="13382" spans="1:7" x14ac:dyDescent="0.3">
      <c r="A13382" s="11">
        <v>119.85587539673932</v>
      </c>
      <c r="B13382" s="41" t="s">
        <v>25</v>
      </c>
      <c r="C13382" s="41"/>
      <c r="D13382" s="39" t="s">
        <v>103</v>
      </c>
      <c r="E13382" s="39">
        <v>2020</v>
      </c>
      <c r="F13382" s="23">
        <v>5.3998753967393256</v>
      </c>
      <c r="G13382" s="24" t="s">
        <v>108</v>
      </c>
    </row>
    <row r="13383" spans="1:7" x14ac:dyDescent="0.3">
      <c r="A13383" s="11">
        <v>164.61396880675974</v>
      </c>
      <c r="B13383" s="41" t="s">
        <v>26</v>
      </c>
      <c r="C13383" s="41"/>
      <c r="D13383" s="39" t="s">
        <v>103</v>
      </c>
      <c r="E13383" s="39">
        <v>2020</v>
      </c>
      <c r="F13383" s="23">
        <v>8.5449688067597371</v>
      </c>
      <c r="G13383" s="24" t="s">
        <v>108</v>
      </c>
    </row>
    <row r="13384" spans="1:7" x14ac:dyDescent="0.3">
      <c r="A13384" s="11">
        <v>223.62940767202801</v>
      </c>
      <c r="B13384" s="41" t="s">
        <v>27</v>
      </c>
      <c r="C13384" s="41"/>
      <c r="D13384" s="39" t="s">
        <v>103</v>
      </c>
      <c r="E13384" s="39">
        <v>2020</v>
      </c>
      <c r="F13384" s="23">
        <v>5.6364076720279996</v>
      </c>
      <c r="G13384" s="24" t="s">
        <v>108</v>
      </c>
    </row>
    <row r="13385" spans="1:7" x14ac:dyDescent="0.3">
      <c r="A13385" s="11">
        <v>243.57307244361195</v>
      </c>
      <c r="B13385" s="41" t="s">
        <v>28</v>
      </c>
      <c r="C13385" s="41"/>
      <c r="D13385" s="39" t="s">
        <v>103</v>
      </c>
      <c r="E13385" s="39">
        <v>2020</v>
      </c>
      <c r="F13385" s="23">
        <v>40.790072443611948</v>
      </c>
      <c r="G13385" s="24" t="s">
        <v>108</v>
      </c>
    </row>
    <row r="13386" spans="1:7" x14ac:dyDescent="0.3">
      <c r="A13386" s="11">
        <v>304.3355439258242</v>
      </c>
      <c r="B13386" s="41" t="s">
        <v>29</v>
      </c>
      <c r="C13386" s="41"/>
      <c r="D13386" s="39" t="s">
        <v>103</v>
      </c>
      <c r="E13386" s="39">
        <v>2020</v>
      </c>
      <c r="F13386" s="23">
        <v>53.793543925824203</v>
      </c>
      <c r="G13386" s="24" t="s">
        <v>108</v>
      </c>
    </row>
    <row r="13387" spans="1:7" x14ac:dyDescent="0.3">
      <c r="A13387" s="11">
        <v>1462.0611291998305</v>
      </c>
      <c r="B13387" s="41" t="s">
        <v>30</v>
      </c>
      <c r="C13387" s="41"/>
      <c r="D13387" s="39" t="s">
        <v>103</v>
      </c>
      <c r="E13387" s="39">
        <v>2020</v>
      </c>
      <c r="F13387" s="23">
        <v>146.22012919983058</v>
      </c>
      <c r="G13387" s="24" t="s">
        <v>108</v>
      </c>
    </row>
    <row r="13388" spans="1:7" x14ac:dyDescent="0.3">
      <c r="A13388" s="11">
        <v>608.1653408873774</v>
      </c>
      <c r="B13388" s="41" t="s">
        <v>31</v>
      </c>
      <c r="C13388" s="41"/>
      <c r="D13388" s="39" t="s">
        <v>103</v>
      </c>
      <c r="E13388" s="39">
        <v>2020</v>
      </c>
      <c r="F13388" s="23">
        <v>27.43734088737736</v>
      </c>
      <c r="G13388" s="24" t="s">
        <v>108</v>
      </c>
    </row>
    <row r="13389" spans="1:7" x14ac:dyDescent="0.3">
      <c r="A13389" s="11">
        <v>85.51842633370461</v>
      </c>
      <c r="B13389" s="41" t="s">
        <v>32</v>
      </c>
      <c r="C13389" s="41"/>
      <c r="D13389" s="39" t="s">
        <v>103</v>
      </c>
      <c r="E13389" s="39">
        <v>2020</v>
      </c>
      <c r="F13389" s="23">
        <v>2.1554263337046144</v>
      </c>
      <c r="G13389" s="24" t="s">
        <v>108</v>
      </c>
    </row>
    <row r="13390" spans="1:7" x14ac:dyDescent="0.3">
      <c r="A13390" s="11">
        <v>385.00782693454738</v>
      </c>
      <c r="B13390" s="41" t="s">
        <v>33</v>
      </c>
      <c r="C13390" s="41"/>
      <c r="D13390" s="39" t="s">
        <v>103</v>
      </c>
      <c r="E13390" s="39">
        <v>2020</v>
      </c>
      <c r="F13390" s="23">
        <v>11.84382693454738</v>
      </c>
      <c r="G13390" s="24" t="s">
        <v>108</v>
      </c>
    </row>
    <row r="13391" spans="1:7" x14ac:dyDescent="0.3">
      <c r="A13391" s="11">
        <v>1018.4861624332532</v>
      </c>
      <c r="B13391" s="41" t="s">
        <v>34</v>
      </c>
      <c r="C13391" s="41"/>
      <c r="D13391" s="39" t="s">
        <v>103</v>
      </c>
      <c r="E13391" s="39">
        <v>2020</v>
      </c>
      <c r="F13391" s="23">
        <v>79.137162433253195</v>
      </c>
      <c r="G13391" s="24" t="s">
        <v>108</v>
      </c>
    </row>
    <row r="13392" spans="1:7" x14ac:dyDescent="0.3">
      <c r="A13392" s="11">
        <v>780.63839183060668</v>
      </c>
      <c r="B13392" s="41" t="s">
        <v>35</v>
      </c>
      <c r="C13392" s="41"/>
      <c r="D13392" s="39" t="s">
        <v>103</v>
      </c>
      <c r="E13392" s="39">
        <v>2020</v>
      </c>
      <c r="F13392" s="23">
        <v>19.675391830606685</v>
      </c>
      <c r="G13392" s="24" t="s">
        <v>108</v>
      </c>
    </row>
    <row r="13393" spans="1:7" x14ac:dyDescent="0.3">
      <c r="A13393" s="11">
        <v>332.69327888189099</v>
      </c>
      <c r="B13393" s="41" t="s">
        <v>36</v>
      </c>
      <c r="C13393" s="41"/>
      <c r="D13393" s="39" t="s">
        <v>103</v>
      </c>
      <c r="E13393" s="39">
        <v>2020</v>
      </c>
      <c r="F13393" s="23">
        <v>53.392278881890974</v>
      </c>
      <c r="G13393" s="24" t="s">
        <v>108</v>
      </c>
    </row>
    <row r="13394" spans="1:7" x14ac:dyDescent="0.3">
      <c r="A13394" s="11">
        <v>492.439561389532</v>
      </c>
      <c r="B13394" s="41" t="s">
        <v>37</v>
      </c>
      <c r="C13394" s="41"/>
      <c r="D13394" s="39" t="s">
        <v>103</v>
      </c>
      <c r="E13394" s="39">
        <v>2020</v>
      </c>
      <c r="F13394" s="23">
        <v>70.798561389532026</v>
      </c>
      <c r="G13394" s="24" t="s">
        <v>108</v>
      </c>
    </row>
    <row r="13395" spans="1:7" x14ac:dyDescent="0.3">
      <c r="A13395" s="11">
        <v>532.26944300166713</v>
      </c>
      <c r="B13395" s="41" t="s">
        <v>38</v>
      </c>
      <c r="C13395" s="41"/>
      <c r="D13395" s="39" t="s">
        <v>103</v>
      </c>
      <c r="E13395" s="39">
        <v>2020</v>
      </c>
      <c r="F13395" s="23">
        <v>18.615443001667085</v>
      </c>
      <c r="G13395" s="24" t="s">
        <v>108</v>
      </c>
    </row>
    <row r="13396" spans="1:7" x14ac:dyDescent="0.3">
      <c r="A13396" s="11">
        <v>170.31259839403143</v>
      </c>
      <c r="B13396" s="41" t="s">
        <v>39</v>
      </c>
      <c r="C13396" s="41"/>
      <c r="D13396" s="39" t="s">
        <v>103</v>
      </c>
      <c r="E13396" s="39">
        <v>2020</v>
      </c>
      <c r="F13396" s="23">
        <v>21.668598394031427</v>
      </c>
      <c r="G13396" s="24" t="s">
        <v>108</v>
      </c>
    </row>
    <row r="13397" spans="1:7" x14ac:dyDescent="0.3">
      <c r="A13397" s="11">
        <v>467.9749496168489</v>
      </c>
      <c r="B13397" s="41" t="s">
        <v>40</v>
      </c>
      <c r="C13397" s="41"/>
      <c r="D13397" s="39" t="s">
        <v>103</v>
      </c>
      <c r="E13397" s="39">
        <v>2020</v>
      </c>
      <c r="F13397" s="23">
        <v>147.59694961684883</v>
      </c>
      <c r="G13397" s="24" t="s">
        <v>108</v>
      </c>
    </row>
    <row r="13398" spans="1:7" x14ac:dyDescent="0.3">
      <c r="A13398" s="11">
        <v>341.23558105528633</v>
      </c>
      <c r="B13398" s="41" t="s">
        <v>41</v>
      </c>
      <c r="C13398" s="41"/>
      <c r="D13398" s="39" t="s">
        <v>103</v>
      </c>
      <c r="E13398" s="39">
        <v>2020</v>
      </c>
      <c r="F13398" s="23">
        <v>8.6005810552863409</v>
      </c>
      <c r="G13398" s="24" t="s">
        <v>108</v>
      </c>
    </row>
    <row r="13399" spans="1:7" x14ac:dyDescent="0.3">
      <c r="A13399" s="11">
        <v>1821.5046268247813</v>
      </c>
      <c r="B13399" s="41" t="s">
        <v>42</v>
      </c>
      <c r="C13399" s="41"/>
      <c r="D13399" s="39" t="s">
        <v>103</v>
      </c>
      <c r="E13399" s="39">
        <v>2020</v>
      </c>
      <c r="F13399" s="23">
        <v>48.489626824781226</v>
      </c>
      <c r="G13399" s="24" t="s">
        <v>108</v>
      </c>
    </row>
    <row r="13400" spans="1:7" x14ac:dyDescent="0.3">
      <c r="A13400" s="11">
        <v>613.7613848835191</v>
      </c>
      <c r="B13400" s="41" t="s">
        <v>43</v>
      </c>
      <c r="C13400" s="41"/>
      <c r="D13400" s="39" t="s">
        <v>103</v>
      </c>
      <c r="E13400" s="39">
        <v>2020</v>
      </c>
      <c r="F13400" s="23">
        <v>73.922384883519143</v>
      </c>
      <c r="G13400" s="24" t="s">
        <v>108</v>
      </c>
    </row>
    <row r="13401" spans="1:7" x14ac:dyDescent="0.3">
      <c r="A13401" s="11">
        <v>112.75079735507528</v>
      </c>
      <c r="B13401" s="41" t="s">
        <v>44</v>
      </c>
      <c r="C13401" s="41"/>
      <c r="D13401" s="39" t="s">
        <v>103</v>
      </c>
      <c r="E13401" s="39">
        <v>2020</v>
      </c>
      <c r="F13401" s="23">
        <v>8.301797355075287</v>
      </c>
      <c r="G13401" s="24" t="s">
        <v>108</v>
      </c>
    </row>
    <row r="13402" spans="1:7" x14ac:dyDescent="0.3">
      <c r="A13402" s="11">
        <v>285.54391534263016</v>
      </c>
      <c r="B13402" s="41" t="s">
        <v>45</v>
      </c>
      <c r="C13402" s="41"/>
      <c r="D13402" s="39" t="s">
        <v>103</v>
      </c>
      <c r="E13402" s="39">
        <v>2020</v>
      </c>
      <c r="F13402" s="23">
        <v>4.0469153426301574</v>
      </c>
      <c r="G13402" s="24" t="s">
        <v>108</v>
      </c>
    </row>
    <row r="13403" spans="1:7" x14ac:dyDescent="0.3">
      <c r="A13403" s="11">
        <v>1934.3323633732041</v>
      </c>
      <c r="B13403" s="41" t="s">
        <v>46</v>
      </c>
      <c r="C13403" s="41"/>
      <c r="D13403" s="39" t="s">
        <v>103</v>
      </c>
      <c r="E13403" s="39">
        <v>2020</v>
      </c>
      <c r="F13403" s="23">
        <v>133.07036337320432</v>
      </c>
      <c r="G13403" s="24" t="s">
        <v>108</v>
      </c>
    </row>
    <row r="13404" spans="1:7" x14ac:dyDescent="0.3">
      <c r="A13404" s="11">
        <v>216.47919197026678</v>
      </c>
      <c r="B13404" s="41" t="s">
        <v>47</v>
      </c>
      <c r="C13404" s="41"/>
      <c r="D13404" s="39" t="s">
        <v>103</v>
      </c>
      <c r="E13404" s="39">
        <v>2020</v>
      </c>
      <c r="F13404" s="23">
        <v>21.234191970266778</v>
      </c>
      <c r="G13404" s="24" t="s">
        <v>108</v>
      </c>
    </row>
    <row r="13405" spans="1:7" x14ac:dyDescent="0.3">
      <c r="A13405" s="11">
        <v>418.07629223530398</v>
      </c>
      <c r="B13405" s="41" t="s">
        <v>48</v>
      </c>
      <c r="C13405" s="41"/>
      <c r="D13405" s="39" t="s">
        <v>103</v>
      </c>
      <c r="E13405" s="39">
        <v>2020</v>
      </c>
      <c r="F13405" s="23">
        <v>97.916292235303999</v>
      </c>
      <c r="G13405" s="24" t="s">
        <v>108</v>
      </c>
    </row>
    <row r="13406" spans="1:7" x14ac:dyDescent="0.3">
      <c r="A13406" s="11">
        <v>4056.4209790561854</v>
      </c>
      <c r="B13406" s="41" t="s">
        <v>49</v>
      </c>
      <c r="C13406" s="41"/>
      <c r="D13406" s="39" t="s">
        <v>103</v>
      </c>
      <c r="E13406" s="39">
        <v>2020</v>
      </c>
      <c r="F13406" s="23">
        <v>735.93097905618515</v>
      </c>
      <c r="G13406" s="24" t="s">
        <v>108</v>
      </c>
    </row>
    <row r="13407" spans="1:7" x14ac:dyDescent="0.3">
      <c r="A13407" s="11">
        <v>5361.8298071768568</v>
      </c>
      <c r="B13407" s="41" t="s">
        <v>50</v>
      </c>
      <c r="C13407" s="41"/>
      <c r="D13407" s="39" t="s">
        <v>103</v>
      </c>
      <c r="E13407" s="39">
        <v>2020</v>
      </c>
      <c r="F13407" s="23">
        <v>443.48580717685672</v>
      </c>
      <c r="G13407" s="24" t="s">
        <v>108</v>
      </c>
    </row>
    <row r="13408" spans="1:7" x14ac:dyDescent="0.3">
      <c r="A13408" s="11">
        <v>1042.6573794153046</v>
      </c>
      <c r="B13408" s="41" t="s">
        <v>91</v>
      </c>
      <c r="C13408" s="41"/>
      <c r="D13408" s="39" t="s">
        <v>103</v>
      </c>
      <c r="E13408" s="39">
        <v>2020</v>
      </c>
      <c r="F13408" s="23">
        <v>229.44737941530462</v>
      </c>
      <c r="G13408" s="24" t="s">
        <v>108</v>
      </c>
    </row>
    <row r="13409" spans="1:7" x14ac:dyDescent="0.3">
      <c r="A13409" s="11">
        <v>206.05136663190194</v>
      </c>
      <c r="B13409" s="41" t="s">
        <v>52</v>
      </c>
      <c r="C13409" s="41"/>
      <c r="D13409" s="39" t="s">
        <v>103</v>
      </c>
      <c r="E13409" s="39">
        <v>2020</v>
      </c>
      <c r="F13409" s="23">
        <v>21.517366631901925</v>
      </c>
      <c r="G13409" s="24" t="s">
        <v>108</v>
      </c>
    </row>
    <row r="13410" spans="1:7" x14ac:dyDescent="0.3">
      <c r="A13410" s="11">
        <v>158.88148597441517</v>
      </c>
      <c r="B13410" s="41" t="s">
        <v>53</v>
      </c>
      <c r="C13410" s="41"/>
      <c r="D13410" s="39" t="s">
        <v>103</v>
      </c>
      <c r="E13410" s="39">
        <v>2020</v>
      </c>
      <c r="F13410" s="23">
        <v>56.68048597441517</v>
      </c>
      <c r="G13410" s="24" t="s">
        <v>108</v>
      </c>
    </row>
    <row r="13411" spans="1:7" x14ac:dyDescent="0.3">
      <c r="A13411" s="11">
        <v>212.48656076348703</v>
      </c>
      <c r="B13411" s="41" t="s">
        <v>54</v>
      </c>
      <c r="C13411" s="41"/>
      <c r="D13411" s="39" t="s">
        <v>103</v>
      </c>
      <c r="E13411" s="39">
        <v>2020</v>
      </c>
      <c r="F13411" s="23">
        <v>50.695560763487038</v>
      </c>
      <c r="G13411" s="24" t="s">
        <v>108</v>
      </c>
    </row>
    <row r="13412" spans="1:7" x14ac:dyDescent="0.3">
      <c r="A13412" s="11">
        <v>469.33010527567626</v>
      </c>
      <c r="B13412" s="41" t="s">
        <v>55</v>
      </c>
      <c r="C13412" s="41"/>
      <c r="D13412" s="39" t="s">
        <v>103</v>
      </c>
      <c r="E13412" s="39">
        <v>2020</v>
      </c>
      <c r="F13412" s="23">
        <v>11.829105275676209</v>
      </c>
      <c r="G13412" s="24" t="s">
        <v>108</v>
      </c>
    </row>
    <row r="13413" spans="1:7" x14ac:dyDescent="0.3">
      <c r="A13413" s="11">
        <v>1220.2002102721785</v>
      </c>
      <c r="B13413" s="41" t="s">
        <v>56</v>
      </c>
      <c r="C13413" s="41"/>
      <c r="D13413" s="39" t="s">
        <v>103</v>
      </c>
      <c r="E13413" s="39">
        <v>2020</v>
      </c>
      <c r="F13413" s="23">
        <v>38.246210272178558</v>
      </c>
      <c r="G13413" s="24" t="s">
        <v>108</v>
      </c>
    </row>
    <row r="13414" spans="1:7" x14ac:dyDescent="0.3">
      <c r="A13414" s="11">
        <v>268.81425714114926</v>
      </c>
      <c r="B13414" s="41" t="s">
        <v>57</v>
      </c>
      <c r="C13414" s="41"/>
      <c r="D13414" s="39" t="s">
        <v>103</v>
      </c>
      <c r="E13414" s="39">
        <v>2020</v>
      </c>
      <c r="F13414" s="23">
        <v>6.7752571411492681</v>
      </c>
      <c r="G13414" s="24" t="s">
        <v>108</v>
      </c>
    </row>
    <row r="13415" spans="1:7" x14ac:dyDescent="0.3">
      <c r="A13415" s="11">
        <v>239.97026648312621</v>
      </c>
      <c r="B13415" s="41" t="s">
        <v>58</v>
      </c>
      <c r="C13415" s="41"/>
      <c r="D13415" s="39" t="s">
        <v>103</v>
      </c>
      <c r="E13415" s="39">
        <v>2020</v>
      </c>
      <c r="F13415" s="23">
        <v>71.327266483126209</v>
      </c>
      <c r="G13415" s="24" t="s">
        <v>108</v>
      </c>
    </row>
    <row r="13416" spans="1:7" x14ac:dyDescent="0.3">
      <c r="A13416" s="11">
        <v>206.55608774026155</v>
      </c>
      <c r="B13416" s="41" t="s">
        <v>59</v>
      </c>
      <c r="C13416" s="41"/>
      <c r="D13416" s="39" t="s">
        <v>103</v>
      </c>
      <c r="E13416" s="39">
        <v>2020</v>
      </c>
      <c r="F13416" s="23">
        <v>5.2060877402615553</v>
      </c>
      <c r="G13416" s="24" t="s">
        <v>108</v>
      </c>
    </row>
    <row r="13417" spans="1:7" x14ac:dyDescent="0.3">
      <c r="A13417" s="11">
        <v>140.16064144910084</v>
      </c>
      <c r="B13417" s="41" t="s">
        <v>60</v>
      </c>
      <c r="C13417" s="41"/>
      <c r="D13417" s="39" t="s">
        <v>103</v>
      </c>
      <c r="E13417" s="39">
        <v>2020</v>
      </c>
      <c r="F13417" s="23">
        <v>20.43764144910083</v>
      </c>
      <c r="G13417" s="24" t="s">
        <v>108</v>
      </c>
    </row>
    <row r="13418" spans="1:7" x14ac:dyDescent="0.3">
      <c r="A13418" s="11">
        <v>703.94130047817112</v>
      </c>
      <c r="B13418" s="41" t="s">
        <v>61</v>
      </c>
      <c r="C13418" s="41"/>
      <c r="D13418" s="39" t="s">
        <v>103</v>
      </c>
      <c r="E13418" s="39">
        <v>2020</v>
      </c>
      <c r="F13418" s="23">
        <v>101.7483004781711</v>
      </c>
      <c r="G13418" s="24" t="s">
        <v>108</v>
      </c>
    </row>
    <row r="13419" spans="1:7" x14ac:dyDescent="0.3">
      <c r="A13419" s="11">
        <v>1722.3669374126571</v>
      </c>
      <c r="B13419" s="41" t="s">
        <v>62</v>
      </c>
      <c r="C13419" s="41"/>
      <c r="D13419" s="39" t="s">
        <v>103</v>
      </c>
      <c r="E13419" s="39">
        <v>2020</v>
      </c>
      <c r="F13419" s="23">
        <v>397.20893741265724</v>
      </c>
      <c r="G13419" s="24" t="s">
        <v>108</v>
      </c>
    </row>
    <row r="13420" spans="1:7" x14ac:dyDescent="0.3">
      <c r="A13420" s="11">
        <v>390.6264397607377</v>
      </c>
      <c r="B13420" s="41" t="s">
        <v>63</v>
      </c>
      <c r="C13420" s="41"/>
      <c r="D13420" s="39" t="s">
        <v>103</v>
      </c>
      <c r="E13420" s="39">
        <v>2020</v>
      </c>
      <c r="F13420" s="23">
        <v>9.8454397607377189</v>
      </c>
      <c r="G13420" s="24" t="s">
        <v>108</v>
      </c>
    </row>
    <row r="13421" spans="1:7" x14ac:dyDescent="0.3">
      <c r="A13421" s="11">
        <v>469.1126238224806</v>
      </c>
      <c r="B13421" s="41" t="s">
        <v>64</v>
      </c>
      <c r="C13421" s="41"/>
      <c r="D13421" s="39" t="s">
        <v>103</v>
      </c>
      <c r="E13421" s="39">
        <v>2020</v>
      </c>
      <c r="F13421" s="23">
        <v>11.823623822480585</v>
      </c>
      <c r="G13421" s="24" t="s">
        <v>108</v>
      </c>
    </row>
    <row r="13422" spans="1:7" x14ac:dyDescent="0.3">
      <c r="A13422" s="11">
        <v>1754.9963363833776</v>
      </c>
      <c r="B13422" s="41" t="s">
        <v>65</v>
      </c>
      <c r="C13422" s="41"/>
      <c r="D13422" s="39" t="s">
        <v>103</v>
      </c>
      <c r="E13422" s="39">
        <v>2020</v>
      </c>
      <c r="F13422" s="23">
        <v>169.31333638337765</v>
      </c>
      <c r="G13422" s="24" t="s">
        <v>108</v>
      </c>
    </row>
    <row r="13423" spans="1:7" x14ac:dyDescent="0.3">
      <c r="A13423" s="11">
        <v>393.93379921876902</v>
      </c>
      <c r="B13423" s="41" t="s">
        <v>66</v>
      </c>
      <c r="C13423" s="41"/>
      <c r="D13423" s="39" t="s">
        <v>103</v>
      </c>
      <c r="E13423" s="39">
        <v>2020</v>
      </c>
      <c r="F13423" s="23">
        <v>9.9287992187690293</v>
      </c>
      <c r="G13423" s="24" t="s">
        <v>108</v>
      </c>
    </row>
    <row r="13424" spans="1:7" x14ac:dyDescent="0.3">
      <c r="A13424" s="11">
        <v>2667.9126928406558</v>
      </c>
      <c r="B13424" s="41" t="s">
        <v>67</v>
      </c>
      <c r="C13424" s="41"/>
      <c r="D13424" s="39" t="s">
        <v>103</v>
      </c>
      <c r="E13424" s="39">
        <v>2020</v>
      </c>
      <c r="F13424" s="23">
        <v>141.4616928406557</v>
      </c>
      <c r="G13424" s="24" t="s">
        <v>108</v>
      </c>
    </row>
    <row r="13425" spans="1:7" x14ac:dyDescent="0.3">
      <c r="A13425" s="11">
        <v>1828.7810228036326</v>
      </c>
      <c r="B13425" s="41" t="s">
        <v>68</v>
      </c>
      <c r="C13425" s="41"/>
      <c r="D13425" s="39" t="s">
        <v>103</v>
      </c>
      <c r="E13425" s="39">
        <v>2020</v>
      </c>
      <c r="F13425" s="23">
        <v>137.14202280363264</v>
      </c>
      <c r="G13425" s="24" t="s">
        <v>108</v>
      </c>
    </row>
    <row r="13426" spans="1:7" x14ac:dyDescent="0.3">
      <c r="A13426" s="11">
        <v>170.91580166987583</v>
      </c>
      <c r="B13426" s="41" t="s">
        <v>69</v>
      </c>
      <c r="C13426" s="41"/>
      <c r="D13426" s="39" t="s">
        <v>103</v>
      </c>
      <c r="E13426" s="39">
        <v>2020</v>
      </c>
      <c r="F13426" s="23">
        <v>9.0478016698758363</v>
      </c>
      <c r="G13426" s="24" t="s">
        <v>108</v>
      </c>
    </row>
    <row r="13427" spans="1:7" x14ac:dyDescent="0.3">
      <c r="A13427" s="11">
        <v>203.38414126252184</v>
      </c>
      <c r="B13427" s="41" t="s">
        <v>70</v>
      </c>
      <c r="C13427" s="41"/>
      <c r="D13427" s="39" t="s">
        <v>103</v>
      </c>
      <c r="E13427" s="39">
        <v>2020</v>
      </c>
      <c r="F13427" s="23">
        <v>26.272141262521828</v>
      </c>
      <c r="G13427" s="24" t="s">
        <v>108</v>
      </c>
    </row>
    <row r="13428" spans="1:7" x14ac:dyDescent="0.3">
      <c r="A13428" s="11">
        <v>136.86148883835992</v>
      </c>
      <c r="B13428" s="41" t="s">
        <v>71</v>
      </c>
      <c r="C13428" s="41"/>
      <c r="D13428" s="39" t="s">
        <v>103</v>
      </c>
      <c r="E13428" s="39">
        <v>2020</v>
      </c>
      <c r="F13428" s="23">
        <v>7.6694888383599249</v>
      </c>
      <c r="G13428" s="24" t="s">
        <v>108</v>
      </c>
    </row>
    <row r="13429" spans="1:7" x14ac:dyDescent="0.3">
      <c r="A13429" s="11">
        <v>810.37590298737211</v>
      </c>
      <c r="B13429" s="41" t="s">
        <v>72</v>
      </c>
      <c r="C13429" s="41"/>
      <c r="D13429" s="39" t="s">
        <v>103</v>
      </c>
      <c r="E13429" s="39">
        <v>2020</v>
      </c>
      <c r="F13429" s="23">
        <v>31.687902987372155</v>
      </c>
      <c r="G13429" s="24" t="s">
        <v>108</v>
      </c>
    </row>
    <row r="13430" spans="1:7" x14ac:dyDescent="0.3">
      <c r="A13430" s="11">
        <v>462.82925636576789</v>
      </c>
      <c r="B13430" s="41" t="s">
        <v>73</v>
      </c>
      <c r="C13430" s="41"/>
      <c r="D13430" s="39" t="s">
        <v>103</v>
      </c>
      <c r="E13430" s="39">
        <v>2020</v>
      </c>
      <c r="F13430" s="23">
        <v>204.16625636576788</v>
      </c>
      <c r="G13430" s="24" t="s">
        <v>108</v>
      </c>
    </row>
    <row r="13431" spans="1:7" x14ac:dyDescent="0.3">
      <c r="A13431" s="11">
        <v>523.57326244157673</v>
      </c>
      <c r="B13431" s="41" t="s">
        <v>74</v>
      </c>
      <c r="C13431" s="41"/>
      <c r="D13431" s="39" t="s">
        <v>103</v>
      </c>
      <c r="E13431" s="39">
        <v>2020</v>
      </c>
      <c r="F13431" s="23">
        <v>96.988262441576737</v>
      </c>
      <c r="G13431" s="24" t="s">
        <v>108</v>
      </c>
    </row>
    <row r="13432" spans="1:7" x14ac:dyDescent="0.3">
      <c r="A13432" s="11">
        <v>911.68840693145205</v>
      </c>
      <c r="B13432" s="41" t="s">
        <v>75</v>
      </c>
      <c r="C13432" s="41"/>
      <c r="D13432" s="39" t="s">
        <v>103</v>
      </c>
      <c r="E13432" s="39">
        <v>2020</v>
      </c>
      <c r="F13432" s="23">
        <v>100.72940693145203</v>
      </c>
      <c r="G13432" s="24" t="s">
        <v>108</v>
      </c>
    </row>
    <row r="13433" spans="1:7" x14ac:dyDescent="0.3">
      <c r="A13433" s="11">
        <v>1013.4625460356169</v>
      </c>
      <c r="B13433" s="41" t="s">
        <v>76</v>
      </c>
      <c r="C13433" s="41"/>
      <c r="D13433" s="39" t="s">
        <v>103</v>
      </c>
      <c r="E13433" s="39">
        <v>2020</v>
      </c>
      <c r="F13433" s="23">
        <v>71.889546035617002</v>
      </c>
      <c r="G13433" s="24" t="s">
        <v>108</v>
      </c>
    </row>
    <row r="13434" spans="1:7" x14ac:dyDescent="0.3">
      <c r="A13434" s="11">
        <v>231.137859328535</v>
      </c>
      <c r="B13434" s="41" t="s">
        <v>77</v>
      </c>
      <c r="C13434" s="41"/>
      <c r="D13434" s="39" t="s">
        <v>103</v>
      </c>
      <c r="E13434" s="39">
        <v>2020</v>
      </c>
      <c r="F13434" s="23">
        <v>16.150859328535006</v>
      </c>
      <c r="G13434" s="24" t="s">
        <v>108</v>
      </c>
    </row>
    <row r="13435" spans="1:7" x14ac:dyDescent="0.3">
      <c r="A13435" s="11">
        <v>196.53757891050546</v>
      </c>
      <c r="B13435" s="41" t="s">
        <v>78</v>
      </c>
      <c r="C13435" s="41"/>
      <c r="D13435" s="39" t="s">
        <v>103</v>
      </c>
      <c r="E13435" s="39">
        <v>2020</v>
      </c>
      <c r="F13435" s="23">
        <v>41.663578910505457</v>
      </c>
      <c r="G13435" s="24" t="s">
        <v>108</v>
      </c>
    </row>
    <row r="13436" spans="1:7" x14ac:dyDescent="0.3">
      <c r="A13436" s="11">
        <v>393.18184683578608</v>
      </c>
      <c r="B13436" s="41" t="s">
        <v>79</v>
      </c>
      <c r="C13436" s="41"/>
      <c r="D13436" s="39" t="s">
        <v>103</v>
      </c>
      <c r="E13436" s="39">
        <v>2020</v>
      </c>
      <c r="F13436" s="23">
        <v>11.309846835786061</v>
      </c>
      <c r="G13436" s="24" t="s">
        <v>108</v>
      </c>
    </row>
    <row r="13437" spans="1:7" x14ac:dyDescent="0.3">
      <c r="A13437" s="11">
        <v>1095.335894074771</v>
      </c>
      <c r="B13437" s="41" t="s">
        <v>80</v>
      </c>
      <c r="C13437" s="41"/>
      <c r="D13437" s="39" t="s">
        <v>103</v>
      </c>
      <c r="E13437" s="39">
        <v>2020</v>
      </c>
      <c r="F13437" s="23">
        <v>91.899894074771026</v>
      </c>
      <c r="G13437" s="24" t="s">
        <v>108</v>
      </c>
    </row>
    <row r="13438" spans="1:7" x14ac:dyDescent="0.3">
      <c r="A13438" s="11">
        <v>287.60383401252068</v>
      </c>
      <c r="B13438" s="41" t="s">
        <v>81</v>
      </c>
      <c r="C13438" s="41"/>
      <c r="D13438" s="39" t="s">
        <v>103</v>
      </c>
      <c r="E13438" s="39">
        <v>2020</v>
      </c>
      <c r="F13438" s="23">
        <v>7.2488340125206605</v>
      </c>
      <c r="G13438" s="24" t="s">
        <v>108</v>
      </c>
    </row>
    <row r="13439" spans="1:7" x14ac:dyDescent="0.3">
      <c r="A13439" s="11">
        <v>756.1460819483184</v>
      </c>
      <c r="B13439" s="41" t="s">
        <v>82</v>
      </c>
      <c r="C13439" s="41"/>
      <c r="D13439" s="39" t="s">
        <v>103</v>
      </c>
      <c r="E13439" s="39">
        <v>2020</v>
      </c>
      <c r="F13439" s="23">
        <v>98.851081948318381</v>
      </c>
      <c r="G13439" s="24" t="s">
        <v>108</v>
      </c>
    </row>
    <row r="13440" spans="1:7" x14ac:dyDescent="0.3">
      <c r="A13440" s="11">
        <v>435.80513409439118</v>
      </c>
      <c r="B13440" s="41" t="s">
        <v>83</v>
      </c>
      <c r="C13440" s="41"/>
      <c r="D13440" s="39" t="s">
        <v>103</v>
      </c>
      <c r="E13440" s="39">
        <v>2020</v>
      </c>
      <c r="F13440" s="23">
        <v>46.60813409439119</v>
      </c>
      <c r="G13440" s="24" t="s">
        <v>108</v>
      </c>
    </row>
    <row r="13441" spans="1:7" x14ac:dyDescent="0.3">
      <c r="A13441" s="11">
        <v>1008.6841092007814</v>
      </c>
      <c r="B13441" s="41" t="s">
        <v>84</v>
      </c>
      <c r="C13441" s="41"/>
      <c r="D13441" s="39" t="s">
        <v>103</v>
      </c>
      <c r="E13441" s="39">
        <v>2020</v>
      </c>
      <c r="F13441" s="23">
        <v>67.012109200781481</v>
      </c>
      <c r="G13441" s="24" t="s">
        <v>108</v>
      </c>
    </row>
    <row r="13442" spans="1:7" x14ac:dyDescent="0.3">
      <c r="A13442" s="11">
        <v>92.993838359347961</v>
      </c>
      <c r="B13442" s="41" t="s">
        <v>85</v>
      </c>
      <c r="C13442" s="41"/>
      <c r="D13442" s="39" t="s">
        <v>103</v>
      </c>
      <c r="E13442" s="39">
        <v>2020</v>
      </c>
      <c r="F13442" s="23">
        <v>2.3438383593479628</v>
      </c>
      <c r="G13442" s="24" t="s">
        <v>108</v>
      </c>
    </row>
    <row r="13443" spans="1:7" x14ac:dyDescent="0.3">
      <c r="A13443" s="11">
        <v>276.66923585397365</v>
      </c>
      <c r="B13443" s="41" t="s">
        <v>86</v>
      </c>
      <c r="C13443" s="41"/>
      <c r="D13443" s="39" t="s">
        <v>103</v>
      </c>
      <c r="E13443" s="39">
        <v>2020</v>
      </c>
      <c r="F13443" s="23">
        <v>6.9732358539736623</v>
      </c>
      <c r="G13443" s="24" t="s">
        <v>108</v>
      </c>
    </row>
    <row r="13444" spans="1:7" x14ac:dyDescent="0.3">
      <c r="A13444" s="11">
        <v>778.34252630111712</v>
      </c>
      <c r="B13444" s="41" t="s">
        <v>87</v>
      </c>
      <c r="C13444" s="41"/>
      <c r="D13444" s="39" t="s">
        <v>103</v>
      </c>
      <c r="E13444" s="39">
        <v>2020</v>
      </c>
      <c r="F13444" s="23">
        <v>74.184526301117188</v>
      </c>
      <c r="G13444" s="24" t="s">
        <v>108</v>
      </c>
    </row>
    <row r="13445" spans="1:7" x14ac:dyDescent="0.3">
      <c r="A13445" s="11">
        <v>135.95463221277072</v>
      </c>
      <c r="B13445" s="41" t="s">
        <v>88</v>
      </c>
      <c r="C13445" s="41"/>
      <c r="D13445" s="39" t="s">
        <v>103</v>
      </c>
      <c r="E13445" s="39">
        <v>2020</v>
      </c>
      <c r="F13445" s="23">
        <v>7.4126322127707205</v>
      </c>
      <c r="G13445" s="24" t="s">
        <v>108</v>
      </c>
    </row>
    <row r="13446" spans="1:7" x14ac:dyDescent="0.3">
      <c r="A13446" s="11">
        <v>337.63380095071193</v>
      </c>
      <c r="B13446" s="41" t="s">
        <v>89</v>
      </c>
      <c r="C13446" s="41"/>
      <c r="D13446" s="39" t="s">
        <v>103</v>
      </c>
      <c r="E13446" s="39">
        <v>2020</v>
      </c>
      <c r="F13446" s="23">
        <v>28.099800950711952</v>
      </c>
      <c r="G13446" s="24" t="s">
        <v>108</v>
      </c>
    </row>
    <row r="13447" spans="1:7" x14ac:dyDescent="0.3">
      <c r="A13447" s="11">
        <v>630.47565524633058</v>
      </c>
      <c r="B13447" s="41" t="s">
        <v>90</v>
      </c>
      <c r="C13447" s="41"/>
      <c r="D13447" s="39" t="s">
        <v>103</v>
      </c>
      <c r="E13447" s="39">
        <v>2020</v>
      </c>
      <c r="F13447" s="23">
        <v>15.890655246330539</v>
      </c>
      <c r="G13447" s="24" t="s">
        <v>108</v>
      </c>
    </row>
    <row r="13448" spans="1:7" x14ac:dyDescent="0.3">
      <c r="A13448" s="11">
        <v>2504.4587254916564</v>
      </c>
      <c r="B13448" s="41" t="s">
        <v>10</v>
      </c>
      <c r="C13448" s="41"/>
      <c r="D13448" s="39" t="s">
        <v>104</v>
      </c>
      <c r="E13448" s="39">
        <v>2020</v>
      </c>
      <c r="F13448" s="23">
        <v>252.95572549165638</v>
      </c>
      <c r="G13448" s="24" t="s">
        <v>108</v>
      </c>
    </row>
    <row r="13449" spans="1:7" x14ac:dyDescent="0.3">
      <c r="A13449" s="11">
        <v>277.2275961227179</v>
      </c>
      <c r="B13449" s="41" t="s">
        <v>11</v>
      </c>
      <c r="C13449" s="41"/>
      <c r="D13449" s="39" t="s">
        <v>104</v>
      </c>
      <c r="E13449" s="39">
        <v>2020</v>
      </c>
      <c r="F13449" s="23">
        <v>6.992596122717913</v>
      </c>
      <c r="G13449" s="24" t="s">
        <v>108</v>
      </c>
    </row>
    <row r="13450" spans="1:7" x14ac:dyDescent="0.3">
      <c r="A13450" s="11">
        <v>771.87011508623641</v>
      </c>
      <c r="B13450" s="41" t="s">
        <v>12</v>
      </c>
      <c r="C13450" s="41"/>
      <c r="D13450" s="39" t="s">
        <v>104</v>
      </c>
      <c r="E13450" s="39">
        <v>2020</v>
      </c>
      <c r="F13450" s="23">
        <v>119.93411508623635</v>
      </c>
      <c r="G13450" s="24" t="s">
        <v>108</v>
      </c>
    </row>
    <row r="13451" spans="1:7" x14ac:dyDescent="0.3">
      <c r="A13451" s="11">
        <v>187.96407513605843</v>
      </c>
      <c r="B13451" s="41" t="s">
        <v>13</v>
      </c>
      <c r="C13451" s="41"/>
      <c r="D13451" s="39" t="s">
        <v>104</v>
      </c>
      <c r="E13451" s="39">
        <v>2020</v>
      </c>
      <c r="F13451" s="23">
        <v>20.704075136058421</v>
      </c>
      <c r="G13451" s="24" t="s">
        <v>108</v>
      </c>
    </row>
    <row r="13452" spans="1:7" x14ac:dyDescent="0.3">
      <c r="A13452" s="11">
        <v>226.01073769791472</v>
      </c>
      <c r="B13452" s="41" t="s">
        <v>14</v>
      </c>
      <c r="C13452" s="41"/>
      <c r="D13452" s="39" t="s">
        <v>104</v>
      </c>
      <c r="E13452" s="39">
        <v>2020</v>
      </c>
      <c r="F13452" s="23">
        <v>44.700737697914732</v>
      </c>
      <c r="G13452" s="24" t="s">
        <v>108</v>
      </c>
    </row>
    <row r="13453" spans="1:7" x14ac:dyDescent="0.3">
      <c r="A13453" s="11">
        <v>121.58374381436956</v>
      </c>
      <c r="B13453" s="41" t="s">
        <v>15</v>
      </c>
      <c r="C13453" s="41"/>
      <c r="D13453" s="39" t="s">
        <v>104</v>
      </c>
      <c r="E13453" s="39">
        <v>2020</v>
      </c>
      <c r="F13453" s="23">
        <v>22.249743814369566</v>
      </c>
      <c r="G13453" s="24" t="s">
        <v>108</v>
      </c>
    </row>
    <row r="13454" spans="1:7" x14ac:dyDescent="0.3">
      <c r="A13454" s="11">
        <v>2124.5799268110486</v>
      </c>
      <c r="B13454" s="41" t="s">
        <v>16</v>
      </c>
      <c r="C13454" s="41"/>
      <c r="D13454" s="39" t="s">
        <v>104</v>
      </c>
      <c r="E13454" s="39">
        <v>2020</v>
      </c>
      <c r="F13454" s="23">
        <v>87.279926811048483</v>
      </c>
      <c r="G13454" s="24" t="s">
        <v>108</v>
      </c>
    </row>
    <row r="13455" spans="1:7" x14ac:dyDescent="0.3">
      <c r="A13455" s="11">
        <v>3527.9433910462876</v>
      </c>
      <c r="B13455" s="41" t="s">
        <v>17</v>
      </c>
      <c r="C13455" s="41"/>
      <c r="D13455" s="39" t="s">
        <v>104</v>
      </c>
      <c r="E13455" s="39">
        <v>2020</v>
      </c>
      <c r="F13455" s="23">
        <v>466.59739104628761</v>
      </c>
      <c r="G13455" s="24" t="s">
        <v>108</v>
      </c>
    </row>
    <row r="13456" spans="1:7" x14ac:dyDescent="0.3">
      <c r="A13456" s="11">
        <v>90.702824990064585</v>
      </c>
      <c r="B13456" s="41" t="s">
        <v>18</v>
      </c>
      <c r="C13456" s="41"/>
      <c r="D13456" s="39" t="s">
        <v>104</v>
      </c>
      <c r="E13456" s="39">
        <v>2020</v>
      </c>
      <c r="F13456" s="23">
        <v>7.2198249900645841</v>
      </c>
      <c r="G13456" s="24" t="s">
        <v>108</v>
      </c>
    </row>
    <row r="13457" spans="1:7" x14ac:dyDescent="0.3">
      <c r="A13457" s="11">
        <v>280.72480734695733</v>
      </c>
      <c r="B13457" s="41" t="s">
        <v>19</v>
      </c>
      <c r="C13457" s="41"/>
      <c r="D13457" s="39" t="s">
        <v>104</v>
      </c>
      <c r="E13457" s="39">
        <v>2020</v>
      </c>
      <c r="F13457" s="23">
        <v>23.320807346957316</v>
      </c>
      <c r="G13457" s="24" t="s">
        <v>108</v>
      </c>
    </row>
    <row r="13458" spans="1:7" x14ac:dyDescent="0.3">
      <c r="A13458" s="11">
        <v>1450.0746753450353</v>
      </c>
      <c r="B13458" s="41" t="s">
        <v>20</v>
      </c>
      <c r="C13458" s="41"/>
      <c r="D13458" s="39" t="s">
        <v>104</v>
      </c>
      <c r="E13458" s="39">
        <v>2020</v>
      </c>
      <c r="F13458" s="23">
        <v>151.21367534503537</v>
      </c>
      <c r="G13458" s="24" t="s">
        <v>108</v>
      </c>
    </row>
    <row r="13459" spans="1:7" x14ac:dyDescent="0.3">
      <c r="A13459" s="11">
        <v>1389.7972802430593</v>
      </c>
      <c r="B13459" s="41" t="s">
        <v>21</v>
      </c>
      <c r="C13459" s="41"/>
      <c r="D13459" s="39" t="s">
        <v>104</v>
      </c>
      <c r="E13459" s="39">
        <v>2020</v>
      </c>
      <c r="F13459" s="23">
        <v>170.45628024305933</v>
      </c>
      <c r="G13459" s="24" t="s">
        <v>108</v>
      </c>
    </row>
    <row r="13460" spans="1:7" x14ac:dyDescent="0.3">
      <c r="A13460" s="11">
        <v>268.69025619660454</v>
      </c>
      <c r="B13460" s="41" t="s">
        <v>22</v>
      </c>
      <c r="C13460" s="41"/>
      <c r="D13460" s="39" t="s">
        <v>104</v>
      </c>
      <c r="E13460" s="39">
        <v>2020</v>
      </c>
      <c r="F13460" s="23">
        <v>10.547256196604529</v>
      </c>
      <c r="G13460" s="24" t="s">
        <v>108</v>
      </c>
    </row>
    <row r="13461" spans="1:7" x14ac:dyDescent="0.3">
      <c r="A13461" s="11">
        <v>248.53076726509107</v>
      </c>
      <c r="B13461" s="41" t="s">
        <v>23</v>
      </c>
      <c r="C13461" s="41"/>
      <c r="D13461" s="39" t="s">
        <v>104</v>
      </c>
      <c r="E13461" s="39">
        <v>2020</v>
      </c>
      <c r="F13461" s="23">
        <v>6.2687672650910713</v>
      </c>
      <c r="G13461" s="24" t="s">
        <v>108</v>
      </c>
    </row>
    <row r="13462" spans="1:7" x14ac:dyDescent="0.3">
      <c r="A13462" s="11">
        <v>67.327214853508437</v>
      </c>
      <c r="B13462" s="41" t="s">
        <v>24</v>
      </c>
      <c r="C13462" s="41"/>
      <c r="D13462" s="39" t="s">
        <v>104</v>
      </c>
      <c r="E13462" s="39">
        <v>2020</v>
      </c>
      <c r="F13462" s="23">
        <v>3.0982148535084377</v>
      </c>
      <c r="G13462" s="24" t="s">
        <v>108</v>
      </c>
    </row>
    <row r="13463" spans="1:7" x14ac:dyDescent="0.3">
      <c r="A13463" s="11">
        <v>104.46187366694912</v>
      </c>
      <c r="B13463" s="41" t="s">
        <v>25</v>
      </c>
      <c r="C13463" s="41"/>
      <c r="D13463" s="39" t="s">
        <v>104</v>
      </c>
      <c r="E13463" s="39">
        <v>2020</v>
      </c>
      <c r="F13463" s="23">
        <v>7.6768736669491275</v>
      </c>
      <c r="G13463" s="24" t="s">
        <v>108</v>
      </c>
    </row>
    <row r="13464" spans="1:7" x14ac:dyDescent="0.3">
      <c r="A13464" s="11">
        <v>156.78257464888981</v>
      </c>
      <c r="B13464" s="41" t="s">
        <v>26</v>
      </c>
      <c r="C13464" s="41"/>
      <c r="D13464" s="39" t="s">
        <v>104</v>
      </c>
      <c r="E13464" s="39">
        <v>2020</v>
      </c>
      <c r="F13464" s="23">
        <v>10.795574648889803</v>
      </c>
      <c r="G13464" s="24" t="s">
        <v>108</v>
      </c>
    </row>
    <row r="13465" spans="1:7" x14ac:dyDescent="0.3">
      <c r="A13465" s="11">
        <v>186.71558406539273</v>
      </c>
      <c r="B13465" s="41" t="s">
        <v>27</v>
      </c>
      <c r="C13465" s="41"/>
      <c r="D13465" s="39" t="s">
        <v>104</v>
      </c>
      <c r="E13465" s="39">
        <v>2020</v>
      </c>
      <c r="F13465" s="23">
        <v>4.7095840653927326</v>
      </c>
      <c r="G13465" s="24" t="s">
        <v>108</v>
      </c>
    </row>
    <row r="13466" spans="1:7" x14ac:dyDescent="0.3">
      <c r="A13466" s="11">
        <v>215.64528677104019</v>
      </c>
      <c r="B13466" s="41" t="s">
        <v>28</v>
      </c>
      <c r="C13466" s="41"/>
      <c r="D13466" s="39" t="s">
        <v>104</v>
      </c>
      <c r="E13466" s="39">
        <v>2020</v>
      </c>
      <c r="F13466" s="23">
        <v>26.151286771040191</v>
      </c>
      <c r="G13466" s="24" t="s">
        <v>108</v>
      </c>
    </row>
    <row r="13467" spans="1:7" x14ac:dyDescent="0.3">
      <c r="A13467" s="11">
        <v>249.72180928073848</v>
      </c>
      <c r="B13467" s="41" t="s">
        <v>29</v>
      </c>
      <c r="C13467" s="41"/>
      <c r="D13467" s="39" t="s">
        <v>104</v>
      </c>
      <c r="E13467" s="39">
        <v>2020</v>
      </c>
      <c r="F13467" s="23">
        <v>44.953809280738476</v>
      </c>
      <c r="G13467" s="24" t="s">
        <v>108</v>
      </c>
    </row>
    <row r="13468" spans="1:7" x14ac:dyDescent="0.3">
      <c r="A13468" s="11">
        <v>1371.2196920765141</v>
      </c>
      <c r="B13468" s="41" t="s">
        <v>30</v>
      </c>
      <c r="C13468" s="41"/>
      <c r="D13468" s="39" t="s">
        <v>104</v>
      </c>
      <c r="E13468" s="39">
        <v>2020</v>
      </c>
      <c r="F13468" s="23">
        <v>134.0366920765141</v>
      </c>
      <c r="G13468" s="24" t="s">
        <v>108</v>
      </c>
    </row>
    <row r="13469" spans="1:7" x14ac:dyDescent="0.3">
      <c r="A13469" s="11">
        <v>525.43110894940116</v>
      </c>
      <c r="B13469" s="41" t="s">
        <v>31</v>
      </c>
      <c r="C13469" s="41"/>
      <c r="D13469" s="39" t="s">
        <v>104</v>
      </c>
      <c r="E13469" s="39">
        <v>2020</v>
      </c>
      <c r="F13469" s="23">
        <v>25.161108949401196</v>
      </c>
      <c r="G13469" s="24" t="s">
        <v>108</v>
      </c>
    </row>
    <row r="13470" spans="1:7" x14ac:dyDescent="0.3">
      <c r="A13470" s="11">
        <v>75.133105204120909</v>
      </c>
      <c r="B13470" s="41" t="s">
        <v>32</v>
      </c>
      <c r="C13470" s="41"/>
      <c r="D13470" s="39" t="s">
        <v>104</v>
      </c>
      <c r="E13470" s="39">
        <v>2020</v>
      </c>
      <c r="F13470" s="23">
        <v>1.8951052041209149</v>
      </c>
      <c r="G13470" s="24" t="s">
        <v>108</v>
      </c>
    </row>
    <row r="13471" spans="1:7" x14ac:dyDescent="0.3">
      <c r="A13471" s="11">
        <v>258.51869583041673</v>
      </c>
      <c r="B13471" s="41" t="s">
        <v>33</v>
      </c>
      <c r="C13471" s="41"/>
      <c r="D13471" s="39" t="s">
        <v>104</v>
      </c>
      <c r="E13471" s="39">
        <v>2020</v>
      </c>
      <c r="F13471" s="23">
        <v>7.7406958304167404</v>
      </c>
      <c r="G13471" s="24" t="s">
        <v>108</v>
      </c>
    </row>
    <row r="13472" spans="1:7" x14ac:dyDescent="0.3">
      <c r="A13472" s="11">
        <v>927.09438411775454</v>
      </c>
      <c r="B13472" s="41" t="s">
        <v>34</v>
      </c>
      <c r="C13472" s="41"/>
      <c r="D13472" s="39" t="s">
        <v>104</v>
      </c>
      <c r="E13472" s="39">
        <v>2020</v>
      </c>
      <c r="F13472" s="23">
        <v>65.306384117754632</v>
      </c>
      <c r="G13472" s="24" t="s">
        <v>108</v>
      </c>
    </row>
    <row r="13473" spans="1:7" x14ac:dyDescent="0.3">
      <c r="A13473" s="11">
        <v>824.44010393191718</v>
      </c>
      <c r="B13473" s="41" t="s">
        <v>35</v>
      </c>
      <c r="C13473" s="41"/>
      <c r="D13473" s="39" t="s">
        <v>104</v>
      </c>
      <c r="E13473" s="39">
        <v>2020</v>
      </c>
      <c r="F13473" s="23">
        <v>20.795103931917197</v>
      </c>
      <c r="G13473" s="24" t="s">
        <v>108</v>
      </c>
    </row>
    <row r="13474" spans="1:7" x14ac:dyDescent="0.3">
      <c r="A13474" s="11">
        <v>249.0560157681156</v>
      </c>
      <c r="B13474" s="41" t="s">
        <v>36</v>
      </c>
      <c r="C13474" s="41"/>
      <c r="D13474" s="39" t="s">
        <v>104</v>
      </c>
      <c r="E13474" s="39">
        <v>2020</v>
      </c>
      <c r="F13474" s="23">
        <v>45.000015768115603</v>
      </c>
      <c r="G13474" s="24" t="s">
        <v>108</v>
      </c>
    </row>
    <row r="13475" spans="1:7" x14ac:dyDescent="0.3">
      <c r="A13475" s="11">
        <v>444.48026104869416</v>
      </c>
      <c r="B13475" s="41" t="s">
        <v>37</v>
      </c>
      <c r="C13475" s="41"/>
      <c r="D13475" s="39" t="s">
        <v>104</v>
      </c>
      <c r="E13475" s="39">
        <v>2020</v>
      </c>
      <c r="F13475" s="23">
        <v>78.739261048694146</v>
      </c>
      <c r="G13475" s="24" t="s">
        <v>108</v>
      </c>
    </row>
    <row r="13476" spans="1:7" x14ac:dyDescent="0.3">
      <c r="A13476" s="11">
        <v>509.2848468613094</v>
      </c>
      <c r="B13476" s="41" t="s">
        <v>38</v>
      </c>
      <c r="C13476" s="41"/>
      <c r="D13476" s="39" t="s">
        <v>104</v>
      </c>
      <c r="E13476" s="39">
        <v>2020</v>
      </c>
      <c r="F13476" s="23">
        <v>12.845846861309429</v>
      </c>
      <c r="G13476" s="24" t="s">
        <v>108</v>
      </c>
    </row>
    <row r="13477" spans="1:7" x14ac:dyDescent="0.3">
      <c r="A13477" s="11">
        <v>138.05315683693922</v>
      </c>
      <c r="B13477" s="41" t="s">
        <v>39</v>
      </c>
      <c r="C13477" s="41"/>
      <c r="D13477" s="39" t="s">
        <v>104</v>
      </c>
      <c r="E13477" s="39">
        <v>2020</v>
      </c>
      <c r="F13477" s="23">
        <v>13.372156836939215</v>
      </c>
      <c r="G13477" s="24" t="s">
        <v>108</v>
      </c>
    </row>
    <row r="13478" spans="1:7" x14ac:dyDescent="0.3">
      <c r="A13478" s="11">
        <v>334.93106838467753</v>
      </c>
      <c r="B13478" s="41" t="s">
        <v>40</v>
      </c>
      <c r="C13478" s="41"/>
      <c r="D13478" s="39" t="s">
        <v>104</v>
      </c>
      <c r="E13478" s="39">
        <v>2020</v>
      </c>
      <c r="F13478" s="23">
        <v>97.236068384677537</v>
      </c>
      <c r="G13478" s="24" t="s">
        <v>108</v>
      </c>
    </row>
    <row r="13479" spans="1:7" x14ac:dyDescent="0.3">
      <c r="A13479" s="11">
        <v>312.30127008737679</v>
      </c>
      <c r="B13479" s="41" t="s">
        <v>41</v>
      </c>
      <c r="C13479" s="41"/>
      <c r="D13479" s="39" t="s">
        <v>104</v>
      </c>
      <c r="E13479" s="39">
        <v>2020</v>
      </c>
      <c r="F13479" s="23">
        <v>10.367270087376809</v>
      </c>
      <c r="G13479" s="24" t="s">
        <v>108</v>
      </c>
    </row>
    <row r="13480" spans="1:7" x14ac:dyDescent="0.3">
      <c r="A13480" s="11">
        <v>1768.3229485027896</v>
      </c>
      <c r="B13480" s="41" t="s">
        <v>42</v>
      </c>
      <c r="C13480" s="41"/>
      <c r="D13480" s="39" t="s">
        <v>104</v>
      </c>
      <c r="E13480" s="39">
        <v>2020</v>
      </c>
      <c r="F13480" s="23">
        <v>45.434948502789553</v>
      </c>
      <c r="G13480" s="24" t="s">
        <v>108</v>
      </c>
    </row>
    <row r="13481" spans="1:7" x14ac:dyDescent="0.3">
      <c r="A13481" s="11">
        <v>544.92583024427415</v>
      </c>
      <c r="B13481" s="41" t="s">
        <v>43</v>
      </c>
      <c r="C13481" s="41"/>
      <c r="D13481" s="39" t="s">
        <v>104</v>
      </c>
      <c r="E13481" s="39">
        <v>2020</v>
      </c>
      <c r="F13481" s="23">
        <v>54.259830244274113</v>
      </c>
      <c r="G13481" s="24" t="s">
        <v>108</v>
      </c>
    </row>
    <row r="13482" spans="1:7" x14ac:dyDescent="0.3">
      <c r="A13482" s="11">
        <v>95.222834568826386</v>
      </c>
      <c r="B13482" s="41" t="s">
        <v>44</v>
      </c>
      <c r="C13482" s="41"/>
      <c r="D13482" s="39" t="s">
        <v>104</v>
      </c>
      <c r="E13482" s="39">
        <v>2020</v>
      </c>
      <c r="F13482" s="23">
        <v>7.4658345688263807</v>
      </c>
      <c r="G13482" s="24" t="s">
        <v>108</v>
      </c>
    </row>
    <row r="13483" spans="1:7" x14ac:dyDescent="0.3">
      <c r="A13483" s="11">
        <v>245.30028379629377</v>
      </c>
      <c r="B13483" s="41" t="s">
        <v>45</v>
      </c>
      <c r="C13483" s="41"/>
      <c r="D13483" s="39" t="s">
        <v>104</v>
      </c>
      <c r="E13483" s="39">
        <v>2020</v>
      </c>
      <c r="F13483" s="23">
        <v>6.1872837962937766</v>
      </c>
      <c r="G13483" s="24" t="s">
        <v>108</v>
      </c>
    </row>
    <row r="13484" spans="1:7" x14ac:dyDescent="0.3">
      <c r="A13484" s="11">
        <v>1852.9813122041421</v>
      </c>
      <c r="B13484" s="41" t="s">
        <v>46</v>
      </c>
      <c r="C13484" s="41"/>
      <c r="D13484" s="39" t="s">
        <v>104</v>
      </c>
      <c r="E13484" s="39">
        <v>2020</v>
      </c>
      <c r="F13484" s="23">
        <v>137.47231220414221</v>
      </c>
      <c r="G13484" s="24" t="s">
        <v>108</v>
      </c>
    </row>
    <row r="13485" spans="1:7" x14ac:dyDescent="0.3">
      <c r="A13485" s="11">
        <v>185.01365581047534</v>
      </c>
      <c r="B13485" s="41" t="s">
        <v>47</v>
      </c>
      <c r="C13485" s="41"/>
      <c r="D13485" s="39" t="s">
        <v>104</v>
      </c>
      <c r="E13485" s="39">
        <v>2020</v>
      </c>
      <c r="F13485" s="23">
        <v>24.740655810475339</v>
      </c>
      <c r="G13485" s="24" t="s">
        <v>108</v>
      </c>
    </row>
    <row r="13486" spans="1:7" x14ac:dyDescent="0.3">
      <c r="A13486" s="11">
        <v>327.31804271876933</v>
      </c>
      <c r="B13486" s="41" t="s">
        <v>48</v>
      </c>
      <c r="C13486" s="41"/>
      <c r="D13486" s="39" t="s">
        <v>104</v>
      </c>
      <c r="E13486" s="39">
        <v>2020</v>
      </c>
      <c r="F13486" s="23">
        <v>82.877042718769331</v>
      </c>
      <c r="G13486" s="24" t="s">
        <v>108</v>
      </c>
    </row>
    <row r="13487" spans="1:7" x14ac:dyDescent="0.3">
      <c r="A13487" s="11">
        <v>4115.9006152512393</v>
      </c>
      <c r="B13487" s="41" t="s">
        <v>49</v>
      </c>
      <c r="C13487" s="41"/>
      <c r="D13487" s="39" t="s">
        <v>104</v>
      </c>
      <c r="E13487" s="39">
        <v>2020</v>
      </c>
      <c r="F13487" s="23">
        <v>799.06261525123875</v>
      </c>
      <c r="G13487" s="24" t="s">
        <v>108</v>
      </c>
    </row>
    <row r="13488" spans="1:7" x14ac:dyDescent="0.3">
      <c r="A13488" s="11">
        <v>5359.2848752762129</v>
      </c>
      <c r="B13488" s="41" t="s">
        <v>50</v>
      </c>
      <c r="C13488" s="41"/>
      <c r="D13488" s="39" t="s">
        <v>104</v>
      </c>
      <c r="E13488" s="39">
        <v>2020</v>
      </c>
      <c r="F13488" s="23">
        <v>472.20187527621283</v>
      </c>
      <c r="G13488" s="24" t="s">
        <v>108</v>
      </c>
    </row>
    <row r="13489" spans="1:7" x14ac:dyDescent="0.3">
      <c r="A13489" s="11">
        <v>951.15322765863561</v>
      </c>
      <c r="B13489" s="41" t="s">
        <v>91</v>
      </c>
      <c r="C13489" s="41"/>
      <c r="D13489" s="39" t="s">
        <v>104</v>
      </c>
      <c r="E13489" s="39">
        <v>2020</v>
      </c>
      <c r="F13489" s="23">
        <v>211.4302276586356</v>
      </c>
      <c r="G13489" s="24" t="s">
        <v>108</v>
      </c>
    </row>
    <row r="13490" spans="1:7" x14ac:dyDescent="0.3">
      <c r="A13490" s="11">
        <v>158.22905978417216</v>
      </c>
      <c r="B13490" s="41" t="s">
        <v>52</v>
      </c>
      <c r="C13490" s="41"/>
      <c r="D13490" s="39" t="s">
        <v>104</v>
      </c>
      <c r="E13490" s="39">
        <v>2020</v>
      </c>
      <c r="F13490" s="23">
        <v>16.042059784172167</v>
      </c>
      <c r="G13490" s="24" t="s">
        <v>108</v>
      </c>
    </row>
    <row r="13491" spans="1:7" x14ac:dyDescent="0.3">
      <c r="A13491" s="11">
        <v>107.57027789383253</v>
      </c>
      <c r="B13491" s="41" t="s">
        <v>53</v>
      </c>
      <c r="C13491" s="41"/>
      <c r="D13491" s="39" t="s">
        <v>104</v>
      </c>
      <c r="E13491" s="39">
        <v>2020</v>
      </c>
      <c r="F13491" s="23">
        <v>23.133277893832521</v>
      </c>
      <c r="G13491" s="24" t="s">
        <v>108</v>
      </c>
    </row>
    <row r="13492" spans="1:7" x14ac:dyDescent="0.3">
      <c r="A13492" s="11">
        <v>172.52258984792346</v>
      </c>
      <c r="B13492" s="41" t="s">
        <v>54</v>
      </c>
      <c r="C13492" s="41"/>
      <c r="D13492" s="39" t="s">
        <v>104</v>
      </c>
      <c r="E13492" s="39">
        <v>2020</v>
      </c>
      <c r="F13492" s="23">
        <v>35.042589847923459</v>
      </c>
      <c r="G13492" s="24" t="s">
        <v>108</v>
      </c>
    </row>
    <row r="13493" spans="1:7" x14ac:dyDescent="0.3">
      <c r="A13493" s="11">
        <v>366.31774406834006</v>
      </c>
      <c r="B13493" s="41" t="s">
        <v>55</v>
      </c>
      <c r="C13493" s="41"/>
      <c r="D13493" s="39" t="s">
        <v>104</v>
      </c>
      <c r="E13493" s="39">
        <v>2020</v>
      </c>
      <c r="F13493" s="23">
        <v>9.2397440683400411</v>
      </c>
      <c r="G13493" s="24" t="s">
        <v>108</v>
      </c>
    </row>
    <row r="13494" spans="1:7" x14ac:dyDescent="0.3">
      <c r="A13494" s="11">
        <v>978.39433849713771</v>
      </c>
      <c r="B13494" s="41" t="s">
        <v>56</v>
      </c>
      <c r="C13494" s="41"/>
      <c r="D13494" s="39" t="s">
        <v>104</v>
      </c>
      <c r="E13494" s="39">
        <v>2020</v>
      </c>
      <c r="F13494" s="23">
        <v>28.298338497137792</v>
      </c>
      <c r="G13494" s="24" t="s">
        <v>108</v>
      </c>
    </row>
    <row r="13495" spans="1:7" x14ac:dyDescent="0.3">
      <c r="A13495" s="11">
        <v>277.63692063972337</v>
      </c>
      <c r="B13495" s="41" t="s">
        <v>57</v>
      </c>
      <c r="C13495" s="41"/>
      <c r="D13495" s="39" t="s">
        <v>104</v>
      </c>
      <c r="E13495" s="39">
        <v>2020</v>
      </c>
      <c r="F13495" s="23">
        <v>7.0029206397233565</v>
      </c>
      <c r="G13495" s="24" t="s">
        <v>108</v>
      </c>
    </row>
    <row r="13496" spans="1:7" x14ac:dyDescent="0.3">
      <c r="A13496" s="11">
        <v>180.25564300378056</v>
      </c>
      <c r="B13496" s="41" t="s">
        <v>58</v>
      </c>
      <c r="C13496" s="41"/>
      <c r="D13496" s="39" t="s">
        <v>104</v>
      </c>
      <c r="E13496" s="39">
        <v>2020</v>
      </c>
      <c r="F13496" s="23">
        <v>43.712643003780549</v>
      </c>
      <c r="G13496" s="24" t="s">
        <v>108</v>
      </c>
    </row>
    <row r="13497" spans="1:7" x14ac:dyDescent="0.3">
      <c r="A13497" s="11">
        <v>180.63624299327682</v>
      </c>
      <c r="B13497" s="41" t="s">
        <v>59</v>
      </c>
      <c r="C13497" s="41"/>
      <c r="D13497" s="39" t="s">
        <v>104</v>
      </c>
      <c r="E13497" s="39">
        <v>2020</v>
      </c>
      <c r="F13497" s="23">
        <v>4.5562429932768254</v>
      </c>
      <c r="G13497" s="24" t="s">
        <v>108</v>
      </c>
    </row>
    <row r="13498" spans="1:7" x14ac:dyDescent="0.3">
      <c r="A13498" s="11">
        <v>128.18525576156253</v>
      </c>
      <c r="B13498" s="41" t="s">
        <v>60</v>
      </c>
      <c r="C13498" s="41"/>
      <c r="D13498" s="39" t="s">
        <v>104</v>
      </c>
      <c r="E13498" s="39">
        <v>2020</v>
      </c>
      <c r="F13498" s="23">
        <v>24.265255761562535</v>
      </c>
      <c r="G13498" s="24" t="s">
        <v>108</v>
      </c>
    </row>
    <row r="13499" spans="1:7" x14ac:dyDescent="0.3">
      <c r="A13499" s="11">
        <v>635.11366549113893</v>
      </c>
      <c r="B13499" s="41" t="s">
        <v>61</v>
      </c>
      <c r="C13499" s="41"/>
      <c r="D13499" s="39" t="s">
        <v>104</v>
      </c>
      <c r="E13499" s="39">
        <v>2020</v>
      </c>
      <c r="F13499" s="23">
        <v>110.15466549113893</v>
      </c>
      <c r="G13499" s="24" t="s">
        <v>108</v>
      </c>
    </row>
    <row r="13500" spans="1:7" x14ac:dyDescent="0.3">
      <c r="A13500" s="11">
        <v>1615.7269737383588</v>
      </c>
      <c r="B13500" s="41" t="s">
        <v>62</v>
      </c>
      <c r="C13500" s="41"/>
      <c r="D13500" s="39" t="s">
        <v>104</v>
      </c>
      <c r="E13500" s="39">
        <v>2020</v>
      </c>
      <c r="F13500" s="23">
        <v>354.23097373835884</v>
      </c>
      <c r="G13500" s="24" t="s">
        <v>108</v>
      </c>
    </row>
    <row r="13501" spans="1:7" x14ac:dyDescent="0.3">
      <c r="A13501" s="11">
        <v>384.32084168470203</v>
      </c>
      <c r="B13501" s="41" t="s">
        <v>63</v>
      </c>
      <c r="C13501" s="41"/>
      <c r="D13501" s="39" t="s">
        <v>104</v>
      </c>
      <c r="E13501" s="39">
        <v>2020</v>
      </c>
      <c r="F13501" s="23">
        <v>12.013841684702015</v>
      </c>
      <c r="G13501" s="24" t="s">
        <v>108</v>
      </c>
    </row>
    <row r="13502" spans="1:7" x14ac:dyDescent="0.3">
      <c r="A13502" s="11">
        <v>446.28785452980583</v>
      </c>
      <c r="B13502" s="41" t="s">
        <v>64</v>
      </c>
      <c r="C13502" s="41"/>
      <c r="D13502" s="39" t="s">
        <v>104</v>
      </c>
      <c r="E13502" s="39">
        <v>2020</v>
      </c>
      <c r="F13502" s="23">
        <v>11.256854529805871</v>
      </c>
      <c r="G13502" s="24" t="s">
        <v>108</v>
      </c>
    </row>
    <row r="13503" spans="1:7" x14ac:dyDescent="0.3">
      <c r="A13503" s="11">
        <v>1638.1823731186396</v>
      </c>
      <c r="B13503" s="41" t="s">
        <v>65</v>
      </c>
      <c r="C13503" s="41"/>
      <c r="D13503" s="39" t="s">
        <v>104</v>
      </c>
      <c r="E13503" s="39">
        <v>2020</v>
      </c>
      <c r="F13503" s="23">
        <v>181.16237311863966</v>
      </c>
      <c r="G13503" s="24" t="s">
        <v>108</v>
      </c>
    </row>
    <row r="13504" spans="1:7" x14ac:dyDescent="0.3">
      <c r="A13504" s="11">
        <v>412.27903983495059</v>
      </c>
      <c r="B13504" s="41" t="s">
        <v>66</v>
      </c>
      <c r="C13504" s="41"/>
      <c r="D13504" s="39" t="s">
        <v>104</v>
      </c>
      <c r="E13504" s="39">
        <v>2020</v>
      </c>
      <c r="F13504" s="23">
        <v>10.399039834950599</v>
      </c>
      <c r="G13504" s="24" t="s">
        <v>108</v>
      </c>
    </row>
    <row r="13505" spans="1:7" x14ac:dyDescent="0.3">
      <c r="A13505" s="11">
        <v>2651.5878071455058</v>
      </c>
      <c r="B13505" s="41" t="s">
        <v>67</v>
      </c>
      <c r="C13505" s="41"/>
      <c r="D13505" s="39" t="s">
        <v>104</v>
      </c>
      <c r="E13505" s="39">
        <v>2020</v>
      </c>
      <c r="F13505" s="23">
        <v>137.4218071455058</v>
      </c>
      <c r="G13505" s="24" t="s">
        <v>108</v>
      </c>
    </row>
    <row r="13506" spans="1:7" x14ac:dyDescent="0.3">
      <c r="A13506" s="11">
        <v>1650.4816002724697</v>
      </c>
      <c r="B13506" s="41" t="s">
        <v>68</v>
      </c>
      <c r="C13506" s="41"/>
      <c r="D13506" s="39" t="s">
        <v>104</v>
      </c>
      <c r="E13506" s="39">
        <v>2020</v>
      </c>
      <c r="F13506" s="23">
        <v>122.79760027246977</v>
      </c>
      <c r="G13506" s="24" t="s">
        <v>108</v>
      </c>
    </row>
    <row r="13507" spans="1:7" x14ac:dyDescent="0.3">
      <c r="A13507" s="11">
        <v>129.34757324970079</v>
      </c>
      <c r="B13507" s="41" t="s">
        <v>69</v>
      </c>
      <c r="C13507" s="41"/>
      <c r="D13507" s="39" t="s">
        <v>104</v>
      </c>
      <c r="E13507" s="39">
        <v>2020</v>
      </c>
      <c r="F13507" s="23">
        <v>10.814573249700796</v>
      </c>
      <c r="G13507" s="24" t="s">
        <v>108</v>
      </c>
    </row>
    <row r="13508" spans="1:7" x14ac:dyDescent="0.3">
      <c r="A13508" s="11">
        <v>181.7575254421163</v>
      </c>
      <c r="B13508" s="41" t="s">
        <v>70</v>
      </c>
      <c r="C13508" s="41"/>
      <c r="D13508" s="39" t="s">
        <v>104</v>
      </c>
      <c r="E13508" s="39">
        <v>2020</v>
      </c>
      <c r="F13508" s="23">
        <v>33.363525442116313</v>
      </c>
      <c r="G13508" s="24" t="s">
        <v>108</v>
      </c>
    </row>
    <row r="13509" spans="1:7" x14ac:dyDescent="0.3">
      <c r="A13509" s="11">
        <v>121.23699773229478</v>
      </c>
      <c r="B13509" s="41" t="s">
        <v>71</v>
      </c>
      <c r="C13509" s="41"/>
      <c r="D13509" s="39" t="s">
        <v>104</v>
      </c>
      <c r="E13509" s="39">
        <v>2020</v>
      </c>
      <c r="F13509" s="23">
        <v>10.457997732294785</v>
      </c>
      <c r="G13509" s="24" t="s">
        <v>108</v>
      </c>
    </row>
    <row r="13510" spans="1:7" x14ac:dyDescent="0.3">
      <c r="A13510" s="11">
        <v>694.85760508223075</v>
      </c>
      <c r="B13510" s="41" t="s">
        <v>72</v>
      </c>
      <c r="C13510" s="41"/>
      <c r="D13510" s="39" t="s">
        <v>104</v>
      </c>
      <c r="E13510" s="39">
        <v>2020</v>
      </c>
      <c r="F13510" s="23">
        <v>24.986605082230767</v>
      </c>
      <c r="G13510" s="24" t="s">
        <v>108</v>
      </c>
    </row>
    <row r="13511" spans="1:7" x14ac:dyDescent="0.3">
      <c r="A13511" s="11">
        <v>463.5492438108422</v>
      </c>
      <c r="B13511" s="41" t="s">
        <v>73</v>
      </c>
      <c r="C13511" s="41"/>
      <c r="D13511" s="39" t="s">
        <v>104</v>
      </c>
      <c r="E13511" s="39">
        <v>2020</v>
      </c>
      <c r="F13511" s="23">
        <v>202.38124381084219</v>
      </c>
      <c r="G13511" s="24" t="s">
        <v>108</v>
      </c>
    </row>
    <row r="13512" spans="1:7" x14ac:dyDescent="0.3">
      <c r="A13512" s="11">
        <v>440.87841047424286</v>
      </c>
      <c r="B13512" s="41" t="s">
        <v>74</v>
      </c>
      <c r="C13512" s="41"/>
      <c r="D13512" s="39" t="s">
        <v>104</v>
      </c>
      <c r="E13512" s="39">
        <v>2020</v>
      </c>
      <c r="F13512" s="23">
        <v>80.753410474242841</v>
      </c>
      <c r="G13512" s="24" t="s">
        <v>108</v>
      </c>
    </row>
    <row r="13513" spans="1:7" x14ac:dyDescent="0.3">
      <c r="A13513" s="11">
        <v>761.72112399166292</v>
      </c>
      <c r="B13513" s="41" t="s">
        <v>75</v>
      </c>
      <c r="C13513" s="41"/>
      <c r="D13513" s="39" t="s">
        <v>104</v>
      </c>
      <c r="E13513" s="39">
        <v>2020</v>
      </c>
      <c r="F13513" s="23">
        <v>89.410123991662871</v>
      </c>
      <c r="G13513" s="24" t="s">
        <v>108</v>
      </c>
    </row>
    <row r="13514" spans="1:7" x14ac:dyDescent="0.3">
      <c r="A13514" s="11">
        <v>812.92567190467651</v>
      </c>
      <c r="B13514" s="41" t="s">
        <v>76</v>
      </c>
      <c r="C13514" s="41"/>
      <c r="D13514" s="39" t="s">
        <v>104</v>
      </c>
      <c r="E13514" s="39">
        <v>2020</v>
      </c>
      <c r="F13514" s="23">
        <v>58.123671904676428</v>
      </c>
      <c r="G13514" s="24" t="s">
        <v>108</v>
      </c>
    </row>
    <row r="13515" spans="1:7" x14ac:dyDescent="0.3">
      <c r="A13515" s="11">
        <v>309.66160383119103</v>
      </c>
      <c r="B13515" s="41" t="s">
        <v>77</v>
      </c>
      <c r="C13515" s="41"/>
      <c r="D13515" s="39" t="s">
        <v>104</v>
      </c>
      <c r="E13515" s="39">
        <v>2020</v>
      </c>
      <c r="F13515" s="23">
        <v>17.682603831191024</v>
      </c>
      <c r="G13515" s="24" t="s">
        <v>108</v>
      </c>
    </row>
    <row r="13516" spans="1:7" x14ac:dyDescent="0.3">
      <c r="A13516" s="11">
        <v>156.84617895980293</v>
      </c>
      <c r="B13516" s="41" t="s">
        <v>78</v>
      </c>
      <c r="C13516" s="41"/>
      <c r="D13516" s="39" t="s">
        <v>104</v>
      </c>
      <c r="E13516" s="39">
        <v>2020</v>
      </c>
      <c r="F13516" s="23">
        <v>28.723178959802933</v>
      </c>
      <c r="G13516" s="24" t="s">
        <v>108</v>
      </c>
    </row>
    <row r="13517" spans="1:7" x14ac:dyDescent="0.3">
      <c r="A13517" s="11">
        <v>378.01273026849537</v>
      </c>
      <c r="B13517" s="41" t="s">
        <v>79</v>
      </c>
      <c r="C13517" s="41"/>
      <c r="D13517" s="39" t="s">
        <v>104</v>
      </c>
      <c r="E13517" s="39">
        <v>2020</v>
      </c>
      <c r="F13517" s="23">
        <v>9.5347302684953803</v>
      </c>
      <c r="G13517" s="24" t="s">
        <v>108</v>
      </c>
    </row>
    <row r="13518" spans="1:7" x14ac:dyDescent="0.3">
      <c r="A13518" s="11">
        <v>1140.7033944168829</v>
      </c>
      <c r="B13518" s="41" t="s">
        <v>80</v>
      </c>
      <c r="C13518" s="41"/>
      <c r="D13518" s="39" t="s">
        <v>104</v>
      </c>
      <c r="E13518" s="39">
        <v>2020</v>
      </c>
      <c r="F13518" s="23">
        <v>90.542394416882985</v>
      </c>
      <c r="G13518" s="24" t="s">
        <v>108</v>
      </c>
    </row>
    <row r="13519" spans="1:7" x14ac:dyDescent="0.3">
      <c r="A13519" s="11">
        <v>287.39402710899333</v>
      </c>
      <c r="B13519" s="41" t="s">
        <v>81</v>
      </c>
      <c r="C13519" s="41"/>
      <c r="D13519" s="39" t="s">
        <v>104</v>
      </c>
      <c r="E13519" s="39">
        <v>2020</v>
      </c>
      <c r="F13519" s="23">
        <v>7.2490271089933316</v>
      </c>
      <c r="G13519" s="24" t="s">
        <v>108</v>
      </c>
    </row>
    <row r="13520" spans="1:7" x14ac:dyDescent="0.3">
      <c r="A13520" s="11">
        <v>715.15763902334265</v>
      </c>
      <c r="B13520" s="41" t="s">
        <v>82</v>
      </c>
      <c r="C13520" s="41"/>
      <c r="D13520" s="39" t="s">
        <v>104</v>
      </c>
      <c r="E13520" s="39">
        <v>2020</v>
      </c>
      <c r="F13520" s="23">
        <v>89.773639023342582</v>
      </c>
      <c r="G13520" s="24" t="s">
        <v>108</v>
      </c>
    </row>
    <row r="13521" spans="1:7" x14ac:dyDescent="0.3">
      <c r="A13521" s="11">
        <v>302.34309192554275</v>
      </c>
      <c r="B13521" s="41" t="s">
        <v>83</v>
      </c>
      <c r="C13521" s="41"/>
      <c r="D13521" s="39" t="s">
        <v>104</v>
      </c>
      <c r="E13521" s="39">
        <v>2020</v>
      </c>
      <c r="F13521" s="23">
        <v>39.230091925542766</v>
      </c>
      <c r="G13521" s="24" t="s">
        <v>108</v>
      </c>
    </row>
    <row r="13522" spans="1:7" x14ac:dyDescent="0.3">
      <c r="A13522" s="11">
        <v>869.22164231868749</v>
      </c>
      <c r="B13522" s="41" t="s">
        <v>84</v>
      </c>
      <c r="C13522" s="41"/>
      <c r="D13522" s="39" t="s">
        <v>104</v>
      </c>
      <c r="E13522" s="39">
        <v>2020</v>
      </c>
      <c r="F13522" s="23">
        <v>58.818642318687552</v>
      </c>
      <c r="G13522" s="24" t="s">
        <v>108</v>
      </c>
    </row>
    <row r="13523" spans="1:7" x14ac:dyDescent="0.3">
      <c r="A13523" s="11">
        <v>86.241290342303571</v>
      </c>
      <c r="B13523" s="41" t="s">
        <v>85</v>
      </c>
      <c r="C13523" s="41"/>
      <c r="D13523" s="39" t="s">
        <v>104</v>
      </c>
      <c r="E13523" s="39">
        <v>2020</v>
      </c>
      <c r="F13523" s="23">
        <v>2.1752903423035743</v>
      </c>
      <c r="G13523" s="24" t="s">
        <v>108</v>
      </c>
    </row>
    <row r="13524" spans="1:7" x14ac:dyDescent="0.3">
      <c r="A13524" s="11">
        <v>229.4628103789255</v>
      </c>
      <c r="B13524" s="41" t="s">
        <v>86</v>
      </c>
      <c r="C13524" s="41"/>
      <c r="D13524" s="39" t="s">
        <v>104</v>
      </c>
      <c r="E13524" s="39">
        <v>2020</v>
      </c>
      <c r="F13524" s="23">
        <v>10.804810378925509</v>
      </c>
      <c r="G13524" s="24" t="s">
        <v>108</v>
      </c>
    </row>
    <row r="13525" spans="1:7" x14ac:dyDescent="0.3">
      <c r="A13525" s="11">
        <v>673.72455984335363</v>
      </c>
      <c r="B13525" s="41" t="s">
        <v>87</v>
      </c>
      <c r="C13525" s="41"/>
      <c r="D13525" s="39" t="s">
        <v>104</v>
      </c>
      <c r="E13525" s="39">
        <v>2020</v>
      </c>
      <c r="F13525" s="23">
        <v>68.404559843353667</v>
      </c>
      <c r="G13525" s="24" t="s">
        <v>108</v>
      </c>
    </row>
    <row r="13526" spans="1:7" x14ac:dyDescent="0.3">
      <c r="A13526" s="11">
        <v>129.1465015571367</v>
      </c>
      <c r="B13526" s="41" t="s">
        <v>88</v>
      </c>
      <c r="C13526" s="41"/>
      <c r="D13526" s="39" t="s">
        <v>104</v>
      </c>
      <c r="E13526" s="39">
        <v>2020</v>
      </c>
      <c r="F13526" s="23">
        <v>5.8895015571367111</v>
      </c>
      <c r="G13526" s="24" t="s">
        <v>108</v>
      </c>
    </row>
    <row r="13527" spans="1:7" x14ac:dyDescent="0.3">
      <c r="A13527" s="11">
        <v>273.08100540157511</v>
      </c>
      <c r="B13527" s="41" t="s">
        <v>89</v>
      </c>
      <c r="C13527" s="41"/>
      <c r="D13527" s="39" t="s">
        <v>104</v>
      </c>
      <c r="E13527" s="39">
        <v>2020</v>
      </c>
      <c r="F13527" s="23">
        <v>19.708005401575122</v>
      </c>
      <c r="G13527" s="24" t="s">
        <v>108</v>
      </c>
    </row>
    <row r="13528" spans="1:7" x14ac:dyDescent="0.3">
      <c r="A13528" s="11">
        <v>577.82054362216729</v>
      </c>
      <c r="B13528" s="41" t="s">
        <v>90</v>
      </c>
      <c r="C13528" s="41"/>
      <c r="D13528" s="39" t="s">
        <v>104</v>
      </c>
      <c r="E13528" s="39">
        <v>2020</v>
      </c>
      <c r="F13528" s="23">
        <v>14.574543622167326</v>
      </c>
      <c r="G13528" s="24" t="s">
        <v>108</v>
      </c>
    </row>
    <row r="13529" spans="1:7" x14ac:dyDescent="0.3">
      <c r="A13529" s="11">
        <v>2554.6635721497169</v>
      </c>
      <c r="B13529" s="41" t="s">
        <v>10</v>
      </c>
      <c r="C13529" s="41"/>
      <c r="D13529" s="39" t="s">
        <v>105</v>
      </c>
      <c r="E13529" s="39">
        <v>2020</v>
      </c>
      <c r="F13529" s="23">
        <v>265.4695721497169</v>
      </c>
      <c r="G13529" s="24" t="s">
        <v>108</v>
      </c>
    </row>
    <row r="13530" spans="1:7" x14ac:dyDescent="0.3">
      <c r="A13530" s="11">
        <v>247.73610676931739</v>
      </c>
      <c r="B13530" s="41" t="s">
        <v>11</v>
      </c>
      <c r="C13530" s="41"/>
      <c r="D13530" s="39" t="s">
        <v>105</v>
      </c>
      <c r="E13530" s="39">
        <v>2020</v>
      </c>
      <c r="F13530" s="23">
        <v>6.2541067693173886</v>
      </c>
      <c r="G13530" s="24" t="s">
        <v>108</v>
      </c>
    </row>
    <row r="13531" spans="1:7" x14ac:dyDescent="0.3">
      <c r="A13531" s="11">
        <v>743.08829014217577</v>
      </c>
      <c r="B13531" s="41" t="s">
        <v>12</v>
      </c>
      <c r="C13531" s="41"/>
      <c r="D13531" s="39" t="s">
        <v>105</v>
      </c>
      <c r="E13531" s="39">
        <v>2020</v>
      </c>
      <c r="F13531" s="23">
        <v>128.76029014217582</v>
      </c>
      <c r="G13531" s="24" t="s">
        <v>108</v>
      </c>
    </row>
    <row r="13532" spans="1:7" x14ac:dyDescent="0.3">
      <c r="A13532" s="11">
        <v>148.65376966805334</v>
      </c>
      <c r="B13532" s="41" t="s">
        <v>13</v>
      </c>
      <c r="C13532" s="41"/>
      <c r="D13532" s="39" t="s">
        <v>105</v>
      </c>
      <c r="E13532" s="39">
        <v>2020</v>
      </c>
      <c r="F13532" s="23">
        <v>20.132769668053346</v>
      </c>
      <c r="G13532" s="24" t="s">
        <v>108</v>
      </c>
    </row>
    <row r="13533" spans="1:7" x14ac:dyDescent="0.3">
      <c r="A13533" s="11">
        <v>220.66776553846603</v>
      </c>
      <c r="B13533" s="41" t="s">
        <v>14</v>
      </c>
      <c r="C13533" s="41"/>
      <c r="D13533" s="39" t="s">
        <v>105</v>
      </c>
      <c r="E13533" s="39">
        <v>2020</v>
      </c>
      <c r="F13533" s="23">
        <v>45.238765538466033</v>
      </c>
      <c r="G13533" s="24" t="s">
        <v>108</v>
      </c>
    </row>
    <row r="13534" spans="1:7" x14ac:dyDescent="0.3">
      <c r="A13534" s="11">
        <v>127.25557139656968</v>
      </c>
      <c r="B13534" s="41" t="s">
        <v>15</v>
      </c>
      <c r="C13534" s="41"/>
      <c r="D13534" s="39" t="s">
        <v>105</v>
      </c>
      <c r="E13534" s="39">
        <v>2020</v>
      </c>
      <c r="F13534" s="23">
        <v>21.442571396569672</v>
      </c>
      <c r="G13534" s="24" t="s">
        <v>108</v>
      </c>
    </row>
    <row r="13535" spans="1:7" x14ac:dyDescent="0.3">
      <c r="A13535" s="11">
        <v>2058.6178811523723</v>
      </c>
      <c r="B13535" s="41" t="s">
        <v>16</v>
      </c>
      <c r="C13535" s="41"/>
      <c r="D13535" s="39" t="s">
        <v>105</v>
      </c>
      <c r="E13535" s="39">
        <v>2020</v>
      </c>
      <c r="F13535" s="23">
        <v>81.838881152372323</v>
      </c>
      <c r="G13535" s="24" t="s">
        <v>108</v>
      </c>
    </row>
    <row r="13536" spans="1:7" x14ac:dyDescent="0.3">
      <c r="A13536" s="11">
        <v>3672.5814484390389</v>
      </c>
      <c r="B13536" s="41" t="s">
        <v>17</v>
      </c>
      <c r="C13536" s="41"/>
      <c r="D13536" s="39" t="s">
        <v>105</v>
      </c>
      <c r="E13536" s="39">
        <v>2020</v>
      </c>
      <c r="F13536" s="23">
        <v>518.59244843903866</v>
      </c>
      <c r="G13536" s="24" t="s">
        <v>108</v>
      </c>
    </row>
    <row r="13537" spans="1:7" x14ac:dyDescent="0.3">
      <c r="A13537" s="11">
        <v>61.028670954742601</v>
      </c>
      <c r="B13537" s="41" t="s">
        <v>18</v>
      </c>
      <c r="C13537" s="41"/>
      <c r="D13537" s="39" t="s">
        <v>105</v>
      </c>
      <c r="E13537" s="39">
        <v>2020</v>
      </c>
      <c r="F13537" s="23">
        <v>4.8326709547426088</v>
      </c>
      <c r="G13537" s="24" t="s">
        <v>108</v>
      </c>
    </row>
    <row r="13538" spans="1:7" x14ac:dyDescent="0.3">
      <c r="A13538" s="11">
        <v>262.36234671353748</v>
      </c>
      <c r="B13538" s="41" t="s">
        <v>19</v>
      </c>
      <c r="C13538" s="41"/>
      <c r="D13538" s="39" t="s">
        <v>105</v>
      </c>
      <c r="E13538" s="39">
        <v>2020</v>
      </c>
      <c r="F13538" s="23">
        <v>28.555346713537467</v>
      </c>
      <c r="G13538" s="24" t="s">
        <v>108</v>
      </c>
    </row>
    <row r="13539" spans="1:7" x14ac:dyDescent="0.3">
      <c r="A13539" s="11">
        <v>1448.8943900751278</v>
      </c>
      <c r="B13539" s="41" t="s">
        <v>20</v>
      </c>
      <c r="C13539" s="41"/>
      <c r="D13539" s="39" t="s">
        <v>105</v>
      </c>
      <c r="E13539" s="39">
        <v>2020</v>
      </c>
      <c r="F13539" s="23">
        <v>147.39939007512766</v>
      </c>
      <c r="G13539" s="24" t="s">
        <v>108</v>
      </c>
    </row>
    <row r="13540" spans="1:7" x14ac:dyDescent="0.3">
      <c r="A13540" s="11">
        <v>1290.587938101178</v>
      </c>
      <c r="B13540" s="41" t="s">
        <v>21</v>
      </c>
      <c r="C13540" s="41"/>
      <c r="D13540" s="39" t="s">
        <v>105</v>
      </c>
      <c r="E13540" s="39">
        <v>2020</v>
      </c>
      <c r="F13540" s="23">
        <v>160.56793810117796</v>
      </c>
      <c r="G13540" s="24" t="s">
        <v>108</v>
      </c>
    </row>
    <row r="13541" spans="1:7" x14ac:dyDescent="0.3">
      <c r="A13541" s="11">
        <v>299.10491412619388</v>
      </c>
      <c r="B13541" s="41" t="s">
        <v>22</v>
      </c>
      <c r="C13541" s="41"/>
      <c r="D13541" s="39" t="s">
        <v>105</v>
      </c>
      <c r="E13541" s="39">
        <v>2020</v>
      </c>
      <c r="F13541" s="23">
        <v>11.638914126193875</v>
      </c>
      <c r="G13541" s="24" t="s">
        <v>108</v>
      </c>
    </row>
    <row r="13542" spans="1:7" x14ac:dyDescent="0.3">
      <c r="A13542" s="11">
        <v>263.28565568104807</v>
      </c>
      <c r="B13542" s="41" t="s">
        <v>23</v>
      </c>
      <c r="C13542" s="41"/>
      <c r="D13542" s="39" t="s">
        <v>105</v>
      </c>
      <c r="E13542" s="39">
        <v>2020</v>
      </c>
      <c r="F13542" s="23">
        <v>6.6466556810480659</v>
      </c>
      <c r="G13542" s="24" t="s">
        <v>108</v>
      </c>
    </row>
    <row r="13543" spans="1:7" x14ac:dyDescent="0.3">
      <c r="A13543" s="11">
        <v>43.762793262295084</v>
      </c>
      <c r="B13543" s="41" t="s">
        <v>24</v>
      </c>
      <c r="C13543" s="41"/>
      <c r="D13543" s="39" t="s">
        <v>105</v>
      </c>
      <c r="E13543" s="39">
        <v>2020</v>
      </c>
      <c r="F13543" s="23">
        <v>2.0047932622950846</v>
      </c>
      <c r="G13543" s="24" t="s">
        <v>108</v>
      </c>
    </row>
    <row r="13544" spans="1:7" x14ac:dyDescent="0.3">
      <c r="A13544" s="11">
        <v>97.204942200659232</v>
      </c>
      <c r="B13544" s="41" t="s">
        <v>25</v>
      </c>
      <c r="C13544" s="41"/>
      <c r="D13544" s="39" t="s">
        <v>105</v>
      </c>
      <c r="E13544" s="39">
        <v>2020</v>
      </c>
      <c r="F13544" s="23">
        <v>6.202942200659237</v>
      </c>
      <c r="G13544" s="24" t="s">
        <v>108</v>
      </c>
    </row>
    <row r="13545" spans="1:7" x14ac:dyDescent="0.3">
      <c r="A13545" s="11">
        <v>116.53698018262483</v>
      </c>
      <c r="B13545" s="41" t="s">
        <v>26</v>
      </c>
      <c r="C13545" s="41"/>
      <c r="D13545" s="39" t="s">
        <v>105</v>
      </c>
      <c r="E13545" s="39">
        <v>2020</v>
      </c>
      <c r="F13545" s="23">
        <v>5.6249801826248351</v>
      </c>
      <c r="G13545" s="24" t="s">
        <v>108</v>
      </c>
    </row>
    <row r="13546" spans="1:7" x14ac:dyDescent="0.3">
      <c r="A13546" s="11">
        <v>142.29319678075836</v>
      </c>
      <c r="B13546" s="41" t="s">
        <v>27</v>
      </c>
      <c r="C13546" s="41"/>
      <c r="D13546" s="39" t="s">
        <v>105</v>
      </c>
      <c r="E13546" s="39">
        <v>2020</v>
      </c>
      <c r="F13546" s="23">
        <v>3.5921967807583712</v>
      </c>
      <c r="G13546" s="24" t="s">
        <v>108</v>
      </c>
    </row>
    <row r="13547" spans="1:7" x14ac:dyDescent="0.3">
      <c r="A13547" s="11">
        <v>209.90300887614566</v>
      </c>
      <c r="B13547" s="41" t="s">
        <v>28</v>
      </c>
      <c r="C13547" s="41"/>
      <c r="D13547" s="39" t="s">
        <v>105</v>
      </c>
      <c r="E13547" s="39">
        <v>2020</v>
      </c>
      <c r="F13547" s="23">
        <v>32.986008876145654</v>
      </c>
      <c r="G13547" s="24" t="s">
        <v>108</v>
      </c>
    </row>
    <row r="13548" spans="1:7" x14ac:dyDescent="0.3">
      <c r="A13548" s="11">
        <v>209.19411276886814</v>
      </c>
      <c r="B13548" s="41" t="s">
        <v>29</v>
      </c>
      <c r="C13548" s="41"/>
      <c r="D13548" s="39" t="s">
        <v>105</v>
      </c>
      <c r="E13548" s="39">
        <v>2020</v>
      </c>
      <c r="F13548" s="23">
        <v>38.774112768868122</v>
      </c>
      <c r="G13548" s="24" t="s">
        <v>108</v>
      </c>
    </row>
    <row r="13549" spans="1:7" x14ac:dyDescent="0.3">
      <c r="A13549" s="11">
        <v>1252.0756951674598</v>
      </c>
      <c r="B13549" s="41" t="s">
        <v>30</v>
      </c>
      <c r="C13549" s="41"/>
      <c r="D13549" s="39" t="s">
        <v>105</v>
      </c>
      <c r="E13549" s="39">
        <v>2020</v>
      </c>
      <c r="F13549" s="23">
        <v>130.00369516745985</v>
      </c>
      <c r="G13549" s="24" t="s">
        <v>108</v>
      </c>
    </row>
    <row r="13550" spans="1:7" x14ac:dyDescent="0.3">
      <c r="A13550" s="11">
        <v>491.98005384373926</v>
      </c>
      <c r="B13550" s="41" t="s">
        <v>31</v>
      </c>
      <c r="C13550" s="41"/>
      <c r="D13550" s="39" t="s">
        <v>105</v>
      </c>
      <c r="E13550" s="39">
        <v>2020</v>
      </c>
      <c r="F13550" s="23">
        <v>25.31805384373925</v>
      </c>
      <c r="G13550" s="24" t="s">
        <v>108</v>
      </c>
    </row>
    <row r="13551" spans="1:7" x14ac:dyDescent="0.3">
      <c r="A13551" s="11">
        <v>49.439091614779464</v>
      </c>
      <c r="B13551" s="41" t="s">
        <v>32</v>
      </c>
      <c r="C13551" s="41"/>
      <c r="D13551" s="39" t="s">
        <v>105</v>
      </c>
      <c r="E13551" s="39">
        <v>2020</v>
      </c>
      <c r="F13551" s="23">
        <v>1.2480916147794661</v>
      </c>
      <c r="G13551" s="24" t="s">
        <v>108</v>
      </c>
    </row>
    <row r="13552" spans="1:7" x14ac:dyDescent="0.3">
      <c r="A13552" s="11">
        <v>224.48308337199026</v>
      </c>
      <c r="B13552" s="41" t="s">
        <v>33</v>
      </c>
      <c r="C13552" s="41"/>
      <c r="D13552" s="39" t="s">
        <v>105</v>
      </c>
      <c r="E13552" s="39">
        <v>2020</v>
      </c>
      <c r="F13552" s="23">
        <v>7.5270833719902619</v>
      </c>
      <c r="G13552" s="24" t="s">
        <v>108</v>
      </c>
    </row>
    <row r="13553" spans="1:7" x14ac:dyDescent="0.3">
      <c r="A13553" s="11">
        <v>841.36427074514722</v>
      </c>
      <c r="B13553" s="41" t="s">
        <v>34</v>
      </c>
      <c r="C13553" s="41"/>
      <c r="D13553" s="39" t="s">
        <v>105</v>
      </c>
      <c r="E13553" s="39">
        <v>2020</v>
      </c>
      <c r="F13553" s="23">
        <v>60.504270745147224</v>
      </c>
      <c r="G13553" s="24" t="s">
        <v>108</v>
      </c>
    </row>
    <row r="13554" spans="1:7" x14ac:dyDescent="0.3">
      <c r="A13554" s="11">
        <v>824.38872242803916</v>
      </c>
      <c r="B13554" s="41" t="s">
        <v>35</v>
      </c>
      <c r="C13554" s="41"/>
      <c r="D13554" s="39" t="s">
        <v>105</v>
      </c>
      <c r="E13554" s="39">
        <v>2020</v>
      </c>
      <c r="F13554" s="23">
        <v>20.811722428039161</v>
      </c>
      <c r="G13554" s="24" t="s">
        <v>108</v>
      </c>
    </row>
    <row r="13555" spans="1:7" x14ac:dyDescent="0.3">
      <c r="A13555" s="11">
        <v>226.36560776685903</v>
      </c>
      <c r="B13555" s="41" t="s">
        <v>36</v>
      </c>
      <c r="C13555" s="41"/>
      <c r="D13555" s="39" t="s">
        <v>105</v>
      </c>
      <c r="E13555" s="39">
        <v>2020</v>
      </c>
      <c r="F13555" s="23">
        <v>36.952607766859025</v>
      </c>
      <c r="G13555" s="24" t="s">
        <v>108</v>
      </c>
    </row>
    <row r="13556" spans="1:7" x14ac:dyDescent="0.3">
      <c r="A13556" s="11">
        <v>403.02026072294939</v>
      </c>
      <c r="B13556" s="41" t="s">
        <v>37</v>
      </c>
      <c r="C13556" s="41"/>
      <c r="D13556" s="39" t="s">
        <v>105</v>
      </c>
      <c r="E13556" s="39">
        <v>2020</v>
      </c>
      <c r="F13556" s="23">
        <v>69.217260722949391</v>
      </c>
      <c r="G13556" s="24" t="s">
        <v>108</v>
      </c>
    </row>
    <row r="13557" spans="1:7" x14ac:dyDescent="0.3">
      <c r="A13557" s="11">
        <v>644.14957888030233</v>
      </c>
      <c r="B13557" s="41" t="s">
        <v>38</v>
      </c>
      <c r="C13557" s="41"/>
      <c r="D13557" s="39" t="s">
        <v>105</v>
      </c>
      <c r="E13557" s="39">
        <v>2020</v>
      </c>
      <c r="F13557" s="23">
        <v>21.461578880302305</v>
      </c>
      <c r="G13557" s="24" t="s">
        <v>108</v>
      </c>
    </row>
    <row r="13558" spans="1:7" x14ac:dyDescent="0.3">
      <c r="A13558" s="11">
        <v>110.51085032133922</v>
      </c>
      <c r="B13558" s="41" t="s">
        <v>39</v>
      </c>
      <c r="C13558" s="41"/>
      <c r="D13558" s="39" t="s">
        <v>105</v>
      </c>
      <c r="E13558" s="39">
        <v>2020</v>
      </c>
      <c r="F13558" s="23">
        <v>11.831850321339216</v>
      </c>
      <c r="G13558" s="24" t="s">
        <v>108</v>
      </c>
    </row>
    <row r="13559" spans="1:7" x14ac:dyDescent="0.3">
      <c r="A13559" s="11">
        <v>291.11316206296357</v>
      </c>
      <c r="B13559" s="41" t="s">
        <v>40</v>
      </c>
      <c r="C13559" s="41"/>
      <c r="D13559" s="39" t="s">
        <v>105</v>
      </c>
      <c r="E13559" s="39">
        <v>2020</v>
      </c>
      <c r="F13559" s="23">
        <v>99.513162062963545</v>
      </c>
      <c r="G13559" s="24" t="s">
        <v>108</v>
      </c>
    </row>
    <row r="13560" spans="1:7" x14ac:dyDescent="0.3">
      <c r="A13560" s="11">
        <v>292.04775591785489</v>
      </c>
      <c r="B13560" s="41" t="s">
        <v>41</v>
      </c>
      <c r="C13560" s="41"/>
      <c r="D13560" s="39" t="s">
        <v>105</v>
      </c>
      <c r="E13560" s="39">
        <v>2020</v>
      </c>
      <c r="F13560" s="23">
        <v>7.3727559178548887</v>
      </c>
      <c r="G13560" s="24" t="s">
        <v>108</v>
      </c>
    </row>
    <row r="13561" spans="1:7" x14ac:dyDescent="0.3">
      <c r="A13561" s="11">
        <v>1773.5954805784202</v>
      </c>
      <c r="B13561" s="41" t="s">
        <v>42</v>
      </c>
      <c r="C13561" s="41"/>
      <c r="D13561" s="39" t="s">
        <v>105</v>
      </c>
      <c r="E13561" s="39">
        <v>2020</v>
      </c>
      <c r="F13561" s="23">
        <v>46.358480578420256</v>
      </c>
      <c r="G13561" s="24" t="s">
        <v>108</v>
      </c>
    </row>
    <row r="13562" spans="1:7" x14ac:dyDescent="0.3">
      <c r="A13562" s="11">
        <v>524.23328787658875</v>
      </c>
      <c r="B13562" s="41" t="s">
        <v>43</v>
      </c>
      <c r="C13562" s="41"/>
      <c r="D13562" s="39" t="s">
        <v>105</v>
      </c>
      <c r="E13562" s="39">
        <v>2020</v>
      </c>
      <c r="F13562" s="23">
        <v>63.966287876588765</v>
      </c>
      <c r="G13562" s="24" t="s">
        <v>108</v>
      </c>
    </row>
    <row r="13563" spans="1:7" x14ac:dyDescent="0.3">
      <c r="A13563" s="11">
        <v>68.571079320451105</v>
      </c>
      <c r="B13563" s="41" t="s">
        <v>44</v>
      </c>
      <c r="C13563" s="41"/>
      <c r="D13563" s="39" t="s">
        <v>105</v>
      </c>
      <c r="E13563" s="39">
        <v>2020</v>
      </c>
      <c r="F13563" s="23">
        <v>5.0990793204511036</v>
      </c>
      <c r="G13563" s="24" t="s">
        <v>108</v>
      </c>
    </row>
    <row r="13564" spans="1:7" x14ac:dyDescent="0.3">
      <c r="A13564" s="11">
        <v>262.43518553208554</v>
      </c>
      <c r="B13564" s="41" t="s">
        <v>45</v>
      </c>
      <c r="C13564" s="41"/>
      <c r="D13564" s="39" t="s">
        <v>105</v>
      </c>
      <c r="E13564" s="39">
        <v>2020</v>
      </c>
      <c r="F13564" s="23">
        <v>11.243185532085548</v>
      </c>
      <c r="G13564" s="24" t="s">
        <v>108</v>
      </c>
    </row>
    <row r="13565" spans="1:7" x14ac:dyDescent="0.3">
      <c r="A13565" s="11">
        <v>1886.1899314697748</v>
      </c>
      <c r="B13565" s="41" t="s">
        <v>46</v>
      </c>
      <c r="C13565" s="41"/>
      <c r="D13565" s="39" t="s">
        <v>105</v>
      </c>
      <c r="E13565" s="39">
        <v>2020</v>
      </c>
      <c r="F13565" s="23">
        <v>99.065931469774796</v>
      </c>
      <c r="G13565" s="24" t="s">
        <v>108</v>
      </c>
    </row>
    <row r="13566" spans="1:7" x14ac:dyDescent="0.3">
      <c r="A13566" s="11">
        <v>144.48759442687512</v>
      </c>
      <c r="B13566" s="41" t="s">
        <v>47</v>
      </c>
      <c r="C13566" s="41"/>
      <c r="D13566" s="39" t="s">
        <v>105</v>
      </c>
      <c r="E13566" s="39">
        <v>2020</v>
      </c>
      <c r="F13566" s="23">
        <v>10.363594426875117</v>
      </c>
      <c r="G13566" s="24" t="s">
        <v>108</v>
      </c>
    </row>
    <row r="13567" spans="1:7" x14ac:dyDescent="0.3">
      <c r="A13567" s="11">
        <v>340.77795142535672</v>
      </c>
      <c r="B13567" s="41" t="s">
        <v>48</v>
      </c>
      <c r="C13567" s="41"/>
      <c r="D13567" s="39" t="s">
        <v>105</v>
      </c>
      <c r="E13567" s="39">
        <v>2020</v>
      </c>
      <c r="F13567" s="23">
        <v>95.330951425356744</v>
      </c>
      <c r="G13567" s="24" t="s">
        <v>108</v>
      </c>
    </row>
    <row r="13568" spans="1:7" x14ac:dyDescent="0.3">
      <c r="A13568" s="11">
        <v>4218.5073675578624</v>
      </c>
      <c r="B13568" s="41" t="s">
        <v>49</v>
      </c>
      <c r="C13568" s="41"/>
      <c r="D13568" s="39" t="s">
        <v>105</v>
      </c>
      <c r="E13568" s="39">
        <v>2020</v>
      </c>
      <c r="F13568" s="23">
        <v>820.06236755786244</v>
      </c>
      <c r="G13568" s="24" t="s">
        <v>108</v>
      </c>
    </row>
    <row r="13569" spans="1:7" x14ac:dyDescent="0.3">
      <c r="A13569" s="11">
        <v>5692.3034004867495</v>
      </c>
      <c r="B13569" s="41" t="s">
        <v>50</v>
      </c>
      <c r="C13569" s="41"/>
      <c r="D13569" s="39" t="s">
        <v>105</v>
      </c>
      <c r="E13569" s="39">
        <v>2020</v>
      </c>
      <c r="F13569" s="23">
        <v>512.07540048674946</v>
      </c>
      <c r="G13569" s="24" t="s">
        <v>108</v>
      </c>
    </row>
    <row r="13570" spans="1:7" x14ac:dyDescent="0.3">
      <c r="A13570" s="11">
        <v>892.49199187161821</v>
      </c>
      <c r="B13570" s="41" t="s">
        <v>91</v>
      </c>
      <c r="C13570" s="41"/>
      <c r="D13570" s="39" t="s">
        <v>105</v>
      </c>
      <c r="E13570" s="39">
        <v>2020</v>
      </c>
      <c r="F13570" s="23">
        <v>209.39299187161814</v>
      </c>
      <c r="G13570" s="24" t="s">
        <v>108</v>
      </c>
    </row>
    <row r="13571" spans="1:7" x14ac:dyDescent="0.3">
      <c r="A13571" s="11">
        <v>157.97713844220445</v>
      </c>
      <c r="B13571" s="41" t="s">
        <v>52</v>
      </c>
      <c r="C13571" s="41"/>
      <c r="D13571" s="39" t="s">
        <v>105</v>
      </c>
      <c r="E13571" s="39">
        <v>2020</v>
      </c>
      <c r="F13571" s="23">
        <v>16.259138442204456</v>
      </c>
      <c r="G13571" s="24" t="s">
        <v>108</v>
      </c>
    </row>
    <row r="13572" spans="1:7" x14ac:dyDescent="0.3">
      <c r="A13572" s="11">
        <v>132.76875183146052</v>
      </c>
      <c r="B13572" s="41" t="s">
        <v>53</v>
      </c>
      <c r="C13572" s="41"/>
      <c r="D13572" s="39" t="s">
        <v>105</v>
      </c>
      <c r="E13572" s="39">
        <v>2020</v>
      </c>
      <c r="F13572" s="23">
        <v>38.511751831460522</v>
      </c>
      <c r="G13572" s="24" t="s">
        <v>108</v>
      </c>
    </row>
    <row r="13573" spans="1:7" x14ac:dyDescent="0.3">
      <c r="A13573" s="11">
        <v>151.53962314095025</v>
      </c>
      <c r="B13573" s="41" t="s">
        <v>54</v>
      </c>
      <c r="C13573" s="41"/>
      <c r="D13573" s="39" t="s">
        <v>105</v>
      </c>
      <c r="E13573" s="39">
        <v>2020</v>
      </c>
      <c r="F13573" s="23">
        <v>38.77962314095025</v>
      </c>
      <c r="G13573" s="24" t="s">
        <v>108</v>
      </c>
    </row>
    <row r="13574" spans="1:7" x14ac:dyDescent="0.3">
      <c r="A13574" s="11">
        <v>366.94452756460606</v>
      </c>
      <c r="B13574" s="41" t="s">
        <v>55</v>
      </c>
      <c r="C13574" s="41"/>
      <c r="D13574" s="39" t="s">
        <v>105</v>
      </c>
      <c r="E13574" s="39">
        <v>2020</v>
      </c>
      <c r="F13574" s="23">
        <v>9.2635275646060826</v>
      </c>
      <c r="G13574" s="24" t="s">
        <v>108</v>
      </c>
    </row>
    <row r="13575" spans="1:7" x14ac:dyDescent="0.3">
      <c r="A13575" s="11">
        <v>834.81390657008626</v>
      </c>
      <c r="B13575" s="41" t="s">
        <v>56</v>
      </c>
      <c r="C13575" s="41"/>
      <c r="D13575" s="39" t="s">
        <v>105</v>
      </c>
      <c r="E13575" s="39">
        <v>2020</v>
      </c>
      <c r="F13575" s="23">
        <v>24.644906570086306</v>
      </c>
      <c r="G13575" s="24" t="s">
        <v>108</v>
      </c>
    </row>
    <row r="13576" spans="1:7" x14ac:dyDescent="0.3">
      <c r="A13576" s="11">
        <v>289.43889513521111</v>
      </c>
      <c r="B13576" s="41" t="s">
        <v>57</v>
      </c>
      <c r="C13576" s="41"/>
      <c r="D13576" s="39" t="s">
        <v>105</v>
      </c>
      <c r="E13576" s="39">
        <v>2020</v>
      </c>
      <c r="F13576" s="23">
        <v>7.3068951352111071</v>
      </c>
      <c r="G13576" s="24" t="s">
        <v>108</v>
      </c>
    </row>
    <row r="13577" spans="1:7" x14ac:dyDescent="0.3">
      <c r="A13577" s="11">
        <v>277.93138770347116</v>
      </c>
      <c r="B13577" s="41" t="s">
        <v>58</v>
      </c>
      <c r="C13577" s="41"/>
      <c r="D13577" s="39" t="s">
        <v>105</v>
      </c>
      <c r="E13577" s="39">
        <v>2020</v>
      </c>
      <c r="F13577" s="23">
        <v>51.43538770347115</v>
      </c>
      <c r="G13577" s="24" t="s">
        <v>108</v>
      </c>
    </row>
    <row r="13578" spans="1:7" x14ac:dyDescent="0.3">
      <c r="A13578" s="11">
        <v>79.763635804384705</v>
      </c>
      <c r="B13578" s="41" t="s">
        <v>59</v>
      </c>
      <c r="C13578" s="41"/>
      <c r="D13578" s="39" t="s">
        <v>105</v>
      </c>
      <c r="E13578" s="39">
        <v>2020</v>
      </c>
      <c r="F13578" s="23">
        <v>2.0136358043847089</v>
      </c>
      <c r="G13578" s="24" t="s">
        <v>108</v>
      </c>
    </row>
    <row r="13579" spans="1:7" x14ac:dyDescent="0.3">
      <c r="A13579" s="11">
        <v>141.86026746488119</v>
      </c>
      <c r="B13579" s="41" t="s">
        <v>60</v>
      </c>
      <c r="C13579" s="41"/>
      <c r="D13579" s="39" t="s">
        <v>105</v>
      </c>
      <c r="E13579" s="39">
        <v>2020</v>
      </c>
      <c r="F13579" s="23">
        <v>19.641267464881189</v>
      </c>
      <c r="G13579" s="24" t="s">
        <v>108</v>
      </c>
    </row>
    <row r="13580" spans="1:7" x14ac:dyDescent="0.3">
      <c r="A13580" s="11">
        <v>660.92199922455814</v>
      </c>
      <c r="B13580" s="41" t="s">
        <v>61</v>
      </c>
      <c r="C13580" s="41"/>
      <c r="D13580" s="39" t="s">
        <v>105</v>
      </c>
      <c r="E13580" s="39">
        <v>2020</v>
      </c>
      <c r="F13580" s="23">
        <v>106.73899922455811</v>
      </c>
      <c r="G13580" s="24" t="s">
        <v>108</v>
      </c>
    </row>
    <row r="13581" spans="1:7" x14ac:dyDescent="0.3">
      <c r="A13581" s="11">
        <v>1659.0518218667653</v>
      </c>
      <c r="B13581" s="41" t="s">
        <v>62</v>
      </c>
      <c r="C13581" s="41"/>
      <c r="D13581" s="39" t="s">
        <v>105</v>
      </c>
      <c r="E13581" s="39">
        <v>2020</v>
      </c>
      <c r="F13581" s="23">
        <v>360.55782186676538</v>
      </c>
      <c r="G13581" s="24" t="s">
        <v>108</v>
      </c>
    </row>
    <row r="13582" spans="1:7" x14ac:dyDescent="0.3">
      <c r="A13582" s="11">
        <v>374.52797188442622</v>
      </c>
      <c r="B13582" s="41" t="s">
        <v>63</v>
      </c>
      <c r="C13582" s="41"/>
      <c r="D13582" s="39" t="s">
        <v>105</v>
      </c>
      <c r="E13582" s="39">
        <v>2020</v>
      </c>
      <c r="F13582" s="23">
        <v>9.4549718844262003</v>
      </c>
      <c r="G13582" s="24" t="s">
        <v>108</v>
      </c>
    </row>
    <row r="13583" spans="1:7" x14ac:dyDescent="0.3">
      <c r="A13583" s="11">
        <v>349.19750331020032</v>
      </c>
      <c r="B13583" s="41" t="s">
        <v>64</v>
      </c>
      <c r="C13583" s="41"/>
      <c r="D13583" s="39" t="s">
        <v>105</v>
      </c>
      <c r="E13583" s="39">
        <v>2020</v>
      </c>
      <c r="F13583" s="23">
        <v>8.8155033102003131</v>
      </c>
      <c r="G13583" s="24" t="s">
        <v>108</v>
      </c>
    </row>
    <row r="13584" spans="1:7" x14ac:dyDescent="0.3">
      <c r="A13584" s="11">
        <v>1634.8775412996333</v>
      </c>
      <c r="B13584" s="41" t="s">
        <v>65</v>
      </c>
      <c r="C13584" s="41"/>
      <c r="D13584" s="39" t="s">
        <v>105</v>
      </c>
      <c r="E13584" s="39">
        <v>2020</v>
      </c>
      <c r="F13584" s="23">
        <v>181.44554129963325</v>
      </c>
      <c r="G13584" s="24" t="s">
        <v>108</v>
      </c>
    </row>
    <row r="13585" spans="1:7" x14ac:dyDescent="0.3">
      <c r="A13585" s="11">
        <v>456.42650320146589</v>
      </c>
      <c r="B13585" s="41" t="s">
        <v>66</v>
      </c>
      <c r="C13585" s="41"/>
      <c r="D13585" s="39" t="s">
        <v>105</v>
      </c>
      <c r="E13585" s="39">
        <v>2020</v>
      </c>
      <c r="F13585" s="23">
        <v>11.522503201465902</v>
      </c>
      <c r="G13585" s="24" t="s">
        <v>108</v>
      </c>
    </row>
    <row r="13586" spans="1:7" x14ac:dyDescent="0.3">
      <c r="A13586" s="11">
        <v>2749.2499111537145</v>
      </c>
      <c r="B13586" s="41" t="s">
        <v>67</v>
      </c>
      <c r="C13586" s="41"/>
      <c r="D13586" s="39" t="s">
        <v>105</v>
      </c>
      <c r="E13586" s="39">
        <v>2020</v>
      </c>
      <c r="F13586" s="23">
        <v>169.35791115371455</v>
      </c>
      <c r="G13586" s="24" t="s">
        <v>108</v>
      </c>
    </row>
    <row r="13587" spans="1:7" x14ac:dyDescent="0.3">
      <c r="A13587" s="11">
        <v>1678.9204049487398</v>
      </c>
      <c r="B13587" s="41" t="s">
        <v>68</v>
      </c>
      <c r="C13587" s="41"/>
      <c r="D13587" s="39" t="s">
        <v>105</v>
      </c>
      <c r="E13587" s="39">
        <v>2020</v>
      </c>
      <c r="F13587" s="23">
        <v>132.60940494873978</v>
      </c>
      <c r="G13587" s="24" t="s">
        <v>108</v>
      </c>
    </row>
    <row r="13588" spans="1:7" x14ac:dyDescent="0.3">
      <c r="A13588" s="11">
        <v>112.79963066191263</v>
      </c>
      <c r="B13588" s="41" t="s">
        <v>69</v>
      </c>
      <c r="C13588" s="41"/>
      <c r="D13588" s="39" t="s">
        <v>105</v>
      </c>
      <c r="E13588" s="39">
        <v>2020</v>
      </c>
      <c r="F13588" s="23">
        <v>8.8856306619126322</v>
      </c>
      <c r="G13588" s="24" t="s">
        <v>108</v>
      </c>
    </row>
    <row r="13589" spans="1:7" x14ac:dyDescent="0.3">
      <c r="A13589" s="11">
        <v>154.42958020925832</v>
      </c>
      <c r="B13589" s="41" t="s">
        <v>70</v>
      </c>
      <c r="C13589" s="41"/>
      <c r="D13589" s="39" t="s">
        <v>105</v>
      </c>
      <c r="E13589" s="39">
        <v>2020</v>
      </c>
      <c r="F13589" s="23">
        <v>22.697580209258305</v>
      </c>
      <c r="G13589" s="24" t="s">
        <v>108</v>
      </c>
    </row>
    <row r="13590" spans="1:7" x14ac:dyDescent="0.3">
      <c r="A13590" s="11">
        <v>105.14437342239728</v>
      </c>
      <c r="B13590" s="41" t="s">
        <v>71</v>
      </c>
      <c r="C13590" s="41"/>
      <c r="D13590" s="39" t="s">
        <v>105</v>
      </c>
      <c r="E13590" s="39">
        <v>2020</v>
      </c>
      <c r="F13590" s="23">
        <v>7.6143734223972857</v>
      </c>
      <c r="G13590" s="24" t="s">
        <v>108</v>
      </c>
    </row>
    <row r="13591" spans="1:7" x14ac:dyDescent="0.3">
      <c r="A13591" s="11">
        <v>611.14641278606371</v>
      </c>
      <c r="B13591" s="41" t="s">
        <v>72</v>
      </c>
      <c r="C13591" s="41"/>
      <c r="D13591" s="39" t="s">
        <v>105</v>
      </c>
      <c r="E13591" s="39">
        <v>2020</v>
      </c>
      <c r="F13591" s="23">
        <v>43.681412786063731</v>
      </c>
      <c r="G13591" s="24" t="s">
        <v>108</v>
      </c>
    </row>
    <row r="13592" spans="1:7" x14ac:dyDescent="0.3">
      <c r="A13592" s="11">
        <v>449.21751196291393</v>
      </c>
      <c r="B13592" s="41" t="s">
        <v>73</v>
      </c>
      <c r="C13592" s="41"/>
      <c r="D13592" s="39" t="s">
        <v>105</v>
      </c>
      <c r="E13592" s="39">
        <v>2020</v>
      </c>
      <c r="F13592" s="23">
        <v>196.92351196291395</v>
      </c>
      <c r="G13592" s="24" t="s">
        <v>108</v>
      </c>
    </row>
    <row r="13593" spans="1:7" x14ac:dyDescent="0.3">
      <c r="A13593" s="11">
        <v>376.79418245023828</v>
      </c>
      <c r="B13593" s="41" t="s">
        <v>74</v>
      </c>
      <c r="C13593" s="41"/>
      <c r="D13593" s="39" t="s">
        <v>105</v>
      </c>
      <c r="E13593" s="39">
        <v>2020</v>
      </c>
      <c r="F13593" s="23">
        <v>60.935182450238287</v>
      </c>
      <c r="G13593" s="24" t="s">
        <v>108</v>
      </c>
    </row>
    <row r="13594" spans="1:7" x14ac:dyDescent="0.3">
      <c r="A13594" s="11">
        <v>759.14668488488996</v>
      </c>
      <c r="B13594" s="41" t="s">
        <v>75</v>
      </c>
      <c r="C13594" s="41"/>
      <c r="D13594" s="39" t="s">
        <v>105</v>
      </c>
      <c r="E13594" s="39">
        <v>2020</v>
      </c>
      <c r="F13594" s="23">
        <v>124.67868488488998</v>
      </c>
      <c r="G13594" s="24" t="s">
        <v>108</v>
      </c>
    </row>
    <row r="13595" spans="1:7" x14ac:dyDescent="0.3">
      <c r="A13595" s="11">
        <v>743.19600952171868</v>
      </c>
      <c r="B13595" s="41" t="s">
        <v>76</v>
      </c>
      <c r="C13595" s="41"/>
      <c r="D13595" s="39" t="s">
        <v>105</v>
      </c>
      <c r="E13595" s="39">
        <v>2020</v>
      </c>
      <c r="F13595" s="23">
        <v>43.176009521718669</v>
      </c>
      <c r="G13595" s="24" t="s">
        <v>108</v>
      </c>
    </row>
    <row r="13596" spans="1:7" x14ac:dyDescent="0.3">
      <c r="A13596" s="11">
        <v>139.62175616809444</v>
      </c>
      <c r="B13596" s="41" t="s">
        <v>77</v>
      </c>
      <c r="C13596" s="41"/>
      <c r="D13596" s="39" t="s">
        <v>105</v>
      </c>
      <c r="E13596" s="39">
        <v>2020</v>
      </c>
      <c r="F13596" s="23">
        <v>3.5247561680944379</v>
      </c>
      <c r="G13596" s="24" t="s">
        <v>108</v>
      </c>
    </row>
    <row r="13597" spans="1:7" x14ac:dyDescent="0.3">
      <c r="A13597" s="11">
        <v>216.51595288122689</v>
      </c>
      <c r="B13597" s="41" t="s">
        <v>78</v>
      </c>
      <c r="C13597" s="41"/>
      <c r="D13597" s="39" t="s">
        <v>105</v>
      </c>
      <c r="E13597" s="39">
        <v>2020</v>
      </c>
      <c r="F13597" s="23">
        <v>31.530952881226899</v>
      </c>
      <c r="G13597" s="24" t="s">
        <v>108</v>
      </c>
    </row>
    <row r="13598" spans="1:7" x14ac:dyDescent="0.3">
      <c r="A13598" s="11">
        <v>234.87441285189524</v>
      </c>
      <c r="B13598" s="41" t="s">
        <v>79</v>
      </c>
      <c r="C13598" s="41"/>
      <c r="D13598" s="39" t="s">
        <v>105</v>
      </c>
      <c r="E13598" s="39">
        <v>2020</v>
      </c>
      <c r="F13598" s="23">
        <v>5.9294128518952363</v>
      </c>
      <c r="G13598" s="24" t="s">
        <v>108</v>
      </c>
    </row>
    <row r="13599" spans="1:7" x14ac:dyDescent="0.3">
      <c r="A13599" s="11">
        <v>1160.2074787990116</v>
      </c>
      <c r="B13599" s="41" t="s">
        <v>80</v>
      </c>
      <c r="C13599" s="41"/>
      <c r="D13599" s="39" t="s">
        <v>105</v>
      </c>
      <c r="E13599" s="39">
        <v>2020</v>
      </c>
      <c r="F13599" s="23">
        <v>96.387478799011546</v>
      </c>
      <c r="G13599" s="24" t="s">
        <v>108</v>
      </c>
    </row>
    <row r="13600" spans="1:7" x14ac:dyDescent="0.3">
      <c r="A13600" s="11">
        <v>271.50310549189203</v>
      </c>
      <c r="B13600" s="41" t="s">
        <v>81</v>
      </c>
      <c r="C13600" s="41"/>
      <c r="D13600" s="39" t="s">
        <v>105</v>
      </c>
      <c r="E13600" s="39">
        <v>2020</v>
      </c>
      <c r="F13600" s="23">
        <v>6.8541054918920281</v>
      </c>
      <c r="G13600" s="24" t="s">
        <v>108</v>
      </c>
    </row>
    <row r="13601" spans="1:7" x14ac:dyDescent="0.3">
      <c r="A13601" s="11">
        <v>685.84518595422639</v>
      </c>
      <c r="B13601" s="41" t="s">
        <v>82</v>
      </c>
      <c r="C13601" s="41"/>
      <c r="D13601" s="39" t="s">
        <v>105</v>
      </c>
      <c r="E13601" s="39">
        <v>2020</v>
      </c>
      <c r="F13601" s="23">
        <v>94.276185954226392</v>
      </c>
      <c r="G13601" s="24" t="s">
        <v>108</v>
      </c>
    </row>
    <row r="13602" spans="1:7" x14ac:dyDescent="0.3">
      <c r="A13602" s="11">
        <v>240.32193576020757</v>
      </c>
      <c r="B13602" s="41" t="s">
        <v>83</v>
      </c>
      <c r="C13602" s="41"/>
      <c r="D13602" s="39" t="s">
        <v>105</v>
      </c>
      <c r="E13602" s="39">
        <v>2020</v>
      </c>
      <c r="F13602" s="23">
        <v>20.341935760207566</v>
      </c>
      <c r="G13602" s="24" t="s">
        <v>108</v>
      </c>
    </row>
    <row r="13603" spans="1:7" x14ac:dyDescent="0.3">
      <c r="A13603" s="11">
        <v>796.32936290539305</v>
      </c>
      <c r="B13603" s="41" t="s">
        <v>84</v>
      </c>
      <c r="C13603" s="41"/>
      <c r="D13603" s="39" t="s">
        <v>105</v>
      </c>
      <c r="E13603" s="39">
        <v>2020</v>
      </c>
      <c r="F13603" s="23">
        <v>55.725362905393126</v>
      </c>
      <c r="G13603" s="24" t="s">
        <v>108</v>
      </c>
    </row>
    <row r="13604" spans="1:7" x14ac:dyDescent="0.3">
      <c r="A13604" s="11">
        <v>72.77418692032974</v>
      </c>
      <c r="B13604" s="41" t="s">
        <v>85</v>
      </c>
      <c r="C13604" s="41"/>
      <c r="D13604" s="39" t="s">
        <v>105</v>
      </c>
      <c r="E13604" s="39">
        <v>2020</v>
      </c>
      <c r="F13604" s="23">
        <v>1.8371869203297386</v>
      </c>
      <c r="G13604" s="24" t="s">
        <v>108</v>
      </c>
    </row>
    <row r="13605" spans="1:7" x14ac:dyDescent="0.3">
      <c r="A13605" s="11">
        <v>247.84382614886027</v>
      </c>
      <c r="B13605" s="41" t="s">
        <v>86</v>
      </c>
      <c r="C13605" s="41"/>
      <c r="D13605" s="39" t="s">
        <v>105</v>
      </c>
      <c r="E13605" s="39">
        <v>2020</v>
      </c>
      <c r="F13605" s="23">
        <v>7.0258261488602756</v>
      </c>
      <c r="G13605" s="24" t="s">
        <v>108</v>
      </c>
    </row>
    <row r="13606" spans="1:7" x14ac:dyDescent="0.3">
      <c r="A13606" s="11">
        <v>610.93507762238892</v>
      </c>
      <c r="B13606" s="41" t="s">
        <v>87</v>
      </c>
      <c r="C13606" s="41"/>
      <c r="D13606" s="39" t="s">
        <v>105</v>
      </c>
      <c r="E13606" s="39">
        <v>2020</v>
      </c>
      <c r="F13606" s="23">
        <v>64.392077622388896</v>
      </c>
      <c r="G13606" s="24" t="s">
        <v>108</v>
      </c>
    </row>
    <row r="13607" spans="1:7" x14ac:dyDescent="0.3">
      <c r="A13607" s="11">
        <v>117.25100578416632</v>
      </c>
      <c r="B13607" s="41" t="s">
        <v>88</v>
      </c>
      <c r="C13607" s="41"/>
      <c r="D13607" s="39" t="s">
        <v>105</v>
      </c>
      <c r="E13607" s="39">
        <v>2020</v>
      </c>
      <c r="F13607" s="23">
        <v>6.5420057841663191</v>
      </c>
      <c r="G13607" s="24" t="s">
        <v>108</v>
      </c>
    </row>
    <row r="13608" spans="1:7" x14ac:dyDescent="0.3">
      <c r="A13608" s="11">
        <v>285.13011995349518</v>
      </c>
      <c r="B13608" s="41" t="s">
        <v>89</v>
      </c>
      <c r="C13608" s="41"/>
      <c r="D13608" s="39" t="s">
        <v>105</v>
      </c>
      <c r="E13608" s="39">
        <v>2020</v>
      </c>
      <c r="F13608" s="23">
        <v>19.68111995349517</v>
      </c>
      <c r="G13608" s="24" t="s">
        <v>108</v>
      </c>
    </row>
    <row r="13609" spans="1:7" x14ac:dyDescent="0.3">
      <c r="A13609" s="11">
        <v>540.8056579445506</v>
      </c>
      <c r="B13609" s="41" t="s">
        <v>90</v>
      </c>
      <c r="C13609" s="41"/>
      <c r="D13609" s="39" t="s">
        <v>105</v>
      </c>
      <c r="E13609" s="39">
        <v>2020</v>
      </c>
      <c r="F13609" s="23">
        <v>13.652657944550612</v>
      </c>
      <c r="G13609" s="24" t="s">
        <v>108</v>
      </c>
    </row>
    <row r="13610" spans="1:7" x14ac:dyDescent="0.3">
      <c r="A13610" s="11">
        <v>2344.9747190587041</v>
      </c>
      <c r="B13610" s="41" t="s">
        <v>10</v>
      </c>
      <c r="C13610" s="41"/>
      <c r="D13610" s="39" t="s">
        <v>94</v>
      </c>
      <c r="E13610" s="39">
        <v>2021</v>
      </c>
      <c r="F13610" s="23">
        <v>226.12871905870401</v>
      </c>
      <c r="G13610" s="24" t="s">
        <v>108</v>
      </c>
    </row>
    <row r="13611" spans="1:7" x14ac:dyDescent="0.3">
      <c r="A13611" s="11">
        <v>213.23351727299584</v>
      </c>
      <c r="B13611" s="41" t="s">
        <v>11</v>
      </c>
      <c r="C13611" s="41"/>
      <c r="D13611" s="39" t="s">
        <v>94</v>
      </c>
      <c r="E13611" s="39">
        <v>2021</v>
      </c>
      <c r="F13611" s="23">
        <v>5.3745172729958384</v>
      </c>
      <c r="G13611" s="24" t="s">
        <v>108</v>
      </c>
    </row>
    <row r="13612" spans="1:7" x14ac:dyDescent="0.3">
      <c r="A13612" s="11">
        <v>673.3937844493488</v>
      </c>
      <c r="B13612" s="41" t="s">
        <v>12</v>
      </c>
      <c r="C13612" s="41"/>
      <c r="D13612" s="39" t="s">
        <v>94</v>
      </c>
      <c r="E13612" s="39">
        <v>2021</v>
      </c>
      <c r="F13612" s="23">
        <v>92.455784449348755</v>
      </c>
      <c r="G13612" s="24" t="s">
        <v>108</v>
      </c>
    </row>
    <row r="13613" spans="1:7" x14ac:dyDescent="0.3">
      <c r="A13613" s="11">
        <v>153.63022568072253</v>
      </c>
      <c r="B13613" s="41" t="s">
        <v>13</v>
      </c>
      <c r="C13613" s="41"/>
      <c r="D13613" s="39" t="s">
        <v>94</v>
      </c>
      <c r="E13613" s="39">
        <v>2021</v>
      </c>
      <c r="F13613" s="23">
        <v>6.5062256807225385</v>
      </c>
      <c r="G13613" s="24" t="s">
        <v>108</v>
      </c>
    </row>
    <row r="13614" spans="1:7" x14ac:dyDescent="0.3">
      <c r="A13614" s="11">
        <v>184.55569733079176</v>
      </c>
      <c r="B13614" s="41" t="s">
        <v>14</v>
      </c>
      <c r="C13614" s="41"/>
      <c r="D13614" s="39" t="s">
        <v>94</v>
      </c>
      <c r="E13614" s="39">
        <v>2021</v>
      </c>
      <c r="F13614" s="23">
        <v>24.483697330791749</v>
      </c>
      <c r="G13614" s="24" t="s">
        <v>108</v>
      </c>
    </row>
    <row r="13615" spans="1:7" x14ac:dyDescent="0.3">
      <c r="A13615" s="11">
        <v>98.09855874774486</v>
      </c>
      <c r="B13615" s="41" t="s">
        <v>15</v>
      </c>
      <c r="C13615" s="41"/>
      <c r="D13615" s="39" t="s">
        <v>94</v>
      </c>
      <c r="E13615" s="39">
        <v>2021</v>
      </c>
      <c r="F13615" s="23">
        <v>19.064558747744865</v>
      </c>
      <c r="G13615" s="24" t="s">
        <v>108</v>
      </c>
    </row>
    <row r="13616" spans="1:7" x14ac:dyDescent="0.3">
      <c r="A13616" s="11">
        <v>1849.6727097989967</v>
      </c>
      <c r="B13616" s="41" t="s">
        <v>16</v>
      </c>
      <c r="C13616" s="41"/>
      <c r="D13616" s="39" t="s">
        <v>94</v>
      </c>
      <c r="E13616" s="39">
        <v>2021</v>
      </c>
      <c r="F13616" s="23">
        <v>81.662709798996787</v>
      </c>
      <c r="G13616" s="24" t="s">
        <v>108</v>
      </c>
    </row>
    <row r="13617" spans="1:7" x14ac:dyDescent="0.3">
      <c r="A13617" s="11">
        <v>3633.1643357871753</v>
      </c>
      <c r="B13617" s="41" t="s">
        <v>17</v>
      </c>
      <c r="C13617" s="41"/>
      <c r="D13617" s="39" t="s">
        <v>94</v>
      </c>
      <c r="E13617" s="39">
        <v>2021</v>
      </c>
      <c r="F13617" s="23">
        <v>467.04033578717565</v>
      </c>
      <c r="G13617" s="24" t="s">
        <v>108</v>
      </c>
    </row>
    <row r="13618" spans="1:7" x14ac:dyDescent="0.3">
      <c r="A13618" s="11">
        <v>81.366838366512582</v>
      </c>
      <c r="B13618" s="41" t="s">
        <v>18</v>
      </c>
      <c r="C13618" s="41"/>
      <c r="D13618" s="39" t="s">
        <v>94</v>
      </c>
      <c r="E13618" s="39">
        <v>2021</v>
      </c>
      <c r="F13618" s="23">
        <v>4.878838366512583</v>
      </c>
      <c r="G13618" s="24" t="s">
        <v>108</v>
      </c>
    </row>
    <row r="13619" spans="1:7" x14ac:dyDescent="0.3">
      <c r="A13619" s="11">
        <v>233.43878794306033</v>
      </c>
      <c r="B13619" s="41" t="s">
        <v>19</v>
      </c>
      <c r="C13619" s="41"/>
      <c r="D13619" s="39" t="s">
        <v>94</v>
      </c>
      <c r="E13619" s="39">
        <v>2021</v>
      </c>
      <c r="F13619" s="23">
        <v>21.502787943060341</v>
      </c>
      <c r="G13619" s="24" t="s">
        <v>108</v>
      </c>
    </row>
    <row r="13620" spans="1:7" x14ac:dyDescent="0.3">
      <c r="A13620" s="11">
        <v>1355.8622959675133</v>
      </c>
      <c r="B13620" s="41" t="s">
        <v>20</v>
      </c>
      <c r="C13620" s="41"/>
      <c r="D13620" s="39" t="s">
        <v>94</v>
      </c>
      <c r="E13620" s="39">
        <v>2021</v>
      </c>
      <c r="F13620" s="23">
        <v>121.59329596751331</v>
      </c>
      <c r="G13620" s="24" t="s">
        <v>108</v>
      </c>
    </row>
    <row r="13621" spans="1:7" x14ac:dyDescent="0.3">
      <c r="A13621" s="11">
        <v>1233.4714540421116</v>
      </c>
      <c r="B13621" s="41" t="s">
        <v>21</v>
      </c>
      <c r="C13621" s="41"/>
      <c r="D13621" s="39" t="s">
        <v>94</v>
      </c>
      <c r="E13621" s="39">
        <v>2021</v>
      </c>
      <c r="F13621" s="23">
        <v>148.61845404211167</v>
      </c>
      <c r="G13621" s="24" t="s">
        <v>108</v>
      </c>
    </row>
    <row r="13622" spans="1:7" x14ac:dyDescent="0.3">
      <c r="A13622" s="11">
        <v>240.65568879419268</v>
      </c>
      <c r="B13622" s="41" t="s">
        <v>22</v>
      </c>
      <c r="C13622" s="41"/>
      <c r="D13622" s="39" t="s">
        <v>94</v>
      </c>
      <c r="E13622" s="39">
        <v>2021</v>
      </c>
      <c r="F13622" s="23">
        <v>6.0656887941926634</v>
      </c>
      <c r="G13622" s="24" t="s">
        <v>108</v>
      </c>
    </row>
    <row r="13623" spans="1:7" x14ac:dyDescent="0.3">
      <c r="A13623" s="11">
        <v>241.66000235968787</v>
      </c>
      <c r="B13623" s="41" t="s">
        <v>23</v>
      </c>
      <c r="C13623" s="41"/>
      <c r="D13623" s="39" t="s">
        <v>94</v>
      </c>
      <c r="E13623" s="39">
        <v>2021</v>
      </c>
      <c r="F13623" s="23">
        <v>6.0910023596878657</v>
      </c>
      <c r="G13623" s="24" t="s">
        <v>108</v>
      </c>
    </row>
    <row r="13624" spans="1:7" x14ac:dyDescent="0.3">
      <c r="A13624" s="11">
        <v>40.260766283374764</v>
      </c>
      <c r="B13624" s="41" t="s">
        <v>24</v>
      </c>
      <c r="C13624" s="41"/>
      <c r="D13624" s="39" t="s">
        <v>94</v>
      </c>
      <c r="E13624" s="39">
        <v>2021</v>
      </c>
      <c r="F13624" s="23">
        <v>3.1147662833747631</v>
      </c>
      <c r="G13624" s="24" t="s">
        <v>108</v>
      </c>
    </row>
    <row r="13625" spans="1:7" x14ac:dyDescent="0.3">
      <c r="A13625" s="11">
        <v>91.265328247475821</v>
      </c>
      <c r="B13625" s="41" t="s">
        <v>25</v>
      </c>
      <c r="C13625" s="41"/>
      <c r="D13625" s="39" t="s">
        <v>94</v>
      </c>
      <c r="E13625" s="39">
        <v>2021</v>
      </c>
      <c r="F13625" s="23">
        <v>8.2403282474758193</v>
      </c>
      <c r="G13625" s="24" t="s">
        <v>108</v>
      </c>
    </row>
    <row r="13626" spans="1:7" x14ac:dyDescent="0.3">
      <c r="A13626" s="11">
        <v>73.355924543272664</v>
      </c>
      <c r="B13626" s="41" t="s">
        <v>26</v>
      </c>
      <c r="C13626" s="41"/>
      <c r="D13626" s="39" t="s">
        <v>94</v>
      </c>
      <c r="E13626" s="39">
        <v>2021</v>
      </c>
      <c r="F13626" s="23">
        <v>5.2439245432726693</v>
      </c>
      <c r="G13626" s="24" t="s">
        <v>108</v>
      </c>
    </row>
    <row r="13627" spans="1:7" x14ac:dyDescent="0.3">
      <c r="A13627" s="11">
        <v>137.53863978863123</v>
      </c>
      <c r="B13627" s="41" t="s">
        <v>27</v>
      </c>
      <c r="C13627" s="41"/>
      <c r="D13627" s="39" t="s">
        <v>94</v>
      </c>
      <c r="E13627" s="39">
        <v>2021</v>
      </c>
      <c r="F13627" s="23">
        <v>3.466639788631241</v>
      </c>
      <c r="G13627" s="24" t="s">
        <v>108</v>
      </c>
    </row>
    <row r="13628" spans="1:7" x14ac:dyDescent="0.3">
      <c r="A13628" s="11">
        <v>153.50199361158377</v>
      </c>
      <c r="B13628" s="41" t="s">
        <v>28</v>
      </c>
      <c r="C13628" s="41"/>
      <c r="D13628" s="39" t="s">
        <v>94</v>
      </c>
      <c r="E13628" s="39">
        <v>2021</v>
      </c>
      <c r="F13628" s="23">
        <v>25.870993611583778</v>
      </c>
      <c r="G13628" s="24" t="s">
        <v>108</v>
      </c>
    </row>
    <row r="13629" spans="1:7" x14ac:dyDescent="0.3">
      <c r="A13629" s="11">
        <v>204.52707270674699</v>
      </c>
      <c r="B13629" s="41" t="s">
        <v>29</v>
      </c>
      <c r="C13629" s="41"/>
      <c r="D13629" s="39" t="s">
        <v>94</v>
      </c>
      <c r="E13629" s="39">
        <v>2021</v>
      </c>
      <c r="F13629" s="23">
        <v>28.803072706746988</v>
      </c>
      <c r="G13629" s="24" t="s">
        <v>108</v>
      </c>
    </row>
    <row r="13630" spans="1:7" x14ac:dyDescent="0.3">
      <c r="A13630" s="11">
        <v>1163.57882122214</v>
      </c>
      <c r="B13630" s="41" t="s">
        <v>30</v>
      </c>
      <c r="C13630" s="41"/>
      <c r="D13630" s="39" t="s">
        <v>94</v>
      </c>
      <c r="E13630" s="39">
        <v>2021</v>
      </c>
      <c r="F13630" s="23">
        <v>114.13682122214001</v>
      </c>
      <c r="G13630" s="24" t="s">
        <v>108</v>
      </c>
    </row>
    <row r="13631" spans="1:7" x14ac:dyDescent="0.3">
      <c r="A13631" s="11">
        <v>503.97767812936189</v>
      </c>
      <c r="B13631" s="41" t="s">
        <v>31</v>
      </c>
      <c r="C13631" s="41"/>
      <c r="D13631" s="39" t="s">
        <v>94</v>
      </c>
      <c r="E13631" s="39">
        <v>2021</v>
      </c>
      <c r="F13631" s="23">
        <v>24.327678129361885</v>
      </c>
      <c r="G13631" s="24" t="s">
        <v>108</v>
      </c>
    </row>
    <row r="13632" spans="1:7" x14ac:dyDescent="0.3">
      <c r="A13632" s="11">
        <v>46.719559141758488</v>
      </c>
      <c r="B13632" s="41" t="s">
        <v>32</v>
      </c>
      <c r="C13632" s="41"/>
      <c r="D13632" s="39" t="s">
        <v>94</v>
      </c>
      <c r="E13632" s="39">
        <v>2021</v>
      </c>
      <c r="F13632" s="23">
        <v>1.1775591417584865</v>
      </c>
      <c r="G13632" s="24" t="s">
        <v>108</v>
      </c>
    </row>
    <row r="13633" spans="1:7" x14ac:dyDescent="0.3">
      <c r="A13633" s="11">
        <v>174.75466382237403</v>
      </c>
      <c r="B13633" s="41" t="s">
        <v>33</v>
      </c>
      <c r="C13633" s="41"/>
      <c r="D13633" s="39" t="s">
        <v>94</v>
      </c>
      <c r="E13633" s="39">
        <v>2021</v>
      </c>
      <c r="F13633" s="23">
        <v>7.5886638223740341</v>
      </c>
      <c r="G13633" s="24" t="s">
        <v>108</v>
      </c>
    </row>
    <row r="13634" spans="1:7" x14ac:dyDescent="0.3">
      <c r="A13634" s="11">
        <v>904.9778237443852</v>
      </c>
      <c r="B13634" s="41" t="s">
        <v>34</v>
      </c>
      <c r="C13634" s="41"/>
      <c r="D13634" s="39" t="s">
        <v>94</v>
      </c>
      <c r="E13634" s="39">
        <v>2021</v>
      </c>
      <c r="F13634" s="23">
        <v>55.240823744385182</v>
      </c>
      <c r="G13634" s="24" t="s">
        <v>108</v>
      </c>
    </row>
    <row r="13635" spans="1:7" x14ac:dyDescent="0.3">
      <c r="A13635" s="11">
        <v>734.00959645954208</v>
      </c>
      <c r="B13635" s="41" t="s">
        <v>35</v>
      </c>
      <c r="C13635" s="41"/>
      <c r="D13635" s="39" t="s">
        <v>94</v>
      </c>
      <c r="E13635" s="39">
        <v>2021</v>
      </c>
      <c r="F13635" s="23">
        <v>18.500596459542066</v>
      </c>
      <c r="G13635" s="24" t="s">
        <v>108</v>
      </c>
    </row>
    <row r="13636" spans="1:7" x14ac:dyDescent="0.3">
      <c r="A13636" s="11">
        <v>209.6809760295742</v>
      </c>
      <c r="B13636" s="41" t="s">
        <v>36</v>
      </c>
      <c r="C13636" s="41"/>
      <c r="D13636" s="39" t="s">
        <v>94</v>
      </c>
      <c r="E13636" s="39">
        <v>2021</v>
      </c>
      <c r="F13636" s="23">
        <v>29.2389760295742</v>
      </c>
      <c r="G13636" s="24" t="s">
        <v>108</v>
      </c>
    </row>
    <row r="13637" spans="1:7" x14ac:dyDescent="0.3">
      <c r="A13637" s="11">
        <v>385.70872783435834</v>
      </c>
      <c r="B13637" s="41" t="s">
        <v>37</v>
      </c>
      <c r="C13637" s="41"/>
      <c r="D13637" s="39" t="s">
        <v>94</v>
      </c>
      <c r="E13637" s="39">
        <v>2021</v>
      </c>
      <c r="F13637" s="23">
        <v>55.493727834358317</v>
      </c>
      <c r="G13637" s="24" t="s">
        <v>108</v>
      </c>
    </row>
    <row r="13638" spans="1:7" x14ac:dyDescent="0.3">
      <c r="A13638" s="11">
        <v>361.5898144141774</v>
      </c>
      <c r="B13638" s="41" t="s">
        <v>38</v>
      </c>
      <c r="C13638" s="41"/>
      <c r="D13638" s="39" t="s">
        <v>94</v>
      </c>
      <c r="E13638" s="39">
        <v>2021</v>
      </c>
      <c r="F13638" s="23">
        <v>9.113814414177412</v>
      </c>
      <c r="G13638" s="24" t="s">
        <v>108</v>
      </c>
    </row>
    <row r="13639" spans="1:7" x14ac:dyDescent="0.3">
      <c r="A13639" s="11">
        <v>98.020593649708474</v>
      </c>
      <c r="B13639" s="41" t="s">
        <v>39</v>
      </c>
      <c r="C13639" s="41"/>
      <c r="D13639" s="39" t="s">
        <v>94</v>
      </c>
      <c r="E13639" s="39">
        <v>2021</v>
      </c>
      <c r="F13639" s="23">
        <v>7.8065936497084767</v>
      </c>
      <c r="G13639" s="24" t="s">
        <v>108</v>
      </c>
    </row>
    <row r="13640" spans="1:7" x14ac:dyDescent="0.3">
      <c r="A13640" s="11">
        <v>228.51877991434233</v>
      </c>
      <c r="B13640" s="41" t="s">
        <v>40</v>
      </c>
      <c r="C13640" s="41"/>
      <c r="D13640" s="39" t="s">
        <v>94</v>
      </c>
      <c r="E13640" s="39">
        <v>2021</v>
      </c>
      <c r="F13640" s="23">
        <v>60.043779914342323</v>
      </c>
      <c r="G13640" s="24" t="s">
        <v>108</v>
      </c>
    </row>
    <row r="13641" spans="1:7" x14ac:dyDescent="0.3">
      <c r="A13641" s="11">
        <v>266.49291194083378</v>
      </c>
      <c r="B13641" s="41" t="s">
        <v>41</v>
      </c>
      <c r="C13641" s="41"/>
      <c r="D13641" s="39" t="s">
        <v>94</v>
      </c>
      <c r="E13641" s="39">
        <v>2021</v>
      </c>
      <c r="F13641" s="23">
        <v>8.0919119408337892</v>
      </c>
      <c r="G13641" s="24" t="s">
        <v>108</v>
      </c>
    </row>
    <row r="13642" spans="1:7" x14ac:dyDescent="0.3">
      <c r="A13642" s="11">
        <v>1609.4632686054074</v>
      </c>
      <c r="B13642" s="41" t="s">
        <v>42</v>
      </c>
      <c r="C13642" s="41"/>
      <c r="D13642" s="39" t="s">
        <v>94</v>
      </c>
      <c r="E13642" s="39">
        <v>2021</v>
      </c>
      <c r="F13642" s="23">
        <v>42.39826860540748</v>
      </c>
      <c r="G13642" s="24" t="s">
        <v>108</v>
      </c>
    </row>
    <row r="13643" spans="1:7" x14ac:dyDescent="0.3">
      <c r="A13643" s="11">
        <v>464.87305218134264</v>
      </c>
      <c r="B13643" s="41" t="s">
        <v>43</v>
      </c>
      <c r="C13643" s="41"/>
      <c r="D13643" s="39" t="s">
        <v>94</v>
      </c>
      <c r="E13643" s="39">
        <v>2021</v>
      </c>
      <c r="F13643" s="23">
        <v>49.916052181342629</v>
      </c>
      <c r="G13643" s="24" t="s">
        <v>108</v>
      </c>
    </row>
    <row r="13644" spans="1:7" x14ac:dyDescent="0.3">
      <c r="A13644" s="11">
        <v>58.59487460056566</v>
      </c>
      <c r="B13644" s="41" t="s">
        <v>44</v>
      </c>
      <c r="C13644" s="41"/>
      <c r="D13644" s="39" t="s">
        <v>94</v>
      </c>
      <c r="E13644" s="39">
        <v>2021</v>
      </c>
      <c r="F13644" s="23">
        <v>4.2568746005656575</v>
      </c>
      <c r="G13644" s="24" t="s">
        <v>108</v>
      </c>
    </row>
    <row r="13645" spans="1:7" x14ac:dyDescent="0.3">
      <c r="A13645" s="11">
        <v>198.10213311461592</v>
      </c>
      <c r="B13645" s="41" t="s">
        <v>45</v>
      </c>
      <c r="C13645" s="41"/>
      <c r="D13645" s="39" t="s">
        <v>94</v>
      </c>
      <c r="E13645" s="39">
        <v>2021</v>
      </c>
      <c r="F13645" s="23">
        <v>9.6931331146159039</v>
      </c>
      <c r="G13645" s="24" t="s">
        <v>108</v>
      </c>
    </row>
    <row r="13646" spans="1:7" x14ac:dyDescent="0.3">
      <c r="A13646" s="11">
        <v>1792.6699645688589</v>
      </c>
      <c r="B13646" s="41" t="s">
        <v>46</v>
      </c>
      <c r="C13646" s="41"/>
      <c r="D13646" s="39" t="s">
        <v>94</v>
      </c>
      <c r="E13646" s="39">
        <v>2021</v>
      </c>
      <c r="F13646" s="23">
        <v>109.87896456885892</v>
      </c>
      <c r="G13646" s="24" t="s">
        <v>108</v>
      </c>
    </row>
    <row r="13647" spans="1:7" x14ac:dyDescent="0.3">
      <c r="A13647" s="11">
        <v>127.12722163111273</v>
      </c>
      <c r="B13647" s="41" t="s">
        <v>47</v>
      </c>
      <c r="C13647" s="41"/>
      <c r="D13647" s="39" t="s">
        <v>94</v>
      </c>
      <c r="E13647" s="39">
        <v>2021</v>
      </c>
      <c r="F13647" s="23">
        <v>11.302221631112722</v>
      </c>
      <c r="G13647" s="24" t="s">
        <v>108</v>
      </c>
    </row>
    <row r="13648" spans="1:7" x14ac:dyDescent="0.3">
      <c r="A13648" s="11">
        <v>333.92143732023396</v>
      </c>
      <c r="B13648" s="41" t="s">
        <v>48</v>
      </c>
      <c r="C13648" s="41"/>
      <c r="D13648" s="39" t="s">
        <v>94</v>
      </c>
      <c r="E13648" s="39">
        <v>2021</v>
      </c>
      <c r="F13648" s="23">
        <v>76.394437320233962</v>
      </c>
      <c r="G13648" s="24" t="s">
        <v>108</v>
      </c>
    </row>
    <row r="13649" spans="1:7" x14ac:dyDescent="0.3">
      <c r="A13649" s="11">
        <v>3978.095265635392</v>
      </c>
      <c r="B13649" s="41" t="s">
        <v>49</v>
      </c>
      <c r="C13649" s="41"/>
      <c r="D13649" s="39" t="s">
        <v>94</v>
      </c>
      <c r="E13649" s="39">
        <v>2021</v>
      </c>
      <c r="F13649" s="23">
        <v>734.06726563539212</v>
      </c>
      <c r="G13649" s="24" t="s">
        <v>108</v>
      </c>
    </row>
    <row r="13650" spans="1:7" x14ac:dyDescent="0.3">
      <c r="A13650" s="11">
        <v>5165.9745768876146</v>
      </c>
      <c r="B13650" s="41" t="s">
        <v>50</v>
      </c>
      <c r="C13650" s="41"/>
      <c r="D13650" s="39" t="s">
        <v>94</v>
      </c>
      <c r="E13650" s="39">
        <v>2021</v>
      </c>
      <c r="F13650" s="23">
        <v>483.99457688761436</v>
      </c>
      <c r="G13650" s="24" t="s">
        <v>108</v>
      </c>
    </row>
    <row r="13651" spans="1:7" x14ac:dyDescent="0.3">
      <c r="A13651" s="11">
        <v>807.1039275817717</v>
      </c>
      <c r="B13651" s="41" t="s">
        <v>91</v>
      </c>
      <c r="C13651" s="41"/>
      <c r="D13651" s="39" t="s">
        <v>94</v>
      </c>
      <c r="E13651" s="39">
        <v>2021</v>
      </c>
      <c r="F13651" s="23">
        <v>179.58592758177178</v>
      </c>
      <c r="G13651" s="24" t="s">
        <v>108</v>
      </c>
    </row>
    <row r="13652" spans="1:7" x14ac:dyDescent="0.3">
      <c r="A13652" s="11">
        <v>135.00374824589517</v>
      </c>
      <c r="B13652" s="41" t="s">
        <v>52</v>
      </c>
      <c r="C13652" s="41"/>
      <c r="D13652" s="39" t="s">
        <v>94</v>
      </c>
      <c r="E13652" s="39">
        <v>2021</v>
      </c>
      <c r="F13652" s="23">
        <v>19.997748245895171</v>
      </c>
      <c r="G13652" s="24" t="s">
        <v>108</v>
      </c>
    </row>
    <row r="13653" spans="1:7" x14ac:dyDescent="0.3">
      <c r="A13653" s="11">
        <v>77.672728918761663</v>
      </c>
      <c r="B13653" s="41" t="s">
        <v>53</v>
      </c>
      <c r="C13653" s="41"/>
      <c r="D13653" s="39" t="s">
        <v>94</v>
      </c>
      <c r="E13653" s="39">
        <v>2021</v>
      </c>
      <c r="F13653" s="23">
        <v>33.154728918761663</v>
      </c>
      <c r="G13653" s="24" t="s">
        <v>108</v>
      </c>
    </row>
    <row r="13654" spans="1:7" x14ac:dyDescent="0.3">
      <c r="A13654" s="11">
        <v>115.58018026930094</v>
      </c>
      <c r="B13654" s="41" t="s">
        <v>54</v>
      </c>
      <c r="C13654" s="41"/>
      <c r="D13654" s="39" t="s">
        <v>94</v>
      </c>
      <c r="E13654" s="39">
        <v>2021</v>
      </c>
      <c r="F13654" s="23">
        <v>19.933180269300927</v>
      </c>
      <c r="G13654" s="24" t="s">
        <v>108</v>
      </c>
    </row>
    <row r="13655" spans="1:7" x14ac:dyDescent="0.3">
      <c r="A13655" s="11">
        <v>347.09856474493836</v>
      </c>
      <c r="B13655" s="41" t="s">
        <v>55</v>
      </c>
      <c r="C13655" s="41"/>
      <c r="D13655" s="39" t="s">
        <v>94</v>
      </c>
      <c r="E13655" s="39">
        <v>2021</v>
      </c>
      <c r="F13655" s="23">
        <v>8.7485647449383421</v>
      </c>
      <c r="G13655" s="24" t="s">
        <v>108</v>
      </c>
    </row>
    <row r="13656" spans="1:7" x14ac:dyDescent="0.3">
      <c r="A13656" s="11">
        <v>735.15240065970738</v>
      </c>
      <c r="B13656" s="41" t="s">
        <v>56</v>
      </c>
      <c r="C13656" s="41"/>
      <c r="D13656" s="39" t="s">
        <v>94</v>
      </c>
      <c r="E13656" s="39">
        <v>2021</v>
      </c>
      <c r="F13656" s="23">
        <v>22.543400659707373</v>
      </c>
      <c r="G13656" s="24" t="s">
        <v>108</v>
      </c>
    </row>
    <row r="13657" spans="1:7" x14ac:dyDescent="0.3">
      <c r="A13657" s="11">
        <v>283.97761103204914</v>
      </c>
      <c r="B13657" s="41" t="s">
        <v>57</v>
      </c>
      <c r="C13657" s="41"/>
      <c r="D13657" s="39" t="s">
        <v>94</v>
      </c>
      <c r="E13657" s="39">
        <v>2021</v>
      </c>
      <c r="F13657" s="23">
        <v>7.1576110320491182</v>
      </c>
      <c r="G13657" s="24" t="s">
        <v>108</v>
      </c>
    </row>
    <row r="13658" spans="1:7" x14ac:dyDescent="0.3">
      <c r="A13658" s="11">
        <v>261.95144498021358</v>
      </c>
      <c r="B13658" s="41" t="s">
        <v>58</v>
      </c>
      <c r="C13658" s="41"/>
      <c r="D13658" s="39" t="s">
        <v>94</v>
      </c>
      <c r="E13658" s="39">
        <v>2021</v>
      </c>
      <c r="F13658" s="23">
        <v>49.508444980213575</v>
      </c>
      <c r="G13658" s="24" t="s">
        <v>108</v>
      </c>
    </row>
    <row r="13659" spans="1:7" x14ac:dyDescent="0.3">
      <c r="A13659" s="11">
        <v>75.758480590657456</v>
      </c>
      <c r="B13659" s="41" t="s">
        <v>59</v>
      </c>
      <c r="C13659" s="41"/>
      <c r="D13659" s="39" t="s">
        <v>94</v>
      </c>
      <c r="E13659" s="39">
        <v>2021</v>
      </c>
      <c r="F13659" s="23">
        <v>1.9094805906574592</v>
      </c>
      <c r="G13659" s="24" t="s">
        <v>108</v>
      </c>
    </row>
    <row r="13660" spans="1:7" x14ac:dyDescent="0.3">
      <c r="A13660" s="11">
        <v>135.05914449976314</v>
      </c>
      <c r="B13660" s="41" t="s">
        <v>60</v>
      </c>
      <c r="C13660" s="41"/>
      <c r="D13660" s="39" t="s">
        <v>94</v>
      </c>
      <c r="E13660" s="39">
        <v>2021</v>
      </c>
      <c r="F13660" s="23">
        <v>21.190144499763136</v>
      </c>
      <c r="G13660" s="24" t="s">
        <v>108</v>
      </c>
    </row>
    <row r="13661" spans="1:7" x14ac:dyDescent="0.3">
      <c r="A13661" s="11">
        <v>565.45726135727421</v>
      </c>
      <c r="B13661" s="41" t="s">
        <v>61</v>
      </c>
      <c r="C13661" s="41"/>
      <c r="D13661" s="39" t="s">
        <v>94</v>
      </c>
      <c r="E13661" s="39">
        <v>2021</v>
      </c>
      <c r="F13661" s="23">
        <v>72.372261357274226</v>
      </c>
      <c r="G13661" s="24" t="s">
        <v>108</v>
      </c>
    </row>
    <row r="13662" spans="1:7" x14ac:dyDescent="0.3">
      <c r="A13662" s="11">
        <v>1421.6750972757643</v>
      </c>
      <c r="B13662" s="41" t="s">
        <v>62</v>
      </c>
      <c r="C13662" s="41"/>
      <c r="D13662" s="39" t="s">
        <v>94</v>
      </c>
      <c r="E13662" s="39">
        <v>2021</v>
      </c>
      <c r="F13662" s="23">
        <v>284.15609727576424</v>
      </c>
      <c r="G13662" s="24" t="s">
        <v>108</v>
      </c>
    </row>
    <row r="13663" spans="1:7" x14ac:dyDescent="0.3">
      <c r="A13663" s="11">
        <v>340.94034785661597</v>
      </c>
      <c r="B13663" s="41" t="s">
        <v>63</v>
      </c>
      <c r="C13663" s="41"/>
      <c r="D13663" s="39" t="s">
        <v>94</v>
      </c>
      <c r="E13663" s="39">
        <v>2021</v>
      </c>
      <c r="F13663" s="23">
        <v>8.5933478566159778</v>
      </c>
      <c r="G13663" s="24" t="s">
        <v>108</v>
      </c>
    </row>
    <row r="13664" spans="1:7" x14ac:dyDescent="0.3">
      <c r="A13664" s="11">
        <v>304.44652683626305</v>
      </c>
      <c r="B13664" s="41" t="s">
        <v>64</v>
      </c>
      <c r="C13664" s="41"/>
      <c r="D13664" s="39" t="s">
        <v>94</v>
      </c>
      <c r="E13664" s="39">
        <v>2021</v>
      </c>
      <c r="F13664" s="23">
        <v>7.6735268362630435</v>
      </c>
      <c r="G13664" s="24" t="s">
        <v>108</v>
      </c>
    </row>
    <row r="13665" spans="1:7" x14ac:dyDescent="0.3">
      <c r="A13665" s="11">
        <v>1422.9922970899581</v>
      </c>
      <c r="B13665" s="41" t="s">
        <v>65</v>
      </c>
      <c r="C13665" s="41"/>
      <c r="D13665" s="39" t="s">
        <v>94</v>
      </c>
      <c r="E13665" s="39">
        <v>2021</v>
      </c>
      <c r="F13665" s="23">
        <v>164.43429708995802</v>
      </c>
      <c r="G13665" s="24" t="s">
        <v>108</v>
      </c>
    </row>
    <row r="13666" spans="1:7" x14ac:dyDescent="0.3">
      <c r="A13666" s="11">
        <v>384.18635670954234</v>
      </c>
      <c r="B13666" s="41" t="s">
        <v>66</v>
      </c>
      <c r="C13666" s="41"/>
      <c r="D13666" s="39" t="s">
        <v>94</v>
      </c>
      <c r="E13666" s="39">
        <v>2021</v>
      </c>
      <c r="F13666" s="23">
        <v>9.6833567095423554</v>
      </c>
      <c r="G13666" s="24" t="s">
        <v>108</v>
      </c>
    </row>
    <row r="13667" spans="1:7" x14ac:dyDescent="0.3">
      <c r="A13667" s="11">
        <v>2660.1906879895205</v>
      </c>
      <c r="B13667" s="41" t="s">
        <v>67</v>
      </c>
      <c r="C13667" s="41"/>
      <c r="D13667" s="39" t="s">
        <v>94</v>
      </c>
      <c r="E13667" s="39">
        <v>2021</v>
      </c>
      <c r="F13667" s="23">
        <v>159.34568798952046</v>
      </c>
      <c r="G13667" s="24" t="s">
        <v>108</v>
      </c>
    </row>
    <row r="13668" spans="1:7" x14ac:dyDescent="0.3">
      <c r="A13668" s="11">
        <v>1544.3306101918686</v>
      </c>
      <c r="B13668" s="41" t="s">
        <v>68</v>
      </c>
      <c r="C13668" s="41"/>
      <c r="D13668" s="39" t="s">
        <v>94</v>
      </c>
      <c r="E13668" s="39">
        <v>2021</v>
      </c>
      <c r="F13668" s="23">
        <v>122.18561019186853</v>
      </c>
      <c r="G13668" s="24" t="s">
        <v>108</v>
      </c>
    </row>
    <row r="13669" spans="1:7" x14ac:dyDescent="0.3">
      <c r="A13669" s="11">
        <v>81.331959243706834</v>
      </c>
      <c r="B13669" s="41" t="s">
        <v>69</v>
      </c>
      <c r="C13669" s="41"/>
      <c r="D13669" s="39" t="s">
        <v>94</v>
      </c>
      <c r="E13669" s="39">
        <v>2021</v>
      </c>
      <c r="F13669" s="23">
        <v>3.4199592437068365</v>
      </c>
      <c r="G13669" s="24" t="s">
        <v>108</v>
      </c>
    </row>
    <row r="13670" spans="1:7" x14ac:dyDescent="0.3">
      <c r="A13670" s="11">
        <v>134.10099447915795</v>
      </c>
      <c r="B13670" s="41" t="s">
        <v>70</v>
      </c>
      <c r="C13670" s="41"/>
      <c r="D13670" s="39" t="s">
        <v>94</v>
      </c>
      <c r="E13670" s="39">
        <v>2021</v>
      </c>
      <c r="F13670" s="23">
        <v>19.938994479157948</v>
      </c>
      <c r="G13670" s="24" t="s">
        <v>108</v>
      </c>
    </row>
    <row r="13671" spans="1:7" x14ac:dyDescent="0.3">
      <c r="A13671" s="11">
        <v>82.130075642026796</v>
      </c>
      <c r="B13671" s="41" t="s">
        <v>71</v>
      </c>
      <c r="C13671" s="41"/>
      <c r="D13671" s="39" t="s">
        <v>94</v>
      </c>
      <c r="E13671" s="39">
        <v>2021</v>
      </c>
      <c r="F13671" s="23">
        <v>3.7100756420267977</v>
      </c>
      <c r="G13671" s="24" t="s">
        <v>108</v>
      </c>
    </row>
    <row r="13672" spans="1:7" x14ac:dyDescent="0.3">
      <c r="A13672" s="11">
        <v>555.80497704905758</v>
      </c>
      <c r="B13672" s="41" t="s">
        <v>72</v>
      </c>
      <c r="C13672" s="41"/>
      <c r="D13672" s="39" t="s">
        <v>94</v>
      </c>
      <c r="E13672" s="39">
        <v>2021</v>
      </c>
      <c r="F13672" s="23">
        <v>46.925977049057593</v>
      </c>
      <c r="G13672" s="24" t="s">
        <v>108</v>
      </c>
    </row>
    <row r="13673" spans="1:7" x14ac:dyDescent="0.3">
      <c r="A13673" s="11">
        <v>405.86578324642659</v>
      </c>
      <c r="B13673" s="41" t="s">
        <v>73</v>
      </c>
      <c r="C13673" s="41"/>
      <c r="D13673" s="39" t="s">
        <v>94</v>
      </c>
      <c r="E13673" s="39">
        <v>2021</v>
      </c>
      <c r="F13673" s="23">
        <v>177.23578324642662</v>
      </c>
      <c r="G13673" s="24" t="s">
        <v>108</v>
      </c>
    </row>
    <row r="13674" spans="1:7" x14ac:dyDescent="0.3">
      <c r="A13674" s="11">
        <v>331.47887286727786</v>
      </c>
      <c r="B13674" s="41" t="s">
        <v>74</v>
      </c>
      <c r="C13674" s="41"/>
      <c r="D13674" s="39" t="s">
        <v>94</v>
      </c>
      <c r="E13674" s="39">
        <v>2021</v>
      </c>
      <c r="F13674" s="23">
        <v>56.882872867277868</v>
      </c>
      <c r="G13674" s="24" t="s">
        <v>108</v>
      </c>
    </row>
    <row r="13675" spans="1:7" x14ac:dyDescent="0.3">
      <c r="A13675" s="11">
        <v>644.58465486834666</v>
      </c>
      <c r="B13675" s="41" t="s">
        <v>75</v>
      </c>
      <c r="C13675" s="41"/>
      <c r="D13675" s="39" t="s">
        <v>94</v>
      </c>
      <c r="E13675" s="39">
        <v>2021</v>
      </c>
      <c r="F13675" s="23">
        <v>93.952654868346642</v>
      </c>
      <c r="G13675" s="24" t="s">
        <v>108</v>
      </c>
    </row>
    <row r="13676" spans="1:7" x14ac:dyDescent="0.3">
      <c r="A13676" s="11">
        <v>672.07350706549573</v>
      </c>
      <c r="B13676" s="41" t="s">
        <v>76</v>
      </c>
      <c r="C13676" s="41"/>
      <c r="D13676" s="39" t="s">
        <v>94</v>
      </c>
      <c r="E13676" s="39">
        <v>2021</v>
      </c>
      <c r="F13676" s="23">
        <v>45.557507065495741</v>
      </c>
      <c r="G13676" s="24" t="s">
        <v>108</v>
      </c>
    </row>
    <row r="13677" spans="1:7" x14ac:dyDescent="0.3">
      <c r="A13677" s="11">
        <v>131.48095684251371</v>
      </c>
      <c r="B13677" s="41" t="s">
        <v>77</v>
      </c>
      <c r="C13677" s="41"/>
      <c r="D13677" s="39" t="s">
        <v>94</v>
      </c>
      <c r="E13677" s="39">
        <v>2021</v>
      </c>
      <c r="F13677" s="23">
        <v>3.3139568425137007</v>
      </c>
      <c r="G13677" s="24" t="s">
        <v>108</v>
      </c>
    </row>
    <row r="13678" spans="1:7" x14ac:dyDescent="0.3">
      <c r="A13678" s="11">
        <v>216.45675856286906</v>
      </c>
      <c r="B13678" s="41" t="s">
        <v>78</v>
      </c>
      <c r="C13678" s="41"/>
      <c r="D13678" s="39" t="s">
        <v>94</v>
      </c>
      <c r="E13678" s="39">
        <v>2021</v>
      </c>
      <c r="F13678" s="23">
        <v>23.441758562869069</v>
      </c>
      <c r="G13678" s="24" t="s">
        <v>108</v>
      </c>
    </row>
    <row r="13679" spans="1:7" x14ac:dyDescent="0.3">
      <c r="A13679" s="11">
        <v>220.65661529130344</v>
      </c>
      <c r="B13679" s="41" t="s">
        <v>79</v>
      </c>
      <c r="C13679" s="41"/>
      <c r="D13679" s="39" t="s">
        <v>94</v>
      </c>
      <c r="E13679" s="39">
        <v>2021</v>
      </c>
      <c r="F13679" s="23">
        <v>7.5116152913034355</v>
      </c>
      <c r="G13679" s="24" t="s">
        <v>108</v>
      </c>
    </row>
    <row r="13680" spans="1:7" x14ac:dyDescent="0.3">
      <c r="A13680" s="11">
        <v>1130.4908439581138</v>
      </c>
      <c r="B13680" s="41" t="s">
        <v>80</v>
      </c>
      <c r="C13680" s="41"/>
      <c r="D13680" s="39" t="s">
        <v>94</v>
      </c>
      <c r="E13680" s="39">
        <v>2021</v>
      </c>
      <c r="F13680" s="23">
        <v>80.936843958113798</v>
      </c>
      <c r="G13680" s="24" t="s">
        <v>108</v>
      </c>
    </row>
    <row r="13681" spans="1:7" x14ac:dyDescent="0.3">
      <c r="A13681" s="11">
        <v>337.83610592690366</v>
      </c>
      <c r="B13681" s="41" t="s">
        <v>81</v>
      </c>
      <c r="C13681" s="41"/>
      <c r="D13681" s="39" t="s">
        <v>94</v>
      </c>
      <c r="E13681" s="39">
        <v>2021</v>
      </c>
      <c r="F13681" s="23">
        <v>8.515105926903658</v>
      </c>
      <c r="G13681" s="24" t="s">
        <v>108</v>
      </c>
    </row>
    <row r="13682" spans="1:7" x14ac:dyDescent="0.3">
      <c r="A13682" s="11">
        <v>632.04561021967697</v>
      </c>
      <c r="B13682" s="41" t="s">
        <v>82</v>
      </c>
      <c r="C13682" s="41"/>
      <c r="D13682" s="39" t="s">
        <v>94</v>
      </c>
      <c r="E13682" s="39">
        <v>2021</v>
      </c>
      <c r="F13682" s="23">
        <v>71.944610219677003</v>
      </c>
      <c r="G13682" s="24" t="s">
        <v>108</v>
      </c>
    </row>
    <row r="13683" spans="1:7" x14ac:dyDescent="0.3">
      <c r="A13683" s="11">
        <v>221.65990300024549</v>
      </c>
      <c r="B13683" s="41" t="s">
        <v>83</v>
      </c>
      <c r="C13683" s="41"/>
      <c r="D13683" s="39" t="s">
        <v>94</v>
      </c>
      <c r="E13683" s="39">
        <v>2021</v>
      </c>
      <c r="F13683" s="23">
        <v>35.654903000245497</v>
      </c>
      <c r="G13683" s="24" t="s">
        <v>108</v>
      </c>
    </row>
    <row r="13684" spans="1:7" x14ac:dyDescent="0.3">
      <c r="A13684" s="11">
        <v>716.43564784820614</v>
      </c>
      <c r="B13684" s="41" t="s">
        <v>84</v>
      </c>
      <c r="C13684" s="41"/>
      <c r="D13684" s="39" t="s">
        <v>94</v>
      </c>
      <c r="E13684" s="39">
        <v>2021</v>
      </c>
      <c r="F13684" s="23">
        <v>48.608647848206147</v>
      </c>
      <c r="G13684" s="24" t="s">
        <v>108</v>
      </c>
    </row>
    <row r="13685" spans="1:7" x14ac:dyDescent="0.3">
      <c r="A13685" s="11">
        <v>77.764030151988493</v>
      </c>
      <c r="B13685" s="41" t="s">
        <v>85</v>
      </c>
      <c r="C13685" s="41"/>
      <c r="D13685" s="39" t="s">
        <v>94</v>
      </c>
      <c r="E13685" s="39">
        <v>2021</v>
      </c>
      <c r="F13685" s="23">
        <v>1.9600301519884944</v>
      </c>
      <c r="G13685" s="24" t="s">
        <v>108</v>
      </c>
    </row>
    <row r="13686" spans="1:7" x14ac:dyDescent="0.3">
      <c r="A13686" s="11">
        <v>213.53306738650411</v>
      </c>
      <c r="B13686" s="41" t="s">
        <v>86</v>
      </c>
      <c r="C13686" s="41"/>
      <c r="D13686" s="39" t="s">
        <v>94</v>
      </c>
      <c r="E13686" s="39">
        <v>2021</v>
      </c>
      <c r="F13686" s="23">
        <v>10.530067386504115</v>
      </c>
      <c r="G13686" s="24" t="s">
        <v>108</v>
      </c>
    </row>
    <row r="13687" spans="1:7" x14ac:dyDescent="0.3">
      <c r="A13687" s="11">
        <v>541.89333633232604</v>
      </c>
      <c r="B13687" s="41" t="s">
        <v>87</v>
      </c>
      <c r="C13687" s="41"/>
      <c r="D13687" s="39" t="s">
        <v>94</v>
      </c>
      <c r="E13687" s="39">
        <v>2021</v>
      </c>
      <c r="F13687" s="23">
        <v>43.533336332326044</v>
      </c>
      <c r="G13687" s="24" t="s">
        <v>108</v>
      </c>
    </row>
    <row r="13688" spans="1:7" x14ac:dyDescent="0.3">
      <c r="A13688" s="11">
        <v>105.15132255037958</v>
      </c>
      <c r="B13688" s="41" t="s">
        <v>88</v>
      </c>
      <c r="C13688" s="41"/>
      <c r="D13688" s="39" t="s">
        <v>94</v>
      </c>
      <c r="E13688" s="39">
        <v>2021</v>
      </c>
      <c r="F13688" s="23">
        <v>4.1983225503795776</v>
      </c>
      <c r="G13688" s="24" t="s">
        <v>108</v>
      </c>
    </row>
    <row r="13689" spans="1:7" x14ac:dyDescent="0.3">
      <c r="A13689" s="11">
        <v>207.78211554976664</v>
      </c>
      <c r="B13689" s="41" t="s">
        <v>89</v>
      </c>
      <c r="C13689" s="41"/>
      <c r="D13689" s="39" t="s">
        <v>94</v>
      </c>
      <c r="E13689" s="39">
        <v>2021</v>
      </c>
      <c r="F13689" s="23">
        <v>24.645115549766658</v>
      </c>
      <c r="G13689" s="24" t="s">
        <v>108</v>
      </c>
    </row>
    <row r="13690" spans="1:7" x14ac:dyDescent="0.3">
      <c r="A13690" s="11">
        <v>506.38536345951223</v>
      </c>
      <c r="B13690" s="41" t="s">
        <v>90</v>
      </c>
      <c r="C13690" s="41"/>
      <c r="D13690" s="39" t="s">
        <v>94</v>
      </c>
      <c r="E13690" s="39">
        <v>2021</v>
      </c>
      <c r="F13690" s="23">
        <v>12.763363459512213</v>
      </c>
      <c r="G13690" s="24" t="s">
        <v>108</v>
      </c>
    </row>
    <row r="13691" spans="1:7" x14ac:dyDescent="0.3">
      <c r="A13691" s="11">
        <v>2212.752354441619</v>
      </c>
      <c r="B13691" s="41" t="s">
        <v>10</v>
      </c>
      <c r="C13691" s="41"/>
      <c r="D13691" s="39" t="s">
        <v>95</v>
      </c>
      <c r="E13691" s="39">
        <v>2021</v>
      </c>
      <c r="F13691" s="23">
        <v>226.004354441619</v>
      </c>
      <c r="G13691" s="24" t="s">
        <v>108</v>
      </c>
    </row>
    <row r="13692" spans="1:7" x14ac:dyDescent="0.3">
      <c r="A13692" s="11">
        <v>226.04172988398349</v>
      </c>
      <c r="B13692" s="41" t="s">
        <v>11</v>
      </c>
      <c r="C13692" s="41"/>
      <c r="D13692" s="39" t="s">
        <v>95</v>
      </c>
      <c r="E13692" s="39">
        <v>2021</v>
      </c>
      <c r="F13692" s="23">
        <v>5.7047298839834752</v>
      </c>
      <c r="G13692" s="24" t="s">
        <v>108</v>
      </c>
    </row>
    <row r="13693" spans="1:7" x14ac:dyDescent="0.3">
      <c r="A13693" s="11">
        <v>634.76590948771764</v>
      </c>
      <c r="B13693" s="41" t="s">
        <v>12</v>
      </c>
      <c r="C13693" s="41"/>
      <c r="D13693" s="39" t="s">
        <v>95</v>
      </c>
      <c r="E13693" s="39">
        <v>2021</v>
      </c>
      <c r="F13693" s="23">
        <v>86.263909487717541</v>
      </c>
      <c r="G13693" s="24" t="s">
        <v>108</v>
      </c>
    </row>
    <row r="13694" spans="1:7" x14ac:dyDescent="0.3">
      <c r="A13694" s="11">
        <v>156.15188437425857</v>
      </c>
      <c r="B13694" s="41" t="s">
        <v>13</v>
      </c>
      <c r="C13694" s="41"/>
      <c r="D13694" s="39" t="s">
        <v>95</v>
      </c>
      <c r="E13694" s="39">
        <v>2021</v>
      </c>
      <c r="F13694" s="23">
        <v>19.150884374258567</v>
      </c>
      <c r="G13694" s="24" t="s">
        <v>108</v>
      </c>
    </row>
    <row r="13695" spans="1:7" x14ac:dyDescent="0.3">
      <c r="A13695" s="11">
        <v>179.13184121038339</v>
      </c>
      <c r="B13695" s="41" t="s">
        <v>14</v>
      </c>
      <c r="C13695" s="41"/>
      <c r="D13695" s="39" t="s">
        <v>95</v>
      </c>
      <c r="E13695" s="39">
        <v>2021</v>
      </c>
      <c r="F13695" s="23">
        <v>37.242841210383375</v>
      </c>
      <c r="G13695" s="24" t="s">
        <v>108</v>
      </c>
    </row>
    <row r="13696" spans="1:7" x14ac:dyDescent="0.3">
      <c r="A13696" s="11">
        <v>101.09949938778689</v>
      </c>
      <c r="B13696" s="41" t="s">
        <v>15</v>
      </c>
      <c r="C13696" s="41"/>
      <c r="D13696" s="39" t="s">
        <v>95</v>
      </c>
      <c r="E13696" s="39">
        <v>2021</v>
      </c>
      <c r="F13696" s="23">
        <v>17.776499387786885</v>
      </c>
      <c r="G13696" s="24" t="s">
        <v>108</v>
      </c>
    </row>
    <row r="13697" spans="1:7" x14ac:dyDescent="0.3">
      <c r="A13697" s="11">
        <v>1737.9372034426319</v>
      </c>
      <c r="B13697" s="41" t="s">
        <v>16</v>
      </c>
      <c r="C13697" s="41"/>
      <c r="D13697" s="39" t="s">
        <v>95</v>
      </c>
      <c r="E13697" s="39">
        <v>2021</v>
      </c>
      <c r="F13697" s="23">
        <v>72.231203442632022</v>
      </c>
      <c r="G13697" s="24" t="s">
        <v>108</v>
      </c>
    </row>
    <row r="13698" spans="1:7" x14ac:dyDescent="0.3">
      <c r="A13698" s="11">
        <v>3431.2799540410892</v>
      </c>
      <c r="B13698" s="41" t="s">
        <v>17</v>
      </c>
      <c r="C13698" s="41"/>
      <c r="D13698" s="39" t="s">
        <v>95</v>
      </c>
      <c r="E13698" s="39">
        <v>2021</v>
      </c>
      <c r="F13698" s="23">
        <v>489.32495404108937</v>
      </c>
      <c r="G13698" s="24" t="s">
        <v>108</v>
      </c>
    </row>
    <row r="13699" spans="1:7" x14ac:dyDescent="0.3">
      <c r="A13699" s="11">
        <v>50.891371373644773</v>
      </c>
      <c r="B13699" s="41" t="s">
        <v>18</v>
      </c>
      <c r="C13699" s="41"/>
      <c r="D13699" s="39" t="s">
        <v>95</v>
      </c>
      <c r="E13699" s="39">
        <v>2021</v>
      </c>
      <c r="F13699" s="23">
        <v>5.2963713736447762</v>
      </c>
      <c r="G13699" s="24" t="s">
        <v>108</v>
      </c>
    </row>
    <row r="13700" spans="1:7" x14ac:dyDescent="0.3">
      <c r="A13700" s="11">
        <v>231.13630424327789</v>
      </c>
      <c r="B13700" s="41" t="s">
        <v>19</v>
      </c>
      <c r="C13700" s="41"/>
      <c r="D13700" s="39" t="s">
        <v>95</v>
      </c>
      <c r="E13700" s="39">
        <v>2021</v>
      </c>
      <c r="F13700" s="23">
        <v>21.378304243277888</v>
      </c>
      <c r="G13700" s="24" t="s">
        <v>108</v>
      </c>
    </row>
    <row r="13701" spans="1:7" x14ac:dyDescent="0.3">
      <c r="A13701" s="11">
        <v>1295.7094778409441</v>
      </c>
      <c r="B13701" s="41" t="s">
        <v>20</v>
      </c>
      <c r="C13701" s="41"/>
      <c r="D13701" s="39" t="s">
        <v>95</v>
      </c>
      <c r="E13701" s="39">
        <v>2021</v>
      </c>
      <c r="F13701" s="23">
        <v>131.62347784094419</v>
      </c>
      <c r="G13701" s="24" t="s">
        <v>108</v>
      </c>
    </row>
    <row r="13702" spans="1:7" x14ac:dyDescent="0.3">
      <c r="A13702" s="11">
        <v>1082.0379407931209</v>
      </c>
      <c r="B13702" s="41" t="s">
        <v>21</v>
      </c>
      <c r="C13702" s="41"/>
      <c r="D13702" s="39" t="s">
        <v>95</v>
      </c>
      <c r="E13702" s="39">
        <v>2021</v>
      </c>
      <c r="F13702" s="23">
        <v>138.46894079312085</v>
      </c>
      <c r="G13702" s="24" t="s">
        <v>108</v>
      </c>
    </row>
    <row r="13703" spans="1:7" x14ac:dyDescent="0.3">
      <c r="A13703" s="11">
        <v>238.98847342290736</v>
      </c>
      <c r="B13703" s="41" t="s">
        <v>22</v>
      </c>
      <c r="C13703" s="41"/>
      <c r="D13703" s="39" t="s">
        <v>95</v>
      </c>
      <c r="E13703" s="39">
        <v>2021</v>
      </c>
      <c r="F13703" s="23">
        <v>10.059473422907352</v>
      </c>
      <c r="G13703" s="24" t="s">
        <v>108</v>
      </c>
    </row>
    <row r="13704" spans="1:7" x14ac:dyDescent="0.3">
      <c r="A13704" s="11">
        <v>226.87680510115337</v>
      </c>
      <c r="B13704" s="41" t="s">
        <v>23</v>
      </c>
      <c r="C13704" s="41"/>
      <c r="D13704" s="39" t="s">
        <v>95</v>
      </c>
      <c r="E13704" s="39">
        <v>2021</v>
      </c>
      <c r="F13704" s="23">
        <v>5.7258051011533677</v>
      </c>
      <c r="G13704" s="24" t="s">
        <v>108</v>
      </c>
    </row>
    <row r="13705" spans="1:7" x14ac:dyDescent="0.3">
      <c r="A13705" s="11">
        <v>35.437350401350841</v>
      </c>
      <c r="B13705" s="41" t="s">
        <v>24</v>
      </c>
      <c r="C13705" s="41"/>
      <c r="D13705" s="39" t="s">
        <v>95</v>
      </c>
      <c r="E13705" s="39">
        <v>2021</v>
      </c>
      <c r="F13705" s="23">
        <v>1.7743504013508407</v>
      </c>
      <c r="G13705" s="24" t="s">
        <v>108</v>
      </c>
    </row>
    <row r="13706" spans="1:7" x14ac:dyDescent="0.3">
      <c r="A13706" s="11">
        <v>100.59886461385703</v>
      </c>
      <c r="B13706" s="41" t="s">
        <v>25</v>
      </c>
      <c r="C13706" s="41"/>
      <c r="D13706" s="39" t="s">
        <v>95</v>
      </c>
      <c r="E13706" s="39">
        <v>2021</v>
      </c>
      <c r="F13706" s="23">
        <v>11.516864613857035</v>
      </c>
      <c r="G13706" s="24" t="s">
        <v>108</v>
      </c>
    </row>
    <row r="13707" spans="1:7" x14ac:dyDescent="0.3">
      <c r="A13707" s="11">
        <v>90.923687251290389</v>
      </c>
      <c r="B13707" s="41" t="s">
        <v>26</v>
      </c>
      <c r="C13707" s="41"/>
      <c r="D13707" s="39" t="s">
        <v>95</v>
      </c>
      <c r="E13707" s="39">
        <v>2021</v>
      </c>
      <c r="F13707" s="23">
        <v>6.1266872512903872</v>
      </c>
      <c r="G13707" s="24" t="s">
        <v>108</v>
      </c>
    </row>
    <row r="13708" spans="1:7" x14ac:dyDescent="0.3">
      <c r="A13708" s="11">
        <v>136.87231612330797</v>
      </c>
      <c r="B13708" s="41" t="s">
        <v>27</v>
      </c>
      <c r="C13708" s="41"/>
      <c r="D13708" s="39" t="s">
        <v>95</v>
      </c>
      <c r="E13708" s="39">
        <v>2021</v>
      </c>
      <c r="F13708" s="23">
        <v>3.4543161233079616</v>
      </c>
      <c r="G13708" s="24" t="s">
        <v>108</v>
      </c>
    </row>
    <row r="13709" spans="1:7" x14ac:dyDescent="0.3">
      <c r="A13709" s="11">
        <v>186.77370274932505</v>
      </c>
      <c r="B13709" s="41" t="s">
        <v>28</v>
      </c>
      <c r="C13709" s="41"/>
      <c r="D13709" s="39" t="s">
        <v>95</v>
      </c>
      <c r="E13709" s="39">
        <v>2021</v>
      </c>
      <c r="F13709" s="23">
        <v>25.157702749325047</v>
      </c>
      <c r="G13709" s="24" t="s">
        <v>108</v>
      </c>
    </row>
    <row r="13710" spans="1:7" x14ac:dyDescent="0.3">
      <c r="A13710" s="11">
        <v>197.77227941182923</v>
      </c>
      <c r="B13710" s="41" t="s">
        <v>29</v>
      </c>
      <c r="C13710" s="41"/>
      <c r="D13710" s="39" t="s">
        <v>95</v>
      </c>
      <c r="E13710" s="39">
        <v>2021</v>
      </c>
      <c r="F13710" s="23">
        <v>30.488279411829229</v>
      </c>
      <c r="G13710" s="24" t="s">
        <v>108</v>
      </c>
    </row>
    <row r="13711" spans="1:7" x14ac:dyDescent="0.3">
      <c r="A13711" s="11">
        <v>1097.6694408963369</v>
      </c>
      <c r="B13711" s="41" t="s">
        <v>30</v>
      </c>
      <c r="C13711" s="41"/>
      <c r="D13711" s="39" t="s">
        <v>95</v>
      </c>
      <c r="E13711" s="39">
        <v>2021</v>
      </c>
      <c r="F13711" s="23">
        <v>107.51444089633688</v>
      </c>
      <c r="G13711" s="24" t="s">
        <v>108</v>
      </c>
    </row>
    <row r="13712" spans="1:7" x14ac:dyDescent="0.3">
      <c r="A13712" s="11">
        <v>463.08819177605221</v>
      </c>
      <c r="B13712" s="41" t="s">
        <v>31</v>
      </c>
      <c r="C13712" s="41"/>
      <c r="D13712" s="39" t="s">
        <v>95</v>
      </c>
      <c r="E13712" s="39">
        <v>2021</v>
      </c>
      <c r="F13712" s="23">
        <v>31.337191776052222</v>
      </c>
      <c r="G13712" s="24" t="s">
        <v>108</v>
      </c>
    </row>
    <row r="13713" spans="1:7" x14ac:dyDescent="0.3">
      <c r="A13713" s="11">
        <v>36.465293113395362</v>
      </c>
      <c r="B13713" s="41" t="s">
        <v>32</v>
      </c>
      <c r="C13713" s="41"/>
      <c r="D13713" s="39" t="s">
        <v>95</v>
      </c>
      <c r="E13713" s="39">
        <v>2021</v>
      </c>
      <c r="F13713" s="23">
        <v>0.92029311339535846</v>
      </c>
      <c r="G13713" s="24" t="s">
        <v>108</v>
      </c>
    </row>
    <row r="13714" spans="1:7" x14ac:dyDescent="0.3">
      <c r="A13714" s="11">
        <v>139.94485945920945</v>
      </c>
      <c r="B13714" s="41" t="s">
        <v>33</v>
      </c>
      <c r="C13714" s="41"/>
      <c r="D13714" s="39" t="s">
        <v>95</v>
      </c>
      <c r="E13714" s="39">
        <v>2021</v>
      </c>
      <c r="F13714" s="23">
        <v>6.7018594592094676</v>
      </c>
      <c r="G13714" s="24" t="s">
        <v>108</v>
      </c>
    </row>
    <row r="13715" spans="1:7" x14ac:dyDescent="0.3">
      <c r="A13715" s="11">
        <v>839.35215645782989</v>
      </c>
      <c r="B13715" s="41" t="s">
        <v>34</v>
      </c>
      <c r="C13715" s="41"/>
      <c r="D13715" s="39" t="s">
        <v>95</v>
      </c>
      <c r="E13715" s="39">
        <v>2021</v>
      </c>
      <c r="F13715" s="23">
        <v>65.509156457829903</v>
      </c>
      <c r="G13715" s="24" t="s">
        <v>108</v>
      </c>
    </row>
    <row r="13716" spans="1:7" x14ac:dyDescent="0.3">
      <c r="A13716" s="11">
        <v>723.36492789121075</v>
      </c>
      <c r="B13716" s="41" t="s">
        <v>35</v>
      </c>
      <c r="C13716" s="41"/>
      <c r="D13716" s="39" t="s">
        <v>95</v>
      </c>
      <c r="E13716" s="39">
        <v>2021</v>
      </c>
      <c r="F13716" s="23">
        <v>18.255927891210746</v>
      </c>
      <c r="G13716" s="24" t="s">
        <v>108</v>
      </c>
    </row>
    <row r="13717" spans="1:7" x14ac:dyDescent="0.3">
      <c r="A13717" s="11">
        <v>192.35044584580606</v>
      </c>
      <c r="B13717" s="41" t="s">
        <v>36</v>
      </c>
      <c r="C13717" s="41"/>
      <c r="D13717" s="39" t="s">
        <v>95</v>
      </c>
      <c r="E13717" s="39">
        <v>2021</v>
      </c>
      <c r="F13717" s="23">
        <v>35.046445845806062</v>
      </c>
      <c r="G13717" s="24" t="s">
        <v>108</v>
      </c>
    </row>
    <row r="13718" spans="1:7" x14ac:dyDescent="0.3">
      <c r="A13718" s="11">
        <v>361.18849746272178</v>
      </c>
      <c r="B13718" s="41" t="s">
        <v>37</v>
      </c>
      <c r="C13718" s="41"/>
      <c r="D13718" s="39" t="s">
        <v>95</v>
      </c>
      <c r="E13718" s="39">
        <v>2021</v>
      </c>
      <c r="F13718" s="23">
        <v>53.320497462721782</v>
      </c>
      <c r="G13718" s="24" t="s">
        <v>108</v>
      </c>
    </row>
    <row r="13719" spans="1:7" x14ac:dyDescent="0.3">
      <c r="A13719" s="11">
        <v>368.58722285120979</v>
      </c>
      <c r="B13719" s="41" t="s">
        <v>38</v>
      </c>
      <c r="C13719" s="41"/>
      <c r="D13719" s="39" t="s">
        <v>95</v>
      </c>
      <c r="E13719" s="39">
        <v>2021</v>
      </c>
      <c r="F13719" s="23">
        <v>9.3022228512098124</v>
      </c>
      <c r="G13719" s="24" t="s">
        <v>108</v>
      </c>
    </row>
    <row r="13720" spans="1:7" x14ac:dyDescent="0.3">
      <c r="A13720" s="11">
        <v>90.529745134099699</v>
      </c>
      <c r="B13720" s="41" t="s">
        <v>39</v>
      </c>
      <c r="C13720" s="41"/>
      <c r="D13720" s="39" t="s">
        <v>95</v>
      </c>
      <c r="E13720" s="39">
        <v>2021</v>
      </c>
      <c r="F13720" s="23">
        <v>8.8247451340996967</v>
      </c>
      <c r="G13720" s="24" t="s">
        <v>108</v>
      </c>
    </row>
    <row r="13721" spans="1:7" x14ac:dyDescent="0.3">
      <c r="A13721" s="11">
        <v>248.27073455921348</v>
      </c>
      <c r="B13721" s="41" t="s">
        <v>40</v>
      </c>
      <c r="C13721" s="41"/>
      <c r="D13721" s="39" t="s">
        <v>95</v>
      </c>
      <c r="E13721" s="39">
        <v>2021</v>
      </c>
      <c r="F13721" s="23">
        <v>74.322734559213487</v>
      </c>
      <c r="G13721" s="24" t="s">
        <v>108</v>
      </c>
    </row>
    <row r="13722" spans="1:7" x14ac:dyDescent="0.3">
      <c r="A13722" s="11">
        <v>260.7117138695566</v>
      </c>
      <c r="B13722" s="41" t="s">
        <v>41</v>
      </c>
      <c r="C13722" s="41"/>
      <c r="D13722" s="39" t="s">
        <v>95</v>
      </c>
      <c r="E13722" s="39">
        <v>2021</v>
      </c>
      <c r="F13722" s="23">
        <v>6.5797138695566275</v>
      </c>
      <c r="G13722" s="24" t="s">
        <v>108</v>
      </c>
    </row>
    <row r="13723" spans="1:7" x14ac:dyDescent="0.3">
      <c r="A13723" s="11">
        <v>1568.4343745029569</v>
      </c>
      <c r="B13723" s="41" t="s">
        <v>42</v>
      </c>
      <c r="C13723" s="41"/>
      <c r="D13723" s="39" t="s">
        <v>95</v>
      </c>
      <c r="E13723" s="39">
        <v>2021</v>
      </c>
      <c r="F13723" s="23">
        <v>41.173374502956875</v>
      </c>
      <c r="G13723" s="24" t="s">
        <v>108</v>
      </c>
    </row>
    <row r="13724" spans="1:7" x14ac:dyDescent="0.3">
      <c r="A13724" s="11">
        <v>457.71252330188736</v>
      </c>
      <c r="B13724" s="41" t="s">
        <v>43</v>
      </c>
      <c r="C13724" s="41"/>
      <c r="D13724" s="39" t="s">
        <v>95</v>
      </c>
      <c r="E13724" s="39">
        <v>2021</v>
      </c>
      <c r="F13724" s="23">
        <v>45.299523301887376</v>
      </c>
      <c r="G13724" s="24" t="s">
        <v>108</v>
      </c>
    </row>
    <row r="13725" spans="1:7" x14ac:dyDescent="0.3">
      <c r="A13725" s="11">
        <v>58.640951460255792</v>
      </c>
      <c r="B13725" s="41" t="s">
        <v>44</v>
      </c>
      <c r="C13725" s="41"/>
      <c r="D13725" s="39" t="s">
        <v>95</v>
      </c>
      <c r="E13725" s="39">
        <v>2021</v>
      </c>
      <c r="F13725" s="23">
        <v>3.6499514602557923</v>
      </c>
      <c r="G13725" s="24" t="s">
        <v>108</v>
      </c>
    </row>
    <row r="13726" spans="1:7" x14ac:dyDescent="0.3">
      <c r="A13726" s="11">
        <v>189.07272432386773</v>
      </c>
      <c r="B13726" s="41" t="s">
        <v>45</v>
      </c>
      <c r="C13726" s="41"/>
      <c r="D13726" s="39" t="s">
        <v>95</v>
      </c>
      <c r="E13726" s="39">
        <v>2021</v>
      </c>
      <c r="F13726" s="23">
        <v>9.3517243238677281</v>
      </c>
      <c r="G13726" s="24" t="s">
        <v>108</v>
      </c>
    </row>
    <row r="13727" spans="1:7" x14ac:dyDescent="0.3">
      <c r="A13727" s="11">
        <v>1616.8235978978826</v>
      </c>
      <c r="B13727" s="41" t="s">
        <v>46</v>
      </c>
      <c r="C13727" s="41"/>
      <c r="D13727" s="39" t="s">
        <v>95</v>
      </c>
      <c r="E13727" s="39">
        <v>2021</v>
      </c>
      <c r="F13727" s="23">
        <v>129.48659789788252</v>
      </c>
      <c r="G13727" s="24" t="s">
        <v>108</v>
      </c>
    </row>
    <row r="13728" spans="1:7" x14ac:dyDescent="0.3">
      <c r="A13728" s="11">
        <v>135.4791562401179</v>
      </c>
      <c r="B13728" s="41" t="s">
        <v>47</v>
      </c>
      <c r="C13728" s="41"/>
      <c r="D13728" s="39" t="s">
        <v>95</v>
      </c>
      <c r="E13728" s="39">
        <v>2021</v>
      </c>
      <c r="F13728" s="23">
        <v>13.643156240117893</v>
      </c>
      <c r="G13728" s="24" t="s">
        <v>108</v>
      </c>
    </row>
    <row r="13729" spans="1:7" x14ac:dyDescent="0.3">
      <c r="A13729" s="11">
        <v>290.66567724907316</v>
      </c>
      <c r="B13729" s="41" t="s">
        <v>48</v>
      </c>
      <c r="C13729" s="41"/>
      <c r="D13729" s="39" t="s">
        <v>95</v>
      </c>
      <c r="E13729" s="39">
        <v>2021</v>
      </c>
      <c r="F13729" s="23">
        <v>42.667677249073165</v>
      </c>
      <c r="G13729" s="24" t="s">
        <v>108</v>
      </c>
    </row>
    <row r="13730" spans="1:7" x14ac:dyDescent="0.3">
      <c r="A13730" s="11">
        <v>3693.3089118650032</v>
      </c>
      <c r="B13730" s="41" t="s">
        <v>49</v>
      </c>
      <c r="C13730" s="41"/>
      <c r="D13730" s="39" t="s">
        <v>95</v>
      </c>
      <c r="E13730" s="39">
        <v>2021</v>
      </c>
      <c r="F13730" s="23">
        <v>710.70091186500338</v>
      </c>
      <c r="G13730" s="24" t="s">
        <v>108</v>
      </c>
    </row>
    <row r="13731" spans="1:7" x14ac:dyDescent="0.3">
      <c r="A13731" s="11">
        <v>4907.5010963935156</v>
      </c>
      <c r="B13731" s="41" t="s">
        <v>50</v>
      </c>
      <c r="C13731" s="41"/>
      <c r="D13731" s="39" t="s">
        <v>95</v>
      </c>
      <c r="E13731" s="39">
        <v>2021</v>
      </c>
      <c r="F13731" s="23">
        <v>431.81709639351607</v>
      </c>
      <c r="G13731" s="24" t="s">
        <v>108</v>
      </c>
    </row>
    <row r="13732" spans="1:7" x14ac:dyDescent="0.3">
      <c r="A13732" s="11">
        <v>750.16530255134137</v>
      </c>
      <c r="B13732" s="41" t="s">
        <v>91</v>
      </c>
      <c r="C13732" s="41"/>
      <c r="D13732" s="39" t="s">
        <v>95</v>
      </c>
      <c r="E13732" s="39">
        <v>2021</v>
      </c>
      <c r="F13732" s="23">
        <v>169.4163025513414</v>
      </c>
      <c r="G13732" s="24" t="s">
        <v>108</v>
      </c>
    </row>
    <row r="13733" spans="1:7" x14ac:dyDescent="0.3">
      <c r="A13733" s="11">
        <v>140.57475649034257</v>
      </c>
      <c r="B13733" s="41" t="s">
        <v>52</v>
      </c>
      <c r="C13733" s="41"/>
      <c r="D13733" s="39" t="s">
        <v>95</v>
      </c>
      <c r="E13733" s="39">
        <v>2021</v>
      </c>
      <c r="F13733" s="23">
        <v>7.8867564903425684</v>
      </c>
      <c r="G13733" s="24" t="s">
        <v>108</v>
      </c>
    </row>
    <row r="13734" spans="1:7" x14ac:dyDescent="0.3">
      <c r="A13734" s="11">
        <v>79.148511154636793</v>
      </c>
      <c r="B13734" s="41" t="s">
        <v>53</v>
      </c>
      <c r="C13734" s="41"/>
      <c r="D13734" s="39" t="s">
        <v>95</v>
      </c>
      <c r="E13734" s="39">
        <v>2021</v>
      </c>
      <c r="F13734" s="23">
        <v>28.2765111546368</v>
      </c>
      <c r="G13734" s="24" t="s">
        <v>108</v>
      </c>
    </row>
    <row r="13735" spans="1:7" x14ac:dyDescent="0.3">
      <c r="A13735" s="11">
        <v>130.03270129177028</v>
      </c>
      <c r="B13735" s="41" t="s">
        <v>54</v>
      </c>
      <c r="C13735" s="41"/>
      <c r="D13735" s="39" t="s">
        <v>95</v>
      </c>
      <c r="E13735" s="39">
        <v>2021</v>
      </c>
      <c r="F13735" s="23">
        <v>24.016701291770289</v>
      </c>
      <c r="G13735" s="24" t="s">
        <v>108</v>
      </c>
    </row>
    <row r="13736" spans="1:7" x14ac:dyDescent="0.3">
      <c r="A13736" s="11">
        <v>320.49448193510733</v>
      </c>
      <c r="B13736" s="41" t="s">
        <v>55</v>
      </c>
      <c r="C13736" s="41"/>
      <c r="D13736" s="39" t="s">
        <v>95</v>
      </c>
      <c r="E13736" s="39">
        <v>2021</v>
      </c>
      <c r="F13736" s="23">
        <v>8.0884819351073105</v>
      </c>
      <c r="G13736" s="24" t="s">
        <v>108</v>
      </c>
    </row>
    <row r="13737" spans="1:7" x14ac:dyDescent="0.3">
      <c r="A13737" s="11">
        <v>731.90649577592387</v>
      </c>
      <c r="B13737" s="41" t="s">
        <v>56</v>
      </c>
      <c r="C13737" s="41"/>
      <c r="D13737" s="39" t="s">
        <v>95</v>
      </c>
      <c r="E13737" s="39">
        <v>2021</v>
      </c>
      <c r="F13737" s="23">
        <v>18.471495775923898</v>
      </c>
      <c r="G13737" s="24" t="s">
        <v>108</v>
      </c>
    </row>
    <row r="13738" spans="1:7" x14ac:dyDescent="0.3">
      <c r="A13738" s="11">
        <v>283.36441149895268</v>
      </c>
      <c r="B13738" s="41" t="s">
        <v>57</v>
      </c>
      <c r="C13738" s="41"/>
      <c r="D13738" s="39" t="s">
        <v>95</v>
      </c>
      <c r="E13738" s="39">
        <v>2021</v>
      </c>
      <c r="F13738" s="23">
        <v>7.1514114989526831</v>
      </c>
      <c r="G13738" s="24" t="s">
        <v>108</v>
      </c>
    </row>
    <row r="13739" spans="1:7" x14ac:dyDescent="0.3">
      <c r="A13739" s="11">
        <v>270.43715988770231</v>
      </c>
      <c r="B13739" s="41" t="s">
        <v>58</v>
      </c>
      <c r="C13739" s="41"/>
      <c r="D13739" s="39" t="s">
        <v>95</v>
      </c>
      <c r="E13739" s="39">
        <v>2021</v>
      </c>
      <c r="F13739" s="23">
        <v>37.426159887702305</v>
      </c>
      <c r="G13739" s="24" t="s">
        <v>108</v>
      </c>
    </row>
    <row r="13740" spans="1:7" x14ac:dyDescent="0.3">
      <c r="A13740" s="11">
        <v>55.68638558132546</v>
      </c>
      <c r="B13740" s="41" t="s">
        <v>59</v>
      </c>
      <c r="C13740" s="41"/>
      <c r="D13740" s="39" t="s">
        <v>95</v>
      </c>
      <c r="E13740" s="39">
        <v>2021</v>
      </c>
      <c r="F13740" s="23">
        <v>1.4053855813254632</v>
      </c>
      <c r="G13740" s="24" t="s">
        <v>108</v>
      </c>
    </row>
    <row r="13741" spans="1:7" x14ac:dyDescent="0.3">
      <c r="A13741" s="11">
        <v>115.60662303152088</v>
      </c>
      <c r="B13741" s="41" t="s">
        <v>60</v>
      </c>
      <c r="C13741" s="41"/>
      <c r="D13741" s="39" t="s">
        <v>95</v>
      </c>
      <c r="E13741" s="39">
        <v>2021</v>
      </c>
      <c r="F13741" s="23">
        <v>19.015623031520882</v>
      </c>
      <c r="G13741" s="24" t="s">
        <v>108</v>
      </c>
    </row>
    <row r="13742" spans="1:7" x14ac:dyDescent="0.3">
      <c r="A13742" s="11">
        <v>556.59404649861619</v>
      </c>
      <c r="B13742" s="41" t="s">
        <v>61</v>
      </c>
      <c r="C13742" s="41"/>
      <c r="D13742" s="39" t="s">
        <v>95</v>
      </c>
      <c r="E13742" s="39">
        <v>2021</v>
      </c>
      <c r="F13742" s="23">
        <v>82.984046498616209</v>
      </c>
      <c r="G13742" s="24" t="s">
        <v>108</v>
      </c>
    </row>
    <row r="13743" spans="1:7" x14ac:dyDescent="0.3">
      <c r="A13743" s="11">
        <v>1391.8693123998944</v>
      </c>
      <c r="B13743" s="41" t="s">
        <v>62</v>
      </c>
      <c r="C13743" s="41"/>
      <c r="D13743" s="39" t="s">
        <v>95</v>
      </c>
      <c r="E13743" s="39">
        <v>2021</v>
      </c>
      <c r="F13743" s="23">
        <v>291.27431239989431</v>
      </c>
      <c r="G13743" s="24" t="s">
        <v>108</v>
      </c>
    </row>
    <row r="13744" spans="1:7" x14ac:dyDescent="0.3">
      <c r="A13744" s="11">
        <v>311.50767738669424</v>
      </c>
      <c r="B13744" s="41" t="s">
        <v>63</v>
      </c>
      <c r="C13744" s="41"/>
      <c r="D13744" s="39" t="s">
        <v>95</v>
      </c>
      <c r="E13744" s="39">
        <v>2021</v>
      </c>
      <c r="F13744" s="23">
        <v>10.901677386694232</v>
      </c>
      <c r="G13744" s="24" t="s">
        <v>108</v>
      </c>
    </row>
    <row r="13745" spans="1:7" x14ac:dyDescent="0.3">
      <c r="A13745" s="11">
        <v>296.82615228482894</v>
      </c>
      <c r="B13745" s="41" t="s">
        <v>64</v>
      </c>
      <c r="C13745" s="41"/>
      <c r="D13745" s="39" t="s">
        <v>95</v>
      </c>
      <c r="E13745" s="39">
        <v>2021</v>
      </c>
      <c r="F13745" s="23">
        <v>7.4911522848289351</v>
      </c>
      <c r="G13745" s="24" t="s">
        <v>108</v>
      </c>
    </row>
    <row r="13746" spans="1:7" x14ac:dyDescent="0.3">
      <c r="A13746" s="11">
        <v>1381.5078140050343</v>
      </c>
      <c r="B13746" s="41" t="s">
        <v>65</v>
      </c>
      <c r="C13746" s="41"/>
      <c r="D13746" s="39" t="s">
        <v>95</v>
      </c>
      <c r="E13746" s="39">
        <v>2021</v>
      </c>
      <c r="F13746" s="23">
        <v>161.80581400503428</v>
      </c>
      <c r="G13746" s="24" t="s">
        <v>108</v>
      </c>
    </row>
    <row r="13747" spans="1:7" x14ac:dyDescent="0.3">
      <c r="A13747" s="11">
        <v>413.51098668397333</v>
      </c>
      <c r="B13747" s="41" t="s">
        <v>66</v>
      </c>
      <c r="C13747" s="41"/>
      <c r="D13747" s="39" t="s">
        <v>95</v>
      </c>
      <c r="E13747" s="39">
        <v>2021</v>
      </c>
      <c r="F13747" s="23">
        <v>10.435986683973333</v>
      </c>
      <c r="G13747" s="24" t="s">
        <v>108</v>
      </c>
    </row>
    <row r="13748" spans="1:7" x14ac:dyDescent="0.3">
      <c r="A13748" s="11">
        <v>2488.3764188723326</v>
      </c>
      <c r="B13748" s="41" t="s">
        <v>67</v>
      </c>
      <c r="C13748" s="41"/>
      <c r="D13748" s="39" t="s">
        <v>95</v>
      </c>
      <c r="E13748" s="39">
        <v>2021</v>
      </c>
      <c r="F13748" s="23">
        <v>137.57541887233265</v>
      </c>
      <c r="G13748" s="24" t="s">
        <v>108</v>
      </c>
    </row>
    <row r="13749" spans="1:7" x14ac:dyDescent="0.3">
      <c r="A13749" s="11">
        <v>1493.3473655409193</v>
      </c>
      <c r="B13749" s="41" t="s">
        <v>68</v>
      </c>
      <c r="C13749" s="41"/>
      <c r="D13749" s="39" t="s">
        <v>95</v>
      </c>
      <c r="E13749" s="39">
        <v>2021</v>
      </c>
      <c r="F13749" s="23">
        <v>123.78836554091936</v>
      </c>
      <c r="G13749" s="24" t="s">
        <v>108</v>
      </c>
    </row>
    <row r="13750" spans="1:7" x14ac:dyDescent="0.3">
      <c r="A13750" s="11">
        <v>81.289545525931103</v>
      </c>
      <c r="B13750" s="41" t="s">
        <v>69</v>
      </c>
      <c r="C13750" s="41"/>
      <c r="D13750" s="39" t="s">
        <v>95</v>
      </c>
      <c r="E13750" s="39">
        <v>2021</v>
      </c>
      <c r="F13750" s="23">
        <v>4.0575455259311077</v>
      </c>
      <c r="G13750" s="24" t="s">
        <v>108</v>
      </c>
    </row>
    <row r="13751" spans="1:7" x14ac:dyDescent="0.3">
      <c r="A13751" s="11">
        <v>157.94719350208084</v>
      </c>
      <c r="B13751" s="41" t="s">
        <v>70</v>
      </c>
      <c r="C13751" s="41"/>
      <c r="D13751" s="39" t="s">
        <v>95</v>
      </c>
      <c r="E13751" s="39">
        <v>2021</v>
      </c>
      <c r="F13751" s="23">
        <v>18.376193502080831</v>
      </c>
      <c r="G13751" s="24" t="s">
        <v>108</v>
      </c>
    </row>
    <row r="13752" spans="1:7" x14ac:dyDescent="0.3">
      <c r="A13752" s="11">
        <v>86.899117132178006</v>
      </c>
      <c r="B13752" s="41" t="s">
        <v>71</v>
      </c>
      <c r="C13752" s="41"/>
      <c r="D13752" s="39" t="s">
        <v>95</v>
      </c>
      <c r="E13752" s="39">
        <v>2021</v>
      </c>
      <c r="F13752" s="23">
        <v>6.6331171321780111</v>
      </c>
      <c r="G13752" s="24" t="s">
        <v>108</v>
      </c>
    </row>
    <row r="13753" spans="1:7" x14ac:dyDescent="0.3">
      <c r="A13753" s="11">
        <v>504.04380949086357</v>
      </c>
      <c r="B13753" s="41" t="s">
        <v>72</v>
      </c>
      <c r="C13753" s="41"/>
      <c r="D13753" s="39" t="s">
        <v>95</v>
      </c>
      <c r="E13753" s="39">
        <v>2021</v>
      </c>
      <c r="F13753" s="23">
        <v>33.153809490863594</v>
      </c>
      <c r="G13753" s="24" t="s">
        <v>108</v>
      </c>
    </row>
    <row r="13754" spans="1:7" x14ac:dyDescent="0.3">
      <c r="A13754" s="11">
        <v>365.00070815928598</v>
      </c>
      <c r="B13754" s="41" t="s">
        <v>73</v>
      </c>
      <c r="C13754" s="41"/>
      <c r="D13754" s="39" t="s">
        <v>95</v>
      </c>
      <c r="E13754" s="39">
        <v>2021</v>
      </c>
      <c r="F13754" s="23">
        <v>170.36970815928595</v>
      </c>
      <c r="G13754" s="24" t="s">
        <v>108</v>
      </c>
    </row>
    <row r="13755" spans="1:7" x14ac:dyDescent="0.3">
      <c r="A13755" s="11">
        <v>315.07880371466524</v>
      </c>
      <c r="B13755" s="41" t="s">
        <v>74</v>
      </c>
      <c r="C13755" s="41"/>
      <c r="D13755" s="39" t="s">
        <v>95</v>
      </c>
      <c r="E13755" s="39">
        <v>2021</v>
      </c>
      <c r="F13755" s="23">
        <v>55.809803714665229</v>
      </c>
      <c r="G13755" s="24" t="s">
        <v>108</v>
      </c>
    </row>
    <row r="13756" spans="1:7" x14ac:dyDescent="0.3">
      <c r="A13756" s="11">
        <v>617.33602258388896</v>
      </c>
      <c r="B13756" s="41" t="s">
        <v>75</v>
      </c>
      <c r="C13756" s="41"/>
      <c r="D13756" s="39" t="s">
        <v>95</v>
      </c>
      <c r="E13756" s="39">
        <v>2021</v>
      </c>
      <c r="F13756" s="23">
        <v>87.372022583888949</v>
      </c>
      <c r="G13756" s="24" t="s">
        <v>108</v>
      </c>
    </row>
    <row r="13757" spans="1:7" x14ac:dyDescent="0.3">
      <c r="A13757" s="11">
        <v>654.73898000747261</v>
      </c>
      <c r="B13757" s="41" t="s">
        <v>76</v>
      </c>
      <c r="C13757" s="41"/>
      <c r="D13757" s="39" t="s">
        <v>95</v>
      </c>
      <c r="E13757" s="39">
        <v>2021</v>
      </c>
      <c r="F13757" s="23">
        <v>40.789980007472565</v>
      </c>
      <c r="G13757" s="24" t="s">
        <v>108</v>
      </c>
    </row>
    <row r="13758" spans="1:7" x14ac:dyDescent="0.3">
      <c r="A13758" s="11">
        <v>106.44849469776703</v>
      </c>
      <c r="B13758" s="41" t="s">
        <v>77</v>
      </c>
      <c r="C13758" s="41"/>
      <c r="D13758" s="39" t="s">
        <v>95</v>
      </c>
      <c r="E13758" s="39">
        <v>2021</v>
      </c>
      <c r="F13758" s="23">
        <v>2.686494697767035</v>
      </c>
      <c r="G13758" s="24" t="s">
        <v>108</v>
      </c>
    </row>
    <row r="13759" spans="1:7" x14ac:dyDescent="0.3">
      <c r="A13759" s="11">
        <v>195.30090816101566</v>
      </c>
      <c r="B13759" s="41" t="s">
        <v>78</v>
      </c>
      <c r="C13759" s="41"/>
      <c r="D13759" s="39" t="s">
        <v>95</v>
      </c>
      <c r="E13759" s="39">
        <v>2021</v>
      </c>
      <c r="F13759" s="23">
        <v>26.964908161015661</v>
      </c>
      <c r="G13759" s="24" t="s">
        <v>108</v>
      </c>
    </row>
    <row r="13760" spans="1:7" x14ac:dyDescent="0.3">
      <c r="A13760" s="11">
        <v>198.64839026620649</v>
      </c>
      <c r="B13760" s="41" t="s">
        <v>79</v>
      </c>
      <c r="C13760" s="41"/>
      <c r="D13760" s="39" t="s">
        <v>95</v>
      </c>
      <c r="E13760" s="39">
        <v>2021</v>
      </c>
      <c r="F13760" s="23">
        <v>6.4133902662064912</v>
      </c>
      <c r="G13760" s="24" t="s">
        <v>108</v>
      </c>
    </row>
    <row r="13761" spans="1:7" x14ac:dyDescent="0.3">
      <c r="A13761" s="11">
        <v>1020.8414950257765</v>
      </c>
      <c r="B13761" s="41" t="s">
        <v>80</v>
      </c>
      <c r="C13761" s="41"/>
      <c r="D13761" s="39" t="s">
        <v>95</v>
      </c>
      <c r="E13761" s="39">
        <v>2021</v>
      </c>
      <c r="F13761" s="23">
        <v>85.690495025776414</v>
      </c>
      <c r="G13761" s="24" t="s">
        <v>108</v>
      </c>
    </row>
    <row r="13762" spans="1:7" x14ac:dyDescent="0.3">
      <c r="A13762" s="11">
        <v>280.67349958907965</v>
      </c>
      <c r="B13762" s="41" t="s">
        <v>81</v>
      </c>
      <c r="C13762" s="41"/>
      <c r="D13762" s="39" t="s">
        <v>95</v>
      </c>
      <c r="E13762" s="39">
        <v>2021</v>
      </c>
      <c r="F13762" s="23">
        <v>7.0834995890796506</v>
      </c>
      <c r="G13762" s="24" t="s">
        <v>108</v>
      </c>
    </row>
    <row r="13763" spans="1:7" x14ac:dyDescent="0.3">
      <c r="A13763" s="11">
        <v>648.73854395682565</v>
      </c>
      <c r="B13763" s="41" t="s">
        <v>82</v>
      </c>
      <c r="C13763" s="41"/>
      <c r="D13763" s="39" t="s">
        <v>95</v>
      </c>
      <c r="E13763" s="39">
        <v>2021</v>
      </c>
      <c r="F13763" s="23">
        <v>74.79854395682564</v>
      </c>
      <c r="G13763" s="24" t="s">
        <v>108</v>
      </c>
    </row>
    <row r="13764" spans="1:7" x14ac:dyDescent="0.3">
      <c r="A13764" s="11">
        <v>187.9083381181087</v>
      </c>
      <c r="B13764" s="41" t="s">
        <v>83</v>
      </c>
      <c r="C13764" s="41"/>
      <c r="D13764" s="39" t="s">
        <v>95</v>
      </c>
      <c r="E13764" s="39">
        <v>2021</v>
      </c>
      <c r="F13764" s="23">
        <v>17.340338118108718</v>
      </c>
      <c r="G13764" s="24" t="s">
        <v>108</v>
      </c>
    </row>
    <row r="13765" spans="1:7" x14ac:dyDescent="0.3">
      <c r="A13765" s="11">
        <v>701.53089122410165</v>
      </c>
      <c r="B13765" s="41" t="s">
        <v>84</v>
      </c>
      <c r="C13765" s="41"/>
      <c r="D13765" s="39" t="s">
        <v>95</v>
      </c>
      <c r="E13765" s="39">
        <v>2021</v>
      </c>
      <c r="F13765" s="23">
        <v>50.0708912241017</v>
      </c>
      <c r="G13765" s="24" t="s">
        <v>108</v>
      </c>
    </row>
    <row r="13766" spans="1:7" x14ac:dyDescent="0.3">
      <c r="A13766" s="11">
        <v>57.764840605878533</v>
      </c>
      <c r="B13766" s="41" t="s">
        <v>85</v>
      </c>
      <c r="C13766" s="41"/>
      <c r="D13766" s="39" t="s">
        <v>95</v>
      </c>
      <c r="E13766" s="39">
        <v>2021</v>
      </c>
      <c r="F13766" s="23">
        <v>1.4578406058785358</v>
      </c>
      <c r="G13766" s="24" t="s">
        <v>108</v>
      </c>
    </row>
    <row r="13767" spans="1:7" x14ac:dyDescent="0.3">
      <c r="A13767" s="11">
        <v>174.43531253200038</v>
      </c>
      <c r="B13767" s="41" t="s">
        <v>86</v>
      </c>
      <c r="C13767" s="41"/>
      <c r="D13767" s="39" t="s">
        <v>95</v>
      </c>
      <c r="E13767" s="39">
        <v>2021</v>
      </c>
      <c r="F13767" s="23">
        <v>9.6393125320003819</v>
      </c>
      <c r="G13767" s="24" t="s">
        <v>108</v>
      </c>
    </row>
    <row r="13768" spans="1:7" x14ac:dyDescent="0.3">
      <c r="A13768" s="11">
        <v>489.48539130062039</v>
      </c>
      <c r="B13768" s="41" t="s">
        <v>87</v>
      </c>
      <c r="C13768" s="41"/>
      <c r="D13768" s="39" t="s">
        <v>95</v>
      </c>
      <c r="E13768" s="39">
        <v>2021</v>
      </c>
      <c r="F13768" s="23">
        <v>56.60239130062044</v>
      </c>
      <c r="G13768" s="24" t="s">
        <v>108</v>
      </c>
    </row>
    <row r="13769" spans="1:7" x14ac:dyDescent="0.3">
      <c r="A13769" s="11">
        <v>93.584848324188059</v>
      </c>
      <c r="B13769" s="41" t="s">
        <v>88</v>
      </c>
      <c r="C13769" s="41"/>
      <c r="D13769" s="39" t="s">
        <v>95</v>
      </c>
      <c r="E13769" s="39">
        <v>2021</v>
      </c>
      <c r="F13769" s="23">
        <v>4.4218483241880495</v>
      </c>
      <c r="G13769" s="24" t="s">
        <v>108</v>
      </c>
    </row>
    <row r="13770" spans="1:7" x14ac:dyDescent="0.3">
      <c r="A13770" s="11">
        <v>212.30710211067816</v>
      </c>
      <c r="B13770" s="41" t="s">
        <v>89</v>
      </c>
      <c r="C13770" s="41"/>
      <c r="D13770" s="39" t="s">
        <v>95</v>
      </c>
      <c r="E13770" s="39">
        <v>2021</v>
      </c>
      <c r="F13770" s="23">
        <v>18.830102110678183</v>
      </c>
      <c r="G13770" s="24" t="s">
        <v>108</v>
      </c>
    </row>
    <row r="13771" spans="1:7" x14ac:dyDescent="0.3">
      <c r="A13771" s="11">
        <v>456.69996895379558</v>
      </c>
      <c r="B13771" s="41" t="s">
        <v>90</v>
      </c>
      <c r="C13771" s="41"/>
      <c r="D13771" s="39" t="s">
        <v>95</v>
      </c>
      <c r="E13771" s="39">
        <v>2021</v>
      </c>
      <c r="F13771" s="23">
        <v>11.525968953795569</v>
      </c>
      <c r="G13771" s="24" t="s">
        <v>108</v>
      </c>
    </row>
    <row r="13772" spans="1:7" x14ac:dyDescent="0.3">
      <c r="A13772" s="11">
        <v>2427.0549498668956</v>
      </c>
      <c r="B13772" s="41" t="s">
        <v>10</v>
      </c>
      <c r="C13772" s="41"/>
      <c r="D13772" s="39" t="s">
        <v>96</v>
      </c>
      <c r="E13772" s="39">
        <v>2021</v>
      </c>
      <c r="F13772" s="23">
        <v>235.52594986689564</v>
      </c>
      <c r="G13772" s="24" t="s">
        <v>108</v>
      </c>
    </row>
    <row r="13773" spans="1:7" x14ac:dyDescent="0.3">
      <c r="A13773" s="11">
        <v>245.07138878130229</v>
      </c>
      <c r="B13773" s="41" t="s">
        <v>11</v>
      </c>
      <c r="C13773" s="41"/>
      <c r="D13773" s="39" t="s">
        <v>96</v>
      </c>
      <c r="E13773" s="39">
        <v>2021</v>
      </c>
      <c r="F13773" s="23">
        <v>6.183388781302277</v>
      </c>
      <c r="G13773" s="24" t="s">
        <v>108</v>
      </c>
    </row>
    <row r="13774" spans="1:7" x14ac:dyDescent="0.3">
      <c r="A13774" s="11">
        <v>699.04559829999675</v>
      </c>
      <c r="B13774" s="41" t="s">
        <v>12</v>
      </c>
      <c r="C13774" s="41"/>
      <c r="D13774" s="39" t="s">
        <v>96</v>
      </c>
      <c r="E13774" s="39">
        <v>2021</v>
      </c>
      <c r="F13774" s="23">
        <v>94.964598299996794</v>
      </c>
      <c r="G13774" s="24" t="s">
        <v>108</v>
      </c>
    </row>
    <row r="13775" spans="1:7" x14ac:dyDescent="0.3">
      <c r="A13775" s="11">
        <v>173.96223590055496</v>
      </c>
      <c r="B13775" s="41" t="s">
        <v>13</v>
      </c>
      <c r="C13775" s="41"/>
      <c r="D13775" s="39" t="s">
        <v>96</v>
      </c>
      <c r="E13775" s="39">
        <v>2021</v>
      </c>
      <c r="F13775" s="23">
        <v>18.090235900554955</v>
      </c>
      <c r="G13775" s="24" t="s">
        <v>108</v>
      </c>
    </row>
    <row r="13776" spans="1:7" x14ac:dyDescent="0.3">
      <c r="A13776" s="11">
        <v>217.11604843649431</v>
      </c>
      <c r="B13776" s="41" t="s">
        <v>14</v>
      </c>
      <c r="C13776" s="41"/>
      <c r="D13776" s="39" t="s">
        <v>96</v>
      </c>
      <c r="E13776" s="39">
        <v>2021</v>
      </c>
      <c r="F13776" s="23">
        <v>41.289048436494305</v>
      </c>
      <c r="G13776" s="24" t="s">
        <v>108</v>
      </c>
    </row>
    <row r="13777" spans="1:7" x14ac:dyDescent="0.3">
      <c r="A13777" s="11">
        <v>124.0468215953448</v>
      </c>
      <c r="B13777" s="41" t="s">
        <v>15</v>
      </c>
      <c r="C13777" s="41"/>
      <c r="D13777" s="39" t="s">
        <v>96</v>
      </c>
      <c r="E13777" s="39">
        <v>2021</v>
      </c>
      <c r="F13777" s="23">
        <v>34.287821595344802</v>
      </c>
      <c r="G13777" s="24" t="s">
        <v>108</v>
      </c>
    </row>
    <row r="13778" spans="1:7" x14ac:dyDescent="0.3">
      <c r="A13778" s="11">
        <v>2082.9590773379628</v>
      </c>
      <c r="B13778" s="41" t="s">
        <v>16</v>
      </c>
      <c r="C13778" s="41"/>
      <c r="D13778" s="39" t="s">
        <v>96</v>
      </c>
      <c r="E13778" s="39">
        <v>2021</v>
      </c>
      <c r="F13778" s="23">
        <v>91.18107733796279</v>
      </c>
      <c r="G13778" s="24" t="s">
        <v>108</v>
      </c>
    </row>
    <row r="13779" spans="1:7" x14ac:dyDescent="0.3">
      <c r="A13779" s="11">
        <v>3904.506484756565</v>
      </c>
      <c r="B13779" s="41" t="s">
        <v>17</v>
      </c>
      <c r="C13779" s="41"/>
      <c r="D13779" s="39" t="s">
        <v>96</v>
      </c>
      <c r="E13779" s="39">
        <v>2021</v>
      </c>
      <c r="F13779" s="23">
        <v>539.26648475656486</v>
      </c>
      <c r="G13779" s="24" t="s">
        <v>108</v>
      </c>
    </row>
    <row r="13780" spans="1:7" x14ac:dyDescent="0.3">
      <c r="A13780" s="11">
        <v>69.022504724367892</v>
      </c>
      <c r="B13780" s="41" t="s">
        <v>18</v>
      </c>
      <c r="C13780" s="41"/>
      <c r="D13780" s="39" t="s">
        <v>96</v>
      </c>
      <c r="E13780" s="39">
        <v>2021</v>
      </c>
      <c r="F13780" s="23">
        <v>5.3775047243678955</v>
      </c>
      <c r="G13780" s="24" t="s">
        <v>108</v>
      </c>
    </row>
    <row r="13781" spans="1:7" x14ac:dyDescent="0.3">
      <c r="A13781" s="11">
        <v>263.04077378973005</v>
      </c>
      <c r="B13781" s="41" t="s">
        <v>19</v>
      </c>
      <c r="C13781" s="41"/>
      <c r="D13781" s="39" t="s">
        <v>96</v>
      </c>
      <c r="E13781" s="39">
        <v>2021</v>
      </c>
      <c r="F13781" s="23">
        <v>24.678773789730048</v>
      </c>
      <c r="G13781" s="24" t="s">
        <v>108</v>
      </c>
    </row>
    <row r="13782" spans="1:7" x14ac:dyDescent="0.3">
      <c r="A13782" s="11">
        <v>1456.8764043958902</v>
      </c>
      <c r="B13782" s="41" t="s">
        <v>20</v>
      </c>
      <c r="C13782" s="41"/>
      <c r="D13782" s="39" t="s">
        <v>96</v>
      </c>
      <c r="E13782" s="39">
        <v>2021</v>
      </c>
      <c r="F13782" s="23">
        <v>135.78540439589017</v>
      </c>
      <c r="G13782" s="24" t="s">
        <v>108</v>
      </c>
    </row>
    <row r="13783" spans="1:7" x14ac:dyDescent="0.3">
      <c r="A13783" s="11">
        <v>1275.8930180615789</v>
      </c>
      <c r="B13783" s="41" t="s">
        <v>21</v>
      </c>
      <c r="C13783" s="41"/>
      <c r="D13783" s="39" t="s">
        <v>96</v>
      </c>
      <c r="E13783" s="39">
        <v>2021</v>
      </c>
      <c r="F13783" s="23">
        <v>169.52501806157898</v>
      </c>
      <c r="G13783" s="24" t="s">
        <v>108</v>
      </c>
    </row>
    <row r="13784" spans="1:7" x14ac:dyDescent="0.3">
      <c r="A13784" s="11">
        <v>258.26836119215034</v>
      </c>
      <c r="B13784" s="41" t="s">
        <v>22</v>
      </c>
      <c r="C13784" s="41"/>
      <c r="D13784" s="39" t="s">
        <v>96</v>
      </c>
      <c r="E13784" s="39">
        <v>2021</v>
      </c>
      <c r="F13784" s="23">
        <v>10.456361192150332</v>
      </c>
      <c r="G13784" s="24" t="s">
        <v>108</v>
      </c>
    </row>
    <row r="13785" spans="1:7" x14ac:dyDescent="0.3">
      <c r="A13785" s="11">
        <v>242.93139465435661</v>
      </c>
      <c r="B13785" s="41" t="s">
        <v>23</v>
      </c>
      <c r="C13785" s="41"/>
      <c r="D13785" s="39" t="s">
        <v>96</v>
      </c>
      <c r="E13785" s="39">
        <v>2021</v>
      </c>
      <c r="F13785" s="23">
        <v>6.1293946543566129</v>
      </c>
      <c r="G13785" s="24" t="s">
        <v>108</v>
      </c>
    </row>
    <row r="13786" spans="1:7" x14ac:dyDescent="0.3">
      <c r="A13786" s="11">
        <v>38.124928926021973</v>
      </c>
      <c r="B13786" s="41" t="s">
        <v>24</v>
      </c>
      <c r="C13786" s="41"/>
      <c r="D13786" s="39" t="s">
        <v>96</v>
      </c>
      <c r="E13786" s="39">
        <v>2021</v>
      </c>
      <c r="F13786" s="23">
        <v>0.96192892602196878</v>
      </c>
      <c r="G13786" s="24" t="s">
        <v>108</v>
      </c>
    </row>
    <row r="13787" spans="1:7" x14ac:dyDescent="0.3">
      <c r="A13787" s="11">
        <v>87.389932743943774</v>
      </c>
      <c r="B13787" s="41" t="s">
        <v>25</v>
      </c>
      <c r="C13787" s="41"/>
      <c r="D13787" s="39" t="s">
        <v>96</v>
      </c>
      <c r="E13787" s="39">
        <v>2021</v>
      </c>
      <c r="F13787" s="23">
        <v>7.1079327439437705</v>
      </c>
      <c r="G13787" s="24" t="s">
        <v>108</v>
      </c>
    </row>
    <row r="13788" spans="1:7" x14ac:dyDescent="0.3">
      <c r="A13788" s="11">
        <v>106.21490504953003</v>
      </c>
      <c r="B13788" s="41" t="s">
        <v>26</v>
      </c>
      <c r="C13788" s="41"/>
      <c r="D13788" s="39" t="s">
        <v>96</v>
      </c>
      <c r="E13788" s="39">
        <v>2021</v>
      </c>
      <c r="F13788" s="23">
        <v>6.2069050495300324</v>
      </c>
      <c r="G13788" s="24" t="s">
        <v>108</v>
      </c>
    </row>
    <row r="13789" spans="1:7" x14ac:dyDescent="0.3">
      <c r="A13789" s="11">
        <v>164.5487238637125</v>
      </c>
      <c r="B13789" s="41" t="s">
        <v>27</v>
      </c>
      <c r="C13789" s="41"/>
      <c r="D13789" s="39" t="s">
        <v>96</v>
      </c>
      <c r="E13789" s="39">
        <v>2021</v>
      </c>
      <c r="F13789" s="23">
        <v>4.1517238637124869</v>
      </c>
      <c r="G13789" s="24" t="s">
        <v>108</v>
      </c>
    </row>
    <row r="13790" spans="1:7" x14ac:dyDescent="0.3">
      <c r="A13790" s="11">
        <v>182.30164733772725</v>
      </c>
      <c r="B13790" s="41" t="s">
        <v>28</v>
      </c>
      <c r="C13790" s="41"/>
      <c r="D13790" s="39" t="s">
        <v>96</v>
      </c>
      <c r="E13790" s="39">
        <v>2021</v>
      </c>
      <c r="F13790" s="23">
        <v>26.655647337727231</v>
      </c>
      <c r="G13790" s="24" t="s">
        <v>108</v>
      </c>
    </row>
    <row r="13791" spans="1:7" x14ac:dyDescent="0.3">
      <c r="A13791" s="11">
        <v>221.86486570093896</v>
      </c>
      <c r="B13791" s="41" t="s">
        <v>29</v>
      </c>
      <c r="C13791" s="41"/>
      <c r="D13791" s="39" t="s">
        <v>96</v>
      </c>
      <c r="E13791" s="39">
        <v>2021</v>
      </c>
      <c r="F13791" s="23">
        <v>34.862865700938968</v>
      </c>
      <c r="G13791" s="24" t="s">
        <v>108</v>
      </c>
    </row>
    <row r="13792" spans="1:7" x14ac:dyDescent="0.3">
      <c r="A13792" s="11">
        <v>1275.0887249668879</v>
      </c>
      <c r="B13792" s="41" t="s">
        <v>30</v>
      </c>
      <c r="C13792" s="41"/>
      <c r="D13792" s="39" t="s">
        <v>96</v>
      </c>
      <c r="E13792" s="39">
        <v>2021</v>
      </c>
      <c r="F13792" s="23">
        <v>116.14372496688796</v>
      </c>
      <c r="G13792" s="24" t="s">
        <v>108</v>
      </c>
    </row>
    <row r="13793" spans="1:7" x14ac:dyDescent="0.3">
      <c r="A13793" s="11">
        <v>520.5171524957816</v>
      </c>
      <c r="B13793" s="41" t="s">
        <v>31</v>
      </c>
      <c r="C13793" s="41"/>
      <c r="D13793" s="39" t="s">
        <v>96</v>
      </c>
      <c r="E13793" s="39">
        <v>2021</v>
      </c>
      <c r="F13793" s="23">
        <v>22.584152495781609</v>
      </c>
      <c r="G13793" s="24" t="s">
        <v>108</v>
      </c>
    </row>
    <row r="13794" spans="1:7" x14ac:dyDescent="0.3">
      <c r="A13794" s="11">
        <v>49.769738770202352</v>
      </c>
      <c r="B13794" s="41" t="s">
        <v>32</v>
      </c>
      <c r="C13794" s="41"/>
      <c r="D13794" s="39" t="s">
        <v>96</v>
      </c>
      <c r="E13794" s="39">
        <v>2021</v>
      </c>
      <c r="F13794" s="23">
        <v>1.2557387702023513</v>
      </c>
      <c r="G13794" s="24" t="s">
        <v>108</v>
      </c>
    </row>
    <row r="13795" spans="1:7" x14ac:dyDescent="0.3">
      <c r="A13795" s="11">
        <v>200.0186648700147</v>
      </c>
      <c r="B13795" s="41" t="s">
        <v>33</v>
      </c>
      <c r="C13795" s="41"/>
      <c r="D13795" s="39" t="s">
        <v>96</v>
      </c>
      <c r="E13795" s="39">
        <v>2021</v>
      </c>
      <c r="F13795" s="23">
        <v>8.322664870014691</v>
      </c>
      <c r="G13795" s="24" t="s">
        <v>108</v>
      </c>
    </row>
    <row r="13796" spans="1:7" x14ac:dyDescent="0.3">
      <c r="A13796" s="11">
        <v>906.38907528237576</v>
      </c>
      <c r="B13796" s="41" t="s">
        <v>34</v>
      </c>
      <c r="C13796" s="41"/>
      <c r="D13796" s="39" t="s">
        <v>96</v>
      </c>
      <c r="E13796" s="39">
        <v>2021</v>
      </c>
      <c r="F13796" s="23">
        <v>61.956075282375849</v>
      </c>
      <c r="G13796" s="24" t="s">
        <v>108</v>
      </c>
    </row>
    <row r="13797" spans="1:7" x14ac:dyDescent="0.3">
      <c r="A13797" s="11">
        <v>781.97190954521534</v>
      </c>
      <c r="B13797" s="41" t="s">
        <v>35</v>
      </c>
      <c r="C13797" s="41"/>
      <c r="D13797" s="39" t="s">
        <v>96</v>
      </c>
      <c r="E13797" s="39">
        <v>2021</v>
      </c>
      <c r="F13797" s="23">
        <v>19.729909545215264</v>
      </c>
      <c r="G13797" s="24" t="s">
        <v>108</v>
      </c>
    </row>
    <row r="13798" spans="1:7" x14ac:dyDescent="0.3">
      <c r="A13798" s="11">
        <v>223.45703774553132</v>
      </c>
      <c r="B13798" s="41" t="s">
        <v>36</v>
      </c>
      <c r="C13798" s="41"/>
      <c r="D13798" s="39" t="s">
        <v>96</v>
      </c>
      <c r="E13798" s="39">
        <v>2021</v>
      </c>
      <c r="F13798" s="23">
        <v>30.655037745531313</v>
      </c>
      <c r="G13798" s="24" t="s">
        <v>108</v>
      </c>
    </row>
    <row r="13799" spans="1:7" x14ac:dyDescent="0.3">
      <c r="A13799" s="11">
        <v>399.09249053057732</v>
      </c>
      <c r="B13799" s="41" t="s">
        <v>37</v>
      </c>
      <c r="C13799" s="41"/>
      <c r="D13799" s="39" t="s">
        <v>96</v>
      </c>
      <c r="E13799" s="39">
        <v>2021</v>
      </c>
      <c r="F13799" s="23">
        <v>63.269490530577343</v>
      </c>
      <c r="G13799" s="24" t="s">
        <v>108</v>
      </c>
    </row>
    <row r="13800" spans="1:7" x14ac:dyDescent="0.3">
      <c r="A13800" s="11">
        <v>429.95928980744276</v>
      </c>
      <c r="B13800" s="41" t="s">
        <v>38</v>
      </c>
      <c r="C13800" s="41"/>
      <c r="D13800" s="39" t="s">
        <v>96</v>
      </c>
      <c r="E13800" s="39">
        <v>2021</v>
      </c>
      <c r="F13800" s="23">
        <v>10.848289807442764</v>
      </c>
      <c r="G13800" s="24" t="s">
        <v>108</v>
      </c>
    </row>
    <row r="13801" spans="1:7" x14ac:dyDescent="0.3">
      <c r="A13801" s="11">
        <v>82.203062990426361</v>
      </c>
      <c r="B13801" s="41" t="s">
        <v>39</v>
      </c>
      <c r="C13801" s="41"/>
      <c r="D13801" s="39" t="s">
        <v>96</v>
      </c>
      <c r="E13801" s="39">
        <v>2021</v>
      </c>
      <c r="F13801" s="23">
        <v>10.155062990426361</v>
      </c>
      <c r="G13801" s="24" t="s">
        <v>108</v>
      </c>
    </row>
    <row r="13802" spans="1:7" x14ac:dyDescent="0.3">
      <c r="A13802" s="11">
        <v>317.50906150595881</v>
      </c>
      <c r="B13802" s="41" t="s">
        <v>40</v>
      </c>
      <c r="C13802" s="41"/>
      <c r="D13802" s="39" t="s">
        <v>96</v>
      </c>
      <c r="E13802" s="39">
        <v>2021</v>
      </c>
      <c r="F13802" s="23">
        <v>101.25306150595883</v>
      </c>
      <c r="G13802" s="24" t="s">
        <v>108</v>
      </c>
    </row>
    <row r="13803" spans="1:7" x14ac:dyDescent="0.3">
      <c r="A13803" s="11">
        <v>316.02768493869632</v>
      </c>
      <c r="B13803" s="41" t="s">
        <v>41</v>
      </c>
      <c r="C13803" s="41"/>
      <c r="D13803" s="39" t="s">
        <v>96</v>
      </c>
      <c r="E13803" s="39">
        <v>2021</v>
      </c>
      <c r="F13803" s="23">
        <v>7.9736849386963371</v>
      </c>
      <c r="G13803" s="24" t="s">
        <v>108</v>
      </c>
    </row>
    <row r="13804" spans="1:7" x14ac:dyDescent="0.3">
      <c r="A13804" s="11">
        <v>1876.0177469029293</v>
      </c>
      <c r="B13804" s="41" t="s">
        <v>42</v>
      </c>
      <c r="C13804" s="41"/>
      <c r="D13804" s="39" t="s">
        <v>96</v>
      </c>
      <c r="E13804" s="39">
        <v>2021</v>
      </c>
      <c r="F13804" s="23">
        <v>48.909746902929243</v>
      </c>
      <c r="G13804" s="24" t="s">
        <v>108</v>
      </c>
    </row>
    <row r="13805" spans="1:7" x14ac:dyDescent="0.3">
      <c r="A13805" s="11">
        <v>507.55408164818556</v>
      </c>
      <c r="B13805" s="41" t="s">
        <v>43</v>
      </c>
      <c r="C13805" s="41"/>
      <c r="D13805" s="39" t="s">
        <v>96</v>
      </c>
      <c r="E13805" s="39">
        <v>2021</v>
      </c>
      <c r="F13805" s="23">
        <v>55.733081648185546</v>
      </c>
      <c r="G13805" s="24" t="s">
        <v>108</v>
      </c>
    </row>
    <row r="13806" spans="1:7" x14ac:dyDescent="0.3">
      <c r="A13806" s="11">
        <v>69.218448577793907</v>
      </c>
      <c r="B13806" s="41" t="s">
        <v>44</v>
      </c>
      <c r="C13806" s="41"/>
      <c r="D13806" s="39" t="s">
        <v>96</v>
      </c>
      <c r="E13806" s="39">
        <v>2021</v>
      </c>
      <c r="F13806" s="23">
        <v>3.0064485777939129</v>
      </c>
      <c r="G13806" s="24" t="s">
        <v>108</v>
      </c>
    </row>
    <row r="13807" spans="1:7" x14ac:dyDescent="0.3">
      <c r="A13807" s="11">
        <v>245.41198228568675</v>
      </c>
      <c r="B13807" s="41" t="s">
        <v>45</v>
      </c>
      <c r="C13807" s="41"/>
      <c r="D13807" s="39" t="s">
        <v>96</v>
      </c>
      <c r="E13807" s="39">
        <v>2021</v>
      </c>
      <c r="F13807" s="23">
        <v>10.131982285686753</v>
      </c>
      <c r="G13807" s="24" t="s">
        <v>108</v>
      </c>
    </row>
    <row r="13808" spans="1:7" x14ac:dyDescent="0.3">
      <c r="A13808" s="11">
        <v>1908.1453576764468</v>
      </c>
      <c r="B13808" s="41" t="s">
        <v>46</v>
      </c>
      <c r="C13808" s="41"/>
      <c r="D13808" s="39" t="s">
        <v>96</v>
      </c>
      <c r="E13808" s="39">
        <v>2021</v>
      </c>
      <c r="F13808" s="23">
        <v>123.39235767644664</v>
      </c>
      <c r="G13808" s="24" t="s">
        <v>108</v>
      </c>
    </row>
    <row r="13809" spans="1:7" x14ac:dyDescent="0.3">
      <c r="A13809" s="11">
        <v>174.50185091051344</v>
      </c>
      <c r="B13809" s="41" t="s">
        <v>47</v>
      </c>
      <c r="C13809" s="41"/>
      <c r="D13809" s="39" t="s">
        <v>96</v>
      </c>
      <c r="E13809" s="39">
        <v>2021</v>
      </c>
      <c r="F13809" s="23">
        <v>12.712850910513438</v>
      </c>
      <c r="G13809" s="24" t="s">
        <v>108</v>
      </c>
    </row>
    <row r="13810" spans="1:7" x14ac:dyDescent="0.3">
      <c r="A13810" s="11">
        <v>340.81919887530665</v>
      </c>
      <c r="B13810" s="41" t="s">
        <v>48</v>
      </c>
      <c r="C13810" s="41"/>
      <c r="D13810" s="39" t="s">
        <v>96</v>
      </c>
      <c r="E13810" s="39">
        <v>2021</v>
      </c>
      <c r="F13810" s="23">
        <v>85.360198875306651</v>
      </c>
      <c r="G13810" s="24" t="s">
        <v>108</v>
      </c>
    </row>
    <row r="13811" spans="1:7" x14ac:dyDescent="0.3">
      <c r="A13811" s="11">
        <v>4323.0579439352277</v>
      </c>
      <c r="B13811" s="41" t="s">
        <v>49</v>
      </c>
      <c r="C13811" s="41"/>
      <c r="D13811" s="39" t="s">
        <v>96</v>
      </c>
      <c r="E13811" s="39">
        <v>2021</v>
      </c>
      <c r="F13811" s="23">
        <v>856.97294393522759</v>
      </c>
      <c r="G13811" s="24" t="s">
        <v>108</v>
      </c>
    </row>
    <row r="13812" spans="1:7" x14ac:dyDescent="0.3">
      <c r="A13812" s="11">
        <v>5566.472498878411</v>
      </c>
      <c r="B13812" s="41" t="s">
        <v>50</v>
      </c>
      <c r="C13812" s="41"/>
      <c r="D13812" s="39" t="s">
        <v>96</v>
      </c>
      <c r="E13812" s="39">
        <v>2021</v>
      </c>
      <c r="F13812" s="23">
        <v>570.05749887841125</v>
      </c>
      <c r="G13812" s="24" t="s">
        <v>108</v>
      </c>
    </row>
    <row r="13813" spans="1:7" x14ac:dyDescent="0.3">
      <c r="A13813" s="11">
        <v>898.09788039552302</v>
      </c>
      <c r="B13813" s="41" t="s">
        <v>91</v>
      </c>
      <c r="C13813" s="41"/>
      <c r="D13813" s="39" t="s">
        <v>96</v>
      </c>
      <c r="E13813" s="39">
        <v>2021</v>
      </c>
      <c r="F13813" s="23">
        <v>220.37588039552301</v>
      </c>
      <c r="G13813" s="24" t="s">
        <v>108</v>
      </c>
    </row>
    <row r="13814" spans="1:7" x14ac:dyDescent="0.3">
      <c r="A13814" s="11">
        <v>198.94046073414705</v>
      </c>
      <c r="B13814" s="41" t="s">
        <v>52</v>
      </c>
      <c r="C13814" s="41"/>
      <c r="D13814" s="39" t="s">
        <v>96</v>
      </c>
      <c r="E13814" s="39">
        <v>2021</v>
      </c>
      <c r="F13814" s="23">
        <v>17.503460734147048</v>
      </c>
      <c r="G13814" s="24" t="s">
        <v>108</v>
      </c>
    </row>
    <row r="13815" spans="1:7" x14ac:dyDescent="0.3">
      <c r="A13815" s="11">
        <v>94.771168479022407</v>
      </c>
      <c r="B13815" s="41" t="s">
        <v>53</v>
      </c>
      <c r="C13815" s="41"/>
      <c r="D13815" s="39" t="s">
        <v>96</v>
      </c>
      <c r="E13815" s="39">
        <v>2021</v>
      </c>
      <c r="F13815" s="23">
        <v>23.719168479022404</v>
      </c>
      <c r="G13815" s="24" t="s">
        <v>108</v>
      </c>
    </row>
    <row r="13816" spans="1:7" x14ac:dyDescent="0.3">
      <c r="A13816" s="11">
        <v>143.62068925695712</v>
      </c>
      <c r="B13816" s="41" t="s">
        <v>54</v>
      </c>
      <c r="C13816" s="41"/>
      <c r="D13816" s="39" t="s">
        <v>96</v>
      </c>
      <c r="E13816" s="39">
        <v>2021</v>
      </c>
      <c r="F13816" s="23">
        <v>33.23568925695713</v>
      </c>
      <c r="G13816" s="24" t="s">
        <v>108</v>
      </c>
    </row>
    <row r="13817" spans="1:7" x14ac:dyDescent="0.3">
      <c r="A13817" s="11">
        <v>309.85186296160481</v>
      </c>
      <c r="B13817" s="41" t="s">
        <v>55</v>
      </c>
      <c r="C13817" s="41"/>
      <c r="D13817" s="39" t="s">
        <v>96</v>
      </c>
      <c r="E13817" s="39">
        <v>2021</v>
      </c>
      <c r="F13817" s="23">
        <v>7.8178629616048063</v>
      </c>
      <c r="G13817" s="24" t="s">
        <v>108</v>
      </c>
    </row>
    <row r="13818" spans="1:7" x14ac:dyDescent="0.3">
      <c r="A13818" s="11">
        <v>842.68475346984224</v>
      </c>
      <c r="B13818" s="41" t="s">
        <v>56</v>
      </c>
      <c r="C13818" s="41"/>
      <c r="D13818" s="39" t="s">
        <v>96</v>
      </c>
      <c r="E13818" s="39">
        <v>2021</v>
      </c>
      <c r="F13818" s="23">
        <v>25.91575346984223</v>
      </c>
      <c r="G13818" s="24" t="s">
        <v>108</v>
      </c>
    </row>
    <row r="13819" spans="1:7" x14ac:dyDescent="0.3">
      <c r="A13819" s="11">
        <v>345.24691443230444</v>
      </c>
      <c r="B13819" s="41" t="s">
        <v>57</v>
      </c>
      <c r="C13819" s="41"/>
      <c r="D13819" s="39" t="s">
        <v>96</v>
      </c>
      <c r="E13819" s="39">
        <v>2021</v>
      </c>
      <c r="F13819" s="23">
        <v>8.7109144323044347</v>
      </c>
      <c r="G13819" s="24" t="s">
        <v>108</v>
      </c>
    </row>
    <row r="13820" spans="1:7" x14ac:dyDescent="0.3">
      <c r="A13820" s="11">
        <v>295.28123180867613</v>
      </c>
      <c r="B13820" s="41" t="s">
        <v>58</v>
      </c>
      <c r="C13820" s="41"/>
      <c r="D13820" s="39" t="s">
        <v>96</v>
      </c>
      <c r="E13820" s="39">
        <v>2021</v>
      </c>
      <c r="F13820" s="23">
        <v>55.081231808676137</v>
      </c>
      <c r="G13820" s="24" t="s">
        <v>108</v>
      </c>
    </row>
    <row r="13821" spans="1:7" x14ac:dyDescent="0.3">
      <c r="A13821" s="11">
        <v>78.308807139090902</v>
      </c>
      <c r="B13821" s="41" t="s">
        <v>59</v>
      </c>
      <c r="C13821" s="41"/>
      <c r="D13821" s="39" t="s">
        <v>96</v>
      </c>
      <c r="E13821" s="39">
        <v>2021</v>
      </c>
      <c r="F13821" s="23">
        <v>1.9758071390908967</v>
      </c>
      <c r="G13821" s="24" t="s">
        <v>108</v>
      </c>
    </row>
    <row r="13822" spans="1:7" x14ac:dyDescent="0.3">
      <c r="A13822" s="11">
        <v>141.06316032192569</v>
      </c>
      <c r="B13822" s="41" t="s">
        <v>60</v>
      </c>
      <c r="C13822" s="41"/>
      <c r="D13822" s="39" t="s">
        <v>96</v>
      </c>
      <c r="E13822" s="39">
        <v>2021</v>
      </c>
      <c r="F13822" s="23">
        <v>19.609160321925703</v>
      </c>
      <c r="G13822" s="24" t="s">
        <v>108</v>
      </c>
    </row>
    <row r="13823" spans="1:7" x14ac:dyDescent="0.3">
      <c r="A13823" s="11">
        <v>624.43612904286476</v>
      </c>
      <c r="B13823" s="41" t="s">
        <v>61</v>
      </c>
      <c r="C13823" s="41"/>
      <c r="D13823" s="39" t="s">
        <v>96</v>
      </c>
      <c r="E13823" s="39">
        <v>2021</v>
      </c>
      <c r="F13823" s="23">
        <v>80.412129042864763</v>
      </c>
      <c r="G13823" s="24" t="s">
        <v>108</v>
      </c>
    </row>
    <row r="13824" spans="1:7" x14ac:dyDescent="0.3">
      <c r="A13824" s="11">
        <v>1575.4511604719983</v>
      </c>
      <c r="B13824" s="41" t="s">
        <v>62</v>
      </c>
      <c r="C13824" s="41"/>
      <c r="D13824" s="39" t="s">
        <v>96</v>
      </c>
      <c r="E13824" s="39">
        <v>2021</v>
      </c>
      <c r="F13824" s="23">
        <v>342.59316047199826</v>
      </c>
      <c r="G13824" s="24" t="s">
        <v>108</v>
      </c>
    </row>
    <row r="13825" spans="1:7" x14ac:dyDescent="0.3">
      <c r="A13825" s="11">
        <v>360.14890613317345</v>
      </c>
      <c r="B13825" s="41" t="s">
        <v>63</v>
      </c>
      <c r="C13825" s="41"/>
      <c r="D13825" s="39" t="s">
        <v>96</v>
      </c>
      <c r="E13825" s="39">
        <v>2021</v>
      </c>
      <c r="F13825" s="23">
        <v>9.0869061331734571</v>
      </c>
      <c r="G13825" s="24" t="s">
        <v>108</v>
      </c>
    </row>
    <row r="13826" spans="1:7" x14ac:dyDescent="0.3">
      <c r="A13826" s="11">
        <v>382.25362974453407</v>
      </c>
      <c r="B13826" s="41" t="s">
        <v>64</v>
      </c>
      <c r="C13826" s="41"/>
      <c r="D13826" s="39" t="s">
        <v>96</v>
      </c>
      <c r="E13826" s="39">
        <v>2021</v>
      </c>
      <c r="F13826" s="23">
        <v>9.644629744534079</v>
      </c>
      <c r="G13826" s="24" t="s">
        <v>108</v>
      </c>
    </row>
    <row r="13827" spans="1:7" x14ac:dyDescent="0.3">
      <c r="A13827" s="11">
        <v>1578.3144028537363</v>
      </c>
      <c r="B13827" s="41" t="s">
        <v>65</v>
      </c>
      <c r="C13827" s="41"/>
      <c r="D13827" s="39" t="s">
        <v>96</v>
      </c>
      <c r="E13827" s="39">
        <v>2021</v>
      </c>
      <c r="F13827" s="23">
        <v>202.55440285373624</v>
      </c>
      <c r="G13827" s="24" t="s">
        <v>108</v>
      </c>
    </row>
    <row r="13828" spans="1:7" x14ac:dyDescent="0.3">
      <c r="A13828" s="11">
        <v>419.39576175127803</v>
      </c>
      <c r="B13828" s="41" t="s">
        <v>66</v>
      </c>
      <c r="C13828" s="41"/>
      <c r="D13828" s="39" t="s">
        <v>96</v>
      </c>
      <c r="E13828" s="39">
        <v>2021</v>
      </c>
      <c r="F13828" s="23">
        <v>10.58176175127803</v>
      </c>
      <c r="G13828" s="24" t="s">
        <v>108</v>
      </c>
    </row>
    <row r="13829" spans="1:7" x14ac:dyDescent="0.3">
      <c r="A13829" s="11">
        <v>2755.886693625539</v>
      </c>
      <c r="B13829" s="41" t="s">
        <v>67</v>
      </c>
      <c r="C13829" s="41"/>
      <c r="D13829" s="39" t="s">
        <v>96</v>
      </c>
      <c r="E13829" s="39">
        <v>2021</v>
      </c>
      <c r="F13829" s="23">
        <v>165.18069362553899</v>
      </c>
      <c r="G13829" s="24" t="s">
        <v>108</v>
      </c>
    </row>
    <row r="13830" spans="1:7" x14ac:dyDescent="0.3">
      <c r="A13830" s="11">
        <v>1717.368882207033</v>
      </c>
      <c r="B13830" s="41" t="s">
        <v>68</v>
      </c>
      <c r="C13830" s="41"/>
      <c r="D13830" s="39" t="s">
        <v>96</v>
      </c>
      <c r="E13830" s="39">
        <v>2021</v>
      </c>
      <c r="F13830" s="23">
        <v>143.97888220703305</v>
      </c>
      <c r="G13830" s="24" t="s">
        <v>108</v>
      </c>
    </row>
    <row r="13831" spans="1:7" x14ac:dyDescent="0.3">
      <c r="A13831" s="11">
        <v>143.93666154415718</v>
      </c>
      <c r="B13831" s="41" t="s">
        <v>69</v>
      </c>
      <c r="C13831" s="41"/>
      <c r="D13831" s="39" t="s">
        <v>96</v>
      </c>
      <c r="E13831" s="39">
        <v>2021</v>
      </c>
      <c r="F13831" s="23">
        <v>11.370661544157169</v>
      </c>
      <c r="G13831" s="24" t="s">
        <v>108</v>
      </c>
    </row>
    <row r="13832" spans="1:7" x14ac:dyDescent="0.3">
      <c r="A13832" s="11">
        <v>165.15604722092812</v>
      </c>
      <c r="B13832" s="41" t="s">
        <v>70</v>
      </c>
      <c r="C13832" s="41"/>
      <c r="D13832" s="39" t="s">
        <v>96</v>
      </c>
      <c r="E13832" s="39">
        <v>2021</v>
      </c>
      <c r="F13832" s="23">
        <v>28.239047220928121</v>
      </c>
      <c r="G13832" s="24" t="s">
        <v>108</v>
      </c>
    </row>
    <row r="13833" spans="1:7" x14ac:dyDescent="0.3">
      <c r="A13833" s="11">
        <v>121.0430330988458</v>
      </c>
      <c r="B13833" s="41" t="s">
        <v>71</v>
      </c>
      <c r="C13833" s="41"/>
      <c r="D13833" s="39" t="s">
        <v>96</v>
      </c>
      <c r="E13833" s="39">
        <v>2021</v>
      </c>
      <c r="F13833" s="23">
        <v>8.3740330988458034</v>
      </c>
      <c r="G13833" s="24" t="s">
        <v>108</v>
      </c>
    </row>
    <row r="13834" spans="1:7" x14ac:dyDescent="0.3">
      <c r="A13834" s="11">
        <v>596.98757541843588</v>
      </c>
      <c r="B13834" s="41" t="s">
        <v>72</v>
      </c>
      <c r="C13834" s="41"/>
      <c r="D13834" s="39" t="s">
        <v>96</v>
      </c>
      <c r="E13834" s="39">
        <v>2021</v>
      </c>
      <c r="F13834" s="23">
        <v>38.072575418435889</v>
      </c>
      <c r="G13834" s="24" t="s">
        <v>108</v>
      </c>
    </row>
    <row r="13835" spans="1:7" x14ac:dyDescent="0.3">
      <c r="A13835" s="11">
        <v>442.11191225605171</v>
      </c>
      <c r="B13835" s="41" t="s">
        <v>73</v>
      </c>
      <c r="C13835" s="41"/>
      <c r="D13835" s="39" t="s">
        <v>96</v>
      </c>
      <c r="E13835" s="39">
        <v>2021</v>
      </c>
      <c r="F13835" s="23">
        <v>198.2759122560517</v>
      </c>
      <c r="G13835" s="24" t="s">
        <v>108</v>
      </c>
    </row>
    <row r="13836" spans="1:7" x14ac:dyDescent="0.3">
      <c r="A13836" s="11">
        <v>387.82212836440993</v>
      </c>
      <c r="B13836" s="41" t="s">
        <v>74</v>
      </c>
      <c r="C13836" s="41"/>
      <c r="D13836" s="39" t="s">
        <v>96</v>
      </c>
      <c r="E13836" s="39">
        <v>2021</v>
      </c>
      <c r="F13836" s="23">
        <v>69.970128364409959</v>
      </c>
      <c r="G13836" s="24" t="s">
        <v>108</v>
      </c>
    </row>
    <row r="13837" spans="1:7" x14ac:dyDescent="0.3">
      <c r="A13837" s="11">
        <v>668.08339180654173</v>
      </c>
      <c r="B13837" s="41" t="s">
        <v>75</v>
      </c>
      <c r="C13837" s="41"/>
      <c r="D13837" s="39" t="s">
        <v>96</v>
      </c>
      <c r="E13837" s="39">
        <v>2021</v>
      </c>
      <c r="F13837" s="23">
        <v>94.786391806541687</v>
      </c>
      <c r="G13837" s="24" t="s">
        <v>108</v>
      </c>
    </row>
    <row r="13838" spans="1:7" x14ac:dyDescent="0.3">
      <c r="A13838" s="11">
        <v>750.79529328544618</v>
      </c>
      <c r="B13838" s="41" t="s">
        <v>76</v>
      </c>
      <c r="C13838" s="41"/>
      <c r="D13838" s="39" t="s">
        <v>96</v>
      </c>
      <c r="E13838" s="39">
        <v>2021</v>
      </c>
      <c r="F13838" s="23">
        <v>46.271293285446234</v>
      </c>
      <c r="G13838" s="24" t="s">
        <v>108</v>
      </c>
    </row>
    <row r="13839" spans="1:7" x14ac:dyDescent="0.3">
      <c r="A13839" s="11">
        <v>144.25365971540654</v>
      </c>
      <c r="B13839" s="41" t="s">
        <v>77</v>
      </c>
      <c r="C13839" s="41"/>
      <c r="D13839" s="39" t="s">
        <v>96</v>
      </c>
      <c r="E13839" s="39">
        <v>2021</v>
      </c>
      <c r="F13839" s="23">
        <v>3.6396597154065446</v>
      </c>
      <c r="G13839" s="24" t="s">
        <v>108</v>
      </c>
    </row>
    <row r="13840" spans="1:7" x14ac:dyDescent="0.3">
      <c r="A13840" s="11">
        <v>191.83108427214637</v>
      </c>
      <c r="B13840" s="41" t="s">
        <v>78</v>
      </c>
      <c r="C13840" s="41"/>
      <c r="D13840" s="39" t="s">
        <v>96</v>
      </c>
      <c r="E13840" s="39">
        <v>2021</v>
      </c>
      <c r="F13840" s="23">
        <v>28.30508427214636</v>
      </c>
      <c r="G13840" s="24" t="s">
        <v>108</v>
      </c>
    </row>
    <row r="13841" spans="1:7" x14ac:dyDescent="0.3">
      <c r="A13841" s="11">
        <v>272.47069997136214</v>
      </c>
      <c r="B13841" s="41" t="s">
        <v>79</v>
      </c>
      <c r="C13841" s="41"/>
      <c r="D13841" s="39" t="s">
        <v>96</v>
      </c>
      <c r="E13841" s="39">
        <v>2021</v>
      </c>
      <c r="F13841" s="23">
        <v>8.0346999713621514</v>
      </c>
      <c r="G13841" s="24" t="s">
        <v>108</v>
      </c>
    </row>
    <row r="13842" spans="1:7" x14ac:dyDescent="0.3">
      <c r="A13842" s="11">
        <v>1174.7572649403842</v>
      </c>
      <c r="B13842" s="41" t="s">
        <v>80</v>
      </c>
      <c r="C13842" s="41"/>
      <c r="D13842" s="39" t="s">
        <v>96</v>
      </c>
      <c r="E13842" s="39">
        <v>2021</v>
      </c>
      <c r="F13842" s="23">
        <v>105.48026494038416</v>
      </c>
      <c r="G13842" s="24" t="s">
        <v>108</v>
      </c>
    </row>
    <row r="13843" spans="1:7" x14ac:dyDescent="0.3">
      <c r="A13843" s="11">
        <v>264.70886125397442</v>
      </c>
      <c r="B13843" s="41" t="s">
        <v>81</v>
      </c>
      <c r="C13843" s="41"/>
      <c r="D13843" s="39" t="s">
        <v>96</v>
      </c>
      <c r="E13843" s="39">
        <v>2021</v>
      </c>
      <c r="F13843" s="23">
        <v>6.6788612539743895</v>
      </c>
      <c r="G13843" s="24" t="s">
        <v>108</v>
      </c>
    </row>
    <row r="13844" spans="1:7" x14ac:dyDescent="0.3">
      <c r="A13844" s="11">
        <v>692.84720687381946</v>
      </c>
      <c r="B13844" s="41" t="s">
        <v>82</v>
      </c>
      <c r="C13844" s="41"/>
      <c r="D13844" s="39" t="s">
        <v>96</v>
      </c>
      <c r="E13844" s="39">
        <v>2021</v>
      </c>
      <c r="F13844" s="23">
        <v>89.450206873819511</v>
      </c>
      <c r="G13844" s="24" t="s">
        <v>108</v>
      </c>
    </row>
    <row r="13845" spans="1:7" x14ac:dyDescent="0.3">
      <c r="A13845" s="11">
        <v>249.90945795804041</v>
      </c>
      <c r="B13845" s="41" t="s">
        <v>83</v>
      </c>
      <c r="C13845" s="41"/>
      <c r="D13845" s="39" t="s">
        <v>96</v>
      </c>
      <c r="E13845" s="39">
        <v>2021</v>
      </c>
      <c r="F13845" s="23">
        <v>21.185457958040395</v>
      </c>
      <c r="G13845" s="24" t="s">
        <v>108</v>
      </c>
    </row>
    <row r="13846" spans="1:7" x14ac:dyDescent="0.3">
      <c r="A13846" s="11">
        <v>750.24952297119137</v>
      </c>
      <c r="B13846" s="41" t="s">
        <v>84</v>
      </c>
      <c r="C13846" s="41"/>
      <c r="D13846" s="39" t="s">
        <v>96</v>
      </c>
      <c r="E13846" s="39">
        <v>2021</v>
      </c>
      <c r="F13846" s="23">
        <v>45.514522971191383</v>
      </c>
      <c r="G13846" s="24" t="s">
        <v>108</v>
      </c>
    </row>
    <row r="13847" spans="1:7" x14ac:dyDescent="0.3">
      <c r="A13847" s="11">
        <v>89.621230551281656</v>
      </c>
      <c r="B13847" s="41" t="s">
        <v>85</v>
      </c>
      <c r="C13847" s="41"/>
      <c r="D13847" s="39" t="s">
        <v>96</v>
      </c>
      <c r="E13847" s="39">
        <v>2021</v>
      </c>
      <c r="F13847" s="23">
        <v>2.2612305512816526</v>
      </c>
      <c r="G13847" s="24" t="s">
        <v>108</v>
      </c>
    </row>
    <row r="13848" spans="1:7" x14ac:dyDescent="0.3">
      <c r="A13848" s="11">
        <v>208.96642554845192</v>
      </c>
      <c r="B13848" s="41" t="s">
        <v>86</v>
      </c>
      <c r="C13848" s="41"/>
      <c r="D13848" s="39" t="s">
        <v>96</v>
      </c>
      <c r="E13848" s="39">
        <v>2021</v>
      </c>
      <c r="F13848" s="23">
        <v>10.422425548451933</v>
      </c>
      <c r="G13848" s="24" t="s">
        <v>108</v>
      </c>
    </row>
    <row r="13849" spans="1:7" x14ac:dyDescent="0.3">
      <c r="A13849" s="11">
        <v>651.82723316052966</v>
      </c>
      <c r="B13849" s="41" t="s">
        <v>87</v>
      </c>
      <c r="C13849" s="41"/>
      <c r="D13849" s="39" t="s">
        <v>96</v>
      </c>
      <c r="E13849" s="39">
        <v>2021</v>
      </c>
      <c r="F13849" s="23">
        <v>77.656233160529652</v>
      </c>
      <c r="G13849" s="24" t="s">
        <v>108</v>
      </c>
    </row>
    <row r="13850" spans="1:7" x14ac:dyDescent="0.3">
      <c r="A13850" s="11">
        <v>114.37068324186851</v>
      </c>
      <c r="B13850" s="41" t="s">
        <v>88</v>
      </c>
      <c r="C13850" s="41"/>
      <c r="D13850" s="39" t="s">
        <v>96</v>
      </c>
      <c r="E13850" s="39">
        <v>2021</v>
      </c>
      <c r="F13850" s="23">
        <v>5.0496832418685038</v>
      </c>
      <c r="G13850" s="24" t="s">
        <v>108</v>
      </c>
    </row>
    <row r="13851" spans="1:7" x14ac:dyDescent="0.3">
      <c r="A13851" s="11">
        <v>266.68471393302394</v>
      </c>
      <c r="B13851" s="41" t="s">
        <v>89</v>
      </c>
      <c r="C13851" s="41"/>
      <c r="D13851" s="39" t="s">
        <v>96</v>
      </c>
      <c r="E13851" s="39">
        <v>2021</v>
      </c>
      <c r="F13851" s="23">
        <v>26.216713933023939</v>
      </c>
      <c r="G13851" s="24" t="s">
        <v>108</v>
      </c>
    </row>
    <row r="13852" spans="1:7" x14ac:dyDescent="0.3">
      <c r="A13852" s="11">
        <v>547.00034922977125</v>
      </c>
      <c r="B13852" s="41" t="s">
        <v>90</v>
      </c>
      <c r="C13852" s="41"/>
      <c r="D13852" s="39" t="s">
        <v>96</v>
      </c>
      <c r="E13852" s="39">
        <v>2021</v>
      </c>
      <c r="F13852" s="23">
        <v>13.80134922977129</v>
      </c>
      <c r="G13852" s="24" t="s">
        <v>108</v>
      </c>
    </row>
    <row r="13853" spans="1:7" x14ac:dyDescent="0.3">
      <c r="A13853" s="11">
        <v>2490.3698494521691</v>
      </c>
      <c r="B13853" s="41" t="s">
        <v>10</v>
      </c>
      <c r="C13853" s="41"/>
      <c r="D13853" s="39" t="s">
        <v>97</v>
      </c>
      <c r="E13853" s="39">
        <v>2021</v>
      </c>
      <c r="F13853" s="23">
        <v>248.47084945216903</v>
      </c>
      <c r="G13853" s="24" t="s">
        <v>108</v>
      </c>
    </row>
    <row r="13854" spans="1:7" x14ac:dyDescent="0.3">
      <c r="A13854" s="11">
        <v>257.14594260636812</v>
      </c>
      <c r="B13854" s="41" t="s">
        <v>11</v>
      </c>
      <c r="C13854" s="41"/>
      <c r="D13854" s="39" t="s">
        <v>97</v>
      </c>
      <c r="E13854" s="39">
        <v>2021</v>
      </c>
      <c r="F13854" s="23">
        <v>6.4709426063681263</v>
      </c>
      <c r="G13854" s="24" t="s">
        <v>108</v>
      </c>
    </row>
    <row r="13855" spans="1:7" x14ac:dyDescent="0.3">
      <c r="A13855" s="11">
        <v>701.81069765292409</v>
      </c>
      <c r="B13855" s="41" t="s">
        <v>12</v>
      </c>
      <c r="C13855" s="41"/>
      <c r="D13855" s="39" t="s">
        <v>97</v>
      </c>
      <c r="E13855" s="39">
        <v>2021</v>
      </c>
      <c r="F13855" s="23">
        <v>84.443697652924072</v>
      </c>
      <c r="G13855" s="24" t="s">
        <v>108</v>
      </c>
    </row>
    <row r="13856" spans="1:7" x14ac:dyDescent="0.3">
      <c r="A13856" s="11">
        <v>248.16391458817179</v>
      </c>
      <c r="B13856" s="41" t="s">
        <v>13</v>
      </c>
      <c r="C13856" s="41"/>
      <c r="D13856" s="39" t="s">
        <v>97</v>
      </c>
      <c r="E13856" s="39">
        <v>2021</v>
      </c>
      <c r="F13856" s="23">
        <v>22.385914588171772</v>
      </c>
      <c r="G13856" s="24" t="s">
        <v>108</v>
      </c>
    </row>
    <row r="13857" spans="1:7" x14ac:dyDescent="0.3">
      <c r="A13857" s="11">
        <v>244.45046764597552</v>
      </c>
      <c r="B13857" s="41" t="s">
        <v>14</v>
      </c>
      <c r="C13857" s="41"/>
      <c r="D13857" s="39" t="s">
        <v>97</v>
      </c>
      <c r="E13857" s="39">
        <v>2021</v>
      </c>
      <c r="F13857" s="23">
        <v>29.25746764597551</v>
      </c>
      <c r="G13857" s="24" t="s">
        <v>108</v>
      </c>
    </row>
    <row r="13858" spans="1:7" x14ac:dyDescent="0.3">
      <c r="A13858" s="11">
        <v>132.40592558481842</v>
      </c>
      <c r="B13858" s="41" t="s">
        <v>15</v>
      </c>
      <c r="C13858" s="41"/>
      <c r="D13858" s="39" t="s">
        <v>97</v>
      </c>
      <c r="E13858" s="39">
        <v>2021</v>
      </c>
      <c r="F13858" s="23">
        <v>28.063925584818428</v>
      </c>
      <c r="G13858" s="24" t="s">
        <v>108</v>
      </c>
    </row>
    <row r="13859" spans="1:7" x14ac:dyDescent="0.3">
      <c r="A13859" s="11">
        <v>1821.2272267498479</v>
      </c>
      <c r="B13859" s="41" t="s">
        <v>16</v>
      </c>
      <c r="C13859" s="41"/>
      <c r="D13859" s="39" t="s">
        <v>97</v>
      </c>
      <c r="E13859" s="39">
        <v>2021</v>
      </c>
      <c r="F13859" s="23">
        <v>71.757226749847973</v>
      </c>
      <c r="G13859" s="24" t="s">
        <v>108</v>
      </c>
    </row>
    <row r="13860" spans="1:7" x14ac:dyDescent="0.3">
      <c r="A13860" s="11">
        <v>3718.8776018957242</v>
      </c>
      <c r="B13860" s="41" t="s">
        <v>17</v>
      </c>
      <c r="C13860" s="41"/>
      <c r="D13860" s="39" t="s">
        <v>97</v>
      </c>
      <c r="E13860" s="39">
        <v>2021</v>
      </c>
      <c r="F13860" s="23">
        <v>536.76560189572433</v>
      </c>
      <c r="G13860" s="24" t="s">
        <v>108</v>
      </c>
    </row>
    <row r="13861" spans="1:7" x14ac:dyDescent="0.3">
      <c r="A13861" s="11">
        <v>95.191442665206068</v>
      </c>
      <c r="B13861" s="41" t="s">
        <v>18</v>
      </c>
      <c r="C13861" s="41"/>
      <c r="D13861" s="39" t="s">
        <v>97</v>
      </c>
      <c r="E13861" s="39">
        <v>2021</v>
      </c>
      <c r="F13861" s="23">
        <v>7.7914426652060715</v>
      </c>
      <c r="G13861" s="24" t="s">
        <v>108</v>
      </c>
    </row>
    <row r="13862" spans="1:7" x14ac:dyDescent="0.3">
      <c r="A13862" s="11">
        <v>282.2906971497701</v>
      </c>
      <c r="B13862" s="41" t="s">
        <v>19</v>
      </c>
      <c r="C13862" s="41"/>
      <c r="D13862" s="39" t="s">
        <v>97</v>
      </c>
      <c r="E13862" s="39">
        <v>2021</v>
      </c>
      <c r="F13862" s="23">
        <v>24.728697149770106</v>
      </c>
      <c r="G13862" s="24" t="s">
        <v>108</v>
      </c>
    </row>
    <row r="13863" spans="1:7" x14ac:dyDescent="0.3">
      <c r="A13863" s="11">
        <v>1451.7864434486498</v>
      </c>
      <c r="B13863" s="41" t="s">
        <v>20</v>
      </c>
      <c r="C13863" s="41"/>
      <c r="D13863" s="39" t="s">
        <v>97</v>
      </c>
      <c r="E13863" s="39">
        <v>2021</v>
      </c>
      <c r="F13863" s="23">
        <v>137.02244344864977</v>
      </c>
      <c r="G13863" s="24" t="s">
        <v>108</v>
      </c>
    </row>
    <row r="13864" spans="1:7" x14ac:dyDescent="0.3">
      <c r="A13864" s="11">
        <v>1290.9552099167986</v>
      </c>
      <c r="B13864" s="41" t="s">
        <v>21</v>
      </c>
      <c r="C13864" s="41"/>
      <c r="D13864" s="39" t="s">
        <v>97</v>
      </c>
      <c r="E13864" s="39">
        <v>2021</v>
      </c>
      <c r="F13864" s="23">
        <v>169.16220991679856</v>
      </c>
      <c r="G13864" s="24" t="s">
        <v>108</v>
      </c>
    </row>
    <row r="13865" spans="1:7" x14ac:dyDescent="0.3">
      <c r="A13865" s="11">
        <v>237.29131123448718</v>
      </c>
      <c r="B13865" s="41" t="s">
        <v>22</v>
      </c>
      <c r="C13865" s="41"/>
      <c r="D13865" s="39" t="s">
        <v>97</v>
      </c>
      <c r="E13865" s="39">
        <v>2021</v>
      </c>
      <c r="F13865" s="23">
        <v>9.5433112344871631</v>
      </c>
      <c r="G13865" s="24" t="s">
        <v>108</v>
      </c>
    </row>
    <row r="13866" spans="1:7" x14ac:dyDescent="0.3">
      <c r="A13866" s="11">
        <v>259.22116447489384</v>
      </c>
      <c r="B13866" s="41" t="s">
        <v>23</v>
      </c>
      <c r="C13866" s="41"/>
      <c r="D13866" s="39" t="s">
        <v>97</v>
      </c>
      <c r="E13866" s="39">
        <v>2021</v>
      </c>
      <c r="F13866" s="23">
        <v>6.5231644748938358</v>
      </c>
      <c r="G13866" s="24" t="s">
        <v>108</v>
      </c>
    </row>
    <row r="13867" spans="1:7" x14ac:dyDescent="0.3">
      <c r="A13867" s="11">
        <v>51.274290596336698</v>
      </c>
      <c r="B13867" s="41" t="s">
        <v>24</v>
      </c>
      <c r="C13867" s="41"/>
      <c r="D13867" s="39" t="s">
        <v>97</v>
      </c>
      <c r="E13867" s="39">
        <v>2021</v>
      </c>
      <c r="F13867" s="23">
        <v>3.6422905963367</v>
      </c>
      <c r="G13867" s="24" t="s">
        <v>108</v>
      </c>
    </row>
    <row r="13868" spans="1:7" x14ac:dyDescent="0.3">
      <c r="A13868" s="11">
        <v>101.64483899486265</v>
      </c>
      <c r="B13868" s="41" t="s">
        <v>25</v>
      </c>
      <c r="C13868" s="41"/>
      <c r="D13868" s="39" t="s">
        <v>97</v>
      </c>
      <c r="E13868" s="39">
        <v>2021</v>
      </c>
      <c r="F13868" s="23">
        <v>7.8918389948626562</v>
      </c>
      <c r="G13868" s="24" t="s">
        <v>108</v>
      </c>
    </row>
    <row r="13869" spans="1:7" x14ac:dyDescent="0.3">
      <c r="A13869" s="11">
        <v>118.32765325479032</v>
      </c>
      <c r="B13869" s="41" t="s">
        <v>26</v>
      </c>
      <c r="C13869" s="41"/>
      <c r="D13869" s="39" t="s">
        <v>97</v>
      </c>
      <c r="E13869" s="39">
        <v>2021</v>
      </c>
      <c r="F13869" s="23">
        <v>7.4256532547903156</v>
      </c>
      <c r="G13869" s="24" t="s">
        <v>108</v>
      </c>
    </row>
    <row r="13870" spans="1:7" x14ac:dyDescent="0.3">
      <c r="A13870" s="11">
        <v>187.33211427900559</v>
      </c>
      <c r="B13870" s="41" t="s">
        <v>27</v>
      </c>
      <c r="C13870" s="41"/>
      <c r="D13870" s="39" t="s">
        <v>97</v>
      </c>
      <c r="E13870" s="39">
        <v>2021</v>
      </c>
      <c r="F13870" s="23">
        <v>4.7141142790055781</v>
      </c>
      <c r="G13870" s="24" t="s">
        <v>108</v>
      </c>
    </row>
    <row r="13871" spans="1:7" x14ac:dyDescent="0.3">
      <c r="A13871" s="11">
        <v>186.83972352423925</v>
      </c>
      <c r="B13871" s="41" t="s">
        <v>28</v>
      </c>
      <c r="C13871" s="41"/>
      <c r="D13871" s="39" t="s">
        <v>97</v>
      </c>
      <c r="E13871" s="39">
        <v>2021</v>
      </c>
      <c r="F13871" s="23">
        <v>29.870723524239239</v>
      </c>
      <c r="G13871" s="24" t="s">
        <v>108</v>
      </c>
    </row>
    <row r="13872" spans="1:7" x14ac:dyDescent="0.3">
      <c r="A13872" s="11">
        <v>236.3742334537348</v>
      </c>
      <c r="B13872" s="41" t="s">
        <v>29</v>
      </c>
      <c r="C13872" s="41"/>
      <c r="D13872" s="39" t="s">
        <v>97</v>
      </c>
      <c r="E13872" s="39">
        <v>2021</v>
      </c>
      <c r="F13872" s="23">
        <v>33.558233453734807</v>
      </c>
      <c r="G13872" s="24" t="s">
        <v>108</v>
      </c>
    </row>
    <row r="13873" spans="1:7" x14ac:dyDescent="0.3">
      <c r="A13873" s="11">
        <v>1269.60288999917</v>
      </c>
      <c r="B13873" s="41" t="s">
        <v>30</v>
      </c>
      <c r="C13873" s="41"/>
      <c r="D13873" s="39" t="s">
        <v>97</v>
      </c>
      <c r="E13873" s="39">
        <v>2021</v>
      </c>
      <c r="F13873" s="23">
        <v>117.18188999916995</v>
      </c>
      <c r="G13873" s="24" t="s">
        <v>108</v>
      </c>
    </row>
    <row r="13874" spans="1:7" x14ac:dyDescent="0.3">
      <c r="A13874" s="11">
        <v>485.76194423031552</v>
      </c>
      <c r="B13874" s="41" t="s">
        <v>31</v>
      </c>
      <c r="C13874" s="41"/>
      <c r="D13874" s="39" t="s">
        <v>97</v>
      </c>
      <c r="E13874" s="39">
        <v>2021</v>
      </c>
      <c r="F13874" s="23">
        <v>34.586944230315552</v>
      </c>
      <c r="G13874" s="24" t="s">
        <v>108</v>
      </c>
    </row>
    <row r="13875" spans="1:7" x14ac:dyDescent="0.3">
      <c r="A13875" s="11">
        <v>60.326073971458243</v>
      </c>
      <c r="B13875" s="41" t="s">
        <v>32</v>
      </c>
      <c r="C13875" s="41"/>
      <c r="D13875" s="39" t="s">
        <v>97</v>
      </c>
      <c r="E13875" s="39">
        <v>2021</v>
      </c>
      <c r="F13875" s="23">
        <v>1.5180739714582445</v>
      </c>
      <c r="G13875" s="24" t="s">
        <v>108</v>
      </c>
    </row>
    <row r="13876" spans="1:7" x14ac:dyDescent="0.3">
      <c r="A13876" s="11">
        <v>219.71501291747308</v>
      </c>
      <c r="B13876" s="41" t="s">
        <v>33</v>
      </c>
      <c r="C13876" s="41"/>
      <c r="D13876" s="39" t="s">
        <v>97</v>
      </c>
      <c r="E13876" s="39">
        <v>2021</v>
      </c>
      <c r="F13876" s="23">
        <v>8.1690129174730757</v>
      </c>
      <c r="G13876" s="24" t="s">
        <v>108</v>
      </c>
    </row>
    <row r="13877" spans="1:7" x14ac:dyDescent="0.3">
      <c r="A13877" s="11">
        <v>903.04361842742742</v>
      </c>
      <c r="B13877" s="41" t="s">
        <v>34</v>
      </c>
      <c r="C13877" s="41"/>
      <c r="D13877" s="39" t="s">
        <v>97</v>
      </c>
      <c r="E13877" s="39">
        <v>2021</v>
      </c>
      <c r="F13877" s="23">
        <v>73.995618427427402</v>
      </c>
      <c r="G13877" s="24" t="s">
        <v>108</v>
      </c>
    </row>
    <row r="13878" spans="1:7" x14ac:dyDescent="0.3">
      <c r="A13878" s="11">
        <v>772.96423915887999</v>
      </c>
      <c r="B13878" s="41" t="s">
        <v>35</v>
      </c>
      <c r="C13878" s="41"/>
      <c r="D13878" s="39" t="s">
        <v>97</v>
      </c>
      <c r="E13878" s="39">
        <v>2021</v>
      </c>
      <c r="F13878" s="23">
        <v>19.451239158879986</v>
      </c>
      <c r="G13878" s="24" t="s">
        <v>108</v>
      </c>
    </row>
    <row r="13879" spans="1:7" x14ac:dyDescent="0.3">
      <c r="A13879" s="11">
        <v>251.30803472016945</v>
      </c>
      <c r="B13879" s="41" t="s">
        <v>36</v>
      </c>
      <c r="C13879" s="41"/>
      <c r="D13879" s="39" t="s">
        <v>97</v>
      </c>
      <c r="E13879" s="39">
        <v>2021</v>
      </c>
      <c r="F13879" s="23">
        <v>42.309034720169464</v>
      </c>
      <c r="G13879" s="24" t="s">
        <v>108</v>
      </c>
    </row>
    <row r="13880" spans="1:7" x14ac:dyDescent="0.3">
      <c r="A13880" s="11">
        <v>427.63213818792968</v>
      </c>
      <c r="B13880" s="41" t="s">
        <v>37</v>
      </c>
      <c r="C13880" s="41"/>
      <c r="D13880" s="39" t="s">
        <v>97</v>
      </c>
      <c r="E13880" s="39">
        <v>2021</v>
      </c>
      <c r="F13880" s="23">
        <v>55.925138187929676</v>
      </c>
      <c r="G13880" s="24" t="s">
        <v>108</v>
      </c>
    </row>
    <row r="13881" spans="1:7" x14ac:dyDescent="0.3">
      <c r="A13881" s="11">
        <v>492.85544854116836</v>
      </c>
      <c r="B13881" s="41" t="s">
        <v>38</v>
      </c>
      <c r="C13881" s="41"/>
      <c r="D13881" s="39" t="s">
        <v>97</v>
      </c>
      <c r="E13881" s="39">
        <v>2021</v>
      </c>
      <c r="F13881" s="23">
        <v>12.402448541168312</v>
      </c>
      <c r="G13881" s="24" t="s">
        <v>108</v>
      </c>
    </row>
    <row r="13882" spans="1:7" x14ac:dyDescent="0.3">
      <c r="A13882" s="11">
        <v>122.49861327329033</v>
      </c>
      <c r="B13882" s="41" t="s">
        <v>39</v>
      </c>
      <c r="C13882" s="41"/>
      <c r="D13882" s="39" t="s">
        <v>97</v>
      </c>
      <c r="E13882" s="39">
        <v>2021</v>
      </c>
      <c r="F13882" s="23">
        <v>14.532613273290336</v>
      </c>
      <c r="G13882" s="24" t="s">
        <v>108</v>
      </c>
    </row>
    <row r="13883" spans="1:7" x14ac:dyDescent="0.3">
      <c r="A13883" s="11">
        <v>417.54120515743665</v>
      </c>
      <c r="B13883" s="41" t="s">
        <v>40</v>
      </c>
      <c r="C13883" s="41"/>
      <c r="D13883" s="39" t="s">
        <v>97</v>
      </c>
      <c r="E13883" s="39">
        <v>2021</v>
      </c>
      <c r="F13883" s="23">
        <v>127.94920515743667</v>
      </c>
      <c r="G13883" s="24" t="s">
        <v>108</v>
      </c>
    </row>
    <row r="13884" spans="1:7" x14ac:dyDescent="0.3">
      <c r="A13884" s="11">
        <v>339.82040195978442</v>
      </c>
      <c r="B13884" s="41" t="s">
        <v>41</v>
      </c>
      <c r="C13884" s="41"/>
      <c r="D13884" s="39" t="s">
        <v>97</v>
      </c>
      <c r="E13884" s="39">
        <v>2021</v>
      </c>
      <c r="F13884" s="23">
        <v>12.996401959784393</v>
      </c>
      <c r="G13884" s="24" t="s">
        <v>108</v>
      </c>
    </row>
    <row r="13885" spans="1:7" x14ac:dyDescent="0.3">
      <c r="A13885" s="11">
        <v>1784.2691973483431</v>
      </c>
      <c r="B13885" s="41" t="s">
        <v>42</v>
      </c>
      <c r="C13885" s="41"/>
      <c r="D13885" s="39" t="s">
        <v>97</v>
      </c>
      <c r="E13885" s="39">
        <v>2021</v>
      </c>
      <c r="F13885" s="23">
        <v>46.720197348343106</v>
      </c>
      <c r="G13885" s="24" t="s">
        <v>108</v>
      </c>
    </row>
    <row r="13886" spans="1:7" x14ac:dyDescent="0.3">
      <c r="A13886" s="11">
        <v>549.92045957637185</v>
      </c>
      <c r="B13886" s="41" t="s">
        <v>43</v>
      </c>
      <c r="C13886" s="41"/>
      <c r="D13886" s="39" t="s">
        <v>97</v>
      </c>
      <c r="E13886" s="39">
        <v>2021</v>
      </c>
      <c r="F13886" s="23">
        <v>63.661459576371854</v>
      </c>
      <c r="G13886" s="24" t="s">
        <v>108</v>
      </c>
    </row>
    <row r="13887" spans="1:7" x14ac:dyDescent="0.3">
      <c r="A13887" s="11">
        <v>92.400202574124293</v>
      </c>
      <c r="B13887" s="41" t="s">
        <v>44</v>
      </c>
      <c r="C13887" s="41"/>
      <c r="D13887" s="39" t="s">
        <v>97</v>
      </c>
      <c r="E13887" s="39">
        <v>2021</v>
      </c>
      <c r="F13887" s="23">
        <v>7.3952025741242959</v>
      </c>
      <c r="G13887" s="24" t="s">
        <v>108</v>
      </c>
    </row>
    <row r="13888" spans="1:7" x14ac:dyDescent="0.3">
      <c r="A13888" s="11">
        <v>296.62337136976083</v>
      </c>
      <c r="B13888" s="41" t="s">
        <v>45</v>
      </c>
      <c r="C13888" s="41"/>
      <c r="D13888" s="39" t="s">
        <v>97</v>
      </c>
      <c r="E13888" s="39">
        <v>2021</v>
      </c>
      <c r="F13888" s="23">
        <v>14.844371369760822</v>
      </c>
      <c r="G13888" s="24" t="s">
        <v>108</v>
      </c>
    </row>
    <row r="13889" spans="1:7" x14ac:dyDescent="0.3">
      <c r="A13889" s="11">
        <v>1923.0854350717759</v>
      </c>
      <c r="B13889" s="41" t="s">
        <v>46</v>
      </c>
      <c r="C13889" s="41"/>
      <c r="D13889" s="39" t="s">
        <v>97</v>
      </c>
      <c r="E13889" s="39">
        <v>2021</v>
      </c>
      <c r="F13889" s="23">
        <v>158.08343507177597</v>
      </c>
      <c r="G13889" s="24" t="s">
        <v>108</v>
      </c>
    </row>
    <row r="13890" spans="1:7" x14ac:dyDescent="0.3">
      <c r="A13890" s="11">
        <v>197.06298657007574</v>
      </c>
      <c r="B13890" s="41" t="s">
        <v>47</v>
      </c>
      <c r="C13890" s="41"/>
      <c r="D13890" s="39" t="s">
        <v>97</v>
      </c>
      <c r="E13890" s="39">
        <v>2021</v>
      </c>
      <c r="F13890" s="23">
        <v>12.298986570075712</v>
      </c>
      <c r="G13890" s="24" t="s">
        <v>108</v>
      </c>
    </row>
    <row r="13891" spans="1:7" x14ac:dyDescent="0.3">
      <c r="A13891" s="11">
        <v>354.82908765350641</v>
      </c>
      <c r="B13891" s="41" t="s">
        <v>48</v>
      </c>
      <c r="C13891" s="41"/>
      <c r="D13891" s="39" t="s">
        <v>97</v>
      </c>
      <c r="E13891" s="39">
        <v>2021</v>
      </c>
      <c r="F13891" s="23">
        <v>77.310087653506429</v>
      </c>
      <c r="G13891" s="24" t="s">
        <v>108</v>
      </c>
    </row>
    <row r="13892" spans="1:7" x14ac:dyDescent="0.3">
      <c r="A13892" s="11">
        <v>3789.2566537769958</v>
      </c>
      <c r="B13892" s="41" t="s">
        <v>49</v>
      </c>
      <c r="C13892" s="41"/>
      <c r="D13892" s="39" t="s">
        <v>97</v>
      </c>
      <c r="E13892" s="39">
        <v>2021</v>
      </c>
      <c r="F13892" s="23">
        <v>768.48165377699581</v>
      </c>
      <c r="G13892" s="24" t="s">
        <v>108</v>
      </c>
    </row>
    <row r="13893" spans="1:7" x14ac:dyDescent="0.3">
      <c r="A13893" s="11">
        <v>5327.5838498180501</v>
      </c>
      <c r="B13893" s="41" t="s">
        <v>50</v>
      </c>
      <c r="C13893" s="41"/>
      <c r="D13893" s="39" t="s">
        <v>97</v>
      </c>
      <c r="E13893" s="39">
        <v>2021</v>
      </c>
      <c r="F13893" s="23">
        <v>551.52384981804994</v>
      </c>
      <c r="G13893" s="24" t="s">
        <v>108</v>
      </c>
    </row>
    <row r="13894" spans="1:7" x14ac:dyDescent="0.3">
      <c r="A13894" s="11">
        <v>915.76781618184793</v>
      </c>
      <c r="B13894" s="41" t="s">
        <v>91</v>
      </c>
      <c r="C13894" s="41"/>
      <c r="D13894" s="39" t="s">
        <v>97</v>
      </c>
      <c r="E13894" s="39">
        <v>2021</v>
      </c>
      <c r="F13894" s="23">
        <v>236.55181618184793</v>
      </c>
      <c r="G13894" s="24" t="s">
        <v>108</v>
      </c>
    </row>
    <row r="13895" spans="1:7" x14ac:dyDescent="0.3">
      <c r="A13895" s="11">
        <v>131.54321594990486</v>
      </c>
      <c r="B13895" s="41" t="s">
        <v>52</v>
      </c>
      <c r="C13895" s="41"/>
      <c r="D13895" s="39" t="s">
        <v>97</v>
      </c>
      <c r="E13895" s="39">
        <v>2021</v>
      </c>
      <c r="F13895" s="23">
        <v>15.747215949904865</v>
      </c>
      <c r="G13895" s="24" t="s">
        <v>108</v>
      </c>
    </row>
    <row r="13896" spans="1:7" x14ac:dyDescent="0.3">
      <c r="A13896" s="11">
        <v>109.38973524170849</v>
      </c>
      <c r="B13896" s="41" t="s">
        <v>53</v>
      </c>
      <c r="C13896" s="41"/>
      <c r="D13896" s="39" t="s">
        <v>97</v>
      </c>
      <c r="E13896" s="39">
        <v>2021</v>
      </c>
      <c r="F13896" s="23">
        <v>43.059735241708495</v>
      </c>
      <c r="G13896" s="24" t="s">
        <v>108</v>
      </c>
    </row>
    <row r="13897" spans="1:7" x14ac:dyDescent="0.3">
      <c r="A13897" s="11">
        <v>187.94452528024627</v>
      </c>
      <c r="B13897" s="41" t="s">
        <v>54</v>
      </c>
      <c r="C13897" s="41"/>
      <c r="D13897" s="39" t="s">
        <v>97</v>
      </c>
      <c r="E13897" s="39">
        <v>2021</v>
      </c>
      <c r="F13897" s="23">
        <v>37.190525280246263</v>
      </c>
      <c r="G13897" s="24" t="s">
        <v>108</v>
      </c>
    </row>
    <row r="13898" spans="1:7" x14ac:dyDescent="0.3">
      <c r="A13898" s="11">
        <v>420.63198295766796</v>
      </c>
      <c r="B13898" s="41" t="s">
        <v>55</v>
      </c>
      <c r="C13898" s="41"/>
      <c r="D13898" s="39" t="s">
        <v>97</v>
      </c>
      <c r="E13898" s="39">
        <v>2021</v>
      </c>
      <c r="F13898" s="23">
        <v>10.584982957667947</v>
      </c>
      <c r="G13898" s="24" t="s">
        <v>108</v>
      </c>
    </row>
    <row r="13899" spans="1:7" x14ac:dyDescent="0.3">
      <c r="A13899" s="11">
        <v>854.49491582153689</v>
      </c>
      <c r="B13899" s="41" t="s">
        <v>56</v>
      </c>
      <c r="C13899" s="41"/>
      <c r="D13899" s="39" t="s">
        <v>97</v>
      </c>
      <c r="E13899" s="39">
        <v>2021</v>
      </c>
      <c r="F13899" s="23">
        <v>25.90291582153688</v>
      </c>
      <c r="G13899" s="24" t="s">
        <v>108</v>
      </c>
    </row>
    <row r="13900" spans="1:7" x14ac:dyDescent="0.3">
      <c r="A13900" s="11">
        <v>322.88010836767683</v>
      </c>
      <c r="B13900" s="41" t="s">
        <v>57</v>
      </c>
      <c r="C13900" s="41"/>
      <c r="D13900" s="39" t="s">
        <v>97</v>
      </c>
      <c r="E13900" s="39">
        <v>2021</v>
      </c>
      <c r="F13900" s="23">
        <v>8.1251083676768303</v>
      </c>
      <c r="G13900" s="24" t="s">
        <v>108</v>
      </c>
    </row>
    <row r="13901" spans="1:7" x14ac:dyDescent="0.3">
      <c r="A13901" s="11">
        <v>301.06001723302018</v>
      </c>
      <c r="B13901" s="41" t="s">
        <v>58</v>
      </c>
      <c r="C13901" s="41"/>
      <c r="D13901" s="39" t="s">
        <v>97</v>
      </c>
      <c r="E13901" s="39">
        <v>2021</v>
      </c>
      <c r="F13901" s="23">
        <v>50.840017233020191</v>
      </c>
      <c r="G13901" s="24" t="s">
        <v>108</v>
      </c>
    </row>
    <row r="13902" spans="1:7" x14ac:dyDescent="0.3">
      <c r="A13902" s="11">
        <v>88.332849776939696</v>
      </c>
      <c r="B13902" s="41" t="s">
        <v>59</v>
      </c>
      <c r="C13902" s="41"/>
      <c r="D13902" s="39" t="s">
        <v>97</v>
      </c>
      <c r="E13902" s="39">
        <v>2021</v>
      </c>
      <c r="F13902" s="23">
        <v>2.2228497769397002</v>
      </c>
      <c r="G13902" s="24" t="s">
        <v>108</v>
      </c>
    </row>
    <row r="13903" spans="1:7" x14ac:dyDescent="0.3">
      <c r="A13903" s="11">
        <v>132.15665276521793</v>
      </c>
      <c r="B13903" s="41" t="s">
        <v>60</v>
      </c>
      <c r="C13903" s="41"/>
      <c r="D13903" s="39" t="s">
        <v>97</v>
      </c>
      <c r="E13903" s="39">
        <v>2021</v>
      </c>
      <c r="F13903" s="23">
        <v>22.056652765217933</v>
      </c>
      <c r="G13903" s="24" t="s">
        <v>108</v>
      </c>
    </row>
    <row r="13904" spans="1:7" x14ac:dyDescent="0.3">
      <c r="A13904" s="11">
        <v>590.23084936657767</v>
      </c>
      <c r="B13904" s="41" t="s">
        <v>61</v>
      </c>
      <c r="C13904" s="41"/>
      <c r="D13904" s="39" t="s">
        <v>97</v>
      </c>
      <c r="E13904" s="39">
        <v>2021</v>
      </c>
      <c r="F13904" s="23">
        <v>97.17584936657768</v>
      </c>
      <c r="G13904" s="24" t="s">
        <v>108</v>
      </c>
    </row>
    <row r="13905" spans="1:7" x14ac:dyDescent="0.3">
      <c r="A13905" s="11">
        <v>1611.4041389328165</v>
      </c>
      <c r="B13905" s="41" t="s">
        <v>62</v>
      </c>
      <c r="C13905" s="41"/>
      <c r="D13905" s="39" t="s">
        <v>97</v>
      </c>
      <c r="E13905" s="39">
        <v>2021</v>
      </c>
      <c r="F13905" s="23">
        <v>379.32413893281648</v>
      </c>
      <c r="G13905" s="24" t="s">
        <v>108</v>
      </c>
    </row>
    <row r="13906" spans="1:7" x14ac:dyDescent="0.3">
      <c r="A13906" s="11">
        <v>339.76193055765589</v>
      </c>
      <c r="B13906" s="41" t="s">
        <v>63</v>
      </c>
      <c r="C13906" s="41"/>
      <c r="D13906" s="39" t="s">
        <v>97</v>
      </c>
      <c r="E13906" s="39">
        <v>2021</v>
      </c>
      <c r="F13906" s="23">
        <v>13.416930557655874</v>
      </c>
      <c r="G13906" s="24" t="s">
        <v>108</v>
      </c>
    </row>
    <row r="13907" spans="1:7" x14ac:dyDescent="0.3">
      <c r="A13907" s="11">
        <v>388.33833014350199</v>
      </c>
      <c r="B13907" s="41" t="s">
        <v>64</v>
      </c>
      <c r="C13907" s="41"/>
      <c r="D13907" s="39" t="s">
        <v>97</v>
      </c>
      <c r="E13907" s="39">
        <v>2021</v>
      </c>
      <c r="F13907" s="23">
        <v>9.7723301435020034</v>
      </c>
      <c r="G13907" s="24" t="s">
        <v>108</v>
      </c>
    </row>
    <row r="13908" spans="1:7" x14ac:dyDescent="0.3">
      <c r="A13908" s="11">
        <v>1590.8047665443514</v>
      </c>
      <c r="B13908" s="41" t="s">
        <v>65</v>
      </c>
      <c r="C13908" s="41"/>
      <c r="D13908" s="39" t="s">
        <v>97</v>
      </c>
      <c r="E13908" s="39">
        <v>2021</v>
      </c>
      <c r="F13908" s="23">
        <v>193.83976654435133</v>
      </c>
      <c r="G13908" s="24" t="s">
        <v>108</v>
      </c>
    </row>
    <row r="13909" spans="1:7" x14ac:dyDescent="0.3">
      <c r="A13909" s="11">
        <v>394.13212802458605</v>
      </c>
      <c r="B13909" s="41" t="s">
        <v>66</v>
      </c>
      <c r="C13909" s="41"/>
      <c r="D13909" s="39" t="s">
        <v>97</v>
      </c>
      <c r="E13909" s="39">
        <v>2021</v>
      </c>
      <c r="F13909" s="23">
        <v>9.9181280245860748</v>
      </c>
      <c r="G13909" s="24" t="s">
        <v>108</v>
      </c>
    </row>
    <row r="13910" spans="1:7" x14ac:dyDescent="0.3">
      <c r="A13910" s="11">
        <v>2638.4030266163845</v>
      </c>
      <c r="B13910" s="41" t="s">
        <v>67</v>
      </c>
      <c r="C13910" s="41"/>
      <c r="D13910" s="39" t="s">
        <v>97</v>
      </c>
      <c r="E13910" s="39">
        <v>2021</v>
      </c>
      <c r="F13910" s="23">
        <v>160.42602661638443</v>
      </c>
      <c r="G13910" s="24" t="s">
        <v>108</v>
      </c>
    </row>
    <row r="13911" spans="1:7" x14ac:dyDescent="0.3">
      <c r="A13911" s="11">
        <v>1724.4755208804759</v>
      </c>
      <c r="B13911" s="41" t="s">
        <v>68</v>
      </c>
      <c r="C13911" s="41"/>
      <c r="D13911" s="39" t="s">
        <v>97</v>
      </c>
      <c r="E13911" s="39">
        <v>2021</v>
      </c>
      <c r="F13911" s="23">
        <v>134.53252088047583</v>
      </c>
      <c r="G13911" s="24" t="s">
        <v>108</v>
      </c>
    </row>
    <row r="13912" spans="1:7" x14ac:dyDescent="0.3">
      <c r="A13912" s="11">
        <v>124.14504485954032</v>
      </c>
      <c r="B13912" s="41" t="s">
        <v>69</v>
      </c>
      <c r="C13912" s="41"/>
      <c r="D13912" s="39" t="s">
        <v>97</v>
      </c>
      <c r="E13912" s="39">
        <v>2021</v>
      </c>
      <c r="F13912" s="23">
        <v>5.5980448595403125</v>
      </c>
      <c r="G13912" s="24" t="s">
        <v>108</v>
      </c>
    </row>
    <row r="13913" spans="1:7" x14ac:dyDescent="0.3">
      <c r="A13913" s="11">
        <v>160.30396509862229</v>
      </c>
      <c r="B13913" s="41" t="s">
        <v>70</v>
      </c>
      <c r="C13913" s="41"/>
      <c r="D13913" s="39" t="s">
        <v>97</v>
      </c>
      <c r="E13913" s="39">
        <v>2021</v>
      </c>
      <c r="F13913" s="23">
        <v>23.82896509862227</v>
      </c>
      <c r="G13913" s="24" t="s">
        <v>108</v>
      </c>
    </row>
    <row r="13914" spans="1:7" x14ac:dyDescent="0.3">
      <c r="A13914" s="11">
        <v>119.67967620225294</v>
      </c>
      <c r="B13914" s="41" t="s">
        <v>71</v>
      </c>
      <c r="C13914" s="41"/>
      <c r="D13914" s="39" t="s">
        <v>97</v>
      </c>
      <c r="E13914" s="39">
        <v>2021</v>
      </c>
      <c r="F13914" s="23">
        <v>7.0996762022529367</v>
      </c>
      <c r="G13914" s="24" t="s">
        <v>108</v>
      </c>
    </row>
    <row r="13915" spans="1:7" x14ac:dyDescent="0.3">
      <c r="A13915" s="11">
        <v>660.1934207344425</v>
      </c>
      <c r="B13915" s="41" t="s">
        <v>72</v>
      </c>
      <c r="C13915" s="41"/>
      <c r="D13915" s="39" t="s">
        <v>97</v>
      </c>
      <c r="E13915" s="39">
        <v>2021</v>
      </c>
      <c r="F13915" s="23">
        <v>57.944420734442474</v>
      </c>
      <c r="G13915" s="24" t="s">
        <v>108</v>
      </c>
    </row>
    <row r="13916" spans="1:7" x14ac:dyDescent="0.3">
      <c r="A13916" s="11">
        <v>423.15343394770071</v>
      </c>
      <c r="B13916" s="41" t="s">
        <v>73</v>
      </c>
      <c r="C13916" s="41"/>
      <c r="D13916" s="39" t="s">
        <v>97</v>
      </c>
      <c r="E13916" s="39">
        <v>2021</v>
      </c>
      <c r="F13916" s="23">
        <v>190.15043394770066</v>
      </c>
      <c r="G13916" s="24" t="s">
        <v>108</v>
      </c>
    </row>
    <row r="13917" spans="1:7" x14ac:dyDescent="0.3">
      <c r="A13917" s="11">
        <v>437.56817329348587</v>
      </c>
      <c r="B13917" s="41" t="s">
        <v>74</v>
      </c>
      <c r="C13917" s="41"/>
      <c r="D13917" s="39" t="s">
        <v>97</v>
      </c>
      <c r="E13917" s="39">
        <v>2021</v>
      </c>
      <c r="F13917" s="23">
        <v>84.378173293485901</v>
      </c>
      <c r="G13917" s="24" t="s">
        <v>108</v>
      </c>
    </row>
    <row r="13918" spans="1:7" x14ac:dyDescent="0.3">
      <c r="A13918" s="11">
        <v>699.68008182448716</v>
      </c>
      <c r="B13918" s="41" t="s">
        <v>75</v>
      </c>
      <c r="C13918" s="41"/>
      <c r="D13918" s="39" t="s">
        <v>97</v>
      </c>
      <c r="E13918" s="39">
        <v>2021</v>
      </c>
      <c r="F13918" s="23">
        <v>117.21108182448715</v>
      </c>
      <c r="G13918" s="24" t="s">
        <v>108</v>
      </c>
    </row>
    <row r="13919" spans="1:7" x14ac:dyDescent="0.3">
      <c r="A13919" s="11">
        <v>829.17577288582186</v>
      </c>
      <c r="B13919" s="41" t="s">
        <v>76</v>
      </c>
      <c r="C13919" s="41"/>
      <c r="D13919" s="39" t="s">
        <v>97</v>
      </c>
      <c r="E13919" s="39">
        <v>2021</v>
      </c>
      <c r="F13919" s="23">
        <v>47.005772885821841</v>
      </c>
      <c r="G13919" s="24" t="s">
        <v>108</v>
      </c>
    </row>
    <row r="13920" spans="1:7" x14ac:dyDescent="0.3">
      <c r="A13920" s="11">
        <v>161.39543127168773</v>
      </c>
      <c r="B13920" s="41" t="s">
        <v>77</v>
      </c>
      <c r="C13920" s="41"/>
      <c r="D13920" s="39" t="s">
        <v>97</v>
      </c>
      <c r="E13920" s="39">
        <v>2021</v>
      </c>
      <c r="F13920" s="23">
        <v>4.0614312716877237</v>
      </c>
      <c r="G13920" s="24" t="s">
        <v>108</v>
      </c>
    </row>
    <row r="13921" spans="1:7" x14ac:dyDescent="0.3">
      <c r="A13921" s="11">
        <v>228.98426887594971</v>
      </c>
      <c r="B13921" s="41" t="s">
        <v>78</v>
      </c>
      <c r="C13921" s="41"/>
      <c r="D13921" s="39" t="s">
        <v>97</v>
      </c>
      <c r="E13921" s="39">
        <v>2021</v>
      </c>
      <c r="F13921" s="23">
        <v>27.330268875949713</v>
      </c>
      <c r="G13921" s="24" t="s">
        <v>108</v>
      </c>
    </row>
    <row r="13922" spans="1:7" x14ac:dyDescent="0.3">
      <c r="A13922" s="11">
        <v>270.62103626180749</v>
      </c>
      <c r="B13922" s="41" t="s">
        <v>79</v>
      </c>
      <c r="C13922" s="41"/>
      <c r="D13922" s="39" t="s">
        <v>97</v>
      </c>
      <c r="E13922" s="39">
        <v>2021</v>
      </c>
      <c r="F13922" s="23">
        <v>7.8500362618074888</v>
      </c>
      <c r="G13922" s="24" t="s">
        <v>108</v>
      </c>
    </row>
    <row r="13923" spans="1:7" x14ac:dyDescent="0.3">
      <c r="A13923" s="11">
        <v>1136.6030180664147</v>
      </c>
      <c r="B13923" s="41" t="s">
        <v>80</v>
      </c>
      <c r="C13923" s="41"/>
      <c r="D13923" s="39" t="s">
        <v>97</v>
      </c>
      <c r="E13923" s="39">
        <v>2021</v>
      </c>
      <c r="F13923" s="23">
        <v>80.75801806641465</v>
      </c>
      <c r="G13923" s="24" t="s">
        <v>108</v>
      </c>
    </row>
    <row r="13924" spans="1:7" x14ac:dyDescent="0.3">
      <c r="A13924" s="11">
        <v>284.79163185835421</v>
      </c>
      <c r="B13924" s="41" t="s">
        <v>81</v>
      </c>
      <c r="C13924" s="41"/>
      <c r="D13924" s="39" t="s">
        <v>97</v>
      </c>
      <c r="E13924" s="39">
        <v>2021</v>
      </c>
      <c r="F13924" s="23">
        <v>7.1666318583542079</v>
      </c>
      <c r="G13924" s="24" t="s">
        <v>108</v>
      </c>
    </row>
    <row r="13925" spans="1:7" x14ac:dyDescent="0.3">
      <c r="A13925" s="11">
        <v>620.22975610071796</v>
      </c>
      <c r="B13925" s="41" t="s">
        <v>82</v>
      </c>
      <c r="C13925" s="41"/>
      <c r="D13925" s="39" t="s">
        <v>97</v>
      </c>
      <c r="E13925" s="39">
        <v>2021</v>
      </c>
      <c r="F13925" s="23">
        <v>89.008756100717932</v>
      </c>
      <c r="G13925" s="24" t="s">
        <v>108</v>
      </c>
    </row>
    <row r="13926" spans="1:7" x14ac:dyDescent="0.3">
      <c r="A13926" s="11">
        <v>273.61333591108547</v>
      </c>
      <c r="B13926" s="41" t="s">
        <v>83</v>
      </c>
      <c r="C13926" s="41"/>
      <c r="D13926" s="39" t="s">
        <v>97</v>
      </c>
      <c r="E13926" s="39">
        <v>2021</v>
      </c>
      <c r="F13926" s="23">
        <v>32.033335911085466</v>
      </c>
      <c r="G13926" s="24" t="s">
        <v>108</v>
      </c>
    </row>
    <row r="13927" spans="1:7" x14ac:dyDescent="0.3">
      <c r="A13927" s="11">
        <v>854.1522939213454</v>
      </c>
      <c r="B13927" s="41" t="s">
        <v>84</v>
      </c>
      <c r="C13927" s="41"/>
      <c r="D13927" s="39" t="s">
        <v>97</v>
      </c>
      <c r="E13927" s="39">
        <v>2021</v>
      </c>
      <c r="F13927" s="23">
        <v>56.214293921345387</v>
      </c>
      <c r="G13927" s="24" t="s">
        <v>108</v>
      </c>
    </row>
    <row r="13928" spans="1:7" x14ac:dyDescent="0.3">
      <c r="A13928" s="11">
        <v>58.907373109287676</v>
      </c>
      <c r="B13928" s="41" t="s">
        <v>85</v>
      </c>
      <c r="C13928" s="41"/>
      <c r="D13928" s="39" t="s">
        <v>97</v>
      </c>
      <c r="E13928" s="39">
        <v>2021</v>
      </c>
      <c r="F13928" s="23">
        <v>1.4823731092876766</v>
      </c>
      <c r="G13928" s="24" t="s">
        <v>108</v>
      </c>
    </row>
    <row r="13929" spans="1:7" x14ac:dyDescent="0.3">
      <c r="A13929" s="11">
        <v>232.93980793923947</v>
      </c>
      <c r="B13929" s="41" t="s">
        <v>86</v>
      </c>
      <c r="C13929" s="41"/>
      <c r="D13929" s="39" t="s">
        <v>97</v>
      </c>
      <c r="E13929" s="39">
        <v>2021</v>
      </c>
      <c r="F13929" s="23">
        <v>11.457807939239473</v>
      </c>
      <c r="G13929" s="24" t="s">
        <v>108</v>
      </c>
    </row>
    <row r="13930" spans="1:7" x14ac:dyDescent="0.3">
      <c r="A13930" s="11">
        <v>758.65310703441037</v>
      </c>
      <c r="B13930" s="41" t="s">
        <v>87</v>
      </c>
      <c r="C13930" s="41"/>
      <c r="D13930" s="39" t="s">
        <v>97</v>
      </c>
      <c r="E13930" s="39">
        <v>2021</v>
      </c>
      <c r="F13930" s="23">
        <v>90.655107034410378</v>
      </c>
      <c r="G13930" s="24" t="s">
        <v>108</v>
      </c>
    </row>
    <row r="13931" spans="1:7" x14ac:dyDescent="0.3">
      <c r="A13931" s="11">
        <v>107.87358204265708</v>
      </c>
      <c r="B13931" s="41" t="s">
        <v>88</v>
      </c>
      <c r="C13931" s="41"/>
      <c r="D13931" s="39" t="s">
        <v>97</v>
      </c>
      <c r="E13931" s="39">
        <v>2021</v>
      </c>
      <c r="F13931" s="23">
        <v>5.0165820426570864</v>
      </c>
      <c r="G13931" s="24" t="s">
        <v>108</v>
      </c>
    </row>
    <row r="13932" spans="1:7" x14ac:dyDescent="0.3">
      <c r="A13932" s="11">
        <v>313.2887467904572</v>
      </c>
      <c r="B13932" s="41" t="s">
        <v>89</v>
      </c>
      <c r="C13932" s="41"/>
      <c r="D13932" s="39" t="s">
        <v>97</v>
      </c>
      <c r="E13932" s="39">
        <v>2021</v>
      </c>
      <c r="F13932" s="23">
        <v>14.292746790457201</v>
      </c>
      <c r="G13932" s="24" t="s">
        <v>108</v>
      </c>
    </row>
    <row r="13933" spans="1:7" x14ac:dyDescent="0.3">
      <c r="A13933" s="11">
        <v>581.2129178558464</v>
      </c>
      <c r="B13933" s="41" t="s">
        <v>90</v>
      </c>
      <c r="C13933" s="41"/>
      <c r="D13933" s="39" t="s">
        <v>97</v>
      </c>
      <c r="E13933" s="39">
        <v>2021</v>
      </c>
      <c r="F13933" s="23">
        <v>14.625917855846367</v>
      </c>
      <c r="G13933" s="24" t="s">
        <v>108</v>
      </c>
    </row>
    <row r="13934" spans="1:7" x14ac:dyDescent="0.3">
      <c r="A13934" s="12">
        <v>2359.1969788392439</v>
      </c>
      <c r="B13934" s="41" t="s">
        <v>10</v>
      </c>
      <c r="C13934" s="41"/>
      <c r="D13934" s="39" t="s">
        <v>98</v>
      </c>
      <c r="E13934" s="39">
        <v>2021</v>
      </c>
      <c r="F13934" s="23">
        <v>231.16097883924391</v>
      </c>
      <c r="G13934" s="24" t="s">
        <v>108</v>
      </c>
    </row>
    <row r="13935" spans="1:7" x14ac:dyDescent="0.3">
      <c r="A13935" s="12">
        <v>290.57061727501065</v>
      </c>
      <c r="B13935" s="41" t="s">
        <v>11</v>
      </c>
      <c r="C13935" s="41"/>
      <c r="D13935" s="39" t="s">
        <v>98</v>
      </c>
      <c r="E13935" s="39">
        <v>2021</v>
      </c>
      <c r="F13935" s="23">
        <v>7.3166172750106426</v>
      </c>
      <c r="G13935" s="24" t="s">
        <v>108</v>
      </c>
    </row>
    <row r="13936" spans="1:7" x14ac:dyDescent="0.3">
      <c r="A13936" s="12">
        <v>782.46048737688625</v>
      </c>
      <c r="B13936" s="41" t="s">
        <v>12</v>
      </c>
      <c r="C13936" s="41"/>
      <c r="D13936" s="39" t="s">
        <v>98</v>
      </c>
      <c r="E13936" s="39">
        <v>2021</v>
      </c>
      <c r="F13936" s="23">
        <v>104.00548737688632</v>
      </c>
      <c r="G13936" s="24" t="s">
        <v>108</v>
      </c>
    </row>
    <row r="13937" spans="1:7" x14ac:dyDescent="0.3">
      <c r="A13937" s="12">
        <v>251.63726898182333</v>
      </c>
      <c r="B13937" s="41" t="s">
        <v>13</v>
      </c>
      <c r="C13937" s="41"/>
      <c r="D13937" s="39" t="s">
        <v>98</v>
      </c>
      <c r="E13937" s="39">
        <v>2021</v>
      </c>
      <c r="F13937" s="23">
        <v>35.716268981823319</v>
      </c>
      <c r="G13937" s="24" t="s">
        <v>108</v>
      </c>
    </row>
    <row r="13938" spans="1:7" x14ac:dyDescent="0.3">
      <c r="A13938" s="12">
        <v>311.2452069385655</v>
      </c>
      <c r="B13938" s="41" t="s">
        <v>14</v>
      </c>
      <c r="C13938" s="41"/>
      <c r="D13938" s="39" t="s">
        <v>98</v>
      </c>
      <c r="E13938" s="39">
        <v>2021</v>
      </c>
      <c r="F13938" s="23">
        <v>46.457206938565506</v>
      </c>
      <c r="G13938" s="24" t="s">
        <v>108</v>
      </c>
    </row>
    <row r="13939" spans="1:7" x14ac:dyDescent="0.3">
      <c r="A13939" s="12">
        <v>179.42905391694163</v>
      </c>
      <c r="B13939" s="41" t="s">
        <v>15</v>
      </c>
      <c r="C13939" s="41"/>
      <c r="D13939" s="39" t="s">
        <v>98</v>
      </c>
      <c r="E13939" s="39">
        <v>2021</v>
      </c>
      <c r="F13939" s="23">
        <v>45.055053916941617</v>
      </c>
      <c r="G13939" s="24" t="s">
        <v>108</v>
      </c>
    </row>
    <row r="13940" spans="1:7" x14ac:dyDescent="0.3">
      <c r="A13940" s="12">
        <v>2150.8138565858017</v>
      </c>
      <c r="B13940" s="41" t="s">
        <v>16</v>
      </c>
      <c r="C13940" s="41"/>
      <c r="D13940" s="39" t="s">
        <v>98</v>
      </c>
      <c r="E13940" s="39">
        <v>2021</v>
      </c>
      <c r="F13940" s="23">
        <v>88.295856585801573</v>
      </c>
      <c r="G13940" s="24" t="s">
        <v>108</v>
      </c>
    </row>
    <row r="13941" spans="1:7" x14ac:dyDescent="0.3">
      <c r="A13941" s="12">
        <v>3691.1077164217932</v>
      </c>
      <c r="B13941" s="41" t="s">
        <v>17</v>
      </c>
      <c r="C13941" s="41"/>
      <c r="D13941" s="39" t="s">
        <v>98</v>
      </c>
      <c r="E13941" s="39">
        <v>2021</v>
      </c>
      <c r="F13941" s="23">
        <v>545.43071642179314</v>
      </c>
      <c r="G13941" s="24" t="s">
        <v>108</v>
      </c>
    </row>
    <row r="13942" spans="1:7" x14ac:dyDescent="0.3">
      <c r="A13942" s="12">
        <v>114.00465652820802</v>
      </c>
      <c r="B13942" s="41" t="s">
        <v>18</v>
      </c>
      <c r="C13942" s="41"/>
      <c r="D13942" s="39" t="s">
        <v>98</v>
      </c>
      <c r="E13942" s="39">
        <v>2021</v>
      </c>
      <c r="F13942" s="23">
        <v>9.9146565282080168</v>
      </c>
      <c r="G13942" s="24" t="s">
        <v>108</v>
      </c>
    </row>
    <row r="13943" spans="1:7" x14ac:dyDescent="0.3">
      <c r="A13943" s="12">
        <v>316.83085448833509</v>
      </c>
      <c r="B13943" s="41" t="s">
        <v>19</v>
      </c>
      <c r="C13943" s="41"/>
      <c r="D13943" s="39" t="s">
        <v>98</v>
      </c>
      <c r="E13943" s="39">
        <v>2021</v>
      </c>
      <c r="F13943" s="23">
        <v>29.051854488335103</v>
      </c>
      <c r="G13943" s="24" t="s">
        <v>108</v>
      </c>
    </row>
    <row r="13944" spans="1:7" x14ac:dyDescent="0.3">
      <c r="A13944" s="12">
        <v>1543.7016690481744</v>
      </c>
      <c r="B13944" s="41" t="s">
        <v>20</v>
      </c>
      <c r="C13944" s="41"/>
      <c r="D13944" s="39" t="s">
        <v>98</v>
      </c>
      <c r="E13944" s="39">
        <v>2021</v>
      </c>
      <c r="F13944" s="23">
        <v>146.87266904817437</v>
      </c>
      <c r="G13944" s="24" t="s">
        <v>108</v>
      </c>
    </row>
    <row r="13945" spans="1:7" x14ac:dyDescent="0.3">
      <c r="A13945" s="12">
        <v>1485.0231336038455</v>
      </c>
      <c r="B13945" s="41" t="s">
        <v>21</v>
      </c>
      <c r="C13945" s="41"/>
      <c r="D13945" s="39" t="s">
        <v>98</v>
      </c>
      <c r="E13945" s="39">
        <v>2021</v>
      </c>
      <c r="F13945" s="23">
        <v>204.44213360384555</v>
      </c>
      <c r="G13945" s="24" t="s">
        <v>108</v>
      </c>
    </row>
    <row r="13946" spans="1:7" x14ac:dyDescent="0.3">
      <c r="A13946" s="12">
        <v>293.52808685921377</v>
      </c>
      <c r="B13946" s="41" t="s">
        <v>22</v>
      </c>
      <c r="C13946" s="41"/>
      <c r="D13946" s="39" t="s">
        <v>98</v>
      </c>
      <c r="E13946" s="39">
        <v>2021</v>
      </c>
      <c r="F13946" s="23">
        <v>13.631086859213767</v>
      </c>
      <c r="G13946" s="24" t="s">
        <v>108</v>
      </c>
    </row>
    <row r="13947" spans="1:7" x14ac:dyDescent="0.3">
      <c r="A13947" s="12">
        <v>244.12305992726644</v>
      </c>
      <c r="B13947" s="41" t="s">
        <v>23</v>
      </c>
      <c r="C13947" s="41"/>
      <c r="D13947" s="39" t="s">
        <v>98</v>
      </c>
      <c r="E13947" s="39">
        <v>2021</v>
      </c>
      <c r="F13947" s="23">
        <v>6.1470599272664428</v>
      </c>
      <c r="G13947" s="24" t="s">
        <v>108</v>
      </c>
    </row>
    <row r="13948" spans="1:7" x14ac:dyDescent="0.3">
      <c r="A13948" s="12">
        <v>81.062158866913137</v>
      </c>
      <c r="B13948" s="41" t="s">
        <v>24</v>
      </c>
      <c r="C13948" s="41"/>
      <c r="D13948" s="39" t="s">
        <v>98</v>
      </c>
      <c r="E13948" s="39">
        <v>2021</v>
      </c>
      <c r="F13948" s="23">
        <v>5.6731588669131412</v>
      </c>
      <c r="G13948" s="24" t="s">
        <v>108</v>
      </c>
    </row>
    <row r="13949" spans="1:7" x14ac:dyDescent="0.3">
      <c r="A13949" s="12">
        <v>102.69590012992337</v>
      </c>
      <c r="B13949" s="41" t="s">
        <v>25</v>
      </c>
      <c r="C13949" s="41"/>
      <c r="D13949" s="39" t="s">
        <v>98</v>
      </c>
      <c r="E13949" s="39">
        <v>2021</v>
      </c>
      <c r="F13949" s="23">
        <v>7.2769001299233729</v>
      </c>
      <c r="G13949" s="24" t="s">
        <v>108</v>
      </c>
    </row>
    <row r="13950" spans="1:7" x14ac:dyDescent="0.3">
      <c r="A13950" s="12">
        <v>155.08506824135267</v>
      </c>
      <c r="B13950" s="41" t="s">
        <v>26</v>
      </c>
      <c r="C13950" s="41"/>
      <c r="D13950" s="39" t="s">
        <v>98</v>
      </c>
      <c r="E13950" s="39">
        <v>2021</v>
      </c>
      <c r="F13950" s="23">
        <v>9.6530682413526634</v>
      </c>
      <c r="G13950" s="24" t="s">
        <v>108</v>
      </c>
    </row>
    <row r="13951" spans="1:7" x14ac:dyDescent="0.3">
      <c r="A13951" s="12">
        <v>200.51807913790822</v>
      </c>
      <c r="B13951" s="41" t="s">
        <v>27</v>
      </c>
      <c r="C13951" s="41"/>
      <c r="D13951" s="39" t="s">
        <v>98</v>
      </c>
      <c r="E13951" s="39">
        <v>2021</v>
      </c>
      <c r="F13951" s="23">
        <v>5.0490791379082225</v>
      </c>
      <c r="G13951" s="24" t="s">
        <v>108</v>
      </c>
    </row>
    <row r="13952" spans="1:7" x14ac:dyDescent="0.3">
      <c r="A13952" s="12">
        <v>232.01210400943731</v>
      </c>
      <c r="B13952" s="41" t="s">
        <v>28</v>
      </c>
      <c r="C13952" s="41"/>
      <c r="D13952" s="39" t="s">
        <v>98</v>
      </c>
      <c r="E13952" s="39">
        <v>2021</v>
      </c>
      <c r="F13952" s="23">
        <v>33.259104009437316</v>
      </c>
      <c r="G13952" s="24" t="s">
        <v>108</v>
      </c>
    </row>
    <row r="13953" spans="1:7" x14ac:dyDescent="0.3">
      <c r="A13953" s="12">
        <v>301.04127008318295</v>
      </c>
      <c r="B13953" s="41" t="s">
        <v>29</v>
      </c>
      <c r="C13953" s="41"/>
      <c r="D13953" s="39" t="s">
        <v>98</v>
      </c>
      <c r="E13953" s="39">
        <v>2021</v>
      </c>
      <c r="F13953" s="23">
        <v>42.225270083182956</v>
      </c>
      <c r="G13953" s="24" t="s">
        <v>108</v>
      </c>
    </row>
    <row r="13954" spans="1:7" x14ac:dyDescent="0.3">
      <c r="A13954" s="12">
        <v>1319.4438184508044</v>
      </c>
      <c r="B13954" s="41" t="s">
        <v>30</v>
      </c>
      <c r="C13954" s="41"/>
      <c r="D13954" s="39" t="s">
        <v>98</v>
      </c>
      <c r="E13954" s="39">
        <v>2021</v>
      </c>
      <c r="F13954" s="23">
        <v>133.14981845080439</v>
      </c>
      <c r="G13954" s="24" t="s">
        <v>108</v>
      </c>
    </row>
    <row r="13955" spans="1:7" x14ac:dyDescent="0.3">
      <c r="A13955" s="12">
        <v>629.01059309225229</v>
      </c>
      <c r="B13955" s="41" t="s">
        <v>31</v>
      </c>
      <c r="C13955" s="41"/>
      <c r="D13955" s="39" t="s">
        <v>98</v>
      </c>
      <c r="E13955" s="39">
        <v>2021</v>
      </c>
      <c r="F13955" s="23">
        <v>34.475593092252268</v>
      </c>
      <c r="G13955" s="24" t="s">
        <v>108</v>
      </c>
    </row>
    <row r="13956" spans="1:7" x14ac:dyDescent="0.3">
      <c r="A13956" s="12">
        <v>90.622899943837382</v>
      </c>
      <c r="B13956" s="41" t="s">
        <v>32</v>
      </c>
      <c r="C13956" s="41"/>
      <c r="D13956" s="39" t="s">
        <v>98</v>
      </c>
      <c r="E13956" s="39">
        <v>2021</v>
      </c>
      <c r="F13956" s="23">
        <v>2.2818999438373866</v>
      </c>
      <c r="G13956" s="24" t="s">
        <v>108</v>
      </c>
    </row>
    <row r="13957" spans="1:7" x14ac:dyDescent="0.3">
      <c r="A13957" s="12">
        <v>324.26094543470441</v>
      </c>
      <c r="B13957" s="41" t="s">
        <v>33</v>
      </c>
      <c r="C13957" s="41"/>
      <c r="D13957" s="39" t="s">
        <v>98</v>
      </c>
      <c r="E13957" s="39">
        <v>2021</v>
      </c>
      <c r="F13957" s="23">
        <v>13.548945434704397</v>
      </c>
      <c r="G13957" s="24" t="s">
        <v>108</v>
      </c>
    </row>
    <row r="13958" spans="1:7" x14ac:dyDescent="0.3">
      <c r="A13958" s="12">
        <v>989.74802256271551</v>
      </c>
      <c r="B13958" s="41" t="s">
        <v>34</v>
      </c>
      <c r="C13958" s="41"/>
      <c r="D13958" s="39" t="s">
        <v>98</v>
      </c>
      <c r="E13958" s="39">
        <v>2021</v>
      </c>
      <c r="F13958" s="23">
        <v>78.236022562715618</v>
      </c>
      <c r="G13958" s="24" t="s">
        <v>108</v>
      </c>
    </row>
    <row r="13959" spans="1:7" x14ac:dyDescent="0.3">
      <c r="A13959" s="12">
        <v>724.48259422392448</v>
      </c>
      <c r="B13959" s="41" t="s">
        <v>35</v>
      </c>
      <c r="C13959" s="41"/>
      <c r="D13959" s="39" t="s">
        <v>98</v>
      </c>
      <c r="E13959" s="39">
        <v>2021</v>
      </c>
      <c r="F13959" s="23">
        <v>18.24259422392447</v>
      </c>
      <c r="G13959" s="24" t="s">
        <v>108</v>
      </c>
    </row>
    <row r="13960" spans="1:7" x14ac:dyDescent="0.3">
      <c r="A13960" s="12">
        <v>278.29758012433228</v>
      </c>
      <c r="B13960" s="41" t="s">
        <v>36</v>
      </c>
      <c r="C13960" s="41"/>
      <c r="D13960" s="39" t="s">
        <v>98</v>
      </c>
      <c r="E13960" s="39">
        <v>2021</v>
      </c>
      <c r="F13960" s="23">
        <v>47.725580124332282</v>
      </c>
      <c r="G13960" s="24" t="s">
        <v>108</v>
      </c>
    </row>
    <row r="13961" spans="1:7" x14ac:dyDescent="0.3">
      <c r="A13961" s="12">
        <v>462.53059868325215</v>
      </c>
      <c r="B13961" s="41" t="s">
        <v>37</v>
      </c>
      <c r="C13961" s="41"/>
      <c r="D13961" s="39" t="s">
        <v>98</v>
      </c>
      <c r="E13961" s="39">
        <v>2021</v>
      </c>
      <c r="F13961" s="23">
        <v>71.465598683252139</v>
      </c>
      <c r="G13961" s="24" t="s">
        <v>108</v>
      </c>
    </row>
    <row r="13962" spans="1:7" x14ac:dyDescent="0.3">
      <c r="A13962" s="12">
        <v>541.86218134879493</v>
      </c>
      <c r="B13962" s="41" t="s">
        <v>38</v>
      </c>
      <c r="C13962" s="41"/>
      <c r="D13962" s="39" t="s">
        <v>98</v>
      </c>
      <c r="E13962" s="39">
        <v>2021</v>
      </c>
      <c r="F13962" s="23">
        <v>18.84418134879499</v>
      </c>
      <c r="G13962" s="24" t="s">
        <v>108</v>
      </c>
    </row>
    <row r="13963" spans="1:7" x14ac:dyDescent="0.3">
      <c r="A13963" s="12">
        <v>172.48212917735677</v>
      </c>
      <c r="B13963" s="41" t="s">
        <v>39</v>
      </c>
      <c r="C13963" s="41"/>
      <c r="D13963" s="39" t="s">
        <v>98</v>
      </c>
      <c r="E13963" s="39">
        <v>2021</v>
      </c>
      <c r="F13963" s="23">
        <v>19.493129177356767</v>
      </c>
      <c r="G13963" s="24" t="s">
        <v>108</v>
      </c>
    </row>
    <row r="13964" spans="1:7" x14ac:dyDescent="0.3">
      <c r="A13964" s="12">
        <v>459.88292993652021</v>
      </c>
      <c r="B13964" s="41" t="s">
        <v>40</v>
      </c>
      <c r="C13964" s="41"/>
      <c r="D13964" s="39" t="s">
        <v>98</v>
      </c>
      <c r="E13964" s="39">
        <v>2021</v>
      </c>
      <c r="F13964" s="23">
        <v>142.51792993652026</v>
      </c>
      <c r="G13964" s="24" t="s">
        <v>108</v>
      </c>
    </row>
    <row r="13965" spans="1:7" x14ac:dyDescent="0.3">
      <c r="A13965" s="12">
        <v>382.96204915196148</v>
      </c>
      <c r="B13965" s="41" t="s">
        <v>41</v>
      </c>
      <c r="C13965" s="41"/>
      <c r="D13965" s="39" t="s">
        <v>98</v>
      </c>
      <c r="E13965" s="39">
        <v>2021</v>
      </c>
      <c r="F13965" s="23">
        <v>9.7230491519614617</v>
      </c>
      <c r="G13965" s="24" t="s">
        <v>108</v>
      </c>
    </row>
    <row r="13966" spans="1:7" x14ac:dyDescent="0.3">
      <c r="A13966" s="12">
        <v>1696.4652826696686</v>
      </c>
      <c r="B13966" s="41" t="s">
        <v>42</v>
      </c>
      <c r="C13966" s="41"/>
      <c r="D13966" s="39" t="s">
        <v>98</v>
      </c>
      <c r="E13966" s="39">
        <v>2021</v>
      </c>
      <c r="F13966" s="23">
        <v>43.721282669668597</v>
      </c>
      <c r="G13966" s="24" t="s">
        <v>108</v>
      </c>
    </row>
    <row r="13967" spans="1:7" x14ac:dyDescent="0.3">
      <c r="A13967" s="12">
        <v>669.1800672435611</v>
      </c>
      <c r="B13967" s="41" t="s">
        <v>43</v>
      </c>
      <c r="C13967" s="41"/>
      <c r="D13967" s="39" t="s">
        <v>98</v>
      </c>
      <c r="E13967" s="39">
        <v>2021</v>
      </c>
      <c r="F13967" s="23">
        <v>68.983067243561095</v>
      </c>
      <c r="G13967" s="24" t="s">
        <v>108</v>
      </c>
    </row>
    <row r="13968" spans="1:7" x14ac:dyDescent="0.3">
      <c r="A13968" s="12">
        <v>135.75123915586005</v>
      </c>
      <c r="B13968" s="41" t="s">
        <v>44</v>
      </c>
      <c r="C13968" s="41"/>
      <c r="D13968" s="39" t="s">
        <v>98</v>
      </c>
      <c r="E13968" s="39">
        <v>2021</v>
      </c>
      <c r="F13968" s="23">
        <v>9.5082391558600463</v>
      </c>
      <c r="G13968" s="24" t="s">
        <v>108</v>
      </c>
    </row>
    <row r="13969" spans="1:7" x14ac:dyDescent="0.3">
      <c r="A13969" s="12">
        <v>235.66200924030602</v>
      </c>
      <c r="B13969" s="41" t="s">
        <v>45</v>
      </c>
      <c r="C13969" s="41"/>
      <c r="D13969" s="39" t="s">
        <v>98</v>
      </c>
      <c r="E13969" s="39">
        <v>2021</v>
      </c>
      <c r="F13969" s="23">
        <v>13.954009240306014</v>
      </c>
      <c r="G13969" s="24" t="s">
        <v>108</v>
      </c>
    </row>
    <row r="13970" spans="1:7" x14ac:dyDescent="0.3">
      <c r="A13970" s="12">
        <v>1979.442701934873</v>
      </c>
      <c r="B13970" s="41" t="s">
        <v>46</v>
      </c>
      <c r="C13970" s="41"/>
      <c r="D13970" s="39" t="s">
        <v>98</v>
      </c>
      <c r="E13970" s="39">
        <v>2021</v>
      </c>
      <c r="F13970" s="23">
        <v>122.48570193487291</v>
      </c>
      <c r="G13970" s="24" t="s">
        <v>108</v>
      </c>
    </row>
    <row r="13971" spans="1:7" x14ac:dyDescent="0.3">
      <c r="A13971" s="12">
        <v>202.91236772948989</v>
      </c>
      <c r="B13971" s="41" t="s">
        <v>47</v>
      </c>
      <c r="C13971" s="41"/>
      <c r="D13971" s="39" t="s">
        <v>98</v>
      </c>
      <c r="E13971" s="39">
        <v>2021</v>
      </c>
      <c r="F13971" s="23">
        <v>11.429367729489876</v>
      </c>
      <c r="G13971" s="24" t="s">
        <v>108</v>
      </c>
    </row>
    <row r="13972" spans="1:7" x14ac:dyDescent="0.3">
      <c r="A13972" s="12">
        <v>392.55253931592767</v>
      </c>
      <c r="B13972" s="41" t="s">
        <v>48</v>
      </c>
      <c r="C13972" s="41"/>
      <c r="D13972" s="39" t="s">
        <v>98</v>
      </c>
      <c r="E13972" s="39">
        <v>2021</v>
      </c>
      <c r="F13972" s="23">
        <v>87.941539315927699</v>
      </c>
      <c r="G13972" s="24" t="s">
        <v>108</v>
      </c>
    </row>
    <row r="13973" spans="1:7" x14ac:dyDescent="0.3">
      <c r="A13973" s="12">
        <v>3654.171660282766</v>
      </c>
      <c r="B13973" s="41" t="s">
        <v>49</v>
      </c>
      <c r="C13973" s="41"/>
      <c r="D13973" s="39" t="s">
        <v>98</v>
      </c>
      <c r="E13973" s="39">
        <v>2021</v>
      </c>
      <c r="F13973" s="23">
        <v>755.06266028276593</v>
      </c>
      <c r="G13973" s="24" t="s">
        <v>108</v>
      </c>
    </row>
    <row r="13974" spans="1:7" x14ac:dyDescent="0.3">
      <c r="A13974" s="12">
        <v>5201.5191312394581</v>
      </c>
      <c r="B13974" s="41" t="s">
        <v>50</v>
      </c>
      <c r="C13974" s="41"/>
      <c r="D13974" s="39" t="s">
        <v>98</v>
      </c>
      <c r="E13974" s="39">
        <v>2021</v>
      </c>
      <c r="F13974" s="23">
        <v>552.71013123945863</v>
      </c>
      <c r="G13974" s="24" t="s">
        <v>108</v>
      </c>
    </row>
    <row r="13975" spans="1:7" x14ac:dyDescent="0.3">
      <c r="A13975" s="12">
        <v>1042.6654934267858</v>
      </c>
      <c r="B13975" s="41" t="s">
        <v>91</v>
      </c>
      <c r="C13975" s="41"/>
      <c r="D13975" s="39" t="s">
        <v>98</v>
      </c>
      <c r="E13975" s="39">
        <v>2021</v>
      </c>
      <c r="F13975" s="23">
        <v>246.39349342678585</v>
      </c>
      <c r="G13975" s="24" t="s">
        <v>108</v>
      </c>
    </row>
    <row r="13976" spans="1:7" x14ac:dyDescent="0.3">
      <c r="A13976" s="12">
        <v>185.82510763095695</v>
      </c>
      <c r="B13976" s="41" t="s">
        <v>52</v>
      </c>
      <c r="C13976" s="41"/>
      <c r="D13976" s="39" t="s">
        <v>98</v>
      </c>
      <c r="E13976" s="39">
        <v>2021</v>
      </c>
      <c r="F13976" s="23">
        <v>16.631107630956954</v>
      </c>
      <c r="G13976" s="24" t="s">
        <v>108</v>
      </c>
    </row>
    <row r="13977" spans="1:7" x14ac:dyDescent="0.3">
      <c r="A13977" s="12">
        <v>158.86320229567798</v>
      </c>
      <c r="B13977" s="41" t="s">
        <v>53</v>
      </c>
      <c r="C13977" s="41"/>
      <c r="D13977" s="39" t="s">
        <v>98</v>
      </c>
      <c r="E13977" s="39">
        <v>2021</v>
      </c>
      <c r="F13977" s="23">
        <v>53.855202295677969</v>
      </c>
      <c r="G13977" s="24" t="s">
        <v>108</v>
      </c>
    </row>
    <row r="13978" spans="1:7" x14ac:dyDescent="0.3">
      <c r="A13978" s="12">
        <v>211.61654026572404</v>
      </c>
      <c r="B13978" s="41" t="s">
        <v>54</v>
      </c>
      <c r="C13978" s="41"/>
      <c r="D13978" s="39" t="s">
        <v>98</v>
      </c>
      <c r="E13978" s="39">
        <v>2021</v>
      </c>
      <c r="F13978" s="23">
        <v>50.175540265724038</v>
      </c>
      <c r="G13978" s="24" t="s">
        <v>108</v>
      </c>
    </row>
    <row r="13979" spans="1:7" x14ac:dyDescent="0.3">
      <c r="A13979" s="12">
        <v>432.54146728380965</v>
      </c>
      <c r="B13979" s="41" t="s">
        <v>55</v>
      </c>
      <c r="C13979" s="41"/>
      <c r="D13979" s="39" t="s">
        <v>98</v>
      </c>
      <c r="E13979" s="39">
        <v>2021</v>
      </c>
      <c r="F13979" s="23">
        <v>10.891467283809639</v>
      </c>
      <c r="G13979" s="24" t="s">
        <v>108</v>
      </c>
    </row>
    <row r="13980" spans="1:7" x14ac:dyDescent="0.3">
      <c r="A13980" s="12">
        <v>1117.1100191727508</v>
      </c>
      <c r="B13980" s="41" t="s">
        <v>56</v>
      </c>
      <c r="C13980" s="41"/>
      <c r="D13980" s="39" t="s">
        <v>98</v>
      </c>
      <c r="E13980" s="39">
        <v>2021</v>
      </c>
      <c r="F13980" s="23">
        <v>33.953019172750743</v>
      </c>
      <c r="G13980" s="24" t="s">
        <v>108</v>
      </c>
    </row>
    <row r="13981" spans="1:7" x14ac:dyDescent="0.3">
      <c r="A13981" s="12">
        <v>559.4767183693815</v>
      </c>
      <c r="B13981" s="41" t="s">
        <v>57</v>
      </c>
      <c r="C13981" s="41"/>
      <c r="D13981" s="39" t="s">
        <v>98</v>
      </c>
      <c r="E13981" s="39">
        <v>2021</v>
      </c>
      <c r="F13981" s="23">
        <v>70.638718369381536</v>
      </c>
      <c r="G13981" s="24" t="s">
        <v>108</v>
      </c>
    </row>
    <row r="13982" spans="1:7" x14ac:dyDescent="0.3">
      <c r="A13982" s="12">
        <v>309.47564917486437</v>
      </c>
      <c r="B13982" s="41" t="s">
        <v>58</v>
      </c>
      <c r="C13982" s="41"/>
      <c r="D13982" s="39" t="s">
        <v>98</v>
      </c>
      <c r="E13982" s="39">
        <v>2021</v>
      </c>
      <c r="F13982" s="23">
        <v>9.9726491748643653</v>
      </c>
      <c r="G13982" s="24" t="s">
        <v>108</v>
      </c>
    </row>
    <row r="13983" spans="1:7" x14ac:dyDescent="0.3">
      <c r="A13983" s="12">
        <v>95.296584101183598</v>
      </c>
      <c r="B13983" s="41" t="s">
        <v>59</v>
      </c>
      <c r="C13983" s="41"/>
      <c r="D13983" s="39" t="s">
        <v>98</v>
      </c>
      <c r="E13983" s="39">
        <v>2021</v>
      </c>
      <c r="F13983" s="23">
        <v>2.3995841011835939</v>
      </c>
      <c r="G13983" s="24" t="s">
        <v>108</v>
      </c>
    </row>
    <row r="13984" spans="1:7" x14ac:dyDescent="0.3">
      <c r="A13984" s="12">
        <v>129.92041809564145</v>
      </c>
      <c r="B13984" s="41" t="s">
        <v>60</v>
      </c>
      <c r="C13984" s="41"/>
      <c r="D13984" s="39" t="s">
        <v>98</v>
      </c>
      <c r="E13984" s="39">
        <v>2021</v>
      </c>
      <c r="F13984" s="23">
        <v>24.125418095641457</v>
      </c>
      <c r="G13984" s="24" t="s">
        <v>108</v>
      </c>
    </row>
    <row r="13985" spans="1:7" x14ac:dyDescent="0.3">
      <c r="A13985" s="12">
        <v>650.90797281628932</v>
      </c>
      <c r="B13985" s="41" t="s">
        <v>61</v>
      </c>
      <c r="C13985" s="41"/>
      <c r="D13985" s="39" t="s">
        <v>98</v>
      </c>
      <c r="E13985" s="39">
        <v>2021</v>
      </c>
      <c r="F13985" s="23">
        <v>84.965972816289309</v>
      </c>
      <c r="G13985" s="24" t="s">
        <v>108</v>
      </c>
    </row>
    <row r="13986" spans="1:7" x14ac:dyDescent="0.3">
      <c r="A13986" s="12">
        <v>1761.2598200775833</v>
      </c>
      <c r="B13986" s="41" t="s">
        <v>62</v>
      </c>
      <c r="C13986" s="41"/>
      <c r="D13986" s="39" t="s">
        <v>98</v>
      </c>
      <c r="E13986" s="39">
        <v>2021</v>
      </c>
      <c r="F13986" s="23">
        <v>366.84882007758335</v>
      </c>
      <c r="G13986" s="24" t="s">
        <v>108</v>
      </c>
    </row>
    <row r="13987" spans="1:7" x14ac:dyDescent="0.3">
      <c r="A13987" s="12">
        <v>396.13679138918656</v>
      </c>
      <c r="B13987" s="41" t="s">
        <v>63</v>
      </c>
      <c r="C13987" s="41"/>
      <c r="D13987" s="39" t="s">
        <v>98</v>
      </c>
      <c r="E13987" s="39">
        <v>2021</v>
      </c>
      <c r="F13987" s="23">
        <v>17.014791389186556</v>
      </c>
      <c r="G13987" s="24" t="s">
        <v>108</v>
      </c>
    </row>
    <row r="13988" spans="1:7" x14ac:dyDescent="0.3">
      <c r="A13988" s="12">
        <v>482.63687820124727</v>
      </c>
      <c r="B13988" s="41" t="s">
        <v>64</v>
      </c>
      <c r="C13988" s="41"/>
      <c r="D13988" s="39" t="s">
        <v>98</v>
      </c>
      <c r="E13988" s="39">
        <v>2021</v>
      </c>
      <c r="F13988" s="23">
        <v>12.152878201247276</v>
      </c>
      <c r="G13988" s="24" t="s">
        <v>108</v>
      </c>
    </row>
    <row r="13989" spans="1:7" x14ac:dyDescent="0.3">
      <c r="A13989" s="12">
        <v>1676.536471843337</v>
      </c>
      <c r="B13989" s="41" t="s">
        <v>65</v>
      </c>
      <c r="C13989" s="41"/>
      <c r="D13989" s="39" t="s">
        <v>98</v>
      </c>
      <c r="E13989" s="39">
        <v>2021</v>
      </c>
      <c r="F13989" s="23">
        <v>197.64247184333698</v>
      </c>
      <c r="G13989" s="24" t="s">
        <v>108</v>
      </c>
    </row>
    <row r="13990" spans="1:7" x14ac:dyDescent="0.3">
      <c r="A13990" s="12">
        <v>432.29526794277297</v>
      </c>
      <c r="B13990" s="41" t="s">
        <v>66</v>
      </c>
      <c r="C13990" s="41"/>
      <c r="D13990" s="39" t="s">
        <v>98</v>
      </c>
      <c r="E13990" s="39">
        <v>2021</v>
      </c>
      <c r="F13990" s="23">
        <v>10.885267942772963</v>
      </c>
      <c r="G13990" s="24" t="s">
        <v>108</v>
      </c>
    </row>
    <row r="13991" spans="1:7" x14ac:dyDescent="0.3">
      <c r="A13991" s="12">
        <v>2821.5942195461016</v>
      </c>
      <c r="B13991" s="41" t="s">
        <v>67</v>
      </c>
      <c r="C13991" s="41"/>
      <c r="D13991" s="39" t="s">
        <v>98</v>
      </c>
      <c r="E13991" s="39">
        <v>2021</v>
      </c>
      <c r="F13991" s="23">
        <v>153.17821954610133</v>
      </c>
      <c r="G13991" s="24" t="s">
        <v>108</v>
      </c>
    </row>
    <row r="13992" spans="1:7" x14ac:dyDescent="0.3">
      <c r="A13992" s="12">
        <v>1792.1342432741699</v>
      </c>
      <c r="B13992" s="41" t="s">
        <v>68</v>
      </c>
      <c r="C13992" s="41"/>
      <c r="D13992" s="39" t="s">
        <v>98</v>
      </c>
      <c r="E13992" s="39">
        <v>2021</v>
      </c>
      <c r="F13992" s="23">
        <v>149.22024327416977</v>
      </c>
      <c r="G13992" s="24" t="s">
        <v>108</v>
      </c>
    </row>
    <row r="13993" spans="1:7" x14ac:dyDescent="0.3">
      <c r="A13993" s="12">
        <v>164.42833323369453</v>
      </c>
      <c r="B13993" s="41" t="s">
        <v>69</v>
      </c>
      <c r="C13993" s="41"/>
      <c r="D13993" s="39" t="s">
        <v>98</v>
      </c>
      <c r="E13993" s="39">
        <v>2021</v>
      </c>
      <c r="F13993" s="23">
        <v>14.711333233694528</v>
      </c>
      <c r="G13993" s="24" t="s">
        <v>108</v>
      </c>
    </row>
    <row r="13994" spans="1:7" x14ac:dyDescent="0.3">
      <c r="A13994" s="12">
        <v>179.79219794497072</v>
      </c>
      <c r="B13994" s="41" t="s">
        <v>70</v>
      </c>
      <c r="C13994" s="41"/>
      <c r="D13994" s="39" t="s">
        <v>98</v>
      </c>
      <c r="E13994" s="39">
        <v>2021</v>
      </c>
      <c r="F13994" s="23">
        <v>26.939197944970729</v>
      </c>
      <c r="G13994" s="24" t="s">
        <v>108</v>
      </c>
    </row>
    <row r="13995" spans="1:7" x14ac:dyDescent="0.3">
      <c r="A13995" s="12">
        <v>190.54597999533519</v>
      </c>
      <c r="B13995" s="41" t="s">
        <v>71</v>
      </c>
      <c r="C13995" s="41"/>
      <c r="D13995" s="39" t="s">
        <v>98</v>
      </c>
      <c r="E13995" s="39">
        <v>2021</v>
      </c>
      <c r="F13995" s="23">
        <v>12.177979995335185</v>
      </c>
      <c r="G13995" s="24" t="s">
        <v>108</v>
      </c>
    </row>
    <row r="13996" spans="1:7" x14ac:dyDescent="0.3">
      <c r="A13996" s="12">
        <v>886.34840264966226</v>
      </c>
      <c r="B13996" s="41" t="s">
        <v>72</v>
      </c>
      <c r="C13996" s="41"/>
      <c r="D13996" s="39" t="s">
        <v>98</v>
      </c>
      <c r="E13996" s="39">
        <v>2021</v>
      </c>
      <c r="F13996" s="23">
        <v>70.307402649662293</v>
      </c>
      <c r="G13996" s="24" t="s">
        <v>108</v>
      </c>
    </row>
    <row r="13997" spans="1:7" x14ac:dyDescent="0.3">
      <c r="A13997" s="12">
        <v>501.61576990341206</v>
      </c>
      <c r="B13997" s="41" t="s">
        <v>73</v>
      </c>
      <c r="C13997" s="41"/>
      <c r="D13997" s="39" t="s">
        <v>98</v>
      </c>
      <c r="E13997" s="39">
        <v>2021</v>
      </c>
      <c r="F13997" s="23">
        <v>219.21876990341204</v>
      </c>
      <c r="G13997" s="24" t="s">
        <v>108</v>
      </c>
    </row>
    <row r="13998" spans="1:7" x14ac:dyDescent="0.3">
      <c r="A13998" s="12">
        <v>525.03855971128871</v>
      </c>
      <c r="B13998" s="41" t="s">
        <v>74</v>
      </c>
      <c r="C13998" s="41"/>
      <c r="D13998" s="39" t="s">
        <v>98</v>
      </c>
      <c r="E13998" s="39">
        <v>2021</v>
      </c>
      <c r="F13998" s="23">
        <v>105.87455971128875</v>
      </c>
      <c r="G13998" s="24" t="s">
        <v>108</v>
      </c>
    </row>
    <row r="13999" spans="1:7" x14ac:dyDescent="0.3">
      <c r="A13999" s="12">
        <v>887.68711156654922</v>
      </c>
      <c r="B13999" s="41" t="s">
        <v>75</v>
      </c>
      <c r="C13999" s="41"/>
      <c r="D13999" s="39" t="s">
        <v>98</v>
      </c>
      <c r="E13999" s="39">
        <v>2021</v>
      </c>
      <c r="F13999" s="23">
        <v>152.64611156654917</v>
      </c>
      <c r="G13999" s="24" t="s">
        <v>108</v>
      </c>
    </row>
    <row r="14000" spans="1:7" x14ac:dyDescent="0.3">
      <c r="A14000" s="12">
        <v>953.24999608461587</v>
      </c>
      <c r="B14000" s="41" t="s">
        <v>76</v>
      </c>
      <c r="C14000" s="41"/>
      <c r="D14000" s="39" t="s">
        <v>98</v>
      </c>
      <c r="E14000" s="39">
        <v>2021</v>
      </c>
      <c r="F14000" s="23">
        <v>62.16599608461587</v>
      </c>
      <c r="G14000" s="24" t="s">
        <v>108</v>
      </c>
    </row>
    <row r="14001" spans="1:7" x14ac:dyDescent="0.3">
      <c r="A14001" s="12">
        <v>152.08246211129287</v>
      </c>
      <c r="B14001" s="41" t="s">
        <v>77</v>
      </c>
      <c r="C14001" s="41"/>
      <c r="D14001" s="39" t="s">
        <v>98</v>
      </c>
      <c r="E14001" s="39">
        <v>2021</v>
      </c>
      <c r="F14001" s="23">
        <v>3.829462111292866</v>
      </c>
      <c r="G14001" s="24" t="s">
        <v>108</v>
      </c>
    </row>
    <row r="14002" spans="1:7" x14ac:dyDescent="0.3">
      <c r="A14002" s="12">
        <v>279.11619293327925</v>
      </c>
      <c r="B14002" s="41" t="s">
        <v>78</v>
      </c>
      <c r="C14002" s="41"/>
      <c r="D14002" s="39" t="s">
        <v>98</v>
      </c>
      <c r="E14002" s="39">
        <v>2021</v>
      </c>
      <c r="F14002" s="23">
        <v>34.076192933279252</v>
      </c>
      <c r="G14002" s="24" t="s">
        <v>108</v>
      </c>
    </row>
    <row r="14003" spans="1:7" x14ac:dyDescent="0.3">
      <c r="A14003" s="12">
        <v>457.80972631887391</v>
      </c>
      <c r="B14003" s="41" t="s">
        <v>79</v>
      </c>
      <c r="C14003" s="41"/>
      <c r="D14003" s="39" t="s">
        <v>98</v>
      </c>
      <c r="E14003" s="39">
        <v>2021</v>
      </c>
      <c r="F14003" s="23">
        <v>11.527726318873917</v>
      </c>
      <c r="G14003" s="24" t="s">
        <v>108</v>
      </c>
    </row>
    <row r="14004" spans="1:7" x14ac:dyDescent="0.3">
      <c r="A14004" s="12">
        <v>1122.9921317623518</v>
      </c>
      <c r="B14004" s="41" t="s">
        <v>80</v>
      </c>
      <c r="C14004" s="41"/>
      <c r="D14004" s="39" t="s">
        <v>98</v>
      </c>
      <c r="E14004" s="39">
        <v>2021</v>
      </c>
      <c r="F14004" s="23">
        <v>103.42113176235193</v>
      </c>
      <c r="G14004" s="24" t="s">
        <v>108</v>
      </c>
    </row>
    <row r="14005" spans="1:7" x14ac:dyDescent="0.3">
      <c r="A14005" s="12">
        <v>304.90352224569574</v>
      </c>
      <c r="B14005" s="41" t="s">
        <v>81</v>
      </c>
      <c r="C14005" s="41"/>
      <c r="D14005" s="39" t="s">
        <v>98</v>
      </c>
      <c r="E14005" s="39">
        <v>2021</v>
      </c>
      <c r="F14005" s="23">
        <v>7.6775222456957408</v>
      </c>
      <c r="G14005" s="24" t="s">
        <v>108</v>
      </c>
    </row>
    <row r="14006" spans="1:7" x14ac:dyDescent="0.3">
      <c r="A14006" s="12">
        <v>799.3959245484466</v>
      </c>
      <c r="B14006" s="41" t="s">
        <v>82</v>
      </c>
      <c r="C14006" s="41"/>
      <c r="D14006" s="39" t="s">
        <v>98</v>
      </c>
      <c r="E14006" s="39">
        <v>2021</v>
      </c>
      <c r="F14006" s="23">
        <v>86.069924548446579</v>
      </c>
      <c r="G14006" s="24" t="s">
        <v>108</v>
      </c>
    </row>
    <row r="14007" spans="1:7" x14ac:dyDescent="0.3">
      <c r="A14007" s="12">
        <v>333.54471225296231</v>
      </c>
      <c r="B14007" s="41" t="s">
        <v>83</v>
      </c>
      <c r="C14007" s="41"/>
      <c r="D14007" s="39" t="s">
        <v>98</v>
      </c>
      <c r="E14007" s="39">
        <v>2021</v>
      </c>
      <c r="F14007" s="23">
        <v>35.054712252962325</v>
      </c>
      <c r="G14007" s="24" t="s">
        <v>108</v>
      </c>
    </row>
    <row r="14008" spans="1:7" x14ac:dyDescent="0.3">
      <c r="A14008" s="12">
        <v>951.75023176546745</v>
      </c>
      <c r="B14008" s="41" t="s">
        <v>84</v>
      </c>
      <c r="C14008" s="41"/>
      <c r="D14008" s="39" t="s">
        <v>98</v>
      </c>
      <c r="E14008" s="39">
        <v>2021</v>
      </c>
      <c r="F14008" s="23">
        <v>56.27423176546742</v>
      </c>
      <c r="G14008" s="24" t="s">
        <v>108</v>
      </c>
    </row>
    <row r="14009" spans="1:7" x14ac:dyDescent="0.3">
      <c r="A14009" s="12">
        <v>100.29955987716639</v>
      </c>
      <c r="B14009" s="41" t="s">
        <v>85</v>
      </c>
      <c r="C14009" s="41"/>
      <c r="D14009" s="39" t="s">
        <v>98</v>
      </c>
      <c r="E14009" s="39">
        <v>2021</v>
      </c>
      <c r="F14009" s="23">
        <v>2.5255598771663923</v>
      </c>
      <c r="G14009" s="24" t="s">
        <v>108</v>
      </c>
    </row>
    <row r="14010" spans="1:7" x14ac:dyDescent="0.3">
      <c r="A14010" s="12">
        <v>280.50003839602294</v>
      </c>
      <c r="B14010" s="41" t="s">
        <v>86</v>
      </c>
      <c r="C14010" s="41"/>
      <c r="D14010" s="39" t="s">
        <v>98</v>
      </c>
      <c r="E14010" s="39">
        <v>2021</v>
      </c>
      <c r="F14010" s="23">
        <v>12.217038396022957</v>
      </c>
      <c r="G14010" s="24" t="s">
        <v>108</v>
      </c>
    </row>
    <row r="14011" spans="1:7" x14ac:dyDescent="0.3">
      <c r="A14011" s="12">
        <v>825.75874482053632</v>
      </c>
      <c r="B14011" s="41" t="s">
        <v>87</v>
      </c>
      <c r="C14011" s="41"/>
      <c r="D14011" s="39" t="s">
        <v>98</v>
      </c>
      <c r="E14011" s="39">
        <v>2021</v>
      </c>
      <c r="F14011" s="23">
        <v>114.77274482053633</v>
      </c>
      <c r="G14011" s="24" t="s">
        <v>108</v>
      </c>
    </row>
    <row r="14012" spans="1:7" x14ac:dyDescent="0.3">
      <c r="A14012" s="12">
        <v>145.0575742470464</v>
      </c>
      <c r="B14012" s="41" t="s">
        <v>88</v>
      </c>
      <c r="C14012" s="41"/>
      <c r="D14012" s="39" t="s">
        <v>98</v>
      </c>
      <c r="E14012" s="39">
        <v>2021</v>
      </c>
      <c r="F14012" s="23">
        <v>5.816574247046411</v>
      </c>
      <c r="G14012" s="24" t="s">
        <v>108</v>
      </c>
    </row>
    <row r="14013" spans="1:7" x14ac:dyDescent="0.3">
      <c r="A14013" s="12">
        <v>355.51902927107335</v>
      </c>
      <c r="B14013" s="41" t="s">
        <v>89</v>
      </c>
      <c r="C14013" s="41"/>
      <c r="D14013" s="39" t="s">
        <v>98</v>
      </c>
      <c r="E14013" s="39">
        <v>2021</v>
      </c>
      <c r="F14013" s="23">
        <v>28.404029271073355</v>
      </c>
      <c r="G14013" s="24" t="s">
        <v>108</v>
      </c>
    </row>
    <row r="14014" spans="1:7" x14ac:dyDescent="0.3">
      <c r="A14014" s="12">
        <v>631.94036525058868</v>
      </c>
      <c r="B14014" s="41" t="s">
        <v>90</v>
      </c>
      <c r="C14014" s="41"/>
      <c r="D14014" s="39" t="s">
        <v>98</v>
      </c>
      <c r="E14014" s="39">
        <v>2021</v>
      </c>
      <c r="F14014" s="23">
        <v>15.912365250588692</v>
      </c>
      <c r="G14014" s="24" t="s">
        <v>108</v>
      </c>
    </row>
    <row r="14015" spans="1:7" x14ac:dyDescent="0.3">
      <c r="A14015" s="12">
        <v>2269.4679385862805</v>
      </c>
      <c r="B14015" s="41" t="s">
        <v>10</v>
      </c>
      <c r="C14015" s="41"/>
      <c r="D14015" s="39" t="s">
        <v>99</v>
      </c>
      <c r="E14015" s="39">
        <v>2021</v>
      </c>
      <c r="F14015" s="23">
        <v>233.94193858628046</v>
      </c>
      <c r="G14015" s="24" t="s">
        <v>108</v>
      </c>
    </row>
    <row r="14016" spans="1:7" x14ac:dyDescent="0.3">
      <c r="A14016" s="12">
        <v>276.9242259172226</v>
      </c>
      <c r="B14016" s="41" t="s">
        <v>11</v>
      </c>
      <c r="C14016" s="41"/>
      <c r="D14016" s="39" t="s">
        <v>99</v>
      </c>
      <c r="E14016" s="39">
        <v>2021</v>
      </c>
      <c r="F14016" s="23">
        <v>6.9962259172226027</v>
      </c>
      <c r="G14016" s="24" t="s">
        <v>108</v>
      </c>
    </row>
    <row r="14017" spans="1:7" x14ac:dyDescent="0.3">
      <c r="A14017" s="12">
        <v>816.88994374440711</v>
      </c>
      <c r="B14017" s="41" t="s">
        <v>12</v>
      </c>
      <c r="C14017" s="41"/>
      <c r="D14017" s="39" t="s">
        <v>99</v>
      </c>
      <c r="E14017" s="39">
        <v>2021</v>
      </c>
      <c r="F14017" s="23">
        <v>84.217943744407052</v>
      </c>
      <c r="G14017" s="24" t="s">
        <v>108</v>
      </c>
    </row>
    <row r="14018" spans="1:7" x14ac:dyDescent="0.3">
      <c r="A14018" s="12">
        <v>230.89637628407533</v>
      </c>
      <c r="B14018" s="41" t="s">
        <v>13</v>
      </c>
      <c r="C14018" s="41"/>
      <c r="D14018" s="39" t="s">
        <v>99</v>
      </c>
      <c r="E14018" s="39">
        <v>2021</v>
      </c>
      <c r="F14018" s="23">
        <v>24.199376284075303</v>
      </c>
      <c r="G14018" s="24" t="s">
        <v>108</v>
      </c>
    </row>
    <row r="14019" spans="1:7" x14ac:dyDescent="0.3">
      <c r="A14019" s="12">
        <v>319.07410226131844</v>
      </c>
      <c r="B14019" s="41" t="s">
        <v>14</v>
      </c>
      <c r="C14019" s="41"/>
      <c r="D14019" s="39" t="s">
        <v>99</v>
      </c>
      <c r="E14019" s="39">
        <v>2021</v>
      </c>
      <c r="F14019" s="23">
        <v>48.556102261318443</v>
      </c>
      <c r="G14019" s="24" t="s">
        <v>108</v>
      </c>
    </row>
    <row r="14020" spans="1:7" x14ac:dyDescent="0.3">
      <c r="A14020" s="12">
        <v>203.18733380682849</v>
      </c>
      <c r="B14020" s="41" t="s">
        <v>15</v>
      </c>
      <c r="C14020" s="41"/>
      <c r="D14020" s="39" t="s">
        <v>99</v>
      </c>
      <c r="E14020" s="39">
        <v>2021</v>
      </c>
      <c r="F14020" s="23">
        <v>46.691333806828503</v>
      </c>
      <c r="G14020" s="24" t="s">
        <v>108</v>
      </c>
    </row>
    <row r="14021" spans="1:7" x14ac:dyDescent="0.3">
      <c r="A14021" s="12">
        <v>2304.3040393807337</v>
      </c>
      <c r="B14021" s="41" t="s">
        <v>16</v>
      </c>
      <c r="C14021" s="41"/>
      <c r="D14021" s="39" t="s">
        <v>99</v>
      </c>
      <c r="E14021" s="39">
        <v>2021</v>
      </c>
      <c r="F14021" s="23">
        <v>94.156039380733546</v>
      </c>
      <c r="G14021" s="24" t="s">
        <v>108</v>
      </c>
    </row>
    <row r="14022" spans="1:7" x14ac:dyDescent="0.3">
      <c r="A14022" s="12">
        <v>3916.6340153543388</v>
      </c>
      <c r="B14022" s="41" t="s">
        <v>17</v>
      </c>
      <c r="C14022" s="41"/>
      <c r="D14022" s="39" t="s">
        <v>99</v>
      </c>
      <c r="E14022" s="39">
        <v>2021</v>
      </c>
      <c r="F14022" s="23">
        <v>562.05701535433889</v>
      </c>
      <c r="G14022" s="24" t="s">
        <v>108</v>
      </c>
    </row>
    <row r="14023" spans="1:7" x14ac:dyDescent="0.3">
      <c r="A14023" s="12">
        <v>158.99485301339368</v>
      </c>
      <c r="B14023" s="41" t="s">
        <v>18</v>
      </c>
      <c r="C14023" s="41"/>
      <c r="D14023" s="39" t="s">
        <v>99</v>
      </c>
      <c r="E14023" s="39">
        <v>2021</v>
      </c>
      <c r="F14023" s="23">
        <v>14.404853013393684</v>
      </c>
      <c r="G14023" s="24" t="s">
        <v>108</v>
      </c>
    </row>
    <row r="14024" spans="1:7" x14ac:dyDescent="0.3">
      <c r="A14024" s="12">
        <v>329.07578522294892</v>
      </c>
      <c r="B14024" s="41" t="s">
        <v>19</v>
      </c>
      <c r="C14024" s="41"/>
      <c r="D14024" s="39" t="s">
        <v>99</v>
      </c>
      <c r="E14024" s="39">
        <v>2021</v>
      </c>
      <c r="F14024" s="23">
        <v>29.151785222948931</v>
      </c>
      <c r="G14024" s="24" t="s">
        <v>108</v>
      </c>
    </row>
    <row r="14025" spans="1:7" x14ac:dyDescent="0.3">
      <c r="A14025" s="12">
        <v>1541.2635506545871</v>
      </c>
      <c r="B14025" s="41" t="s">
        <v>20</v>
      </c>
      <c r="C14025" s="41"/>
      <c r="D14025" s="39" t="s">
        <v>99</v>
      </c>
      <c r="E14025" s="39">
        <v>2021</v>
      </c>
      <c r="F14025" s="23">
        <v>154.70455065458708</v>
      </c>
      <c r="G14025" s="24" t="s">
        <v>108</v>
      </c>
    </row>
    <row r="14026" spans="1:7" x14ac:dyDescent="0.3">
      <c r="A14026" s="12">
        <v>1667.7511386846777</v>
      </c>
      <c r="B14026" s="41" t="s">
        <v>21</v>
      </c>
      <c r="C14026" s="41"/>
      <c r="D14026" s="39" t="s">
        <v>99</v>
      </c>
      <c r="E14026" s="39">
        <v>2021</v>
      </c>
      <c r="F14026" s="23">
        <v>214.36613868467776</v>
      </c>
      <c r="G14026" s="24" t="s">
        <v>108</v>
      </c>
    </row>
    <row r="14027" spans="1:7" x14ac:dyDescent="0.3">
      <c r="A14027" s="12">
        <v>338.44037257280667</v>
      </c>
      <c r="B14027" s="41" t="s">
        <v>22</v>
      </c>
      <c r="C14027" s="41"/>
      <c r="D14027" s="39" t="s">
        <v>99</v>
      </c>
      <c r="E14027" s="39">
        <v>2021</v>
      </c>
      <c r="F14027" s="23">
        <v>11.050372572806687</v>
      </c>
      <c r="G14027" s="24" t="s">
        <v>108</v>
      </c>
    </row>
    <row r="14028" spans="1:7" x14ac:dyDescent="0.3">
      <c r="A14028" s="12">
        <v>201.98187914687199</v>
      </c>
      <c r="B14028" s="41" t="s">
        <v>23</v>
      </c>
      <c r="C14028" s="41"/>
      <c r="D14028" s="39" t="s">
        <v>99</v>
      </c>
      <c r="E14028" s="39">
        <v>2021</v>
      </c>
      <c r="F14028" s="23">
        <v>5.1028791468719934</v>
      </c>
      <c r="G14028" s="24" t="s">
        <v>108</v>
      </c>
    </row>
    <row r="14029" spans="1:7" x14ac:dyDescent="0.3">
      <c r="A14029" s="12">
        <v>94.343498323063159</v>
      </c>
      <c r="B14029" s="41" t="s">
        <v>24</v>
      </c>
      <c r="C14029" s="41"/>
      <c r="D14029" s="39" t="s">
        <v>99</v>
      </c>
      <c r="E14029" s="39">
        <v>2021</v>
      </c>
      <c r="F14029" s="23">
        <v>3.4634983230631562</v>
      </c>
      <c r="G14029" s="24" t="s">
        <v>108</v>
      </c>
    </row>
    <row r="14030" spans="1:7" x14ac:dyDescent="0.3">
      <c r="A14030" s="12">
        <v>122.38493851080005</v>
      </c>
      <c r="B14030" s="41" t="s">
        <v>25</v>
      </c>
      <c r="C14030" s="41"/>
      <c r="D14030" s="39" t="s">
        <v>99</v>
      </c>
      <c r="E14030" s="39">
        <v>2021</v>
      </c>
      <c r="F14030" s="23">
        <v>5.8819385108000546</v>
      </c>
      <c r="G14030" s="24" t="s">
        <v>108</v>
      </c>
    </row>
    <row r="14031" spans="1:7" x14ac:dyDescent="0.3">
      <c r="A14031" s="12">
        <v>156.97481877896442</v>
      </c>
      <c r="B14031" s="41" t="s">
        <v>26</v>
      </c>
      <c r="C14031" s="41"/>
      <c r="D14031" s="39" t="s">
        <v>99</v>
      </c>
      <c r="E14031" s="39">
        <v>2021</v>
      </c>
      <c r="F14031" s="23">
        <v>12.580818778964433</v>
      </c>
      <c r="G14031" s="24" t="s">
        <v>108</v>
      </c>
    </row>
    <row r="14032" spans="1:7" x14ac:dyDescent="0.3">
      <c r="A14032" s="12">
        <v>214.64376971128311</v>
      </c>
      <c r="B14032" s="41" t="s">
        <v>27</v>
      </c>
      <c r="C14032" s="41"/>
      <c r="D14032" s="39" t="s">
        <v>99</v>
      </c>
      <c r="E14032" s="39">
        <v>2021</v>
      </c>
      <c r="F14032" s="23">
        <v>5.4227697112831237</v>
      </c>
      <c r="G14032" s="24" t="s">
        <v>108</v>
      </c>
    </row>
    <row r="14033" spans="1:7" x14ac:dyDescent="0.3">
      <c r="A14033" s="12">
        <v>258.72032167359021</v>
      </c>
      <c r="B14033" s="41" t="s">
        <v>28</v>
      </c>
      <c r="C14033" s="41"/>
      <c r="D14033" s="39" t="s">
        <v>99</v>
      </c>
      <c r="E14033" s="39">
        <v>2021</v>
      </c>
      <c r="F14033" s="23">
        <v>35.224321673590204</v>
      </c>
      <c r="G14033" s="24" t="s">
        <v>108</v>
      </c>
    </row>
    <row r="14034" spans="1:7" x14ac:dyDescent="0.3">
      <c r="A14034" s="12">
        <v>332.37411435636176</v>
      </c>
      <c r="B14034" s="41" t="s">
        <v>29</v>
      </c>
      <c r="C14034" s="41"/>
      <c r="D14034" s="39" t="s">
        <v>99</v>
      </c>
      <c r="E14034" s="39">
        <v>2021</v>
      </c>
      <c r="F14034" s="23">
        <v>47.14011435636175</v>
      </c>
      <c r="G14034" s="24" t="s">
        <v>108</v>
      </c>
    </row>
    <row r="14035" spans="1:7" x14ac:dyDescent="0.3">
      <c r="A14035" s="12">
        <v>1460.6488985098542</v>
      </c>
      <c r="B14035" s="41" t="s">
        <v>30</v>
      </c>
      <c r="C14035" s="41"/>
      <c r="D14035" s="39" t="s">
        <v>99</v>
      </c>
      <c r="E14035" s="39">
        <v>2021</v>
      </c>
      <c r="F14035" s="23">
        <v>139.48289850985424</v>
      </c>
      <c r="G14035" s="24" t="s">
        <v>108</v>
      </c>
    </row>
    <row r="14036" spans="1:7" x14ac:dyDescent="0.3">
      <c r="A14036" s="12">
        <v>655.62062861941899</v>
      </c>
      <c r="B14036" s="41" t="s">
        <v>31</v>
      </c>
      <c r="C14036" s="41"/>
      <c r="D14036" s="39" t="s">
        <v>99</v>
      </c>
      <c r="E14036" s="39">
        <v>2021</v>
      </c>
      <c r="F14036" s="23">
        <v>34.865628619418999</v>
      </c>
      <c r="G14036" s="24" t="s">
        <v>108</v>
      </c>
    </row>
    <row r="14037" spans="1:7" x14ac:dyDescent="0.3">
      <c r="A14037" s="12">
        <v>107.26802411551584</v>
      </c>
      <c r="B14037" s="41" t="s">
        <v>32</v>
      </c>
      <c r="C14037" s="41"/>
      <c r="D14037" s="39" t="s">
        <v>99</v>
      </c>
      <c r="E14037" s="39">
        <v>2021</v>
      </c>
      <c r="F14037" s="23">
        <v>2.7100241155158553</v>
      </c>
      <c r="G14037" s="24" t="s">
        <v>108</v>
      </c>
    </row>
    <row r="14038" spans="1:7" x14ac:dyDescent="0.3">
      <c r="A14038" s="12">
        <v>367.52414632183365</v>
      </c>
      <c r="B14038" s="41" t="s">
        <v>33</v>
      </c>
      <c r="C14038" s="41"/>
      <c r="D14038" s="39" t="s">
        <v>99</v>
      </c>
      <c r="E14038" s="39">
        <v>2021</v>
      </c>
      <c r="F14038" s="23">
        <v>13.611146321833687</v>
      </c>
      <c r="G14038" s="24" t="s">
        <v>108</v>
      </c>
    </row>
    <row r="14039" spans="1:7" x14ac:dyDescent="0.3">
      <c r="A14039" s="12">
        <v>1009.5862312936058</v>
      </c>
      <c r="B14039" s="41" t="s">
        <v>34</v>
      </c>
      <c r="C14039" s="41"/>
      <c r="D14039" s="39" t="s">
        <v>99</v>
      </c>
      <c r="E14039" s="39">
        <v>2021</v>
      </c>
      <c r="F14039" s="23">
        <v>67.250231293605779</v>
      </c>
      <c r="G14039" s="24" t="s">
        <v>108</v>
      </c>
    </row>
    <row r="14040" spans="1:7" x14ac:dyDescent="0.3">
      <c r="A14040" s="12">
        <v>720.98807467370659</v>
      </c>
      <c r="B14040" s="41" t="s">
        <v>35</v>
      </c>
      <c r="C14040" s="41"/>
      <c r="D14040" s="39" t="s">
        <v>99</v>
      </c>
      <c r="E14040" s="39">
        <v>2021</v>
      </c>
      <c r="F14040" s="23">
        <v>18.215074673706624</v>
      </c>
      <c r="G14040" s="24" t="s">
        <v>108</v>
      </c>
    </row>
    <row r="14041" spans="1:7" x14ac:dyDescent="0.3">
      <c r="A14041" s="12">
        <v>304.42398094712371</v>
      </c>
      <c r="B14041" s="41" t="s">
        <v>36</v>
      </c>
      <c r="C14041" s="41"/>
      <c r="D14041" s="39" t="s">
        <v>99</v>
      </c>
      <c r="E14041" s="39">
        <v>2021</v>
      </c>
      <c r="F14041" s="23">
        <v>46.248980947123719</v>
      </c>
      <c r="G14041" s="24" t="s">
        <v>108</v>
      </c>
    </row>
    <row r="14042" spans="1:7" x14ac:dyDescent="0.3">
      <c r="A14042" s="12">
        <v>547.97711820131235</v>
      </c>
      <c r="B14042" s="41" t="s">
        <v>37</v>
      </c>
      <c r="C14042" s="41"/>
      <c r="D14042" s="39" t="s">
        <v>99</v>
      </c>
      <c r="E14042" s="39">
        <v>2021</v>
      </c>
      <c r="F14042" s="23">
        <v>68.609118201312327</v>
      </c>
      <c r="G14042" s="24" t="s">
        <v>108</v>
      </c>
    </row>
    <row r="14043" spans="1:7" x14ac:dyDescent="0.3">
      <c r="A14043" s="12">
        <v>506.39149722996223</v>
      </c>
      <c r="B14043" s="41" t="s">
        <v>38</v>
      </c>
      <c r="C14043" s="41"/>
      <c r="D14043" s="39" t="s">
        <v>99</v>
      </c>
      <c r="E14043" s="39">
        <v>2021</v>
      </c>
      <c r="F14043" s="23">
        <v>12.793497229962199</v>
      </c>
      <c r="G14043" s="24" t="s">
        <v>108</v>
      </c>
    </row>
    <row r="14044" spans="1:7" x14ac:dyDescent="0.3">
      <c r="A14044" s="12">
        <v>175.92251419576147</v>
      </c>
      <c r="B14044" s="41" t="s">
        <v>39</v>
      </c>
      <c r="C14044" s="41"/>
      <c r="D14044" s="39" t="s">
        <v>99</v>
      </c>
      <c r="E14044" s="39">
        <v>2021</v>
      </c>
      <c r="F14044" s="23">
        <v>21.118514195761467</v>
      </c>
      <c r="G14044" s="24" t="s">
        <v>108</v>
      </c>
    </row>
    <row r="14045" spans="1:7" x14ac:dyDescent="0.3">
      <c r="A14045" s="12">
        <v>526.49540320145786</v>
      </c>
      <c r="B14045" s="41" t="s">
        <v>40</v>
      </c>
      <c r="C14045" s="41"/>
      <c r="D14045" s="39" t="s">
        <v>99</v>
      </c>
      <c r="E14045" s="39">
        <v>2021</v>
      </c>
      <c r="F14045" s="23">
        <v>170.58040320145784</v>
      </c>
      <c r="G14045" s="24" t="s">
        <v>108</v>
      </c>
    </row>
    <row r="14046" spans="1:7" x14ac:dyDescent="0.3">
      <c r="A14046" s="12">
        <v>419.72700157053686</v>
      </c>
      <c r="B14046" s="41" t="s">
        <v>41</v>
      </c>
      <c r="C14046" s="41"/>
      <c r="D14046" s="39" t="s">
        <v>99</v>
      </c>
      <c r="E14046" s="39">
        <v>2021</v>
      </c>
      <c r="F14046" s="23">
        <v>10.604001570536809</v>
      </c>
      <c r="G14046" s="24" t="s">
        <v>108</v>
      </c>
    </row>
    <row r="14047" spans="1:7" x14ac:dyDescent="0.3">
      <c r="A14047" s="12">
        <v>1703.1063544220569</v>
      </c>
      <c r="B14047" s="41" t="s">
        <v>42</v>
      </c>
      <c r="C14047" s="41"/>
      <c r="D14047" s="39" t="s">
        <v>99</v>
      </c>
      <c r="E14047" s="39">
        <v>2021</v>
      </c>
      <c r="F14047" s="23">
        <v>44.717354422056985</v>
      </c>
      <c r="G14047" s="24" t="s">
        <v>108</v>
      </c>
    </row>
    <row r="14048" spans="1:7" x14ac:dyDescent="0.3">
      <c r="A14048" s="12">
        <v>690.56342497526418</v>
      </c>
      <c r="B14048" s="41" t="s">
        <v>43</v>
      </c>
      <c r="C14048" s="41"/>
      <c r="D14048" s="39" t="s">
        <v>99</v>
      </c>
      <c r="E14048" s="39">
        <v>2021</v>
      </c>
      <c r="F14048" s="23">
        <v>69.356424975264162</v>
      </c>
      <c r="G14048" s="24" t="s">
        <v>108</v>
      </c>
    </row>
    <row r="14049" spans="1:7" x14ac:dyDescent="0.3">
      <c r="A14049" s="12">
        <v>147.66563104752169</v>
      </c>
      <c r="B14049" s="41" t="s">
        <v>44</v>
      </c>
      <c r="C14049" s="41"/>
      <c r="D14049" s="39" t="s">
        <v>99</v>
      </c>
      <c r="E14049" s="39">
        <v>2021</v>
      </c>
      <c r="F14049" s="23">
        <v>9.8156310475216877</v>
      </c>
      <c r="G14049" s="24" t="s">
        <v>108</v>
      </c>
    </row>
    <row r="14050" spans="1:7" x14ac:dyDescent="0.3">
      <c r="A14050" s="12">
        <v>266.27005856092626</v>
      </c>
      <c r="B14050" s="41" t="s">
        <v>45</v>
      </c>
      <c r="C14050" s="41"/>
      <c r="D14050" s="39" t="s">
        <v>99</v>
      </c>
      <c r="E14050" s="39">
        <v>2021</v>
      </c>
      <c r="F14050" s="23">
        <v>10.067058560926277</v>
      </c>
      <c r="G14050" s="24" t="s">
        <v>108</v>
      </c>
    </row>
    <row r="14051" spans="1:7" x14ac:dyDescent="0.3">
      <c r="A14051" s="12">
        <v>1859.0952651770058</v>
      </c>
      <c r="B14051" s="41" t="s">
        <v>46</v>
      </c>
      <c r="C14051" s="41"/>
      <c r="D14051" s="39" t="s">
        <v>99</v>
      </c>
      <c r="E14051" s="39">
        <v>2021</v>
      </c>
      <c r="F14051" s="23">
        <v>74.058265177005808</v>
      </c>
      <c r="G14051" s="24" t="s">
        <v>108</v>
      </c>
    </row>
    <row r="14052" spans="1:7" x14ac:dyDescent="0.3">
      <c r="A14052" s="12">
        <v>191.61702090896526</v>
      </c>
      <c r="B14052" s="41" t="s">
        <v>47</v>
      </c>
      <c r="C14052" s="41"/>
      <c r="D14052" s="39" t="s">
        <v>99</v>
      </c>
      <c r="E14052" s="39">
        <v>2021</v>
      </c>
      <c r="F14052" s="23">
        <v>11.57302090896524</v>
      </c>
      <c r="G14052" s="24" t="s">
        <v>108</v>
      </c>
    </row>
    <row r="14053" spans="1:7" x14ac:dyDescent="0.3">
      <c r="A14053" s="12">
        <v>441.28053089055896</v>
      </c>
      <c r="B14053" s="41" t="s">
        <v>48</v>
      </c>
      <c r="C14053" s="41"/>
      <c r="D14053" s="39" t="s">
        <v>99</v>
      </c>
      <c r="E14053" s="39">
        <v>2021</v>
      </c>
      <c r="F14053" s="23">
        <v>88.486530890558953</v>
      </c>
      <c r="G14053" s="24" t="s">
        <v>108</v>
      </c>
    </row>
    <row r="14054" spans="1:7" x14ac:dyDescent="0.3">
      <c r="A14054" s="12">
        <v>4044.8277064478402</v>
      </c>
      <c r="B14054" s="41" t="s">
        <v>49</v>
      </c>
      <c r="C14054" s="41"/>
      <c r="D14054" s="39" t="s">
        <v>99</v>
      </c>
      <c r="E14054" s="39">
        <v>2021</v>
      </c>
      <c r="F14054" s="23">
        <v>778.68170644784027</v>
      </c>
      <c r="G14054" s="24" t="s">
        <v>108</v>
      </c>
    </row>
    <row r="14055" spans="1:7" x14ac:dyDescent="0.3">
      <c r="A14055" s="12">
        <v>5184.1444552865341</v>
      </c>
      <c r="B14055" s="41" t="s">
        <v>50</v>
      </c>
      <c r="C14055" s="41"/>
      <c r="D14055" s="39" t="s">
        <v>99</v>
      </c>
      <c r="E14055" s="39">
        <v>2021</v>
      </c>
      <c r="F14055" s="23">
        <v>545.23745528653444</v>
      </c>
      <c r="G14055" s="24" t="s">
        <v>108</v>
      </c>
    </row>
    <row r="14056" spans="1:7" x14ac:dyDescent="0.3">
      <c r="A14056" s="12">
        <v>1055.0713698500579</v>
      </c>
      <c r="B14056" s="41" t="s">
        <v>91</v>
      </c>
      <c r="C14056" s="41"/>
      <c r="D14056" s="39" t="s">
        <v>99</v>
      </c>
      <c r="E14056" s="39">
        <v>2021</v>
      </c>
      <c r="F14056" s="23">
        <v>258.15636985005784</v>
      </c>
      <c r="G14056" s="24" t="s">
        <v>108</v>
      </c>
    </row>
    <row r="14057" spans="1:7" x14ac:dyDescent="0.3">
      <c r="A14057" s="12">
        <v>206.38614881086625</v>
      </c>
      <c r="B14057" s="41" t="s">
        <v>52</v>
      </c>
      <c r="C14057" s="41"/>
      <c r="D14057" s="39" t="s">
        <v>99</v>
      </c>
      <c r="E14057" s="39">
        <v>2021</v>
      </c>
      <c r="F14057" s="23">
        <v>15.188148810866249</v>
      </c>
      <c r="G14057" s="24" t="s">
        <v>108</v>
      </c>
    </row>
    <row r="14058" spans="1:7" x14ac:dyDescent="0.3">
      <c r="A14058" s="12">
        <v>164.96467485704204</v>
      </c>
      <c r="B14058" s="41" t="s">
        <v>53</v>
      </c>
      <c r="C14058" s="41"/>
      <c r="D14058" s="39" t="s">
        <v>99</v>
      </c>
      <c r="E14058" s="39">
        <v>2021</v>
      </c>
      <c r="F14058" s="23">
        <v>56.90967485704202</v>
      </c>
      <c r="G14058" s="24" t="s">
        <v>108</v>
      </c>
    </row>
    <row r="14059" spans="1:7" x14ac:dyDescent="0.3">
      <c r="A14059" s="12">
        <v>258.62285938193418</v>
      </c>
      <c r="B14059" s="41" t="s">
        <v>54</v>
      </c>
      <c r="C14059" s="41"/>
      <c r="D14059" s="39" t="s">
        <v>99</v>
      </c>
      <c r="E14059" s="39">
        <v>2021</v>
      </c>
      <c r="F14059" s="23">
        <v>55.66685938193416</v>
      </c>
      <c r="G14059" s="24" t="s">
        <v>108</v>
      </c>
    </row>
    <row r="14060" spans="1:7" x14ac:dyDescent="0.3">
      <c r="A14060" s="12">
        <v>537.01209743057632</v>
      </c>
      <c r="B14060" s="41" t="s">
        <v>55</v>
      </c>
      <c r="C14060" s="41"/>
      <c r="D14060" s="39" t="s">
        <v>99</v>
      </c>
      <c r="E14060" s="39">
        <v>2021</v>
      </c>
      <c r="F14060" s="23">
        <v>13.567097430576334</v>
      </c>
      <c r="G14060" s="24" t="s">
        <v>108</v>
      </c>
    </row>
    <row r="14061" spans="1:7" x14ac:dyDescent="0.3">
      <c r="A14061" s="12">
        <v>1184.5351484916662</v>
      </c>
      <c r="B14061" s="41" t="s">
        <v>56</v>
      </c>
      <c r="C14061" s="41"/>
      <c r="D14061" s="39" t="s">
        <v>99</v>
      </c>
      <c r="E14061" s="39">
        <v>2021</v>
      </c>
      <c r="F14061" s="23">
        <v>38.624148491666091</v>
      </c>
      <c r="G14061" s="24" t="s">
        <v>108</v>
      </c>
    </row>
    <row r="14062" spans="1:7" x14ac:dyDescent="0.3">
      <c r="A14062" s="12">
        <v>514.06537029930234</v>
      </c>
      <c r="B14062" s="41" t="s">
        <v>57</v>
      </c>
      <c r="C14062" s="41"/>
      <c r="D14062" s="39" t="s">
        <v>99</v>
      </c>
      <c r="E14062" s="39">
        <v>2021</v>
      </c>
      <c r="F14062" s="23">
        <v>12.987370299302313</v>
      </c>
      <c r="G14062" s="24" t="s">
        <v>108</v>
      </c>
    </row>
    <row r="14063" spans="1:7" x14ac:dyDescent="0.3">
      <c r="A14063" s="12">
        <v>376.70817195241278</v>
      </c>
      <c r="B14063" s="41" t="s">
        <v>58</v>
      </c>
      <c r="C14063" s="41"/>
      <c r="D14063" s="39" t="s">
        <v>99</v>
      </c>
      <c r="E14063" s="39">
        <v>2021</v>
      </c>
      <c r="F14063" s="23">
        <v>68.909171952412805</v>
      </c>
      <c r="G14063" s="24" t="s">
        <v>108</v>
      </c>
    </row>
    <row r="14064" spans="1:7" x14ac:dyDescent="0.3">
      <c r="A14064" s="12">
        <v>84.573673023688087</v>
      </c>
      <c r="B14064" s="41" t="s">
        <v>59</v>
      </c>
      <c r="C14064" s="41"/>
      <c r="D14064" s="39" t="s">
        <v>99</v>
      </c>
      <c r="E14064" s="39">
        <v>2021</v>
      </c>
      <c r="F14064" s="23">
        <v>2.1366730236880822</v>
      </c>
      <c r="G14064" s="24" t="s">
        <v>108</v>
      </c>
    </row>
    <row r="14065" spans="1:7" x14ac:dyDescent="0.3">
      <c r="A14065" s="12">
        <v>145.75229237448434</v>
      </c>
      <c r="B14065" s="41" t="s">
        <v>60</v>
      </c>
      <c r="C14065" s="41"/>
      <c r="D14065" s="39" t="s">
        <v>99</v>
      </c>
      <c r="E14065" s="39">
        <v>2021</v>
      </c>
      <c r="F14065" s="23">
        <v>20.774292374484343</v>
      </c>
      <c r="G14065" s="24" t="s">
        <v>108</v>
      </c>
    </row>
    <row r="14066" spans="1:7" x14ac:dyDescent="0.3">
      <c r="A14066" s="12">
        <v>719.06858048751212</v>
      </c>
      <c r="B14066" s="41" t="s">
        <v>61</v>
      </c>
      <c r="C14066" s="41"/>
      <c r="D14066" s="39" t="s">
        <v>99</v>
      </c>
      <c r="E14066" s="39">
        <v>2021</v>
      </c>
      <c r="F14066" s="23">
        <v>102.9840804875121</v>
      </c>
      <c r="G14066" s="24" t="s">
        <v>108</v>
      </c>
    </row>
    <row r="14067" spans="1:7" x14ac:dyDescent="0.3">
      <c r="A14067" s="12">
        <v>1840.4491899049128</v>
      </c>
      <c r="B14067" s="41" t="s">
        <v>62</v>
      </c>
      <c r="C14067" s="41"/>
      <c r="D14067" s="39" t="s">
        <v>99</v>
      </c>
      <c r="E14067" s="39">
        <v>2021</v>
      </c>
      <c r="F14067" s="23">
        <v>384.41418990491286</v>
      </c>
      <c r="G14067" s="24" t="s">
        <v>108</v>
      </c>
    </row>
    <row r="14068" spans="1:7" x14ac:dyDescent="0.3">
      <c r="A14068" s="12">
        <v>430.15751861545397</v>
      </c>
      <c r="B14068" s="41" t="s">
        <v>63</v>
      </c>
      <c r="C14068" s="41"/>
      <c r="D14068" s="39" t="s">
        <v>99</v>
      </c>
      <c r="E14068" s="39">
        <v>2021</v>
      </c>
      <c r="F14068" s="23">
        <v>14.843518615453974</v>
      </c>
      <c r="G14068" s="24" t="s">
        <v>108</v>
      </c>
    </row>
    <row r="14069" spans="1:7" x14ac:dyDescent="0.3">
      <c r="A14069" s="12">
        <v>494.93300948778852</v>
      </c>
      <c r="B14069" s="41" t="s">
        <v>64</v>
      </c>
      <c r="C14069" s="41"/>
      <c r="D14069" s="39" t="s">
        <v>99</v>
      </c>
      <c r="E14069" s="39">
        <v>2021</v>
      </c>
      <c r="F14069" s="23">
        <v>12.504009487788522</v>
      </c>
      <c r="G14069" s="24" t="s">
        <v>108</v>
      </c>
    </row>
    <row r="14070" spans="1:7" x14ac:dyDescent="0.3">
      <c r="A14070" s="12">
        <v>1649.1532815989829</v>
      </c>
      <c r="B14070" s="41" t="s">
        <v>65</v>
      </c>
      <c r="C14070" s="41"/>
      <c r="D14070" s="39" t="s">
        <v>99</v>
      </c>
      <c r="E14070" s="39">
        <v>2021</v>
      </c>
      <c r="F14070" s="23">
        <v>182.07128159898292</v>
      </c>
      <c r="G14070" s="24" t="s">
        <v>108</v>
      </c>
    </row>
    <row r="14071" spans="1:7" x14ac:dyDescent="0.3">
      <c r="A14071" s="12">
        <v>443.25850245174712</v>
      </c>
      <c r="B14071" s="41" t="s">
        <v>66</v>
      </c>
      <c r="C14071" s="41"/>
      <c r="D14071" s="39" t="s">
        <v>99</v>
      </c>
      <c r="E14071" s="39">
        <v>2021</v>
      </c>
      <c r="F14071" s="23">
        <v>11.19850245174711</v>
      </c>
      <c r="G14071" s="24" t="s">
        <v>108</v>
      </c>
    </row>
    <row r="14072" spans="1:7" x14ac:dyDescent="0.3">
      <c r="A14072" s="12">
        <v>2783.7723479798551</v>
      </c>
      <c r="B14072" s="41" t="s">
        <v>67</v>
      </c>
      <c r="C14072" s="41"/>
      <c r="D14072" s="39" t="s">
        <v>99</v>
      </c>
      <c r="E14072" s="39">
        <v>2021</v>
      </c>
      <c r="F14072" s="23">
        <v>152.06734797985496</v>
      </c>
      <c r="G14072" s="24" t="s">
        <v>108</v>
      </c>
    </row>
    <row r="14073" spans="1:7" x14ac:dyDescent="0.3">
      <c r="A14073" s="12">
        <v>2041.6883037974796</v>
      </c>
      <c r="B14073" s="41" t="s">
        <v>68</v>
      </c>
      <c r="C14073" s="41"/>
      <c r="D14073" s="39" t="s">
        <v>99</v>
      </c>
      <c r="E14073" s="39">
        <v>2021</v>
      </c>
      <c r="F14073" s="23">
        <v>153.14230379747943</v>
      </c>
      <c r="G14073" s="24" t="s">
        <v>108</v>
      </c>
    </row>
    <row r="14074" spans="1:7" x14ac:dyDescent="0.3">
      <c r="A14074" s="12">
        <v>178.68223592791719</v>
      </c>
      <c r="B14074" s="41" t="s">
        <v>69</v>
      </c>
      <c r="C14074" s="41"/>
      <c r="D14074" s="39" t="s">
        <v>99</v>
      </c>
      <c r="E14074" s="39">
        <v>2021</v>
      </c>
      <c r="F14074" s="23">
        <v>10.774235927917193</v>
      </c>
      <c r="G14074" s="24" t="s">
        <v>108</v>
      </c>
    </row>
    <row r="14075" spans="1:7" x14ac:dyDescent="0.3">
      <c r="A14075" s="12">
        <v>223.32201734411035</v>
      </c>
      <c r="B14075" s="41" t="s">
        <v>70</v>
      </c>
      <c r="C14075" s="41"/>
      <c r="D14075" s="39" t="s">
        <v>99</v>
      </c>
      <c r="E14075" s="39">
        <v>2021</v>
      </c>
      <c r="F14075" s="23">
        <v>32.667017344110334</v>
      </c>
      <c r="G14075" s="24" t="s">
        <v>108</v>
      </c>
    </row>
    <row r="14076" spans="1:7" x14ac:dyDescent="0.3">
      <c r="A14076" s="12">
        <v>215.28189124191539</v>
      </c>
      <c r="B14076" s="41" t="s">
        <v>71</v>
      </c>
      <c r="C14076" s="41"/>
      <c r="D14076" s="39" t="s">
        <v>99</v>
      </c>
      <c r="E14076" s="39">
        <v>2021</v>
      </c>
      <c r="F14076" s="23">
        <v>9.5588912419154042</v>
      </c>
      <c r="G14076" s="24" t="s">
        <v>108</v>
      </c>
    </row>
    <row r="14077" spans="1:7" x14ac:dyDescent="0.3">
      <c r="A14077" s="12">
        <v>969.4451040764842</v>
      </c>
      <c r="B14077" s="41" t="s">
        <v>72</v>
      </c>
      <c r="C14077" s="41"/>
      <c r="D14077" s="39" t="s">
        <v>99</v>
      </c>
      <c r="E14077" s="39">
        <v>2021</v>
      </c>
      <c r="F14077" s="23">
        <v>82.921104076484198</v>
      </c>
      <c r="G14077" s="24" t="s">
        <v>108</v>
      </c>
    </row>
    <row r="14078" spans="1:7" x14ac:dyDescent="0.3">
      <c r="A14078" s="12">
        <v>429.94412749267019</v>
      </c>
      <c r="B14078" s="41" t="s">
        <v>73</v>
      </c>
      <c r="C14078" s="41"/>
      <c r="D14078" s="39" t="s">
        <v>99</v>
      </c>
      <c r="E14078" s="39">
        <v>2021</v>
      </c>
      <c r="F14078" s="23">
        <v>189.27112749267016</v>
      </c>
      <c r="G14078" s="24" t="s">
        <v>108</v>
      </c>
    </row>
    <row r="14079" spans="1:7" x14ac:dyDescent="0.3">
      <c r="A14079" s="12">
        <v>562.81703450452142</v>
      </c>
      <c r="B14079" s="41" t="s">
        <v>74</v>
      </c>
      <c r="C14079" s="41"/>
      <c r="D14079" s="39" t="s">
        <v>99</v>
      </c>
      <c r="E14079" s="39">
        <v>2021</v>
      </c>
      <c r="F14079" s="23">
        <v>114.05403450452141</v>
      </c>
      <c r="G14079" s="24" t="s">
        <v>108</v>
      </c>
    </row>
    <row r="14080" spans="1:7" x14ac:dyDescent="0.3">
      <c r="A14080" s="12">
        <v>951.37149152801317</v>
      </c>
      <c r="B14080" s="41" t="s">
        <v>75</v>
      </c>
      <c r="C14080" s="41"/>
      <c r="D14080" s="39" t="s">
        <v>99</v>
      </c>
      <c r="E14080" s="39">
        <v>2021</v>
      </c>
      <c r="F14080" s="23">
        <v>137.8369915280131</v>
      </c>
      <c r="G14080" s="24" t="s">
        <v>108</v>
      </c>
    </row>
    <row r="14081" spans="1:7" x14ac:dyDescent="0.3">
      <c r="A14081" s="12">
        <v>957.04995241555287</v>
      </c>
      <c r="B14081" s="41" t="s">
        <v>76</v>
      </c>
      <c r="C14081" s="41"/>
      <c r="D14081" s="39" t="s">
        <v>99</v>
      </c>
      <c r="E14081" s="39">
        <v>2021</v>
      </c>
      <c r="F14081" s="23">
        <v>54.763952415552865</v>
      </c>
      <c r="G14081" s="24" t="s">
        <v>108</v>
      </c>
    </row>
    <row r="14082" spans="1:7" x14ac:dyDescent="0.3">
      <c r="A14082" s="12">
        <v>144.36627599524928</v>
      </c>
      <c r="B14082" s="41" t="s">
        <v>77</v>
      </c>
      <c r="C14082" s="41"/>
      <c r="D14082" s="39" t="s">
        <v>99</v>
      </c>
      <c r="E14082" s="39">
        <v>2021</v>
      </c>
      <c r="F14082" s="23">
        <v>3.6472759952492808</v>
      </c>
      <c r="G14082" s="24" t="s">
        <v>108</v>
      </c>
    </row>
    <row r="14083" spans="1:7" x14ac:dyDescent="0.3">
      <c r="A14083" s="12">
        <v>269.85667089386914</v>
      </c>
      <c r="B14083" s="41" t="s">
        <v>78</v>
      </c>
      <c r="C14083" s="41"/>
      <c r="D14083" s="39" t="s">
        <v>99</v>
      </c>
      <c r="E14083" s="39">
        <v>2021</v>
      </c>
      <c r="F14083" s="23">
        <v>31.777670893869136</v>
      </c>
      <c r="G14083" s="24" t="s">
        <v>108</v>
      </c>
    </row>
    <row r="14084" spans="1:7" x14ac:dyDescent="0.3">
      <c r="A14084" s="12">
        <v>483.53094728288943</v>
      </c>
      <c r="B14084" s="41" t="s">
        <v>79</v>
      </c>
      <c r="C14084" s="41"/>
      <c r="D14084" s="39" t="s">
        <v>99</v>
      </c>
      <c r="E14084" s="39">
        <v>2021</v>
      </c>
      <c r="F14084" s="23">
        <v>13.075947282889416</v>
      </c>
      <c r="G14084" s="24" t="s">
        <v>108</v>
      </c>
    </row>
    <row r="14085" spans="1:7" x14ac:dyDescent="0.3">
      <c r="A14085" s="12">
        <v>1006.9824492280997</v>
      </c>
      <c r="B14085" s="41" t="s">
        <v>80</v>
      </c>
      <c r="C14085" s="41"/>
      <c r="D14085" s="39" t="s">
        <v>99</v>
      </c>
      <c r="E14085" s="39">
        <v>2021</v>
      </c>
      <c r="F14085" s="23">
        <v>75.453449228099714</v>
      </c>
      <c r="G14085" s="24" t="s">
        <v>108</v>
      </c>
    </row>
    <row r="14086" spans="1:7" x14ac:dyDescent="0.3">
      <c r="A14086" s="12">
        <v>250.35600521178148</v>
      </c>
      <c r="B14086" s="41" t="s">
        <v>81</v>
      </c>
      <c r="C14086" s="41"/>
      <c r="D14086" s="39" t="s">
        <v>99</v>
      </c>
      <c r="E14086" s="39">
        <v>2021</v>
      </c>
      <c r="F14086" s="23">
        <v>6.3250052117814732</v>
      </c>
      <c r="G14086" s="24" t="s">
        <v>108</v>
      </c>
    </row>
    <row r="14087" spans="1:7" x14ac:dyDescent="0.3">
      <c r="A14087" s="12">
        <v>820.49194486024317</v>
      </c>
      <c r="B14087" s="41" t="s">
        <v>82</v>
      </c>
      <c r="C14087" s="41"/>
      <c r="D14087" s="39" t="s">
        <v>99</v>
      </c>
      <c r="E14087" s="39">
        <v>2021</v>
      </c>
      <c r="F14087" s="23">
        <v>102.30794486024313</v>
      </c>
      <c r="G14087" s="24" t="s">
        <v>108</v>
      </c>
    </row>
    <row r="14088" spans="1:7" x14ac:dyDescent="0.3">
      <c r="A14088" s="12">
        <v>416.00701978585408</v>
      </c>
      <c r="B14088" s="41" t="s">
        <v>83</v>
      </c>
      <c r="C14088" s="41"/>
      <c r="D14088" s="39" t="s">
        <v>99</v>
      </c>
      <c r="E14088" s="39">
        <v>2021</v>
      </c>
      <c r="F14088" s="23">
        <v>46.90001978585407</v>
      </c>
      <c r="G14088" s="24" t="s">
        <v>108</v>
      </c>
    </row>
    <row r="14089" spans="1:7" x14ac:dyDescent="0.3">
      <c r="A14089" s="12">
        <v>1040.3330195139429</v>
      </c>
      <c r="B14089" s="41" t="s">
        <v>84</v>
      </c>
      <c r="C14089" s="41"/>
      <c r="D14089" s="39" t="s">
        <v>99</v>
      </c>
      <c r="E14089" s="39">
        <v>2021</v>
      </c>
      <c r="F14089" s="23">
        <v>66.279019513942842</v>
      </c>
      <c r="G14089" s="24" t="s">
        <v>108</v>
      </c>
    </row>
    <row r="14090" spans="1:7" x14ac:dyDescent="0.3">
      <c r="A14090" s="12">
        <v>97.492043302983561</v>
      </c>
      <c r="B14090" s="41" t="s">
        <v>85</v>
      </c>
      <c r="C14090" s="41"/>
      <c r="D14090" s="39" t="s">
        <v>99</v>
      </c>
      <c r="E14090" s="39">
        <v>2021</v>
      </c>
      <c r="F14090" s="23">
        <v>2.4630433029835608</v>
      </c>
      <c r="G14090" s="24" t="s">
        <v>108</v>
      </c>
    </row>
    <row r="14091" spans="1:7" x14ac:dyDescent="0.3">
      <c r="A14091" s="12">
        <v>258.03603379427875</v>
      </c>
      <c r="B14091" s="41" t="s">
        <v>86</v>
      </c>
      <c r="C14091" s="41"/>
      <c r="D14091" s="39" t="s">
        <v>99</v>
      </c>
      <c r="E14091" s="39">
        <v>2021</v>
      </c>
      <c r="F14091" s="23">
        <v>11.979033794278749</v>
      </c>
      <c r="G14091" s="24" t="s">
        <v>108</v>
      </c>
    </row>
    <row r="14092" spans="1:7" x14ac:dyDescent="0.3">
      <c r="A14092" s="12">
        <v>748.30213839003136</v>
      </c>
      <c r="B14092" s="41" t="s">
        <v>87</v>
      </c>
      <c r="C14092" s="41"/>
      <c r="D14092" s="39" t="s">
        <v>99</v>
      </c>
      <c r="E14092" s="39">
        <v>2021</v>
      </c>
      <c r="F14092" s="23">
        <v>98.998138390031357</v>
      </c>
      <c r="G14092" s="24" t="s">
        <v>108</v>
      </c>
    </row>
    <row r="14093" spans="1:7" x14ac:dyDescent="0.3">
      <c r="A14093" s="12">
        <v>162.55889513142674</v>
      </c>
      <c r="B14093" s="41" t="s">
        <v>88</v>
      </c>
      <c r="C14093" s="41"/>
      <c r="D14093" s="39" t="s">
        <v>99</v>
      </c>
      <c r="E14093" s="39">
        <v>2021</v>
      </c>
      <c r="F14093" s="23">
        <v>6.98289513142673</v>
      </c>
      <c r="G14093" s="24" t="s">
        <v>108</v>
      </c>
    </row>
    <row r="14094" spans="1:7" x14ac:dyDescent="0.3">
      <c r="A14094" s="12">
        <v>341.27190862512998</v>
      </c>
      <c r="B14094" s="41" t="s">
        <v>89</v>
      </c>
      <c r="C14094" s="41"/>
      <c r="D14094" s="39" t="s">
        <v>99</v>
      </c>
      <c r="E14094" s="39">
        <v>2021</v>
      </c>
      <c r="F14094" s="23">
        <v>28.155908625129982</v>
      </c>
      <c r="G14094" s="24" t="s">
        <v>108</v>
      </c>
    </row>
    <row r="14095" spans="1:7" x14ac:dyDescent="0.3">
      <c r="A14095" s="12">
        <v>631.85727007595324</v>
      </c>
      <c r="B14095" s="41" t="s">
        <v>90</v>
      </c>
      <c r="C14095" s="41"/>
      <c r="D14095" s="39" t="s">
        <v>99</v>
      </c>
      <c r="E14095" s="39">
        <v>2021</v>
      </c>
      <c r="F14095" s="23">
        <v>15.963270075953218</v>
      </c>
      <c r="G14095" s="24" t="s">
        <v>108</v>
      </c>
    </row>
    <row r="14096" spans="1:7" x14ac:dyDescent="0.3">
      <c r="A14096" s="12">
        <v>2204.5129050295477</v>
      </c>
      <c r="B14096" s="41" t="s">
        <v>10</v>
      </c>
      <c r="C14096" s="41"/>
      <c r="D14096" s="39" t="s">
        <v>100</v>
      </c>
      <c r="E14096" s="39">
        <v>2021</v>
      </c>
      <c r="F14096" s="23">
        <v>207.03790502954757</v>
      </c>
      <c r="G14096" s="24" t="s">
        <v>108</v>
      </c>
    </row>
    <row r="14097" spans="1:7" x14ac:dyDescent="0.3">
      <c r="A14097" s="12">
        <v>237.72012708155748</v>
      </c>
      <c r="B14097" s="41" t="s">
        <v>11</v>
      </c>
      <c r="C14097" s="41"/>
      <c r="D14097" s="39" t="s">
        <v>100</v>
      </c>
      <c r="E14097" s="39">
        <v>2021</v>
      </c>
      <c r="F14097" s="23">
        <v>5.9721270815574599</v>
      </c>
      <c r="G14097" s="24" t="s">
        <v>108</v>
      </c>
    </row>
    <row r="14098" spans="1:7" x14ac:dyDescent="0.3">
      <c r="A14098" s="12">
        <v>922.76107754932252</v>
      </c>
      <c r="B14098" s="41" t="s">
        <v>12</v>
      </c>
      <c r="C14098" s="41"/>
      <c r="D14098" s="39" t="s">
        <v>100</v>
      </c>
      <c r="E14098" s="39">
        <v>2021</v>
      </c>
      <c r="F14098" s="23">
        <v>113.38307754932259</v>
      </c>
      <c r="G14098" s="24" t="s">
        <v>108</v>
      </c>
    </row>
    <row r="14099" spans="1:7" x14ac:dyDescent="0.3">
      <c r="A14099" s="12">
        <v>238.63613961881276</v>
      </c>
      <c r="B14099" s="41" t="s">
        <v>13</v>
      </c>
      <c r="C14099" s="41"/>
      <c r="D14099" s="39" t="s">
        <v>100</v>
      </c>
      <c r="E14099" s="39">
        <v>2021</v>
      </c>
      <c r="F14099" s="23">
        <v>24.011139618812752</v>
      </c>
      <c r="G14099" s="24" t="s">
        <v>108</v>
      </c>
    </row>
    <row r="14100" spans="1:7" x14ac:dyDescent="0.3">
      <c r="A14100" s="12">
        <v>316.46950949770888</v>
      </c>
      <c r="B14100" s="41" t="s">
        <v>14</v>
      </c>
      <c r="C14100" s="41"/>
      <c r="D14100" s="39" t="s">
        <v>100</v>
      </c>
      <c r="E14100" s="39">
        <v>2021</v>
      </c>
      <c r="F14100" s="23">
        <v>50.847509497708884</v>
      </c>
      <c r="G14100" s="24" t="s">
        <v>108</v>
      </c>
    </row>
    <row r="14101" spans="1:7" x14ac:dyDescent="0.3">
      <c r="A14101" s="12">
        <v>188.81962352497015</v>
      </c>
      <c r="B14101" s="41" t="s">
        <v>15</v>
      </c>
      <c r="C14101" s="41"/>
      <c r="D14101" s="39" t="s">
        <v>100</v>
      </c>
      <c r="E14101" s="39">
        <v>2021</v>
      </c>
      <c r="F14101" s="23">
        <v>37.55762352497014</v>
      </c>
      <c r="G14101" s="24" t="s">
        <v>108</v>
      </c>
    </row>
    <row r="14102" spans="1:7" x14ac:dyDescent="0.3">
      <c r="A14102" s="12">
        <v>2350.9589989895935</v>
      </c>
      <c r="B14102" s="41" t="s">
        <v>16</v>
      </c>
      <c r="C14102" s="41"/>
      <c r="D14102" s="39" t="s">
        <v>100</v>
      </c>
      <c r="E14102" s="39">
        <v>2021</v>
      </c>
      <c r="F14102" s="23">
        <v>90.802998989593618</v>
      </c>
      <c r="G14102" s="24" t="s">
        <v>108</v>
      </c>
    </row>
    <row r="14103" spans="1:7" x14ac:dyDescent="0.3">
      <c r="A14103" s="12">
        <v>3585.4669413316719</v>
      </c>
      <c r="B14103" s="41" t="s">
        <v>17</v>
      </c>
      <c r="C14103" s="41"/>
      <c r="D14103" s="39" t="s">
        <v>100</v>
      </c>
      <c r="E14103" s="39">
        <v>2021</v>
      </c>
      <c r="F14103" s="23">
        <v>515.6359413316718</v>
      </c>
      <c r="G14103" s="24" t="s">
        <v>108</v>
      </c>
    </row>
    <row r="14104" spans="1:7" x14ac:dyDescent="0.3">
      <c r="A14104" s="12">
        <v>167.17895555355452</v>
      </c>
      <c r="B14104" s="41" t="s">
        <v>18</v>
      </c>
      <c r="C14104" s="41"/>
      <c r="D14104" s="39" t="s">
        <v>100</v>
      </c>
      <c r="E14104" s="39">
        <v>2021</v>
      </c>
      <c r="F14104" s="23">
        <v>15.563955553554521</v>
      </c>
      <c r="G14104" s="24" t="s">
        <v>108</v>
      </c>
    </row>
    <row r="14105" spans="1:7" x14ac:dyDescent="0.3">
      <c r="A14105" s="12">
        <v>359.52415028854296</v>
      </c>
      <c r="B14105" s="41" t="s">
        <v>19</v>
      </c>
      <c r="C14105" s="41"/>
      <c r="D14105" s="39" t="s">
        <v>100</v>
      </c>
      <c r="E14105" s="39">
        <v>2021</v>
      </c>
      <c r="F14105" s="23">
        <v>29.052150288542933</v>
      </c>
      <c r="G14105" s="24" t="s">
        <v>108</v>
      </c>
    </row>
    <row r="14106" spans="1:7" x14ac:dyDescent="0.3">
      <c r="A14106" s="12">
        <v>1659.4197960878846</v>
      </c>
      <c r="B14106" s="41" t="s">
        <v>20</v>
      </c>
      <c r="C14106" s="41"/>
      <c r="D14106" s="39" t="s">
        <v>100</v>
      </c>
      <c r="E14106" s="39">
        <v>2021</v>
      </c>
      <c r="F14106" s="23">
        <v>143.35279608788454</v>
      </c>
      <c r="G14106" s="24" t="s">
        <v>108</v>
      </c>
    </row>
    <row r="14107" spans="1:7" x14ac:dyDescent="0.3">
      <c r="A14107" s="12">
        <v>1917.2809155199534</v>
      </c>
      <c r="B14107" s="41" t="s">
        <v>21</v>
      </c>
      <c r="C14107" s="41"/>
      <c r="D14107" s="39" t="s">
        <v>100</v>
      </c>
      <c r="E14107" s="39">
        <v>2021</v>
      </c>
      <c r="F14107" s="23">
        <v>224.5679155199536</v>
      </c>
      <c r="G14107" s="24" t="s">
        <v>108</v>
      </c>
    </row>
    <row r="14108" spans="1:7" x14ac:dyDescent="0.3">
      <c r="A14108" s="12">
        <v>390.84911206088447</v>
      </c>
      <c r="B14108" s="41" t="s">
        <v>22</v>
      </c>
      <c r="C14108" s="41"/>
      <c r="D14108" s="39" t="s">
        <v>100</v>
      </c>
      <c r="E14108" s="39">
        <v>2021</v>
      </c>
      <c r="F14108" s="23">
        <v>20.759112060884419</v>
      </c>
      <c r="G14108" s="24" t="s">
        <v>108</v>
      </c>
    </row>
    <row r="14109" spans="1:7" x14ac:dyDescent="0.3">
      <c r="A14109" s="12">
        <v>222.71003586357745</v>
      </c>
      <c r="B14109" s="41" t="s">
        <v>23</v>
      </c>
      <c r="C14109" s="41"/>
      <c r="D14109" s="39" t="s">
        <v>100</v>
      </c>
      <c r="E14109" s="39">
        <v>2021</v>
      </c>
      <c r="F14109" s="23">
        <v>5.595035863577456</v>
      </c>
      <c r="G14109" s="24" t="s">
        <v>108</v>
      </c>
    </row>
    <row r="14110" spans="1:7" x14ac:dyDescent="0.3">
      <c r="A14110" s="12">
        <v>126.44152900869987</v>
      </c>
      <c r="B14110" s="41" t="s">
        <v>24</v>
      </c>
      <c r="C14110" s="41"/>
      <c r="D14110" s="39" t="s">
        <v>100</v>
      </c>
      <c r="E14110" s="39">
        <v>2021</v>
      </c>
      <c r="F14110" s="23">
        <v>7.3725290086998783</v>
      </c>
      <c r="G14110" s="24" t="s">
        <v>108</v>
      </c>
    </row>
    <row r="14111" spans="1:7" x14ac:dyDescent="0.3">
      <c r="A14111" s="12">
        <v>122.30152161747681</v>
      </c>
      <c r="B14111" s="41" t="s">
        <v>25</v>
      </c>
      <c r="C14111" s="41"/>
      <c r="D14111" s="39" t="s">
        <v>100</v>
      </c>
      <c r="E14111" s="39">
        <v>2021</v>
      </c>
      <c r="F14111" s="23">
        <v>8.9645216174768159</v>
      </c>
      <c r="G14111" s="24" t="s">
        <v>108</v>
      </c>
    </row>
    <row r="14112" spans="1:7" x14ac:dyDescent="0.3">
      <c r="A14112" s="12">
        <v>162.97945350705618</v>
      </c>
      <c r="B14112" s="41" t="s">
        <v>26</v>
      </c>
      <c r="C14112" s="41"/>
      <c r="D14112" s="39" t="s">
        <v>100</v>
      </c>
      <c r="E14112" s="39">
        <v>2021</v>
      </c>
      <c r="F14112" s="23">
        <v>11.037453507056171</v>
      </c>
      <c r="G14112" s="24" t="s">
        <v>108</v>
      </c>
    </row>
    <row r="14113" spans="1:7" x14ac:dyDescent="0.3">
      <c r="A14113" s="12">
        <v>233.54832082285969</v>
      </c>
      <c r="B14113" s="41" t="s">
        <v>27</v>
      </c>
      <c r="C14113" s="41"/>
      <c r="D14113" s="39" t="s">
        <v>100</v>
      </c>
      <c r="E14113" s="39">
        <v>2021</v>
      </c>
      <c r="F14113" s="23">
        <v>5.8673208228597176</v>
      </c>
      <c r="G14113" s="24" t="s">
        <v>108</v>
      </c>
    </row>
    <row r="14114" spans="1:7" x14ac:dyDescent="0.3">
      <c r="A14114" s="12">
        <v>333.69321219989587</v>
      </c>
      <c r="B14114" s="41" t="s">
        <v>28</v>
      </c>
      <c r="C14114" s="41"/>
      <c r="D14114" s="39" t="s">
        <v>100</v>
      </c>
      <c r="E14114" s="39">
        <v>2021</v>
      </c>
      <c r="F14114" s="23">
        <v>52.02521219989589</v>
      </c>
      <c r="G14114" s="24" t="s">
        <v>108</v>
      </c>
    </row>
    <row r="14115" spans="1:7" x14ac:dyDescent="0.3">
      <c r="A14115" s="12">
        <v>329.97377047527368</v>
      </c>
      <c r="B14115" s="41" t="s">
        <v>29</v>
      </c>
      <c r="C14115" s="41"/>
      <c r="D14115" s="39" t="s">
        <v>100</v>
      </c>
      <c r="E14115" s="39">
        <v>2021</v>
      </c>
      <c r="F14115" s="23">
        <v>43.932770475273692</v>
      </c>
      <c r="G14115" s="24" t="s">
        <v>108</v>
      </c>
    </row>
    <row r="14116" spans="1:7" x14ac:dyDescent="0.3">
      <c r="A14116" s="12">
        <v>1493.2819970016469</v>
      </c>
      <c r="B14116" s="41" t="s">
        <v>30</v>
      </c>
      <c r="C14116" s="41"/>
      <c r="D14116" s="39" t="s">
        <v>100</v>
      </c>
      <c r="E14116" s="39">
        <v>2021</v>
      </c>
      <c r="F14116" s="23">
        <v>134.29799700164685</v>
      </c>
      <c r="G14116" s="24" t="s">
        <v>108</v>
      </c>
    </row>
    <row r="14117" spans="1:7" x14ac:dyDescent="0.3">
      <c r="A14117" s="12">
        <v>691.65101182282979</v>
      </c>
      <c r="B14117" s="41" t="s">
        <v>31</v>
      </c>
      <c r="C14117" s="41"/>
      <c r="D14117" s="39" t="s">
        <v>100</v>
      </c>
      <c r="E14117" s="39">
        <v>2021</v>
      </c>
      <c r="F14117" s="23">
        <v>37.842011822829846</v>
      </c>
      <c r="G14117" s="24" t="s">
        <v>108</v>
      </c>
    </row>
    <row r="14118" spans="1:7" x14ac:dyDescent="0.3">
      <c r="A14118" s="12">
        <v>156.73354047307271</v>
      </c>
      <c r="B14118" s="41" t="s">
        <v>32</v>
      </c>
      <c r="C14118" s="41"/>
      <c r="D14118" s="39" t="s">
        <v>100</v>
      </c>
      <c r="E14118" s="39">
        <v>2021</v>
      </c>
      <c r="F14118" s="23">
        <v>3.9375404730727084</v>
      </c>
      <c r="G14118" s="24" t="s">
        <v>108</v>
      </c>
    </row>
    <row r="14119" spans="1:7" x14ac:dyDescent="0.3">
      <c r="A14119" s="12">
        <v>474.4985973778962</v>
      </c>
      <c r="B14119" s="41" t="s">
        <v>33</v>
      </c>
      <c r="C14119" s="41"/>
      <c r="D14119" s="39" t="s">
        <v>100</v>
      </c>
      <c r="E14119" s="39">
        <v>2021</v>
      </c>
      <c r="F14119" s="23">
        <v>17.872597377896199</v>
      </c>
      <c r="G14119" s="24" t="s">
        <v>108</v>
      </c>
    </row>
    <row r="14120" spans="1:7" x14ac:dyDescent="0.3">
      <c r="A14120" s="12">
        <v>1044.3927714099934</v>
      </c>
      <c r="B14120" s="41" t="s">
        <v>34</v>
      </c>
      <c r="C14120" s="41"/>
      <c r="D14120" s="39" t="s">
        <v>100</v>
      </c>
      <c r="E14120" s="39">
        <v>2021</v>
      </c>
      <c r="F14120" s="23">
        <v>79.006771409993519</v>
      </c>
      <c r="G14120" s="24" t="s">
        <v>108</v>
      </c>
    </row>
    <row r="14121" spans="1:7" x14ac:dyDescent="0.3">
      <c r="A14121" s="12">
        <v>634.90644569917538</v>
      </c>
      <c r="B14121" s="41" t="s">
        <v>35</v>
      </c>
      <c r="C14121" s="41"/>
      <c r="D14121" s="39" t="s">
        <v>100</v>
      </c>
      <c r="E14121" s="39">
        <v>2021</v>
      </c>
      <c r="F14121" s="23">
        <v>15.950445699175319</v>
      </c>
      <c r="G14121" s="24" t="s">
        <v>108</v>
      </c>
    </row>
    <row r="14122" spans="1:7" x14ac:dyDescent="0.3">
      <c r="A14122" s="12">
        <v>319.21036672004487</v>
      </c>
      <c r="B14122" s="41" t="s">
        <v>36</v>
      </c>
      <c r="C14122" s="41"/>
      <c r="D14122" s="39" t="s">
        <v>100</v>
      </c>
      <c r="E14122" s="39">
        <v>2021</v>
      </c>
      <c r="F14122" s="23">
        <v>44.54336672004488</v>
      </c>
      <c r="G14122" s="24" t="s">
        <v>108</v>
      </c>
    </row>
    <row r="14123" spans="1:7" x14ac:dyDescent="0.3">
      <c r="A14123" s="12">
        <v>538.77436624346353</v>
      </c>
      <c r="B14123" s="41" t="s">
        <v>37</v>
      </c>
      <c r="C14123" s="41"/>
      <c r="D14123" s="39" t="s">
        <v>100</v>
      </c>
      <c r="E14123" s="39">
        <v>2021</v>
      </c>
      <c r="F14123" s="23">
        <v>61.373366243463536</v>
      </c>
      <c r="G14123" s="24" t="s">
        <v>108</v>
      </c>
    </row>
    <row r="14124" spans="1:7" x14ac:dyDescent="0.3">
      <c r="A14124" s="12">
        <v>512.63980025892886</v>
      </c>
      <c r="B14124" s="41" t="s">
        <v>38</v>
      </c>
      <c r="C14124" s="41"/>
      <c r="D14124" s="39" t="s">
        <v>100</v>
      </c>
      <c r="E14124" s="39">
        <v>2021</v>
      </c>
      <c r="F14124" s="23">
        <v>18.078800258928869</v>
      </c>
      <c r="G14124" s="24" t="s">
        <v>108</v>
      </c>
    </row>
    <row r="14125" spans="1:7" x14ac:dyDescent="0.3">
      <c r="A14125" s="12">
        <v>233.37188839687101</v>
      </c>
      <c r="B14125" s="41" t="s">
        <v>39</v>
      </c>
      <c r="C14125" s="41"/>
      <c r="D14125" s="39" t="s">
        <v>100</v>
      </c>
      <c r="E14125" s="39">
        <v>2021</v>
      </c>
      <c r="F14125" s="23">
        <v>28.832888396871017</v>
      </c>
      <c r="G14125" s="24" t="s">
        <v>108</v>
      </c>
    </row>
    <row r="14126" spans="1:7" x14ac:dyDescent="0.3">
      <c r="A14126" s="12">
        <v>569.83878245649612</v>
      </c>
      <c r="B14126" s="41" t="s">
        <v>40</v>
      </c>
      <c r="C14126" s="41"/>
      <c r="D14126" s="39" t="s">
        <v>100</v>
      </c>
      <c r="E14126" s="39">
        <v>2021</v>
      </c>
      <c r="F14126" s="23">
        <v>189.88478245649605</v>
      </c>
      <c r="G14126" s="24" t="s">
        <v>108</v>
      </c>
    </row>
    <row r="14127" spans="1:7" x14ac:dyDescent="0.3">
      <c r="A14127" s="12">
        <v>441.7488411887042</v>
      </c>
      <c r="B14127" s="41" t="s">
        <v>41</v>
      </c>
      <c r="C14127" s="41"/>
      <c r="D14127" s="39" t="s">
        <v>100</v>
      </c>
      <c r="E14127" s="39">
        <v>2021</v>
      </c>
      <c r="F14127" s="23">
        <v>12.957841188704165</v>
      </c>
      <c r="G14127" s="24" t="s">
        <v>108</v>
      </c>
    </row>
    <row r="14128" spans="1:7" x14ac:dyDescent="0.3">
      <c r="A14128" s="12">
        <v>1604.6159866501057</v>
      </c>
      <c r="B14128" s="41" t="s">
        <v>42</v>
      </c>
      <c r="C14128" s="41"/>
      <c r="D14128" s="39" t="s">
        <v>100</v>
      </c>
      <c r="E14128" s="39">
        <v>2021</v>
      </c>
      <c r="F14128" s="23">
        <v>42.737986650105682</v>
      </c>
      <c r="G14128" s="24" t="s">
        <v>108</v>
      </c>
    </row>
    <row r="14129" spans="1:7" x14ac:dyDescent="0.3">
      <c r="A14129" s="12">
        <v>795.67639080169874</v>
      </c>
      <c r="B14129" s="41" t="s">
        <v>43</v>
      </c>
      <c r="C14129" s="41"/>
      <c r="D14129" s="39" t="s">
        <v>100</v>
      </c>
      <c r="E14129" s="39">
        <v>2021</v>
      </c>
      <c r="F14129" s="23">
        <v>73.892390801698724</v>
      </c>
      <c r="G14129" s="24" t="s">
        <v>108</v>
      </c>
    </row>
    <row r="14130" spans="1:7" x14ac:dyDescent="0.3">
      <c r="A14130" s="12">
        <v>161.16178921140522</v>
      </c>
      <c r="B14130" s="41" t="s">
        <v>44</v>
      </c>
      <c r="C14130" s="41"/>
      <c r="D14130" s="39" t="s">
        <v>100</v>
      </c>
      <c r="E14130" s="39">
        <v>2021</v>
      </c>
      <c r="F14130" s="23">
        <v>15.768789211405213</v>
      </c>
      <c r="G14130" s="24" t="s">
        <v>108</v>
      </c>
    </row>
    <row r="14131" spans="1:7" x14ac:dyDescent="0.3">
      <c r="A14131" s="12">
        <v>277.55795340785346</v>
      </c>
      <c r="B14131" s="41" t="s">
        <v>45</v>
      </c>
      <c r="C14131" s="41"/>
      <c r="D14131" s="39" t="s">
        <v>100</v>
      </c>
      <c r="E14131" s="39">
        <v>2021</v>
      </c>
      <c r="F14131" s="23">
        <v>18.782953407853455</v>
      </c>
      <c r="G14131" s="24" t="s">
        <v>108</v>
      </c>
    </row>
    <row r="14132" spans="1:7" x14ac:dyDescent="0.3">
      <c r="A14132" s="12">
        <v>1766.9840812857128</v>
      </c>
      <c r="B14132" s="41" t="s">
        <v>46</v>
      </c>
      <c r="C14132" s="41"/>
      <c r="D14132" s="39" t="s">
        <v>100</v>
      </c>
      <c r="E14132" s="39">
        <v>2021</v>
      </c>
      <c r="F14132" s="23">
        <v>137.08908128571267</v>
      </c>
      <c r="G14132" s="24" t="s">
        <v>108</v>
      </c>
    </row>
    <row r="14133" spans="1:7" x14ac:dyDescent="0.3">
      <c r="A14133" s="12">
        <v>204.53236713714929</v>
      </c>
      <c r="B14133" s="41" t="s">
        <v>47</v>
      </c>
      <c r="C14133" s="41"/>
      <c r="D14133" s="39" t="s">
        <v>100</v>
      </c>
      <c r="E14133" s="39">
        <v>2021</v>
      </c>
      <c r="F14133" s="23">
        <v>17.650367137149303</v>
      </c>
      <c r="G14133" s="24" t="s">
        <v>108</v>
      </c>
    </row>
    <row r="14134" spans="1:7" x14ac:dyDescent="0.3">
      <c r="A14134" s="12">
        <v>484.7183430762995</v>
      </c>
      <c r="B14134" s="41" t="s">
        <v>48</v>
      </c>
      <c r="C14134" s="41"/>
      <c r="D14134" s="39" t="s">
        <v>100</v>
      </c>
      <c r="E14134" s="39">
        <v>2021</v>
      </c>
      <c r="F14134" s="23">
        <v>92.99334307629951</v>
      </c>
      <c r="G14134" s="24" t="s">
        <v>108</v>
      </c>
    </row>
    <row r="14135" spans="1:7" x14ac:dyDescent="0.3">
      <c r="A14135" s="12">
        <v>3458.3555845661658</v>
      </c>
      <c r="B14135" s="41" t="s">
        <v>49</v>
      </c>
      <c r="C14135" s="41"/>
      <c r="D14135" s="39" t="s">
        <v>100</v>
      </c>
      <c r="E14135" s="39">
        <v>2021</v>
      </c>
      <c r="F14135" s="23">
        <v>736.0815845661657</v>
      </c>
      <c r="G14135" s="24" t="s">
        <v>108</v>
      </c>
    </row>
    <row r="14136" spans="1:7" x14ac:dyDescent="0.3">
      <c r="A14136" s="12">
        <v>5096.2403669842442</v>
      </c>
      <c r="B14136" s="41" t="s">
        <v>50</v>
      </c>
      <c r="C14136" s="41"/>
      <c r="D14136" s="39" t="s">
        <v>100</v>
      </c>
      <c r="E14136" s="39">
        <v>2021</v>
      </c>
      <c r="F14136" s="23">
        <v>504.7713669842442</v>
      </c>
      <c r="G14136" s="24" t="s">
        <v>108</v>
      </c>
    </row>
    <row r="14137" spans="1:7" x14ac:dyDescent="0.3">
      <c r="A14137" s="12">
        <v>1020.304616412944</v>
      </c>
      <c r="B14137" s="41" t="s">
        <v>91</v>
      </c>
      <c r="C14137" s="41"/>
      <c r="D14137" s="39" t="s">
        <v>100</v>
      </c>
      <c r="E14137" s="39">
        <v>2021</v>
      </c>
      <c r="F14137" s="23">
        <v>261.03861641294401</v>
      </c>
      <c r="G14137" s="24" t="s">
        <v>108</v>
      </c>
    </row>
    <row r="14138" spans="1:7" x14ac:dyDescent="0.3">
      <c r="A14138" s="12">
        <v>251.66957220376821</v>
      </c>
      <c r="B14138" s="41" t="s">
        <v>52</v>
      </c>
      <c r="C14138" s="41"/>
      <c r="D14138" s="39" t="s">
        <v>100</v>
      </c>
      <c r="E14138" s="39">
        <v>2021</v>
      </c>
      <c r="F14138" s="23">
        <v>24.95757220376823</v>
      </c>
      <c r="G14138" s="24" t="s">
        <v>108</v>
      </c>
    </row>
    <row r="14139" spans="1:7" x14ac:dyDescent="0.3">
      <c r="A14139" s="12">
        <v>168.84070282158757</v>
      </c>
      <c r="B14139" s="41" t="s">
        <v>53</v>
      </c>
      <c r="C14139" s="41"/>
      <c r="D14139" s="39" t="s">
        <v>100</v>
      </c>
      <c r="E14139" s="39">
        <v>2021</v>
      </c>
      <c r="F14139" s="23">
        <v>56.917702821587568</v>
      </c>
      <c r="G14139" s="24" t="s">
        <v>108</v>
      </c>
    </row>
    <row r="14140" spans="1:7" x14ac:dyDescent="0.3">
      <c r="A14140" s="12">
        <v>249.93807258127455</v>
      </c>
      <c r="B14140" s="41" t="s">
        <v>54</v>
      </c>
      <c r="C14140" s="41"/>
      <c r="D14140" s="39" t="s">
        <v>100</v>
      </c>
      <c r="E14140" s="39">
        <v>2021</v>
      </c>
      <c r="F14140" s="23">
        <v>54.986072581274556</v>
      </c>
      <c r="G14140" s="24" t="s">
        <v>108</v>
      </c>
    </row>
    <row r="14141" spans="1:7" x14ac:dyDescent="0.3">
      <c r="A14141" s="12">
        <v>658.74636437593836</v>
      </c>
      <c r="B14141" s="41" t="s">
        <v>55</v>
      </c>
      <c r="C14141" s="41"/>
      <c r="D14141" s="39" t="s">
        <v>100</v>
      </c>
      <c r="E14141" s="39">
        <v>2021</v>
      </c>
      <c r="F14141" s="23">
        <v>16.549364375938289</v>
      </c>
      <c r="G14141" s="24" t="s">
        <v>108</v>
      </c>
    </row>
    <row r="14142" spans="1:7" x14ac:dyDescent="0.3">
      <c r="A14142" s="12">
        <v>1206.6408509651314</v>
      </c>
      <c r="B14142" s="41" t="s">
        <v>56</v>
      </c>
      <c r="C14142" s="41"/>
      <c r="D14142" s="39" t="s">
        <v>100</v>
      </c>
      <c r="E14142" s="39">
        <v>2021</v>
      </c>
      <c r="F14142" s="23">
        <v>37.755850965131543</v>
      </c>
      <c r="G14142" s="24" t="s">
        <v>108</v>
      </c>
    </row>
    <row r="14143" spans="1:7" x14ac:dyDescent="0.3">
      <c r="A14143" s="12">
        <v>330.14507405166972</v>
      </c>
      <c r="B14143" s="41" t="s">
        <v>57</v>
      </c>
      <c r="C14143" s="41"/>
      <c r="D14143" s="39" t="s">
        <v>100</v>
      </c>
      <c r="E14143" s="39">
        <v>2021</v>
      </c>
      <c r="F14143" s="23">
        <v>8.2940740516697247</v>
      </c>
      <c r="G14143" s="24" t="s">
        <v>108</v>
      </c>
    </row>
    <row r="14144" spans="1:7" x14ac:dyDescent="0.3">
      <c r="A14144" s="12">
        <v>363.0733142066876</v>
      </c>
      <c r="B14144" s="41" t="s">
        <v>58</v>
      </c>
      <c r="C14144" s="41"/>
      <c r="D14144" s="39" t="s">
        <v>100</v>
      </c>
      <c r="E14144" s="39">
        <v>2021</v>
      </c>
      <c r="F14144" s="23">
        <v>73.239314206687595</v>
      </c>
      <c r="G14144" s="24" t="s">
        <v>108</v>
      </c>
    </row>
    <row r="14145" spans="1:7" x14ac:dyDescent="0.3">
      <c r="A14145" s="12">
        <v>126.71746111678685</v>
      </c>
      <c r="B14145" s="41" t="s">
        <v>59</v>
      </c>
      <c r="C14145" s="41"/>
      <c r="D14145" s="39" t="s">
        <v>100</v>
      </c>
      <c r="E14145" s="39">
        <v>2021</v>
      </c>
      <c r="F14145" s="23">
        <v>3.1834611167868481</v>
      </c>
      <c r="G14145" s="24" t="s">
        <v>108</v>
      </c>
    </row>
    <row r="14146" spans="1:7" x14ac:dyDescent="0.3">
      <c r="A14146" s="12">
        <v>127.14212986306197</v>
      </c>
      <c r="B14146" s="41" t="s">
        <v>60</v>
      </c>
      <c r="C14146" s="41"/>
      <c r="D14146" s="39" t="s">
        <v>100</v>
      </c>
      <c r="E14146" s="39">
        <v>2021</v>
      </c>
      <c r="F14146" s="23">
        <v>20.196129863061969</v>
      </c>
      <c r="G14146" s="24" t="s">
        <v>108</v>
      </c>
    </row>
    <row r="14147" spans="1:7" x14ac:dyDescent="0.3">
      <c r="A14147" s="12">
        <v>750.55687516484591</v>
      </c>
      <c r="B14147" s="41" t="s">
        <v>61</v>
      </c>
      <c r="C14147" s="41"/>
      <c r="D14147" s="39" t="s">
        <v>100</v>
      </c>
      <c r="E14147" s="39">
        <v>2021</v>
      </c>
      <c r="F14147" s="23">
        <v>102.28187516484587</v>
      </c>
      <c r="G14147" s="24" t="s">
        <v>108</v>
      </c>
    </row>
    <row r="14148" spans="1:7" x14ac:dyDescent="0.3">
      <c r="A14148" s="12">
        <v>1850.4971392035588</v>
      </c>
      <c r="B14148" s="41" t="s">
        <v>62</v>
      </c>
      <c r="C14148" s="41"/>
      <c r="D14148" s="39" t="s">
        <v>100</v>
      </c>
      <c r="E14148" s="39">
        <v>2021</v>
      </c>
      <c r="F14148" s="23">
        <v>387.86213920355874</v>
      </c>
      <c r="G14148" s="24" t="s">
        <v>108</v>
      </c>
    </row>
    <row r="14149" spans="1:7" x14ac:dyDescent="0.3">
      <c r="A14149" s="12">
        <v>528.60590904098717</v>
      </c>
      <c r="B14149" s="41" t="s">
        <v>63</v>
      </c>
      <c r="C14149" s="41"/>
      <c r="D14149" s="39" t="s">
        <v>100</v>
      </c>
      <c r="E14149" s="39">
        <v>2021</v>
      </c>
      <c r="F14149" s="23">
        <v>22.167909040987155</v>
      </c>
      <c r="G14149" s="24" t="s">
        <v>108</v>
      </c>
    </row>
    <row r="14150" spans="1:7" x14ac:dyDescent="0.3">
      <c r="A14150" s="12">
        <v>515.59914647391361</v>
      </c>
      <c r="B14150" s="41" t="s">
        <v>64</v>
      </c>
      <c r="C14150" s="41"/>
      <c r="D14150" s="39" t="s">
        <v>100</v>
      </c>
      <c r="E14150" s="39">
        <v>2021</v>
      </c>
      <c r="F14150" s="23">
        <v>12.953146473913648</v>
      </c>
      <c r="G14150" s="24" t="s">
        <v>108</v>
      </c>
    </row>
    <row r="14151" spans="1:7" x14ac:dyDescent="0.3">
      <c r="A14151" s="12">
        <v>1623.3332103536852</v>
      </c>
      <c r="B14151" s="41" t="s">
        <v>65</v>
      </c>
      <c r="C14151" s="41"/>
      <c r="D14151" s="39" t="s">
        <v>100</v>
      </c>
      <c r="E14151" s="39">
        <v>2021</v>
      </c>
      <c r="F14151" s="23">
        <v>190.53721035368511</v>
      </c>
      <c r="G14151" s="24" t="s">
        <v>108</v>
      </c>
    </row>
    <row r="14152" spans="1:7" x14ac:dyDescent="0.3">
      <c r="A14152" s="12">
        <v>378.56654305629939</v>
      </c>
      <c r="B14152" s="41" t="s">
        <v>66</v>
      </c>
      <c r="C14152" s="41"/>
      <c r="D14152" s="39" t="s">
        <v>100</v>
      </c>
      <c r="E14152" s="39">
        <v>2021</v>
      </c>
      <c r="F14152" s="23">
        <v>9.5105430562993902</v>
      </c>
      <c r="G14152" s="24" t="s">
        <v>108</v>
      </c>
    </row>
    <row r="14153" spans="1:7" x14ac:dyDescent="0.3">
      <c r="A14153" s="12">
        <v>2709.8676873270128</v>
      </c>
      <c r="B14153" s="41" t="s">
        <v>67</v>
      </c>
      <c r="C14153" s="41"/>
      <c r="D14153" s="39" t="s">
        <v>100</v>
      </c>
      <c r="E14153" s="39">
        <v>2021</v>
      </c>
      <c r="F14153" s="23">
        <v>141.47368732701284</v>
      </c>
      <c r="G14153" s="24" t="s">
        <v>108</v>
      </c>
    </row>
    <row r="14154" spans="1:7" x14ac:dyDescent="0.3">
      <c r="A14154" s="12">
        <v>2209.9966710140566</v>
      </c>
      <c r="B14154" s="41" t="s">
        <v>68</v>
      </c>
      <c r="C14154" s="41"/>
      <c r="D14154" s="39" t="s">
        <v>100</v>
      </c>
      <c r="E14154" s="39">
        <v>2021</v>
      </c>
      <c r="F14154" s="23">
        <v>150.74667101405663</v>
      </c>
      <c r="G14154" s="24" t="s">
        <v>108</v>
      </c>
    </row>
    <row r="14155" spans="1:7" x14ac:dyDescent="0.3">
      <c r="A14155" s="12">
        <v>163.72826554758961</v>
      </c>
      <c r="B14155" s="41" t="s">
        <v>69</v>
      </c>
      <c r="C14155" s="41"/>
      <c r="D14155" s="39" t="s">
        <v>100</v>
      </c>
      <c r="E14155" s="39">
        <v>2021</v>
      </c>
      <c r="F14155" s="23">
        <v>13.989265547589614</v>
      </c>
      <c r="G14155" s="24" t="s">
        <v>108</v>
      </c>
    </row>
    <row r="14156" spans="1:7" x14ac:dyDescent="0.3">
      <c r="A14156" s="12">
        <v>221.85146644176041</v>
      </c>
      <c r="B14156" s="41" t="s">
        <v>70</v>
      </c>
      <c r="C14156" s="41"/>
      <c r="D14156" s="39" t="s">
        <v>100</v>
      </c>
      <c r="E14156" s="39">
        <v>2021</v>
      </c>
      <c r="F14156" s="23">
        <v>30.012466441760409</v>
      </c>
      <c r="G14156" s="24" t="s">
        <v>108</v>
      </c>
    </row>
    <row r="14157" spans="1:7" x14ac:dyDescent="0.3">
      <c r="A14157" s="12">
        <v>204.15693534696402</v>
      </c>
      <c r="B14157" s="41" t="s">
        <v>71</v>
      </c>
      <c r="C14157" s="41"/>
      <c r="D14157" s="39" t="s">
        <v>100</v>
      </c>
      <c r="E14157" s="39">
        <v>2021</v>
      </c>
      <c r="F14157" s="23">
        <v>11.504935346964004</v>
      </c>
      <c r="G14157" s="24" t="s">
        <v>108</v>
      </c>
    </row>
    <row r="14158" spans="1:7" x14ac:dyDescent="0.3">
      <c r="A14158" s="12">
        <v>1040.9892668202813</v>
      </c>
      <c r="B14158" s="41" t="s">
        <v>72</v>
      </c>
      <c r="C14158" s="41"/>
      <c r="D14158" s="39" t="s">
        <v>100</v>
      </c>
      <c r="E14158" s="39">
        <v>2021</v>
      </c>
      <c r="F14158" s="23">
        <v>84.595266820281154</v>
      </c>
      <c r="G14158" s="24" t="s">
        <v>108</v>
      </c>
    </row>
    <row r="14159" spans="1:7" x14ac:dyDescent="0.3">
      <c r="A14159" s="12">
        <v>441.83500586186142</v>
      </c>
      <c r="B14159" s="41" t="s">
        <v>73</v>
      </c>
      <c r="C14159" s="41"/>
      <c r="D14159" s="39" t="s">
        <v>100</v>
      </c>
      <c r="E14159" s="39">
        <v>2021</v>
      </c>
      <c r="F14159" s="23">
        <v>215.71200586186143</v>
      </c>
      <c r="G14159" s="24" t="s">
        <v>108</v>
      </c>
    </row>
    <row r="14160" spans="1:7" x14ac:dyDescent="0.3">
      <c r="A14160" s="12">
        <v>650.41813840732084</v>
      </c>
      <c r="B14160" s="41" t="s">
        <v>74</v>
      </c>
      <c r="C14160" s="41"/>
      <c r="D14160" s="39" t="s">
        <v>100</v>
      </c>
      <c r="E14160" s="39">
        <v>2021</v>
      </c>
      <c r="F14160" s="23">
        <v>115.34913840732086</v>
      </c>
      <c r="G14160" s="24" t="s">
        <v>108</v>
      </c>
    </row>
    <row r="14161" spans="1:7" x14ac:dyDescent="0.3">
      <c r="A14161" s="12">
        <v>992.75859102049981</v>
      </c>
      <c r="B14161" s="41" t="s">
        <v>75</v>
      </c>
      <c r="C14161" s="41"/>
      <c r="D14161" s="39" t="s">
        <v>100</v>
      </c>
      <c r="E14161" s="39">
        <v>2021</v>
      </c>
      <c r="F14161" s="23">
        <v>146.48559102049978</v>
      </c>
      <c r="G14161" s="24" t="s">
        <v>108</v>
      </c>
    </row>
    <row r="14162" spans="1:7" x14ac:dyDescent="0.3">
      <c r="A14162" s="12">
        <v>1187.086599008024</v>
      </c>
      <c r="B14162" s="41" t="s">
        <v>76</v>
      </c>
      <c r="C14162" s="41"/>
      <c r="D14162" s="39" t="s">
        <v>100</v>
      </c>
      <c r="E14162" s="39">
        <v>2021</v>
      </c>
      <c r="F14162" s="23">
        <v>67.149599008023984</v>
      </c>
      <c r="G14162" s="24" t="s">
        <v>108</v>
      </c>
    </row>
    <row r="14163" spans="1:7" x14ac:dyDescent="0.3">
      <c r="A14163" s="12">
        <v>137.24391202083325</v>
      </c>
      <c r="B14163" s="41" t="s">
        <v>77</v>
      </c>
      <c r="C14163" s="41"/>
      <c r="D14163" s="39" t="s">
        <v>100</v>
      </c>
      <c r="E14163" s="39">
        <v>2021</v>
      </c>
      <c r="F14163" s="23">
        <v>3.4479120208332503</v>
      </c>
      <c r="G14163" s="24" t="s">
        <v>108</v>
      </c>
    </row>
    <row r="14164" spans="1:7" x14ac:dyDescent="0.3">
      <c r="A14164" s="12">
        <v>390.52702030646321</v>
      </c>
      <c r="B14164" s="41" t="s">
        <v>78</v>
      </c>
      <c r="C14164" s="41"/>
      <c r="D14164" s="39" t="s">
        <v>100</v>
      </c>
      <c r="E14164" s="39">
        <v>2021</v>
      </c>
      <c r="F14164" s="23">
        <v>40.911020306463207</v>
      </c>
      <c r="G14164" s="24" t="s">
        <v>108</v>
      </c>
    </row>
    <row r="14165" spans="1:7" x14ac:dyDescent="0.3">
      <c r="A14165" s="12">
        <v>531.29547776739628</v>
      </c>
      <c r="B14165" s="41" t="s">
        <v>79</v>
      </c>
      <c r="C14165" s="41"/>
      <c r="D14165" s="39" t="s">
        <v>100</v>
      </c>
      <c r="E14165" s="39">
        <v>2021</v>
      </c>
      <c r="F14165" s="23">
        <v>14.807477767396236</v>
      </c>
      <c r="G14165" s="24" t="s">
        <v>108</v>
      </c>
    </row>
    <row r="14166" spans="1:7" x14ac:dyDescent="0.3">
      <c r="A14166" s="12">
        <v>878.66425452125281</v>
      </c>
      <c r="B14166" s="41" t="s">
        <v>80</v>
      </c>
      <c r="C14166" s="41"/>
      <c r="D14166" s="39" t="s">
        <v>100</v>
      </c>
      <c r="E14166" s="39">
        <v>2021</v>
      </c>
      <c r="F14166" s="23">
        <v>83.089254521252883</v>
      </c>
      <c r="G14166" s="24" t="s">
        <v>108</v>
      </c>
    </row>
    <row r="14167" spans="1:7" x14ac:dyDescent="0.3">
      <c r="A14167" s="12">
        <v>225.88171645169982</v>
      </c>
      <c r="B14167" s="41" t="s">
        <v>81</v>
      </c>
      <c r="C14167" s="41"/>
      <c r="D14167" s="39" t="s">
        <v>100</v>
      </c>
      <c r="E14167" s="39">
        <v>2021</v>
      </c>
      <c r="F14167" s="23">
        <v>5.6747164516998083</v>
      </c>
      <c r="G14167" s="24" t="s">
        <v>108</v>
      </c>
    </row>
    <row r="14168" spans="1:7" x14ac:dyDescent="0.3">
      <c r="A14168" s="12">
        <v>828.48051279657341</v>
      </c>
      <c r="B14168" s="41" t="s">
        <v>82</v>
      </c>
      <c r="C14168" s="41"/>
      <c r="D14168" s="39" t="s">
        <v>100</v>
      </c>
      <c r="E14168" s="39">
        <v>2021</v>
      </c>
      <c r="F14168" s="23">
        <v>101.51151279657337</v>
      </c>
      <c r="G14168" s="24" t="s">
        <v>108</v>
      </c>
    </row>
    <row r="14169" spans="1:7" x14ac:dyDescent="0.3">
      <c r="A14169" s="12">
        <v>507.01858110533567</v>
      </c>
      <c r="B14169" s="41" t="s">
        <v>83</v>
      </c>
      <c r="C14169" s="41"/>
      <c r="D14169" s="39" t="s">
        <v>100</v>
      </c>
      <c r="E14169" s="39">
        <v>2021</v>
      </c>
      <c r="F14169" s="23">
        <v>39.551581105335671</v>
      </c>
      <c r="G14169" s="24" t="s">
        <v>108</v>
      </c>
    </row>
    <row r="14170" spans="1:7" x14ac:dyDescent="0.3">
      <c r="A14170" s="12">
        <v>1176.2739582967051</v>
      </c>
      <c r="B14170" s="41" t="s">
        <v>84</v>
      </c>
      <c r="C14170" s="41"/>
      <c r="D14170" s="39" t="s">
        <v>100</v>
      </c>
      <c r="E14170" s="39">
        <v>2021</v>
      </c>
      <c r="F14170" s="23">
        <v>72.411958296705109</v>
      </c>
      <c r="G14170" s="24" t="s">
        <v>108</v>
      </c>
    </row>
    <row r="14171" spans="1:7" x14ac:dyDescent="0.3">
      <c r="A14171" s="12">
        <v>92.966553487100796</v>
      </c>
      <c r="B14171" s="41" t="s">
        <v>85</v>
      </c>
      <c r="C14171" s="41"/>
      <c r="D14171" s="39" t="s">
        <v>100</v>
      </c>
      <c r="E14171" s="39">
        <v>2021</v>
      </c>
      <c r="F14171" s="23">
        <v>2.3355534871007952</v>
      </c>
      <c r="G14171" s="24" t="s">
        <v>108</v>
      </c>
    </row>
    <row r="14172" spans="1:7" x14ac:dyDescent="0.3">
      <c r="A14172" s="12">
        <v>300.56289537092579</v>
      </c>
      <c r="B14172" s="41" t="s">
        <v>86</v>
      </c>
      <c r="C14172" s="41"/>
      <c r="D14172" s="39" t="s">
        <v>100</v>
      </c>
      <c r="E14172" s="39">
        <v>2021</v>
      </c>
      <c r="F14172" s="23">
        <v>12.797895370925787</v>
      </c>
      <c r="G14172" s="24" t="s">
        <v>108</v>
      </c>
    </row>
    <row r="14173" spans="1:7" x14ac:dyDescent="0.3">
      <c r="A14173" s="12">
        <v>889.74256964147321</v>
      </c>
      <c r="B14173" s="41" t="s">
        <v>87</v>
      </c>
      <c r="C14173" s="41"/>
      <c r="D14173" s="39" t="s">
        <v>100</v>
      </c>
      <c r="E14173" s="39">
        <v>2021</v>
      </c>
      <c r="F14173" s="23">
        <v>107.16056964147319</v>
      </c>
      <c r="G14173" s="24" t="s">
        <v>108</v>
      </c>
    </row>
    <row r="14174" spans="1:7" x14ac:dyDescent="0.3">
      <c r="A14174" s="12">
        <v>179.40202990286429</v>
      </c>
      <c r="B14174" s="41" t="s">
        <v>88</v>
      </c>
      <c r="C14174" s="41"/>
      <c r="D14174" s="39" t="s">
        <v>100</v>
      </c>
      <c r="E14174" s="39">
        <v>2021</v>
      </c>
      <c r="F14174" s="23">
        <v>5.0510299028642862</v>
      </c>
      <c r="G14174" s="24" t="s">
        <v>108</v>
      </c>
    </row>
    <row r="14175" spans="1:7" x14ac:dyDescent="0.3">
      <c r="A14175" s="12">
        <v>410.21564812289921</v>
      </c>
      <c r="B14175" s="41" t="s">
        <v>89</v>
      </c>
      <c r="C14175" s="41"/>
      <c r="D14175" s="39" t="s">
        <v>100</v>
      </c>
      <c r="E14175" s="39">
        <v>2021</v>
      </c>
      <c r="F14175" s="23">
        <v>36.488648122899235</v>
      </c>
      <c r="G14175" s="24" t="s">
        <v>108</v>
      </c>
    </row>
    <row r="14176" spans="1:7" x14ac:dyDescent="0.3">
      <c r="A14176" s="12">
        <v>741.521893722355</v>
      </c>
      <c r="B14176" s="41" t="s">
        <v>90</v>
      </c>
      <c r="C14176" s="41"/>
      <c r="D14176" s="39" t="s">
        <v>100</v>
      </c>
      <c r="E14176" s="39">
        <v>2021</v>
      </c>
      <c r="F14176" s="23">
        <v>18.628893722355002</v>
      </c>
      <c r="G14176" s="24" t="s">
        <v>108</v>
      </c>
    </row>
    <row r="14177" spans="1:7" x14ac:dyDescent="0.3">
      <c r="A14177" s="12">
        <v>2144.731546178708</v>
      </c>
      <c r="B14177" s="41" t="s">
        <v>10</v>
      </c>
      <c r="C14177" s="41"/>
      <c r="D14177" s="39" t="s">
        <v>101</v>
      </c>
      <c r="E14177" s="39">
        <v>2021</v>
      </c>
      <c r="F14177" s="23">
        <v>183.86454617870822</v>
      </c>
      <c r="G14177" s="24" t="s">
        <v>108</v>
      </c>
    </row>
    <row r="14178" spans="1:7" x14ac:dyDescent="0.3">
      <c r="A14178" s="12">
        <v>249.6372876085878</v>
      </c>
      <c r="B14178" s="41" t="s">
        <v>11</v>
      </c>
      <c r="C14178" s="41"/>
      <c r="D14178" s="39" t="s">
        <v>101</v>
      </c>
      <c r="E14178" s="39">
        <v>2021</v>
      </c>
      <c r="F14178" s="23">
        <v>6.2872876085878033</v>
      </c>
      <c r="G14178" s="24" t="s">
        <v>108</v>
      </c>
    </row>
    <row r="14179" spans="1:7" x14ac:dyDescent="0.3">
      <c r="A14179" s="12">
        <v>836.51418792386482</v>
      </c>
      <c r="B14179" s="41" t="s">
        <v>12</v>
      </c>
      <c r="C14179" s="41"/>
      <c r="D14179" s="39" t="s">
        <v>101</v>
      </c>
      <c r="E14179" s="39">
        <v>2021</v>
      </c>
      <c r="F14179" s="23">
        <v>66.568187923864855</v>
      </c>
      <c r="G14179" s="24" t="s">
        <v>108</v>
      </c>
    </row>
    <row r="14180" spans="1:7" x14ac:dyDescent="0.3">
      <c r="A14180" s="12">
        <v>228.60046058171574</v>
      </c>
      <c r="B14180" s="41" t="s">
        <v>13</v>
      </c>
      <c r="C14180" s="41"/>
      <c r="D14180" s="39" t="s">
        <v>101</v>
      </c>
      <c r="E14180" s="39">
        <v>2021</v>
      </c>
      <c r="F14180" s="23">
        <v>35.523460581715746</v>
      </c>
      <c r="G14180" s="24" t="s">
        <v>108</v>
      </c>
    </row>
    <row r="14181" spans="1:7" x14ac:dyDescent="0.3">
      <c r="A14181" s="12">
        <v>356.81359702910322</v>
      </c>
      <c r="B14181" s="41" t="s">
        <v>14</v>
      </c>
      <c r="C14181" s="41"/>
      <c r="D14181" s="39" t="s">
        <v>101</v>
      </c>
      <c r="E14181" s="39">
        <v>2021</v>
      </c>
      <c r="F14181" s="23">
        <v>48.054597029103256</v>
      </c>
      <c r="G14181" s="24" t="s">
        <v>108</v>
      </c>
    </row>
    <row r="14182" spans="1:7" x14ac:dyDescent="0.3">
      <c r="A14182" s="12">
        <v>183.56829435429933</v>
      </c>
      <c r="B14182" s="41" t="s">
        <v>15</v>
      </c>
      <c r="C14182" s="41"/>
      <c r="D14182" s="39" t="s">
        <v>101</v>
      </c>
      <c r="E14182" s="39">
        <v>2021</v>
      </c>
      <c r="F14182" s="23">
        <v>41.772294354299319</v>
      </c>
      <c r="G14182" s="24" t="s">
        <v>108</v>
      </c>
    </row>
    <row r="14183" spans="1:7" x14ac:dyDescent="0.3">
      <c r="A14183" s="12">
        <v>2072.7455285770748</v>
      </c>
      <c r="B14183" s="41" t="s">
        <v>16</v>
      </c>
      <c r="C14183" s="41"/>
      <c r="D14183" s="39" t="s">
        <v>101</v>
      </c>
      <c r="E14183" s="39">
        <v>2021</v>
      </c>
      <c r="F14183" s="23">
        <v>83.911528577074819</v>
      </c>
      <c r="G14183" s="24" t="s">
        <v>108</v>
      </c>
    </row>
    <row r="14184" spans="1:7" x14ac:dyDescent="0.3">
      <c r="A14184" s="12">
        <v>3602.0839742311641</v>
      </c>
      <c r="B14184" s="41" t="s">
        <v>17</v>
      </c>
      <c r="C14184" s="41"/>
      <c r="D14184" s="39" t="s">
        <v>101</v>
      </c>
      <c r="E14184" s="39">
        <v>2021</v>
      </c>
      <c r="F14184" s="23">
        <v>492.49497423116389</v>
      </c>
      <c r="G14184" s="24" t="s">
        <v>108</v>
      </c>
    </row>
    <row r="14185" spans="1:7" x14ac:dyDescent="0.3">
      <c r="A14185" s="12">
        <v>147.31318435363073</v>
      </c>
      <c r="B14185" s="41" t="s">
        <v>18</v>
      </c>
      <c r="C14185" s="41"/>
      <c r="D14185" s="39" t="s">
        <v>101</v>
      </c>
      <c r="E14185" s="39">
        <v>2021</v>
      </c>
      <c r="F14185" s="23">
        <v>13.608184353630724</v>
      </c>
      <c r="G14185" s="24" t="s">
        <v>108</v>
      </c>
    </row>
    <row r="14186" spans="1:7" x14ac:dyDescent="0.3">
      <c r="A14186" s="12">
        <v>351.00736301281148</v>
      </c>
      <c r="B14186" s="41" t="s">
        <v>19</v>
      </c>
      <c r="C14186" s="41"/>
      <c r="D14186" s="39" t="s">
        <v>101</v>
      </c>
      <c r="E14186" s="39">
        <v>2021</v>
      </c>
      <c r="F14186" s="23">
        <v>32.867363012811474</v>
      </c>
      <c r="G14186" s="24" t="s">
        <v>108</v>
      </c>
    </row>
    <row r="14187" spans="1:7" x14ac:dyDescent="0.3">
      <c r="A14187" s="12">
        <v>1616.0585514493612</v>
      </c>
      <c r="B14187" s="41" t="s">
        <v>20</v>
      </c>
      <c r="C14187" s="41"/>
      <c r="D14187" s="39" t="s">
        <v>101</v>
      </c>
      <c r="E14187" s="39">
        <v>2021</v>
      </c>
      <c r="F14187" s="23">
        <v>140.16255144936127</v>
      </c>
      <c r="G14187" s="24" t="s">
        <v>108</v>
      </c>
    </row>
    <row r="14188" spans="1:7" x14ac:dyDescent="0.3">
      <c r="A14188" s="12">
        <v>1784.1562070757989</v>
      </c>
      <c r="B14188" s="41" t="s">
        <v>21</v>
      </c>
      <c r="C14188" s="41"/>
      <c r="D14188" s="39" t="s">
        <v>101</v>
      </c>
      <c r="E14188" s="39">
        <v>2021</v>
      </c>
      <c r="F14188" s="23">
        <v>214.50620707579895</v>
      </c>
      <c r="G14188" s="24" t="s">
        <v>108</v>
      </c>
    </row>
    <row r="14189" spans="1:7" x14ac:dyDescent="0.3">
      <c r="A14189" s="12">
        <v>385.0979582123536</v>
      </c>
      <c r="B14189" s="41" t="s">
        <v>22</v>
      </c>
      <c r="C14189" s="41"/>
      <c r="D14189" s="39" t="s">
        <v>101</v>
      </c>
      <c r="E14189" s="39">
        <v>2021</v>
      </c>
      <c r="F14189" s="23">
        <v>14.622958212353602</v>
      </c>
      <c r="G14189" s="24" t="s">
        <v>108</v>
      </c>
    </row>
    <row r="14190" spans="1:7" x14ac:dyDescent="0.3">
      <c r="A14190" s="12">
        <v>217.30600183271</v>
      </c>
      <c r="B14190" s="41" t="s">
        <v>23</v>
      </c>
      <c r="C14190" s="41"/>
      <c r="D14190" s="39" t="s">
        <v>101</v>
      </c>
      <c r="E14190" s="39">
        <v>2021</v>
      </c>
      <c r="F14190" s="23">
        <v>5.4730018327099916</v>
      </c>
      <c r="G14190" s="24" t="s">
        <v>108</v>
      </c>
    </row>
    <row r="14191" spans="1:7" x14ac:dyDescent="0.3">
      <c r="A14191" s="12">
        <v>129.25538622840378</v>
      </c>
      <c r="B14191" s="41" t="s">
        <v>24</v>
      </c>
      <c r="C14191" s="41"/>
      <c r="D14191" s="39" t="s">
        <v>101</v>
      </c>
      <c r="E14191" s="39">
        <v>2021</v>
      </c>
      <c r="F14191" s="23">
        <v>6.8453862284037754</v>
      </c>
      <c r="G14191" s="24" t="s">
        <v>108</v>
      </c>
    </row>
    <row r="14192" spans="1:7" x14ac:dyDescent="0.3">
      <c r="A14192" s="12">
        <v>115.44352495714007</v>
      </c>
      <c r="B14192" s="41" t="s">
        <v>25</v>
      </c>
      <c r="C14192" s="41"/>
      <c r="D14192" s="39" t="s">
        <v>101</v>
      </c>
      <c r="E14192" s="39">
        <v>2021</v>
      </c>
      <c r="F14192" s="23">
        <v>7.6905249571400738</v>
      </c>
      <c r="G14192" s="24" t="s">
        <v>108</v>
      </c>
    </row>
    <row r="14193" spans="1:7" x14ac:dyDescent="0.3">
      <c r="A14193" s="12">
        <v>153.06710071359194</v>
      </c>
      <c r="B14193" s="41" t="s">
        <v>26</v>
      </c>
      <c r="C14193" s="41"/>
      <c r="D14193" s="39" t="s">
        <v>101</v>
      </c>
      <c r="E14193" s="39">
        <v>2021</v>
      </c>
      <c r="F14193" s="23">
        <v>13.019100713591952</v>
      </c>
      <c r="G14193" s="24" t="s">
        <v>108</v>
      </c>
    </row>
    <row r="14194" spans="1:7" x14ac:dyDescent="0.3">
      <c r="A14194" s="12">
        <v>197.69508739994498</v>
      </c>
      <c r="B14194" s="41" t="s">
        <v>27</v>
      </c>
      <c r="C14194" s="41"/>
      <c r="D14194" s="39" t="s">
        <v>101</v>
      </c>
      <c r="E14194" s="39">
        <v>2021</v>
      </c>
      <c r="F14194" s="23">
        <v>4.979087399944973</v>
      </c>
      <c r="G14194" s="24" t="s">
        <v>108</v>
      </c>
    </row>
    <row r="14195" spans="1:7" x14ac:dyDescent="0.3">
      <c r="A14195" s="12">
        <v>258.46153230967298</v>
      </c>
      <c r="B14195" s="41" t="s">
        <v>28</v>
      </c>
      <c r="C14195" s="41"/>
      <c r="D14195" s="39" t="s">
        <v>101</v>
      </c>
      <c r="E14195" s="39">
        <v>2021</v>
      </c>
      <c r="F14195" s="23">
        <v>39.187532309672967</v>
      </c>
      <c r="G14195" s="24" t="s">
        <v>108</v>
      </c>
    </row>
    <row r="14196" spans="1:7" x14ac:dyDescent="0.3">
      <c r="A14196" s="12">
        <v>304.11227788546813</v>
      </c>
      <c r="B14196" s="41" t="s">
        <v>29</v>
      </c>
      <c r="C14196" s="41"/>
      <c r="D14196" s="39" t="s">
        <v>101</v>
      </c>
      <c r="E14196" s="39">
        <v>2021</v>
      </c>
      <c r="F14196" s="23">
        <v>45.287277885468114</v>
      </c>
      <c r="G14196" s="24" t="s">
        <v>108</v>
      </c>
    </row>
    <row r="14197" spans="1:7" x14ac:dyDescent="0.3">
      <c r="A14197" s="12">
        <v>1416.4010390188216</v>
      </c>
      <c r="B14197" s="41" t="s">
        <v>30</v>
      </c>
      <c r="C14197" s="41"/>
      <c r="D14197" s="39" t="s">
        <v>101</v>
      </c>
      <c r="E14197" s="39">
        <v>2021</v>
      </c>
      <c r="F14197" s="23">
        <v>136.37203901882171</v>
      </c>
      <c r="G14197" s="24" t="s">
        <v>108</v>
      </c>
    </row>
    <row r="14198" spans="1:7" x14ac:dyDescent="0.3">
      <c r="A14198" s="12">
        <v>709.22840758084612</v>
      </c>
      <c r="B14198" s="41" t="s">
        <v>31</v>
      </c>
      <c r="C14198" s="41"/>
      <c r="D14198" s="39" t="s">
        <v>101</v>
      </c>
      <c r="E14198" s="39">
        <v>2021</v>
      </c>
      <c r="F14198" s="23">
        <v>40.835407580846095</v>
      </c>
      <c r="G14198" s="24" t="s">
        <v>108</v>
      </c>
    </row>
    <row r="14199" spans="1:7" x14ac:dyDescent="0.3">
      <c r="A14199" s="12">
        <v>133.46952215400921</v>
      </c>
      <c r="B14199" s="41" t="s">
        <v>32</v>
      </c>
      <c r="C14199" s="41"/>
      <c r="D14199" s="39" t="s">
        <v>101</v>
      </c>
      <c r="E14199" s="39">
        <v>2021</v>
      </c>
      <c r="F14199" s="23">
        <v>3.3615221540092115</v>
      </c>
      <c r="G14199" s="24" t="s">
        <v>108</v>
      </c>
    </row>
    <row r="14200" spans="1:7" x14ac:dyDescent="0.3">
      <c r="A14200" s="12">
        <v>388.10571053316062</v>
      </c>
      <c r="B14200" s="41" t="s">
        <v>33</v>
      </c>
      <c r="C14200" s="41"/>
      <c r="D14200" s="39" t="s">
        <v>101</v>
      </c>
      <c r="E14200" s="39">
        <v>2021</v>
      </c>
      <c r="F14200" s="23">
        <v>14.40471053316061</v>
      </c>
      <c r="G14200" s="24" t="s">
        <v>108</v>
      </c>
    </row>
    <row r="14201" spans="1:7" x14ac:dyDescent="0.3">
      <c r="A14201" s="12">
        <v>978.61304586321785</v>
      </c>
      <c r="B14201" s="41" t="s">
        <v>34</v>
      </c>
      <c r="C14201" s="41"/>
      <c r="D14201" s="39" t="s">
        <v>101</v>
      </c>
      <c r="E14201" s="39">
        <v>2021</v>
      </c>
      <c r="F14201" s="23">
        <v>72.494045863217949</v>
      </c>
      <c r="G14201" s="24" t="s">
        <v>108</v>
      </c>
    </row>
    <row r="14202" spans="1:7" x14ac:dyDescent="0.3">
      <c r="A14202" s="12">
        <v>657.61242334697022</v>
      </c>
      <c r="B14202" s="41" t="s">
        <v>35</v>
      </c>
      <c r="C14202" s="41"/>
      <c r="D14202" s="39" t="s">
        <v>101</v>
      </c>
      <c r="E14202" s="39">
        <v>2021</v>
      </c>
      <c r="F14202" s="23">
        <v>16.562423346970149</v>
      </c>
      <c r="G14202" s="24" t="s">
        <v>108</v>
      </c>
    </row>
    <row r="14203" spans="1:7" x14ac:dyDescent="0.3">
      <c r="A14203" s="12">
        <v>306.91896627214203</v>
      </c>
      <c r="B14203" s="41" t="s">
        <v>36</v>
      </c>
      <c r="C14203" s="41"/>
      <c r="D14203" s="39" t="s">
        <v>101</v>
      </c>
      <c r="E14203" s="39">
        <v>2021</v>
      </c>
      <c r="F14203" s="23">
        <v>46.477966272142048</v>
      </c>
      <c r="G14203" s="24" t="s">
        <v>108</v>
      </c>
    </row>
    <row r="14204" spans="1:7" x14ac:dyDescent="0.3">
      <c r="A14204" s="12">
        <v>489.81944113092806</v>
      </c>
      <c r="B14204" s="41" t="s">
        <v>37</v>
      </c>
      <c r="C14204" s="41"/>
      <c r="D14204" s="39" t="s">
        <v>101</v>
      </c>
      <c r="E14204" s="39">
        <v>2021</v>
      </c>
      <c r="F14204" s="23">
        <v>78.872441130928024</v>
      </c>
      <c r="G14204" s="24" t="s">
        <v>108</v>
      </c>
    </row>
    <row r="14205" spans="1:7" x14ac:dyDescent="0.3">
      <c r="A14205" s="12">
        <v>495.98061454114861</v>
      </c>
      <c r="B14205" s="41" t="s">
        <v>38</v>
      </c>
      <c r="C14205" s="41"/>
      <c r="D14205" s="39" t="s">
        <v>101</v>
      </c>
      <c r="E14205" s="39">
        <v>2021</v>
      </c>
      <c r="F14205" s="23">
        <v>12.491614541148621</v>
      </c>
      <c r="G14205" s="24" t="s">
        <v>108</v>
      </c>
    </row>
    <row r="14206" spans="1:7" x14ac:dyDescent="0.3">
      <c r="A14206" s="12">
        <v>201.62711831592489</v>
      </c>
      <c r="B14206" s="41" t="s">
        <v>39</v>
      </c>
      <c r="C14206" s="41"/>
      <c r="D14206" s="39" t="s">
        <v>101</v>
      </c>
      <c r="E14206" s="39">
        <v>2021</v>
      </c>
      <c r="F14206" s="23">
        <v>22.611118315924866</v>
      </c>
      <c r="G14206" s="24" t="s">
        <v>108</v>
      </c>
    </row>
    <row r="14207" spans="1:7" x14ac:dyDescent="0.3">
      <c r="A14207" s="12">
        <v>556.27620054390161</v>
      </c>
      <c r="B14207" s="41" t="s">
        <v>40</v>
      </c>
      <c r="C14207" s="41"/>
      <c r="D14207" s="39" t="s">
        <v>101</v>
      </c>
      <c r="E14207" s="39">
        <v>2021</v>
      </c>
      <c r="F14207" s="23">
        <v>184.20620054390164</v>
      </c>
      <c r="G14207" s="24" t="s">
        <v>108</v>
      </c>
    </row>
    <row r="14208" spans="1:7" x14ac:dyDescent="0.3">
      <c r="A14208" s="12">
        <v>418.57715491830743</v>
      </c>
      <c r="B14208" s="41" t="s">
        <v>41</v>
      </c>
      <c r="C14208" s="41"/>
      <c r="D14208" s="39" t="s">
        <v>101</v>
      </c>
      <c r="E14208" s="39">
        <v>2021</v>
      </c>
      <c r="F14208" s="23">
        <v>12.717154918307472</v>
      </c>
      <c r="G14208" s="24" t="s">
        <v>108</v>
      </c>
    </row>
    <row r="14209" spans="1:7" x14ac:dyDescent="0.3">
      <c r="A14209" s="12">
        <v>1457.8581653969841</v>
      </c>
      <c r="B14209" s="41" t="s">
        <v>42</v>
      </c>
      <c r="C14209" s="41"/>
      <c r="D14209" s="39" t="s">
        <v>101</v>
      </c>
      <c r="E14209" s="39">
        <v>2021</v>
      </c>
      <c r="F14209" s="23">
        <v>38.315165396984042</v>
      </c>
      <c r="G14209" s="24" t="s">
        <v>108</v>
      </c>
    </row>
    <row r="14210" spans="1:7" x14ac:dyDescent="0.3">
      <c r="A14210" s="12">
        <v>852.36028277362789</v>
      </c>
      <c r="B14210" s="41" t="s">
        <v>43</v>
      </c>
      <c r="C14210" s="41"/>
      <c r="D14210" s="39" t="s">
        <v>101</v>
      </c>
      <c r="E14210" s="39">
        <v>2021</v>
      </c>
      <c r="F14210" s="23">
        <v>82.071282773627885</v>
      </c>
      <c r="G14210" s="24" t="s">
        <v>108</v>
      </c>
    </row>
    <row r="14211" spans="1:7" x14ac:dyDescent="0.3">
      <c r="A14211" s="12">
        <v>186.6160542946532</v>
      </c>
      <c r="B14211" s="41" t="s">
        <v>44</v>
      </c>
      <c r="C14211" s="41"/>
      <c r="D14211" s="39" t="s">
        <v>101</v>
      </c>
      <c r="E14211" s="39">
        <v>2021</v>
      </c>
      <c r="F14211" s="23">
        <v>15.260054294653187</v>
      </c>
      <c r="G14211" s="24" t="s">
        <v>108</v>
      </c>
    </row>
    <row r="14212" spans="1:7" x14ac:dyDescent="0.3">
      <c r="A14212" s="12">
        <v>245.06513477985769</v>
      </c>
      <c r="B14212" s="41" t="s">
        <v>45</v>
      </c>
      <c r="C14212" s="41"/>
      <c r="D14212" s="39" t="s">
        <v>101</v>
      </c>
      <c r="E14212" s="39">
        <v>2021</v>
      </c>
      <c r="F14212" s="23">
        <v>22.122134779857674</v>
      </c>
      <c r="G14212" s="24" t="s">
        <v>108</v>
      </c>
    </row>
    <row r="14213" spans="1:7" x14ac:dyDescent="0.3">
      <c r="A14213" s="12">
        <v>1669.0727506945809</v>
      </c>
      <c r="B14213" s="41" t="s">
        <v>46</v>
      </c>
      <c r="C14213" s="41"/>
      <c r="D14213" s="39" t="s">
        <v>101</v>
      </c>
      <c r="E14213" s="39">
        <v>2021</v>
      </c>
      <c r="F14213" s="23">
        <v>88.954750694580923</v>
      </c>
      <c r="G14213" s="24" t="s">
        <v>108</v>
      </c>
    </row>
    <row r="14214" spans="1:7" x14ac:dyDescent="0.3">
      <c r="A14214" s="12">
        <v>187.10640409320223</v>
      </c>
      <c r="B14214" s="41" t="s">
        <v>47</v>
      </c>
      <c r="C14214" s="41"/>
      <c r="D14214" s="39" t="s">
        <v>101</v>
      </c>
      <c r="E14214" s="39">
        <v>2021</v>
      </c>
      <c r="F14214" s="23">
        <v>18.628404093202235</v>
      </c>
      <c r="G14214" s="24" t="s">
        <v>108</v>
      </c>
    </row>
    <row r="14215" spans="1:7" x14ac:dyDescent="0.3">
      <c r="A14215" s="12">
        <v>407.2385852041603</v>
      </c>
      <c r="B14215" s="41" t="s">
        <v>48</v>
      </c>
      <c r="C14215" s="41"/>
      <c r="D14215" s="39" t="s">
        <v>101</v>
      </c>
      <c r="E14215" s="39">
        <v>2021</v>
      </c>
      <c r="F14215" s="23">
        <v>72.80158520416029</v>
      </c>
      <c r="G14215" s="24" t="s">
        <v>108</v>
      </c>
    </row>
    <row r="14216" spans="1:7" x14ac:dyDescent="0.3">
      <c r="A14216" s="12">
        <v>3502.5101383609554</v>
      </c>
      <c r="B14216" s="41" t="s">
        <v>49</v>
      </c>
      <c r="C14216" s="41"/>
      <c r="D14216" s="39" t="s">
        <v>101</v>
      </c>
      <c r="E14216" s="39">
        <v>2021</v>
      </c>
      <c r="F14216" s="23">
        <v>674.10713836095533</v>
      </c>
      <c r="G14216" s="24" t="s">
        <v>108</v>
      </c>
    </row>
    <row r="14217" spans="1:7" x14ac:dyDescent="0.3">
      <c r="A14217" s="12">
        <v>5026.0105490703945</v>
      </c>
      <c r="B14217" s="41" t="s">
        <v>50</v>
      </c>
      <c r="C14217" s="41"/>
      <c r="D14217" s="39" t="s">
        <v>101</v>
      </c>
      <c r="E14217" s="39">
        <v>2021</v>
      </c>
      <c r="F14217" s="23">
        <v>486.80054907039425</v>
      </c>
      <c r="G14217" s="24" t="s">
        <v>108</v>
      </c>
    </row>
    <row r="14218" spans="1:7" x14ac:dyDescent="0.3">
      <c r="A14218" s="12">
        <v>956.37701608633779</v>
      </c>
      <c r="B14218" s="41" t="s">
        <v>91</v>
      </c>
      <c r="C14218" s="41"/>
      <c r="D14218" s="39" t="s">
        <v>101</v>
      </c>
      <c r="E14218" s="39">
        <v>2021</v>
      </c>
      <c r="F14218" s="23">
        <v>257.50401608633774</v>
      </c>
      <c r="G14218" s="24" t="s">
        <v>108</v>
      </c>
    </row>
    <row r="14219" spans="1:7" x14ac:dyDescent="0.3">
      <c r="A14219" s="12">
        <v>187.61727061972402</v>
      </c>
      <c r="B14219" s="41" t="s">
        <v>52</v>
      </c>
      <c r="C14219" s="41"/>
      <c r="D14219" s="39" t="s">
        <v>101</v>
      </c>
      <c r="E14219" s="39">
        <v>2021</v>
      </c>
      <c r="F14219" s="23">
        <v>20.379270619724018</v>
      </c>
      <c r="G14219" s="24" t="s">
        <v>108</v>
      </c>
    </row>
    <row r="14220" spans="1:7" x14ac:dyDescent="0.3">
      <c r="A14220" s="12">
        <v>147.58400516287119</v>
      </c>
      <c r="B14220" s="41" t="s">
        <v>53</v>
      </c>
      <c r="C14220" s="41"/>
      <c r="D14220" s="39" t="s">
        <v>101</v>
      </c>
      <c r="E14220" s="39">
        <v>2021</v>
      </c>
      <c r="F14220" s="23">
        <v>51.547005162871201</v>
      </c>
      <c r="G14220" s="24" t="s">
        <v>108</v>
      </c>
    </row>
    <row r="14221" spans="1:7" x14ac:dyDescent="0.3">
      <c r="A14221" s="12">
        <v>249.48854133078527</v>
      </c>
      <c r="B14221" s="41" t="s">
        <v>54</v>
      </c>
      <c r="C14221" s="41"/>
      <c r="D14221" s="39" t="s">
        <v>101</v>
      </c>
      <c r="E14221" s="39">
        <v>2021</v>
      </c>
      <c r="F14221" s="23">
        <v>44.986541330785251</v>
      </c>
      <c r="G14221" s="24" t="s">
        <v>108</v>
      </c>
    </row>
    <row r="14222" spans="1:7" x14ac:dyDescent="0.3">
      <c r="A14222" s="12">
        <v>629.9620290580782</v>
      </c>
      <c r="B14222" s="41" t="s">
        <v>55</v>
      </c>
      <c r="C14222" s="41"/>
      <c r="D14222" s="39" t="s">
        <v>101</v>
      </c>
      <c r="E14222" s="39">
        <v>2021</v>
      </c>
      <c r="F14222" s="23">
        <v>15.866029058078226</v>
      </c>
      <c r="G14222" s="24" t="s">
        <v>108</v>
      </c>
    </row>
    <row r="14223" spans="1:7" x14ac:dyDescent="0.3">
      <c r="A14223" s="12">
        <v>1124.6100821173959</v>
      </c>
      <c r="B14223" s="41" t="s">
        <v>56</v>
      </c>
      <c r="C14223" s="41"/>
      <c r="D14223" s="39" t="s">
        <v>101</v>
      </c>
      <c r="E14223" s="39">
        <v>2021</v>
      </c>
      <c r="F14223" s="23">
        <v>40.059082117395945</v>
      </c>
      <c r="G14223" s="24" t="s">
        <v>108</v>
      </c>
    </row>
    <row r="14224" spans="1:7" x14ac:dyDescent="0.3">
      <c r="A14224" s="12">
        <v>318.95407890096453</v>
      </c>
      <c r="B14224" s="41" t="s">
        <v>57</v>
      </c>
      <c r="C14224" s="41"/>
      <c r="D14224" s="39" t="s">
        <v>101</v>
      </c>
      <c r="E14224" s="39">
        <v>2021</v>
      </c>
      <c r="F14224" s="23">
        <v>8.0330789009645116</v>
      </c>
      <c r="G14224" s="24" t="s">
        <v>108</v>
      </c>
    </row>
    <row r="14225" spans="1:7" x14ac:dyDescent="0.3">
      <c r="A14225" s="12">
        <v>319.49264301024954</v>
      </c>
      <c r="B14225" s="41" t="s">
        <v>58</v>
      </c>
      <c r="C14225" s="41"/>
      <c r="D14225" s="39" t="s">
        <v>101</v>
      </c>
      <c r="E14225" s="39">
        <v>2021</v>
      </c>
      <c r="F14225" s="23">
        <v>64.979643010249561</v>
      </c>
      <c r="G14225" s="24" t="s">
        <v>108</v>
      </c>
    </row>
    <row r="14226" spans="1:7" x14ac:dyDescent="0.3">
      <c r="A14226" s="12">
        <v>107.49842204968779</v>
      </c>
      <c r="B14226" s="41" t="s">
        <v>59</v>
      </c>
      <c r="C14226" s="41"/>
      <c r="D14226" s="39" t="s">
        <v>101</v>
      </c>
      <c r="E14226" s="39">
        <v>2021</v>
      </c>
      <c r="F14226" s="23">
        <v>2.7074220496877803</v>
      </c>
      <c r="G14226" s="24" t="s">
        <v>108</v>
      </c>
    </row>
    <row r="14227" spans="1:7" x14ac:dyDescent="0.3">
      <c r="A14227" s="12">
        <v>122.4992277069731</v>
      </c>
      <c r="B14227" s="41" t="s">
        <v>60</v>
      </c>
      <c r="C14227" s="41"/>
      <c r="D14227" s="39" t="s">
        <v>101</v>
      </c>
      <c r="E14227" s="39">
        <v>2021</v>
      </c>
      <c r="F14227" s="23">
        <v>20.150227706973102</v>
      </c>
      <c r="G14227" s="24" t="s">
        <v>108</v>
      </c>
    </row>
    <row r="14228" spans="1:7" x14ac:dyDescent="0.3">
      <c r="A14228" s="12">
        <v>692.11848228796089</v>
      </c>
      <c r="B14228" s="41" t="s">
        <v>61</v>
      </c>
      <c r="C14228" s="41"/>
      <c r="D14228" s="39" t="s">
        <v>101</v>
      </c>
      <c r="E14228" s="39">
        <v>2021</v>
      </c>
      <c r="F14228" s="23">
        <v>92.923482287960908</v>
      </c>
      <c r="G14228" s="24" t="s">
        <v>108</v>
      </c>
    </row>
    <row r="14229" spans="1:7" x14ac:dyDescent="0.3">
      <c r="A14229" s="12">
        <v>1727.9578116492066</v>
      </c>
      <c r="B14229" s="41" t="s">
        <v>62</v>
      </c>
      <c r="C14229" s="41"/>
      <c r="D14229" s="39" t="s">
        <v>101</v>
      </c>
      <c r="E14229" s="39">
        <v>2021</v>
      </c>
      <c r="F14229" s="23">
        <v>368.27781164920651</v>
      </c>
      <c r="G14229" s="24" t="s">
        <v>108</v>
      </c>
    </row>
    <row r="14230" spans="1:7" x14ac:dyDescent="0.3">
      <c r="A14230" s="12">
        <v>462.80609124559027</v>
      </c>
      <c r="B14230" s="41" t="s">
        <v>63</v>
      </c>
      <c r="C14230" s="41"/>
      <c r="D14230" s="39" t="s">
        <v>101</v>
      </c>
      <c r="E14230" s="39">
        <v>2021</v>
      </c>
      <c r="F14230" s="23">
        <v>17.656091245590261</v>
      </c>
      <c r="G14230" s="24" t="s">
        <v>108</v>
      </c>
    </row>
    <row r="14231" spans="1:7" x14ac:dyDescent="0.3">
      <c r="A14231" s="12">
        <v>479.46054517748018</v>
      </c>
      <c r="B14231" s="41" t="s">
        <v>64</v>
      </c>
      <c r="C14231" s="41"/>
      <c r="D14231" s="39" t="s">
        <v>101</v>
      </c>
      <c r="E14231" s="39">
        <v>2021</v>
      </c>
      <c r="F14231" s="23">
        <v>12.075545177480166</v>
      </c>
      <c r="G14231" s="24" t="s">
        <v>108</v>
      </c>
    </row>
    <row r="14232" spans="1:7" x14ac:dyDescent="0.3">
      <c r="A14232" s="12">
        <v>1540.1415287681466</v>
      </c>
      <c r="B14232" s="41" t="s">
        <v>65</v>
      </c>
      <c r="C14232" s="41"/>
      <c r="D14232" s="39" t="s">
        <v>101</v>
      </c>
      <c r="E14232" s="39">
        <v>2021</v>
      </c>
      <c r="F14232" s="23">
        <v>172.0215287681466</v>
      </c>
      <c r="G14232" s="24" t="s">
        <v>108</v>
      </c>
    </row>
    <row r="14233" spans="1:7" x14ac:dyDescent="0.3">
      <c r="A14233" s="12">
        <v>431.57655376184977</v>
      </c>
      <c r="B14233" s="41" t="s">
        <v>66</v>
      </c>
      <c r="C14233" s="41"/>
      <c r="D14233" s="39" t="s">
        <v>101</v>
      </c>
      <c r="E14233" s="39">
        <v>2021</v>
      </c>
      <c r="F14233" s="23">
        <v>10.869553761849758</v>
      </c>
      <c r="G14233" s="24" t="s">
        <v>108</v>
      </c>
    </row>
    <row r="14234" spans="1:7" x14ac:dyDescent="0.3">
      <c r="A14234" s="12">
        <v>2580.1375472166737</v>
      </c>
      <c r="B14234" s="41" t="s">
        <v>67</v>
      </c>
      <c r="C14234" s="41"/>
      <c r="D14234" s="39" t="s">
        <v>101</v>
      </c>
      <c r="E14234" s="39">
        <v>2021</v>
      </c>
      <c r="F14234" s="23">
        <v>136.64054721667344</v>
      </c>
      <c r="G14234" s="24" t="s">
        <v>108</v>
      </c>
    </row>
    <row r="14235" spans="1:7" x14ac:dyDescent="0.3">
      <c r="A14235" s="12">
        <v>2085.7798058581711</v>
      </c>
      <c r="B14235" s="41" t="s">
        <v>68</v>
      </c>
      <c r="C14235" s="41"/>
      <c r="D14235" s="39" t="s">
        <v>101</v>
      </c>
      <c r="E14235" s="39">
        <v>2021</v>
      </c>
      <c r="F14235" s="23">
        <v>149.400805858171</v>
      </c>
      <c r="G14235" s="24" t="s">
        <v>108</v>
      </c>
    </row>
    <row r="14236" spans="1:7" x14ac:dyDescent="0.3">
      <c r="A14236" s="12">
        <v>165.34123322329711</v>
      </c>
      <c r="B14236" s="41" t="s">
        <v>69</v>
      </c>
      <c r="C14236" s="41"/>
      <c r="D14236" s="39" t="s">
        <v>101</v>
      </c>
      <c r="E14236" s="39">
        <v>2021</v>
      </c>
      <c r="F14236" s="23">
        <v>17.266233223297121</v>
      </c>
      <c r="G14236" s="24" t="s">
        <v>108</v>
      </c>
    </row>
    <row r="14237" spans="1:7" x14ac:dyDescent="0.3">
      <c r="A14237" s="12">
        <v>235.32481817478865</v>
      </c>
      <c r="B14237" s="41" t="s">
        <v>70</v>
      </c>
      <c r="C14237" s="41"/>
      <c r="D14237" s="39" t="s">
        <v>101</v>
      </c>
      <c r="E14237" s="39">
        <v>2021</v>
      </c>
      <c r="F14237" s="23">
        <v>35.041818174788645</v>
      </c>
      <c r="G14237" s="24" t="s">
        <v>108</v>
      </c>
    </row>
    <row r="14238" spans="1:7" x14ac:dyDescent="0.3">
      <c r="A14238" s="12">
        <v>218.2928564481999</v>
      </c>
      <c r="B14238" s="41" t="s">
        <v>71</v>
      </c>
      <c r="C14238" s="41"/>
      <c r="D14238" s="39" t="s">
        <v>101</v>
      </c>
      <c r="E14238" s="39">
        <v>2021</v>
      </c>
      <c r="F14238" s="23">
        <v>12.863856448199911</v>
      </c>
      <c r="G14238" s="24" t="s">
        <v>108</v>
      </c>
    </row>
    <row r="14239" spans="1:7" x14ac:dyDescent="0.3">
      <c r="A14239" s="12">
        <v>1185.2236774037269</v>
      </c>
      <c r="B14239" s="41" t="s">
        <v>72</v>
      </c>
      <c r="C14239" s="41"/>
      <c r="D14239" s="39" t="s">
        <v>101</v>
      </c>
      <c r="E14239" s="39">
        <v>2021</v>
      </c>
      <c r="F14239" s="23">
        <v>96.795677403726984</v>
      </c>
      <c r="G14239" s="24" t="s">
        <v>108</v>
      </c>
    </row>
    <row r="14240" spans="1:7" x14ac:dyDescent="0.3">
      <c r="A14240" s="12">
        <v>404.57551391329565</v>
      </c>
      <c r="B14240" s="41" t="s">
        <v>73</v>
      </c>
      <c r="C14240" s="41"/>
      <c r="D14240" s="39" t="s">
        <v>101</v>
      </c>
      <c r="E14240" s="39">
        <v>2021</v>
      </c>
      <c r="F14240" s="23">
        <v>188.77451391329566</v>
      </c>
      <c r="G14240" s="24" t="s">
        <v>108</v>
      </c>
    </row>
    <row r="14241" spans="1:7" x14ac:dyDescent="0.3">
      <c r="A14241" s="12">
        <v>627.07635126870923</v>
      </c>
      <c r="B14241" s="41" t="s">
        <v>74</v>
      </c>
      <c r="C14241" s="41"/>
      <c r="D14241" s="39" t="s">
        <v>101</v>
      </c>
      <c r="E14241" s="39">
        <v>2021</v>
      </c>
      <c r="F14241" s="23">
        <v>122.24735126870922</v>
      </c>
      <c r="G14241" s="24" t="s">
        <v>108</v>
      </c>
    </row>
    <row r="14242" spans="1:7" x14ac:dyDescent="0.3">
      <c r="A14242" s="12">
        <v>920.647134321772</v>
      </c>
      <c r="B14242" s="41" t="s">
        <v>75</v>
      </c>
      <c r="C14242" s="41"/>
      <c r="D14242" s="39" t="s">
        <v>101</v>
      </c>
      <c r="E14242" s="39">
        <v>2021</v>
      </c>
      <c r="F14242" s="23">
        <v>156.42513432177202</v>
      </c>
      <c r="G14242" s="24" t="s">
        <v>108</v>
      </c>
    </row>
    <row r="14243" spans="1:7" x14ac:dyDescent="0.3">
      <c r="A14243" s="12">
        <v>1080.1646943100004</v>
      </c>
      <c r="B14243" s="41" t="s">
        <v>76</v>
      </c>
      <c r="C14243" s="41"/>
      <c r="D14243" s="39" t="s">
        <v>101</v>
      </c>
      <c r="E14243" s="39">
        <v>2021</v>
      </c>
      <c r="F14243" s="23">
        <v>61.234694310000407</v>
      </c>
      <c r="G14243" s="24" t="s">
        <v>108</v>
      </c>
    </row>
    <row r="14244" spans="1:7" x14ac:dyDescent="0.3">
      <c r="A14244" s="12">
        <v>129.59596391275164</v>
      </c>
      <c r="B14244" s="41" t="s">
        <v>77</v>
      </c>
      <c r="C14244" s="41"/>
      <c r="D14244" s="39" t="s">
        <v>101</v>
      </c>
      <c r="E14244" s="39">
        <v>2021</v>
      </c>
      <c r="F14244" s="23">
        <v>3.2639639127516453</v>
      </c>
      <c r="G14244" s="24" t="s">
        <v>108</v>
      </c>
    </row>
    <row r="14245" spans="1:7" x14ac:dyDescent="0.3">
      <c r="A14245" s="12">
        <v>334.4688285939676</v>
      </c>
      <c r="B14245" s="41" t="s">
        <v>78</v>
      </c>
      <c r="C14245" s="41"/>
      <c r="D14245" s="39" t="s">
        <v>101</v>
      </c>
      <c r="E14245" s="39">
        <v>2021</v>
      </c>
      <c r="F14245" s="23">
        <v>37.679828593967606</v>
      </c>
      <c r="G14245" s="24" t="s">
        <v>108</v>
      </c>
    </row>
    <row r="14246" spans="1:7" x14ac:dyDescent="0.3">
      <c r="A14246" s="12">
        <v>506.14870492444976</v>
      </c>
      <c r="B14246" s="41" t="s">
        <v>79</v>
      </c>
      <c r="C14246" s="41"/>
      <c r="D14246" s="39" t="s">
        <v>101</v>
      </c>
      <c r="E14246" s="39">
        <v>2021</v>
      </c>
      <c r="F14246" s="23">
        <v>14.787704924449727</v>
      </c>
      <c r="G14246" s="24" t="s">
        <v>108</v>
      </c>
    </row>
    <row r="14247" spans="1:7" x14ac:dyDescent="0.3">
      <c r="A14247" s="12">
        <v>935.32069816789169</v>
      </c>
      <c r="B14247" s="41" t="s">
        <v>80</v>
      </c>
      <c r="C14247" s="41"/>
      <c r="D14247" s="39" t="s">
        <v>101</v>
      </c>
      <c r="E14247" s="39">
        <v>2021</v>
      </c>
      <c r="F14247" s="23">
        <v>121.86269816789169</v>
      </c>
      <c r="G14247" s="24" t="s">
        <v>108</v>
      </c>
    </row>
    <row r="14248" spans="1:7" x14ac:dyDescent="0.3">
      <c r="A14248" s="12">
        <v>239.37174276741607</v>
      </c>
      <c r="B14248" s="41" t="s">
        <v>81</v>
      </c>
      <c r="C14248" s="41"/>
      <c r="D14248" s="39" t="s">
        <v>101</v>
      </c>
      <c r="E14248" s="39">
        <v>2021</v>
      </c>
      <c r="F14248" s="23">
        <v>6.0287427674160625</v>
      </c>
      <c r="G14248" s="24" t="s">
        <v>108</v>
      </c>
    </row>
    <row r="14249" spans="1:7" x14ac:dyDescent="0.3">
      <c r="A14249" s="12">
        <v>778.07946914824117</v>
      </c>
      <c r="B14249" s="41" t="s">
        <v>82</v>
      </c>
      <c r="C14249" s="41"/>
      <c r="D14249" s="39" t="s">
        <v>101</v>
      </c>
      <c r="E14249" s="39">
        <v>2021</v>
      </c>
      <c r="F14249" s="23">
        <v>97.019469148241257</v>
      </c>
      <c r="G14249" s="24" t="s">
        <v>108</v>
      </c>
    </row>
    <row r="14250" spans="1:7" x14ac:dyDescent="0.3">
      <c r="A14250" s="12">
        <v>504.54121928778375</v>
      </c>
      <c r="B14250" s="41" t="s">
        <v>83</v>
      </c>
      <c r="C14250" s="41"/>
      <c r="D14250" s="39" t="s">
        <v>101</v>
      </c>
      <c r="E14250" s="39">
        <v>2021</v>
      </c>
      <c r="F14250" s="23">
        <v>51.948219287783743</v>
      </c>
      <c r="G14250" s="24" t="s">
        <v>108</v>
      </c>
    </row>
    <row r="14251" spans="1:7" x14ac:dyDescent="0.3">
      <c r="A14251" s="12">
        <v>1189.9476540194555</v>
      </c>
      <c r="B14251" s="41" t="s">
        <v>84</v>
      </c>
      <c r="C14251" s="41"/>
      <c r="D14251" s="39" t="s">
        <v>101</v>
      </c>
      <c r="E14251" s="39">
        <v>2021</v>
      </c>
      <c r="F14251" s="23">
        <v>72.60465401945541</v>
      </c>
      <c r="G14251" s="24" t="s">
        <v>108</v>
      </c>
    </row>
    <row r="14252" spans="1:7" x14ac:dyDescent="0.3">
      <c r="A14252" s="12">
        <v>97.987892797913744</v>
      </c>
      <c r="B14252" s="41" t="s">
        <v>85</v>
      </c>
      <c r="C14252" s="41"/>
      <c r="D14252" s="39" t="s">
        <v>101</v>
      </c>
      <c r="E14252" s="39">
        <v>2021</v>
      </c>
      <c r="F14252" s="23">
        <v>2.4678927979137431</v>
      </c>
      <c r="G14252" s="24" t="s">
        <v>108</v>
      </c>
    </row>
    <row r="14253" spans="1:7" x14ac:dyDescent="0.3">
      <c r="A14253" s="12">
        <v>282.10808713468043</v>
      </c>
      <c r="B14253" s="41" t="s">
        <v>86</v>
      </c>
      <c r="C14253" s="41"/>
      <c r="D14253" s="39" t="s">
        <v>101</v>
      </c>
      <c r="E14253" s="39">
        <v>2021</v>
      </c>
      <c r="F14253" s="23">
        <v>12.260087134680418</v>
      </c>
      <c r="G14253" s="24" t="s">
        <v>108</v>
      </c>
    </row>
    <row r="14254" spans="1:7" x14ac:dyDescent="0.3">
      <c r="A14254" s="12">
        <v>784.58327191560693</v>
      </c>
      <c r="B14254" s="41" t="s">
        <v>87</v>
      </c>
      <c r="C14254" s="41"/>
      <c r="D14254" s="39" t="s">
        <v>101</v>
      </c>
      <c r="E14254" s="39">
        <v>2021</v>
      </c>
      <c r="F14254" s="23">
        <v>101.65527191560692</v>
      </c>
      <c r="G14254" s="24" t="s">
        <v>108</v>
      </c>
    </row>
    <row r="14255" spans="1:7" x14ac:dyDescent="0.3">
      <c r="A14255" s="12">
        <v>175.73500761429861</v>
      </c>
      <c r="B14255" s="41" t="s">
        <v>88</v>
      </c>
      <c r="C14255" s="41"/>
      <c r="D14255" s="39" t="s">
        <v>101</v>
      </c>
      <c r="E14255" s="39">
        <v>2021</v>
      </c>
      <c r="F14255" s="23">
        <v>7.1920076142986176</v>
      </c>
      <c r="G14255" s="24" t="s">
        <v>108</v>
      </c>
    </row>
    <row r="14256" spans="1:7" x14ac:dyDescent="0.3">
      <c r="A14256" s="12">
        <v>381.45213565159372</v>
      </c>
      <c r="B14256" s="41" t="s">
        <v>89</v>
      </c>
      <c r="C14256" s="41"/>
      <c r="D14256" s="39" t="s">
        <v>101</v>
      </c>
      <c r="E14256" s="39">
        <v>2021</v>
      </c>
      <c r="F14256" s="23">
        <v>16.051135651593725</v>
      </c>
      <c r="G14256" s="24" t="s">
        <v>108</v>
      </c>
    </row>
    <row r="14257" spans="1:7" x14ac:dyDescent="0.3">
      <c r="A14257" s="12">
        <v>609.81460218882546</v>
      </c>
      <c r="B14257" s="41" t="s">
        <v>90</v>
      </c>
      <c r="C14257" s="41"/>
      <c r="D14257" s="39" t="s">
        <v>101</v>
      </c>
      <c r="E14257" s="39">
        <v>2021</v>
      </c>
      <c r="F14257" s="23">
        <v>15.358602188825472</v>
      </c>
      <c r="G14257" s="24" t="s">
        <v>108</v>
      </c>
    </row>
    <row r="14258" spans="1:7" x14ac:dyDescent="0.3">
      <c r="A14258" s="12">
        <v>2335.0028581879533</v>
      </c>
      <c r="B14258" s="41" t="s">
        <v>10</v>
      </c>
      <c r="C14258" s="41"/>
      <c r="D14258" s="39" t="s">
        <v>102</v>
      </c>
      <c r="E14258" s="39">
        <v>2021</v>
      </c>
      <c r="F14258" s="23">
        <v>214.77285818795326</v>
      </c>
      <c r="G14258" s="24" t="s">
        <v>108</v>
      </c>
    </row>
    <row r="14259" spans="1:7" x14ac:dyDescent="0.3">
      <c r="A14259" s="12">
        <v>254.37485420356379</v>
      </c>
      <c r="B14259" s="41" t="s">
        <v>11</v>
      </c>
      <c r="C14259" s="41"/>
      <c r="D14259" s="39" t="s">
        <v>102</v>
      </c>
      <c r="E14259" s="39">
        <v>2021</v>
      </c>
      <c r="F14259" s="23">
        <v>6.4008542035637817</v>
      </c>
      <c r="G14259" s="24" t="s">
        <v>108</v>
      </c>
    </row>
    <row r="14260" spans="1:7" x14ac:dyDescent="0.3">
      <c r="A14260" s="12">
        <v>885.52041904786802</v>
      </c>
      <c r="B14260" s="41" t="s">
        <v>12</v>
      </c>
      <c r="C14260" s="41"/>
      <c r="D14260" s="39" t="s">
        <v>102</v>
      </c>
      <c r="E14260" s="39">
        <v>2021</v>
      </c>
      <c r="F14260" s="23">
        <v>89.845419047868006</v>
      </c>
      <c r="G14260" s="24" t="s">
        <v>108</v>
      </c>
    </row>
    <row r="14261" spans="1:7" x14ac:dyDescent="0.3">
      <c r="A14261" s="12">
        <v>237.71360591957318</v>
      </c>
      <c r="B14261" s="41" t="s">
        <v>13</v>
      </c>
      <c r="C14261" s="41"/>
      <c r="D14261" s="39" t="s">
        <v>102</v>
      </c>
      <c r="E14261" s="39">
        <v>2021</v>
      </c>
      <c r="F14261" s="23">
        <v>25.79260591957317</v>
      </c>
      <c r="G14261" s="24" t="s">
        <v>108</v>
      </c>
    </row>
    <row r="14262" spans="1:7" x14ac:dyDescent="0.3">
      <c r="A14262" s="12">
        <v>315.80359025763397</v>
      </c>
      <c r="B14262" s="41" t="s">
        <v>14</v>
      </c>
      <c r="C14262" s="41"/>
      <c r="D14262" s="39" t="s">
        <v>102</v>
      </c>
      <c r="E14262" s="39">
        <v>2021</v>
      </c>
      <c r="F14262" s="23">
        <v>52.021590257633967</v>
      </c>
      <c r="G14262" s="24" t="s">
        <v>108</v>
      </c>
    </row>
    <row r="14263" spans="1:7" x14ac:dyDescent="0.3">
      <c r="A14263" s="12">
        <v>191.56434857440826</v>
      </c>
      <c r="B14263" s="41" t="s">
        <v>15</v>
      </c>
      <c r="C14263" s="41"/>
      <c r="D14263" s="39" t="s">
        <v>102</v>
      </c>
      <c r="E14263" s="39">
        <v>2021</v>
      </c>
      <c r="F14263" s="23">
        <v>41.97134857440826</v>
      </c>
      <c r="G14263" s="24" t="s">
        <v>108</v>
      </c>
    </row>
    <row r="14264" spans="1:7" x14ac:dyDescent="0.3">
      <c r="A14264" s="12">
        <v>2405.5367068986361</v>
      </c>
      <c r="B14264" s="41" t="s">
        <v>16</v>
      </c>
      <c r="C14264" s="41"/>
      <c r="D14264" s="39" t="s">
        <v>102</v>
      </c>
      <c r="E14264" s="39">
        <v>2021</v>
      </c>
      <c r="F14264" s="23">
        <v>94.053706898636108</v>
      </c>
      <c r="G14264" s="24" t="s">
        <v>108</v>
      </c>
    </row>
    <row r="14265" spans="1:7" x14ac:dyDescent="0.3">
      <c r="A14265" s="12">
        <v>4029.8894203258697</v>
      </c>
      <c r="B14265" s="41" t="s">
        <v>17</v>
      </c>
      <c r="C14265" s="41"/>
      <c r="D14265" s="39" t="s">
        <v>102</v>
      </c>
      <c r="E14265" s="39">
        <v>2021</v>
      </c>
      <c r="F14265" s="23">
        <v>530.30342032586941</v>
      </c>
      <c r="G14265" s="24" t="s">
        <v>108</v>
      </c>
    </row>
    <row r="14266" spans="1:7" x14ac:dyDescent="0.3">
      <c r="A14266" s="12">
        <v>137.25885522961218</v>
      </c>
      <c r="B14266" s="41" t="s">
        <v>18</v>
      </c>
      <c r="C14266" s="41"/>
      <c r="D14266" s="39" t="s">
        <v>102</v>
      </c>
      <c r="E14266" s="39">
        <v>2021</v>
      </c>
      <c r="F14266" s="23">
        <v>11.215855229612171</v>
      </c>
      <c r="G14266" s="24" t="s">
        <v>108</v>
      </c>
    </row>
    <row r="14267" spans="1:7" x14ac:dyDescent="0.3">
      <c r="A14267" s="12">
        <v>340.65492635712644</v>
      </c>
      <c r="B14267" s="41" t="s">
        <v>19</v>
      </c>
      <c r="C14267" s="41"/>
      <c r="D14267" s="39" t="s">
        <v>102</v>
      </c>
      <c r="E14267" s="39">
        <v>2021</v>
      </c>
      <c r="F14267" s="23">
        <v>27.631926357126439</v>
      </c>
      <c r="G14267" s="24" t="s">
        <v>108</v>
      </c>
    </row>
    <row r="14268" spans="1:7" x14ac:dyDescent="0.3">
      <c r="A14268" s="12">
        <v>1592.5432904474126</v>
      </c>
      <c r="B14268" s="41" t="s">
        <v>20</v>
      </c>
      <c r="C14268" s="41"/>
      <c r="D14268" s="39" t="s">
        <v>102</v>
      </c>
      <c r="E14268" s="39">
        <v>2021</v>
      </c>
      <c r="F14268" s="23">
        <v>170.52629044741252</v>
      </c>
      <c r="G14268" s="24" t="s">
        <v>108</v>
      </c>
    </row>
    <row r="14269" spans="1:7" x14ac:dyDescent="0.3">
      <c r="A14269" s="12">
        <v>1636.5393671406812</v>
      </c>
      <c r="B14269" s="41" t="s">
        <v>21</v>
      </c>
      <c r="C14269" s="41"/>
      <c r="D14269" s="39" t="s">
        <v>102</v>
      </c>
      <c r="E14269" s="39">
        <v>2021</v>
      </c>
      <c r="F14269" s="23">
        <v>219.59536714068116</v>
      </c>
      <c r="G14269" s="24" t="s">
        <v>108</v>
      </c>
    </row>
    <row r="14270" spans="1:7" x14ac:dyDescent="0.3">
      <c r="A14270" s="12">
        <v>327.51426692368727</v>
      </c>
      <c r="B14270" s="41" t="s">
        <v>22</v>
      </c>
      <c r="C14270" s="41"/>
      <c r="D14270" s="39" t="s">
        <v>102</v>
      </c>
      <c r="E14270" s="39">
        <v>2021</v>
      </c>
      <c r="F14270" s="23">
        <v>14.381266923687285</v>
      </c>
      <c r="G14270" s="24" t="s">
        <v>108</v>
      </c>
    </row>
    <row r="14271" spans="1:7" x14ac:dyDescent="0.3">
      <c r="A14271" s="12">
        <v>268.28076983820091</v>
      </c>
      <c r="B14271" s="41" t="s">
        <v>23</v>
      </c>
      <c r="C14271" s="41"/>
      <c r="D14271" s="39" t="s">
        <v>102</v>
      </c>
      <c r="E14271" s="39">
        <v>2021</v>
      </c>
      <c r="F14271" s="23">
        <v>6.7507698382009185</v>
      </c>
      <c r="G14271" s="24" t="s">
        <v>108</v>
      </c>
    </row>
    <row r="14272" spans="1:7" x14ac:dyDescent="0.3">
      <c r="A14272" s="12">
        <v>94.081376992852668</v>
      </c>
      <c r="B14272" s="41" t="s">
        <v>24</v>
      </c>
      <c r="C14272" s="41"/>
      <c r="D14272" s="39" t="s">
        <v>102</v>
      </c>
      <c r="E14272" s="39">
        <v>2021</v>
      </c>
      <c r="F14272" s="23">
        <v>5.9163769928526619</v>
      </c>
      <c r="G14272" s="24" t="s">
        <v>108</v>
      </c>
    </row>
    <row r="14273" spans="1:7" x14ac:dyDescent="0.3">
      <c r="A14273" s="12">
        <v>121.44800559279732</v>
      </c>
      <c r="B14273" s="41" t="s">
        <v>25</v>
      </c>
      <c r="C14273" s="41"/>
      <c r="D14273" s="39" t="s">
        <v>102</v>
      </c>
      <c r="E14273" s="39">
        <v>2021</v>
      </c>
      <c r="F14273" s="23">
        <v>7.6310055927973117</v>
      </c>
      <c r="G14273" s="24" t="s">
        <v>108</v>
      </c>
    </row>
    <row r="14274" spans="1:7" x14ac:dyDescent="0.3">
      <c r="A14274" s="12">
        <v>165.49742454137754</v>
      </c>
      <c r="B14274" s="41" t="s">
        <v>26</v>
      </c>
      <c r="C14274" s="41"/>
      <c r="D14274" s="39" t="s">
        <v>102</v>
      </c>
      <c r="E14274" s="39">
        <v>2021</v>
      </c>
      <c r="F14274" s="23">
        <v>11.624424541377543</v>
      </c>
      <c r="G14274" s="24" t="s">
        <v>108</v>
      </c>
    </row>
    <row r="14275" spans="1:7" x14ac:dyDescent="0.3">
      <c r="A14275" s="12">
        <v>216.09050207902169</v>
      </c>
      <c r="B14275" s="41" t="s">
        <v>27</v>
      </c>
      <c r="C14275" s="41"/>
      <c r="D14275" s="39" t="s">
        <v>102</v>
      </c>
      <c r="E14275" s="39">
        <v>2021</v>
      </c>
      <c r="F14275" s="23">
        <v>5.4375020790216908</v>
      </c>
      <c r="G14275" s="24" t="s">
        <v>108</v>
      </c>
    </row>
    <row r="14276" spans="1:7" x14ac:dyDescent="0.3">
      <c r="A14276" s="12">
        <v>255.81714672217547</v>
      </c>
      <c r="B14276" s="41" t="s">
        <v>28</v>
      </c>
      <c r="C14276" s="41"/>
      <c r="D14276" s="39" t="s">
        <v>102</v>
      </c>
      <c r="E14276" s="39">
        <v>2021</v>
      </c>
      <c r="F14276" s="23">
        <v>40.570146722175458</v>
      </c>
      <c r="G14276" s="24" t="s">
        <v>108</v>
      </c>
    </row>
    <row r="14277" spans="1:7" x14ac:dyDescent="0.3">
      <c r="A14277" s="12">
        <v>371.21593540014135</v>
      </c>
      <c r="B14277" s="41" t="s">
        <v>29</v>
      </c>
      <c r="C14277" s="41"/>
      <c r="D14277" s="39" t="s">
        <v>102</v>
      </c>
      <c r="E14277" s="39">
        <v>2021</v>
      </c>
      <c r="F14277" s="23">
        <v>46.050935400141341</v>
      </c>
      <c r="G14277" s="24" t="s">
        <v>108</v>
      </c>
    </row>
    <row r="14278" spans="1:7" x14ac:dyDescent="0.3">
      <c r="A14278" s="12">
        <v>1526.3393967303712</v>
      </c>
      <c r="B14278" s="41" t="s">
        <v>30</v>
      </c>
      <c r="C14278" s="41"/>
      <c r="D14278" s="39" t="s">
        <v>102</v>
      </c>
      <c r="E14278" s="39">
        <v>2021</v>
      </c>
      <c r="F14278" s="23">
        <v>146.0393967303711</v>
      </c>
      <c r="G14278" s="24" t="s">
        <v>108</v>
      </c>
    </row>
    <row r="14279" spans="1:7" x14ac:dyDescent="0.3">
      <c r="A14279" s="12">
        <v>691.53617854500658</v>
      </c>
      <c r="B14279" s="41" t="s">
        <v>31</v>
      </c>
      <c r="C14279" s="41"/>
      <c r="D14279" s="39" t="s">
        <v>102</v>
      </c>
      <c r="E14279" s="39">
        <v>2021</v>
      </c>
      <c r="F14279" s="23">
        <v>41.838178545006514</v>
      </c>
      <c r="G14279" s="24" t="s">
        <v>108</v>
      </c>
    </row>
    <row r="14280" spans="1:7" x14ac:dyDescent="0.3">
      <c r="A14280" s="12">
        <v>112.27211186663702</v>
      </c>
      <c r="B14280" s="41" t="s">
        <v>32</v>
      </c>
      <c r="C14280" s="41"/>
      <c r="D14280" s="39" t="s">
        <v>102</v>
      </c>
      <c r="E14280" s="39">
        <v>2021</v>
      </c>
      <c r="F14280" s="23">
        <v>2.8251118666370196</v>
      </c>
      <c r="G14280" s="24" t="s">
        <v>108</v>
      </c>
    </row>
    <row r="14281" spans="1:7" x14ac:dyDescent="0.3">
      <c r="A14281" s="12">
        <v>406.96037552177984</v>
      </c>
      <c r="B14281" s="41" t="s">
        <v>33</v>
      </c>
      <c r="C14281" s="41"/>
      <c r="D14281" s="39" t="s">
        <v>102</v>
      </c>
      <c r="E14281" s="39">
        <v>2021</v>
      </c>
      <c r="F14281" s="23">
        <v>13.23037552177982</v>
      </c>
      <c r="G14281" s="24" t="s">
        <v>108</v>
      </c>
    </row>
    <row r="14282" spans="1:7" x14ac:dyDescent="0.3">
      <c r="A14282" s="12">
        <v>1093.5582922000747</v>
      </c>
      <c r="B14282" s="41" t="s">
        <v>34</v>
      </c>
      <c r="C14282" s="41"/>
      <c r="D14282" s="39" t="s">
        <v>102</v>
      </c>
      <c r="E14282" s="39">
        <v>2021</v>
      </c>
      <c r="F14282" s="23">
        <v>84.799292200074717</v>
      </c>
      <c r="G14282" s="24" t="s">
        <v>108</v>
      </c>
    </row>
    <row r="14283" spans="1:7" x14ac:dyDescent="0.3">
      <c r="A14283" s="12">
        <v>846.58672754616987</v>
      </c>
      <c r="B14283" s="41" t="s">
        <v>35</v>
      </c>
      <c r="C14283" s="41"/>
      <c r="D14283" s="39" t="s">
        <v>102</v>
      </c>
      <c r="E14283" s="39">
        <v>2021</v>
      </c>
      <c r="F14283" s="23">
        <v>21.30272754616982</v>
      </c>
      <c r="G14283" s="24" t="s">
        <v>108</v>
      </c>
    </row>
    <row r="14284" spans="1:7" x14ac:dyDescent="0.3">
      <c r="A14284" s="12">
        <v>327.81483001611491</v>
      </c>
      <c r="B14284" s="41" t="s">
        <v>36</v>
      </c>
      <c r="C14284" s="41"/>
      <c r="D14284" s="39" t="s">
        <v>102</v>
      </c>
      <c r="E14284" s="39">
        <v>2021</v>
      </c>
      <c r="F14284" s="23">
        <v>43.790830016114896</v>
      </c>
      <c r="G14284" s="24" t="s">
        <v>108</v>
      </c>
    </row>
    <row r="14285" spans="1:7" x14ac:dyDescent="0.3">
      <c r="A14285" s="12">
        <v>525.34222724677466</v>
      </c>
      <c r="B14285" s="41" t="s">
        <v>37</v>
      </c>
      <c r="C14285" s="41"/>
      <c r="D14285" s="39" t="s">
        <v>102</v>
      </c>
      <c r="E14285" s="39">
        <v>2021</v>
      </c>
      <c r="F14285" s="23">
        <v>58.478227246774622</v>
      </c>
      <c r="G14285" s="24" t="s">
        <v>108</v>
      </c>
    </row>
    <row r="14286" spans="1:7" x14ac:dyDescent="0.3">
      <c r="A14286" s="12">
        <v>536.76054732121747</v>
      </c>
      <c r="B14286" s="41" t="s">
        <v>38</v>
      </c>
      <c r="C14286" s="41"/>
      <c r="D14286" s="39" t="s">
        <v>102</v>
      </c>
      <c r="E14286" s="39">
        <v>2021</v>
      </c>
      <c r="F14286" s="23">
        <v>13.506547321217514</v>
      </c>
      <c r="G14286" s="24" t="s">
        <v>108</v>
      </c>
    </row>
    <row r="14287" spans="1:7" x14ac:dyDescent="0.3">
      <c r="A14287" s="12">
        <v>184.84425021777594</v>
      </c>
      <c r="B14287" s="41" t="s">
        <v>39</v>
      </c>
      <c r="C14287" s="41"/>
      <c r="D14287" s="39" t="s">
        <v>102</v>
      </c>
      <c r="E14287" s="39">
        <v>2021</v>
      </c>
      <c r="F14287" s="23">
        <v>20.227250217775925</v>
      </c>
      <c r="G14287" s="24" t="s">
        <v>108</v>
      </c>
    </row>
    <row r="14288" spans="1:7" x14ac:dyDescent="0.3">
      <c r="A14288" s="12">
        <v>516.18479814745285</v>
      </c>
      <c r="B14288" s="41" t="s">
        <v>40</v>
      </c>
      <c r="C14288" s="41"/>
      <c r="D14288" s="39" t="s">
        <v>102</v>
      </c>
      <c r="E14288" s="39">
        <v>2021</v>
      </c>
      <c r="F14288" s="23">
        <v>158.31679814745286</v>
      </c>
      <c r="G14288" s="24" t="s">
        <v>108</v>
      </c>
    </row>
    <row r="14289" spans="1:7" x14ac:dyDescent="0.3">
      <c r="A14289" s="12">
        <v>469.15949684005869</v>
      </c>
      <c r="B14289" s="41" t="s">
        <v>41</v>
      </c>
      <c r="C14289" s="41"/>
      <c r="D14289" s="39" t="s">
        <v>102</v>
      </c>
      <c r="E14289" s="39">
        <v>2021</v>
      </c>
      <c r="F14289" s="23">
        <v>11.805496840058694</v>
      </c>
      <c r="G14289" s="24" t="s">
        <v>108</v>
      </c>
    </row>
    <row r="14290" spans="1:7" x14ac:dyDescent="0.3">
      <c r="A14290" s="12">
        <v>1769.0004968300755</v>
      </c>
      <c r="B14290" s="41" t="s">
        <v>42</v>
      </c>
      <c r="C14290" s="41"/>
      <c r="D14290" s="39" t="s">
        <v>102</v>
      </c>
      <c r="E14290" s="39">
        <v>2021</v>
      </c>
      <c r="F14290" s="23">
        <v>45.369496830075462</v>
      </c>
      <c r="G14290" s="24" t="s">
        <v>108</v>
      </c>
    </row>
    <row r="14291" spans="1:7" x14ac:dyDescent="0.3">
      <c r="A14291" s="12">
        <v>774.38901079481286</v>
      </c>
      <c r="B14291" s="41" t="s">
        <v>43</v>
      </c>
      <c r="C14291" s="41"/>
      <c r="D14291" s="39" t="s">
        <v>102</v>
      </c>
      <c r="E14291" s="39">
        <v>2021</v>
      </c>
      <c r="F14291" s="23">
        <v>76.581010794812926</v>
      </c>
      <c r="G14291" s="24" t="s">
        <v>108</v>
      </c>
    </row>
    <row r="14292" spans="1:7" x14ac:dyDescent="0.3">
      <c r="A14292" s="12">
        <v>151.62843816041752</v>
      </c>
      <c r="B14292" s="41" t="s">
        <v>44</v>
      </c>
      <c r="C14292" s="41"/>
      <c r="D14292" s="39" t="s">
        <v>102</v>
      </c>
      <c r="E14292" s="39">
        <v>2021</v>
      </c>
      <c r="F14292" s="23">
        <v>13.205438160417533</v>
      </c>
      <c r="G14292" s="24" t="s">
        <v>108</v>
      </c>
    </row>
    <row r="14293" spans="1:7" x14ac:dyDescent="0.3">
      <c r="A14293" s="12">
        <v>272.3388844922747</v>
      </c>
      <c r="B14293" s="41" t="s">
        <v>45</v>
      </c>
      <c r="C14293" s="41"/>
      <c r="D14293" s="39" t="s">
        <v>102</v>
      </c>
      <c r="E14293" s="39">
        <v>2021</v>
      </c>
      <c r="F14293" s="23">
        <v>18.460884492274694</v>
      </c>
      <c r="G14293" s="24" t="s">
        <v>108</v>
      </c>
    </row>
    <row r="14294" spans="1:7" x14ac:dyDescent="0.3">
      <c r="A14294" s="12">
        <v>1988.9654931073874</v>
      </c>
      <c r="B14294" s="41" t="s">
        <v>46</v>
      </c>
      <c r="C14294" s="41"/>
      <c r="D14294" s="39" t="s">
        <v>102</v>
      </c>
      <c r="E14294" s="39">
        <v>2021</v>
      </c>
      <c r="F14294" s="23">
        <v>114.18349310738728</v>
      </c>
      <c r="G14294" s="24" t="s">
        <v>108</v>
      </c>
    </row>
    <row r="14295" spans="1:7" x14ac:dyDescent="0.3">
      <c r="A14295" s="12">
        <v>211.61590750847822</v>
      </c>
      <c r="B14295" s="41" t="s">
        <v>47</v>
      </c>
      <c r="C14295" s="41"/>
      <c r="D14295" s="39" t="s">
        <v>102</v>
      </c>
      <c r="E14295" s="39">
        <v>2021</v>
      </c>
      <c r="F14295" s="23">
        <v>18.21490750847822</v>
      </c>
      <c r="G14295" s="24" t="s">
        <v>108</v>
      </c>
    </row>
    <row r="14296" spans="1:7" x14ac:dyDescent="0.3">
      <c r="A14296" s="12">
        <v>486.13772121811115</v>
      </c>
      <c r="B14296" s="41" t="s">
        <v>48</v>
      </c>
      <c r="C14296" s="41"/>
      <c r="D14296" s="39" t="s">
        <v>102</v>
      </c>
      <c r="E14296" s="39">
        <v>2021</v>
      </c>
      <c r="F14296" s="23">
        <v>99.227721218111171</v>
      </c>
      <c r="G14296" s="24" t="s">
        <v>108</v>
      </c>
    </row>
    <row r="14297" spans="1:7" x14ac:dyDescent="0.3">
      <c r="A14297" s="12">
        <v>4165.8875518674504</v>
      </c>
      <c r="B14297" s="41" t="s">
        <v>49</v>
      </c>
      <c r="C14297" s="41"/>
      <c r="D14297" s="39" t="s">
        <v>102</v>
      </c>
      <c r="E14297" s="39">
        <v>2021</v>
      </c>
      <c r="F14297" s="23">
        <v>818.06755186745022</v>
      </c>
      <c r="G14297" s="24" t="s">
        <v>108</v>
      </c>
    </row>
    <row r="14298" spans="1:7" x14ac:dyDescent="0.3">
      <c r="A14298" s="12">
        <v>5313.9482934319321</v>
      </c>
      <c r="B14298" s="41" t="s">
        <v>50</v>
      </c>
      <c r="C14298" s="41"/>
      <c r="D14298" s="39" t="s">
        <v>102</v>
      </c>
      <c r="E14298" s="39">
        <v>2021</v>
      </c>
      <c r="F14298" s="23">
        <v>553.36429343193231</v>
      </c>
      <c r="G14298" s="24" t="s">
        <v>108</v>
      </c>
    </row>
    <row r="14299" spans="1:7" x14ac:dyDescent="0.3">
      <c r="A14299" s="12">
        <v>1049.7325003987617</v>
      </c>
      <c r="B14299" s="41" t="s">
        <v>91</v>
      </c>
      <c r="C14299" s="41"/>
      <c r="D14299" s="39" t="s">
        <v>102</v>
      </c>
      <c r="E14299" s="39">
        <v>2021</v>
      </c>
      <c r="F14299" s="23">
        <v>255.53250039876167</v>
      </c>
      <c r="G14299" s="24" t="s">
        <v>108</v>
      </c>
    </row>
    <row r="14300" spans="1:7" x14ac:dyDescent="0.3">
      <c r="A14300" s="12">
        <v>228.41769211896229</v>
      </c>
      <c r="B14300" s="41" t="s">
        <v>52</v>
      </c>
      <c r="C14300" s="41"/>
      <c r="D14300" s="39" t="s">
        <v>102</v>
      </c>
      <c r="E14300" s="39">
        <v>2021</v>
      </c>
      <c r="F14300" s="23">
        <v>18.192692118962285</v>
      </c>
      <c r="G14300" s="24" t="s">
        <v>108</v>
      </c>
    </row>
    <row r="14301" spans="1:7" x14ac:dyDescent="0.3">
      <c r="A14301" s="12">
        <v>157.30220766286499</v>
      </c>
      <c r="B14301" s="41" t="s">
        <v>53</v>
      </c>
      <c r="C14301" s="41"/>
      <c r="D14301" s="39" t="s">
        <v>102</v>
      </c>
      <c r="E14301" s="39">
        <v>2021</v>
      </c>
      <c r="F14301" s="23">
        <v>51.709207662864991</v>
      </c>
      <c r="G14301" s="24" t="s">
        <v>108</v>
      </c>
    </row>
    <row r="14302" spans="1:7" x14ac:dyDescent="0.3">
      <c r="A14302" s="12">
        <v>250.40085618286562</v>
      </c>
      <c r="B14302" s="41" t="s">
        <v>54</v>
      </c>
      <c r="C14302" s="41"/>
      <c r="D14302" s="39" t="s">
        <v>102</v>
      </c>
      <c r="E14302" s="39">
        <v>2021</v>
      </c>
      <c r="F14302" s="23">
        <v>51.79485618286563</v>
      </c>
      <c r="G14302" s="24" t="s">
        <v>108</v>
      </c>
    </row>
    <row r="14303" spans="1:7" x14ac:dyDescent="0.3">
      <c r="A14303" s="12">
        <v>548.12655095295099</v>
      </c>
      <c r="B14303" s="41" t="s">
        <v>55</v>
      </c>
      <c r="C14303" s="41"/>
      <c r="D14303" s="39" t="s">
        <v>102</v>
      </c>
      <c r="E14303" s="39">
        <v>2021</v>
      </c>
      <c r="F14303" s="23">
        <v>13.792550952950986</v>
      </c>
      <c r="G14303" s="24" t="s">
        <v>108</v>
      </c>
    </row>
    <row r="14304" spans="1:7" x14ac:dyDescent="0.3">
      <c r="A14304" s="12">
        <v>1179.6219178945853</v>
      </c>
      <c r="B14304" s="41" t="s">
        <v>56</v>
      </c>
      <c r="C14304" s="41"/>
      <c r="D14304" s="39" t="s">
        <v>102</v>
      </c>
      <c r="E14304" s="39">
        <v>2021</v>
      </c>
      <c r="F14304" s="23">
        <v>38.554917894585287</v>
      </c>
      <c r="G14304" s="24" t="s">
        <v>108</v>
      </c>
    </row>
    <row r="14305" spans="1:7" x14ac:dyDescent="0.3">
      <c r="A14305" s="12">
        <v>284.60144833828036</v>
      </c>
      <c r="B14305" s="41" t="s">
        <v>57</v>
      </c>
      <c r="C14305" s="41"/>
      <c r="D14305" s="39" t="s">
        <v>102</v>
      </c>
      <c r="E14305" s="39">
        <v>2021</v>
      </c>
      <c r="F14305" s="23">
        <v>7.1614483382803655</v>
      </c>
      <c r="G14305" s="24" t="s">
        <v>108</v>
      </c>
    </row>
    <row r="14306" spans="1:7" x14ac:dyDescent="0.3">
      <c r="A14306" s="12">
        <v>390.32887580325138</v>
      </c>
      <c r="B14306" s="41" t="s">
        <v>58</v>
      </c>
      <c r="C14306" s="41"/>
      <c r="D14306" s="39" t="s">
        <v>102</v>
      </c>
      <c r="E14306" s="39">
        <v>2021</v>
      </c>
      <c r="F14306" s="23">
        <v>73.50987580325139</v>
      </c>
      <c r="G14306" s="24" t="s">
        <v>108</v>
      </c>
    </row>
    <row r="14307" spans="1:7" x14ac:dyDescent="0.3">
      <c r="A14307" s="12">
        <v>108.50019892856082</v>
      </c>
      <c r="B14307" s="41" t="s">
        <v>59</v>
      </c>
      <c r="C14307" s="41"/>
      <c r="D14307" s="39" t="s">
        <v>102</v>
      </c>
      <c r="E14307" s="39">
        <v>2021</v>
      </c>
      <c r="F14307" s="23">
        <v>2.7341989285608292</v>
      </c>
      <c r="G14307" s="24" t="s">
        <v>108</v>
      </c>
    </row>
    <row r="14308" spans="1:7" x14ac:dyDescent="0.3">
      <c r="A14308" s="12">
        <v>132.8447836025951</v>
      </c>
      <c r="B14308" s="41" t="s">
        <v>60</v>
      </c>
      <c r="C14308" s="41"/>
      <c r="D14308" s="39" t="s">
        <v>102</v>
      </c>
      <c r="E14308" s="39">
        <v>2021</v>
      </c>
      <c r="F14308" s="23">
        <v>19.128783602595099</v>
      </c>
      <c r="G14308" s="24" t="s">
        <v>108</v>
      </c>
    </row>
    <row r="14309" spans="1:7" x14ac:dyDescent="0.3">
      <c r="A14309" s="12">
        <v>736.04618735194867</v>
      </c>
      <c r="B14309" s="41" t="s">
        <v>61</v>
      </c>
      <c r="C14309" s="41"/>
      <c r="D14309" s="39" t="s">
        <v>102</v>
      </c>
      <c r="E14309" s="39">
        <v>2021</v>
      </c>
      <c r="F14309" s="23">
        <v>97.713187351948577</v>
      </c>
      <c r="G14309" s="24" t="s">
        <v>108</v>
      </c>
    </row>
    <row r="14310" spans="1:7" x14ac:dyDescent="0.3">
      <c r="A14310" s="12">
        <v>1851.5804629277118</v>
      </c>
      <c r="B14310" s="41" t="s">
        <v>62</v>
      </c>
      <c r="C14310" s="41"/>
      <c r="D14310" s="39" t="s">
        <v>102</v>
      </c>
      <c r="E14310" s="39">
        <v>2021</v>
      </c>
      <c r="F14310" s="23">
        <v>379.62546292771168</v>
      </c>
      <c r="G14310" s="24" t="s">
        <v>108</v>
      </c>
    </row>
    <row r="14311" spans="1:7" x14ac:dyDescent="0.3">
      <c r="A14311" s="12">
        <v>445.2201081438705</v>
      </c>
      <c r="B14311" s="41" t="s">
        <v>63</v>
      </c>
      <c r="C14311" s="41"/>
      <c r="D14311" s="39" t="s">
        <v>102</v>
      </c>
      <c r="E14311" s="39">
        <v>2021</v>
      </c>
      <c r="F14311" s="23">
        <v>15.983108143870524</v>
      </c>
      <c r="G14311" s="24" t="s">
        <v>108</v>
      </c>
    </row>
    <row r="14312" spans="1:7" x14ac:dyDescent="0.3">
      <c r="A14312" s="12">
        <v>463.93708488255373</v>
      </c>
      <c r="B14312" s="41" t="s">
        <v>64</v>
      </c>
      <c r="C14312" s="41"/>
      <c r="D14312" s="39" t="s">
        <v>102</v>
      </c>
      <c r="E14312" s="39">
        <v>2021</v>
      </c>
      <c r="F14312" s="23">
        <v>11.674084882553714</v>
      </c>
      <c r="G14312" s="24" t="s">
        <v>108</v>
      </c>
    </row>
    <row r="14313" spans="1:7" x14ac:dyDescent="0.3">
      <c r="A14313" s="12">
        <v>1762.2403917819595</v>
      </c>
      <c r="B14313" s="41" t="s">
        <v>65</v>
      </c>
      <c r="C14313" s="41"/>
      <c r="D14313" s="39" t="s">
        <v>102</v>
      </c>
      <c r="E14313" s="39">
        <v>2021</v>
      </c>
      <c r="F14313" s="23">
        <v>207.58639178195943</v>
      </c>
      <c r="G14313" s="24" t="s">
        <v>108</v>
      </c>
    </row>
    <row r="14314" spans="1:7" x14ac:dyDescent="0.3">
      <c r="A14314" s="12">
        <v>442.09445714514379</v>
      </c>
      <c r="B14314" s="41" t="s">
        <v>66</v>
      </c>
      <c r="C14314" s="41"/>
      <c r="D14314" s="39" t="s">
        <v>102</v>
      </c>
      <c r="E14314" s="39">
        <v>2021</v>
      </c>
      <c r="F14314" s="23">
        <v>11.124457145143793</v>
      </c>
      <c r="G14314" s="24" t="s">
        <v>108</v>
      </c>
    </row>
    <row r="14315" spans="1:7" x14ac:dyDescent="0.3">
      <c r="A14315" s="12">
        <v>2746.949708768745</v>
      </c>
      <c r="B14315" s="41" t="s">
        <v>67</v>
      </c>
      <c r="C14315" s="41"/>
      <c r="D14315" s="39" t="s">
        <v>102</v>
      </c>
      <c r="E14315" s="39">
        <v>2021</v>
      </c>
      <c r="F14315" s="23">
        <v>149.78170876874515</v>
      </c>
      <c r="G14315" s="24" t="s">
        <v>108</v>
      </c>
    </row>
    <row r="14316" spans="1:7" x14ac:dyDescent="0.3">
      <c r="A14316" s="12">
        <v>1989.0434548651501</v>
      </c>
      <c r="B14316" s="41" t="s">
        <v>68</v>
      </c>
      <c r="C14316" s="41"/>
      <c r="D14316" s="39" t="s">
        <v>102</v>
      </c>
      <c r="E14316" s="39">
        <v>2021</v>
      </c>
      <c r="F14316" s="23">
        <v>142.31745486515001</v>
      </c>
      <c r="G14316" s="24" t="s">
        <v>108</v>
      </c>
    </row>
    <row r="14317" spans="1:7" x14ac:dyDescent="0.3">
      <c r="A14317" s="12">
        <v>177.98053809684373</v>
      </c>
      <c r="B14317" s="41" t="s">
        <v>69</v>
      </c>
      <c r="C14317" s="41"/>
      <c r="D14317" s="39" t="s">
        <v>102</v>
      </c>
      <c r="E14317" s="39">
        <v>2021</v>
      </c>
      <c r="F14317" s="23">
        <v>18.435538096843729</v>
      </c>
      <c r="G14317" s="24" t="s">
        <v>108</v>
      </c>
    </row>
    <row r="14318" spans="1:7" x14ac:dyDescent="0.3">
      <c r="A14318" s="12">
        <v>239.53852653878386</v>
      </c>
      <c r="B14318" s="41" t="s">
        <v>70</v>
      </c>
      <c r="C14318" s="41"/>
      <c r="D14318" s="39" t="s">
        <v>102</v>
      </c>
      <c r="E14318" s="39">
        <v>2021</v>
      </c>
      <c r="F14318" s="23">
        <v>33.467526538783858</v>
      </c>
      <c r="G14318" s="24" t="s">
        <v>108</v>
      </c>
    </row>
    <row r="14319" spans="1:7" x14ac:dyDescent="0.3">
      <c r="A14319" s="12">
        <v>197.84539913732385</v>
      </c>
      <c r="B14319" s="41" t="s">
        <v>71</v>
      </c>
      <c r="C14319" s="41"/>
      <c r="D14319" s="39" t="s">
        <v>102</v>
      </c>
      <c r="E14319" s="39">
        <v>2021</v>
      </c>
      <c r="F14319" s="23">
        <v>9.038399137323843</v>
      </c>
      <c r="G14319" s="24" t="s">
        <v>108</v>
      </c>
    </row>
    <row r="14320" spans="1:7" x14ac:dyDescent="0.3">
      <c r="A14320" s="12">
        <v>1010.8500995271706</v>
      </c>
      <c r="B14320" s="41" t="s">
        <v>72</v>
      </c>
      <c r="C14320" s="41"/>
      <c r="D14320" s="39" t="s">
        <v>102</v>
      </c>
      <c r="E14320" s="39">
        <v>2021</v>
      </c>
      <c r="F14320" s="23">
        <v>89.383099527170685</v>
      </c>
      <c r="G14320" s="24" t="s">
        <v>108</v>
      </c>
    </row>
    <row r="14321" spans="1:7" x14ac:dyDescent="0.3">
      <c r="A14321" s="12">
        <v>423.21540201532213</v>
      </c>
      <c r="B14321" s="41" t="s">
        <v>73</v>
      </c>
      <c r="C14321" s="41"/>
      <c r="D14321" s="39" t="s">
        <v>102</v>
      </c>
      <c r="E14321" s="39">
        <v>2021</v>
      </c>
      <c r="F14321" s="23">
        <v>188.62040201532213</v>
      </c>
      <c r="G14321" s="24" t="s">
        <v>108</v>
      </c>
    </row>
    <row r="14322" spans="1:7" x14ac:dyDescent="0.3">
      <c r="A14322" s="12">
        <v>572.64244633154283</v>
      </c>
      <c r="B14322" s="41" t="s">
        <v>74</v>
      </c>
      <c r="C14322" s="41"/>
      <c r="D14322" s="39" t="s">
        <v>102</v>
      </c>
      <c r="E14322" s="39">
        <v>2021</v>
      </c>
      <c r="F14322" s="23">
        <v>106.0684463315428</v>
      </c>
      <c r="G14322" s="24" t="s">
        <v>108</v>
      </c>
    </row>
    <row r="14323" spans="1:7" x14ac:dyDescent="0.3">
      <c r="A14323" s="12">
        <v>953.35330317711077</v>
      </c>
      <c r="B14323" s="41" t="s">
        <v>75</v>
      </c>
      <c r="C14323" s="41"/>
      <c r="D14323" s="39" t="s">
        <v>102</v>
      </c>
      <c r="E14323" s="39">
        <v>2021</v>
      </c>
      <c r="F14323" s="23">
        <v>146.60630317711076</v>
      </c>
      <c r="G14323" s="24" t="s">
        <v>108</v>
      </c>
    </row>
    <row r="14324" spans="1:7" x14ac:dyDescent="0.3">
      <c r="A14324" s="12">
        <v>1093.2166966035616</v>
      </c>
      <c r="B14324" s="41" t="s">
        <v>76</v>
      </c>
      <c r="C14324" s="41"/>
      <c r="D14324" s="39" t="s">
        <v>102</v>
      </c>
      <c r="E14324" s="39">
        <v>2021</v>
      </c>
      <c r="F14324" s="23">
        <v>67.77369660356149</v>
      </c>
      <c r="G14324" s="24" t="s">
        <v>108</v>
      </c>
    </row>
    <row r="14325" spans="1:7" x14ac:dyDescent="0.3">
      <c r="A14325" s="12">
        <v>127.91677986190487</v>
      </c>
      <c r="B14325" s="41" t="s">
        <v>77</v>
      </c>
      <c r="C14325" s="41"/>
      <c r="D14325" s="39" t="s">
        <v>102</v>
      </c>
      <c r="E14325" s="39">
        <v>2021</v>
      </c>
      <c r="F14325" s="23">
        <v>3.2187798619048777</v>
      </c>
      <c r="G14325" s="24" t="s">
        <v>108</v>
      </c>
    </row>
    <row r="14326" spans="1:7" x14ac:dyDescent="0.3">
      <c r="A14326" s="12">
        <v>325.15797537656704</v>
      </c>
      <c r="B14326" s="41" t="s">
        <v>78</v>
      </c>
      <c r="C14326" s="41"/>
      <c r="D14326" s="39" t="s">
        <v>102</v>
      </c>
      <c r="E14326" s="39">
        <v>2021</v>
      </c>
      <c r="F14326" s="23">
        <v>33.440975376567067</v>
      </c>
      <c r="G14326" s="24" t="s">
        <v>108</v>
      </c>
    </row>
    <row r="14327" spans="1:7" x14ac:dyDescent="0.3">
      <c r="A14327" s="12">
        <v>519.9331173956798</v>
      </c>
      <c r="B14327" s="41" t="s">
        <v>79</v>
      </c>
      <c r="C14327" s="41"/>
      <c r="D14327" s="39" t="s">
        <v>102</v>
      </c>
      <c r="E14327" s="39">
        <v>2021</v>
      </c>
      <c r="F14327" s="23">
        <v>14.033117395679767</v>
      </c>
      <c r="G14327" s="24" t="s">
        <v>108</v>
      </c>
    </row>
    <row r="14328" spans="1:7" x14ac:dyDescent="0.3">
      <c r="A14328" s="12">
        <v>1081.873260849075</v>
      </c>
      <c r="B14328" s="41" t="s">
        <v>80</v>
      </c>
      <c r="C14328" s="41"/>
      <c r="D14328" s="39" t="s">
        <v>102</v>
      </c>
      <c r="E14328" s="39">
        <v>2021</v>
      </c>
      <c r="F14328" s="23">
        <v>139.04126084907503</v>
      </c>
      <c r="G14328" s="24" t="s">
        <v>108</v>
      </c>
    </row>
    <row r="14329" spans="1:7" x14ac:dyDescent="0.3">
      <c r="A14329" s="12">
        <v>231.60078862340896</v>
      </c>
      <c r="B14329" s="41" t="s">
        <v>81</v>
      </c>
      <c r="C14329" s="41"/>
      <c r="D14329" s="39" t="s">
        <v>102</v>
      </c>
      <c r="E14329" s="39">
        <v>2021</v>
      </c>
      <c r="F14329" s="23">
        <v>5.8277886234089635</v>
      </c>
      <c r="G14329" s="24" t="s">
        <v>108</v>
      </c>
    </row>
    <row r="14330" spans="1:7" x14ac:dyDescent="0.3">
      <c r="A14330" s="12">
        <v>845.70760614613414</v>
      </c>
      <c r="B14330" s="41" t="s">
        <v>82</v>
      </c>
      <c r="C14330" s="41"/>
      <c r="D14330" s="39" t="s">
        <v>102</v>
      </c>
      <c r="E14330" s="39">
        <v>2021</v>
      </c>
      <c r="F14330" s="23">
        <v>101.73760614613411</v>
      </c>
      <c r="G14330" s="24" t="s">
        <v>108</v>
      </c>
    </row>
    <row r="14331" spans="1:7" x14ac:dyDescent="0.3">
      <c r="A14331" s="12">
        <v>540.0380185850612</v>
      </c>
      <c r="B14331" s="41" t="s">
        <v>83</v>
      </c>
      <c r="C14331" s="41"/>
      <c r="D14331" s="39" t="s">
        <v>102</v>
      </c>
      <c r="E14331" s="39">
        <v>2021</v>
      </c>
      <c r="F14331" s="23">
        <v>53.368018585061222</v>
      </c>
      <c r="G14331" s="24" t="s">
        <v>108</v>
      </c>
    </row>
    <row r="14332" spans="1:7" x14ac:dyDescent="0.3">
      <c r="A14332" s="12">
        <v>1110.3734123743866</v>
      </c>
      <c r="B14332" s="41" t="s">
        <v>84</v>
      </c>
      <c r="C14332" s="41"/>
      <c r="D14332" s="39" t="s">
        <v>102</v>
      </c>
      <c r="E14332" s="39">
        <v>2021</v>
      </c>
      <c r="F14332" s="23">
        <v>60.977412374386603</v>
      </c>
      <c r="G14332" s="24" t="s">
        <v>108</v>
      </c>
    </row>
    <row r="14333" spans="1:7" x14ac:dyDescent="0.3">
      <c r="A14333" s="12">
        <v>120.49912893581596</v>
      </c>
      <c r="B14333" s="41" t="s">
        <v>85</v>
      </c>
      <c r="C14333" s="41"/>
      <c r="D14333" s="39" t="s">
        <v>102</v>
      </c>
      <c r="E14333" s="39">
        <v>2021</v>
      </c>
      <c r="F14333" s="23">
        <v>3.0321289358159653</v>
      </c>
      <c r="G14333" s="24" t="s">
        <v>108</v>
      </c>
    </row>
    <row r="14334" spans="1:7" x14ac:dyDescent="0.3">
      <c r="A14334" s="12">
        <v>299.23876835824478</v>
      </c>
      <c r="B14334" s="41" t="s">
        <v>86</v>
      </c>
      <c r="C14334" s="41"/>
      <c r="D14334" s="39" t="s">
        <v>102</v>
      </c>
      <c r="E14334" s="39">
        <v>2021</v>
      </c>
      <c r="F14334" s="23">
        <v>7.5297683582447661</v>
      </c>
      <c r="G14334" s="24" t="s">
        <v>108</v>
      </c>
    </row>
    <row r="14335" spans="1:7" x14ac:dyDescent="0.3">
      <c r="A14335" s="12">
        <v>860.25670628231444</v>
      </c>
      <c r="B14335" s="41" t="s">
        <v>87</v>
      </c>
      <c r="C14335" s="41"/>
      <c r="D14335" s="39" t="s">
        <v>102</v>
      </c>
      <c r="E14335" s="39">
        <v>2021</v>
      </c>
      <c r="F14335" s="23">
        <v>111.16270628231436</v>
      </c>
      <c r="G14335" s="24" t="s">
        <v>108</v>
      </c>
    </row>
    <row r="14336" spans="1:7" x14ac:dyDescent="0.3">
      <c r="A14336" s="12">
        <v>140.99076147620482</v>
      </c>
      <c r="B14336" s="41" t="s">
        <v>88</v>
      </c>
      <c r="C14336" s="41"/>
      <c r="D14336" s="39" t="s">
        <v>102</v>
      </c>
      <c r="E14336" s="39">
        <v>2021</v>
      </c>
      <c r="F14336" s="23">
        <v>5.7617614762048177</v>
      </c>
      <c r="G14336" s="24" t="s">
        <v>108</v>
      </c>
    </row>
    <row r="14337" spans="1:7" x14ac:dyDescent="0.3">
      <c r="A14337" s="12">
        <v>333.76146567073209</v>
      </c>
      <c r="B14337" s="41" t="s">
        <v>89</v>
      </c>
      <c r="C14337" s="41"/>
      <c r="D14337" s="39" t="s">
        <v>102</v>
      </c>
      <c r="E14337" s="39">
        <v>2021</v>
      </c>
      <c r="F14337" s="23">
        <v>34.625465670732069</v>
      </c>
      <c r="G14337" s="24" t="s">
        <v>108</v>
      </c>
    </row>
    <row r="14338" spans="1:7" x14ac:dyDescent="0.3">
      <c r="A14338" s="12">
        <v>718.402210595106</v>
      </c>
      <c r="B14338" s="41" t="s">
        <v>90</v>
      </c>
      <c r="C14338" s="41"/>
      <c r="D14338" s="39" t="s">
        <v>102</v>
      </c>
      <c r="E14338" s="39">
        <v>2021</v>
      </c>
      <c r="F14338" s="23">
        <v>18.07721059510601</v>
      </c>
      <c r="G14338" s="24" t="s">
        <v>108</v>
      </c>
    </row>
    <row r="14339" spans="1:7" x14ac:dyDescent="0.3">
      <c r="A14339" s="12">
        <v>2431.8489589502665</v>
      </c>
      <c r="B14339" s="41" t="s">
        <v>10</v>
      </c>
      <c r="C14339" s="41"/>
      <c r="D14339" s="39" t="s">
        <v>103</v>
      </c>
      <c r="E14339" s="39">
        <v>2021</v>
      </c>
      <c r="F14339" s="23">
        <v>200.28295895026639</v>
      </c>
      <c r="G14339" s="24" t="s">
        <v>108</v>
      </c>
    </row>
    <row r="14340" spans="1:7" x14ac:dyDescent="0.3">
      <c r="A14340" s="12">
        <v>274.13530913237423</v>
      </c>
      <c r="B14340" s="41" t="s">
        <v>11</v>
      </c>
      <c r="C14340" s="41"/>
      <c r="D14340" s="39" t="s">
        <v>103</v>
      </c>
      <c r="E14340" s="39">
        <v>2021</v>
      </c>
      <c r="F14340" s="23">
        <v>6.9123091323742329</v>
      </c>
      <c r="G14340" s="24" t="s">
        <v>108</v>
      </c>
    </row>
    <row r="14341" spans="1:7" x14ac:dyDescent="0.3">
      <c r="A14341" s="12">
        <v>848.11826274285932</v>
      </c>
      <c r="B14341" s="41" t="s">
        <v>12</v>
      </c>
      <c r="C14341" s="41"/>
      <c r="D14341" s="39" t="s">
        <v>103</v>
      </c>
      <c r="E14341" s="39">
        <v>2021</v>
      </c>
      <c r="F14341" s="23">
        <v>71.993262742859372</v>
      </c>
      <c r="G14341" s="24" t="s">
        <v>108</v>
      </c>
    </row>
    <row r="14342" spans="1:7" x14ac:dyDescent="0.3">
      <c r="A14342" s="12">
        <v>214.71297779793198</v>
      </c>
      <c r="B14342" s="41" t="s">
        <v>13</v>
      </c>
      <c r="C14342" s="41"/>
      <c r="D14342" s="39" t="s">
        <v>103</v>
      </c>
      <c r="E14342" s="39">
        <v>2021</v>
      </c>
      <c r="F14342" s="23">
        <v>20.053977797931992</v>
      </c>
      <c r="G14342" s="24" t="s">
        <v>108</v>
      </c>
    </row>
    <row r="14343" spans="1:7" x14ac:dyDescent="0.3">
      <c r="A14343" s="12">
        <v>306.64196290273651</v>
      </c>
      <c r="B14343" s="41" t="s">
        <v>14</v>
      </c>
      <c r="C14343" s="41"/>
      <c r="D14343" s="39" t="s">
        <v>103</v>
      </c>
      <c r="E14343" s="39">
        <v>2021</v>
      </c>
      <c r="F14343" s="23">
        <v>56.247962902736511</v>
      </c>
      <c r="G14343" s="24" t="s">
        <v>108</v>
      </c>
    </row>
    <row r="14344" spans="1:7" x14ac:dyDescent="0.3">
      <c r="A14344" s="12">
        <v>182.01038339355131</v>
      </c>
      <c r="B14344" s="41" t="s">
        <v>15</v>
      </c>
      <c r="C14344" s="41"/>
      <c r="D14344" s="39" t="s">
        <v>103</v>
      </c>
      <c r="E14344" s="39">
        <v>2021</v>
      </c>
      <c r="F14344" s="23">
        <v>42.099383393551307</v>
      </c>
      <c r="G14344" s="24" t="s">
        <v>108</v>
      </c>
    </row>
    <row r="14345" spans="1:7" x14ac:dyDescent="0.3">
      <c r="A14345" s="12">
        <v>2381.120852083392</v>
      </c>
      <c r="B14345" s="41" t="s">
        <v>16</v>
      </c>
      <c r="C14345" s="41"/>
      <c r="D14345" s="39" t="s">
        <v>103</v>
      </c>
      <c r="E14345" s="39">
        <v>2021</v>
      </c>
      <c r="F14345" s="23">
        <v>102.87385208339202</v>
      </c>
      <c r="G14345" s="24" t="s">
        <v>108</v>
      </c>
    </row>
    <row r="14346" spans="1:7" x14ac:dyDescent="0.3">
      <c r="A14346" s="12">
        <v>4052.2267089222664</v>
      </c>
      <c r="B14346" s="41" t="s">
        <v>17</v>
      </c>
      <c r="C14346" s="41"/>
      <c r="D14346" s="39" t="s">
        <v>103</v>
      </c>
      <c r="E14346" s="39">
        <v>2021</v>
      </c>
      <c r="F14346" s="23">
        <v>553.77070892226618</v>
      </c>
      <c r="G14346" s="24" t="s">
        <v>108</v>
      </c>
    </row>
    <row r="14347" spans="1:7" x14ac:dyDescent="0.3">
      <c r="A14347" s="12">
        <v>115.86964780682575</v>
      </c>
      <c r="B14347" s="41" t="s">
        <v>18</v>
      </c>
      <c r="C14347" s="41"/>
      <c r="D14347" s="39" t="s">
        <v>103</v>
      </c>
      <c r="E14347" s="39">
        <v>2021</v>
      </c>
      <c r="F14347" s="23">
        <v>8.0056478068257579</v>
      </c>
      <c r="G14347" s="24" t="s">
        <v>108</v>
      </c>
    </row>
    <row r="14348" spans="1:7" x14ac:dyDescent="0.3">
      <c r="A14348" s="12">
        <v>281.74006264011228</v>
      </c>
      <c r="B14348" s="41" t="s">
        <v>19</v>
      </c>
      <c r="C14348" s="41"/>
      <c r="D14348" s="39" t="s">
        <v>103</v>
      </c>
      <c r="E14348" s="39">
        <v>2021</v>
      </c>
      <c r="F14348" s="23">
        <v>28.621062640112306</v>
      </c>
      <c r="G14348" s="24" t="s">
        <v>108</v>
      </c>
    </row>
    <row r="14349" spans="1:7" x14ac:dyDescent="0.3">
      <c r="A14349" s="12">
        <v>1523.009617005597</v>
      </c>
      <c r="B14349" s="41" t="s">
        <v>20</v>
      </c>
      <c r="C14349" s="41"/>
      <c r="D14349" s="39" t="s">
        <v>103</v>
      </c>
      <c r="E14349" s="39">
        <v>2021</v>
      </c>
      <c r="F14349" s="23">
        <v>136.13761700559701</v>
      </c>
      <c r="G14349" s="24" t="s">
        <v>108</v>
      </c>
    </row>
    <row r="14350" spans="1:7" x14ac:dyDescent="0.3">
      <c r="A14350" s="12">
        <v>1574.9215746141319</v>
      </c>
      <c r="B14350" s="41" t="s">
        <v>21</v>
      </c>
      <c r="C14350" s="41"/>
      <c r="D14350" s="39" t="s">
        <v>103</v>
      </c>
      <c r="E14350" s="39">
        <v>2021</v>
      </c>
      <c r="F14350" s="23">
        <v>203.65557461413198</v>
      </c>
      <c r="G14350" s="24" t="s">
        <v>108</v>
      </c>
    </row>
    <row r="14351" spans="1:7" x14ac:dyDescent="0.3">
      <c r="A14351" s="12">
        <v>315.29617854974566</v>
      </c>
      <c r="B14351" s="41" t="s">
        <v>22</v>
      </c>
      <c r="C14351" s="41"/>
      <c r="D14351" s="39" t="s">
        <v>103</v>
      </c>
      <c r="E14351" s="39">
        <v>2021</v>
      </c>
      <c r="F14351" s="23">
        <v>14.202178549745675</v>
      </c>
      <c r="G14351" s="24" t="s">
        <v>108</v>
      </c>
    </row>
    <row r="14352" spans="1:7" x14ac:dyDescent="0.3">
      <c r="A14352" s="12">
        <v>291.42835241848513</v>
      </c>
      <c r="B14352" s="41" t="s">
        <v>23</v>
      </c>
      <c r="C14352" s="41"/>
      <c r="D14352" s="39" t="s">
        <v>103</v>
      </c>
      <c r="E14352" s="39">
        <v>2021</v>
      </c>
      <c r="F14352" s="23">
        <v>7.3483524184851117</v>
      </c>
      <c r="G14352" s="24" t="s">
        <v>108</v>
      </c>
    </row>
    <row r="14353" spans="1:7" x14ac:dyDescent="0.3">
      <c r="A14353" s="12">
        <v>87.415169452025978</v>
      </c>
      <c r="B14353" s="41" t="s">
        <v>24</v>
      </c>
      <c r="C14353" s="41"/>
      <c r="D14353" s="39" t="s">
        <v>103</v>
      </c>
      <c r="E14353" s="39">
        <v>2021</v>
      </c>
      <c r="F14353" s="23">
        <v>4.4611694520259704</v>
      </c>
      <c r="G14353" s="24" t="s">
        <v>108</v>
      </c>
    </row>
    <row r="14354" spans="1:7" x14ac:dyDescent="0.3">
      <c r="A14354" s="12">
        <v>111.15476218405979</v>
      </c>
      <c r="B14354" s="41" t="s">
        <v>25</v>
      </c>
      <c r="C14354" s="41"/>
      <c r="D14354" s="39" t="s">
        <v>103</v>
      </c>
      <c r="E14354" s="39">
        <v>2021</v>
      </c>
      <c r="F14354" s="23">
        <v>6.9457621840597952</v>
      </c>
      <c r="G14354" s="24" t="s">
        <v>108</v>
      </c>
    </row>
    <row r="14355" spans="1:7" x14ac:dyDescent="0.3">
      <c r="A14355" s="12">
        <v>148.25217164673671</v>
      </c>
      <c r="B14355" s="41" t="s">
        <v>26</v>
      </c>
      <c r="C14355" s="41"/>
      <c r="D14355" s="39" t="s">
        <v>103</v>
      </c>
      <c r="E14355" s="39">
        <v>2021</v>
      </c>
      <c r="F14355" s="23">
        <v>13.090171646736719</v>
      </c>
      <c r="G14355" s="24" t="s">
        <v>108</v>
      </c>
    </row>
    <row r="14356" spans="1:7" x14ac:dyDescent="0.3">
      <c r="A14356" s="12">
        <v>218.05217551379434</v>
      </c>
      <c r="B14356" s="41" t="s">
        <v>27</v>
      </c>
      <c r="C14356" s="41"/>
      <c r="D14356" s="39" t="s">
        <v>103</v>
      </c>
      <c r="E14356" s="39">
        <v>2021</v>
      </c>
      <c r="F14356" s="23">
        <v>5.4981755137943296</v>
      </c>
      <c r="G14356" s="24" t="s">
        <v>108</v>
      </c>
    </row>
    <row r="14357" spans="1:7" x14ac:dyDescent="0.3">
      <c r="A14357" s="12">
        <v>268.24272797111053</v>
      </c>
      <c r="B14357" s="41" t="s">
        <v>28</v>
      </c>
      <c r="C14357" s="41"/>
      <c r="D14357" s="39" t="s">
        <v>103</v>
      </c>
      <c r="E14357" s="39">
        <v>2021</v>
      </c>
      <c r="F14357" s="23">
        <v>33.967727971110534</v>
      </c>
      <c r="G14357" s="24" t="s">
        <v>108</v>
      </c>
    </row>
    <row r="14358" spans="1:7" x14ac:dyDescent="0.3">
      <c r="A14358" s="12">
        <v>296.47048967607759</v>
      </c>
      <c r="B14358" s="41" t="s">
        <v>29</v>
      </c>
      <c r="C14358" s="41"/>
      <c r="D14358" s="39" t="s">
        <v>103</v>
      </c>
      <c r="E14358" s="39">
        <v>2021</v>
      </c>
      <c r="F14358" s="23">
        <v>39.256489676077599</v>
      </c>
      <c r="G14358" s="24" t="s">
        <v>108</v>
      </c>
    </row>
    <row r="14359" spans="1:7" x14ac:dyDescent="0.3">
      <c r="A14359" s="12">
        <v>1440.040555971558</v>
      </c>
      <c r="B14359" s="41" t="s">
        <v>30</v>
      </c>
      <c r="C14359" s="41"/>
      <c r="D14359" s="39" t="s">
        <v>103</v>
      </c>
      <c r="E14359" s="39">
        <v>2021</v>
      </c>
      <c r="F14359" s="23">
        <v>126.72255597155802</v>
      </c>
      <c r="G14359" s="24" t="s">
        <v>108</v>
      </c>
    </row>
    <row r="14360" spans="1:7" x14ac:dyDescent="0.3">
      <c r="A14360" s="12">
        <v>613.64195345611392</v>
      </c>
      <c r="B14360" s="41" t="s">
        <v>31</v>
      </c>
      <c r="C14360" s="41"/>
      <c r="D14360" s="39" t="s">
        <v>103</v>
      </c>
      <c r="E14360" s="39">
        <v>2021</v>
      </c>
      <c r="F14360" s="23">
        <v>31.152953456113949</v>
      </c>
      <c r="G14360" s="24" t="s">
        <v>108</v>
      </c>
    </row>
    <row r="14361" spans="1:7" x14ac:dyDescent="0.3">
      <c r="A14361" s="12">
        <v>110.54231946935325</v>
      </c>
      <c r="B14361" s="41" t="s">
        <v>32</v>
      </c>
      <c r="C14361" s="41"/>
      <c r="D14361" s="39" t="s">
        <v>103</v>
      </c>
      <c r="E14361" s="39">
        <v>2021</v>
      </c>
      <c r="F14361" s="23">
        <v>2.7873194693532426</v>
      </c>
      <c r="G14361" s="24" t="s">
        <v>108</v>
      </c>
    </row>
    <row r="14362" spans="1:7" x14ac:dyDescent="0.3">
      <c r="A14362" s="12">
        <v>328.10720806608634</v>
      </c>
      <c r="B14362" s="41" t="s">
        <v>33</v>
      </c>
      <c r="C14362" s="41"/>
      <c r="D14362" s="39" t="s">
        <v>103</v>
      </c>
      <c r="E14362" s="39">
        <v>2021</v>
      </c>
      <c r="F14362" s="23">
        <v>9.5512080660863319</v>
      </c>
      <c r="G14362" s="24" t="s">
        <v>108</v>
      </c>
    </row>
    <row r="14363" spans="1:7" x14ac:dyDescent="0.3">
      <c r="A14363" s="12">
        <v>1013.4193212835795</v>
      </c>
      <c r="B14363" s="41" t="s">
        <v>34</v>
      </c>
      <c r="C14363" s="41"/>
      <c r="D14363" s="39" t="s">
        <v>103</v>
      </c>
      <c r="E14363" s="39">
        <v>2021</v>
      </c>
      <c r="F14363" s="23">
        <v>63.282321283579563</v>
      </c>
      <c r="G14363" s="24" t="s">
        <v>108</v>
      </c>
    </row>
    <row r="14364" spans="1:7" x14ac:dyDescent="0.3">
      <c r="A14364" s="12">
        <v>836.14741845825188</v>
      </c>
      <c r="B14364" s="41" t="s">
        <v>35</v>
      </c>
      <c r="C14364" s="41"/>
      <c r="D14364" s="39" t="s">
        <v>103</v>
      </c>
      <c r="E14364" s="39">
        <v>2021</v>
      </c>
      <c r="F14364" s="23">
        <v>21.083418458251884</v>
      </c>
      <c r="G14364" s="24" t="s">
        <v>108</v>
      </c>
    </row>
    <row r="14365" spans="1:7" x14ac:dyDescent="0.3">
      <c r="A14365" s="12">
        <v>291.19548056548956</v>
      </c>
      <c r="B14365" s="41" t="s">
        <v>36</v>
      </c>
      <c r="C14365" s="41"/>
      <c r="D14365" s="39" t="s">
        <v>103</v>
      </c>
      <c r="E14365" s="39">
        <v>2021</v>
      </c>
      <c r="F14365" s="23">
        <v>39.768480565489554</v>
      </c>
      <c r="G14365" s="24" t="s">
        <v>108</v>
      </c>
    </row>
    <row r="14366" spans="1:7" x14ac:dyDescent="0.3">
      <c r="A14366" s="12">
        <v>493.81348414836259</v>
      </c>
      <c r="B14366" s="41" t="s">
        <v>37</v>
      </c>
      <c r="C14366" s="41"/>
      <c r="D14366" s="39" t="s">
        <v>103</v>
      </c>
      <c r="E14366" s="39">
        <v>2021</v>
      </c>
      <c r="F14366" s="23">
        <v>51.812484148362557</v>
      </c>
      <c r="G14366" s="24" t="s">
        <v>108</v>
      </c>
    </row>
    <row r="14367" spans="1:7" x14ac:dyDescent="0.3">
      <c r="A14367" s="12">
        <v>502.27381089574101</v>
      </c>
      <c r="B14367" s="41" t="s">
        <v>38</v>
      </c>
      <c r="C14367" s="41"/>
      <c r="D14367" s="39" t="s">
        <v>103</v>
      </c>
      <c r="E14367" s="39">
        <v>2021</v>
      </c>
      <c r="F14367" s="23">
        <v>17.864810895741005</v>
      </c>
      <c r="G14367" s="24" t="s">
        <v>108</v>
      </c>
    </row>
    <row r="14368" spans="1:7" x14ac:dyDescent="0.3">
      <c r="A14368" s="12">
        <v>125.96520686114256</v>
      </c>
      <c r="B14368" s="41" t="s">
        <v>39</v>
      </c>
      <c r="C14368" s="41"/>
      <c r="D14368" s="39" t="s">
        <v>103</v>
      </c>
      <c r="E14368" s="39">
        <v>2021</v>
      </c>
      <c r="F14368" s="23">
        <v>15.855206861142563</v>
      </c>
      <c r="G14368" s="24" t="s">
        <v>108</v>
      </c>
    </row>
    <row r="14369" spans="1:7" x14ac:dyDescent="0.3">
      <c r="A14369" s="12">
        <v>450.15257637966818</v>
      </c>
      <c r="B14369" s="41" t="s">
        <v>40</v>
      </c>
      <c r="C14369" s="41"/>
      <c r="D14369" s="39" t="s">
        <v>103</v>
      </c>
      <c r="E14369" s="39">
        <v>2021</v>
      </c>
      <c r="F14369" s="23">
        <v>148.92957637966813</v>
      </c>
      <c r="G14369" s="24" t="s">
        <v>108</v>
      </c>
    </row>
    <row r="14370" spans="1:7" x14ac:dyDescent="0.3">
      <c r="A14370" s="12">
        <v>429.2689979152106</v>
      </c>
      <c r="B14370" s="41" t="s">
        <v>41</v>
      </c>
      <c r="C14370" s="41"/>
      <c r="D14370" s="39" t="s">
        <v>103</v>
      </c>
      <c r="E14370" s="39">
        <v>2021</v>
      </c>
      <c r="F14370" s="23">
        <v>13.578997915210607</v>
      </c>
      <c r="G14370" s="24" t="s">
        <v>108</v>
      </c>
    </row>
    <row r="14371" spans="1:7" x14ac:dyDescent="0.3">
      <c r="A14371" s="12">
        <v>1913.3572135875309</v>
      </c>
      <c r="B14371" s="41" t="s">
        <v>42</v>
      </c>
      <c r="C14371" s="41"/>
      <c r="D14371" s="39" t="s">
        <v>103</v>
      </c>
      <c r="E14371" s="39">
        <v>2021</v>
      </c>
      <c r="F14371" s="23">
        <v>49.831213587530868</v>
      </c>
      <c r="G14371" s="24" t="s">
        <v>108</v>
      </c>
    </row>
    <row r="14372" spans="1:7" x14ac:dyDescent="0.3">
      <c r="A14372" s="12">
        <v>576.93232179269842</v>
      </c>
      <c r="B14372" s="41" t="s">
        <v>43</v>
      </c>
      <c r="C14372" s="41"/>
      <c r="D14372" s="39" t="s">
        <v>103</v>
      </c>
      <c r="E14372" s="39">
        <v>2021</v>
      </c>
      <c r="F14372" s="23">
        <v>66.355321792698462</v>
      </c>
      <c r="G14372" s="24" t="s">
        <v>108</v>
      </c>
    </row>
    <row r="14373" spans="1:7" x14ac:dyDescent="0.3">
      <c r="A14373" s="12">
        <v>108.47006773785036</v>
      </c>
      <c r="B14373" s="41" t="s">
        <v>44</v>
      </c>
      <c r="C14373" s="41"/>
      <c r="D14373" s="39" t="s">
        <v>103</v>
      </c>
      <c r="E14373" s="39">
        <v>2021</v>
      </c>
      <c r="F14373" s="23">
        <v>9.1950677378503514</v>
      </c>
      <c r="G14373" s="24" t="s">
        <v>108</v>
      </c>
    </row>
    <row r="14374" spans="1:7" x14ac:dyDescent="0.3">
      <c r="A14374" s="12">
        <v>278.21005362620065</v>
      </c>
      <c r="B14374" s="41" t="s">
        <v>45</v>
      </c>
      <c r="C14374" s="41"/>
      <c r="D14374" s="39" t="s">
        <v>103</v>
      </c>
      <c r="E14374" s="39">
        <v>2021</v>
      </c>
      <c r="F14374" s="23">
        <v>18.315053626200665</v>
      </c>
      <c r="G14374" s="24" t="s">
        <v>108</v>
      </c>
    </row>
    <row r="14375" spans="1:7" x14ac:dyDescent="0.3">
      <c r="A14375" s="12">
        <v>2040.4508743618676</v>
      </c>
      <c r="B14375" s="41" t="s">
        <v>46</v>
      </c>
      <c r="C14375" s="41"/>
      <c r="D14375" s="39" t="s">
        <v>103</v>
      </c>
      <c r="E14375" s="39">
        <v>2021</v>
      </c>
      <c r="F14375" s="23">
        <v>118.31587436186766</v>
      </c>
      <c r="G14375" s="24" t="s">
        <v>108</v>
      </c>
    </row>
    <row r="14376" spans="1:7" x14ac:dyDescent="0.3">
      <c r="A14376" s="12">
        <v>189.00372005377665</v>
      </c>
      <c r="B14376" s="41" t="s">
        <v>47</v>
      </c>
      <c r="C14376" s="41"/>
      <c r="D14376" s="39" t="s">
        <v>103</v>
      </c>
      <c r="E14376" s="39">
        <v>2021</v>
      </c>
      <c r="F14376" s="23">
        <v>16.299720053776646</v>
      </c>
      <c r="G14376" s="24" t="s">
        <v>108</v>
      </c>
    </row>
    <row r="14377" spans="1:7" x14ac:dyDescent="0.3">
      <c r="A14377" s="12">
        <v>463.71967001784924</v>
      </c>
      <c r="B14377" s="41" t="s">
        <v>48</v>
      </c>
      <c r="C14377" s="41"/>
      <c r="D14377" s="39" t="s">
        <v>103</v>
      </c>
      <c r="E14377" s="39">
        <v>2021</v>
      </c>
      <c r="F14377" s="23">
        <v>98.922670017849228</v>
      </c>
      <c r="G14377" s="24" t="s">
        <v>108</v>
      </c>
    </row>
    <row r="14378" spans="1:7" x14ac:dyDescent="0.3">
      <c r="A14378" s="12">
        <v>4222.976148129329</v>
      </c>
      <c r="B14378" s="41" t="s">
        <v>49</v>
      </c>
      <c r="C14378" s="41"/>
      <c r="D14378" s="39" t="s">
        <v>103</v>
      </c>
      <c r="E14378" s="39">
        <v>2021</v>
      </c>
      <c r="F14378" s="23">
        <v>801.6331481293289</v>
      </c>
      <c r="G14378" s="24" t="s">
        <v>108</v>
      </c>
    </row>
    <row r="14379" spans="1:7" x14ac:dyDescent="0.3">
      <c r="A14379" s="12">
        <v>5403.0434915791047</v>
      </c>
      <c r="B14379" s="41" t="s">
        <v>50</v>
      </c>
      <c r="C14379" s="41"/>
      <c r="D14379" s="39" t="s">
        <v>103</v>
      </c>
      <c r="E14379" s="39">
        <v>2021</v>
      </c>
      <c r="F14379" s="23">
        <v>541.89149157910424</v>
      </c>
      <c r="G14379" s="24" t="s">
        <v>108</v>
      </c>
    </row>
    <row r="14380" spans="1:7" x14ac:dyDescent="0.3">
      <c r="A14380" s="12">
        <v>1000.9888884961437</v>
      </c>
      <c r="B14380" s="41" t="s">
        <v>91</v>
      </c>
      <c r="C14380" s="41"/>
      <c r="D14380" s="39" t="s">
        <v>103</v>
      </c>
      <c r="E14380" s="39">
        <v>2021</v>
      </c>
      <c r="F14380" s="23">
        <v>264.9198884961437</v>
      </c>
      <c r="G14380" s="24" t="s">
        <v>108</v>
      </c>
    </row>
    <row r="14381" spans="1:7" x14ac:dyDescent="0.3">
      <c r="A14381" s="12">
        <v>187.65778229549358</v>
      </c>
      <c r="B14381" s="41" t="s">
        <v>52</v>
      </c>
      <c r="C14381" s="41"/>
      <c r="D14381" s="39" t="s">
        <v>103</v>
      </c>
      <c r="E14381" s="39">
        <v>2021</v>
      </c>
      <c r="F14381" s="23">
        <v>22.19278229549359</v>
      </c>
      <c r="G14381" s="24" t="s">
        <v>108</v>
      </c>
    </row>
    <row r="14382" spans="1:7" x14ac:dyDescent="0.3">
      <c r="A14382" s="12">
        <v>171.07053563872617</v>
      </c>
      <c r="B14382" s="41" t="s">
        <v>53</v>
      </c>
      <c r="C14382" s="41"/>
      <c r="D14382" s="39" t="s">
        <v>103</v>
      </c>
      <c r="E14382" s="39">
        <v>2021</v>
      </c>
      <c r="F14382" s="23">
        <v>59.811535638726191</v>
      </c>
      <c r="G14382" s="24" t="s">
        <v>108</v>
      </c>
    </row>
    <row r="14383" spans="1:7" x14ac:dyDescent="0.3">
      <c r="A14383" s="12">
        <v>211.39019395717071</v>
      </c>
      <c r="B14383" s="41" t="s">
        <v>54</v>
      </c>
      <c r="C14383" s="41"/>
      <c r="D14383" s="39" t="s">
        <v>103</v>
      </c>
      <c r="E14383" s="39">
        <v>2021</v>
      </c>
      <c r="F14383" s="23">
        <v>40.410193957170712</v>
      </c>
      <c r="G14383" s="24" t="s">
        <v>108</v>
      </c>
    </row>
    <row r="14384" spans="1:7" x14ac:dyDescent="0.3">
      <c r="A14384" s="12">
        <v>461.52226248870107</v>
      </c>
      <c r="B14384" s="41" t="s">
        <v>55</v>
      </c>
      <c r="C14384" s="41"/>
      <c r="D14384" s="39" t="s">
        <v>103</v>
      </c>
      <c r="E14384" s="39">
        <v>2021</v>
      </c>
      <c r="F14384" s="23">
        <v>11.637262488701076</v>
      </c>
      <c r="G14384" s="24" t="s">
        <v>108</v>
      </c>
    </row>
    <row r="14385" spans="1:7" x14ac:dyDescent="0.3">
      <c r="A14385" s="12">
        <v>1092.9332616088554</v>
      </c>
      <c r="B14385" s="41" t="s">
        <v>56</v>
      </c>
      <c r="C14385" s="41"/>
      <c r="D14385" s="39" t="s">
        <v>103</v>
      </c>
      <c r="E14385" s="39">
        <v>2021</v>
      </c>
      <c r="F14385" s="23">
        <v>33.440261608855423</v>
      </c>
      <c r="G14385" s="24" t="s">
        <v>108</v>
      </c>
    </row>
    <row r="14386" spans="1:7" x14ac:dyDescent="0.3">
      <c r="A14386" s="12">
        <v>278.16799307125433</v>
      </c>
      <c r="B14386" s="41" t="s">
        <v>57</v>
      </c>
      <c r="C14386" s="41"/>
      <c r="D14386" s="39" t="s">
        <v>103</v>
      </c>
      <c r="E14386" s="39">
        <v>2021</v>
      </c>
      <c r="F14386" s="23">
        <v>7.0139930712543332</v>
      </c>
      <c r="G14386" s="24" t="s">
        <v>108</v>
      </c>
    </row>
    <row r="14387" spans="1:7" x14ac:dyDescent="0.3">
      <c r="A14387" s="12">
        <v>338.96396057821249</v>
      </c>
      <c r="B14387" s="41" t="s">
        <v>58</v>
      </c>
      <c r="C14387" s="41"/>
      <c r="D14387" s="39" t="s">
        <v>103</v>
      </c>
      <c r="E14387" s="39">
        <v>2021</v>
      </c>
      <c r="F14387" s="23">
        <v>67.037960578212505</v>
      </c>
      <c r="G14387" s="24" t="s">
        <v>108</v>
      </c>
    </row>
    <row r="14388" spans="1:7" x14ac:dyDescent="0.3">
      <c r="A14388" s="12">
        <v>82.740292649818713</v>
      </c>
      <c r="B14388" s="41" t="s">
        <v>59</v>
      </c>
      <c r="C14388" s="41"/>
      <c r="D14388" s="39" t="s">
        <v>103</v>
      </c>
      <c r="E14388" s="39">
        <v>2021</v>
      </c>
      <c r="F14388" s="23">
        <v>2.08629264981872</v>
      </c>
      <c r="G14388" s="24" t="s">
        <v>108</v>
      </c>
    </row>
    <row r="14389" spans="1:7" x14ac:dyDescent="0.3">
      <c r="A14389" s="12">
        <v>161.24375378918847</v>
      </c>
      <c r="B14389" s="41" t="s">
        <v>60</v>
      </c>
      <c r="C14389" s="41"/>
      <c r="D14389" s="39" t="s">
        <v>103</v>
      </c>
      <c r="E14389" s="39">
        <v>2021</v>
      </c>
      <c r="F14389" s="23">
        <v>19.545753789188467</v>
      </c>
      <c r="G14389" s="24" t="s">
        <v>108</v>
      </c>
    </row>
    <row r="14390" spans="1:7" x14ac:dyDescent="0.3">
      <c r="A14390" s="12">
        <v>623.76623679185752</v>
      </c>
      <c r="B14390" s="41" t="s">
        <v>61</v>
      </c>
      <c r="C14390" s="41"/>
      <c r="D14390" s="39" t="s">
        <v>103</v>
      </c>
      <c r="E14390" s="39">
        <v>2021</v>
      </c>
      <c r="F14390" s="23">
        <v>91.382236791857537</v>
      </c>
      <c r="G14390" s="24" t="s">
        <v>108</v>
      </c>
    </row>
    <row r="14391" spans="1:7" x14ac:dyDescent="0.3">
      <c r="A14391" s="12">
        <v>1790.3003402208487</v>
      </c>
      <c r="B14391" s="41" t="s">
        <v>62</v>
      </c>
      <c r="C14391" s="41"/>
      <c r="D14391" s="39" t="s">
        <v>103</v>
      </c>
      <c r="E14391" s="39">
        <v>2021</v>
      </c>
      <c r="F14391" s="23">
        <v>362.39334022084876</v>
      </c>
      <c r="G14391" s="24" t="s">
        <v>108</v>
      </c>
    </row>
    <row r="14392" spans="1:7" x14ac:dyDescent="0.3">
      <c r="A14392" s="12">
        <v>406.90817069166189</v>
      </c>
      <c r="B14392" s="41" t="s">
        <v>63</v>
      </c>
      <c r="C14392" s="41"/>
      <c r="D14392" s="39" t="s">
        <v>103</v>
      </c>
      <c r="E14392" s="39">
        <v>2021</v>
      </c>
      <c r="F14392" s="23">
        <v>17.682170691661895</v>
      </c>
      <c r="G14392" s="24" t="s">
        <v>108</v>
      </c>
    </row>
    <row r="14393" spans="1:7" x14ac:dyDescent="0.3">
      <c r="A14393" s="12">
        <v>459.19149222435726</v>
      </c>
      <c r="B14393" s="41" t="s">
        <v>64</v>
      </c>
      <c r="C14393" s="41"/>
      <c r="D14393" s="39" t="s">
        <v>103</v>
      </c>
      <c r="E14393" s="39">
        <v>2021</v>
      </c>
      <c r="F14393" s="23">
        <v>11.578492224357262</v>
      </c>
      <c r="G14393" s="24" t="s">
        <v>108</v>
      </c>
    </row>
    <row r="14394" spans="1:7" x14ac:dyDescent="0.3">
      <c r="A14394" s="12">
        <v>1788.5789350696302</v>
      </c>
      <c r="B14394" s="41" t="s">
        <v>65</v>
      </c>
      <c r="C14394" s="41"/>
      <c r="D14394" s="39" t="s">
        <v>103</v>
      </c>
      <c r="E14394" s="39">
        <v>2021</v>
      </c>
      <c r="F14394" s="23">
        <v>213.86293506963028</v>
      </c>
      <c r="G14394" s="24" t="s">
        <v>108</v>
      </c>
    </row>
    <row r="14395" spans="1:7" x14ac:dyDescent="0.3">
      <c r="A14395" s="12">
        <v>466.99834156927653</v>
      </c>
      <c r="B14395" s="41" t="s">
        <v>66</v>
      </c>
      <c r="C14395" s="41"/>
      <c r="D14395" s="39" t="s">
        <v>103</v>
      </c>
      <c r="E14395" s="39">
        <v>2021</v>
      </c>
      <c r="F14395" s="23">
        <v>11.77534156927652</v>
      </c>
      <c r="G14395" s="24" t="s">
        <v>108</v>
      </c>
    </row>
    <row r="14396" spans="1:7" x14ac:dyDescent="0.3">
      <c r="A14396" s="12">
        <v>2734.3033319678566</v>
      </c>
      <c r="B14396" s="41" t="s">
        <v>67</v>
      </c>
      <c r="C14396" s="41"/>
      <c r="D14396" s="39" t="s">
        <v>103</v>
      </c>
      <c r="E14396" s="39">
        <v>2021</v>
      </c>
      <c r="F14396" s="23">
        <v>156.95433196785666</v>
      </c>
      <c r="G14396" s="24" t="s">
        <v>108</v>
      </c>
    </row>
    <row r="14397" spans="1:7" x14ac:dyDescent="0.3">
      <c r="A14397" s="12">
        <v>2001.5797405210878</v>
      </c>
      <c r="B14397" s="41" t="s">
        <v>68</v>
      </c>
      <c r="C14397" s="41"/>
      <c r="D14397" s="39" t="s">
        <v>103</v>
      </c>
      <c r="E14397" s="39">
        <v>2021</v>
      </c>
      <c r="F14397" s="23">
        <v>161.18674052108793</v>
      </c>
      <c r="G14397" s="24" t="s">
        <v>108</v>
      </c>
    </row>
    <row r="14398" spans="1:7" x14ac:dyDescent="0.3">
      <c r="A14398" s="12">
        <v>164.11823366625339</v>
      </c>
      <c r="B14398" s="41" t="s">
        <v>69</v>
      </c>
      <c r="C14398" s="41"/>
      <c r="D14398" s="39" t="s">
        <v>103</v>
      </c>
      <c r="E14398" s="39">
        <v>2021</v>
      </c>
      <c r="F14398" s="23">
        <v>13.803233666253391</v>
      </c>
      <c r="G14398" s="24" t="s">
        <v>108</v>
      </c>
    </row>
    <row r="14399" spans="1:7" x14ac:dyDescent="0.3">
      <c r="A14399" s="12">
        <v>192.08439923679805</v>
      </c>
      <c r="B14399" s="41" t="s">
        <v>70</v>
      </c>
      <c r="C14399" s="41"/>
      <c r="D14399" s="39" t="s">
        <v>103</v>
      </c>
      <c r="E14399" s="39">
        <v>2021</v>
      </c>
      <c r="F14399" s="23">
        <v>34.947399236798049</v>
      </c>
      <c r="G14399" s="24" t="s">
        <v>108</v>
      </c>
    </row>
    <row r="14400" spans="1:7" x14ac:dyDescent="0.3">
      <c r="A14400" s="12">
        <v>148.17523160720071</v>
      </c>
      <c r="B14400" s="41" t="s">
        <v>71</v>
      </c>
      <c r="C14400" s="41"/>
      <c r="D14400" s="39" t="s">
        <v>103</v>
      </c>
      <c r="E14400" s="39">
        <v>2021</v>
      </c>
      <c r="F14400" s="23">
        <v>9.9362316072007175</v>
      </c>
      <c r="G14400" s="24" t="s">
        <v>108</v>
      </c>
    </row>
    <row r="14401" spans="1:7" x14ac:dyDescent="0.3">
      <c r="A14401" s="12">
        <v>847.50274242657144</v>
      </c>
      <c r="B14401" s="41" t="s">
        <v>72</v>
      </c>
      <c r="C14401" s="41"/>
      <c r="D14401" s="39" t="s">
        <v>103</v>
      </c>
      <c r="E14401" s="39">
        <v>2021</v>
      </c>
      <c r="F14401" s="23">
        <v>71.593742426571453</v>
      </c>
      <c r="G14401" s="24" t="s">
        <v>108</v>
      </c>
    </row>
    <row r="14402" spans="1:7" x14ac:dyDescent="0.3">
      <c r="A14402" s="12">
        <v>469.22139577826999</v>
      </c>
      <c r="B14402" s="41" t="s">
        <v>73</v>
      </c>
      <c r="C14402" s="41"/>
      <c r="D14402" s="39" t="s">
        <v>103</v>
      </c>
      <c r="E14402" s="39">
        <v>2021</v>
      </c>
      <c r="F14402" s="23">
        <v>231.69739577826999</v>
      </c>
      <c r="G14402" s="24" t="s">
        <v>108</v>
      </c>
    </row>
    <row r="14403" spans="1:7" x14ac:dyDescent="0.3">
      <c r="A14403" s="12">
        <v>464.01922323844269</v>
      </c>
      <c r="B14403" s="41" t="s">
        <v>74</v>
      </c>
      <c r="C14403" s="41"/>
      <c r="D14403" s="39" t="s">
        <v>103</v>
      </c>
      <c r="E14403" s="39">
        <v>2021</v>
      </c>
      <c r="F14403" s="23">
        <v>96.281223238442692</v>
      </c>
      <c r="G14403" s="24" t="s">
        <v>108</v>
      </c>
    </row>
    <row r="14404" spans="1:7" x14ac:dyDescent="0.3">
      <c r="A14404" s="12">
        <v>852.03707542322627</v>
      </c>
      <c r="B14404" s="41" t="s">
        <v>75</v>
      </c>
      <c r="C14404" s="41"/>
      <c r="D14404" s="39" t="s">
        <v>103</v>
      </c>
      <c r="E14404" s="39">
        <v>2021</v>
      </c>
      <c r="F14404" s="23">
        <v>117.42507542322625</v>
      </c>
      <c r="G14404" s="24" t="s">
        <v>108</v>
      </c>
    </row>
    <row r="14405" spans="1:7" x14ac:dyDescent="0.3">
      <c r="A14405" s="12">
        <v>884.19083087891681</v>
      </c>
      <c r="B14405" s="41" t="s">
        <v>76</v>
      </c>
      <c r="C14405" s="41"/>
      <c r="D14405" s="39" t="s">
        <v>103</v>
      </c>
      <c r="E14405" s="39">
        <v>2021</v>
      </c>
      <c r="F14405" s="23">
        <v>67.348830878916857</v>
      </c>
      <c r="G14405" s="24" t="s">
        <v>108</v>
      </c>
    </row>
    <row r="14406" spans="1:7" x14ac:dyDescent="0.3">
      <c r="A14406" s="12">
        <v>144.69549008578596</v>
      </c>
      <c r="B14406" s="41" t="s">
        <v>77</v>
      </c>
      <c r="C14406" s="41"/>
      <c r="D14406" s="39" t="s">
        <v>103</v>
      </c>
      <c r="E14406" s="39">
        <v>2021</v>
      </c>
      <c r="F14406" s="23">
        <v>3.6484900857859657</v>
      </c>
      <c r="G14406" s="24" t="s">
        <v>108</v>
      </c>
    </row>
    <row r="14407" spans="1:7" x14ac:dyDescent="0.3">
      <c r="A14407" s="12">
        <v>257.04128408186301</v>
      </c>
      <c r="B14407" s="41" t="s">
        <v>78</v>
      </c>
      <c r="C14407" s="41"/>
      <c r="D14407" s="39" t="s">
        <v>103</v>
      </c>
      <c r="E14407" s="39">
        <v>2021</v>
      </c>
      <c r="F14407" s="23">
        <v>33.212284081863032</v>
      </c>
      <c r="G14407" s="24" t="s">
        <v>108</v>
      </c>
    </row>
    <row r="14408" spans="1:7" x14ac:dyDescent="0.3">
      <c r="A14408" s="12">
        <v>448.64147400318109</v>
      </c>
      <c r="B14408" s="41" t="s">
        <v>79</v>
      </c>
      <c r="C14408" s="41"/>
      <c r="D14408" s="39" t="s">
        <v>103</v>
      </c>
      <c r="E14408" s="39">
        <v>2021</v>
      </c>
      <c r="F14408" s="23">
        <v>13.772474003181088</v>
      </c>
      <c r="G14408" s="24" t="s">
        <v>108</v>
      </c>
    </row>
    <row r="14409" spans="1:7" x14ac:dyDescent="0.3">
      <c r="A14409" s="12">
        <v>1175.2160174902335</v>
      </c>
      <c r="B14409" s="41" t="s">
        <v>80</v>
      </c>
      <c r="C14409" s="41"/>
      <c r="D14409" s="39" t="s">
        <v>103</v>
      </c>
      <c r="E14409" s="39">
        <v>2021</v>
      </c>
      <c r="F14409" s="23">
        <v>143.98101749023357</v>
      </c>
      <c r="G14409" s="24" t="s">
        <v>108</v>
      </c>
    </row>
    <row r="14410" spans="1:7" x14ac:dyDescent="0.3">
      <c r="A14410" s="12">
        <v>229.46905151374267</v>
      </c>
      <c r="B14410" s="41" t="s">
        <v>81</v>
      </c>
      <c r="C14410" s="41"/>
      <c r="D14410" s="39" t="s">
        <v>103</v>
      </c>
      <c r="E14410" s="39">
        <v>2021</v>
      </c>
      <c r="F14410" s="23">
        <v>5.7860515137426685</v>
      </c>
      <c r="G14410" s="24" t="s">
        <v>108</v>
      </c>
    </row>
    <row r="14411" spans="1:7" x14ac:dyDescent="0.3">
      <c r="A14411" s="12">
        <v>741.27932384317216</v>
      </c>
      <c r="B14411" s="41" t="s">
        <v>82</v>
      </c>
      <c r="C14411" s="41"/>
      <c r="D14411" s="39" t="s">
        <v>103</v>
      </c>
      <c r="E14411" s="39">
        <v>2021</v>
      </c>
      <c r="F14411" s="23">
        <v>101.31832384317215</v>
      </c>
      <c r="G14411" s="24" t="s">
        <v>108</v>
      </c>
    </row>
    <row r="14412" spans="1:7" x14ac:dyDescent="0.3">
      <c r="A14412" s="12">
        <v>379.72474178999676</v>
      </c>
      <c r="B14412" s="41" t="s">
        <v>83</v>
      </c>
      <c r="C14412" s="41"/>
      <c r="D14412" s="39" t="s">
        <v>103</v>
      </c>
      <c r="E14412" s="39">
        <v>2021</v>
      </c>
      <c r="F14412" s="23">
        <v>22.044741789996763</v>
      </c>
      <c r="G14412" s="24" t="s">
        <v>108</v>
      </c>
    </row>
    <row r="14413" spans="1:7" x14ac:dyDescent="0.3">
      <c r="A14413" s="12">
        <v>971.17103264076593</v>
      </c>
      <c r="B14413" s="41" t="s">
        <v>84</v>
      </c>
      <c r="C14413" s="41"/>
      <c r="D14413" s="39" t="s">
        <v>103</v>
      </c>
      <c r="E14413" s="39">
        <v>2021</v>
      </c>
      <c r="F14413" s="23">
        <v>62.594032640765988</v>
      </c>
      <c r="G14413" s="24" t="s">
        <v>108</v>
      </c>
    </row>
    <row r="14414" spans="1:7" x14ac:dyDescent="0.3">
      <c r="A14414" s="12">
        <v>92.735316719141792</v>
      </c>
      <c r="B14414" s="41" t="s">
        <v>85</v>
      </c>
      <c r="C14414" s="41"/>
      <c r="D14414" s="39" t="s">
        <v>103</v>
      </c>
      <c r="E14414" s="39">
        <v>2021</v>
      </c>
      <c r="F14414" s="23">
        <v>2.3383167191417922</v>
      </c>
      <c r="G14414" s="24" t="s">
        <v>108</v>
      </c>
    </row>
    <row r="14415" spans="1:7" x14ac:dyDescent="0.3">
      <c r="A14415" s="12">
        <v>309.79650452371249</v>
      </c>
      <c r="B14415" s="41" t="s">
        <v>86</v>
      </c>
      <c r="C14415" s="41"/>
      <c r="D14415" s="39" t="s">
        <v>103</v>
      </c>
      <c r="E14415" s="39">
        <v>2021</v>
      </c>
      <c r="F14415" s="23">
        <v>13.241504523712493</v>
      </c>
      <c r="G14415" s="24" t="s">
        <v>108</v>
      </c>
    </row>
    <row r="14416" spans="1:7" x14ac:dyDescent="0.3">
      <c r="A14416" s="12">
        <v>875.13857876070824</v>
      </c>
      <c r="B14416" s="41" t="s">
        <v>87</v>
      </c>
      <c r="C14416" s="41"/>
      <c r="D14416" s="39" t="s">
        <v>103</v>
      </c>
      <c r="E14416" s="39">
        <v>2021</v>
      </c>
      <c r="F14416" s="23">
        <v>100.58057876070831</v>
      </c>
      <c r="G14416" s="24" t="s">
        <v>108</v>
      </c>
    </row>
    <row r="14417" spans="1:7" x14ac:dyDescent="0.3">
      <c r="A14417" s="12">
        <v>139.31789425581661</v>
      </c>
      <c r="B14417" s="41" t="s">
        <v>88</v>
      </c>
      <c r="C14417" s="41"/>
      <c r="D14417" s="39" t="s">
        <v>103</v>
      </c>
      <c r="E14417" s="39">
        <v>2021</v>
      </c>
      <c r="F14417" s="23">
        <v>5.6828942558166062</v>
      </c>
      <c r="G14417" s="24" t="s">
        <v>108</v>
      </c>
    </row>
    <row r="14418" spans="1:7" x14ac:dyDescent="0.3">
      <c r="A14418" s="12">
        <v>257.62192491356137</v>
      </c>
      <c r="B14418" s="41" t="s">
        <v>89</v>
      </c>
      <c r="C14418" s="41"/>
      <c r="D14418" s="39" t="s">
        <v>103</v>
      </c>
      <c r="E14418" s="39">
        <v>2021</v>
      </c>
      <c r="F14418" s="23">
        <v>30.391924913561397</v>
      </c>
      <c r="G14418" s="24" t="s">
        <v>108</v>
      </c>
    </row>
    <row r="14419" spans="1:7" x14ac:dyDescent="0.3">
      <c r="A14419" s="12">
        <v>605.09647973164908</v>
      </c>
      <c r="B14419" s="41" t="s">
        <v>90</v>
      </c>
      <c r="C14419" s="41"/>
      <c r="D14419" s="39" t="s">
        <v>103</v>
      </c>
      <c r="E14419" s="39">
        <v>2021</v>
      </c>
      <c r="F14419" s="23">
        <v>15.257479731649099</v>
      </c>
      <c r="G14419" s="24" t="s">
        <v>108</v>
      </c>
    </row>
    <row r="14420" spans="1:7" x14ac:dyDescent="0.3">
      <c r="A14420" s="12">
        <v>2499.7120150333549</v>
      </c>
      <c r="B14420" s="41" t="s">
        <v>10</v>
      </c>
      <c r="C14420" s="41"/>
      <c r="D14420" s="39" t="s">
        <v>104</v>
      </c>
      <c r="E14420" s="39">
        <v>2021</v>
      </c>
      <c r="F14420" s="23">
        <v>221.17701503335491</v>
      </c>
      <c r="G14420" s="24" t="s">
        <v>108</v>
      </c>
    </row>
    <row r="14421" spans="1:7" x14ac:dyDescent="0.3">
      <c r="A14421" s="12">
        <v>227.06355523254001</v>
      </c>
      <c r="B14421" s="41" t="s">
        <v>11</v>
      </c>
      <c r="C14421" s="41"/>
      <c r="D14421" s="39" t="s">
        <v>104</v>
      </c>
      <c r="E14421" s="39">
        <v>2021</v>
      </c>
      <c r="F14421" s="23">
        <v>5.7425552325400133</v>
      </c>
      <c r="G14421" s="24" t="s">
        <v>108</v>
      </c>
    </row>
    <row r="14422" spans="1:7" x14ac:dyDescent="0.3">
      <c r="A14422" s="12">
        <v>682.34998549742556</v>
      </c>
      <c r="B14422" s="41" t="s">
        <v>12</v>
      </c>
      <c r="C14422" s="41"/>
      <c r="D14422" s="39" t="s">
        <v>104</v>
      </c>
      <c r="E14422" s="39">
        <v>2021</v>
      </c>
      <c r="F14422" s="23">
        <v>67.084985497425549</v>
      </c>
      <c r="G14422" s="24" t="s">
        <v>108</v>
      </c>
    </row>
    <row r="14423" spans="1:7" x14ac:dyDescent="0.3">
      <c r="A14423" s="12">
        <v>172.54885002681507</v>
      </c>
      <c r="B14423" s="41" t="s">
        <v>13</v>
      </c>
      <c r="C14423" s="41"/>
      <c r="D14423" s="39" t="s">
        <v>104</v>
      </c>
      <c r="E14423" s="39">
        <v>2021</v>
      </c>
      <c r="F14423" s="23">
        <v>18.333850026815067</v>
      </c>
      <c r="G14423" s="24" t="s">
        <v>108</v>
      </c>
    </row>
    <row r="14424" spans="1:7" x14ac:dyDescent="0.3">
      <c r="A14424" s="12">
        <v>253.66430193108781</v>
      </c>
      <c r="B14424" s="41" t="s">
        <v>14</v>
      </c>
      <c r="C14424" s="41"/>
      <c r="D14424" s="39" t="s">
        <v>104</v>
      </c>
      <c r="E14424" s="39">
        <v>2021</v>
      </c>
      <c r="F14424" s="23">
        <v>44.401301931087808</v>
      </c>
      <c r="G14424" s="24" t="s">
        <v>108</v>
      </c>
    </row>
    <row r="14425" spans="1:7" x14ac:dyDescent="0.3">
      <c r="A14425" s="12">
        <v>139.93297767670967</v>
      </c>
      <c r="B14425" s="41" t="s">
        <v>15</v>
      </c>
      <c r="C14425" s="41"/>
      <c r="D14425" s="39" t="s">
        <v>104</v>
      </c>
      <c r="E14425" s="39">
        <v>2021</v>
      </c>
      <c r="F14425" s="23">
        <v>25.673977676709669</v>
      </c>
      <c r="G14425" s="24" t="s">
        <v>108</v>
      </c>
    </row>
    <row r="14426" spans="1:7" x14ac:dyDescent="0.3">
      <c r="A14426" s="12">
        <v>2093.4022295499899</v>
      </c>
      <c r="B14426" s="41" t="s">
        <v>16</v>
      </c>
      <c r="C14426" s="41"/>
      <c r="D14426" s="39" t="s">
        <v>104</v>
      </c>
      <c r="E14426" s="39">
        <v>2021</v>
      </c>
      <c r="F14426" s="23">
        <v>82.868229549990019</v>
      </c>
      <c r="G14426" s="24" t="s">
        <v>108</v>
      </c>
    </row>
    <row r="14427" spans="1:7" x14ac:dyDescent="0.3">
      <c r="A14427" s="12">
        <v>3725.3879971502815</v>
      </c>
      <c r="B14427" s="41" t="s">
        <v>17</v>
      </c>
      <c r="C14427" s="41"/>
      <c r="D14427" s="39" t="s">
        <v>104</v>
      </c>
      <c r="E14427" s="39">
        <v>2021</v>
      </c>
      <c r="F14427" s="23">
        <v>517.00199715028157</v>
      </c>
      <c r="G14427" s="24" t="s">
        <v>108</v>
      </c>
    </row>
    <row r="14428" spans="1:7" x14ac:dyDescent="0.3">
      <c r="A14428" s="12">
        <v>88.076500436733639</v>
      </c>
      <c r="B14428" s="41" t="s">
        <v>18</v>
      </c>
      <c r="C14428" s="41"/>
      <c r="D14428" s="39" t="s">
        <v>104</v>
      </c>
      <c r="E14428" s="39">
        <v>2021</v>
      </c>
      <c r="F14428" s="23">
        <v>6.1555004367336412</v>
      </c>
      <c r="G14428" s="24" t="s">
        <v>108</v>
      </c>
    </row>
    <row r="14429" spans="1:7" x14ac:dyDescent="0.3">
      <c r="A14429" s="12">
        <v>269.32127490881606</v>
      </c>
      <c r="B14429" s="41" t="s">
        <v>19</v>
      </c>
      <c r="C14429" s="41"/>
      <c r="D14429" s="39" t="s">
        <v>104</v>
      </c>
      <c r="E14429" s="39">
        <v>2021</v>
      </c>
      <c r="F14429" s="23">
        <v>23.04927490881607</v>
      </c>
      <c r="G14429" s="24" t="s">
        <v>108</v>
      </c>
    </row>
    <row r="14430" spans="1:7" x14ac:dyDescent="0.3">
      <c r="A14430" s="12">
        <v>1477.5787335203458</v>
      </c>
      <c r="B14430" s="41" t="s">
        <v>20</v>
      </c>
      <c r="C14430" s="41"/>
      <c r="D14430" s="39" t="s">
        <v>104</v>
      </c>
      <c r="E14430" s="39">
        <v>2021</v>
      </c>
      <c r="F14430" s="23">
        <v>149.18173352034586</v>
      </c>
      <c r="G14430" s="24" t="s">
        <v>108</v>
      </c>
    </row>
    <row r="14431" spans="1:7" x14ac:dyDescent="0.3">
      <c r="A14431" s="12">
        <v>1241.6920364485775</v>
      </c>
      <c r="B14431" s="41" t="s">
        <v>21</v>
      </c>
      <c r="C14431" s="41"/>
      <c r="D14431" s="39" t="s">
        <v>104</v>
      </c>
      <c r="E14431" s="39">
        <v>2021</v>
      </c>
      <c r="F14431" s="23">
        <v>189.74003644857746</v>
      </c>
      <c r="G14431" s="24" t="s">
        <v>108</v>
      </c>
    </row>
    <row r="14432" spans="1:7" x14ac:dyDescent="0.3">
      <c r="A14432" s="12">
        <v>284.35344633071992</v>
      </c>
      <c r="B14432" s="41" t="s">
        <v>22</v>
      </c>
      <c r="C14432" s="41"/>
      <c r="D14432" s="39" t="s">
        <v>104</v>
      </c>
      <c r="E14432" s="39">
        <v>2021</v>
      </c>
      <c r="F14432" s="23">
        <v>7.1914463307199199</v>
      </c>
      <c r="G14432" s="24" t="s">
        <v>108</v>
      </c>
    </row>
    <row r="14433" spans="1:7" x14ac:dyDescent="0.3">
      <c r="A14433" s="12">
        <v>278.81435995979041</v>
      </c>
      <c r="B14433" s="41" t="s">
        <v>23</v>
      </c>
      <c r="C14433" s="41"/>
      <c r="D14433" s="39" t="s">
        <v>104</v>
      </c>
      <c r="E14433" s="39">
        <v>2021</v>
      </c>
      <c r="F14433" s="23">
        <v>7.0513599597904069</v>
      </c>
      <c r="G14433" s="24" t="s">
        <v>108</v>
      </c>
    </row>
    <row r="14434" spans="1:7" x14ac:dyDescent="0.3">
      <c r="A14434" s="12">
        <v>55.505769742549873</v>
      </c>
      <c r="B14434" s="41" t="s">
        <v>24</v>
      </c>
      <c r="C14434" s="41"/>
      <c r="D14434" s="39" t="s">
        <v>104</v>
      </c>
      <c r="E14434" s="39">
        <v>2021</v>
      </c>
      <c r="F14434" s="23">
        <v>3.8547697425498697</v>
      </c>
      <c r="G14434" s="24" t="s">
        <v>108</v>
      </c>
    </row>
    <row r="14435" spans="1:7" x14ac:dyDescent="0.3">
      <c r="A14435" s="12">
        <v>78.216126458033287</v>
      </c>
      <c r="B14435" s="41" t="s">
        <v>25</v>
      </c>
      <c r="C14435" s="41"/>
      <c r="D14435" s="39" t="s">
        <v>104</v>
      </c>
      <c r="E14435" s="39">
        <v>2021</v>
      </c>
      <c r="F14435" s="23">
        <v>3.6461264580332795</v>
      </c>
      <c r="G14435" s="24" t="s">
        <v>108</v>
      </c>
    </row>
    <row r="14436" spans="1:7" x14ac:dyDescent="0.3">
      <c r="A14436" s="12">
        <v>116.57217073726456</v>
      </c>
      <c r="B14436" s="41" t="s">
        <v>26</v>
      </c>
      <c r="C14436" s="41"/>
      <c r="D14436" s="39" t="s">
        <v>104</v>
      </c>
      <c r="E14436" s="39">
        <v>2021</v>
      </c>
      <c r="F14436" s="23">
        <v>4.5261707372645494</v>
      </c>
      <c r="G14436" s="24" t="s">
        <v>108</v>
      </c>
    </row>
    <row r="14437" spans="1:7" x14ac:dyDescent="0.3">
      <c r="A14437" s="12">
        <v>149.34911672327215</v>
      </c>
      <c r="B14437" s="41" t="s">
        <v>27</v>
      </c>
      <c r="C14437" s="41"/>
      <c r="D14437" s="39" t="s">
        <v>104</v>
      </c>
      <c r="E14437" s="39">
        <v>2021</v>
      </c>
      <c r="F14437" s="23">
        <v>3.7771167232721581</v>
      </c>
      <c r="G14437" s="24" t="s">
        <v>108</v>
      </c>
    </row>
    <row r="14438" spans="1:7" x14ac:dyDescent="0.3">
      <c r="A14438" s="12">
        <v>190.34697382064445</v>
      </c>
      <c r="B14438" s="41" t="s">
        <v>28</v>
      </c>
      <c r="C14438" s="41"/>
      <c r="D14438" s="39" t="s">
        <v>104</v>
      </c>
      <c r="E14438" s="39">
        <v>2021</v>
      </c>
      <c r="F14438" s="23">
        <v>26.317973820644447</v>
      </c>
      <c r="G14438" s="24" t="s">
        <v>108</v>
      </c>
    </row>
    <row r="14439" spans="1:7" x14ac:dyDescent="0.3">
      <c r="A14439" s="12">
        <v>225.57285464040061</v>
      </c>
      <c r="B14439" s="41" t="s">
        <v>29</v>
      </c>
      <c r="C14439" s="41"/>
      <c r="D14439" s="39" t="s">
        <v>104</v>
      </c>
      <c r="E14439" s="39">
        <v>2021</v>
      </c>
      <c r="F14439" s="23">
        <v>33.318854640400602</v>
      </c>
      <c r="G14439" s="24" t="s">
        <v>108</v>
      </c>
    </row>
    <row r="14440" spans="1:7" x14ac:dyDescent="0.3">
      <c r="A14440" s="12">
        <v>1316.4968900443509</v>
      </c>
      <c r="B14440" s="41" t="s">
        <v>30</v>
      </c>
      <c r="C14440" s="41"/>
      <c r="D14440" s="39" t="s">
        <v>104</v>
      </c>
      <c r="E14440" s="39">
        <v>2021</v>
      </c>
      <c r="F14440" s="23">
        <v>123.13689004435096</v>
      </c>
      <c r="G14440" s="24" t="s">
        <v>108</v>
      </c>
    </row>
    <row r="14441" spans="1:7" x14ac:dyDescent="0.3">
      <c r="A14441" s="12">
        <v>539.26119569310367</v>
      </c>
      <c r="B14441" s="41" t="s">
        <v>31</v>
      </c>
      <c r="C14441" s="41"/>
      <c r="D14441" s="39" t="s">
        <v>104</v>
      </c>
      <c r="E14441" s="39">
        <v>2021</v>
      </c>
      <c r="F14441" s="23">
        <v>33.872195693103677</v>
      </c>
      <c r="G14441" s="24" t="s">
        <v>108</v>
      </c>
    </row>
    <row r="14442" spans="1:7" x14ac:dyDescent="0.3">
      <c r="A14442" s="12">
        <v>69.806441149178141</v>
      </c>
      <c r="B14442" s="41" t="s">
        <v>32</v>
      </c>
      <c r="C14442" s="41"/>
      <c r="D14442" s="39" t="s">
        <v>104</v>
      </c>
      <c r="E14442" s="39">
        <v>2021</v>
      </c>
      <c r="F14442" s="23">
        <v>1.7654411491781374</v>
      </c>
      <c r="G14442" s="24" t="s">
        <v>108</v>
      </c>
    </row>
    <row r="14443" spans="1:7" x14ac:dyDescent="0.3">
      <c r="A14443" s="12">
        <v>256.70007829181759</v>
      </c>
      <c r="B14443" s="41" t="s">
        <v>33</v>
      </c>
      <c r="C14443" s="41"/>
      <c r="D14443" s="39" t="s">
        <v>104</v>
      </c>
      <c r="E14443" s="39">
        <v>2021</v>
      </c>
      <c r="F14443" s="23">
        <v>7.3340782918175904</v>
      </c>
      <c r="G14443" s="24" t="s">
        <v>108</v>
      </c>
    </row>
    <row r="14444" spans="1:7" x14ac:dyDescent="0.3">
      <c r="A14444" s="12">
        <v>954.89581096446204</v>
      </c>
      <c r="B14444" s="41" t="s">
        <v>34</v>
      </c>
      <c r="C14444" s="41"/>
      <c r="D14444" s="39" t="s">
        <v>104</v>
      </c>
      <c r="E14444" s="39">
        <v>2021</v>
      </c>
      <c r="F14444" s="23">
        <v>64.148810964462086</v>
      </c>
      <c r="G14444" s="24" t="s">
        <v>108</v>
      </c>
    </row>
    <row r="14445" spans="1:7" x14ac:dyDescent="0.3">
      <c r="A14445" s="12">
        <v>795.814563603176</v>
      </c>
      <c r="B14445" s="41" t="s">
        <v>35</v>
      </c>
      <c r="C14445" s="41"/>
      <c r="D14445" s="39" t="s">
        <v>104</v>
      </c>
      <c r="E14445" s="39">
        <v>2021</v>
      </c>
      <c r="F14445" s="23">
        <v>20.126563603176066</v>
      </c>
      <c r="G14445" s="24" t="s">
        <v>108</v>
      </c>
    </row>
    <row r="14446" spans="1:7" x14ac:dyDescent="0.3">
      <c r="A14446" s="12">
        <v>229.91876496958332</v>
      </c>
      <c r="B14446" s="41" t="s">
        <v>36</v>
      </c>
      <c r="C14446" s="41"/>
      <c r="D14446" s="39" t="s">
        <v>104</v>
      </c>
      <c r="E14446" s="39">
        <v>2021</v>
      </c>
      <c r="F14446" s="23">
        <v>38.445764969583308</v>
      </c>
      <c r="G14446" s="24" t="s">
        <v>108</v>
      </c>
    </row>
    <row r="14447" spans="1:7" x14ac:dyDescent="0.3">
      <c r="A14447" s="12">
        <v>412.15255208503964</v>
      </c>
      <c r="B14447" s="41" t="s">
        <v>37</v>
      </c>
      <c r="C14447" s="41"/>
      <c r="D14447" s="39" t="s">
        <v>104</v>
      </c>
      <c r="E14447" s="39">
        <v>2021</v>
      </c>
      <c r="F14447" s="23">
        <v>47.955552085039685</v>
      </c>
      <c r="G14447" s="24" t="s">
        <v>108</v>
      </c>
    </row>
    <row r="14448" spans="1:7" x14ac:dyDescent="0.3">
      <c r="A14448" s="12">
        <v>396.93878809272388</v>
      </c>
      <c r="B14448" s="41" t="s">
        <v>38</v>
      </c>
      <c r="C14448" s="41"/>
      <c r="D14448" s="39" t="s">
        <v>104</v>
      </c>
      <c r="E14448" s="39">
        <v>2021</v>
      </c>
      <c r="F14448" s="23">
        <v>10.038788092723877</v>
      </c>
      <c r="G14448" s="24" t="s">
        <v>108</v>
      </c>
    </row>
    <row r="14449" spans="1:7" x14ac:dyDescent="0.3">
      <c r="A14449" s="12">
        <v>101.87240605442001</v>
      </c>
      <c r="B14449" s="41" t="s">
        <v>39</v>
      </c>
      <c r="C14449" s="41"/>
      <c r="D14449" s="39" t="s">
        <v>104</v>
      </c>
      <c r="E14449" s="39">
        <v>2021</v>
      </c>
      <c r="F14449" s="23">
        <v>15.779406054420008</v>
      </c>
      <c r="G14449" s="24" t="s">
        <v>108</v>
      </c>
    </row>
    <row r="14450" spans="1:7" x14ac:dyDescent="0.3">
      <c r="A14450" s="12">
        <v>383.37372048827308</v>
      </c>
      <c r="B14450" s="41" t="s">
        <v>40</v>
      </c>
      <c r="C14450" s="41"/>
      <c r="D14450" s="39" t="s">
        <v>104</v>
      </c>
      <c r="E14450" s="39">
        <v>2021</v>
      </c>
      <c r="F14450" s="23">
        <v>101.38972048827307</v>
      </c>
      <c r="G14450" s="24" t="s">
        <v>108</v>
      </c>
    </row>
    <row r="14451" spans="1:7" x14ac:dyDescent="0.3">
      <c r="A14451" s="12">
        <v>388.59476337430016</v>
      </c>
      <c r="B14451" s="41" t="s">
        <v>41</v>
      </c>
      <c r="C14451" s="41"/>
      <c r="D14451" s="39" t="s">
        <v>104</v>
      </c>
      <c r="E14451" s="39">
        <v>2021</v>
      </c>
      <c r="F14451" s="23">
        <v>12.172763374300175</v>
      </c>
      <c r="G14451" s="24" t="s">
        <v>108</v>
      </c>
    </row>
    <row r="14452" spans="1:7" x14ac:dyDescent="0.3">
      <c r="A14452" s="12">
        <v>1730.3535396404322</v>
      </c>
      <c r="B14452" s="41" t="s">
        <v>42</v>
      </c>
      <c r="C14452" s="41"/>
      <c r="D14452" s="39" t="s">
        <v>104</v>
      </c>
      <c r="E14452" s="39">
        <v>2021</v>
      </c>
      <c r="F14452" s="23">
        <v>45.46753964043225</v>
      </c>
      <c r="G14452" s="24" t="s">
        <v>108</v>
      </c>
    </row>
    <row r="14453" spans="1:7" x14ac:dyDescent="0.3">
      <c r="A14453" s="12">
        <v>511.57704925243661</v>
      </c>
      <c r="B14453" s="41" t="s">
        <v>43</v>
      </c>
      <c r="C14453" s="41"/>
      <c r="D14453" s="39" t="s">
        <v>104</v>
      </c>
      <c r="E14453" s="39">
        <v>2021</v>
      </c>
      <c r="F14453" s="23">
        <v>54.088049252436576</v>
      </c>
      <c r="G14453" s="24" t="s">
        <v>108</v>
      </c>
    </row>
    <row r="14454" spans="1:7" x14ac:dyDescent="0.3">
      <c r="A14454" s="12">
        <v>73.286452442045842</v>
      </c>
      <c r="B14454" s="41" t="s">
        <v>44</v>
      </c>
      <c r="C14454" s="41"/>
      <c r="D14454" s="39" t="s">
        <v>104</v>
      </c>
      <c r="E14454" s="39">
        <v>2021</v>
      </c>
      <c r="F14454" s="23">
        <v>7.8754524420458427</v>
      </c>
      <c r="G14454" s="24" t="s">
        <v>108</v>
      </c>
    </row>
    <row r="14455" spans="1:7" x14ac:dyDescent="0.3">
      <c r="A14455" s="12">
        <v>253.03129280145947</v>
      </c>
      <c r="B14455" s="41" t="s">
        <v>45</v>
      </c>
      <c r="C14455" s="41"/>
      <c r="D14455" s="39" t="s">
        <v>104</v>
      </c>
      <c r="E14455" s="39">
        <v>2021</v>
      </c>
      <c r="F14455" s="23">
        <v>20.63429280145948</v>
      </c>
      <c r="G14455" s="24" t="s">
        <v>108</v>
      </c>
    </row>
    <row r="14456" spans="1:7" x14ac:dyDescent="0.3">
      <c r="A14456" s="12">
        <v>1899.9722858192431</v>
      </c>
      <c r="B14456" s="41" t="s">
        <v>46</v>
      </c>
      <c r="C14456" s="41"/>
      <c r="D14456" s="39" t="s">
        <v>104</v>
      </c>
      <c r="E14456" s="39">
        <v>2021</v>
      </c>
      <c r="F14456" s="23">
        <v>132.54928581924315</v>
      </c>
      <c r="G14456" s="24" t="s">
        <v>108</v>
      </c>
    </row>
    <row r="14457" spans="1:7" x14ac:dyDescent="0.3">
      <c r="A14457" s="12">
        <v>156.26604954653692</v>
      </c>
      <c r="B14457" s="41" t="s">
        <v>47</v>
      </c>
      <c r="C14457" s="41"/>
      <c r="D14457" s="39" t="s">
        <v>104</v>
      </c>
      <c r="E14457" s="39">
        <v>2021</v>
      </c>
      <c r="F14457" s="23">
        <v>16.828049546536924</v>
      </c>
      <c r="G14457" s="24" t="s">
        <v>108</v>
      </c>
    </row>
    <row r="14458" spans="1:7" x14ac:dyDescent="0.3">
      <c r="A14458" s="12">
        <v>339.41498114113188</v>
      </c>
      <c r="B14458" s="41" t="s">
        <v>48</v>
      </c>
      <c r="C14458" s="41"/>
      <c r="D14458" s="39" t="s">
        <v>104</v>
      </c>
      <c r="E14458" s="39">
        <v>2021</v>
      </c>
      <c r="F14458" s="23">
        <v>76.068981141131871</v>
      </c>
      <c r="G14458" s="24" t="s">
        <v>108</v>
      </c>
    </row>
    <row r="14459" spans="1:7" x14ac:dyDescent="0.3">
      <c r="A14459" s="12">
        <v>4184.9064576578212</v>
      </c>
      <c r="B14459" s="41" t="s">
        <v>49</v>
      </c>
      <c r="C14459" s="41"/>
      <c r="D14459" s="39" t="s">
        <v>104</v>
      </c>
      <c r="E14459" s="39">
        <v>2021</v>
      </c>
      <c r="F14459" s="23">
        <v>807.80545765782142</v>
      </c>
      <c r="G14459" s="24" t="s">
        <v>108</v>
      </c>
    </row>
    <row r="14460" spans="1:7" x14ac:dyDescent="0.3">
      <c r="A14460" s="12">
        <v>5001.535428427771</v>
      </c>
      <c r="B14460" s="41" t="s">
        <v>50</v>
      </c>
      <c r="C14460" s="41"/>
      <c r="D14460" s="39" t="s">
        <v>104</v>
      </c>
      <c r="E14460" s="39">
        <v>2021</v>
      </c>
      <c r="F14460" s="23">
        <v>480.31442842777074</v>
      </c>
      <c r="G14460" s="24" t="s">
        <v>108</v>
      </c>
    </row>
    <row r="14461" spans="1:7" x14ac:dyDescent="0.3">
      <c r="A14461" s="12">
        <v>829.5723146587535</v>
      </c>
      <c r="B14461" s="41" t="s">
        <v>91</v>
      </c>
      <c r="C14461" s="41"/>
      <c r="D14461" s="39" t="s">
        <v>104</v>
      </c>
      <c r="E14461" s="39">
        <v>2021</v>
      </c>
      <c r="F14461" s="23">
        <v>213.70731465875352</v>
      </c>
      <c r="G14461" s="24" t="s">
        <v>108</v>
      </c>
    </row>
    <row r="14462" spans="1:7" x14ac:dyDescent="0.3">
      <c r="A14462" s="12">
        <v>165.84428817572709</v>
      </c>
      <c r="B14462" s="41" t="s">
        <v>52</v>
      </c>
      <c r="C14462" s="41"/>
      <c r="D14462" s="39" t="s">
        <v>104</v>
      </c>
      <c r="E14462" s="39">
        <v>2021</v>
      </c>
      <c r="F14462" s="23">
        <v>19.333288175727084</v>
      </c>
      <c r="G14462" s="24" t="s">
        <v>108</v>
      </c>
    </row>
    <row r="14463" spans="1:7" x14ac:dyDescent="0.3">
      <c r="A14463" s="12">
        <v>143.83260118030347</v>
      </c>
      <c r="B14463" s="41" t="s">
        <v>53</v>
      </c>
      <c r="C14463" s="41"/>
      <c r="D14463" s="39" t="s">
        <v>104</v>
      </c>
      <c r="E14463" s="39">
        <v>2021</v>
      </c>
      <c r="F14463" s="23">
        <v>47.580601180303482</v>
      </c>
      <c r="G14463" s="24" t="s">
        <v>108</v>
      </c>
    </row>
    <row r="14464" spans="1:7" x14ac:dyDescent="0.3">
      <c r="A14464" s="12">
        <v>151.72007960588337</v>
      </c>
      <c r="B14464" s="41" t="s">
        <v>54</v>
      </c>
      <c r="C14464" s="41"/>
      <c r="D14464" s="39" t="s">
        <v>104</v>
      </c>
      <c r="E14464" s="39">
        <v>2021</v>
      </c>
      <c r="F14464" s="23">
        <v>32.884079605883372</v>
      </c>
      <c r="G14464" s="24" t="s">
        <v>108</v>
      </c>
    </row>
    <row r="14465" spans="1:7" x14ac:dyDescent="0.3">
      <c r="A14465" s="12">
        <v>410.29969229880174</v>
      </c>
      <c r="B14465" s="41" t="s">
        <v>55</v>
      </c>
      <c r="C14465" s="41"/>
      <c r="D14465" s="39" t="s">
        <v>104</v>
      </c>
      <c r="E14465" s="39">
        <v>2021</v>
      </c>
      <c r="F14465" s="23">
        <v>10.376692298801707</v>
      </c>
      <c r="G14465" s="24" t="s">
        <v>108</v>
      </c>
    </row>
    <row r="14466" spans="1:7" x14ac:dyDescent="0.3">
      <c r="A14466" s="12">
        <v>799.63108542200484</v>
      </c>
      <c r="B14466" s="41" t="s">
        <v>56</v>
      </c>
      <c r="C14466" s="41"/>
      <c r="D14466" s="39" t="s">
        <v>104</v>
      </c>
      <c r="E14466" s="39">
        <v>2021</v>
      </c>
      <c r="F14466" s="23">
        <v>24.2290854220048</v>
      </c>
      <c r="G14466" s="24" t="s">
        <v>108</v>
      </c>
    </row>
    <row r="14467" spans="1:7" x14ac:dyDescent="0.3">
      <c r="A14467" s="12">
        <v>192.48196895639259</v>
      </c>
      <c r="B14467" s="41" t="s">
        <v>57</v>
      </c>
      <c r="C14467" s="41"/>
      <c r="D14467" s="39" t="s">
        <v>104</v>
      </c>
      <c r="E14467" s="39">
        <v>2021</v>
      </c>
      <c r="F14467" s="23">
        <v>4.8679689563925876</v>
      </c>
      <c r="G14467" s="24" t="s">
        <v>108</v>
      </c>
    </row>
    <row r="14468" spans="1:7" x14ac:dyDescent="0.3">
      <c r="A14468" s="12">
        <v>311.16348616126794</v>
      </c>
      <c r="B14468" s="41" t="s">
        <v>58</v>
      </c>
      <c r="C14468" s="41"/>
      <c r="D14468" s="39" t="s">
        <v>104</v>
      </c>
      <c r="E14468" s="39">
        <v>2021</v>
      </c>
      <c r="F14468" s="23">
        <v>50.025486161267956</v>
      </c>
      <c r="G14468" s="24" t="s">
        <v>108</v>
      </c>
    </row>
    <row r="14469" spans="1:7" x14ac:dyDescent="0.3">
      <c r="A14469" s="12">
        <v>83.926545932119879</v>
      </c>
      <c r="B14469" s="41" t="s">
        <v>59</v>
      </c>
      <c r="C14469" s="41"/>
      <c r="D14469" s="39" t="s">
        <v>104</v>
      </c>
      <c r="E14469" s="39">
        <v>2021</v>
      </c>
      <c r="F14469" s="23">
        <v>2.1225459321198805</v>
      </c>
      <c r="G14469" s="24" t="s">
        <v>108</v>
      </c>
    </row>
    <row r="14470" spans="1:7" x14ac:dyDescent="0.3">
      <c r="A14470" s="12">
        <v>118.26600878105127</v>
      </c>
      <c r="B14470" s="41" t="s">
        <v>60</v>
      </c>
      <c r="C14470" s="41"/>
      <c r="D14470" s="39" t="s">
        <v>104</v>
      </c>
      <c r="E14470" s="39">
        <v>2021</v>
      </c>
      <c r="F14470" s="23">
        <v>16.457008781051272</v>
      </c>
      <c r="G14470" s="24" t="s">
        <v>108</v>
      </c>
    </row>
    <row r="14471" spans="1:7" x14ac:dyDescent="0.3">
      <c r="A14471" s="12">
        <v>632.8706268204138</v>
      </c>
      <c r="B14471" s="41" t="s">
        <v>61</v>
      </c>
      <c r="C14471" s="41"/>
      <c r="D14471" s="39" t="s">
        <v>104</v>
      </c>
      <c r="E14471" s="39">
        <v>2021</v>
      </c>
      <c r="F14471" s="23">
        <v>94.968626820413775</v>
      </c>
      <c r="G14471" s="24" t="s">
        <v>108</v>
      </c>
    </row>
    <row r="14472" spans="1:7" x14ac:dyDescent="0.3">
      <c r="A14472" s="12">
        <v>1449.1394902897168</v>
      </c>
      <c r="B14472" s="41" t="s">
        <v>62</v>
      </c>
      <c r="C14472" s="41"/>
      <c r="D14472" s="39" t="s">
        <v>104</v>
      </c>
      <c r="E14472" s="39">
        <v>2021</v>
      </c>
      <c r="F14472" s="23">
        <v>300.88949028971689</v>
      </c>
      <c r="G14472" s="24" t="s">
        <v>108</v>
      </c>
    </row>
    <row r="14473" spans="1:7" x14ac:dyDescent="0.3">
      <c r="A14473" s="12">
        <v>361.06040515555492</v>
      </c>
      <c r="B14473" s="41" t="s">
        <v>63</v>
      </c>
      <c r="C14473" s="41"/>
      <c r="D14473" s="39" t="s">
        <v>104</v>
      </c>
      <c r="E14473" s="39">
        <v>2021</v>
      </c>
      <c r="F14473" s="23">
        <v>14.907405155554912</v>
      </c>
      <c r="G14473" s="24" t="s">
        <v>108</v>
      </c>
    </row>
    <row r="14474" spans="1:7" x14ac:dyDescent="0.3">
      <c r="A14474" s="12">
        <v>371.33013187772644</v>
      </c>
      <c r="B14474" s="41" t="s">
        <v>64</v>
      </c>
      <c r="C14474" s="41"/>
      <c r="D14474" s="39" t="s">
        <v>104</v>
      </c>
      <c r="E14474" s="39">
        <v>2021</v>
      </c>
      <c r="F14474" s="23">
        <v>9.3911318777264654</v>
      </c>
      <c r="G14474" s="24" t="s">
        <v>108</v>
      </c>
    </row>
    <row r="14475" spans="1:7" x14ac:dyDescent="0.3">
      <c r="A14475" s="12">
        <v>1637.6079556559862</v>
      </c>
      <c r="B14475" s="41" t="s">
        <v>65</v>
      </c>
      <c r="C14475" s="41"/>
      <c r="D14475" s="39" t="s">
        <v>104</v>
      </c>
      <c r="E14475" s="39">
        <v>2021</v>
      </c>
      <c r="F14475" s="23">
        <v>198.70895565598613</v>
      </c>
      <c r="G14475" s="24" t="s">
        <v>108</v>
      </c>
    </row>
    <row r="14476" spans="1:7" x14ac:dyDescent="0.3">
      <c r="A14476" s="12">
        <v>504.43440814956358</v>
      </c>
      <c r="B14476" s="41" t="s">
        <v>66</v>
      </c>
      <c r="C14476" s="41"/>
      <c r="D14476" s="39" t="s">
        <v>104</v>
      </c>
      <c r="E14476" s="39">
        <v>2021</v>
      </c>
      <c r="F14476" s="23">
        <v>12.757408149563602</v>
      </c>
      <c r="G14476" s="24" t="s">
        <v>108</v>
      </c>
    </row>
    <row r="14477" spans="1:7" x14ac:dyDescent="0.3">
      <c r="A14477" s="12">
        <v>2540.7950257089428</v>
      </c>
      <c r="B14477" s="41" t="s">
        <v>67</v>
      </c>
      <c r="C14477" s="41"/>
      <c r="D14477" s="39" t="s">
        <v>104</v>
      </c>
      <c r="E14477" s="39">
        <v>2021</v>
      </c>
      <c r="F14477" s="23">
        <v>148.20702570894298</v>
      </c>
      <c r="G14477" s="24" t="s">
        <v>108</v>
      </c>
    </row>
    <row r="14478" spans="1:7" x14ac:dyDescent="0.3">
      <c r="A14478" s="12">
        <v>1703.5763301050999</v>
      </c>
      <c r="B14478" s="41" t="s">
        <v>68</v>
      </c>
      <c r="C14478" s="41"/>
      <c r="D14478" s="39" t="s">
        <v>104</v>
      </c>
      <c r="E14478" s="39">
        <v>2021</v>
      </c>
      <c r="F14478" s="23">
        <v>154.72133010509981</v>
      </c>
      <c r="G14478" s="24" t="s">
        <v>108</v>
      </c>
    </row>
    <row r="14479" spans="1:7" x14ac:dyDescent="0.3">
      <c r="A14479" s="12">
        <v>123.27262880145058</v>
      </c>
      <c r="B14479" s="41" t="s">
        <v>69</v>
      </c>
      <c r="C14479" s="41"/>
      <c r="D14479" s="39" t="s">
        <v>104</v>
      </c>
      <c r="E14479" s="39">
        <v>2021</v>
      </c>
      <c r="F14479" s="23">
        <v>9.269628801450585</v>
      </c>
      <c r="G14479" s="24" t="s">
        <v>108</v>
      </c>
    </row>
    <row r="14480" spans="1:7" x14ac:dyDescent="0.3">
      <c r="A14480" s="12">
        <v>184.30825139440054</v>
      </c>
      <c r="B14480" s="41" t="s">
        <v>70</v>
      </c>
      <c r="C14480" s="41"/>
      <c r="D14480" s="39" t="s">
        <v>104</v>
      </c>
      <c r="E14480" s="39">
        <v>2021</v>
      </c>
      <c r="F14480" s="23">
        <v>34.946251394400541</v>
      </c>
      <c r="G14480" s="24" t="s">
        <v>108</v>
      </c>
    </row>
    <row r="14481" spans="1:7" x14ac:dyDescent="0.3">
      <c r="A14481" s="12">
        <v>125.0916323457473</v>
      </c>
      <c r="B14481" s="41" t="s">
        <v>71</v>
      </c>
      <c r="C14481" s="41"/>
      <c r="D14481" s="39" t="s">
        <v>104</v>
      </c>
      <c r="E14481" s="39">
        <v>2021</v>
      </c>
      <c r="F14481" s="23">
        <v>7.3636323457472912</v>
      </c>
      <c r="G14481" s="24" t="s">
        <v>108</v>
      </c>
    </row>
    <row r="14482" spans="1:7" x14ac:dyDescent="0.3">
      <c r="A14482" s="12">
        <v>668.92239475419069</v>
      </c>
      <c r="B14482" s="41" t="s">
        <v>72</v>
      </c>
      <c r="C14482" s="41"/>
      <c r="D14482" s="39" t="s">
        <v>104</v>
      </c>
      <c r="E14482" s="39">
        <v>2021</v>
      </c>
      <c r="F14482" s="23">
        <v>54.050394754190705</v>
      </c>
      <c r="G14482" s="24" t="s">
        <v>108</v>
      </c>
    </row>
    <row r="14483" spans="1:7" x14ac:dyDescent="0.3">
      <c r="A14483" s="12">
        <v>418.21487128596993</v>
      </c>
      <c r="B14483" s="41" t="s">
        <v>73</v>
      </c>
      <c r="C14483" s="41"/>
      <c r="D14483" s="39" t="s">
        <v>104</v>
      </c>
      <c r="E14483" s="39">
        <v>2021</v>
      </c>
      <c r="F14483" s="23">
        <v>205.57987128596994</v>
      </c>
      <c r="G14483" s="24" t="s">
        <v>108</v>
      </c>
    </row>
    <row r="14484" spans="1:7" x14ac:dyDescent="0.3">
      <c r="A14484" s="12">
        <v>420.9951869120523</v>
      </c>
      <c r="B14484" s="41" t="s">
        <v>74</v>
      </c>
      <c r="C14484" s="41"/>
      <c r="D14484" s="39" t="s">
        <v>104</v>
      </c>
      <c r="E14484" s="39">
        <v>2021</v>
      </c>
      <c r="F14484" s="23">
        <v>85.771186912052272</v>
      </c>
      <c r="G14484" s="24" t="s">
        <v>108</v>
      </c>
    </row>
    <row r="14485" spans="1:7" x14ac:dyDescent="0.3">
      <c r="A14485" s="12">
        <v>739.60602035366435</v>
      </c>
      <c r="B14485" s="41" t="s">
        <v>75</v>
      </c>
      <c r="C14485" s="41"/>
      <c r="D14485" s="39" t="s">
        <v>104</v>
      </c>
      <c r="E14485" s="39">
        <v>2021</v>
      </c>
      <c r="F14485" s="23">
        <v>78.882020353664331</v>
      </c>
      <c r="G14485" s="24" t="s">
        <v>108</v>
      </c>
    </row>
    <row r="14486" spans="1:7" x14ac:dyDescent="0.3">
      <c r="A14486" s="12">
        <v>759.10516381835873</v>
      </c>
      <c r="B14486" s="41" t="s">
        <v>76</v>
      </c>
      <c r="C14486" s="41"/>
      <c r="D14486" s="39" t="s">
        <v>104</v>
      </c>
      <c r="E14486" s="39">
        <v>2021</v>
      </c>
      <c r="F14486" s="23">
        <v>56.95816381835877</v>
      </c>
      <c r="G14486" s="24" t="s">
        <v>108</v>
      </c>
    </row>
    <row r="14487" spans="1:7" x14ac:dyDescent="0.3">
      <c r="A14487" s="12">
        <v>127.90888205394741</v>
      </c>
      <c r="B14487" s="41" t="s">
        <v>77</v>
      </c>
      <c r="C14487" s="41"/>
      <c r="D14487" s="39" t="s">
        <v>104</v>
      </c>
      <c r="E14487" s="39">
        <v>2021</v>
      </c>
      <c r="F14487" s="23">
        <v>3.234882053947409</v>
      </c>
      <c r="G14487" s="24" t="s">
        <v>108</v>
      </c>
    </row>
    <row r="14488" spans="1:7" x14ac:dyDescent="0.3">
      <c r="A14488" s="12">
        <v>219.14940219209734</v>
      </c>
      <c r="B14488" s="41" t="s">
        <v>78</v>
      </c>
      <c r="C14488" s="41"/>
      <c r="D14488" s="39" t="s">
        <v>104</v>
      </c>
      <c r="E14488" s="39">
        <v>2021</v>
      </c>
      <c r="F14488" s="23">
        <v>24.11440219209733</v>
      </c>
      <c r="G14488" s="24" t="s">
        <v>108</v>
      </c>
    </row>
    <row r="14489" spans="1:7" x14ac:dyDescent="0.3">
      <c r="A14489" s="12">
        <v>265.82792630851696</v>
      </c>
      <c r="B14489" s="41" t="s">
        <v>79</v>
      </c>
      <c r="C14489" s="41"/>
      <c r="D14489" s="39" t="s">
        <v>104</v>
      </c>
      <c r="E14489" s="39">
        <v>2021</v>
      </c>
      <c r="F14489" s="23">
        <v>6.7229263085169677</v>
      </c>
      <c r="G14489" s="24" t="s">
        <v>108</v>
      </c>
    </row>
    <row r="14490" spans="1:7" x14ac:dyDescent="0.3">
      <c r="A14490" s="12">
        <v>1125.5630746967256</v>
      </c>
      <c r="B14490" s="41" t="s">
        <v>80</v>
      </c>
      <c r="C14490" s="41"/>
      <c r="D14490" s="39" t="s">
        <v>104</v>
      </c>
      <c r="E14490" s="39">
        <v>2021</v>
      </c>
      <c r="F14490" s="23">
        <v>140.58607469672557</v>
      </c>
      <c r="G14490" s="24" t="s">
        <v>108</v>
      </c>
    </row>
    <row r="14491" spans="1:7" x14ac:dyDescent="0.3">
      <c r="A14491" s="12">
        <v>292.9990993864381</v>
      </c>
      <c r="B14491" s="41" t="s">
        <v>81</v>
      </c>
      <c r="C14491" s="41"/>
      <c r="D14491" s="39" t="s">
        <v>104</v>
      </c>
      <c r="E14491" s="39">
        <v>2021</v>
      </c>
      <c r="F14491" s="23">
        <v>7.4100993864381053</v>
      </c>
      <c r="G14491" s="24" t="s">
        <v>108</v>
      </c>
    </row>
    <row r="14492" spans="1:7" x14ac:dyDescent="0.3">
      <c r="A14492" s="12">
        <v>636.96723209530194</v>
      </c>
      <c r="B14492" s="41" t="s">
        <v>82</v>
      </c>
      <c r="C14492" s="41"/>
      <c r="D14492" s="39" t="s">
        <v>104</v>
      </c>
      <c r="E14492" s="39">
        <v>2021</v>
      </c>
      <c r="F14492" s="23">
        <v>89.129232095301973</v>
      </c>
      <c r="G14492" s="24" t="s">
        <v>108</v>
      </c>
    </row>
    <row r="14493" spans="1:7" x14ac:dyDescent="0.3">
      <c r="A14493" s="12">
        <v>278.12800160043645</v>
      </c>
      <c r="B14493" s="41" t="s">
        <v>83</v>
      </c>
      <c r="C14493" s="41"/>
      <c r="D14493" s="39" t="s">
        <v>104</v>
      </c>
      <c r="E14493" s="39">
        <v>2021</v>
      </c>
      <c r="F14493" s="23">
        <v>22.178001600436446</v>
      </c>
      <c r="G14493" s="24" t="s">
        <v>108</v>
      </c>
    </row>
    <row r="14494" spans="1:7" x14ac:dyDescent="0.3">
      <c r="A14494" s="12">
        <v>872.97499088067832</v>
      </c>
      <c r="B14494" s="41" t="s">
        <v>84</v>
      </c>
      <c r="C14494" s="41"/>
      <c r="D14494" s="39" t="s">
        <v>104</v>
      </c>
      <c r="E14494" s="39">
        <v>2021</v>
      </c>
      <c r="F14494" s="23">
        <v>48.017990880678298</v>
      </c>
      <c r="G14494" s="24" t="s">
        <v>108</v>
      </c>
    </row>
    <row r="14495" spans="1:7" x14ac:dyDescent="0.3">
      <c r="A14495" s="12">
        <v>84.40463710619899</v>
      </c>
      <c r="B14495" s="41" t="s">
        <v>85</v>
      </c>
      <c r="C14495" s="41"/>
      <c r="D14495" s="39" t="s">
        <v>104</v>
      </c>
      <c r="E14495" s="39">
        <v>2021</v>
      </c>
      <c r="F14495" s="23">
        <v>2.1346371061989942</v>
      </c>
      <c r="G14495" s="24" t="s">
        <v>108</v>
      </c>
    </row>
    <row r="14496" spans="1:7" x14ac:dyDescent="0.3">
      <c r="A14496" s="12">
        <v>247.64199465245176</v>
      </c>
      <c r="B14496" s="41" t="s">
        <v>86</v>
      </c>
      <c r="C14496" s="41"/>
      <c r="D14496" s="39" t="s">
        <v>104</v>
      </c>
      <c r="E14496" s="39">
        <v>2021</v>
      </c>
      <c r="F14496" s="23">
        <v>11.410994652451748</v>
      </c>
      <c r="G14496" s="24" t="s">
        <v>108</v>
      </c>
    </row>
    <row r="14497" spans="1:7" x14ac:dyDescent="0.3">
      <c r="A14497" s="12">
        <v>621.27127314200504</v>
      </c>
      <c r="B14497" s="41" t="s">
        <v>87</v>
      </c>
      <c r="C14497" s="41"/>
      <c r="D14497" s="39" t="s">
        <v>104</v>
      </c>
      <c r="E14497" s="39">
        <v>2021</v>
      </c>
      <c r="F14497" s="23">
        <v>65.348273142005056</v>
      </c>
      <c r="G14497" s="24" t="s">
        <v>108</v>
      </c>
    </row>
    <row r="14498" spans="1:7" x14ac:dyDescent="0.3">
      <c r="A14498" s="12">
        <v>118.34808451909061</v>
      </c>
      <c r="B14498" s="41" t="s">
        <v>88</v>
      </c>
      <c r="C14498" s="41"/>
      <c r="D14498" s="39" t="s">
        <v>104</v>
      </c>
      <c r="E14498" s="39">
        <v>2021</v>
      </c>
      <c r="F14498" s="23">
        <v>4.2630845190906168</v>
      </c>
      <c r="G14498" s="24" t="s">
        <v>108</v>
      </c>
    </row>
    <row r="14499" spans="1:7" x14ac:dyDescent="0.3">
      <c r="A14499" s="12">
        <v>206.20195451639256</v>
      </c>
      <c r="B14499" s="41" t="s">
        <v>89</v>
      </c>
      <c r="C14499" s="41"/>
      <c r="D14499" s="39" t="s">
        <v>104</v>
      </c>
      <c r="E14499" s="39">
        <v>2021</v>
      </c>
      <c r="F14499" s="23">
        <v>11.80295451639256</v>
      </c>
      <c r="G14499" s="24" t="s">
        <v>108</v>
      </c>
    </row>
    <row r="14500" spans="1:7" x14ac:dyDescent="0.3">
      <c r="A14500" s="12">
        <v>554.91406488392988</v>
      </c>
      <c r="B14500" s="41" t="s">
        <v>90</v>
      </c>
      <c r="C14500" s="41"/>
      <c r="D14500" s="39" t="s">
        <v>104</v>
      </c>
      <c r="E14500" s="39">
        <v>2021</v>
      </c>
      <c r="F14500" s="23">
        <v>14.034064883929858</v>
      </c>
      <c r="G14500" s="24" t="s">
        <v>108</v>
      </c>
    </row>
    <row r="14501" spans="1:7" x14ac:dyDescent="0.3">
      <c r="A14501" s="12">
        <v>2155.7094801498074</v>
      </c>
      <c r="B14501" s="41" t="s">
        <v>10</v>
      </c>
      <c r="C14501" s="41"/>
      <c r="D14501" s="39" t="s">
        <v>105</v>
      </c>
      <c r="E14501" s="39">
        <v>2021</v>
      </c>
      <c r="F14501" s="23">
        <v>127.39348014980749</v>
      </c>
      <c r="G14501" s="24" t="s">
        <v>108</v>
      </c>
    </row>
    <row r="14502" spans="1:7" x14ac:dyDescent="0.3">
      <c r="A14502" s="12">
        <v>159.51009175941587</v>
      </c>
      <c r="B14502" s="41" t="s">
        <v>11</v>
      </c>
      <c r="C14502" s="41"/>
      <c r="D14502" s="39" t="s">
        <v>105</v>
      </c>
      <c r="E14502" s="39">
        <v>2021</v>
      </c>
      <c r="F14502" s="23">
        <v>4.0330917594158677</v>
      </c>
      <c r="G14502" s="24" t="s">
        <v>108</v>
      </c>
    </row>
    <row r="14503" spans="1:7" x14ac:dyDescent="0.3">
      <c r="A14503" s="12">
        <v>583.35262903631497</v>
      </c>
      <c r="B14503" s="41" t="s">
        <v>12</v>
      </c>
      <c r="C14503" s="41"/>
      <c r="D14503" s="39" t="s">
        <v>105</v>
      </c>
      <c r="E14503" s="39">
        <v>2021</v>
      </c>
      <c r="F14503" s="23">
        <v>50.154629036314986</v>
      </c>
      <c r="G14503" s="24" t="s">
        <v>108</v>
      </c>
    </row>
    <row r="14504" spans="1:7" x14ac:dyDescent="0.3">
      <c r="A14504" s="12">
        <v>143.39872814299758</v>
      </c>
      <c r="B14504" s="41" t="s">
        <v>13</v>
      </c>
      <c r="C14504" s="41"/>
      <c r="D14504" s="39" t="s">
        <v>105</v>
      </c>
      <c r="E14504" s="39">
        <v>2021</v>
      </c>
      <c r="F14504" s="23">
        <v>14.658728142997582</v>
      </c>
      <c r="G14504" s="24" t="s">
        <v>108</v>
      </c>
    </row>
    <row r="14505" spans="1:7" x14ac:dyDescent="0.3">
      <c r="A14505" s="12">
        <v>180.48954123675523</v>
      </c>
      <c r="B14505" s="41" t="s">
        <v>14</v>
      </c>
      <c r="C14505" s="41"/>
      <c r="D14505" s="39" t="s">
        <v>105</v>
      </c>
      <c r="E14505" s="39">
        <v>2021</v>
      </c>
      <c r="F14505" s="23">
        <v>30.659541236755224</v>
      </c>
      <c r="G14505" s="24" t="s">
        <v>108</v>
      </c>
    </row>
    <row r="14506" spans="1:7" x14ac:dyDescent="0.3">
      <c r="A14506" s="12">
        <v>103.13673414384324</v>
      </c>
      <c r="B14506" s="41" t="s">
        <v>15</v>
      </c>
      <c r="C14506" s="41"/>
      <c r="D14506" s="39" t="s">
        <v>105</v>
      </c>
      <c r="E14506" s="39">
        <v>2021</v>
      </c>
      <c r="F14506" s="23">
        <v>18.328734143843242</v>
      </c>
      <c r="G14506" s="24" t="s">
        <v>108</v>
      </c>
    </row>
    <row r="14507" spans="1:7" x14ac:dyDescent="0.3">
      <c r="A14507" s="12">
        <v>1718.5092025337742</v>
      </c>
      <c r="B14507" s="41" t="s">
        <v>16</v>
      </c>
      <c r="C14507" s="41"/>
      <c r="D14507" s="39" t="s">
        <v>105</v>
      </c>
      <c r="E14507" s="39">
        <v>2021</v>
      </c>
      <c r="F14507" s="23">
        <v>70.203202533774231</v>
      </c>
      <c r="G14507" s="24" t="s">
        <v>108</v>
      </c>
    </row>
    <row r="14508" spans="1:7" x14ac:dyDescent="0.3">
      <c r="A14508" s="12">
        <v>3477.8261992095918</v>
      </c>
      <c r="B14508" s="41" t="s">
        <v>17</v>
      </c>
      <c r="C14508" s="41"/>
      <c r="D14508" s="39" t="s">
        <v>105</v>
      </c>
      <c r="E14508" s="39">
        <v>2021</v>
      </c>
      <c r="F14508" s="23">
        <v>460.64419920959153</v>
      </c>
      <c r="G14508" s="24" t="s">
        <v>108</v>
      </c>
    </row>
    <row r="14509" spans="1:7" x14ac:dyDescent="0.3">
      <c r="A14509" s="12">
        <v>56.623687004416603</v>
      </c>
      <c r="B14509" s="41" t="s">
        <v>18</v>
      </c>
      <c r="C14509" s="41"/>
      <c r="D14509" s="39" t="s">
        <v>105</v>
      </c>
      <c r="E14509" s="39">
        <v>2021</v>
      </c>
      <c r="F14509" s="23">
        <v>3.4996870044165993</v>
      </c>
      <c r="G14509" s="24" t="s">
        <v>108</v>
      </c>
    </row>
    <row r="14510" spans="1:7" x14ac:dyDescent="0.3">
      <c r="A14510" s="12">
        <v>242.38758638890533</v>
      </c>
      <c r="B14510" s="41" t="s">
        <v>19</v>
      </c>
      <c r="C14510" s="41"/>
      <c r="D14510" s="39" t="s">
        <v>105</v>
      </c>
      <c r="E14510" s="39">
        <v>2021</v>
      </c>
      <c r="F14510" s="23">
        <v>21.270586388905343</v>
      </c>
      <c r="G14510" s="24" t="s">
        <v>108</v>
      </c>
    </row>
    <row r="14511" spans="1:7" x14ac:dyDescent="0.3">
      <c r="A14511" s="12">
        <v>1361.2994240545788</v>
      </c>
      <c r="B14511" s="41" t="s">
        <v>20</v>
      </c>
      <c r="C14511" s="41"/>
      <c r="D14511" s="39" t="s">
        <v>105</v>
      </c>
      <c r="E14511" s="39">
        <v>2021</v>
      </c>
      <c r="F14511" s="23">
        <v>118.76642405457886</v>
      </c>
      <c r="G14511" s="24" t="s">
        <v>108</v>
      </c>
    </row>
    <row r="14512" spans="1:7" x14ac:dyDescent="0.3">
      <c r="A14512" s="12">
        <v>1077.6280073087789</v>
      </c>
      <c r="B14512" s="41" t="s">
        <v>21</v>
      </c>
      <c r="C14512" s="41"/>
      <c r="D14512" s="39" t="s">
        <v>105</v>
      </c>
      <c r="E14512" s="39">
        <v>2021</v>
      </c>
      <c r="F14512" s="23">
        <v>141.75300730877888</v>
      </c>
      <c r="G14512" s="24" t="s">
        <v>108</v>
      </c>
    </row>
    <row r="14513" spans="1:7" x14ac:dyDescent="0.3">
      <c r="A14513" s="12">
        <v>241.8694866292077</v>
      </c>
      <c r="B14513" s="41" t="s">
        <v>22</v>
      </c>
      <c r="C14513" s="41"/>
      <c r="D14513" s="39" t="s">
        <v>105</v>
      </c>
      <c r="E14513" s="39">
        <v>2021</v>
      </c>
      <c r="F14513" s="23">
        <v>12.415486629207699</v>
      </c>
      <c r="G14513" s="24" t="s">
        <v>108</v>
      </c>
    </row>
    <row r="14514" spans="1:7" x14ac:dyDescent="0.3">
      <c r="A14514" s="12">
        <v>241.83255278495204</v>
      </c>
      <c r="B14514" s="41" t="s">
        <v>23</v>
      </c>
      <c r="C14514" s="41"/>
      <c r="D14514" s="39" t="s">
        <v>105</v>
      </c>
      <c r="E14514" s="39">
        <v>2021</v>
      </c>
      <c r="F14514" s="23">
        <v>6.1145527849520356</v>
      </c>
      <c r="G14514" s="24" t="s">
        <v>108</v>
      </c>
    </row>
    <row r="14515" spans="1:7" x14ac:dyDescent="0.3">
      <c r="A14515" s="12">
        <v>31.470713126186393</v>
      </c>
      <c r="B14515" s="41" t="s">
        <v>24</v>
      </c>
      <c r="C14515" s="41"/>
      <c r="D14515" s="39" t="s">
        <v>105</v>
      </c>
      <c r="E14515" s="39">
        <v>2021</v>
      </c>
      <c r="F14515" s="23">
        <v>0.79571312618639212</v>
      </c>
      <c r="G14515" s="24" t="s">
        <v>108</v>
      </c>
    </row>
    <row r="14516" spans="1:7" x14ac:dyDescent="0.3">
      <c r="A14516" s="12">
        <v>77.747794038424018</v>
      </c>
      <c r="B14516" s="41" t="s">
        <v>25</v>
      </c>
      <c r="C14516" s="41"/>
      <c r="D14516" s="39" t="s">
        <v>105</v>
      </c>
      <c r="E14516" s="39">
        <v>2021</v>
      </c>
      <c r="F14516" s="23">
        <v>7.1377940384240262</v>
      </c>
      <c r="G14516" s="24" t="s">
        <v>108</v>
      </c>
    </row>
    <row r="14517" spans="1:7" x14ac:dyDescent="0.3">
      <c r="A14517" s="12">
        <v>85.95018528353765</v>
      </c>
      <c r="B14517" s="41" t="s">
        <v>26</v>
      </c>
      <c r="C14517" s="41"/>
      <c r="D14517" s="39" t="s">
        <v>105</v>
      </c>
      <c r="E14517" s="39">
        <v>2021</v>
      </c>
      <c r="F14517" s="23">
        <v>7.3931852835376546</v>
      </c>
      <c r="G14517" s="24" t="s">
        <v>108</v>
      </c>
    </row>
    <row r="14518" spans="1:7" x14ac:dyDescent="0.3">
      <c r="A14518" s="12">
        <v>112.55178660868472</v>
      </c>
      <c r="B14518" s="41" t="s">
        <v>27</v>
      </c>
      <c r="C14518" s="41"/>
      <c r="D14518" s="39" t="s">
        <v>105</v>
      </c>
      <c r="E14518" s="39">
        <v>2021</v>
      </c>
      <c r="F14518" s="23">
        <v>2.8457866086847261</v>
      </c>
      <c r="G14518" s="24" t="s">
        <v>108</v>
      </c>
    </row>
    <row r="14519" spans="1:7" x14ac:dyDescent="0.3">
      <c r="A14519" s="12">
        <v>167.61912245377212</v>
      </c>
      <c r="B14519" s="41" t="s">
        <v>28</v>
      </c>
      <c r="C14519" s="41"/>
      <c r="D14519" s="39" t="s">
        <v>105</v>
      </c>
      <c r="E14519" s="39">
        <v>2021</v>
      </c>
      <c r="F14519" s="23">
        <v>23.203122453772124</v>
      </c>
      <c r="G14519" s="24" t="s">
        <v>108</v>
      </c>
    </row>
    <row r="14520" spans="1:7" x14ac:dyDescent="0.3">
      <c r="A14520" s="12">
        <v>181.15640231359373</v>
      </c>
      <c r="B14520" s="41" t="s">
        <v>29</v>
      </c>
      <c r="C14520" s="41"/>
      <c r="D14520" s="39" t="s">
        <v>105</v>
      </c>
      <c r="E14520" s="39">
        <v>2021</v>
      </c>
      <c r="F14520" s="23">
        <v>26.05740231359373</v>
      </c>
      <c r="G14520" s="24" t="s">
        <v>108</v>
      </c>
    </row>
    <row r="14521" spans="1:7" x14ac:dyDescent="0.3">
      <c r="A14521" s="12">
        <v>1177.8633827983153</v>
      </c>
      <c r="B14521" s="41" t="s">
        <v>30</v>
      </c>
      <c r="C14521" s="41"/>
      <c r="D14521" s="39" t="s">
        <v>105</v>
      </c>
      <c r="E14521" s="39">
        <v>2021</v>
      </c>
      <c r="F14521" s="23">
        <v>102.85838279831529</v>
      </c>
      <c r="G14521" s="24" t="s">
        <v>108</v>
      </c>
    </row>
    <row r="14522" spans="1:7" x14ac:dyDescent="0.3">
      <c r="A14522" s="12">
        <v>479.14070964858439</v>
      </c>
      <c r="B14522" s="41" t="s">
        <v>31</v>
      </c>
      <c r="C14522" s="41"/>
      <c r="D14522" s="39" t="s">
        <v>105</v>
      </c>
      <c r="E14522" s="39">
        <v>2021</v>
      </c>
      <c r="F14522" s="23">
        <v>33.177709648584425</v>
      </c>
      <c r="G14522" s="24" t="s">
        <v>108</v>
      </c>
    </row>
    <row r="14523" spans="1:7" x14ac:dyDescent="0.3">
      <c r="A14523" s="12">
        <v>37.313442099409919</v>
      </c>
      <c r="B14523" s="41" t="s">
        <v>32</v>
      </c>
      <c r="C14523" s="41"/>
      <c r="D14523" s="39" t="s">
        <v>105</v>
      </c>
      <c r="E14523" s="39">
        <v>2021</v>
      </c>
      <c r="F14523" s="23">
        <v>0.94344209940991952</v>
      </c>
      <c r="G14523" s="24" t="s">
        <v>108</v>
      </c>
    </row>
    <row r="14524" spans="1:7" x14ac:dyDescent="0.3">
      <c r="A14524" s="12">
        <v>143.86963465725739</v>
      </c>
      <c r="B14524" s="41" t="s">
        <v>33</v>
      </c>
      <c r="C14524" s="41"/>
      <c r="D14524" s="39" t="s">
        <v>105</v>
      </c>
      <c r="E14524" s="39">
        <v>2021</v>
      </c>
      <c r="F14524" s="23">
        <v>5.237634657257388</v>
      </c>
      <c r="G14524" s="24" t="s">
        <v>108</v>
      </c>
    </row>
    <row r="14525" spans="1:7" x14ac:dyDescent="0.3">
      <c r="A14525" s="12">
        <v>802.41238901729116</v>
      </c>
      <c r="B14525" s="41" t="s">
        <v>34</v>
      </c>
      <c r="C14525" s="41"/>
      <c r="D14525" s="39" t="s">
        <v>105</v>
      </c>
      <c r="E14525" s="39">
        <v>2021</v>
      </c>
      <c r="F14525" s="23">
        <v>58.91238901729119</v>
      </c>
      <c r="G14525" s="24" t="s">
        <v>108</v>
      </c>
    </row>
    <row r="14526" spans="1:7" x14ac:dyDescent="0.3">
      <c r="A14526" s="12">
        <v>692.55061739856103</v>
      </c>
      <c r="B14526" s="41" t="s">
        <v>35</v>
      </c>
      <c r="C14526" s="41"/>
      <c r="D14526" s="39" t="s">
        <v>105</v>
      </c>
      <c r="E14526" s="39">
        <v>2021</v>
      </c>
      <c r="F14526" s="23">
        <v>17.510617398561024</v>
      </c>
      <c r="G14526" s="24" t="s">
        <v>108</v>
      </c>
    </row>
    <row r="14527" spans="1:7" x14ac:dyDescent="0.3">
      <c r="A14527" s="12">
        <v>152.65783770987068</v>
      </c>
      <c r="B14527" s="41" t="s">
        <v>36</v>
      </c>
      <c r="C14527" s="41"/>
      <c r="D14527" s="39" t="s">
        <v>105</v>
      </c>
      <c r="E14527" s="39">
        <v>2021</v>
      </c>
      <c r="F14527" s="23">
        <v>14.167837709870675</v>
      </c>
      <c r="G14527" s="24" t="s">
        <v>108</v>
      </c>
    </row>
    <row r="14528" spans="1:7" x14ac:dyDescent="0.3">
      <c r="A14528" s="12">
        <v>373.24317064662972</v>
      </c>
      <c r="B14528" s="41" t="s">
        <v>37</v>
      </c>
      <c r="C14528" s="41"/>
      <c r="D14528" s="39" t="s">
        <v>105</v>
      </c>
      <c r="E14528" s="39">
        <v>2021</v>
      </c>
      <c r="F14528" s="23">
        <v>34.338170646629706</v>
      </c>
      <c r="G14528" s="24" t="s">
        <v>108</v>
      </c>
    </row>
    <row r="14529" spans="1:7" x14ac:dyDescent="0.3">
      <c r="A14529" s="12">
        <v>305.21513328815644</v>
      </c>
      <c r="B14529" s="41" t="s">
        <v>38</v>
      </c>
      <c r="C14529" s="41"/>
      <c r="D14529" s="39" t="s">
        <v>105</v>
      </c>
      <c r="E14529" s="39">
        <v>2021</v>
      </c>
      <c r="F14529" s="23">
        <v>13.117133288156424</v>
      </c>
      <c r="G14529" s="24" t="s">
        <v>108</v>
      </c>
    </row>
    <row r="14530" spans="1:7" x14ac:dyDescent="0.3">
      <c r="A14530" s="12">
        <v>75.96573605308788</v>
      </c>
      <c r="B14530" s="41" t="s">
        <v>39</v>
      </c>
      <c r="C14530" s="41"/>
      <c r="D14530" s="39" t="s">
        <v>105</v>
      </c>
      <c r="E14530" s="39">
        <v>2021</v>
      </c>
      <c r="F14530" s="23">
        <v>7.2307360530878801</v>
      </c>
      <c r="G14530" s="24" t="s">
        <v>108</v>
      </c>
    </row>
    <row r="14531" spans="1:7" x14ac:dyDescent="0.3">
      <c r="A14531" s="12">
        <v>240.9204920198606</v>
      </c>
      <c r="B14531" s="41" t="s">
        <v>40</v>
      </c>
      <c r="C14531" s="41"/>
      <c r="D14531" s="39" t="s">
        <v>105</v>
      </c>
      <c r="E14531" s="39">
        <v>2021</v>
      </c>
      <c r="F14531" s="23">
        <v>69.99549201986062</v>
      </c>
      <c r="G14531" s="24" t="s">
        <v>108</v>
      </c>
    </row>
    <row r="14532" spans="1:7" x14ac:dyDescent="0.3">
      <c r="A14532" s="12">
        <v>284.17720522407893</v>
      </c>
      <c r="B14532" s="41" t="s">
        <v>41</v>
      </c>
      <c r="C14532" s="41"/>
      <c r="D14532" s="39" t="s">
        <v>105</v>
      </c>
      <c r="E14532" s="39">
        <v>2021</v>
      </c>
      <c r="F14532" s="23">
        <v>7.1852052240789419</v>
      </c>
      <c r="G14532" s="24" t="s">
        <v>108</v>
      </c>
    </row>
    <row r="14533" spans="1:7" x14ac:dyDescent="0.3">
      <c r="A14533" s="12">
        <v>1433.5615162809174</v>
      </c>
      <c r="B14533" s="41" t="s">
        <v>42</v>
      </c>
      <c r="C14533" s="41"/>
      <c r="D14533" s="39" t="s">
        <v>105</v>
      </c>
      <c r="E14533" s="39">
        <v>2021</v>
      </c>
      <c r="F14533" s="23">
        <v>36.246516280917405</v>
      </c>
      <c r="G14533" s="24" t="s">
        <v>108</v>
      </c>
    </row>
    <row r="14534" spans="1:7" x14ac:dyDescent="0.3">
      <c r="A14534" s="12">
        <v>431.60992991189033</v>
      </c>
      <c r="B14534" s="41" t="s">
        <v>43</v>
      </c>
      <c r="C14534" s="41"/>
      <c r="D14534" s="39" t="s">
        <v>105</v>
      </c>
      <c r="E14534" s="39">
        <v>2021</v>
      </c>
      <c r="F14534" s="23">
        <v>49.418929911890309</v>
      </c>
      <c r="G14534" s="24" t="s">
        <v>108</v>
      </c>
    </row>
    <row r="14535" spans="1:7" x14ac:dyDescent="0.3">
      <c r="A14535" s="12">
        <v>47.693904215489908</v>
      </c>
      <c r="B14535" s="41" t="s">
        <v>44</v>
      </c>
      <c r="C14535" s="41"/>
      <c r="D14535" s="39" t="s">
        <v>105</v>
      </c>
      <c r="E14535" s="39">
        <v>2021</v>
      </c>
      <c r="F14535" s="23">
        <v>2.4059042154899082</v>
      </c>
      <c r="G14535" s="24" t="s">
        <v>108</v>
      </c>
    </row>
    <row r="14536" spans="1:7" x14ac:dyDescent="0.3">
      <c r="A14536" s="12">
        <v>248.71045533745257</v>
      </c>
      <c r="B14536" s="41" t="s">
        <v>45</v>
      </c>
      <c r="C14536" s="41"/>
      <c r="D14536" s="39" t="s">
        <v>105</v>
      </c>
      <c r="E14536" s="39">
        <v>2021</v>
      </c>
      <c r="F14536" s="23">
        <v>17.573455337452579</v>
      </c>
      <c r="G14536" s="24" t="s">
        <v>108</v>
      </c>
    </row>
    <row r="14537" spans="1:7" x14ac:dyDescent="0.3">
      <c r="A14537" s="12">
        <v>1676.7401025009649</v>
      </c>
      <c r="B14537" s="41" t="s">
        <v>46</v>
      </c>
      <c r="C14537" s="41"/>
      <c r="D14537" s="39" t="s">
        <v>105</v>
      </c>
      <c r="E14537" s="39">
        <v>2021</v>
      </c>
      <c r="F14537" s="23">
        <v>127.71510250096492</v>
      </c>
      <c r="G14537" s="24" t="s">
        <v>108</v>
      </c>
    </row>
    <row r="14538" spans="1:7" x14ac:dyDescent="0.3">
      <c r="A14538" s="12">
        <v>137.55189540930121</v>
      </c>
      <c r="B14538" s="41" t="s">
        <v>47</v>
      </c>
      <c r="C14538" s="41"/>
      <c r="D14538" s="39" t="s">
        <v>105</v>
      </c>
      <c r="E14538" s="39">
        <v>2021</v>
      </c>
      <c r="F14538" s="23">
        <v>11.997895409301204</v>
      </c>
      <c r="G14538" s="24" t="s">
        <v>108</v>
      </c>
    </row>
    <row r="14539" spans="1:7" x14ac:dyDescent="0.3">
      <c r="A14539" s="12">
        <v>296.67007804355967</v>
      </c>
      <c r="B14539" s="41" t="s">
        <v>48</v>
      </c>
      <c r="C14539" s="41"/>
      <c r="D14539" s="39" t="s">
        <v>105</v>
      </c>
      <c r="E14539" s="39">
        <v>2021</v>
      </c>
      <c r="F14539" s="23">
        <v>75.549078043559661</v>
      </c>
      <c r="G14539" s="24" t="s">
        <v>108</v>
      </c>
    </row>
    <row r="14540" spans="1:7" x14ac:dyDescent="0.3">
      <c r="A14540" s="12">
        <v>4099.4853803797469</v>
      </c>
      <c r="B14540" s="41" t="s">
        <v>49</v>
      </c>
      <c r="C14540" s="41"/>
      <c r="D14540" s="39" t="s">
        <v>105</v>
      </c>
      <c r="E14540" s="39">
        <v>2021</v>
      </c>
      <c r="F14540" s="23">
        <v>789.11738037974703</v>
      </c>
      <c r="G14540" s="24" t="s">
        <v>108</v>
      </c>
    </row>
    <row r="14541" spans="1:7" x14ac:dyDescent="0.3">
      <c r="A14541" s="12">
        <v>4864.4478772619059</v>
      </c>
      <c r="B14541" s="41" t="s">
        <v>50</v>
      </c>
      <c r="C14541" s="41"/>
      <c r="D14541" s="39" t="s">
        <v>105</v>
      </c>
      <c r="E14541" s="39">
        <v>2021</v>
      </c>
      <c r="F14541" s="23">
        <v>465.11787726190573</v>
      </c>
      <c r="G14541" s="24" t="s">
        <v>108</v>
      </c>
    </row>
    <row r="14542" spans="1:7" x14ac:dyDescent="0.3">
      <c r="A14542" s="12">
        <v>449.32894169354847</v>
      </c>
      <c r="B14542" s="41" t="s">
        <v>91</v>
      </c>
      <c r="C14542" s="41"/>
      <c r="D14542" s="39" t="s">
        <v>105</v>
      </c>
      <c r="E14542" s="39">
        <v>2021</v>
      </c>
      <c r="F14542" s="23">
        <v>11.360941693548483</v>
      </c>
      <c r="G14542" s="24" t="s">
        <v>108</v>
      </c>
    </row>
    <row r="14543" spans="1:7" x14ac:dyDescent="0.3">
      <c r="A14543" s="12">
        <v>122.95994910795649</v>
      </c>
      <c r="B14543" s="41" t="s">
        <v>52</v>
      </c>
      <c r="C14543" s="41"/>
      <c r="D14543" s="39" t="s">
        <v>105</v>
      </c>
      <c r="E14543" s="39">
        <v>2021</v>
      </c>
      <c r="F14543" s="23">
        <v>8.1169491079564953</v>
      </c>
      <c r="G14543" s="24" t="s">
        <v>108</v>
      </c>
    </row>
    <row r="14544" spans="1:7" x14ac:dyDescent="0.3">
      <c r="A14544" s="12">
        <v>110.92361964108056</v>
      </c>
      <c r="B14544" s="41" t="s">
        <v>53</v>
      </c>
      <c r="C14544" s="41"/>
      <c r="D14544" s="39" t="s">
        <v>105</v>
      </c>
      <c r="E14544" s="39">
        <v>2021</v>
      </c>
      <c r="F14544" s="23">
        <v>33.753619641080562</v>
      </c>
      <c r="G14544" s="24" t="s">
        <v>108</v>
      </c>
    </row>
    <row r="14545" spans="1:7" x14ac:dyDescent="0.3">
      <c r="A14545" s="12">
        <v>131.74610028033334</v>
      </c>
      <c r="B14545" s="41" t="s">
        <v>54</v>
      </c>
      <c r="C14545" s="41"/>
      <c r="D14545" s="39" t="s">
        <v>105</v>
      </c>
      <c r="E14545" s="39">
        <v>2021</v>
      </c>
      <c r="F14545" s="23">
        <v>22.318100280333343</v>
      </c>
      <c r="G14545" s="24" t="s">
        <v>108</v>
      </c>
    </row>
    <row r="14546" spans="1:7" x14ac:dyDescent="0.3">
      <c r="A14546" s="12">
        <v>267.67906218309429</v>
      </c>
      <c r="B14546" s="41" t="s">
        <v>55</v>
      </c>
      <c r="C14546" s="41"/>
      <c r="D14546" s="39" t="s">
        <v>105</v>
      </c>
      <c r="E14546" s="39">
        <v>2021</v>
      </c>
      <c r="F14546" s="23">
        <v>6.7680621830943082</v>
      </c>
      <c r="G14546" s="24" t="s">
        <v>108</v>
      </c>
    </row>
    <row r="14547" spans="1:7" x14ac:dyDescent="0.3">
      <c r="A14547" s="12">
        <v>690.92963201178441</v>
      </c>
      <c r="B14547" s="41" t="s">
        <v>56</v>
      </c>
      <c r="C14547" s="41"/>
      <c r="D14547" s="39" t="s">
        <v>105</v>
      </c>
      <c r="E14547" s="39">
        <v>2021</v>
      </c>
      <c r="F14547" s="23">
        <v>17.46963201178437</v>
      </c>
      <c r="G14547" s="24" t="s">
        <v>108</v>
      </c>
    </row>
    <row r="14548" spans="1:7" x14ac:dyDescent="0.3">
      <c r="A14548" s="12">
        <v>146.57196092863066</v>
      </c>
      <c r="B14548" s="41" t="s">
        <v>57</v>
      </c>
      <c r="C14548" s="41"/>
      <c r="D14548" s="39" t="s">
        <v>105</v>
      </c>
      <c r="E14548" s="39">
        <v>2021</v>
      </c>
      <c r="F14548" s="23">
        <v>3.7059609286306596</v>
      </c>
      <c r="G14548" s="24" t="s">
        <v>108</v>
      </c>
    </row>
    <row r="14549" spans="1:7" x14ac:dyDescent="0.3">
      <c r="A14549" s="12">
        <v>277.51680197663956</v>
      </c>
      <c r="B14549" s="41" t="s">
        <v>58</v>
      </c>
      <c r="C14549" s="41"/>
      <c r="D14549" s="39" t="s">
        <v>105</v>
      </c>
      <c r="E14549" s="39">
        <v>2021</v>
      </c>
      <c r="F14549" s="23">
        <v>63.288801976639554</v>
      </c>
      <c r="G14549" s="24" t="s">
        <v>108</v>
      </c>
    </row>
    <row r="14550" spans="1:7" x14ac:dyDescent="0.3">
      <c r="A14550" s="12">
        <v>36.646581022571404</v>
      </c>
      <c r="B14550" s="41" t="s">
        <v>59</v>
      </c>
      <c r="C14550" s="41"/>
      <c r="D14550" s="39" t="s">
        <v>105</v>
      </c>
      <c r="E14550" s="39">
        <v>2021</v>
      </c>
      <c r="F14550" s="23">
        <v>0.92658102257140662</v>
      </c>
      <c r="G14550" s="24" t="s">
        <v>108</v>
      </c>
    </row>
    <row r="14551" spans="1:7" x14ac:dyDescent="0.3">
      <c r="A14551" s="12">
        <v>106.22789172001927</v>
      </c>
      <c r="B14551" s="41" t="s">
        <v>60</v>
      </c>
      <c r="C14551" s="41"/>
      <c r="D14551" s="39" t="s">
        <v>105</v>
      </c>
      <c r="E14551" s="39">
        <v>2021</v>
      </c>
      <c r="F14551" s="23">
        <v>2.6858917200192813</v>
      </c>
      <c r="G14551" s="24" t="s">
        <v>108</v>
      </c>
    </row>
    <row r="14552" spans="1:7" x14ac:dyDescent="0.3">
      <c r="A14552" s="12">
        <v>541.74152378171038</v>
      </c>
      <c r="B14552" s="41" t="s">
        <v>61</v>
      </c>
      <c r="C14552" s="41"/>
      <c r="D14552" s="39" t="s">
        <v>105</v>
      </c>
      <c r="E14552" s="39">
        <v>2021</v>
      </c>
      <c r="F14552" s="23">
        <v>73.575523781710388</v>
      </c>
      <c r="G14552" s="24" t="s">
        <v>108</v>
      </c>
    </row>
    <row r="14553" spans="1:7" x14ac:dyDescent="0.3">
      <c r="A14553" s="12">
        <v>1137.5326508112407</v>
      </c>
      <c r="B14553" s="41" t="s">
        <v>62</v>
      </c>
      <c r="C14553" s="41"/>
      <c r="D14553" s="39" t="s">
        <v>105</v>
      </c>
      <c r="E14553" s="39">
        <v>2021</v>
      </c>
      <c r="F14553" s="23">
        <v>246.91665081124077</v>
      </c>
      <c r="G14553" s="24" t="s">
        <v>108</v>
      </c>
    </row>
    <row r="14554" spans="1:7" x14ac:dyDescent="0.3">
      <c r="A14554" s="12">
        <v>331.02881260251587</v>
      </c>
      <c r="B14554" s="41" t="s">
        <v>63</v>
      </c>
      <c r="C14554" s="41"/>
      <c r="D14554" s="39" t="s">
        <v>105</v>
      </c>
      <c r="E14554" s="39">
        <v>2021</v>
      </c>
      <c r="F14554" s="23">
        <v>12.349812602515854</v>
      </c>
      <c r="G14554" s="24" t="s">
        <v>108</v>
      </c>
    </row>
    <row r="14555" spans="1:7" x14ac:dyDescent="0.3">
      <c r="A14555" s="12">
        <v>312.76810443844118</v>
      </c>
      <c r="B14555" s="41" t="s">
        <v>64</v>
      </c>
      <c r="C14555" s="41"/>
      <c r="D14555" s="39" t="s">
        <v>105</v>
      </c>
      <c r="E14555" s="39">
        <v>2021</v>
      </c>
      <c r="F14555" s="23">
        <v>7.9081044384411854</v>
      </c>
      <c r="G14555" s="24" t="s">
        <v>108</v>
      </c>
    </row>
    <row r="14556" spans="1:7" x14ac:dyDescent="0.3">
      <c r="A14556" s="12">
        <v>1395.5370976795857</v>
      </c>
      <c r="B14556" s="41" t="s">
        <v>65</v>
      </c>
      <c r="C14556" s="41"/>
      <c r="D14556" s="39" t="s">
        <v>105</v>
      </c>
      <c r="E14556" s="39">
        <v>2021</v>
      </c>
      <c r="F14556" s="23">
        <v>185.40309767958558</v>
      </c>
      <c r="G14556" s="24" t="s">
        <v>108</v>
      </c>
    </row>
    <row r="14557" spans="1:7" x14ac:dyDescent="0.3">
      <c r="A14557" s="12">
        <v>560.29872863994876</v>
      </c>
      <c r="B14557" s="41" t="s">
        <v>66</v>
      </c>
      <c r="C14557" s="41"/>
      <c r="D14557" s="39" t="s">
        <v>105</v>
      </c>
      <c r="E14557" s="39">
        <v>2021</v>
      </c>
      <c r="F14557" s="23">
        <v>14.166728639948722</v>
      </c>
      <c r="G14557" s="24" t="s">
        <v>108</v>
      </c>
    </row>
    <row r="14558" spans="1:7" x14ac:dyDescent="0.3">
      <c r="A14558" s="12">
        <v>2588.0026861804281</v>
      </c>
      <c r="B14558" s="41" t="s">
        <v>67</v>
      </c>
      <c r="C14558" s="41"/>
      <c r="D14558" s="39" t="s">
        <v>105</v>
      </c>
      <c r="E14558" s="39">
        <v>2021</v>
      </c>
      <c r="F14558" s="23">
        <v>150.71068618042807</v>
      </c>
      <c r="G14558" s="24" t="s">
        <v>108</v>
      </c>
    </row>
    <row r="14559" spans="1:7" x14ac:dyDescent="0.3">
      <c r="A14559" s="12">
        <v>1642.2685145290052</v>
      </c>
      <c r="B14559" s="41" t="s">
        <v>68</v>
      </c>
      <c r="C14559" s="41"/>
      <c r="D14559" s="39" t="s">
        <v>105</v>
      </c>
      <c r="E14559" s="39">
        <v>2021</v>
      </c>
      <c r="F14559" s="23">
        <v>144.19851452900525</v>
      </c>
      <c r="G14559" s="24" t="s">
        <v>108</v>
      </c>
    </row>
    <row r="14560" spans="1:7" x14ac:dyDescent="0.3">
      <c r="A14560" s="12">
        <v>77.090166422649446</v>
      </c>
      <c r="B14560" s="41" t="s">
        <v>69</v>
      </c>
      <c r="C14560" s="41"/>
      <c r="D14560" s="39" t="s">
        <v>105</v>
      </c>
      <c r="E14560" s="39">
        <v>2021</v>
      </c>
      <c r="F14560" s="23">
        <v>1.9491664226494443</v>
      </c>
      <c r="G14560" s="24" t="s">
        <v>108</v>
      </c>
    </row>
    <row r="14561" spans="1:7" x14ac:dyDescent="0.3">
      <c r="A14561" s="12">
        <v>138.13975909703728</v>
      </c>
      <c r="B14561" s="41" t="s">
        <v>70</v>
      </c>
      <c r="C14561" s="41"/>
      <c r="D14561" s="39" t="s">
        <v>105</v>
      </c>
      <c r="E14561" s="39">
        <v>2021</v>
      </c>
      <c r="F14561" s="23">
        <v>21.187759097037286</v>
      </c>
      <c r="G14561" s="24" t="s">
        <v>108</v>
      </c>
    </row>
    <row r="14562" spans="1:7" x14ac:dyDescent="0.3">
      <c r="A14562" s="12">
        <v>63.937614107157685</v>
      </c>
      <c r="B14562" s="41" t="s">
        <v>71</v>
      </c>
      <c r="C14562" s="41"/>
      <c r="D14562" s="39" t="s">
        <v>105</v>
      </c>
      <c r="E14562" s="39">
        <v>2021</v>
      </c>
      <c r="F14562" s="23">
        <v>4.696614107157691</v>
      </c>
      <c r="G14562" s="24" t="s">
        <v>108</v>
      </c>
    </row>
    <row r="14563" spans="1:7" x14ac:dyDescent="0.3">
      <c r="A14563" s="12">
        <v>521.09037514219915</v>
      </c>
      <c r="B14563" s="41" t="s">
        <v>72</v>
      </c>
      <c r="C14563" s="41"/>
      <c r="D14563" s="39" t="s">
        <v>105</v>
      </c>
      <c r="E14563" s="39">
        <v>2021</v>
      </c>
      <c r="F14563" s="23">
        <v>37.356375142199141</v>
      </c>
      <c r="G14563" s="24" t="s">
        <v>108</v>
      </c>
    </row>
    <row r="14564" spans="1:7" x14ac:dyDescent="0.3">
      <c r="A14564" s="12">
        <v>391.16121481122133</v>
      </c>
      <c r="B14564" s="41" t="s">
        <v>73</v>
      </c>
      <c r="C14564" s="41"/>
      <c r="D14564" s="39" t="s">
        <v>105</v>
      </c>
      <c r="E14564" s="39">
        <v>2021</v>
      </c>
      <c r="F14564" s="23">
        <v>184.40921481122137</v>
      </c>
      <c r="G14564" s="24" t="s">
        <v>108</v>
      </c>
    </row>
    <row r="14565" spans="1:7" x14ac:dyDescent="0.3">
      <c r="A14565" s="12">
        <v>300.47631588213022</v>
      </c>
      <c r="B14565" s="41" t="s">
        <v>74</v>
      </c>
      <c r="C14565" s="41"/>
      <c r="D14565" s="39" t="s">
        <v>105</v>
      </c>
      <c r="E14565" s="39">
        <v>2021</v>
      </c>
      <c r="F14565" s="23">
        <v>64.233315882130228</v>
      </c>
      <c r="G14565" s="24" t="s">
        <v>108</v>
      </c>
    </row>
    <row r="14566" spans="1:7" x14ac:dyDescent="0.3">
      <c r="A14566" s="12">
        <v>541.67381173390845</v>
      </c>
      <c r="B14566" s="41" t="s">
        <v>75</v>
      </c>
      <c r="C14566" s="41"/>
      <c r="D14566" s="39" t="s">
        <v>105</v>
      </c>
      <c r="E14566" s="39">
        <v>2021</v>
      </c>
      <c r="F14566" s="23">
        <v>51.831811733908452</v>
      </c>
      <c r="G14566" s="24" t="s">
        <v>108</v>
      </c>
    </row>
    <row r="14567" spans="1:7" x14ac:dyDescent="0.3">
      <c r="A14567" s="12">
        <v>565.07550583034879</v>
      </c>
      <c r="B14567" s="41" t="s">
        <v>76</v>
      </c>
      <c r="C14567" s="41"/>
      <c r="D14567" s="39" t="s">
        <v>105</v>
      </c>
      <c r="E14567" s="39">
        <v>2021</v>
      </c>
      <c r="F14567" s="23">
        <v>32.893505830348786</v>
      </c>
      <c r="G14567" s="24" t="s">
        <v>108</v>
      </c>
    </row>
    <row r="14568" spans="1:7" x14ac:dyDescent="0.3">
      <c r="A14568" s="12">
        <v>106.11093454654298</v>
      </c>
      <c r="B14568" s="41" t="s">
        <v>77</v>
      </c>
      <c r="C14568" s="41"/>
      <c r="D14568" s="39" t="s">
        <v>105</v>
      </c>
      <c r="E14568" s="39">
        <v>2021</v>
      </c>
      <c r="F14568" s="23">
        <v>2.6829345465429846</v>
      </c>
      <c r="G14568" s="24" t="s">
        <v>108</v>
      </c>
    </row>
    <row r="14569" spans="1:7" x14ac:dyDescent="0.3">
      <c r="A14569" s="12">
        <v>168.21519366245388</v>
      </c>
      <c r="B14569" s="41" t="s">
        <v>78</v>
      </c>
      <c r="C14569" s="41"/>
      <c r="D14569" s="39" t="s">
        <v>105</v>
      </c>
      <c r="E14569" s="39">
        <v>2021</v>
      </c>
      <c r="F14569" s="23">
        <v>19.513193662453887</v>
      </c>
      <c r="G14569" s="24" t="s">
        <v>108</v>
      </c>
    </row>
    <row r="14570" spans="1:7" x14ac:dyDescent="0.3">
      <c r="A14570" s="12">
        <v>155.49456213672983</v>
      </c>
      <c r="B14570" s="41" t="s">
        <v>79</v>
      </c>
      <c r="C14570" s="41"/>
      <c r="D14570" s="39" t="s">
        <v>105</v>
      </c>
      <c r="E14570" s="39">
        <v>2021</v>
      </c>
      <c r="F14570" s="23">
        <v>4.5315621367298249</v>
      </c>
      <c r="G14570" s="24" t="s">
        <v>108</v>
      </c>
    </row>
    <row r="14571" spans="1:7" x14ac:dyDescent="0.3">
      <c r="A14571" s="12">
        <v>912.3675211867785</v>
      </c>
      <c r="B14571" s="41" t="s">
        <v>80</v>
      </c>
      <c r="C14571" s="41"/>
      <c r="D14571" s="39" t="s">
        <v>105</v>
      </c>
      <c r="E14571" s="39">
        <v>2021</v>
      </c>
      <c r="F14571" s="23">
        <v>109.85452118677853</v>
      </c>
      <c r="G14571" s="24" t="s">
        <v>108</v>
      </c>
    </row>
    <row r="14572" spans="1:7" x14ac:dyDescent="0.3">
      <c r="A14572" s="12">
        <v>326.22946472951509</v>
      </c>
      <c r="B14572" s="41" t="s">
        <v>81</v>
      </c>
      <c r="C14572" s="41"/>
      <c r="D14572" s="39" t="s">
        <v>105</v>
      </c>
      <c r="E14572" s="39">
        <v>2021</v>
      </c>
      <c r="F14572" s="23">
        <v>8.2484647295150992</v>
      </c>
      <c r="G14572" s="24" t="s">
        <v>108</v>
      </c>
    </row>
    <row r="14573" spans="1:7" x14ac:dyDescent="0.3">
      <c r="A14573" s="12">
        <v>552.47490929845571</v>
      </c>
      <c r="B14573" s="41" t="s">
        <v>82</v>
      </c>
      <c r="C14573" s="41"/>
      <c r="D14573" s="39" t="s">
        <v>105</v>
      </c>
      <c r="E14573" s="39">
        <v>2021</v>
      </c>
      <c r="F14573" s="23">
        <v>72.5999092984557</v>
      </c>
      <c r="G14573" s="24" t="s">
        <v>108</v>
      </c>
    </row>
    <row r="14574" spans="1:7" x14ac:dyDescent="0.3">
      <c r="A14574" s="12">
        <v>212.17364990752998</v>
      </c>
      <c r="B14574" s="41" t="s">
        <v>83</v>
      </c>
      <c r="C14574" s="41"/>
      <c r="D14574" s="39" t="s">
        <v>105</v>
      </c>
      <c r="E14574" s="39">
        <v>2021</v>
      </c>
      <c r="F14574" s="23">
        <v>33.98464990752997</v>
      </c>
      <c r="G14574" s="24" t="s">
        <v>108</v>
      </c>
    </row>
    <row r="14575" spans="1:7" x14ac:dyDescent="0.3">
      <c r="A14575" s="12">
        <v>730.59145104178413</v>
      </c>
      <c r="B14575" s="41" t="s">
        <v>84</v>
      </c>
      <c r="C14575" s="41"/>
      <c r="D14575" s="39" t="s">
        <v>105</v>
      </c>
      <c r="E14575" s="39">
        <v>2021</v>
      </c>
      <c r="F14575" s="23">
        <v>47.219451041784083</v>
      </c>
      <c r="G14575" s="24" t="s">
        <v>108</v>
      </c>
    </row>
    <row r="14576" spans="1:7" x14ac:dyDescent="0.3">
      <c r="A14576" s="12">
        <v>62.214034708559709</v>
      </c>
      <c r="B14576" s="41" t="s">
        <v>85</v>
      </c>
      <c r="C14576" s="41"/>
      <c r="D14576" s="39" t="s">
        <v>105</v>
      </c>
      <c r="E14576" s="39">
        <v>2021</v>
      </c>
      <c r="F14576" s="23">
        <v>1.5730347085597103</v>
      </c>
      <c r="G14576" s="24" t="s">
        <v>108</v>
      </c>
    </row>
    <row r="14577" spans="1:7" x14ac:dyDescent="0.3">
      <c r="A14577" s="12">
        <v>201.12222295413858</v>
      </c>
      <c r="B14577" s="41" t="s">
        <v>86</v>
      </c>
      <c r="C14577" s="41"/>
      <c r="D14577" s="39" t="s">
        <v>105</v>
      </c>
      <c r="E14577" s="39">
        <v>2021</v>
      </c>
      <c r="F14577" s="23">
        <v>9.7602229541385626</v>
      </c>
      <c r="G14577" s="24" t="s">
        <v>108</v>
      </c>
    </row>
    <row r="14578" spans="1:7" x14ac:dyDescent="0.3">
      <c r="A14578" s="12">
        <v>549.68640405715257</v>
      </c>
      <c r="B14578" s="41" t="s">
        <v>87</v>
      </c>
      <c r="C14578" s="41"/>
      <c r="D14578" s="39" t="s">
        <v>105</v>
      </c>
      <c r="E14578" s="39">
        <v>2021</v>
      </c>
      <c r="F14578" s="23">
        <v>44.8084040571526</v>
      </c>
      <c r="G14578" s="24" t="s">
        <v>108</v>
      </c>
    </row>
    <row r="14579" spans="1:7" x14ac:dyDescent="0.3">
      <c r="A14579" s="12">
        <v>105.56718628389005</v>
      </c>
      <c r="B14579" s="41" t="s">
        <v>88</v>
      </c>
      <c r="C14579" s="41"/>
      <c r="D14579" s="39" t="s">
        <v>105</v>
      </c>
      <c r="E14579" s="39">
        <v>2021</v>
      </c>
      <c r="F14579" s="23">
        <v>3.5871862838900483</v>
      </c>
      <c r="G14579" s="24" t="s">
        <v>108</v>
      </c>
    </row>
    <row r="14580" spans="1:7" x14ac:dyDescent="0.3">
      <c r="A14580" s="12">
        <v>161.55889417548741</v>
      </c>
      <c r="B14580" s="41" t="s">
        <v>89</v>
      </c>
      <c r="C14580" s="41"/>
      <c r="D14580" s="39" t="s">
        <v>105</v>
      </c>
      <c r="E14580" s="39">
        <v>2021</v>
      </c>
      <c r="F14580" s="23">
        <v>21.160894175487392</v>
      </c>
      <c r="G14580" s="24" t="s">
        <v>108</v>
      </c>
    </row>
    <row r="14581" spans="1:7" x14ac:dyDescent="0.3">
      <c r="A14581" s="12">
        <v>420.96990494590244</v>
      </c>
      <c r="B14581" s="41" t="s">
        <v>90</v>
      </c>
      <c r="C14581" s="41"/>
      <c r="D14581" s="39" t="s">
        <v>105</v>
      </c>
      <c r="E14581" s="39">
        <v>2021</v>
      </c>
      <c r="F14581" s="23">
        <v>10.643904945902442</v>
      </c>
      <c r="G14581" s="24" t="s">
        <v>108</v>
      </c>
    </row>
    <row r="14582" spans="1:7" x14ac:dyDescent="0.3">
      <c r="A14582" s="12">
        <v>2086.0064525253383</v>
      </c>
      <c r="B14582" s="41" t="s">
        <v>10</v>
      </c>
      <c r="C14582" s="41"/>
      <c r="D14582" s="39" t="s">
        <v>94</v>
      </c>
      <c r="E14582" s="39">
        <v>2022</v>
      </c>
      <c r="F14582" s="23">
        <v>109.58145252533859</v>
      </c>
      <c r="G14582" s="24" t="s">
        <v>108</v>
      </c>
    </row>
    <row r="14583" spans="1:7" x14ac:dyDescent="0.3">
      <c r="A14583" s="12">
        <v>129.2685501070907</v>
      </c>
      <c r="B14583" s="41" t="s">
        <v>11</v>
      </c>
      <c r="C14583" s="41"/>
      <c r="D14583" s="39" t="s">
        <v>94</v>
      </c>
      <c r="E14583" s="39">
        <v>2022</v>
      </c>
      <c r="F14583" s="23">
        <v>3.2675501070906918</v>
      </c>
      <c r="G14583" s="24" t="s">
        <v>108</v>
      </c>
    </row>
    <row r="14584" spans="1:7" x14ac:dyDescent="0.3">
      <c r="A14584" s="12">
        <v>529.18020666056475</v>
      </c>
      <c r="B14584" s="41" t="s">
        <v>12</v>
      </c>
      <c r="C14584" s="41"/>
      <c r="D14584" s="39" t="s">
        <v>94</v>
      </c>
      <c r="E14584" s="39">
        <v>2022</v>
      </c>
      <c r="F14584" s="23">
        <v>42.210206660564708</v>
      </c>
      <c r="G14584" s="24" t="s">
        <v>108</v>
      </c>
    </row>
    <row r="14585" spans="1:7" x14ac:dyDescent="0.3">
      <c r="A14585" s="12">
        <v>114.71672024289141</v>
      </c>
      <c r="B14585" s="41" t="s">
        <v>13</v>
      </c>
      <c r="C14585" s="41"/>
      <c r="D14585" s="39" t="s">
        <v>94</v>
      </c>
      <c r="E14585" s="39">
        <v>2022</v>
      </c>
      <c r="F14585" s="23">
        <v>8.099720242891415</v>
      </c>
      <c r="G14585" s="24" t="s">
        <v>108</v>
      </c>
    </row>
    <row r="14586" spans="1:7" x14ac:dyDescent="0.3">
      <c r="A14586" s="12">
        <v>126.98277198121393</v>
      </c>
      <c r="B14586" s="41" t="s">
        <v>14</v>
      </c>
      <c r="C14586" s="41"/>
      <c r="D14586" s="39" t="s">
        <v>94</v>
      </c>
      <c r="E14586" s="39">
        <v>2022</v>
      </c>
      <c r="F14586" s="23">
        <v>12.200771981213922</v>
      </c>
      <c r="G14586" s="24" t="s">
        <v>108</v>
      </c>
    </row>
    <row r="14587" spans="1:7" x14ac:dyDescent="0.3">
      <c r="A14587" s="12">
        <v>79.779607002941987</v>
      </c>
      <c r="B14587" s="41" t="s">
        <v>15</v>
      </c>
      <c r="C14587" s="41"/>
      <c r="D14587" s="39" t="s">
        <v>94</v>
      </c>
      <c r="E14587" s="39">
        <v>2022</v>
      </c>
      <c r="F14587" s="23">
        <v>4.7316070029419848</v>
      </c>
      <c r="G14587" s="24" t="s">
        <v>108</v>
      </c>
    </row>
    <row r="14588" spans="1:7" x14ac:dyDescent="0.3">
      <c r="A14588" s="12">
        <v>1565.9221654626299</v>
      </c>
      <c r="B14588" s="41" t="s">
        <v>16</v>
      </c>
      <c r="C14588" s="41"/>
      <c r="D14588" s="39" t="s">
        <v>94</v>
      </c>
      <c r="E14588" s="39">
        <v>2022</v>
      </c>
      <c r="F14588" s="23">
        <v>72.272165462629744</v>
      </c>
      <c r="G14588" s="24" t="s">
        <v>108</v>
      </c>
    </row>
    <row r="14589" spans="1:7" x14ac:dyDescent="0.3">
      <c r="A14589" s="12">
        <v>3497.6426982222119</v>
      </c>
      <c r="B14589" s="41" t="s">
        <v>17</v>
      </c>
      <c r="C14589" s="41"/>
      <c r="D14589" s="39" t="s">
        <v>94</v>
      </c>
      <c r="E14589" s="39">
        <v>2022</v>
      </c>
      <c r="F14589" s="23">
        <v>452.26569822221177</v>
      </c>
      <c r="G14589" s="24" t="s">
        <v>108</v>
      </c>
    </row>
    <row r="14590" spans="1:7" x14ac:dyDescent="0.3">
      <c r="A14590" s="12">
        <v>50.430749351704748</v>
      </c>
      <c r="B14590" s="41" t="s">
        <v>18</v>
      </c>
      <c r="C14590" s="41"/>
      <c r="D14590" s="39" t="s">
        <v>94</v>
      </c>
      <c r="E14590" s="39">
        <v>2022</v>
      </c>
      <c r="F14590" s="23">
        <v>3.9547493517047485</v>
      </c>
      <c r="G14590" s="24" t="s">
        <v>108</v>
      </c>
    </row>
    <row r="14591" spans="1:7" x14ac:dyDescent="0.3">
      <c r="A14591" s="12">
        <v>204.84183291070829</v>
      </c>
      <c r="B14591" s="41" t="s">
        <v>19</v>
      </c>
      <c r="C14591" s="41"/>
      <c r="D14591" s="39" t="s">
        <v>94</v>
      </c>
      <c r="E14591" s="39">
        <v>2022</v>
      </c>
      <c r="F14591" s="23">
        <v>20.275832910708282</v>
      </c>
      <c r="G14591" s="24" t="s">
        <v>108</v>
      </c>
    </row>
    <row r="14592" spans="1:7" x14ac:dyDescent="0.3">
      <c r="A14592" s="12">
        <v>1325.4917520274425</v>
      </c>
      <c r="B14592" s="41" t="s">
        <v>20</v>
      </c>
      <c r="C14592" s="41"/>
      <c r="D14592" s="39" t="s">
        <v>94</v>
      </c>
      <c r="E14592" s="39">
        <v>2022</v>
      </c>
      <c r="F14592" s="23">
        <v>148.36975202744253</v>
      </c>
      <c r="G14592" s="24" t="s">
        <v>108</v>
      </c>
    </row>
    <row r="14593" spans="1:7" x14ac:dyDescent="0.3">
      <c r="A14593" s="12">
        <v>1059.5771695407386</v>
      </c>
      <c r="B14593" s="41" t="s">
        <v>21</v>
      </c>
      <c r="C14593" s="41"/>
      <c r="D14593" s="39" t="s">
        <v>94</v>
      </c>
      <c r="E14593" s="39">
        <v>2022</v>
      </c>
      <c r="F14593" s="23">
        <v>161.87816954073867</v>
      </c>
      <c r="G14593" s="24" t="s">
        <v>108</v>
      </c>
    </row>
    <row r="14594" spans="1:7" x14ac:dyDescent="0.3">
      <c r="A14594" s="12">
        <v>230.33728722227178</v>
      </c>
      <c r="B14594" s="41" t="s">
        <v>22</v>
      </c>
      <c r="C14594" s="41"/>
      <c r="D14594" s="39" t="s">
        <v>94</v>
      </c>
      <c r="E14594" s="39">
        <v>2022</v>
      </c>
      <c r="F14594" s="23">
        <v>9.5622872222717596</v>
      </c>
      <c r="G14594" s="24" t="s">
        <v>108</v>
      </c>
    </row>
    <row r="14595" spans="1:7" x14ac:dyDescent="0.3">
      <c r="A14595" s="12">
        <v>210.19104617297106</v>
      </c>
      <c r="B14595" s="41" t="s">
        <v>23</v>
      </c>
      <c r="C14595" s="41"/>
      <c r="D14595" s="39" t="s">
        <v>94</v>
      </c>
      <c r="E14595" s="39">
        <v>2022</v>
      </c>
      <c r="F14595" s="23">
        <v>5.3130461729710747</v>
      </c>
      <c r="G14595" s="24" t="s">
        <v>108</v>
      </c>
    </row>
    <row r="14596" spans="1:7" x14ac:dyDescent="0.3">
      <c r="A14596" s="12">
        <v>26.8609707772466</v>
      </c>
      <c r="B14596" s="41" t="s">
        <v>24</v>
      </c>
      <c r="C14596" s="41"/>
      <c r="D14596" s="39" t="s">
        <v>94</v>
      </c>
      <c r="E14596" s="39">
        <v>2022</v>
      </c>
      <c r="F14596" s="23">
        <v>1.8189707772465979</v>
      </c>
      <c r="G14596" s="24" t="s">
        <v>108</v>
      </c>
    </row>
    <row r="14597" spans="1:7" x14ac:dyDescent="0.3">
      <c r="A14597" s="12">
        <v>65.212388147769559</v>
      </c>
      <c r="B14597" s="41" t="s">
        <v>25</v>
      </c>
      <c r="C14597" s="41"/>
      <c r="D14597" s="39" t="s">
        <v>94</v>
      </c>
      <c r="E14597" s="39">
        <v>2022</v>
      </c>
      <c r="F14597" s="23">
        <v>5.4823881477695622</v>
      </c>
      <c r="G14597" s="24" t="s">
        <v>108</v>
      </c>
    </row>
    <row r="14598" spans="1:7" x14ac:dyDescent="0.3">
      <c r="A14598" s="12">
        <v>48.743090008317282</v>
      </c>
      <c r="B14598" s="41" t="s">
        <v>26</v>
      </c>
      <c r="C14598" s="41"/>
      <c r="D14598" s="39" t="s">
        <v>94</v>
      </c>
      <c r="E14598" s="39">
        <v>2022</v>
      </c>
      <c r="F14598" s="23">
        <v>3.9720900083172808</v>
      </c>
      <c r="G14598" s="24" t="s">
        <v>108</v>
      </c>
    </row>
    <row r="14599" spans="1:7" x14ac:dyDescent="0.3">
      <c r="A14599" s="12">
        <v>93.288063279162515</v>
      </c>
      <c r="B14599" s="41" t="s">
        <v>27</v>
      </c>
      <c r="C14599" s="41"/>
      <c r="D14599" s="39" t="s">
        <v>94</v>
      </c>
      <c r="E14599" s="39">
        <v>2022</v>
      </c>
      <c r="F14599" s="23">
        <v>2.3580632791625149</v>
      </c>
      <c r="G14599" s="24" t="s">
        <v>108</v>
      </c>
    </row>
    <row r="14600" spans="1:7" x14ac:dyDescent="0.3">
      <c r="A14600" s="12">
        <v>139.71151938146213</v>
      </c>
      <c r="B14600" s="41" t="s">
        <v>28</v>
      </c>
      <c r="C14600" s="41"/>
      <c r="D14600" s="39" t="s">
        <v>94</v>
      </c>
      <c r="E14600" s="39">
        <v>2022</v>
      </c>
      <c r="F14600" s="23">
        <v>15.694519381462115</v>
      </c>
      <c r="G14600" s="24" t="s">
        <v>108</v>
      </c>
    </row>
    <row r="14601" spans="1:7" x14ac:dyDescent="0.3">
      <c r="A14601" s="12">
        <v>152.55414531491155</v>
      </c>
      <c r="B14601" s="41" t="s">
        <v>29</v>
      </c>
      <c r="C14601" s="41"/>
      <c r="D14601" s="39" t="s">
        <v>94</v>
      </c>
      <c r="E14601" s="39">
        <v>2022</v>
      </c>
      <c r="F14601" s="23">
        <v>22.910145314911542</v>
      </c>
      <c r="G14601" s="24" t="s">
        <v>108</v>
      </c>
    </row>
    <row r="14602" spans="1:7" x14ac:dyDescent="0.3">
      <c r="A14602" s="12">
        <v>1028.8012394599259</v>
      </c>
      <c r="B14602" s="41" t="s">
        <v>30</v>
      </c>
      <c r="C14602" s="41"/>
      <c r="D14602" s="39" t="s">
        <v>94</v>
      </c>
      <c r="E14602" s="39">
        <v>2022</v>
      </c>
      <c r="F14602" s="23">
        <v>91.753239459925908</v>
      </c>
      <c r="G14602" s="24" t="s">
        <v>108</v>
      </c>
    </row>
    <row r="14603" spans="1:7" x14ac:dyDescent="0.3">
      <c r="A14603" s="12">
        <v>445.64978959110312</v>
      </c>
      <c r="B14603" s="41" t="s">
        <v>31</v>
      </c>
      <c r="C14603" s="41"/>
      <c r="D14603" s="39" t="s">
        <v>94</v>
      </c>
      <c r="E14603" s="39">
        <v>2022</v>
      </c>
      <c r="F14603" s="23">
        <v>26.630789591103138</v>
      </c>
      <c r="G14603" s="24" t="s">
        <v>108</v>
      </c>
    </row>
    <row r="14604" spans="1:7" x14ac:dyDescent="0.3">
      <c r="A14604" s="12">
        <v>27.517567725433818</v>
      </c>
      <c r="B14604" s="41" t="s">
        <v>32</v>
      </c>
      <c r="C14604" s="41"/>
      <c r="D14604" s="39" t="s">
        <v>94</v>
      </c>
      <c r="E14604" s="39">
        <v>2022</v>
      </c>
      <c r="F14604" s="23">
        <v>0.69556772543381751</v>
      </c>
      <c r="G14604" s="24" t="s">
        <v>108</v>
      </c>
    </row>
    <row r="14605" spans="1:7" x14ac:dyDescent="0.3">
      <c r="A14605" s="12">
        <v>129.84409836948603</v>
      </c>
      <c r="B14605" s="41" t="s">
        <v>33</v>
      </c>
      <c r="C14605" s="41"/>
      <c r="D14605" s="39" t="s">
        <v>94</v>
      </c>
      <c r="E14605" s="39">
        <v>2022</v>
      </c>
      <c r="F14605" s="23">
        <v>3.8820983694860303</v>
      </c>
      <c r="G14605" s="24" t="s">
        <v>108</v>
      </c>
    </row>
    <row r="14606" spans="1:7" x14ac:dyDescent="0.3">
      <c r="A14606" s="12">
        <v>650.23616525165733</v>
      </c>
      <c r="B14606" s="41" t="s">
        <v>34</v>
      </c>
      <c r="C14606" s="41"/>
      <c r="D14606" s="39" t="s">
        <v>94</v>
      </c>
      <c r="E14606" s="39">
        <v>2022</v>
      </c>
      <c r="F14606" s="23">
        <v>36.048165251657281</v>
      </c>
      <c r="G14606" s="24" t="s">
        <v>108</v>
      </c>
    </row>
    <row r="14607" spans="1:7" x14ac:dyDescent="0.3">
      <c r="A14607" s="12">
        <v>631.54367088295248</v>
      </c>
      <c r="B14607" s="41" t="s">
        <v>35</v>
      </c>
      <c r="C14607" s="41"/>
      <c r="D14607" s="39" t="s">
        <v>94</v>
      </c>
      <c r="E14607" s="39">
        <v>2022</v>
      </c>
      <c r="F14607" s="23">
        <v>15.963670882952428</v>
      </c>
      <c r="G14607" s="24" t="s">
        <v>108</v>
      </c>
    </row>
    <row r="14608" spans="1:7" x14ac:dyDescent="0.3">
      <c r="A14608" s="12">
        <v>153.74627914896399</v>
      </c>
      <c r="B14608" s="41" t="s">
        <v>36</v>
      </c>
      <c r="C14608" s="41"/>
      <c r="D14608" s="39" t="s">
        <v>94</v>
      </c>
      <c r="E14608" s="39">
        <v>2022</v>
      </c>
      <c r="F14608" s="23">
        <v>19.870279148963988</v>
      </c>
      <c r="G14608" s="24" t="s">
        <v>108</v>
      </c>
    </row>
    <row r="14609" spans="1:7" x14ac:dyDescent="0.3">
      <c r="A14609" s="12">
        <v>350.68432629586857</v>
      </c>
      <c r="B14609" s="41" t="s">
        <v>37</v>
      </c>
      <c r="C14609" s="41"/>
      <c r="D14609" s="39" t="s">
        <v>94</v>
      </c>
      <c r="E14609" s="39">
        <v>2022</v>
      </c>
      <c r="F14609" s="23">
        <v>40.816326295868578</v>
      </c>
      <c r="G14609" s="24" t="s">
        <v>108</v>
      </c>
    </row>
    <row r="14610" spans="1:7" x14ac:dyDescent="0.3">
      <c r="A14610" s="12">
        <v>218.17177689164041</v>
      </c>
      <c r="B14610" s="41" t="s">
        <v>38</v>
      </c>
      <c r="C14610" s="41"/>
      <c r="D14610" s="39" t="s">
        <v>94</v>
      </c>
      <c r="E14610" s="39">
        <v>2022</v>
      </c>
      <c r="F14610" s="23">
        <v>5.5147768916403805</v>
      </c>
      <c r="G14610" s="24" t="s">
        <v>108</v>
      </c>
    </row>
    <row r="14611" spans="1:7" x14ac:dyDescent="0.3">
      <c r="A14611" s="12">
        <v>53.229493843352778</v>
      </c>
      <c r="B14611" s="41" t="s">
        <v>39</v>
      </c>
      <c r="C14611" s="41"/>
      <c r="D14611" s="39" t="s">
        <v>94</v>
      </c>
      <c r="E14611" s="39">
        <v>2022</v>
      </c>
      <c r="F14611" s="23">
        <v>3.8454938433527781</v>
      </c>
      <c r="G14611" s="24" t="s">
        <v>108</v>
      </c>
    </row>
    <row r="14612" spans="1:7" x14ac:dyDescent="0.3">
      <c r="A14612" s="12">
        <v>211.45396936549989</v>
      </c>
      <c r="B14612" s="41" t="s">
        <v>40</v>
      </c>
      <c r="C14612" s="41"/>
      <c r="D14612" s="39" t="s">
        <v>94</v>
      </c>
      <c r="E14612" s="39">
        <v>2022</v>
      </c>
      <c r="F14612" s="23">
        <v>73.143969365499899</v>
      </c>
      <c r="G14612" s="24" t="s">
        <v>108</v>
      </c>
    </row>
    <row r="14613" spans="1:7" x14ac:dyDescent="0.3">
      <c r="A14613" s="12">
        <v>270.57129115517529</v>
      </c>
      <c r="B14613" s="41" t="s">
        <v>41</v>
      </c>
      <c r="C14613" s="41"/>
      <c r="D14613" s="39" t="s">
        <v>94</v>
      </c>
      <c r="E14613" s="39">
        <v>2022</v>
      </c>
      <c r="F14613" s="23">
        <v>6.8392911551752746</v>
      </c>
      <c r="G14613" s="24" t="s">
        <v>108</v>
      </c>
    </row>
    <row r="14614" spans="1:7" x14ac:dyDescent="0.3">
      <c r="A14614" s="12">
        <v>1234.0267712122311</v>
      </c>
      <c r="B14614" s="41" t="s">
        <v>42</v>
      </c>
      <c r="C14614" s="41"/>
      <c r="D14614" s="39" t="s">
        <v>94</v>
      </c>
      <c r="E14614" s="39">
        <v>2022</v>
      </c>
      <c r="F14614" s="23">
        <v>31.192771212231094</v>
      </c>
      <c r="G14614" s="24" t="s">
        <v>108</v>
      </c>
    </row>
    <row r="14615" spans="1:7" x14ac:dyDescent="0.3">
      <c r="A14615" s="12">
        <v>419.66906909752009</v>
      </c>
      <c r="B14615" s="41" t="s">
        <v>43</v>
      </c>
      <c r="C14615" s="41"/>
      <c r="D14615" s="39" t="s">
        <v>94</v>
      </c>
      <c r="E14615" s="39">
        <v>2022</v>
      </c>
      <c r="F14615" s="23">
        <v>44.780069097520105</v>
      </c>
      <c r="G14615" s="24" t="s">
        <v>108</v>
      </c>
    </row>
    <row r="14616" spans="1:7" x14ac:dyDescent="0.3">
      <c r="A14616" s="12">
        <v>47.457596295694479</v>
      </c>
      <c r="B14616" s="41" t="s">
        <v>44</v>
      </c>
      <c r="C14616" s="41"/>
      <c r="D14616" s="39" t="s">
        <v>94</v>
      </c>
      <c r="E14616" s="39">
        <v>2022</v>
      </c>
      <c r="F14616" s="23">
        <v>4.1795962956944805</v>
      </c>
      <c r="G14616" s="24" t="s">
        <v>108</v>
      </c>
    </row>
    <row r="14617" spans="1:7" x14ac:dyDescent="0.3">
      <c r="A14617" s="12">
        <v>173.24926037558751</v>
      </c>
      <c r="B14617" s="41" t="s">
        <v>45</v>
      </c>
      <c r="C14617" s="41"/>
      <c r="D14617" s="39" t="s">
        <v>94</v>
      </c>
      <c r="E14617" s="39">
        <v>2022</v>
      </c>
      <c r="F14617" s="23">
        <v>14.16926037558752</v>
      </c>
      <c r="G14617" s="24" t="s">
        <v>108</v>
      </c>
    </row>
    <row r="14618" spans="1:7" x14ac:dyDescent="0.3">
      <c r="A14618" s="12">
        <v>1450.0061298565652</v>
      </c>
      <c r="B14618" s="41" t="s">
        <v>46</v>
      </c>
      <c r="C14618" s="41"/>
      <c r="D14618" s="39" t="s">
        <v>94</v>
      </c>
      <c r="E14618" s="39">
        <v>2022</v>
      </c>
      <c r="F14618" s="23">
        <v>42.402129856565125</v>
      </c>
      <c r="G14618" s="24" t="s">
        <v>108</v>
      </c>
    </row>
    <row r="14619" spans="1:7" x14ac:dyDescent="0.3">
      <c r="A14619" s="12">
        <v>94.169339495557551</v>
      </c>
      <c r="B14619" s="41" t="s">
        <v>47</v>
      </c>
      <c r="C14619" s="41"/>
      <c r="D14619" s="39" t="s">
        <v>94</v>
      </c>
      <c r="E14619" s="39">
        <v>2022</v>
      </c>
      <c r="F14619" s="23">
        <v>11.802339495557543</v>
      </c>
      <c r="G14619" s="24" t="s">
        <v>108</v>
      </c>
    </row>
    <row r="14620" spans="1:7" x14ac:dyDescent="0.3">
      <c r="A14620" s="12">
        <v>256.63091719897534</v>
      </c>
      <c r="B14620" s="41" t="s">
        <v>48</v>
      </c>
      <c r="C14620" s="41"/>
      <c r="D14620" s="39" t="s">
        <v>94</v>
      </c>
      <c r="E14620" s="39">
        <v>2022</v>
      </c>
      <c r="F14620" s="23">
        <v>58.028917198975343</v>
      </c>
      <c r="G14620" s="24" t="s">
        <v>108</v>
      </c>
    </row>
    <row r="14621" spans="1:7" x14ac:dyDescent="0.3">
      <c r="A14621" s="12">
        <v>3755.2215772651334</v>
      </c>
      <c r="B14621" s="41" t="s">
        <v>49</v>
      </c>
      <c r="C14621" s="41"/>
      <c r="D14621" s="39" t="s">
        <v>94</v>
      </c>
      <c r="E14621" s="39">
        <v>2022</v>
      </c>
      <c r="F14621" s="23">
        <v>697.45557726513334</v>
      </c>
      <c r="G14621" s="24" t="s">
        <v>108</v>
      </c>
    </row>
    <row r="14622" spans="1:7" x14ac:dyDescent="0.3">
      <c r="A14622" s="12">
        <v>4432.9968548295856</v>
      </c>
      <c r="B14622" s="41" t="s">
        <v>50</v>
      </c>
      <c r="C14622" s="41"/>
      <c r="D14622" s="39" t="s">
        <v>94</v>
      </c>
      <c r="E14622" s="39">
        <v>2022</v>
      </c>
      <c r="F14622" s="23">
        <v>436.52785482958552</v>
      </c>
      <c r="G14622" s="24" t="s">
        <v>108</v>
      </c>
    </row>
    <row r="14623" spans="1:7" x14ac:dyDescent="0.3">
      <c r="A14623" s="12">
        <v>379.33144595873074</v>
      </c>
      <c r="B14623" s="41" t="s">
        <v>91</v>
      </c>
      <c r="C14623" s="41"/>
      <c r="D14623" s="39" t="s">
        <v>94</v>
      </c>
      <c r="E14623" s="39">
        <v>2022</v>
      </c>
      <c r="F14623" s="23">
        <v>9.5884459587307873</v>
      </c>
      <c r="G14623" s="24" t="s">
        <v>108</v>
      </c>
    </row>
    <row r="14624" spans="1:7" x14ac:dyDescent="0.3">
      <c r="A14624" s="12">
        <v>106.89808689580575</v>
      </c>
      <c r="B14624" s="41" t="s">
        <v>52</v>
      </c>
      <c r="C14624" s="41"/>
      <c r="D14624" s="39" t="s">
        <v>94</v>
      </c>
      <c r="E14624" s="39">
        <v>2022</v>
      </c>
      <c r="F14624" s="23">
        <v>13.939086895805751</v>
      </c>
      <c r="G14624" s="24" t="s">
        <v>108</v>
      </c>
    </row>
    <row r="14625" spans="1:7" x14ac:dyDescent="0.3">
      <c r="A14625" s="12">
        <v>59.78725586337265</v>
      </c>
      <c r="B14625" s="41" t="s">
        <v>53</v>
      </c>
      <c r="C14625" s="41"/>
      <c r="D14625" s="39" t="s">
        <v>94</v>
      </c>
      <c r="E14625" s="39">
        <v>2022</v>
      </c>
      <c r="F14625" s="23">
        <v>19.383255863372646</v>
      </c>
      <c r="G14625" s="24" t="s">
        <v>108</v>
      </c>
    </row>
    <row r="14626" spans="1:7" x14ac:dyDescent="0.3">
      <c r="A14626" s="12">
        <v>89.931211381555343</v>
      </c>
      <c r="B14626" s="41" t="s">
        <v>54</v>
      </c>
      <c r="C14626" s="41"/>
      <c r="D14626" s="39" t="s">
        <v>94</v>
      </c>
      <c r="E14626" s="39">
        <v>2022</v>
      </c>
      <c r="F14626" s="23">
        <v>21.80021138155535</v>
      </c>
      <c r="G14626" s="24" t="s">
        <v>108</v>
      </c>
    </row>
    <row r="14627" spans="1:7" x14ac:dyDescent="0.3">
      <c r="A14627" s="12">
        <v>295.71485053981968</v>
      </c>
      <c r="B14627" s="41" t="s">
        <v>55</v>
      </c>
      <c r="C14627" s="41"/>
      <c r="D14627" s="39" t="s">
        <v>94</v>
      </c>
      <c r="E14627" s="39">
        <v>2022</v>
      </c>
      <c r="F14627" s="23">
        <v>7.4748505398196912</v>
      </c>
      <c r="G14627" s="24" t="s">
        <v>108</v>
      </c>
    </row>
    <row r="14628" spans="1:7" x14ac:dyDescent="0.3">
      <c r="A14628" s="12">
        <v>583.72802406394965</v>
      </c>
      <c r="B14628" s="41" t="s">
        <v>56</v>
      </c>
      <c r="C14628" s="41"/>
      <c r="D14628" s="39" t="s">
        <v>94</v>
      </c>
      <c r="E14628" s="39">
        <v>2022</v>
      </c>
      <c r="F14628" s="23">
        <v>14.755024063949605</v>
      </c>
      <c r="G14628" s="24" t="s">
        <v>108</v>
      </c>
    </row>
    <row r="14629" spans="1:7" x14ac:dyDescent="0.3">
      <c r="A14629" s="12">
        <v>98.664976725176928</v>
      </c>
      <c r="B14629" s="41" t="s">
        <v>57</v>
      </c>
      <c r="C14629" s="41"/>
      <c r="D14629" s="39" t="s">
        <v>94</v>
      </c>
      <c r="E14629" s="39">
        <v>2022</v>
      </c>
      <c r="F14629" s="23">
        <v>2.4939767251769283</v>
      </c>
      <c r="G14629" s="24" t="s">
        <v>108</v>
      </c>
    </row>
    <row r="14630" spans="1:7" x14ac:dyDescent="0.3">
      <c r="A14630" s="12">
        <v>219.72401311446424</v>
      </c>
      <c r="B14630" s="41" t="s">
        <v>58</v>
      </c>
      <c r="C14630" s="41"/>
      <c r="D14630" s="39" t="s">
        <v>94</v>
      </c>
      <c r="E14630" s="39">
        <v>2022</v>
      </c>
      <c r="F14630" s="23">
        <v>32.202013114464229</v>
      </c>
      <c r="G14630" s="24" t="s">
        <v>108</v>
      </c>
    </row>
    <row r="14631" spans="1:7" x14ac:dyDescent="0.3">
      <c r="A14631" s="12">
        <v>42.608012273692935</v>
      </c>
      <c r="B14631" s="41" t="s">
        <v>59</v>
      </c>
      <c r="C14631" s="41"/>
      <c r="D14631" s="39" t="s">
        <v>94</v>
      </c>
      <c r="E14631" s="39">
        <v>2022</v>
      </c>
      <c r="F14631" s="23">
        <v>1.0770122736929366</v>
      </c>
      <c r="G14631" s="24" t="s">
        <v>108</v>
      </c>
    </row>
    <row r="14632" spans="1:7" x14ac:dyDescent="0.3">
      <c r="A14632" s="12">
        <v>99.922770254048075</v>
      </c>
      <c r="B14632" s="41" t="s">
        <v>60</v>
      </c>
      <c r="C14632" s="41"/>
      <c r="D14632" s="39" t="s">
        <v>94</v>
      </c>
      <c r="E14632" s="39">
        <v>2022</v>
      </c>
      <c r="F14632" s="23">
        <v>2.5257702540480764</v>
      </c>
      <c r="G14632" s="24" t="s">
        <v>108</v>
      </c>
    </row>
    <row r="14633" spans="1:7" x14ac:dyDescent="0.3">
      <c r="A14633" s="12">
        <v>471.76490727251837</v>
      </c>
      <c r="B14633" s="41" t="s">
        <v>61</v>
      </c>
      <c r="C14633" s="41"/>
      <c r="D14633" s="39" t="s">
        <v>94</v>
      </c>
      <c r="E14633" s="39">
        <v>2022</v>
      </c>
      <c r="F14633" s="23">
        <v>73.932907272518349</v>
      </c>
      <c r="G14633" s="24" t="s">
        <v>108</v>
      </c>
    </row>
    <row r="14634" spans="1:7" x14ac:dyDescent="0.3">
      <c r="A14634" s="12">
        <v>970.00708648068621</v>
      </c>
      <c r="B14634" s="41" t="s">
        <v>62</v>
      </c>
      <c r="C14634" s="41"/>
      <c r="D14634" s="39" t="s">
        <v>94</v>
      </c>
      <c r="E14634" s="39">
        <v>2022</v>
      </c>
      <c r="F14634" s="23">
        <v>213.98808648068621</v>
      </c>
      <c r="G14634" s="24" t="s">
        <v>108</v>
      </c>
    </row>
    <row r="14635" spans="1:7" x14ac:dyDescent="0.3">
      <c r="A14635" s="12">
        <v>273.99277681486961</v>
      </c>
      <c r="B14635" s="41" t="s">
        <v>63</v>
      </c>
      <c r="C14635" s="41"/>
      <c r="D14635" s="39" t="s">
        <v>94</v>
      </c>
      <c r="E14635" s="39">
        <v>2022</v>
      </c>
      <c r="F14635" s="23">
        <v>10.685776814869612</v>
      </c>
      <c r="G14635" s="24" t="s">
        <v>108</v>
      </c>
    </row>
    <row r="14636" spans="1:7" x14ac:dyDescent="0.3">
      <c r="A14636" s="12">
        <v>194.30550375776647</v>
      </c>
      <c r="B14636" s="41" t="s">
        <v>64</v>
      </c>
      <c r="C14636" s="41"/>
      <c r="D14636" s="39" t="s">
        <v>94</v>
      </c>
      <c r="E14636" s="39">
        <v>2022</v>
      </c>
      <c r="F14636" s="23">
        <v>4.911503757766468</v>
      </c>
      <c r="G14636" s="24" t="s">
        <v>108</v>
      </c>
    </row>
    <row r="14637" spans="1:7" x14ac:dyDescent="0.3">
      <c r="A14637" s="12">
        <v>1294.9353715511797</v>
      </c>
      <c r="B14637" s="41" t="s">
        <v>65</v>
      </c>
      <c r="C14637" s="41"/>
      <c r="D14637" s="39" t="s">
        <v>94</v>
      </c>
      <c r="E14637" s="39">
        <v>2022</v>
      </c>
      <c r="F14637" s="23">
        <v>175.02437155117974</v>
      </c>
      <c r="G14637" s="24" t="s">
        <v>108</v>
      </c>
    </row>
    <row r="14638" spans="1:7" x14ac:dyDescent="0.3">
      <c r="A14638" s="12">
        <v>347.46392345155658</v>
      </c>
      <c r="B14638" s="41" t="s">
        <v>66</v>
      </c>
      <c r="C14638" s="41"/>
      <c r="D14638" s="39" t="s">
        <v>94</v>
      </c>
      <c r="E14638" s="39">
        <v>2022</v>
      </c>
      <c r="F14638" s="23">
        <v>8.7829234515565702</v>
      </c>
      <c r="G14638" s="24" t="s">
        <v>108</v>
      </c>
    </row>
    <row r="14639" spans="1:7" x14ac:dyDescent="0.3">
      <c r="A14639" s="12">
        <v>2317.8590423920982</v>
      </c>
      <c r="B14639" s="41" t="s">
        <v>67</v>
      </c>
      <c r="C14639" s="41"/>
      <c r="D14639" s="39" t="s">
        <v>94</v>
      </c>
      <c r="E14639" s="39">
        <v>2022</v>
      </c>
      <c r="F14639" s="23">
        <v>138.38404239209819</v>
      </c>
      <c r="G14639" s="24" t="s">
        <v>108</v>
      </c>
    </row>
    <row r="14640" spans="1:7" x14ac:dyDescent="0.3">
      <c r="A14640" s="12">
        <v>1510.6931287255006</v>
      </c>
      <c r="B14640" s="41" t="s">
        <v>68</v>
      </c>
      <c r="C14640" s="41"/>
      <c r="D14640" s="39" t="s">
        <v>94</v>
      </c>
      <c r="E14640" s="39">
        <v>2022</v>
      </c>
      <c r="F14640" s="23">
        <v>112.64912872550065</v>
      </c>
      <c r="G14640" s="24" t="s">
        <v>108</v>
      </c>
    </row>
    <row r="14641" spans="1:7" x14ac:dyDescent="0.3">
      <c r="A14641" s="12">
        <v>67.836724075055358</v>
      </c>
      <c r="B14641" s="41" t="s">
        <v>69</v>
      </c>
      <c r="C14641" s="41"/>
      <c r="D14641" s="39" t="s">
        <v>94</v>
      </c>
      <c r="E14641" s="39">
        <v>2022</v>
      </c>
      <c r="F14641" s="23">
        <v>9.006724075055363</v>
      </c>
      <c r="G14641" s="24" t="s">
        <v>108</v>
      </c>
    </row>
    <row r="14642" spans="1:7" x14ac:dyDescent="0.3">
      <c r="A14642" s="12">
        <v>115.93655426069547</v>
      </c>
      <c r="B14642" s="41" t="s">
        <v>70</v>
      </c>
      <c r="C14642" s="41"/>
      <c r="D14642" s="39" t="s">
        <v>94</v>
      </c>
      <c r="E14642" s="39">
        <v>2022</v>
      </c>
      <c r="F14642" s="23">
        <v>21.153554260695469</v>
      </c>
      <c r="G14642" s="24" t="s">
        <v>108</v>
      </c>
    </row>
    <row r="14643" spans="1:7" x14ac:dyDescent="0.3">
      <c r="A14643" s="12">
        <v>55.861011299759369</v>
      </c>
      <c r="B14643" s="41" t="s">
        <v>71</v>
      </c>
      <c r="C14643" s="41"/>
      <c r="D14643" s="39" t="s">
        <v>94</v>
      </c>
      <c r="E14643" s="39">
        <v>2022</v>
      </c>
      <c r="F14643" s="23">
        <v>2.7120112997593679</v>
      </c>
      <c r="G14643" s="24" t="s">
        <v>108</v>
      </c>
    </row>
    <row r="14644" spans="1:7" x14ac:dyDescent="0.3">
      <c r="A14644" s="12">
        <v>389.62668091976002</v>
      </c>
      <c r="B14644" s="41" t="s">
        <v>72</v>
      </c>
      <c r="C14644" s="41"/>
      <c r="D14644" s="39" t="s">
        <v>94</v>
      </c>
      <c r="E14644" s="39">
        <v>2022</v>
      </c>
      <c r="F14644" s="23">
        <v>27.214680919760028</v>
      </c>
      <c r="G14644" s="24" t="s">
        <v>108</v>
      </c>
    </row>
    <row r="14645" spans="1:7" x14ac:dyDescent="0.3">
      <c r="A14645" s="12">
        <v>389.67387382541102</v>
      </c>
      <c r="B14645" s="41" t="s">
        <v>73</v>
      </c>
      <c r="C14645" s="41"/>
      <c r="D14645" s="39" t="s">
        <v>94</v>
      </c>
      <c r="E14645" s="39">
        <v>2022</v>
      </c>
      <c r="F14645" s="23">
        <v>152.57587382541098</v>
      </c>
      <c r="G14645" s="24" t="s">
        <v>108</v>
      </c>
    </row>
    <row r="14646" spans="1:7" x14ac:dyDescent="0.3">
      <c r="A14646" s="12">
        <v>277.72819789041603</v>
      </c>
      <c r="B14646" s="41" t="s">
        <v>74</v>
      </c>
      <c r="C14646" s="41"/>
      <c r="D14646" s="39" t="s">
        <v>94</v>
      </c>
      <c r="E14646" s="39">
        <v>2022</v>
      </c>
      <c r="F14646" s="23">
        <v>56.736197890416037</v>
      </c>
      <c r="G14646" s="24" t="s">
        <v>108</v>
      </c>
    </row>
    <row r="14647" spans="1:7" x14ac:dyDescent="0.3">
      <c r="A14647" s="12">
        <v>524.87641885174367</v>
      </c>
      <c r="B14647" s="41" t="s">
        <v>75</v>
      </c>
      <c r="C14647" s="41"/>
      <c r="D14647" s="39" t="s">
        <v>94</v>
      </c>
      <c r="E14647" s="39">
        <v>2022</v>
      </c>
      <c r="F14647" s="23">
        <v>51.347418851743683</v>
      </c>
      <c r="G14647" s="24" t="s">
        <v>108</v>
      </c>
    </row>
    <row r="14648" spans="1:7" x14ac:dyDescent="0.3">
      <c r="A14648" s="12">
        <v>496.13286151211656</v>
      </c>
      <c r="B14648" s="41" t="s">
        <v>76</v>
      </c>
      <c r="C14648" s="41"/>
      <c r="D14648" s="39" t="s">
        <v>94</v>
      </c>
      <c r="E14648" s="39">
        <v>2022</v>
      </c>
      <c r="F14648" s="23">
        <v>23.06586151211657</v>
      </c>
      <c r="G14648" s="24" t="s">
        <v>108</v>
      </c>
    </row>
    <row r="14649" spans="1:7" x14ac:dyDescent="0.3">
      <c r="A14649" s="12">
        <v>99.663209272967819</v>
      </c>
      <c r="B14649" s="41" t="s">
        <v>77</v>
      </c>
      <c r="C14649" s="41"/>
      <c r="D14649" s="39" t="s">
        <v>94</v>
      </c>
      <c r="E14649" s="39">
        <v>2022</v>
      </c>
      <c r="F14649" s="23">
        <v>2.5192092729678208</v>
      </c>
      <c r="G14649" s="24" t="s">
        <v>108</v>
      </c>
    </row>
    <row r="14650" spans="1:7" x14ac:dyDescent="0.3">
      <c r="A14650" s="12">
        <v>173.35800924513103</v>
      </c>
      <c r="B14650" s="41" t="s">
        <v>78</v>
      </c>
      <c r="C14650" s="41"/>
      <c r="D14650" s="39" t="s">
        <v>94</v>
      </c>
      <c r="E14650" s="39">
        <v>2022</v>
      </c>
      <c r="F14650" s="23">
        <v>17.428009245131019</v>
      </c>
      <c r="G14650" s="24" t="s">
        <v>108</v>
      </c>
    </row>
    <row r="14651" spans="1:7" x14ac:dyDescent="0.3">
      <c r="A14651" s="12">
        <v>123.58590870707661</v>
      </c>
      <c r="B14651" s="41" t="s">
        <v>79</v>
      </c>
      <c r="C14651" s="41"/>
      <c r="D14651" s="39" t="s">
        <v>94</v>
      </c>
      <c r="E14651" s="39">
        <v>2022</v>
      </c>
      <c r="F14651" s="23">
        <v>3.1239087070766018</v>
      </c>
      <c r="G14651" s="24" t="s">
        <v>108</v>
      </c>
    </row>
    <row r="14652" spans="1:7" x14ac:dyDescent="0.3">
      <c r="A14652" s="12">
        <v>846.71254266936774</v>
      </c>
      <c r="B14652" s="41" t="s">
        <v>80</v>
      </c>
      <c r="C14652" s="41"/>
      <c r="D14652" s="39" t="s">
        <v>94</v>
      </c>
      <c r="E14652" s="39">
        <v>2022</v>
      </c>
      <c r="F14652" s="23">
        <v>73.750542669367775</v>
      </c>
      <c r="G14652" s="24" t="s">
        <v>108</v>
      </c>
    </row>
    <row r="14653" spans="1:7" x14ac:dyDescent="0.3">
      <c r="A14653" s="12">
        <v>224.68439787147241</v>
      </c>
      <c r="B14653" s="41" t="s">
        <v>81</v>
      </c>
      <c r="C14653" s="41"/>
      <c r="D14653" s="39" t="s">
        <v>94</v>
      </c>
      <c r="E14653" s="39">
        <v>2022</v>
      </c>
      <c r="F14653" s="23">
        <v>5.6793978714724176</v>
      </c>
      <c r="G14653" s="24" t="s">
        <v>108</v>
      </c>
    </row>
    <row r="14654" spans="1:7" x14ac:dyDescent="0.3">
      <c r="A14654" s="12">
        <v>510.81088110229558</v>
      </c>
      <c r="B14654" s="41" t="s">
        <v>82</v>
      </c>
      <c r="C14654" s="41"/>
      <c r="D14654" s="39" t="s">
        <v>94</v>
      </c>
      <c r="E14654" s="39">
        <v>2022</v>
      </c>
      <c r="F14654" s="23">
        <v>67.878881102295551</v>
      </c>
      <c r="G14654" s="24" t="s">
        <v>108</v>
      </c>
    </row>
    <row r="14655" spans="1:7" x14ac:dyDescent="0.3">
      <c r="A14655" s="12">
        <v>159.70900018468922</v>
      </c>
      <c r="B14655" s="41" t="s">
        <v>83</v>
      </c>
      <c r="C14655" s="41"/>
      <c r="D14655" s="39" t="s">
        <v>94</v>
      </c>
      <c r="E14655" s="39">
        <v>2022</v>
      </c>
      <c r="F14655" s="23">
        <v>5.5250001846892012</v>
      </c>
      <c r="G14655" s="24" t="s">
        <v>108</v>
      </c>
    </row>
    <row r="14656" spans="1:7" x14ac:dyDescent="0.3">
      <c r="A14656" s="12">
        <v>622.06713024169414</v>
      </c>
      <c r="B14656" s="41" t="s">
        <v>84</v>
      </c>
      <c r="C14656" s="41"/>
      <c r="D14656" s="39" t="s">
        <v>94</v>
      </c>
      <c r="E14656" s="39">
        <v>2022</v>
      </c>
      <c r="F14656" s="23">
        <v>34.954130241694088</v>
      </c>
      <c r="G14656" s="24" t="s">
        <v>108</v>
      </c>
    </row>
    <row r="14657" spans="1:7" x14ac:dyDescent="0.3">
      <c r="A14657" s="12">
        <v>39.183448815803956</v>
      </c>
      <c r="B14657" s="41" t="s">
        <v>85</v>
      </c>
      <c r="C14657" s="41"/>
      <c r="D14657" s="39" t="s">
        <v>94</v>
      </c>
      <c r="E14657" s="39">
        <v>2022</v>
      </c>
      <c r="F14657" s="23">
        <v>0.99044881580395749</v>
      </c>
      <c r="G14657" s="24" t="s">
        <v>108</v>
      </c>
    </row>
    <row r="14658" spans="1:7" x14ac:dyDescent="0.3">
      <c r="A14658" s="12">
        <v>209.33747014032767</v>
      </c>
      <c r="B14658" s="41" t="s">
        <v>86</v>
      </c>
      <c r="C14658" s="41"/>
      <c r="D14658" s="39" t="s">
        <v>94</v>
      </c>
      <c r="E14658" s="39">
        <v>2022</v>
      </c>
      <c r="F14658" s="23">
        <v>5.2914701403276752</v>
      </c>
      <c r="G14658" s="24" t="s">
        <v>108</v>
      </c>
    </row>
    <row r="14659" spans="1:7" x14ac:dyDescent="0.3">
      <c r="A14659" s="12">
        <v>373.48157752347521</v>
      </c>
      <c r="B14659" s="41" t="s">
        <v>87</v>
      </c>
      <c r="C14659" s="41"/>
      <c r="D14659" s="39" t="s">
        <v>94</v>
      </c>
      <c r="E14659" s="39">
        <v>2022</v>
      </c>
      <c r="F14659" s="23">
        <v>30.482577523475214</v>
      </c>
      <c r="G14659" s="24" t="s">
        <v>108</v>
      </c>
    </row>
    <row r="14660" spans="1:7" x14ac:dyDescent="0.3">
      <c r="A14660" s="12">
        <v>102.34499743321999</v>
      </c>
      <c r="B14660" s="41" t="s">
        <v>88</v>
      </c>
      <c r="C14660" s="41"/>
      <c r="D14660" s="39" t="s">
        <v>94</v>
      </c>
      <c r="E14660" s="39">
        <v>2022</v>
      </c>
      <c r="F14660" s="23">
        <v>4.2629974332199989</v>
      </c>
      <c r="G14660" s="24" t="s">
        <v>108</v>
      </c>
    </row>
    <row r="14661" spans="1:7" x14ac:dyDescent="0.3">
      <c r="A14661" s="12">
        <v>102.36756795331394</v>
      </c>
      <c r="B14661" s="41" t="s">
        <v>89</v>
      </c>
      <c r="C14661" s="41"/>
      <c r="D14661" s="39" t="s">
        <v>94</v>
      </c>
      <c r="E14661" s="39">
        <v>2022</v>
      </c>
      <c r="F14661" s="23">
        <v>10.767567953313943</v>
      </c>
      <c r="G14661" s="24" t="s">
        <v>108</v>
      </c>
    </row>
    <row r="14662" spans="1:7" x14ac:dyDescent="0.3">
      <c r="A14662" s="12">
        <v>411.07277873992518</v>
      </c>
      <c r="B14662" s="41" t="s">
        <v>90</v>
      </c>
      <c r="C14662" s="41"/>
      <c r="D14662" s="39" t="s">
        <v>94</v>
      </c>
      <c r="E14662" s="39">
        <v>2022</v>
      </c>
      <c r="F14662" s="23">
        <v>10.390778739925153</v>
      </c>
      <c r="G14662" s="24" t="s">
        <v>108</v>
      </c>
    </row>
    <row r="14663" spans="1:7" x14ac:dyDescent="0.3">
      <c r="A14663" s="12">
        <v>2195.1573559929443</v>
      </c>
      <c r="B14663" s="41" t="s">
        <v>10</v>
      </c>
      <c r="C14663" s="41"/>
      <c r="D14663" s="39" t="s">
        <v>95</v>
      </c>
      <c r="E14663" s="39">
        <v>2022</v>
      </c>
      <c r="F14663" s="23">
        <v>163.39435599294438</v>
      </c>
      <c r="G14663" s="24" t="s">
        <v>108</v>
      </c>
    </row>
    <row r="14664" spans="1:7" x14ac:dyDescent="0.3">
      <c r="A14664" s="12">
        <v>205.63979701292863</v>
      </c>
      <c r="B14664" s="41" t="s">
        <v>11</v>
      </c>
      <c r="C14664" s="41"/>
      <c r="D14664" s="39" t="s">
        <v>95</v>
      </c>
      <c r="E14664" s="39">
        <v>2022</v>
      </c>
      <c r="F14664" s="23">
        <v>5.2067970129286181</v>
      </c>
      <c r="G14664" s="24" t="s">
        <v>108</v>
      </c>
    </row>
    <row r="14665" spans="1:7" x14ac:dyDescent="0.3">
      <c r="A14665" s="12">
        <v>594.77571340621023</v>
      </c>
      <c r="B14665" s="41" t="s">
        <v>12</v>
      </c>
      <c r="C14665" s="41"/>
      <c r="D14665" s="39" t="s">
        <v>95</v>
      </c>
      <c r="E14665" s="39">
        <v>2022</v>
      </c>
      <c r="F14665" s="23">
        <v>47.467713406210208</v>
      </c>
      <c r="G14665" s="24" t="s">
        <v>108</v>
      </c>
    </row>
    <row r="14666" spans="1:7" x14ac:dyDescent="0.3">
      <c r="A14666" s="12">
        <v>119.03598972741018</v>
      </c>
      <c r="B14666" s="41" t="s">
        <v>13</v>
      </c>
      <c r="C14666" s="41"/>
      <c r="D14666" s="39" t="s">
        <v>95</v>
      </c>
      <c r="E14666" s="39">
        <v>2022</v>
      </c>
      <c r="F14666" s="23">
        <v>9.2489897274101853</v>
      </c>
      <c r="G14666" s="24" t="s">
        <v>108</v>
      </c>
    </row>
    <row r="14667" spans="1:7" x14ac:dyDescent="0.3">
      <c r="A14667" s="12">
        <v>195.44465617824838</v>
      </c>
      <c r="B14667" s="41" t="s">
        <v>14</v>
      </c>
      <c r="C14667" s="41"/>
      <c r="D14667" s="39" t="s">
        <v>95</v>
      </c>
      <c r="E14667" s="39">
        <v>2022</v>
      </c>
      <c r="F14667" s="23">
        <v>28.646656178248382</v>
      </c>
      <c r="G14667" s="24" t="s">
        <v>108</v>
      </c>
    </row>
    <row r="14668" spans="1:7" x14ac:dyDescent="0.3">
      <c r="A14668" s="12">
        <v>102.939424913553</v>
      </c>
      <c r="B14668" s="41" t="s">
        <v>15</v>
      </c>
      <c r="C14668" s="41"/>
      <c r="D14668" s="39" t="s">
        <v>95</v>
      </c>
      <c r="E14668" s="39">
        <v>2022</v>
      </c>
      <c r="F14668" s="23">
        <v>11.324424913553001</v>
      </c>
      <c r="G14668" s="24" t="s">
        <v>108</v>
      </c>
    </row>
    <row r="14669" spans="1:7" x14ac:dyDescent="0.3">
      <c r="A14669" s="12">
        <v>1657.6363305488285</v>
      </c>
      <c r="B14669" s="41" t="s">
        <v>16</v>
      </c>
      <c r="C14669" s="41"/>
      <c r="D14669" s="39" t="s">
        <v>95</v>
      </c>
      <c r="E14669" s="39">
        <v>2022</v>
      </c>
      <c r="F14669" s="23">
        <v>88.419330548828356</v>
      </c>
      <c r="G14669" s="24" t="s">
        <v>108</v>
      </c>
    </row>
    <row r="14670" spans="1:7" x14ac:dyDescent="0.3">
      <c r="A14670" s="12">
        <v>3493.005863494172</v>
      </c>
      <c r="B14670" s="41" t="s">
        <v>17</v>
      </c>
      <c r="C14670" s="41"/>
      <c r="D14670" s="39" t="s">
        <v>95</v>
      </c>
      <c r="E14670" s="39">
        <v>2022</v>
      </c>
      <c r="F14670" s="23">
        <v>437.26386349417191</v>
      </c>
      <c r="G14670" s="24" t="s">
        <v>108</v>
      </c>
    </row>
    <row r="14671" spans="1:7" x14ac:dyDescent="0.3">
      <c r="A14671" s="12">
        <v>56.421594034575072</v>
      </c>
      <c r="B14671" s="41" t="s">
        <v>18</v>
      </c>
      <c r="C14671" s="41"/>
      <c r="D14671" s="39" t="s">
        <v>95</v>
      </c>
      <c r="E14671" s="39">
        <v>2022</v>
      </c>
      <c r="F14671" s="23">
        <v>4.1245940345750709</v>
      </c>
      <c r="G14671" s="24" t="s">
        <v>108</v>
      </c>
    </row>
    <row r="14672" spans="1:7" x14ac:dyDescent="0.3">
      <c r="A14672" s="12">
        <v>197.28115633866676</v>
      </c>
      <c r="B14672" s="41" t="s">
        <v>19</v>
      </c>
      <c r="C14672" s="41"/>
      <c r="D14672" s="39" t="s">
        <v>95</v>
      </c>
      <c r="E14672" s="39">
        <v>2022</v>
      </c>
      <c r="F14672" s="23">
        <v>15.592156338666769</v>
      </c>
      <c r="G14672" s="24" t="s">
        <v>108</v>
      </c>
    </row>
    <row r="14673" spans="1:7" x14ac:dyDescent="0.3">
      <c r="A14673" s="12">
        <v>1286.6499604336482</v>
      </c>
      <c r="B14673" s="41" t="s">
        <v>20</v>
      </c>
      <c r="C14673" s="41"/>
      <c r="D14673" s="39" t="s">
        <v>95</v>
      </c>
      <c r="E14673" s="39">
        <v>2022</v>
      </c>
      <c r="F14673" s="23">
        <v>140.64196043364819</v>
      </c>
      <c r="G14673" s="24" t="s">
        <v>108</v>
      </c>
    </row>
    <row r="14674" spans="1:7" x14ac:dyDescent="0.3">
      <c r="A14674" s="12">
        <v>1099.6583348820409</v>
      </c>
      <c r="B14674" s="41" t="s">
        <v>21</v>
      </c>
      <c r="C14674" s="41"/>
      <c r="D14674" s="39" t="s">
        <v>95</v>
      </c>
      <c r="E14674" s="39">
        <v>2022</v>
      </c>
      <c r="F14674" s="23">
        <v>152.58933488204093</v>
      </c>
      <c r="G14674" s="24" t="s">
        <v>108</v>
      </c>
    </row>
    <row r="14675" spans="1:7" x14ac:dyDescent="0.3">
      <c r="A14675" s="12">
        <v>223.52361505552821</v>
      </c>
      <c r="B14675" s="41" t="s">
        <v>22</v>
      </c>
      <c r="C14675" s="41"/>
      <c r="D14675" s="39" t="s">
        <v>95</v>
      </c>
      <c r="E14675" s="39">
        <v>2022</v>
      </c>
      <c r="F14675" s="23">
        <v>10.559615055528202</v>
      </c>
      <c r="G14675" s="24" t="s">
        <v>108</v>
      </c>
    </row>
    <row r="14676" spans="1:7" x14ac:dyDescent="0.3">
      <c r="A14676" s="12">
        <v>224.28796847424982</v>
      </c>
      <c r="B14676" s="41" t="s">
        <v>23</v>
      </c>
      <c r="C14676" s="41"/>
      <c r="D14676" s="39" t="s">
        <v>95</v>
      </c>
      <c r="E14676" s="39">
        <v>2022</v>
      </c>
      <c r="F14676" s="23">
        <v>5.6789684742498245</v>
      </c>
      <c r="G14676" s="24" t="s">
        <v>108</v>
      </c>
    </row>
    <row r="14677" spans="1:7" x14ac:dyDescent="0.3">
      <c r="A14677" s="12">
        <v>34.181474494133852</v>
      </c>
      <c r="B14677" s="41" t="s">
        <v>24</v>
      </c>
      <c r="C14677" s="41"/>
      <c r="D14677" s="39" t="s">
        <v>95</v>
      </c>
      <c r="E14677" s="39">
        <v>2022</v>
      </c>
      <c r="F14677" s="23">
        <v>2.6604744941338545</v>
      </c>
      <c r="G14677" s="24" t="s">
        <v>108</v>
      </c>
    </row>
    <row r="14678" spans="1:7" x14ac:dyDescent="0.3">
      <c r="A14678" s="12">
        <v>84.711904326964529</v>
      </c>
      <c r="B14678" s="41" t="s">
        <v>25</v>
      </c>
      <c r="C14678" s="41"/>
      <c r="D14678" s="39" t="s">
        <v>95</v>
      </c>
      <c r="E14678" s="39">
        <v>2022</v>
      </c>
      <c r="F14678" s="23">
        <v>6.2669043269645215</v>
      </c>
      <c r="G14678" s="24" t="s">
        <v>108</v>
      </c>
    </row>
    <row r="14679" spans="1:7" x14ac:dyDescent="0.3">
      <c r="A14679" s="12">
        <v>94.326341758965015</v>
      </c>
      <c r="B14679" s="41" t="s">
        <v>26</v>
      </c>
      <c r="C14679" s="41"/>
      <c r="D14679" s="39" t="s">
        <v>95</v>
      </c>
      <c r="E14679" s="39">
        <v>2022</v>
      </c>
      <c r="F14679" s="23">
        <v>6.338341758965008</v>
      </c>
      <c r="G14679" s="24" t="s">
        <v>108</v>
      </c>
    </row>
    <row r="14680" spans="1:7" x14ac:dyDescent="0.3">
      <c r="A14680" s="12">
        <v>112.53642072391824</v>
      </c>
      <c r="B14680" s="41" t="s">
        <v>27</v>
      </c>
      <c r="C14680" s="41"/>
      <c r="D14680" s="39" t="s">
        <v>95</v>
      </c>
      <c r="E14680" s="39">
        <v>2022</v>
      </c>
      <c r="F14680" s="23">
        <v>2.8494207239182394</v>
      </c>
      <c r="G14680" s="24" t="s">
        <v>108</v>
      </c>
    </row>
    <row r="14681" spans="1:7" x14ac:dyDescent="0.3">
      <c r="A14681" s="12">
        <v>178.23080160199137</v>
      </c>
      <c r="B14681" s="41" t="s">
        <v>28</v>
      </c>
      <c r="C14681" s="41"/>
      <c r="D14681" s="39" t="s">
        <v>95</v>
      </c>
      <c r="E14681" s="39">
        <v>2022</v>
      </c>
      <c r="F14681" s="23">
        <v>24.693801601991382</v>
      </c>
      <c r="G14681" s="24" t="s">
        <v>108</v>
      </c>
    </row>
    <row r="14682" spans="1:7" x14ac:dyDescent="0.3">
      <c r="A14682" s="12">
        <v>188.71321620478179</v>
      </c>
      <c r="B14682" s="41" t="s">
        <v>29</v>
      </c>
      <c r="C14682" s="41"/>
      <c r="D14682" s="39" t="s">
        <v>95</v>
      </c>
      <c r="E14682" s="39">
        <v>2022</v>
      </c>
      <c r="F14682" s="23">
        <v>22.343216204781786</v>
      </c>
      <c r="G14682" s="24" t="s">
        <v>108</v>
      </c>
    </row>
    <row r="14683" spans="1:7" x14ac:dyDescent="0.3">
      <c r="A14683" s="12">
        <v>1071.4737002972063</v>
      </c>
      <c r="B14683" s="41" t="s">
        <v>30</v>
      </c>
      <c r="C14683" s="41"/>
      <c r="D14683" s="39" t="s">
        <v>95</v>
      </c>
      <c r="E14683" s="39">
        <v>2022</v>
      </c>
      <c r="F14683" s="23">
        <v>89.563700297206367</v>
      </c>
      <c r="G14683" s="24" t="s">
        <v>108</v>
      </c>
    </row>
    <row r="14684" spans="1:7" x14ac:dyDescent="0.3">
      <c r="A14684" s="12">
        <v>467.65091515101301</v>
      </c>
      <c r="B14684" s="41" t="s">
        <v>31</v>
      </c>
      <c r="C14684" s="41"/>
      <c r="D14684" s="39" t="s">
        <v>95</v>
      </c>
      <c r="E14684" s="39">
        <v>2022</v>
      </c>
      <c r="F14684" s="23">
        <v>29.505915151013028</v>
      </c>
      <c r="G14684" s="24" t="s">
        <v>108</v>
      </c>
    </row>
    <row r="14685" spans="1:7" x14ac:dyDescent="0.3">
      <c r="A14685" s="12">
        <v>30.476668863256275</v>
      </c>
      <c r="B14685" s="41" t="s">
        <v>32</v>
      </c>
      <c r="C14685" s="41"/>
      <c r="D14685" s="39" t="s">
        <v>95</v>
      </c>
      <c r="E14685" s="39">
        <v>2022</v>
      </c>
      <c r="F14685" s="23">
        <v>0.77166886325627715</v>
      </c>
      <c r="G14685" s="24" t="s">
        <v>108</v>
      </c>
    </row>
    <row r="14686" spans="1:7" x14ac:dyDescent="0.3">
      <c r="A14686" s="12">
        <v>181.89559410088219</v>
      </c>
      <c r="B14686" s="41" t="s">
        <v>33</v>
      </c>
      <c r="C14686" s="41"/>
      <c r="D14686" s="39" t="s">
        <v>95</v>
      </c>
      <c r="E14686" s="39">
        <v>2022</v>
      </c>
      <c r="F14686" s="23">
        <v>7.609594100882191</v>
      </c>
      <c r="G14686" s="24" t="s">
        <v>108</v>
      </c>
    </row>
    <row r="14687" spans="1:7" x14ac:dyDescent="0.3">
      <c r="A14687" s="12">
        <v>778.81047110176974</v>
      </c>
      <c r="B14687" s="41" t="s">
        <v>34</v>
      </c>
      <c r="C14687" s="41"/>
      <c r="D14687" s="39" t="s">
        <v>95</v>
      </c>
      <c r="E14687" s="39">
        <v>2022</v>
      </c>
      <c r="F14687" s="23">
        <v>46.039471101769692</v>
      </c>
      <c r="G14687" s="24" t="s">
        <v>108</v>
      </c>
    </row>
    <row r="14688" spans="1:7" x14ac:dyDescent="0.3">
      <c r="A14688" s="12">
        <v>633.0313455187918</v>
      </c>
      <c r="B14688" s="41" t="s">
        <v>35</v>
      </c>
      <c r="C14688" s="41"/>
      <c r="D14688" s="39" t="s">
        <v>95</v>
      </c>
      <c r="E14688" s="39">
        <v>2022</v>
      </c>
      <c r="F14688" s="23">
        <v>16.028345518791809</v>
      </c>
      <c r="G14688" s="24" t="s">
        <v>108</v>
      </c>
    </row>
    <row r="14689" spans="1:7" x14ac:dyDescent="0.3">
      <c r="A14689" s="12">
        <v>162.78470667735502</v>
      </c>
      <c r="B14689" s="41" t="s">
        <v>36</v>
      </c>
      <c r="C14689" s="41"/>
      <c r="D14689" s="39" t="s">
        <v>95</v>
      </c>
      <c r="E14689" s="39">
        <v>2022</v>
      </c>
      <c r="F14689" s="23">
        <v>24.975706677355021</v>
      </c>
      <c r="G14689" s="24" t="s">
        <v>108</v>
      </c>
    </row>
    <row r="14690" spans="1:7" x14ac:dyDescent="0.3">
      <c r="A14690" s="12">
        <v>335.07509714592595</v>
      </c>
      <c r="B14690" s="41" t="s">
        <v>37</v>
      </c>
      <c r="C14690" s="41"/>
      <c r="D14690" s="39" t="s">
        <v>95</v>
      </c>
      <c r="E14690" s="39">
        <v>2022</v>
      </c>
      <c r="F14690" s="23">
        <v>30.559097145925961</v>
      </c>
      <c r="G14690" s="24" t="s">
        <v>108</v>
      </c>
    </row>
    <row r="14691" spans="1:7" x14ac:dyDescent="0.3">
      <c r="A14691" s="12">
        <v>287.38559968415592</v>
      </c>
      <c r="B14691" s="41" t="s">
        <v>38</v>
      </c>
      <c r="C14691" s="41"/>
      <c r="D14691" s="39" t="s">
        <v>95</v>
      </c>
      <c r="E14691" s="39">
        <v>2022</v>
      </c>
      <c r="F14691" s="23">
        <v>7.2765996841559453</v>
      </c>
      <c r="G14691" s="24" t="s">
        <v>108</v>
      </c>
    </row>
    <row r="14692" spans="1:7" x14ac:dyDescent="0.3">
      <c r="A14692" s="12">
        <v>81.346697329102867</v>
      </c>
      <c r="B14692" s="41" t="s">
        <v>39</v>
      </c>
      <c r="C14692" s="41"/>
      <c r="D14692" s="39" t="s">
        <v>95</v>
      </c>
      <c r="E14692" s="39">
        <v>2022</v>
      </c>
      <c r="F14692" s="23">
        <v>9.8396973291028687</v>
      </c>
      <c r="G14692" s="24" t="s">
        <v>108</v>
      </c>
    </row>
    <row r="14693" spans="1:7" x14ac:dyDescent="0.3">
      <c r="A14693" s="12">
        <v>212.93142083420997</v>
      </c>
      <c r="B14693" s="41" t="s">
        <v>40</v>
      </c>
      <c r="C14693" s="41"/>
      <c r="D14693" s="39" t="s">
        <v>95</v>
      </c>
      <c r="E14693" s="39">
        <v>2022</v>
      </c>
      <c r="F14693" s="23">
        <v>58.408420834209963</v>
      </c>
      <c r="G14693" s="24" t="s">
        <v>108</v>
      </c>
    </row>
    <row r="14694" spans="1:7" x14ac:dyDescent="0.3">
      <c r="A14694" s="12">
        <v>294.21142961000157</v>
      </c>
      <c r="B14694" s="41" t="s">
        <v>41</v>
      </c>
      <c r="C14694" s="41"/>
      <c r="D14694" s="39" t="s">
        <v>95</v>
      </c>
      <c r="E14694" s="39">
        <v>2022</v>
      </c>
      <c r="F14694" s="23">
        <v>10.429429610001563</v>
      </c>
      <c r="G14694" s="24" t="s">
        <v>108</v>
      </c>
    </row>
    <row r="14695" spans="1:7" x14ac:dyDescent="0.3">
      <c r="A14695" s="12">
        <v>1575.1979929009069</v>
      </c>
      <c r="B14695" s="41" t="s">
        <v>42</v>
      </c>
      <c r="C14695" s="41"/>
      <c r="D14695" s="39" t="s">
        <v>95</v>
      </c>
      <c r="E14695" s="39">
        <v>2022</v>
      </c>
      <c r="F14695" s="23">
        <v>41.48199290090696</v>
      </c>
      <c r="G14695" s="24" t="s">
        <v>108</v>
      </c>
    </row>
    <row r="14696" spans="1:7" x14ac:dyDescent="0.3">
      <c r="A14696" s="12">
        <v>377.82348579620157</v>
      </c>
      <c r="B14696" s="41" t="s">
        <v>43</v>
      </c>
      <c r="C14696" s="41"/>
      <c r="D14696" s="39" t="s">
        <v>95</v>
      </c>
      <c r="E14696" s="39">
        <v>2022</v>
      </c>
      <c r="F14696" s="23">
        <v>45.201485796201574</v>
      </c>
      <c r="G14696" s="24" t="s">
        <v>108</v>
      </c>
    </row>
    <row r="14697" spans="1:7" x14ac:dyDescent="0.3">
      <c r="A14697" s="12">
        <v>54.688717626224957</v>
      </c>
      <c r="B14697" s="41" t="s">
        <v>44</v>
      </c>
      <c r="C14697" s="41"/>
      <c r="D14697" s="39" t="s">
        <v>95</v>
      </c>
      <c r="E14697" s="39">
        <v>2022</v>
      </c>
      <c r="F14697" s="23">
        <v>3.4997176262249612</v>
      </c>
      <c r="G14697" s="24" t="s">
        <v>108</v>
      </c>
    </row>
    <row r="14698" spans="1:7" x14ac:dyDescent="0.3">
      <c r="A14698" s="12">
        <v>188.40337092632015</v>
      </c>
      <c r="B14698" s="41" t="s">
        <v>45</v>
      </c>
      <c r="C14698" s="41"/>
      <c r="D14698" s="39" t="s">
        <v>95</v>
      </c>
      <c r="E14698" s="39">
        <v>2022</v>
      </c>
      <c r="F14698" s="23">
        <v>12.460370926320145</v>
      </c>
      <c r="G14698" s="24" t="s">
        <v>108</v>
      </c>
    </row>
    <row r="14699" spans="1:7" x14ac:dyDescent="0.3">
      <c r="A14699" s="12">
        <v>1626.3275937357962</v>
      </c>
      <c r="B14699" s="41" t="s">
        <v>46</v>
      </c>
      <c r="C14699" s="41"/>
      <c r="D14699" s="39" t="s">
        <v>95</v>
      </c>
      <c r="E14699" s="39">
        <v>2022</v>
      </c>
      <c r="F14699" s="23">
        <v>85.438593735796132</v>
      </c>
      <c r="G14699" s="24" t="s">
        <v>108</v>
      </c>
    </row>
    <row r="14700" spans="1:7" x14ac:dyDescent="0.3">
      <c r="A14700" s="12">
        <v>112.29223802102462</v>
      </c>
      <c r="B14700" s="41" t="s">
        <v>47</v>
      </c>
      <c r="C14700" s="41"/>
      <c r="D14700" s="39" t="s">
        <v>95</v>
      </c>
      <c r="E14700" s="39">
        <v>2022</v>
      </c>
      <c r="F14700" s="23">
        <v>11.163238021024608</v>
      </c>
      <c r="G14700" s="24" t="s">
        <v>108</v>
      </c>
    </row>
    <row r="14701" spans="1:7" x14ac:dyDescent="0.3">
      <c r="A14701" s="12">
        <v>280.32174292187625</v>
      </c>
      <c r="B14701" s="41" t="s">
        <v>48</v>
      </c>
      <c r="C14701" s="41"/>
      <c r="D14701" s="39" t="s">
        <v>95</v>
      </c>
      <c r="E14701" s="39">
        <v>2022</v>
      </c>
      <c r="F14701" s="23">
        <v>59.061742921876267</v>
      </c>
      <c r="G14701" s="24" t="s">
        <v>108</v>
      </c>
    </row>
    <row r="14702" spans="1:7" x14ac:dyDescent="0.3">
      <c r="A14702" s="12">
        <v>3954.1356641090847</v>
      </c>
      <c r="B14702" s="41" t="s">
        <v>49</v>
      </c>
      <c r="C14702" s="41"/>
      <c r="D14702" s="39" t="s">
        <v>95</v>
      </c>
      <c r="E14702" s="39">
        <v>2022</v>
      </c>
      <c r="F14702" s="23">
        <v>765.32566410908453</v>
      </c>
      <c r="G14702" s="24" t="s">
        <v>108</v>
      </c>
    </row>
    <row r="14703" spans="1:7" x14ac:dyDescent="0.3">
      <c r="A14703" s="12">
        <v>4463.7039259383409</v>
      </c>
      <c r="B14703" s="41" t="s">
        <v>50</v>
      </c>
      <c r="C14703" s="41"/>
      <c r="D14703" s="39" t="s">
        <v>95</v>
      </c>
      <c r="E14703" s="39">
        <v>2022</v>
      </c>
      <c r="F14703" s="23">
        <v>462.19792593834086</v>
      </c>
      <c r="G14703" s="24" t="s">
        <v>108</v>
      </c>
    </row>
    <row r="14704" spans="1:7" x14ac:dyDescent="0.3">
      <c r="A14704" s="12">
        <v>587.76212955334984</v>
      </c>
      <c r="B14704" s="41" t="s">
        <v>91</v>
      </c>
      <c r="C14704" s="41"/>
      <c r="D14704" s="39" t="s">
        <v>95</v>
      </c>
      <c r="E14704" s="39">
        <v>2022</v>
      </c>
      <c r="F14704" s="23">
        <v>146.33712955334988</v>
      </c>
      <c r="G14704" s="24" t="s">
        <v>108</v>
      </c>
    </row>
    <row r="14705" spans="1:7" x14ac:dyDescent="0.3">
      <c r="A14705" s="12">
        <v>137.29223769080969</v>
      </c>
      <c r="B14705" s="41" t="s">
        <v>52</v>
      </c>
      <c r="C14705" s="41"/>
      <c r="D14705" s="39" t="s">
        <v>95</v>
      </c>
      <c r="E14705" s="39">
        <v>2022</v>
      </c>
      <c r="F14705" s="23">
        <v>3.4762376908096719</v>
      </c>
      <c r="G14705" s="24" t="s">
        <v>108</v>
      </c>
    </row>
    <row r="14706" spans="1:7" x14ac:dyDescent="0.3">
      <c r="A14706" s="12">
        <v>103.59092078051708</v>
      </c>
      <c r="B14706" s="41" t="s">
        <v>53</v>
      </c>
      <c r="C14706" s="41"/>
      <c r="D14706" s="39" t="s">
        <v>95</v>
      </c>
      <c r="E14706" s="39">
        <v>2022</v>
      </c>
      <c r="F14706" s="23">
        <v>37.63592078051709</v>
      </c>
      <c r="G14706" s="24" t="s">
        <v>108</v>
      </c>
    </row>
    <row r="14707" spans="1:7" x14ac:dyDescent="0.3">
      <c r="A14707" s="12">
        <v>119.09960034749173</v>
      </c>
      <c r="B14707" s="41" t="s">
        <v>54</v>
      </c>
      <c r="C14707" s="41"/>
      <c r="D14707" s="39" t="s">
        <v>95</v>
      </c>
      <c r="E14707" s="39">
        <v>2022</v>
      </c>
      <c r="F14707" s="23">
        <v>19.716600347491745</v>
      </c>
      <c r="G14707" s="24" t="s">
        <v>108</v>
      </c>
    </row>
    <row r="14708" spans="1:7" x14ac:dyDescent="0.3">
      <c r="A14708" s="12">
        <v>271.91282933819508</v>
      </c>
      <c r="B14708" s="41" t="s">
        <v>55</v>
      </c>
      <c r="C14708" s="41"/>
      <c r="D14708" s="39" t="s">
        <v>95</v>
      </c>
      <c r="E14708" s="39">
        <v>2022</v>
      </c>
      <c r="F14708" s="23">
        <v>6.8848293381950807</v>
      </c>
      <c r="G14708" s="24" t="s">
        <v>108</v>
      </c>
    </row>
    <row r="14709" spans="1:7" x14ac:dyDescent="0.3">
      <c r="A14709" s="12">
        <v>658.75055558659551</v>
      </c>
      <c r="B14709" s="41" t="s">
        <v>56</v>
      </c>
      <c r="C14709" s="41"/>
      <c r="D14709" s="39" t="s">
        <v>95</v>
      </c>
      <c r="E14709" s="39">
        <v>2022</v>
      </c>
      <c r="F14709" s="23">
        <v>21.273555586595492</v>
      </c>
      <c r="G14709" s="24" t="s">
        <v>108</v>
      </c>
    </row>
    <row r="14710" spans="1:7" x14ac:dyDescent="0.3">
      <c r="A14710" s="12">
        <v>104.50096303878028</v>
      </c>
      <c r="B14710" s="41" t="s">
        <v>57</v>
      </c>
      <c r="C14710" s="41"/>
      <c r="D14710" s="39" t="s">
        <v>95</v>
      </c>
      <c r="E14710" s="39">
        <v>2022</v>
      </c>
      <c r="F14710" s="23">
        <v>2.6459630387802875</v>
      </c>
      <c r="G14710" s="24" t="s">
        <v>108</v>
      </c>
    </row>
    <row r="14711" spans="1:7" x14ac:dyDescent="0.3">
      <c r="A14711" s="12">
        <v>293.75999940297135</v>
      </c>
      <c r="B14711" s="41" t="s">
        <v>58</v>
      </c>
      <c r="C14711" s="41"/>
      <c r="D14711" s="39" t="s">
        <v>95</v>
      </c>
      <c r="E14711" s="39">
        <v>2022</v>
      </c>
      <c r="F14711" s="23">
        <v>64.840999402971363</v>
      </c>
      <c r="G14711" s="24" t="s">
        <v>108</v>
      </c>
    </row>
    <row r="14712" spans="1:7" x14ac:dyDescent="0.3">
      <c r="A14712" s="12">
        <v>64.219024883278905</v>
      </c>
      <c r="B14712" s="41" t="s">
        <v>59</v>
      </c>
      <c r="C14712" s="41"/>
      <c r="D14712" s="39" t="s">
        <v>95</v>
      </c>
      <c r="E14712" s="39">
        <v>2022</v>
      </c>
      <c r="F14712" s="23">
        <v>1.6260248832789053</v>
      </c>
      <c r="G14712" s="24" t="s">
        <v>108</v>
      </c>
    </row>
    <row r="14713" spans="1:7" x14ac:dyDescent="0.3">
      <c r="A14713" s="12">
        <v>103.96437667906027</v>
      </c>
      <c r="B14713" s="41" t="s">
        <v>60</v>
      </c>
      <c r="C14713" s="41"/>
      <c r="D14713" s="39" t="s">
        <v>95</v>
      </c>
      <c r="E14713" s="39">
        <v>2022</v>
      </c>
      <c r="F14713" s="23">
        <v>2.6323766790602683</v>
      </c>
      <c r="G14713" s="24" t="s">
        <v>108</v>
      </c>
    </row>
    <row r="14714" spans="1:7" x14ac:dyDescent="0.3">
      <c r="A14714" s="12">
        <v>491.95632788861764</v>
      </c>
      <c r="B14714" s="41" t="s">
        <v>61</v>
      </c>
      <c r="C14714" s="41"/>
      <c r="D14714" s="39" t="s">
        <v>95</v>
      </c>
      <c r="E14714" s="39">
        <v>2022</v>
      </c>
      <c r="F14714" s="23">
        <v>60.20732788861762</v>
      </c>
      <c r="G14714" s="24" t="s">
        <v>108</v>
      </c>
    </row>
    <row r="14715" spans="1:7" x14ac:dyDescent="0.3">
      <c r="A14715" s="12">
        <v>1178.8032839741284</v>
      </c>
      <c r="B14715" s="41" t="s">
        <v>62</v>
      </c>
      <c r="C14715" s="41"/>
      <c r="D14715" s="39" t="s">
        <v>95</v>
      </c>
      <c r="E14715" s="39">
        <v>2022</v>
      </c>
      <c r="F14715" s="23">
        <v>233.64428397412837</v>
      </c>
      <c r="G14715" s="24" t="s">
        <v>108</v>
      </c>
    </row>
    <row r="14716" spans="1:7" x14ac:dyDescent="0.3">
      <c r="A14716" s="12">
        <v>297.47096090030846</v>
      </c>
      <c r="B14716" s="41" t="s">
        <v>63</v>
      </c>
      <c r="C14716" s="41"/>
      <c r="D14716" s="39" t="s">
        <v>95</v>
      </c>
      <c r="E14716" s="39">
        <v>2022</v>
      </c>
      <c r="F14716" s="23">
        <v>14.314960900308435</v>
      </c>
      <c r="G14716" s="24" t="s">
        <v>108</v>
      </c>
    </row>
    <row r="14717" spans="1:7" x14ac:dyDescent="0.3">
      <c r="A14717" s="12">
        <v>281.57240979089858</v>
      </c>
      <c r="B14717" s="41" t="s">
        <v>64</v>
      </c>
      <c r="C14717" s="41"/>
      <c r="D14717" s="39" t="s">
        <v>95</v>
      </c>
      <c r="E14717" s="39">
        <v>2022</v>
      </c>
      <c r="F14717" s="23">
        <v>7.1294097908985776</v>
      </c>
      <c r="G14717" s="24" t="s">
        <v>108</v>
      </c>
    </row>
    <row r="14718" spans="1:7" x14ac:dyDescent="0.3">
      <c r="A14718" s="12">
        <v>1280.6992895227954</v>
      </c>
      <c r="B14718" s="41" t="s">
        <v>65</v>
      </c>
      <c r="C14718" s="41"/>
      <c r="D14718" s="39" t="s">
        <v>95</v>
      </c>
      <c r="E14718" s="39">
        <v>2022</v>
      </c>
      <c r="F14718" s="23">
        <v>145.36728952279537</v>
      </c>
      <c r="G14718" s="24" t="s">
        <v>108</v>
      </c>
    </row>
    <row r="14719" spans="1:7" x14ac:dyDescent="0.3">
      <c r="A14719" s="12">
        <v>384.73549785248019</v>
      </c>
      <c r="B14719" s="41" t="s">
        <v>66</v>
      </c>
      <c r="C14719" s="41"/>
      <c r="D14719" s="39" t="s">
        <v>95</v>
      </c>
      <c r="E14719" s="39">
        <v>2022</v>
      </c>
      <c r="F14719" s="23">
        <v>9.7414978524802081</v>
      </c>
      <c r="G14719" s="24" t="s">
        <v>108</v>
      </c>
    </row>
    <row r="14720" spans="1:7" x14ac:dyDescent="0.3">
      <c r="A14720" s="12">
        <v>2344.896755664869</v>
      </c>
      <c r="B14720" s="41" t="s">
        <v>67</v>
      </c>
      <c r="C14720" s="41"/>
      <c r="D14720" s="39" t="s">
        <v>95</v>
      </c>
      <c r="E14720" s="39">
        <v>2022</v>
      </c>
      <c r="F14720" s="23">
        <v>136.11875566486907</v>
      </c>
      <c r="G14720" s="24" t="s">
        <v>108</v>
      </c>
    </row>
    <row r="14721" spans="1:7" x14ac:dyDescent="0.3">
      <c r="A14721" s="12">
        <v>1539.1810442240983</v>
      </c>
      <c r="B14721" s="41" t="s">
        <v>68</v>
      </c>
      <c r="C14721" s="41"/>
      <c r="D14721" s="39" t="s">
        <v>95</v>
      </c>
      <c r="E14721" s="39">
        <v>2022</v>
      </c>
      <c r="F14721" s="23">
        <v>113.13604422409821</v>
      </c>
      <c r="G14721" s="24" t="s">
        <v>108</v>
      </c>
    </row>
    <row r="14722" spans="1:7" x14ac:dyDescent="0.3">
      <c r="A14722" s="12">
        <v>84.325110717759074</v>
      </c>
      <c r="B14722" s="41" t="s">
        <v>69</v>
      </c>
      <c r="C14722" s="41"/>
      <c r="D14722" s="39" t="s">
        <v>95</v>
      </c>
      <c r="E14722" s="39">
        <v>2022</v>
      </c>
      <c r="F14722" s="23">
        <v>6.1691107177590734</v>
      </c>
      <c r="G14722" s="24" t="s">
        <v>108</v>
      </c>
    </row>
    <row r="14723" spans="1:7" x14ac:dyDescent="0.3">
      <c r="A14723" s="12">
        <v>119.23297745411429</v>
      </c>
      <c r="B14723" s="41" t="s">
        <v>70</v>
      </c>
      <c r="C14723" s="41"/>
      <c r="D14723" s="39" t="s">
        <v>95</v>
      </c>
      <c r="E14723" s="39">
        <v>2022</v>
      </c>
      <c r="F14723" s="23">
        <v>18.560977454114294</v>
      </c>
      <c r="G14723" s="24" t="s">
        <v>108</v>
      </c>
    </row>
    <row r="14724" spans="1:7" x14ac:dyDescent="0.3">
      <c r="A14724" s="12">
        <v>91.760371423095492</v>
      </c>
      <c r="B14724" s="41" t="s">
        <v>71</v>
      </c>
      <c r="C14724" s="41"/>
      <c r="D14724" s="39" t="s">
        <v>95</v>
      </c>
      <c r="E14724" s="39">
        <v>2022</v>
      </c>
      <c r="F14724" s="23">
        <v>7.3233714230954874</v>
      </c>
      <c r="G14724" s="24" t="s">
        <v>108</v>
      </c>
    </row>
    <row r="14725" spans="1:7" x14ac:dyDescent="0.3">
      <c r="A14725" s="12">
        <v>430.86345718902294</v>
      </c>
      <c r="B14725" s="41" t="s">
        <v>72</v>
      </c>
      <c r="C14725" s="41"/>
      <c r="D14725" s="39" t="s">
        <v>95</v>
      </c>
      <c r="E14725" s="39">
        <v>2022</v>
      </c>
      <c r="F14725" s="23">
        <v>34.588457189022918</v>
      </c>
      <c r="G14725" s="24" t="s">
        <v>108</v>
      </c>
    </row>
    <row r="14726" spans="1:7" x14ac:dyDescent="0.3">
      <c r="A14726" s="12">
        <v>400.05744947018331</v>
      </c>
      <c r="B14726" s="41" t="s">
        <v>73</v>
      </c>
      <c r="C14726" s="41"/>
      <c r="D14726" s="39" t="s">
        <v>95</v>
      </c>
      <c r="E14726" s="39">
        <v>2022</v>
      </c>
      <c r="F14726" s="23">
        <v>196.93944947018332</v>
      </c>
      <c r="G14726" s="24" t="s">
        <v>108</v>
      </c>
    </row>
    <row r="14727" spans="1:7" x14ac:dyDescent="0.3">
      <c r="A14727" s="12">
        <v>271.09922898779746</v>
      </c>
      <c r="B14727" s="41" t="s">
        <v>74</v>
      </c>
      <c r="C14727" s="41"/>
      <c r="D14727" s="39" t="s">
        <v>95</v>
      </c>
      <c r="E14727" s="39">
        <v>2022</v>
      </c>
      <c r="F14727" s="23">
        <v>53.402228987797464</v>
      </c>
      <c r="G14727" s="24" t="s">
        <v>108</v>
      </c>
    </row>
    <row r="14728" spans="1:7" x14ac:dyDescent="0.3">
      <c r="A14728" s="12">
        <v>565.42762006052953</v>
      </c>
      <c r="B14728" s="41" t="s">
        <v>75</v>
      </c>
      <c r="C14728" s="41"/>
      <c r="D14728" s="39" t="s">
        <v>95</v>
      </c>
      <c r="E14728" s="39">
        <v>2022</v>
      </c>
      <c r="F14728" s="23">
        <v>52.642620060529524</v>
      </c>
      <c r="G14728" s="24" t="s">
        <v>108</v>
      </c>
    </row>
    <row r="14729" spans="1:7" x14ac:dyDescent="0.3">
      <c r="A14729" s="12">
        <v>533.07341192712488</v>
      </c>
      <c r="B14729" s="41" t="s">
        <v>76</v>
      </c>
      <c r="C14729" s="41"/>
      <c r="D14729" s="39" t="s">
        <v>95</v>
      </c>
      <c r="E14729" s="39">
        <v>2022</v>
      </c>
      <c r="F14729" s="23">
        <v>29.909411927124921</v>
      </c>
      <c r="G14729" s="24" t="s">
        <v>108</v>
      </c>
    </row>
    <row r="14730" spans="1:7" x14ac:dyDescent="0.3">
      <c r="A14730" s="12">
        <v>98.332784846358223</v>
      </c>
      <c r="B14730" s="41" t="s">
        <v>77</v>
      </c>
      <c r="C14730" s="41"/>
      <c r="D14730" s="39" t="s">
        <v>95</v>
      </c>
      <c r="E14730" s="39">
        <v>2022</v>
      </c>
      <c r="F14730" s="23">
        <v>2.4897848463582246</v>
      </c>
      <c r="G14730" s="24" t="s">
        <v>108</v>
      </c>
    </row>
    <row r="14731" spans="1:7" x14ac:dyDescent="0.3">
      <c r="A14731" s="12">
        <v>157.44962241245238</v>
      </c>
      <c r="B14731" s="41" t="s">
        <v>78</v>
      </c>
      <c r="C14731" s="41"/>
      <c r="D14731" s="39" t="s">
        <v>95</v>
      </c>
      <c r="E14731" s="39">
        <v>2022</v>
      </c>
      <c r="F14731" s="23">
        <v>19.613622412452383</v>
      </c>
      <c r="G14731" s="24" t="s">
        <v>108</v>
      </c>
    </row>
    <row r="14732" spans="1:7" x14ac:dyDescent="0.3">
      <c r="A14732" s="12">
        <v>185.65682850763855</v>
      </c>
      <c r="B14732" s="41" t="s">
        <v>79</v>
      </c>
      <c r="C14732" s="41"/>
      <c r="D14732" s="39" t="s">
        <v>95</v>
      </c>
      <c r="E14732" s="39">
        <v>2022</v>
      </c>
      <c r="F14732" s="23">
        <v>5.3408285076385695</v>
      </c>
      <c r="G14732" s="24" t="s">
        <v>108</v>
      </c>
    </row>
    <row r="14733" spans="1:7" x14ac:dyDescent="0.3">
      <c r="A14733" s="12">
        <v>863.40131005503065</v>
      </c>
      <c r="B14733" s="41" t="s">
        <v>80</v>
      </c>
      <c r="C14733" s="41"/>
      <c r="D14733" s="39" t="s">
        <v>95</v>
      </c>
      <c r="E14733" s="39">
        <v>2022</v>
      </c>
      <c r="F14733" s="23">
        <v>81.789310055030654</v>
      </c>
      <c r="G14733" s="24" t="s">
        <v>108</v>
      </c>
    </row>
    <row r="14734" spans="1:7" x14ac:dyDescent="0.3">
      <c r="A14734" s="12">
        <v>208.65104168936887</v>
      </c>
      <c r="B14734" s="41" t="s">
        <v>81</v>
      </c>
      <c r="C14734" s="41"/>
      <c r="D14734" s="39" t="s">
        <v>95</v>
      </c>
      <c r="E14734" s="39">
        <v>2022</v>
      </c>
      <c r="F14734" s="23">
        <v>5.283041689368873</v>
      </c>
      <c r="G14734" s="24" t="s">
        <v>108</v>
      </c>
    </row>
    <row r="14735" spans="1:7" x14ac:dyDescent="0.3">
      <c r="A14735" s="12">
        <v>557.8877096253816</v>
      </c>
      <c r="B14735" s="41" t="s">
        <v>82</v>
      </c>
      <c r="C14735" s="41"/>
      <c r="D14735" s="39" t="s">
        <v>95</v>
      </c>
      <c r="E14735" s="39">
        <v>2022</v>
      </c>
      <c r="F14735" s="23">
        <v>71.487709625381584</v>
      </c>
      <c r="G14735" s="24" t="s">
        <v>108</v>
      </c>
    </row>
    <row r="14736" spans="1:7" x14ac:dyDescent="0.3">
      <c r="A14736" s="12">
        <v>207.79229831826822</v>
      </c>
      <c r="B14736" s="41" t="s">
        <v>83</v>
      </c>
      <c r="C14736" s="41"/>
      <c r="D14736" s="39" t="s">
        <v>95</v>
      </c>
      <c r="E14736" s="39">
        <v>2022</v>
      </c>
      <c r="F14736" s="23">
        <v>34.353298318268216</v>
      </c>
      <c r="G14736" s="24" t="s">
        <v>108</v>
      </c>
    </row>
    <row r="14737" spans="1:7" x14ac:dyDescent="0.3">
      <c r="A14737" s="12">
        <v>645.77809300093611</v>
      </c>
      <c r="B14737" s="41" t="s">
        <v>84</v>
      </c>
      <c r="C14737" s="41"/>
      <c r="D14737" s="39" t="s">
        <v>95</v>
      </c>
      <c r="E14737" s="39">
        <v>2022</v>
      </c>
      <c r="F14737" s="23">
        <v>43.171093000936111</v>
      </c>
      <c r="G14737" s="24" t="s">
        <v>108</v>
      </c>
    </row>
    <row r="14738" spans="1:7" x14ac:dyDescent="0.3">
      <c r="A14738" s="12">
        <v>54.456846656250356</v>
      </c>
      <c r="B14738" s="41" t="s">
        <v>85</v>
      </c>
      <c r="C14738" s="41"/>
      <c r="D14738" s="39" t="s">
        <v>95</v>
      </c>
      <c r="E14738" s="39">
        <v>2022</v>
      </c>
      <c r="F14738" s="23">
        <v>1.3788466562503565</v>
      </c>
      <c r="G14738" s="24" t="s">
        <v>108</v>
      </c>
    </row>
    <row r="14739" spans="1:7" x14ac:dyDescent="0.3">
      <c r="A14739" s="12">
        <v>192.59859391847147</v>
      </c>
      <c r="B14739" s="41" t="s">
        <v>86</v>
      </c>
      <c r="C14739" s="41"/>
      <c r="D14739" s="39" t="s">
        <v>95</v>
      </c>
      <c r="E14739" s="39">
        <v>2022</v>
      </c>
      <c r="F14739" s="23">
        <v>10.537593918471451</v>
      </c>
      <c r="G14739" s="24" t="s">
        <v>108</v>
      </c>
    </row>
    <row r="14740" spans="1:7" x14ac:dyDescent="0.3">
      <c r="A14740" s="12">
        <v>459.19788452437217</v>
      </c>
      <c r="B14740" s="41" t="s">
        <v>87</v>
      </c>
      <c r="C14740" s="41"/>
      <c r="D14740" s="39" t="s">
        <v>95</v>
      </c>
      <c r="E14740" s="39">
        <v>2022</v>
      </c>
      <c r="F14740" s="23">
        <v>43.871884524372142</v>
      </c>
      <c r="G14740" s="24" t="s">
        <v>108</v>
      </c>
    </row>
    <row r="14741" spans="1:7" x14ac:dyDescent="0.3">
      <c r="A14741" s="12">
        <v>127.40283822361806</v>
      </c>
      <c r="B14741" s="41" t="s">
        <v>88</v>
      </c>
      <c r="C14741" s="41"/>
      <c r="D14741" s="39" t="s">
        <v>95</v>
      </c>
      <c r="E14741" s="39">
        <v>2022</v>
      </c>
      <c r="F14741" s="23">
        <v>3.9858382236180638</v>
      </c>
      <c r="G14741" s="24" t="s">
        <v>108</v>
      </c>
    </row>
    <row r="14742" spans="1:7" x14ac:dyDescent="0.3">
      <c r="A14742" s="12">
        <v>167.66117889102466</v>
      </c>
      <c r="B14742" s="41" t="s">
        <v>89</v>
      </c>
      <c r="C14742" s="41"/>
      <c r="D14742" s="39" t="s">
        <v>95</v>
      </c>
      <c r="E14742" s="39">
        <v>2022</v>
      </c>
      <c r="F14742" s="23">
        <v>19.909178891024652</v>
      </c>
      <c r="G14742" s="24" t="s">
        <v>108</v>
      </c>
    </row>
    <row r="14743" spans="1:7" x14ac:dyDescent="0.3">
      <c r="A14743" s="12">
        <v>424.59883708873537</v>
      </c>
      <c r="B14743" s="41" t="s">
        <v>90</v>
      </c>
      <c r="C14743" s="41"/>
      <c r="D14743" s="39" t="s">
        <v>95</v>
      </c>
      <c r="E14743" s="39">
        <v>2022</v>
      </c>
      <c r="F14743" s="23">
        <v>10.750837088735324</v>
      </c>
      <c r="G14743" s="24" t="s">
        <v>108</v>
      </c>
    </row>
    <row r="14744" spans="1:7" x14ac:dyDescent="0.3">
      <c r="A14744" s="12">
        <v>2272.2200542401661</v>
      </c>
      <c r="B14744" s="41" t="s">
        <v>10</v>
      </c>
      <c r="C14744" s="41"/>
      <c r="D14744" s="39" t="s">
        <v>96</v>
      </c>
      <c r="E14744" s="39">
        <v>2022</v>
      </c>
      <c r="F14744" s="23">
        <v>174.39205424016603</v>
      </c>
      <c r="G14744" s="24" t="s">
        <v>108</v>
      </c>
    </row>
    <row r="14745" spans="1:7" x14ac:dyDescent="0.3">
      <c r="A14745" s="12">
        <v>227.90364835982808</v>
      </c>
      <c r="B14745" s="41" t="s">
        <v>11</v>
      </c>
      <c r="C14745" s="41"/>
      <c r="D14745" s="39" t="s">
        <v>96</v>
      </c>
      <c r="E14745" s="39">
        <v>2022</v>
      </c>
      <c r="F14745" s="23">
        <v>5.7316483598280712</v>
      </c>
      <c r="G14745" s="24" t="s">
        <v>108</v>
      </c>
    </row>
    <row r="14746" spans="1:7" x14ac:dyDescent="0.3">
      <c r="A14746" s="12">
        <v>631.29675779848674</v>
      </c>
      <c r="B14746" s="41" t="s">
        <v>12</v>
      </c>
      <c r="C14746" s="41"/>
      <c r="D14746" s="39" t="s">
        <v>96</v>
      </c>
      <c r="E14746" s="39">
        <v>2022</v>
      </c>
      <c r="F14746" s="23">
        <v>39.249757798486769</v>
      </c>
      <c r="G14746" s="24" t="s">
        <v>108</v>
      </c>
    </row>
    <row r="14747" spans="1:7" x14ac:dyDescent="0.3">
      <c r="A14747" s="12">
        <v>124.30007690597289</v>
      </c>
      <c r="B14747" s="41" t="s">
        <v>13</v>
      </c>
      <c r="C14747" s="41"/>
      <c r="D14747" s="39" t="s">
        <v>96</v>
      </c>
      <c r="E14747" s="39">
        <v>2022</v>
      </c>
      <c r="F14747" s="23">
        <v>19.828076905972889</v>
      </c>
      <c r="G14747" s="24" t="s">
        <v>108</v>
      </c>
    </row>
    <row r="14748" spans="1:7" x14ac:dyDescent="0.3">
      <c r="A14748" s="12">
        <v>187.19381908877619</v>
      </c>
      <c r="B14748" s="41" t="s">
        <v>14</v>
      </c>
      <c r="C14748" s="41"/>
      <c r="D14748" s="39" t="s">
        <v>96</v>
      </c>
      <c r="E14748" s="39">
        <v>2022</v>
      </c>
      <c r="F14748" s="23">
        <v>29.071819088776181</v>
      </c>
      <c r="G14748" s="24" t="s">
        <v>108</v>
      </c>
    </row>
    <row r="14749" spans="1:7" x14ac:dyDescent="0.3">
      <c r="A14749" s="12">
        <v>97.252854500343062</v>
      </c>
      <c r="B14749" s="41" t="s">
        <v>15</v>
      </c>
      <c r="C14749" s="41"/>
      <c r="D14749" s="39" t="s">
        <v>96</v>
      </c>
      <c r="E14749" s="39">
        <v>2022</v>
      </c>
      <c r="F14749" s="23">
        <v>14.465854500343063</v>
      </c>
      <c r="G14749" s="24" t="s">
        <v>108</v>
      </c>
    </row>
    <row r="14750" spans="1:7" x14ac:dyDescent="0.3">
      <c r="A14750" s="12">
        <v>1719.9436128816567</v>
      </c>
      <c r="B14750" s="41" t="s">
        <v>16</v>
      </c>
      <c r="C14750" s="41"/>
      <c r="D14750" s="39" t="s">
        <v>96</v>
      </c>
      <c r="E14750" s="39">
        <v>2022</v>
      </c>
      <c r="F14750" s="23">
        <v>79.5526128816567</v>
      </c>
      <c r="G14750" s="24" t="s">
        <v>108</v>
      </c>
    </row>
    <row r="14751" spans="1:7" x14ac:dyDescent="0.3">
      <c r="A14751" s="12">
        <v>3945.7719413549703</v>
      </c>
      <c r="B14751" s="41" t="s">
        <v>17</v>
      </c>
      <c r="C14751" s="41"/>
      <c r="D14751" s="39" t="s">
        <v>96</v>
      </c>
      <c r="E14751" s="39">
        <v>2022</v>
      </c>
      <c r="F14751" s="23">
        <v>488.97094135497025</v>
      </c>
      <c r="G14751" s="24" t="s">
        <v>108</v>
      </c>
    </row>
    <row r="14752" spans="1:7" x14ac:dyDescent="0.3">
      <c r="A14752" s="12">
        <v>60.799062160339787</v>
      </c>
      <c r="B14752" s="41" t="s">
        <v>18</v>
      </c>
      <c r="C14752" s="41"/>
      <c r="D14752" s="39" t="s">
        <v>96</v>
      </c>
      <c r="E14752" s="39">
        <v>2022</v>
      </c>
      <c r="F14752" s="23">
        <v>4.017062160339786</v>
      </c>
      <c r="G14752" s="24" t="s">
        <v>108</v>
      </c>
    </row>
    <row r="14753" spans="1:7" x14ac:dyDescent="0.3">
      <c r="A14753" s="12">
        <v>234.79701258654453</v>
      </c>
      <c r="B14753" s="41" t="s">
        <v>19</v>
      </c>
      <c r="C14753" s="41"/>
      <c r="D14753" s="39" t="s">
        <v>96</v>
      </c>
      <c r="E14753" s="39">
        <v>2022</v>
      </c>
      <c r="F14753" s="23">
        <v>19.976012586544524</v>
      </c>
      <c r="G14753" s="24" t="s">
        <v>108</v>
      </c>
    </row>
    <row r="14754" spans="1:7" x14ac:dyDescent="0.3">
      <c r="A14754" s="12">
        <v>1374.6537678075324</v>
      </c>
      <c r="B14754" s="41" t="s">
        <v>20</v>
      </c>
      <c r="C14754" s="41"/>
      <c r="D14754" s="39" t="s">
        <v>96</v>
      </c>
      <c r="E14754" s="39">
        <v>2022</v>
      </c>
      <c r="F14754" s="23">
        <v>143.27076780753237</v>
      </c>
      <c r="G14754" s="24" t="s">
        <v>108</v>
      </c>
    </row>
    <row r="14755" spans="1:7" x14ac:dyDescent="0.3">
      <c r="A14755" s="12">
        <v>1215.1072630994797</v>
      </c>
      <c r="B14755" s="41" t="s">
        <v>21</v>
      </c>
      <c r="C14755" s="41"/>
      <c r="D14755" s="39" t="s">
        <v>96</v>
      </c>
      <c r="E14755" s="39">
        <v>2022</v>
      </c>
      <c r="F14755" s="23">
        <v>144.82026309947963</v>
      </c>
      <c r="G14755" s="24" t="s">
        <v>108</v>
      </c>
    </row>
    <row r="14756" spans="1:7" x14ac:dyDescent="0.3">
      <c r="A14756" s="12">
        <v>248.44115508350214</v>
      </c>
      <c r="B14756" s="41" t="s">
        <v>22</v>
      </c>
      <c r="C14756" s="41"/>
      <c r="D14756" s="39" t="s">
        <v>96</v>
      </c>
      <c r="E14756" s="39">
        <v>2022</v>
      </c>
      <c r="F14756" s="23">
        <v>12.448155083502144</v>
      </c>
      <c r="G14756" s="24" t="s">
        <v>108</v>
      </c>
    </row>
    <row r="14757" spans="1:7" x14ac:dyDescent="0.3">
      <c r="A14757" s="12">
        <v>274.8041700577005</v>
      </c>
      <c r="B14757" s="41" t="s">
        <v>23</v>
      </c>
      <c r="C14757" s="41"/>
      <c r="D14757" s="39" t="s">
        <v>96</v>
      </c>
      <c r="E14757" s="39">
        <v>2022</v>
      </c>
      <c r="F14757" s="23">
        <v>6.9111700577004918</v>
      </c>
      <c r="G14757" s="24" t="s">
        <v>108</v>
      </c>
    </row>
    <row r="14758" spans="1:7" x14ac:dyDescent="0.3">
      <c r="A14758" s="12">
        <v>35.347981828634197</v>
      </c>
      <c r="B14758" s="41" t="s">
        <v>24</v>
      </c>
      <c r="C14758" s="41"/>
      <c r="D14758" s="39" t="s">
        <v>96</v>
      </c>
      <c r="E14758" s="39">
        <v>2022</v>
      </c>
      <c r="F14758" s="23">
        <v>1.9089818286341984</v>
      </c>
      <c r="G14758" s="24" t="s">
        <v>108</v>
      </c>
    </row>
    <row r="14759" spans="1:7" x14ac:dyDescent="0.3">
      <c r="A14759" s="12">
        <v>82.819873150655525</v>
      </c>
      <c r="B14759" s="41" t="s">
        <v>25</v>
      </c>
      <c r="C14759" s="41"/>
      <c r="D14759" s="39" t="s">
        <v>96</v>
      </c>
      <c r="E14759" s="39">
        <v>2022</v>
      </c>
      <c r="F14759" s="23">
        <v>10.928873150655527</v>
      </c>
      <c r="G14759" s="24" t="s">
        <v>108</v>
      </c>
    </row>
    <row r="14760" spans="1:7" x14ac:dyDescent="0.3">
      <c r="A14760" s="12">
        <v>73.245072303606236</v>
      </c>
      <c r="B14760" s="41" t="s">
        <v>26</v>
      </c>
      <c r="C14760" s="41"/>
      <c r="D14760" s="39" t="s">
        <v>96</v>
      </c>
      <c r="E14760" s="39">
        <v>2022</v>
      </c>
      <c r="F14760" s="23">
        <v>3.7560723036062313</v>
      </c>
      <c r="G14760" s="24" t="s">
        <v>108</v>
      </c>
    </row>
    <row r="14761" spans="1:7" x14ac:dyDescent="0.3">
      <c r="A14761" s="12">
        <v>117.55647922346785</v>
      </c>
      <c r="B14761" s="41" t="s">
        <v>27</v>
      </c>
      <c r="C14761" s="41"/>
      <c r="D14761" s="39" t="s">
        <v>96</v>
      </c>
      <c r="E14761" s="39">
        <v>2022</v>
      </c>
      <c r="F14761" s="23">
        <v>2.9564792234678485</v>
      </c>
      <c r="G14761" s="24" t="s">
        <v>108</v>
      </c>
    </row>
    <row r="14762" spans="1:7" x14ac:dyDescent="0.3">
      <c r="A14762" s="12">
        <v>189.54597447149359</v>
      </c>
      <c r="B14762" s="41" t="s">
        <v>28</v>
      </c>
      <c r="C14762" s="41"/>
      <c r="D14762" s="39" t="s">
        <v>96</v>
      </c>
      <c r="E14762" s="39">
        <v>2022</v>
      </c>
      <c r="F14762" s="23">
        <v>23.0219744714936</v>
      </c>
      <c r="G14762" s="24" t="s">
        <v>108</v>
      </c>
    </row>
    <row r="14763" spans="1:7" x14ac:dyDescent="0.3">
      <c r="A14763" s="12">
        <v>206.82144276645363</v>
      </c>
      <c r="B14763" s="41" t="s">
        <v>29</v>
      </c>
      <c r="C14763" s="41"/>
      <c r="D14763" s="39" t="s">
        <v>96</v>
      </c>
      <c r="E14763" s="39">
        <v>2022</v>
      </c>
      <c r="F14763" s="23">
        <v>23.737442766453633</v>
      </c>
      <c r="G14763" s="24" t="s">
        <v>108</v>
      </c>
    </row>
    <row r="14764" spans="1:7" x14ac:dyDescent="0.3">
      <c r="A14764" s="12">
        <v>1233.1243835277608</v>
      </c>
      <c r="B14764" s="41" t="s">
        <v>30</v>
      </c>
      <c r="C14764" s="41"/>
      <c r="D14764" s="39" t="s">
        <v>96</v>
      </c>
      <c r="E14764" s="39">
        <v>2022</v>
      </c>
      <c r="F14764" s="23">
        <v>110.40738352776083</v>
      </c>
      <c r="G14764" s="24" t="s">
        <v>108</v>
      </c>
    </row>
    <row r="14765" spans="1:7" x14ac:dyDescent="0.3">
      <c r="A14765" s="12">
        <v>457.42395475854079</v>
      </c>
      <c r="B14765" s="41" t="s">
        <v>31</v>
      </c>
      <c r="C14765" s="41"/>
      <c r="D14765" s="39" t="s">
        <v>96</v>
      </c>
      <c r="E14765" s="39">
        <v>2022</v>
      </c>
      <c r="F14765" s="23">
        <v>28.598954758540799</v>
      </c>
      <c r="G14765" s="24" t="s">
        <v>108</v>
      </c>
    </row>
    <row r="14766" spans="1:7" x14ac:dyDescent="0.3">
      <c r="A14766" s="12">
        <v>34.039063264156489</v>
      </c>
      <c r="B14766" s="41" t="s">
        <v>32</v>
      </c>
      <c r="C14766" s="41"/>
      <c r="D14766" s="39" t="s">
        <v>96</v>
      </c>
      <c r="E14766" s="39">
        <v>2022</v>
      </c>
      <c r="F14766" s="23">
        <v>0.85606326415649203</v>
      </c>
      <c r="G14766" s="24" t="s">
        <v>108</v>
      </c>
    </row>
    <row r="14767" spans="1:7" x14ac:dyDescent="0.3">
      <c r="A14767" s="12">
        <v>154.43084884516071</v>
      </c>
      <c r="B14767" s="41" t="s">
        <v>33</v>
      </c>
      <c r="C14767" s="41"/>
      <c r="D14767" s="39" t="s">
        <v>96</v>
      </c>
      <c r="E14767" s="39">
        <v>2022</v>
      </c>
      <c r="F14767" s="23">
        <v>6.4038488451607094</v>
      </c>
      <c r="G14767" s="24" t="s">
        <v>108</v>
      </c>
    </row>
    <row r="14768" spans="1:7" x14ac:dyDescent="0.3">
      <c r="A14768" s="12">
        <v>814.19145642979731</v>
      </c>
      <c r="B14768" s="41" t="s">
        <v>34</v>
      </c>
      <c r="C14768" s="41"/>
      <c r="D14768" s="39" t="s">
        <v>96</v>
      </c>
      <c r="E14768" s="39">
        <v>2022</v>
      </c>
      <c r="F14768" s="23">
        <v>45.362456429797305</v>
      </c>
      <c r="G14768" s="24" t="s">
        <v>108</v>
      </c>
    </row>
    <row r="14769" spans="1:7" x14ac:dyDescent="0.3">
      <c r="A14769" s="12">
        <v>687.63154598342919</v>
      </c>
      <c r="B14769" s="41" t="s">
        <v>35</v>
      </c>
      <c r="C14769" s="41"/>
      <c r="D14769" s="39" t="s">
        <v>96</v>
      </c>
      <c r="E14769" s="39">
        <v>2022</v>
      </c>
      <c r="F14769" s="23">
        <v>17.293545983429226</v>
      </c>
      <c r="G14769" s="24" t="s">
        <v>108</v>
      </c>
    </row>
    <row r="14770" spans="1:7" x14ac:dyDescent="0.3">
      <c r="A14770" s="12">
        <v>178.73303513908019</v>
      </c>
      <c r="B14770" s="41" t="s">
        <v>36</v>
      </c>
      <c r="C14770" s="41"/>
      <c r="D14770" s="39" t="s">
        <v>96</v>
      </c>
      <c r="E14770" s="39">
        <v>2022</v>
      </c>
      <c r="F14770" s="23">
        <v>23.702035139080191</v>
      </c>
      <c r="G14770" s="24" t="s">
        <v>108</v>
      </c>
    </row>
    <row r="14771" spans="1:7" x14ac:dyDescent="0.3">
      <c r="A14771" s="12">
        <v>374.30352272121451</v>
      </c>
      <c r="B14771" s="41" t="s">
        <v>37</v>
      </c>
      <c r="C14771" s="41"/>
      <c r="D14771" s="39" t="s">
        <v>96</v>
      </c>
      <c r="E14771" s="39">
        <v>2022</v>
      </c>
      <c r="F14771" s="23">
        <v>35.578522721214526</v>
      </c>
      <c r="G14771" s="24" t="s">
        <v>108</v>
      </c>
    </row>
    <row r="14772" spans="1:7" x14ac:dyDescent="0.3">
      <c r="A14772" s="12">
        <v>264.35641490158338</v>
      </c>
      <c r="B14772" s="41" t="s">
        <v>38</v>
      </c>
      <c r="C14772" s="41"/>
      <c r="D14772" s="39" t="s">
        <v>96</v>
      </c>
      <c r="E14772" s="39">
        <v>2022</v>
      </c>
      <c r="F14772" s="23">
        <v>6.6484149015833545</v>
      </c>
      <c r="G14772" s="24" t="s">
        <v>108</v>
      </c>
    </row>
    <row r="14773" spans="1:7" x14ac:dyDescent="0.3">
      <c r="A14773" s="12">
        <v>55.092546506586288</v>
      </c>
      <c r="B14773" s="41" t="s">
        <v>39</v>
      </c>
      <c r="C14773" s="41"/>
      <c r="D14773" s="39" t="s">
        <v>96</v>
      </c>
      <c r="E14773" s="39">
        <v>2022</v>
      </c>
      <c r="F14773" s="23">
        <v>5.805546506586289</v>
      </c>
      <c r="G14773" s="24" t="s">
        <v>108</v>
      </c>
    </row>
    <row r="14774" spans="1:7" x14ac:dyDescent="0.3">
      <c r="A14774" s="12">
        <v>244.90420272431788</v>
      </c>
      <c r="B14774" s="41" t="s">
        <v>40</v>
      </c>
      <c r="C14774" s="41"/>
      <c r="D14774" s="39" t="s">
        <v>96</v>
      </c>
      <c r="E14774" s="39">
        <v>2022</v>
      </c>
      <c r="F14774" s="23">
        <v>81.633202724317869</v>
      </c>
      <c r="G14774" s="24" t="s">
        <v>108</v>
      </c>
    </row>
    <row r="14775" spans="1:7" x14ac:dyDescent="0.3">
      <c r="A14775" s="12">
        <v>358.81294337781492</v>
      </c>
      <c r="B14775" s="41" t="s">
        <v>41</v>
      </c>
      <c r="C14775" s="41"/>
      <c r="D14775" s="39" t="s">
        <v>96</v>
      </c>
      <c r="E14775" s="39">
        <v>2022</v>
      </c>
      <c r="F14775" s="23">
        <v>9.0239433778149163</v>
      </c>
      <c r="G14775" s="24" t="s">
        <v>108</v>
      </c>
    </row>
    <row r="14776" spans="1:7" x14ac:dyDescent="0.3">
      <c r="A14776" s="12">
        <v>1517.2386984845207</v>
      </c>
      <c r="B14776" s="41" t="s">
        <v>42</v>
      </c>
      <c r="C14776" s="41"/>
      <c r="D14776" s="39" t="s">
        <v>96</v>
      </c>
      <c r="E14776" s="39">
        <v>2022</v>
      </c>
      <c r="F14776" s="23">
        <v>39.793698484520689</v>
      </c>
      <c r="G14776" s="24" t="s">
        <v>108</v>
      </c>
    </row>
    <row r="14777" spans="1:7" x14ac:dyDescent="0.3">
      <c r="A14777" s="12">
        <v>388.44209997371939</v>
      </c>
      <c r="B14777" s="41" t="s">
        <v>43</v>
      </c>
      <c r="C14777" s="41"/>
      <c r="D14777" s="39" t="s">
        <v>96</v>
      </c>
      <c r="E14777" s="39">
        <v>2022</v>
      </c>
      <c r="F14777" s="23">
        <v>44.565099973719363</v>
      </c>
      <c r="G14777" s="24" t="s">
        <v>108</v>
      </c>
    </row>
    <row r="14778" spans="1:7" x14ac:dyDescent="0.3">
      <c r="A14778" s="12">
        <v>70.349243849436519</v>
      </c>
      <c r="B14778" s="41" t="s">
        <v>44</v>
      </c>
      <c r="C14778" s="41"/>
      <c r="D14778" s="39" t="s">
        <v>96</v>
      </c>
      <c r="E14778" s="39">
        <v>2022</v>
      </c>
      <c r="F14778" s="23">
        <v>3.8692438494365238</v>
      </c>
      <c r="G14778" s="24" t="s">
        <v>108</v>
      </c>
    </row>
    <row r="14779" spans="1:7" x14ac:dyDescent="0.3">
      <c r="A14779" s="12">
        <v>202.79621044121026</v>
      </c>
      <c r="B14779" s="41" t="s">
        <v>45</v>
      </c>
      <c r="C14779" s="41"/>
      <c r="D14779" s="39" t="s">
        <v>96</v>
      </c>
      <c r="E14779" s="39">
        <v>2022</v>
      </c>
      <c r="F14779" s="23">
        <v>11.440210441210262</v>
      </c>
      <c r="G14779" s="24" t="s">
        <v>108</v>
      </c>
    </row>
    <row r="14780" spans="1:7" x14ac:dyDescent="0.3">
      <c r="A14780" s="12">
        <v>1777.5596230783801</v>
      </c>
      <c r="B14780" s="41" t="s">
        <v>46</v>
      </c>
      <c r="C14780" s="41"/>
      <c r="D14780" s="39" t="s">
        <v>96</v>
      </c>
      <c r="E14780" s="39">
        <v>2022</v>
      </c>
      <c r="F14780" s="23">
        <v>85.349623078380091</v>
      </c>
      <c r="G14780" s="24" t="s">
        <v>108</v>
      </c>
    </row>
    <row r="14781" spans="1:7" x14ac:dyDescent="0.3">
      <c r="A14781" s="12">
        <v>114.78272076081289</v>
      </c>
      <c r="B14781" s="41" t="s">
        <v>47</v>
      </c>
      <c r="C14781" s="41"/>
      <c r="D14781" s="39" t="s">
        <v>96</v>
      </c>
      <c r="E14781" s="39">
        <v>2022</v>
      </c>
      <c r="F14781" s="23">
        <v>12.346720760812889</v>
      </c>
      <c r="G14781" s="24" t="s">
        <v>108</v>
      </c>
    </row>
    <row r="14782" spans="1:7" x14ac:dyDescent="0.3">
      <c r="A14782" s="12">
        <v>327.1680932245448</v>
      </c>
      <c r="B14782" s="41" t="s">
        <v>48</v>
      </c>
      <c r="C14782" s="41"/>
      <c r="D14782" s="39" t="s">
        <v>96</v>
      </c>
      <c r="E14782" s="39">
        <v>2022</v>
      </c>
      <c r="F14782" s="23">
        <v>64.817093224544791</v>
      </c>
      <c r="G14782" s="24" t="s">
        <v>108</v>
      </c>
    </row>
    <row r="14783" spans="1:7" x14ac:dyDescent="0.3">
      <c r="A14783" s="12">
        <v>4079.5668068446462</v>
      </c>
      <c r="B14783" s="41" t="s">
        <v>49</v>
      </c>
      <c r="C14783" s="41"/>
      <c r="D14783" s="39" t="s">
        <v>96</v>
      </c>
      <c r="E14783" s="39">
        <v>2022</v>
      </c>
      <c r="F14783" s="23">
        <v>698.57380684464624</v>
      </c>
      <c r="G14783" s="24" t="s">
        <v>108</v>
      </c>
    </row>
    <row r="14784" spans="1:7" x14ac:dyDescent="0.3">
      <c r="A14784" s="12">
        <v>4639.9788541082289</v>
      </c>
      <c r="B14784" s="41" t="s">
        <v>50</v>
      </c>
      <c r="C14784" s="41"/>
      <c r="D14784" s="39" t="s">
        <v>96</v>
      </c>
      <c r="E14784" s="39">
        <v>2022</v>
      </c>
      <c r="F14784" s="23">
        <v>461.80085410822903</v>
      </c>
      <c r="G14784" s="24" t="s">
        <v>108</v>
      </c>
    </row>
    <row r="14785" spans="1:7" x14ac:dyDescent="0.3">
      <c r="A14785" s="12">
        <v>616.33343875457115</v>
      </c>
      <c r="B14785" s="41" t="s">
        <v>91</v>
      </c>
      <c r="C14785" s="41"/>
      <c r="D14785" s="39" t="s">
        <v>96</v>
      </c>
      <c r="E14785" s="39">
        <v>2022</v>
      </c>
      <c r="F14785" s="23">
        <v>153.75143875457115</v>
      </c>
      <c r="G14785" s="24" t="s">
        <v>108</v>
      </c>
    </row>
    <row r="14786" spans="1:7" x14ac:dyDescent="0.3">
      <c r="A14786" s="12">
        <v>141.84840753490712</v>
      </c>
      <c r="B14786" s="41" t="s">
        <v>52</v>
      </c>
      <c r="C14786" s="41"/>
      <c r="D14786" s="39" t="s">
        <v>96</v>
      </c>
      <c r="E14786" s="39">
        <v>2022</v>
      </c>
      <c r="F14786" s="23">
        <v>7.9904075349071366</v>
      </c>
      <c r="G14786" s="24" t="s">
        <v>108</v>
      </c>
    </row>
    <row r="14787" spans="1:7" x14ac:dyDescent="0.3">
      <c r="A14787" s="12">
        <v>82.035137490917705</v>
      </c>
      <c r="B14787" s="41" t="s">
        <v>53</v>
      </c>
      <c r="C14787" s="41"/>
      <c r="D14787" s="39" t="s">
        <v>96</v>
      </c>
      <c r="E14787" s="39">
        <v>2022</v>
      </c>
      <c r="F14787" s="23">
        <v>25.883137490917708</v>
      </c>
      <c r="G14787" s="24" t="s">
        <v>108</v>
      </c>
    </row>
    <row r="14788" spans="1:7" x14ac:dyDescent="0.3">
      <c r="A14788" s="12">
        <v>135.39921394958478</v>
      </c>
      <c r="B14788" s="41" t="s">
        <v>54</v>
      </c>
      <c r="C14788" s="41"/>
      <c r="D14788" s="39" t="s">
        <v>96</v>
      </c>
      <c r="E14788" s="39">
        <v>2022</v>
      </c>
      <c r="F14788" s="23">
        <v>26.354213949584768</v>
      </c>
      <c r="G14788" s="24" t="s">
        <v>108</v>
      </c>
    </row>
    <row r="14789" spans="1:7" x14ac:dyDescent="0.3">
      <c r="A14789" s="12">
        <v>303.20031715948085</v>
      </c>
      <c r="B14789" s="41" t="s">
        <v>55</v>
      </c>
      <c r="C14789" s="41"/>
      <c r="D14789" s="39" t="s">
        <v>96</v>
      </c>
      <c r="E14789" s="39">
        <v>2022</v>
      </c>
      <c r="F14789" s="23">
        <v>7.6253171594808418</v>
      </c>
      <c r="G14789" s="24" t="s">
        <v>108</v>
      </c>
    </row>
    <row r="14790" spans="1:7" x14ac:dyDescent="0.3">
      <c r="A14790" s="12">
        <v>712.06503445309579</v>
      </c>
      <c r="B14790" s="41" t="s">
        <v>56</v>
      </c>
      <c r="C14790" s="41"/>
      <c r="D14790" s="39" t="s">
        <v>96</v>
      </c>
      <c r="E14790" s="39">
        <v>2022</v>
      </c>
      <c r="F14790" s="23">
        <v>21.809034453095805</v>
      </c>
      <c r="G14790" s="24" t="s">
        <v>108</v>
      </c>
    </row>
    <row r="14791" spans="1:7" x14ac:dyDescent="0.3">
      <c r="A14791" s="12">
        <v>145.27662527980092</v>
      </c>
      <c r="B14791" s="41" t="s">
        <v>57</v>
      </c>
      <c r="C14791" s="41"/>
      <c r="D14791" s="39" t="s">
        <v>96</v>
      </c>
      <c r="E14791" s="39">
        <v>2022</v>
      </c>
      <c r="F14791" s="23">
        <v>3.6536252798009201</v>
      </c>
      <c r="G14791" s="24" t="s">
        <v>108</v>
      </c>
    </row>
    <row r="14792" spans="1:7" x14ac:dyDescent="0.3">
      <c r="A14792" s="12">
        <v>224.76265412438082</v>
      </c>
      <c r="B14792" s="41" t="s">
        <v>58</v>
      </c>
      <c r="C14792" s="41"/>
      <c r="D14792" s="39" t="s">
        <v>96</v>
      </c>
      <c r="E14792" s="39">
        <v>2022</v>
      </c>
      <c r="F14792" s="23">
        <v>50.878654124380802</v>
      </c>
      <c r="G14792" s="24" t="s">
        <v>108</v>
      </c>
    </row>
    <row r="14793" spans="1:7" x14ac:dyDescent="0.3">
      <c r="A14793" s="12">
        <v>72.838856197389021</v>
      </c>
      <c r="B14793" s="41" t="s">
        <v>59</v>
      </c>
      <c r="C14793" s="41"/>
      <c r="D14793" s="39" t="s">
        <v>96</v>
      </c>
      <c r="E14793" s="39">
        <v>2022</v>
      </c>
      <c r="F14793" s="23">
        <v>1.8318561973890191</v>
      </c>
      <c r="G14793" s="24" t="s">
        <v>108</v>
      </c>
    </row>
    <row r="14794" spans="1:7" x14ac:dyDescent="0.3">
      <c r="A14794" s="12">
        <v>94.270858993339402</v>
      </c>
      <c r="B14794" s="41" t="s">
        <v>60</v>
      </c>
      <c r="C14794" s="41"/>
      <c r="D14794" s="39" t="s">
        <v>96</v>
      </c>
      <c r="E14794" s="39">
        <v>2022</v>
      </c>
      <c r="F14794" s="23">
        <v>2.3708589933393949</v>
      </c>
      <c r="G14794" s="24" t="s">
        <v>108</v>
      </c>
    </row>
    <row r="14795" spans="1:7" x14ac:dyDescent="0.3">
      <c r="A14795" s="12">
        <v>599.52368286421358</v>
      </c>
      <c r="B14795" s="41" t="s">
        <v>61</v>
      </c>
      <c r="C14795" s="41"/>
      <c r="D14795" s="39" t="s">
        <v>96</v>
      </c>
      <c r="E14795" s="39">
        <v>2022</v>
      </c>
      <c r="F14795" s="23">
        <v>71.707682864213609</v>
      </c>
      <c r="G14795" s="24" t="s">
        <v>108</v>
      </c>
    </row>
    <row r="14796" spans="1:7" x14ac:dyDescent="0.3">
      <c r="A14796" s="12">
        <v>1316.0981264156196</v>
      </c>
      <c r="B14796" s="41" t="s">
        <v>62</v>
      </c>
      <c r="C14796" s="41"/>
      <c r="D14796" s="39" t="s">
        <v>96</v>
      </c>
      <c r="E14796" s="39">
        <v>2022</v>
      </c>
      <c r="F14796" s="23">
        <v>284.97212641561964</v>
      </c>
      <c r="G14796" s="24" t="s">
        <v>108</v>
      </c>
    </row>
    <row r="14797" spans="1:7" x14ac:dyDescent="0.3">
      <c r="A14797" s="12">
        <v>340.5239864138079</v>
      </c>
      <c r="B14797" s="41" t="s">
        <v>63</v>
      </c>
      <c r="C14797" s="41"/>
      <c r="D14797" s="39" t="s">
        <v>96</v>
      </c>
      <c r="E14797" s="39">
        <v>2022</v>
      </c>
      <c r="F14797" s="23">
        <v>13.467986413807935</v>
      </c>
      <c r="G14797" s="24" t="s">
        <v>108</v>
      </c>
    </row>
    <row r="14798" spans="1:7" x14ac:dyDescent="0.3">
      <c r="A14798" s="12">
        <v>261.14258899052641</v>
      </c>
      <c r="B14798" s="41" t="s">
        <v>64</v>
      </c>
      <c r="C14798" s="41"/>
      <c r="D14798" s="39" t="s">
        <v>96</v>
      </c>
      <c r="E14798" s="39">
        <v>2022</v>
      </c>
      <c r="F14798" s="23">
        <v>6.5675889905263958</v>
      </c>
      <c r="G14798" s="24" t="s">
        <v>108</v>
      </c>
    </row>
    <row r="14799" spans="1:7" x14ac:dyDescent="0.3">
      <c r="A14799" s="12">
        <v>1474.1131143393736</v>
      </c>
      <c r="B14799" s="41" t="s">
        <v>65</v>
      </c>
      <c r="C14799" s="41"/>
      <c r="D14799" s="39" t="s">
        <v>96</v>
      </c>
      <c r="E14799" s="39">
        <v>2022</v>
      </c>
      <c r="F14799" s="23">
        <v>184.30511433937352</v>
      </c>
      <c r="G14799" s="24" t="s">
        <v>108</v>
      </c>
    </row>
    <row r="14800" spans="1:7" x14ac:dyDescent="0.3">
      <c r="A14800" s="12">
        <v>416.74079624193757</v>
      </c>
      <c r="B14800" s="41" t="s">
        <v>66</v>
      </c>
      <c r="C14800" s="41"/>
      <c r="D14800" s="39" t="s">
        <v>96</v>
      </c>
      <c r="E14800" s="39">
        <v>2022</v>
      </c>
      <c r="F14800" s="23">
        <v>10.48079624193759</v>
      </c>
      <c r="G14800" s="24" t="s">
        <v>108</v>
      </c>
    </row>
    <row r="14801" spans="1:7" x14ac:dyDescent="0.3">
      <c r="A14801" s="12">
        <v>2516.1825741727985</v>
      </c>
      <c r="B14801" s="41" t="s">
        <v>67</v>
      </c>
      <c r="C14801" s="41"/>
      <c r="D14801" s="39" t="s">
        <v>96</v>
      </c>
      <c r="E14801" s="39">
        <v>2022</v>
      </c>
      <c r="F14801" s="23">
        <v>152.19357417279855</v>
      </c>
      <c r="G14801" s="24" t="s">
        <v>108</v>
      </c>
    </row>
    <row r="14802" spans="1:7" x14ac:dyDescent="0.3">
      <c r="A14802" s="12">
        <v>1701.5941338210162</v>
      </c>
      <c r="B14802" s="41" t="s">
        <v>68</v>
      </c>
      <c r="C14802" s="41"/>
      <c r="D14802" s="39" t="s">
        <v>96</v>
      </c>
      <c r="E14802" s="39">
        <v>2022</v>
      </c>
      <c r="F14802" s="23">
        <v>136.69013382101616</v>
      </c>
      <c r="G14802" s="24" t="s">
        <v>108</v>
      </c>
    </row>
    <row r="14803" spans="1:7" x14ac:dyDescent="0.3">
      <c r="A14803" s="12">
        <v>97.248751307350972</v>
      </c>
      <c r="B14803" s="41" t="s">
        <v>69</v>
      </c>
      <c r="C14803" s="41"/>
      <c r="D14803" s="39" t="s">
        <v>96</v>
      </c>
      <c r="E14803" s="39">
        <v>2022</v>
      </c>
      <c r="F14803" s="23">
        <v>6.2457513073509778</v>
      </c>
      <c r="G14803" s="24" t="s">
        <v>108</v>
      </c>
    </row>
    <row r="14804" spans="1:7" x14ac:dyDescent="0.3">
      <c r="A14804" s="12">
        <v>154.82578117064966</v>
      </c>
      <c r="B14804" s="41" t="s">
        <v>70</v>
      </c>
      <c r="C14804" s="41"/>
      <c r="D14804" s="39" t="s">
        <v>96</v>
      </c>
      <c r="E14804" s="39">
        <v>2022</v>
      </c>
      <c r="F14804" s="23">
        <v>25.214781170649658</v>
      </c>
      <c r="G14804" s="24" t="s">
        <v>108</v>
      </c>
    </row>
    <row r="14805" spans="1:7" x14ac:dyDescent="0.3">
      <c r="A14805" s="12">
        <v>93.0152819377589</v>
      </c>
      <c r="B14805" s="41" t="s">
        <v>71</v>
      </c>
      <c r="C14805" s="41"/>
      <c r="D14805" s="39" t="s">
        <v>96</v>
      </c>
      <c r="E14805" s="39">
        <v>2022</v>
      </c>
      <c r="F14805" s="23">
        <v>4.9392819377588957</v>
      </c>
      <c r="G14805" s="24" t="s">
        <v>108</v>
      </c>
    </row>
    <row r="14806" spans="1:7" x14ac:dyDescent="0.3">
      <c r="A14806" s="12">
        <v>434.56711819608608</v>
      </c>
      <c r="B14806" s="41" t="s">
        <v>72</v>
      </c>
      <c r="C14806" s="41"/>
      <c r="D14806" s="39" t="s">
        <v>96</v>
      </c>
      <c r="E14806" s="39">
        <v>2022</v>
      </c>
      <c r="F14806" s="23">
        <v>35.479118196086119</v>
      </c>
      <c r="G14806" s="24" t="s">
        <v>108</v>
      </c>
    </row>
    <row r="14807" spans="1:7" x14ac:dyDescent="0.3">
      <c r="A14807" s="12">
        <v>406.47768477046463</v>
      </c>
      <c r="B14807" s="41" t="s">
        <v>73</v>
      </c>
      <c r="C14807" s="41"/>
      <c r="D14807" s="39" t="s">
        <v>96</v>
      </c>
      <c r="E14807" s="39">
        <v>2022</v>
      </c>
      <c r="F14807" s="23">
        <v>201.79668477046462</v>
      </c>
      <c r="G14807" s="24" t="s">
        <v>108</v>
      </c>
    </row>
    <row r="14808" spans="1:7" x14ac:dyDescent="0.3">
      <c r="A14808" s="12">
        <v>289.88545590013871</v>
      </c>
      <c r="B14808" s="41" t="s">
        <v>74</v>
      </c>
      <c r="C14808" s="41"/>
      <c r="D14808" s="39" t="s">
        <v>96</v>
      </c>
      <c r="E14808" s="39">
        <v>2022</v>
      </c>
      <c r="F14808" s="23">
        <v>59.234455900138698</v>
      </c>
      <c r="G14808" s="24" t="s">
        <v>108</v>
      </c>
    </row>
    <row r="14809" spans="1:7" x14ac:dyDescent="0.3">
      <c r="A14809" s="12">
        <v>538.68769196694507</v>
      </c>
      <c r="B14809" s="41" t="s">
        <v>75</v>
      </c>
      <c r="C14809" s="41"/>
      <c r="D14809" s="39" t="s">
        <v>96</v>
      </c>
      <c r="E14809" s="39">
        <v>2022</v>
      </c>
      <c r="F14809" s="23">
        <v>54.386691966945079</v>
      </c>
      <c r="G14809" s="24" t="s">
        <v>108</v>
      </c>
    </row>
    <row r="14810" spans="1:7" x14ac:dyDescent="0.3">
      <c r="A14810" s="12">
        <v>560.2561259298825</v>
      </c>
      <c r="B14810" s="41" t="s">
        <v>76</v>
      </c>
      <c r="C14810" s="41"/>
      <c r="D14810" s="39" t="s">
        <v>96</v>
      </c>
      <c r="E14810" s="39">
        <v>2022</v>
      </c>
      <c r="F14810" s="23">
        <v>37.737125929882509</v>
      </c>
      <c r="G14810" s="24" t="s">
        <v>108</v>
      </c>
    </row>
    <row r="14811" spans="1:7" x14ac:dyDescent="0.3">
      <c r="A14811" s="12">
        <v>122.8157468410832</v>
      </c>
      <c r="B14811" s="41" t="s">
        <v>77</v>
      </c>
      <c r="C14811" s="41"/>
      <c r="D14811" s="39" t="s">
        <v>96</v>
      </c>
      <c r="E14811" s="39">
        <v>2022</v>
      </c>
      <c r="F14811" s="23">
        <v>3.0887468410832</v>
      </c>
      <c r="G14811" s="24" t="s">
        <v>108</v>
      </c>
    </row>
    <row r="14812" spans="1:7" x14ac:dyDescent="0.3">
      <c r="A14812" s="12">
        <v>174.58060383108196</v>
      </c>
      <c r="B14812" s="41" t="s">
        <v>78</v>
      </c>
      <c r="C14812" s="41"/>
      <c r="D14812" s="39" t="s">
        <v>96</v>
      </c>
      <c r="E14812" s="39">
        <v>2022</v>
      </c>
      <c r="F14812" s="23">
        <v>25.208603831081966</v>
      </c>
      <c r="G14812" s="24" t="s">
        <v>108</v>
      </c>
    </row>
    <row r="14813" spans="1:7" x14ac:dyDescent="0.3">
      <c r="A14813" s="12">
        <v>186.93839532501843</v>
      </c>
      <c r="B14813" s="41" t="s">
        <v>79</v>
      </c>
      <c r="C14813" s="41"/>
      <c r="D14813" s="39" t="s">
        <v>96</v>
      </c>
      <c r="E14813" s="39">
        <v>2022</v>
      </c>
      <c r="F14813" s="23">
        <v>5.4013953250184272</v>
      </c>
      <c r="G14813" s="24" t="s">
        <v>108</v>
      </c>
    </row>
    <row r="14814" spans="1:7" x14ac:dyDescent="0.3">
      <c r="A14814" s="12">
        <v>851.48435173668372</v>
      </c>
      <c r="B14814" s="41" t="s">
        <v>80</v>
      </c>
      <c r="C14814" s="41"/>
      <c r="D14814" s="39" t="s">
        <v>96</v>
      </c>
      <c r="E14814" s="39">
        <v>2022</v>
      </c>
      <c r="F14814" s="23">
        <v>82.272351736683675</v>
      </c>
      <c r="G14814" s="24" t="s">
        <v>108</v>
      </c>
    </row>
    <row r="14815" spans="1:7" x14ac:dyDescent="0.3">
      <c r="A14815" s="12">
        <v>270.69995126735932</v>
      </c>
      <c r="B14815" s="41" t="s">
        <v>81</v>
      </c>
      <c r="C14815" s="41"/>
      <c r="D14815" s="39" t="s">
        <v>96</v>
      </c>
      <c r="E14815" s="39">
        <v>2022</v>
      </c>
      <c r="F14815" s="23">
        <v>6.8079512673593321</v>
      </c>
      <c r="G14815" s="24" t="s">
        <v>108</v>
      </c>
    </row>
    <row r="14816" spans="1:7" x14ac:dyDescent="0.3">
      <c r="A14816" s="12">
        <v>625.10709116991427</v>
      </c>
      <c r="B14816" s="41" t="s">
        <v>82</v>
      </c>
      <c r="C14816" s="41"/>
      <c r="D14816" s="39" t="s">
        <v>96</v>
      </c>
      <c r="E14816" s="39">
        <v>2022</v>
      </c>
      <c r="F14816" s="23">
        <v>89.9110911699143</v>
      </c>
      <c r="G14816" s="24" t="s">
        <v>108</v>
      </c>
    </row>
    <row r="14817" spans="1:7" x14ac:dyDescent="0.3">
      <c r="A14817" s="12">
        <v>179.99168958940473</v>
      </c>
      <c r="B14817" s="41" t="s">
        <v>83</v>
      </c>
      <c r="C14817" s="41"/>
      <c r="D14817" s="39" t="s">
        <v>96</v>
      </c>
      <c r="E14817" s="39">
        <v>2022</v>
      </c>
      <c r="F14817" s="23">
        <v>9.7426895894047369</v>
      </c>
      <c r="G14817" s="24" t="s">
        <v>108</v>
      </c>
    </row>
    <row r="14818" spans="1:7" x14ac:dyDescent="0.3">
      <c r="A14818" s="12">
        <v>692.27636045047859</v>
      </c>
      <c r="B14818" s="41" t="s">
        <v>84</v>
      </c>
      <c r="C14818" s="41"/>
      <c r="D14818" s="39" t="s">
        <v>96</v>
      </c>
      <c r="E14818" s="39">
        <v>2022</v>
      </c>
      <c r="F14818" s="23">
        <v>42.461360450478551</v>
      </c>
      <c r="G14818" s="24" t="s">
        <v>108</v>
      </c>
    </row>
    <row r="14819" spans="1:7" x14ac:dyDescent="0.3">
      <c r="A14819" s="12">
        <v>54.746852497002429</v>
      </c>
      <c r="B14819" s="41" t="s">
        <v>85</v>
      </c>
      <c r="C14819" s="41"/>
      <c r="D14819" s="39" t="s">
        <v>96</v>
      </c>
      <c r="E14819" s="39">
        <v>2022</v>
      </c>
      <c r="F14819" s="23">
        <v>1.3768524970024316</v>
      </c>
      <c r="G14819" s="24" t="s">
        <v>108</v>
      </c>
    </row>
    <row r="14820" spans="1:7" x14ac:dyDescent="0.3">
      <c r="A14820" s="12">
        <v>201.74887042997852</v>
      </c>
      <c r="B14820" s="41" t="s">
        <v>86</v>
      </c>
      <c r="C14820" s="41"/>
      <c r="D14820" s="39" t="s">
        <v>96</v>
      </c>
      <c r="E14820" s="39">
        <v>2022</v>
      </c>
      <c r="F14820" s="23">
        <v>10.241870429978512</v>
      </c>
      <c r="G14820" s="24" t="s">
        <v>108</v>
      </c>
    </row>
    <row r="14821" spans="1:7" x14ac:dyDescent="0.3">
      <c r="A14821" s="12">
        <v>497.52240827377091</v>
      </c>
      <c r="B14821" s="41" t="s">
        <v>87</v>
      </c>
      <c r="C14821" s="41"/>
      <c r="D14821" s="39" t="s">
        <v>96</v>
      </c>
      <c r="E14821" s="39">
        <v>2022</v>
      </c>
      <c r="F14821" s="23">
        <v>59.304408273770903</v>
      </c>
      <c r="G14821" s="24" t="s">
        <v>108</v>
      </c>
    </row>
    <row r="14822" spans="1:7" x14ac:dyDescent="0.3">
      <c r="A14822" s="12">
        <v>136.68864234735003</v>
      </c>
      <c r="B14822" s="41" t="s">
        <v>88</v>
      </c>
      <c r="C14822" s="41"/>
      <c r="D14822" s="39" t="s">
        <v>96</v>
      </c>
      <c r="E14822" s="39">
        <v>2022</v>
      </c>
      <c r="F14822" s="23">
        <v>4.0176423473500193</v>
      </c>
      <c r="G14822" s="24" t="s">
        <v>108</v>
      </c>
    </row>
    <row r="14823" spans="1:7" x14ac:dyDescent="0.3">
      <c r="A14823" s="12">
        <v>190.65896557059884</v>
      </c>
      <c r="B14823" s="41" t="s">
        <v>89</v>
      </c>
      <c r="C14823" s="41"/>
      <c r="D14823" s="39" t="s">
        <v>96</v>
      </c>
      <c r="E14823" s="39">
        <v>2022</v>
      </c>
      <c r="F14823" s="23">
        <v>4.7949655705988334</v>
      </c>
      <c r="G14823" s="24" t="s">
        <v>108</v>
      </c>
    </row>
    <row r="14824" spans="1:7" x14ac:dyDescent="0.3">
      <c r="A14824" s="12">
        <v>491.0783436796886</v>
      </c>
      <c r="B14824" s="41" t="s">
        <v>90</v>
      </c>
      <c r="C14824" s="41"/>
      <c r="D14824" s="39" t="s">
        <v>96</v>
      </c>
      <c r="E14824" s="39">
        <v>2022</v>
      </c>
      <c r="F14824" s="23">
        <v>12.350343679688564</v>
      </c>
      <c r="G14824" s="24" t="s">
        <v>108</v>
      </c>
    </row>
    <row r="14825" spans="1:7" x14ac:dyDescent="0.3">
      <c r="A14825" s="12">
        <v>2107.683809061009</v>
      </c>
      <c r="B14825" s="41" t="s">
        <v>10</v>
      </c>
      <c r="C14825" s="41"/>
      <c r="D14825" s="39" t="s">
        <v>97</v>
      </c>
      <c r="E14825" s="39">
        <v>2022</v>
      </c>
      <c r="F14825" s="23">
        <v>173.513809061009</v>
      </c>
      <c r="G14825" s="24" t="s">
        <v>108</v>
      </c>
    </row>
    <row r="14826" spans="1:7" x14ac:dyDescent="0.3">
      <c r="A14826" s="12">
        <v>190.11902312416387</v>
      </c>
      <c r="B14826" s="41" t="s">
        <v>11</v>
      </c>
      <c r="C14826" s="41"/>
      <c r="D14826" s="39" t="s">
        <v>97</v>
      </c>
      <c r="E14826" s="39">
        <v>2022</v>
      </c>
      <c r="F14826" s="23">
        <v>4.7900231241638593</v>
      </c>
      <c r="G14826" s="24" t="s">
        <v>108</v>
      </c>
    </row>
    <row r="14827" spans="1:7" x14ac:dyDescent="0.3">
      <c r="A14827" s="12">
        <v>571.52550802666019</v>
      </c>
      <c r="B14827" s="41" t="s">
        <v>12</v>
      </c>
      <c r="C14827" s="41"/>
      <c r="D14827" s="39" t="s">
        <v>97</v>
      </c>
      <c r="E14827" s="39">
        <v>2022</v>
      </c>
      <c r="F14827" s="23">
        <v>31.597508026660222</v>
      </c>
      <c r="G14827" s="24" t="s">
        <v>108</v>
      </c>
    </row>
    <row r="14828" spans="1:7" x14ac:dyDescent="0.3">
      <c r="A14828" s="12">
        <v>132.05921407237864</v>
      </c>
      <c r="B14828" s="41" t="s">
        <v>13</v>
      </c>
      <c r="C14828" s="41"/>
      <c r="D14828" s="39" t="s">
        <v>97</v>
      </c>
      <c r="E14828" s="39">
        <v>2022</v>
      </c>
      <c r="F14828" s="23">
        <v>15.897214072378636</v>
      </c>
      <c r="G14828" s="24" t="s">
        <v>108</v>
      </c>
    </row>
    <row r="14829" spans="1:7" x14ac:dyDescent="0.3">
      <c r="A14829" s="12">
        <v>186.0546210628678</v>
      </c>
      <c r="B14829" s="41" t="s">
        <v>14</v>
      </c>
      <c r="C14829" s="41"/>
      <c r="D14829" s="39" t="s">
        <v>97</v>
      </c>
      <c r="E14829" s="39">
        <v>2022</v>
      </c>
      <c r="F14829" s="23">
        <v>17.585621062867808</v>
      </c>
      <c r="G14829" s="24" t="s">
        <v>108</v>
      </c>
    </row>
    <row r="14830" spans="1:7" x14ac:dyDescent="0.3">
      <c r="A14830" s="12">
        <v>99.604522499126901</v>
      </c>
      <c r="B14830" s="41" t="s">
        <v>15</v>
      </c>
      <c r="C14830" s="41"/>
      <c r="D14830" s="39" t="s">
        <v>97</v>
      </c>
      <c r="E14830" s="39">
        <v>2022</v>
      </c>
      <c r="F14830" s="23">
        <v>14.551522499126904</v>
      </c>
      <c r="G14830" s="24" t="s">
        <v>108</v>
      </c>
    </row>
    <row r="14831" spans="1:7" x14ac:dyDescent="0.3">
      <c r="A14831" s="12">
        <v>1307.858313670059</v>
      </c>
      <c r="B14831" s="41" t="s">
        <v>16</v>
      </c>
      <c r="C14831" s="41"/>
      <c r="D14831" s="39" t="s">
        <v>97</v>
      </c>
      <c r="E14831" s="39">
        <v>2022</v>
      </c>
      <c r="F14831" s="23">
        <v>59.064313670059079</v>
      </c>
      <c r="G14831" s="24" t="s">
        <v>108</v>
      </c>
    </row>
    <row r="14832" spans="1:7" x14ac:dyDescent="0.3">
      <c r="A14832" s="12">
        <v>3574.1522843426856</v>
      </c>
      <c r="B14832" s="41" t="s">
        <v>17</v>
      </c>
      <c r="C14832" s="41"/>
      <c r="D14832" s="39" t="s">
        <v>97</v>
      </c>
      <c r="E14832" s="39">
        <v>2022</v>
      </c>
      <c r="F14832" s="23">
        <v>443.70428434268558</v>
      </c>
      <c r="G14832" s="24" t="s">
        <v>108</v>
      </c>
    </row>
    <row r="14833" spans="1:7" x14ac:dyDescent="0.3">
      <c r="A14833" s="12">
        <v>76.210103264433158</v>
      </c>
      <c r="B14833" s="41" t="s">
        <v>18</v>
      </c>
      <c r="C14833" s="41"/>
      <c r="D14833" s="39" t="s">
        <v>97</v>
      </c>
      <c r="E14833" s="39">
        <v>2022</v>
      </c>
      <c r="F14833" s="23">
        <v>5.7721032644331558</v>
      </c>
      <c r="G14833" s="24" t="s">
        <v>108</v>
      </c>
    </row>
    <row r="14834" spans="1:7" x14ac:dyDescent="0.3">
      <c r="A14834" s="12">
        <v>230.89024864767484</v>
      </c>
      <c r="B14834" s="41" t="s">
        <v>19</v>
      </c>
      <c r="C14834" s="41"/>
      <c r="D14834" s="39" t="s">
        <v>97</v>
      </c>
      <c r="E14834" s="39">
        <v>2022</v>
      </c>
      <c r="F14834" s="23">
        <v>19.801248647674846</v>
      </c>
      <c r="G14834" s="24" t="s">
        <v>108</v>
      </c>
    </row>
    <row r="14835" spans="1:7" x14ac:dyDescent="0.3">
      <c r="A14835" s="12">
        <v>1351.6475782809837</v>
      </c>
      <c r="B14835" s="41" t="s">
        <v>20</v>
      </c>
      <c r="C14835" s="41"/>
      <c r="D14835" s="39" t="s">
        <v>97</v>
      </c>
      <c r="E14835" s="39">
        <v>2022</v>
      </c>
      <c r="F14835" s="23">
        <v>136.02957828098369</v>
      </c>
      <c r="G14835" s="24" t="s">
        <v>108</v>
      </c>
    </row>
    <row r="14836" spans="1:7" x14ac:dyDescent="0.3">
      <c r="A14836" s="12">
        <v>1154.3055730988729</v>
      </c>
      <c r="B14836" s="41" t="s">
        <v>21</v>
      </c>
      <c r="C14836" s="41"/>
      <c r="D14836" s="39" t="s">
        <v>97</v>
      </c>
      <c r="E14836" s="39">
        <v>2022</v>
      </c>
      <c r="F14836" s="23">
        <v>134.74857309887287</v>
      </c>
      <c r="G14836" s="24" t="s">
        <v>108</v>
      </c>
    </row>
    <row r="14837" spans="1:7" x14ac:dyDescent="0.3">
      <c r="A14837" s="12">
        <v>224.53102896620737</v>
      </c>
      <c r="B14837" s="41" t="s">
        <v>22</v>
      </c>
      <c r="C14837" s="41"/>
      <c r="D14837" s="39" t="s">
        <v>97</v>
      </c>
      <c r="E14837" s="39">
        <v>2022</v>
      </c>
      <c r="F14837" s="23">
        <v>5.6570289662073669</v>
      </c>
      <c r="G14837" s="24" t="s">
        <v>108</v>
      </c>
    </row>
    <row r="14838" spans="1:7" x14ac:dyDescent="0.3">
      <c r="A14838" s="12">
        <v>283.91725696429643</v>
      </c>
      <c r="B14838" s="41" t="s">
        <v>23</v>
      </c>
      <c r="C14838" s="41"/>
      <c r="D14838" s="39" t="s">
        <v>97</v>
      </c>
      <c r="E14838" s="39">
        <v>2022</v>
      </c>
      <c r="F14838" s="23">
        <v>7.1532569642964141</v>
      </c>
      <c r="G14838" s="24" t="s">
        <v>108</v>
      </c>
    </row>
    <row r="14839" spans="1:7" x14ac:dyDescent="0.3">
      <c r="A14839" s="12">
        <v>40.270612649731973</v>
      </c>
      <c r="B14839" s="41" t="s">
        <v>24</v>
      </c>
      <c r="C14839" s="41"/>
      <c r="D14839" s="39" t="s">
        <v>97</v>
      </c>
      <c r="E14839" s="39">
        <v>2022</v>
      </c>
      <c r="F14839" s="23">
        <v>3.1486126497319731</v>
      </c>
      <c r="G14839" s="24" t="s">
        <v>108</v>
      </c>
    </row>
    <row r="14840" spans="1:7" x14ac:dyDescent="0.3">
      <c r="A14840" s="12">
        <v>86.497287482170904</v>
      </c>
      <c r="B14840" s="41" t="s">
        <v>25</v>
      </c>
      <c r="C14840" s="41"/>
      <c r="D14840" s="39" t="s">
        <v>97</v>
      </c>
      <c r="E14840" s="39">
        <v>2022</v>
      </c>
      <c r="F14840" s="23">
        <v>10.197287482170903</v>
      </c>
      <c r="G14840" s="24" t="s">
        <v>108</v>
      </c>
    </row>
    <row r="14841" spans="1:7" x14ac:dyDescent="0.3">
      <c r="A14841" s="12">
        <v>87.408238777080257</v>
      </c>
      <c r="B14841" s="41" t="s">
        <v>26</v>
      </c>
      <c r="C14841" s="41"/>
      <c r="D14841" s="39" t="s">
        <v>97</v>
      </c>
      <c r="E14841" s="39">
        <v>2022</v>
      </c>
      <c r="F14841" s="23">
        <v>7.1822387770802516</v>
      </c>
      <c r="G14841" s="24" t="s">
        <v>108</v>
      </c>
    </row>
    <row r="14842" spans="1:7" x14ac:dyDescent="0.3">
      <c r="A14842" s="12">
        <v>140.02901205678273</v>
      </c>
      <c r="B14842" s="41" t="s">
        <v>27</v>
      </c>
      <c r="C14842" s="41"/>
      <c r="D14842" s="39" t="s">
        <v>97</v>
      </c>
      <c r="E14842" s="39">
        <v>2022</v>
      </c>
      <c r="F14842" s="23">
        <v>3.528012056782746</v>
      </c>
      <c r="G14842" s="24" t="s">
        <v>108</v>
      </c>
    </row>
    <row r="14843" spans="1:7" x14ac:dyDescent="0.3">
      <c r="A14843" s="12">
        <v>139.93053083571147</v>
      </c>
      <c r="B14843" s="41" t="s">
        <v>28</v>
      </c>
      <c r="C14843" s="41"/>
      <c r="D14843" s="39" t="s">
        <v>97</v>
      </c>
      <c r="E14843" s="39">
        <v>2022</v>
      </c>
      <c r="F14843" s="23">
        <v>21.339530835711457</v>
      </c>
      <c r="G14843" s="24" t="s">
        <v>108</v>
      </c>
    </row>
    <row r="14844" spans="1:7" x14ac:dyDescent="0.3">
      <c r="A14844" s="12">
        <v>165.26995418656304</v>
      </c>
      <c r="B14844" s="41" t="s">
        <v>29</v>
      </c>
      <c r="C14844" s="41"/>
      <c r="D14844" s="39" t="s">
        <v>97</v>
      </c>
      <c r="E14844" s="39">
        <v>2022</v>
      </c>
      <c r="F14844" s="23">
        <v>25.080954186563048</v>
      </c>
      <c r="G14844" s="24" t="s">
        <v>108</v>
      </c>
    </row>
    <row r="14845" spans="1:7" x14ac:dyDescent="0.3">
      <c r="A14845" s="12">
        <v>1230.2469046974657</v>
      </c>
      <c r="B14845" s="41" t="s">
        <v>30</v>
      </c>
      <c r="C14845" s="41"/>
      <c r="D14845" s="39" t="s">
        <v>97</v>
      </c>
      <c r="E14845" s="39">
        <v>2022</v>
      </c>
      <c r="F14845" s="23">
        <v>108.85690469746564</v>
      </c>
      <c r="G14845" s="24" t="s">
        <v>108</v>
      </c>
    </row>
    <row r="14846" spans="1:7" x14ac:dyDescent="0.3">
      <c r="A14846" s="12">
        <v>467.58370841618557</v>
      </c>
      <c r="B14846" s="41" t="s">
        <v>31</v>
      </c>
      <c r="C14846" s="41"/>
      <c r="D14846" s="39" t="s">
        <v>97</v>
      </c>
      <c r="E14846" s="39">
        <v>2022</v>
      </c>
      <c r="F14846" s="23">
        <v>36.194708416185605</v>
      </c>
      <c r="G14846" s="24" t="s">
        <v>108</v>
      </c>
    </row>
    <row r="14847" spans="1:7" x14ac:dyDescent="0.3">
      <c r="A14847" s="12">
        <v>36.864803754350113</v>
      </c>
      <c r="B14847" s="41" t="s">
        <v>32</v>
      </c>
      <c r="C14847" s="41"/>
      <c r="D14847" s="39" t="s">
        <v>97</v>
      </c>
      <c r="E14847" s="39">
        <v>2022</v>
      </c>
      <c r="F14847" s="23">
        <v>0.92880375435011153</v>
      </c>
      <c r="G14847" s="24" t="s">
        <v>108</v>
      </c>
    </row>
    <row r="14848" spans="1:7" x14ac:dyDescent="0.3">
      <c r="A14848" s="12">
        <v>133.44308039764073</v>
      </c>
      <c r="B14848" s="41" t="s">
        <v>33</v>
      </c>
      <c r="C14848" s="41"/>
      <c r="D14848" s="39" t="s">
        <v>97</v>
      </c>
      <c r="E14848" s="39">
        <v>2022</v>
      </c>
      <c r="F14848" s="23">
        <v>5.1220803976407261</v>
      </c>
      <c r="G14848" s="24" t="s">
        <v>108</v>
      </c>
    </row>
    <row r="14849" spans="1:7" x14ac:dyDescent="0.3">
      <c r="A14849" s="12">
        <v>783.86640834713785</v>
      </c>
      <c r="B14849" s="41" t="s">
        <v>34</v>
      </c>
      <c r="C14849" s="41"/>
      <c r="D14849" s="39" t="s">
        <v>97</v>
      </c>
      <c r="E14849" s="39">
        <v>2022</v>
      </c>
      <c r="F14849" s="23">
        <v>50.762408347137864</v>
      </c>
      <c r="G14849" s="24" t="s">
        <v>108</v>
      </c>
    </row>
    <row r="14850" spans="1:7" x14ac:dyDescent="0.3">
      <c r="A14850" s="12">
        <v>649.09690900319333</v>
      </c>
      <c r="B14850" s="41" t="s">
        <v>35</v>
      </c>
      <c r="C14850" s="41"/>
      <c r="D14850" s="39" t="s">
        <v>97</v>
      </c>
      <c r="E14850" s="39">
        <v>2022</v>
      </c>
      <c r="F14850" s="23">
        <v>16.353909003193337</v>
      </c>
      <c r="G14850" s="24" t="s">
        <v>108</v>
      </c>
    </row>
    <row r="14851" spans="1:7" x14ac:dyDescent="0.3">
      <c r="A14851" s="12">
        <v>132.06229161053713</v>
      </c>
      <c r="B14851" s="41" t="s">
        <v>36</v>
      </c>
      <c r="C14851" s="41"/>
      <c r="D14851" s="39" t="s">
        <v>97</v>
      </c>
      <c r="E14851" s="39">
        <v>2022</v>
      </c>
      <c r="F14851" s="23">
        <v>14.521291610537123</v>
      </c>
      <c r="G14851" s="24" t="s">
        <v>108</v>
      </c>
    </row>
    <row r="14852" spans="1:7" x14ac:dyDescent="0.3">
      <c r="A14852" s="12">
        <v>407.1880479021159</v>
      </c>
      <c r="B14852" s="41" t="s">
        <v>37</v>
      </c>
      <c r="C14852" s="41"/>
      <c r="D14852" s="39" t="s">
        <v>97</v>
      </c>
      <c r="E14852" s="39">
        <v>2022</v>
      </c>
      <c r="F14852" s="23">
        <v>37.815047902115936</v>
      </c>
      <c r="G14852" s="24" t="s">
        <v>108</v>
      </c>
    </row>
    <row r="14853" spans="1:7" x14ac:dyDescent="0.3">
      <c r="A14853" s="12">
        <v>254.09180882443732</v>
      </c>
      <c r="B14853" s="41" t="s">
        <v>38</v>
      </c>
      <c r="C14853" s="41"/>
      <c r="D14853" s="39" t="s">
        <v>97</v>
      </c>
      <c r="E14853" s="39">
        <v>2022</v>
      </c>
      <c r="F14853" s="23">
        <v>11.701808824437316</v>
      </c>
      <c r="G14853" s="24" t="s">
        <v>108</v>
      </c>
    </row>
    <row r="14854" spans="1:7" x14ac:dyDescent="0.3">
      <c r="A14854" s="12">
        <v>97.928290048809444</v>
      </c>
      <c r="B14854" s="41" t="s">
        <v>39</v>
      </c>
      <c r="C14854" s="41"/>
      <c r="D14854" s="39" t="s">
        <v>97</v>
      </c>
      <c r="E14854" s="39">
        <v>2022</v>
      </c>
      <c r="F14854" s="23">
        <v>6.97729004880944</v>
      </c>
      <c r="G14854" s="24" t="s">
        <v>108</v>
      </c>
    </row>
    <row r="14855" spans="1:7" x14ac:dyDescent="0.3">
      <c r="A14855" s="12">
        <v>297.32301318262472</v>
      </c>
      <c r="B14855" s="41" t="s">
        <v>40</v>
      </c>
      <c r="C14855" s="41"/>
      <c r="D14855" s="39" t="s">
        <v>97</v>
      </c>
      <c r="E14855" s="39">
        <v>2022</v>
      </c>
      <c r="F14855" s="23">
        <v>80.17201318262471</v>
      </c>
      <c r="G14855" s="24" t="s">
        <v>108</v>
      </c>
    </row>
    <row r="14856" spans="1:7" x14ac:dyDescent="0.3">
      <c r="A14856" s="12">
        <v>310.22713068112125</v>
      </c>
      <c r="B14856" s="41" t="s">
        <v>41</v>
      </c>
      <c r="C14856" s="41"/>
      <c r="D14856" s="39" t="s">
        <v>97</v>
      </c>
      <c r="E14856" s="39">
        <v>2022</v>
      </c>
      <c r="F14856" s="23">
        <v>7.8161306811212654</v>
      </c>
      <c r="G14856" s="24" t="s">
        <v>108</v>
      </c>
    </row>
    <row r="14857" spans="1:7" x14ac:dyDescent="0.3">
      <c r="A14857" s="12">
        <v>1137.5678689009662</v>
      </c>
      <c r="B14857" s="41" t="s">
        <v>42</v>
      </c>
      <c r="C14857" s="41"/>
      <c r="D14857" s="39" t="s">
        <v>97</v>
      </c>
      <c r="E14857" s="39">
        <v>2022</v>
      </c>
      <c r="F14857" s="23">
        <v>30.808868900966218</v>
      </c>
      <c r="G14857" s="24" t="s">
        <v>108</v>
      </c>
    </row>
    <row r="14858" spans="1:7" x14ac:dyDescent="0.3">
      <c r="A14858" s="12">
        <v>392.49280319538548</v>
      </c>
      <c r="B14858" s="41" t="s">
        <v>43</v>
      </c>
      <c r="C14858" s="41"/>
      <c r="D14858" s="39" t="s">
        <v>97</v>
      </c>
      <c r="E14858" s="39">
        <v>2022</v>
      </c>
      <c r="F14858" s="23">
        <v>43.421803195385472</v>
      </c>
      <c r="G14858" s="24" t="s">
        <v>108</v>
      </c>
    </row>
    <row r="14859" spans="1:7" x14ac:dyDescent="0.3">
      <c r="A14859" s="12">
        <v>56.106598167204773</v>
      </c>
      <c r="B14859" s="41" t="s">
        <v>44</v>
      </c>
      <c r="C14859" s="41"/>
      <c r="D14859" s="39" t="s">
        <v>97</v>
      </c>
      <c r="E14859" s="39">
        <v>2022</v>
      </c>
      <c r="F14859" s="23">
        <v>4.0735981672047732</v>
      </c>
      <c r="G14859" s="24" t="s">
        <v>108</v>
      </c>
    </row>
    <row r="14860" spans="1:7" x14ac:dyDescent="0.3">
      <c r="A14860" s="12">
        <v>235.59580449198708</v>
      </c>
      <c r="B14860" s="41" t="s">
        <v>45</v>
      </c>
      <c r="C14860" s="41"/>
      <c r="D14860" s="39" t="s">
        <v>97</v>
      </c>
      <c r="E14860" s="39">
        <v>2022</v>
      </c>
      <c r="F14860" s="23">
        <v>13.435804491987078</v>
      </c>
      <c r="G14860" s="24" t="s">
        <v>108</v>
      </c>
    </row>
    <row r="14861" spans="1:7" x14ac:dyDescent="0.3">
      <c r="A14861" s="12">
        <v>1099.6310560214131</v>
      </c>
      <c r="B14861" s="41" t="s">
        <v>46</v>
      </c>
      <c r="C14861" s="41"/>
      <c r="D14861" s="39" t="s">
        <v>97</v>
      </c>
      <c r="E14861" s="39">
        <v>2022</v>
      </c>
      <c r="F14861" s="23">
        <v>47.427056021413051</v>
      </c>
      <c r="G14861" s="24" t="s">
        <v>108</v>
      </c>
    </row>
    <row r="14862" spans="1:7" x14ac:dyDescent="0.3">
      <c r="A14862" s="12">
        <v>139.61149271328262</v>
      </c>
      <c r="B14862" s="41" t="s">
        <v>47</v>
      </c>
      <c r="C14862" s="41"/>
      <c r="D14862" s="39" t="s">
        <v>97</v>
      </c>
      <c r="E14862" s="39">
        <v>2022</v>
      </c>
      <c r="F14862" s="23">
        <v>13.173492713282624</v>
      </c>
      <c r="G14862" s="24" t="s">
        <v>108</v>
      </c>
    </row>
    <row r="14863" spans="1:7" x14ac:dyDescent="0.3">
      <c r="A14863" s="12">
        <v>292.51692442513558</v>
      </c>
      <c r="B14863" s="41" t="s">
        <v>48</v>
      </c>
      <c r="C14863" s="41"/>
      <c r="D14863" s="39" t="s">
        <v>97</v>
      </c>
      <c r="E14863" s="39">
        <v>2022</v>
      </c>
      <c r="F14863" s="23">
        <v>68.766924425135585</v>
      </c>
      <c r="G14863" s="24" t="s">
        <v>108</v>
      </c>
    </row>
    <row r="14864" spans="1:7" x14ac:dyDescent="0.3">
      <c r="A14864" s="12">
        <v>3265.6844796421606</v>
      </c>
      <c r="B14864" s="41" t="s">
        <v>49</v>
      </c>
      <c r="C14864" s="41"/>
      <c r="D14864" s="39" t="s">
        <v>97</v>
      </c>
      <c r="E14864" s="39">
        <v>2022</v>
      </c>
      <c r="F14864" s="23">
        <v>561.6104796421605</v>
      </c>
      <c r="G14864" s="24" t="s">
        <v>108</v>
      </c>
    </row>
    <row r="14865" spans="1:7" x14ac:dyDescent="0.3">
      <c r="A14865" s="12">
        <v>4395.8047061996112</v>
      </c>
      <c r="B14865" s="41" t="s">
        <v>50</v>
      </c>
      <c r="C14865" s="41"/>
      <c r="D14865" s="39" t="s">
        <v>97</v>
      </c>
      <c r="E14865" s="39">
        <v>2022</v>
      </c>
      <c r="F14865" s="23">
        <v>447.23170619961138</v>
      </c>
      <c r="G14865" s="24" t="s">
        <v>108</v>
      </c>
    </row>
    <row r="14866" spans="1:7" x14ac:dyDescent="0.3">
      <c r="A14866" s="12">
        <v>563.23051684351026</v>
      </c>
      <c r="B14866" s="41" t="s">
        <v>91</v>
      </c>
      <c r="C14866" s="41"/>
      <c r="D14866" s="39" t="s">
        <v>97</v>
      </c>
      <c r="E14866" s="39">
        <v>2022</v>
      </c>
      <c r="F14866" s="23">
        <v>190.99351684351026</v>
      </c>
      <c r="G14866" s="24" t="s">
        <v>108</v>
      </c>
    </row>
    <row r="14867" spans="1:7" x14ac:dyDescent="0.3">
      <c r="A14867" s="12">
        <v>116.72178973657921</v>
      </c>
      <c r="B14867" s="41" t="s">
        <v>52</v>
      </c>
      <c r="C14867" s="41"/>
      <c r="D14867" s="39" t="s">
        <v>97</v>
      </c>
      <c r="E14867" s="39">
        <v>2022</v>
      </c>
      <c r="F14867" s="23">
        <v>7.2787897365792098</v>
      </c>
      <c r="G14867" s="24" t="s">
        <v>108</v>
      </c>
    </row>
    <row r="14868" spans="1:7" x14ac:dyDescent="0.3">
      <c r="A14868" s="12">
        <v>69.113300270983856</v>
      </c>
      <c r="B14868" s="41" t="s">
        <v>53</v>
      </c>
      <c r="C14868" s="41"/>
      <c r="D14868" s="39" t="s">
        <v>97</v>
      </c>
      <c r="E14868" s="39">
        <v>2022</v>
      </c>
      <c r="F14868" s="23">
        <v>25.76430027098386</v>
      </c>
      <c r="G14868" s="24" t="s">
        <v>108</v>
      </c>
    </row>
    <row r="14869" spans="1:7" x14ac:dyDescent="0.3">
      <c r="A14869" s="12">
        <v>151.24253526022224</v>
      </c>
      <c r="B14869" s="41" t="s">
        <v>54</v>
      </c>
      <c r="C14869" s="41"/>
      <c r="D14869" s="39" t="s">
        <v>97</v>
      </c>
      <c r="E14869" s="39">
        <v>2022</v>
      </c>
      <c r="F14869" s="23">
        <v>28.850535260222234</v>
      </c>
      <c r="G14869" s="24" t="s">
        <v>108</v>
      </c>
    </row>
    <row r="14870" spans="1:7" x14ac:dyDescent="0.3">
      <c r="A14870" s="12">
        <v>300.99041282147715</v>
      </c>
      <c r="B14870" s="41" t="s">
        <v>55</v>
      </c>
      <c r="C14870" s="41"/>
      <c r="D14870" s="39" t="s">
        <v>97</v>
      </c>
      <c r="E14870" s="39">
        <v>2022</v>
      </c>
      <c r="F14870" s="23">
        <v>7.583412821477161</v>
      </c>
      <c r="G14870" s="24" t="s">
        <v>108</v>
      </c>
    </row>
    <row r="14871" spans="1:7" x14ac:dyDescent="0.3">
      <c r="A14871" s="12">
        <v>652.33447914591159</v>
      </c>
      <c r="B14871" s="41" t="s">
        <v>56</v>
      </c>
      <c r="C14871" s="41"/>
      <c r="D14871" s="39" t="s">
        <v>97</v>
      </c>
      <c r="E14871" s="39">
        <v>2022</v>
      </c>
      <c r="F14871" s="23">
        <v>16.435479145911614</v>
      </c>
      <c r="G14871" s="24" t="s">
        <v>108</v>
      </c>
    </row>
    <row r="14872" spans="1:7" x14ac:dyDescent="0.3">
      <c r="A14872" s="12">
        <v>152.6058846644278</v>
      </c>
      <c r="B14872" s="41" t="s">
        <v>57</v>
      </c>
      <c r="C14872" s="41"/>
      <c r="D14872" s="39" t="s">
        <v>97</v>
      </c>
      <c r="E14872" s="39">
        <v>2022</v>
      </c>
      <c r="F14872" s="23">
        <v>3.8448846644278092</v>
      </c>
      <c r="G14872" s="24" t="s">
        <v>108</v>
      </c>
    </row>
    <row r="14873" spans="1:7" x14ac:dyDescent="0.3">
      <c r="A14873" s="12">
        <v>267.26367214272136</v>
      </c>
      <c r="B14873" s="41" t="s">
        <v>58</v>
      </c>
      <c r="C14873" s="41"/>
      <c r="D14873" s="39" t="s">
        <v>97</v>
      </c>
      <c r="E14873" s="39">
        <v>2022</v>
      </c>
      <c r="F14873" s="23">
        <v>62.064672142721363</v>
      </c>
      <c r="G14873" s="24" t="s">
        <v>108</v>
      </c>
    </row>
    <row r="14874" spans="1:7" x14ac:dyDescent="0.3">
      <c r="A14874" s="12">
        <v>79.463061097943964</v>
      </c>
      <c r="B14874" s="41" t="s">
        <v>59</v>
      </c>
      <c r="C14874" s="41"/>
      <c r="D14874" s="39" t="s">
        <v>97</v>
      </c>
      <c r="E14874" s="39">
        <v>2022</v>
      </c>
      <c r="F14874" s="23">
        <v>2.0020610979439617</v>
      </c>
      <c r="G14874" s="24" t="s">
        <v>108</v>
      </c>
    </row>
    <row r="14875" spans="1:7" x14ac:dyDescent="0.3">
      <c r="A14875" s="12">
        <v>82.094356223442304</v>
      </c>
      <c r="B14875" s="41" t="s">
        <v>60</v>
      </c>
      <c r="C14875" s="41"/>
      <c r="D14875" s="39" t="s">
        <v>97</v>
      </c>
      <c r="E14875" s="39">
        <v>2022</v>
      </c>
      <c r="F14875" s="23">
        <v>2.0683562234422972</v>
      </c>
      <c r="G14875" s="24" t="s">
        <v>108</v>
      </c>
    </row>
    <row r="14876" spans="1:7" x14ac:dyDescent="0.3">
      <c r="A14876" s="12">
        <v>439.8591929925139</v>
      </c>
      <c r="B14876" s="41" t="s">
        <v>61</v>
      </c>
      <c r="C14876" s="41"/>
      <c r="D14876" s="39" t="s">
        <v>97</v>
      </c>
      <c r="E14876" s="39">
        <v>2022</v>
      </c>
      <c r="F14876" s="23">
        <v>66.43519299251389</v>
      </c>
      <c r="G14876" s="24" t="s">
        <v>108</v>
      </c>
    </row>
    <row r="14877" spans="1:7" x14ac:dyDescent="0.3">
      <c r="A14877" s="12">
        <v>1086.70642160186</v>
      </c>
      <c r="B14877" s="41" t="s">
        <v>62</v>
      </c>
      <c r="C14877" s="41"/>
      <c r="D14877" s="39" t="s">
        <v>97</v>
      </c>
      <c r="E14877" s="39">
        <v>2022</v>
      </c>
      <c r="F14877" s="23">
        <v>260.04242160185999</v>
      </c>
      <c r="G14877" s="24" t="s">
        <v>108</v>
      </c>
    </row>
    <row r="14878" spans="1:7" x14ac:dyDescent="0.3">
      <c r="A14878" s="12">
        <v>281.41727013355978</v>
      </c>
      <c r="B14878" s="41" t="s">
        <v>63</v>
      </c>
      <c r="C14878" s="41"/>
      <c r="D14878" s="39" t="s">
        <v>97</v>
      </c>
      <c r="E14878" s="39">
        <v>2022</v>
      </c>
      <c r="F14878" s="23">
        <v>10.490270133559768</v>
      </c>
      <c r="G14878" s="24" t="s">
        <v>108</v>
      </c>
    </row>
    <row r="14879" spans="1:7" x14ac:dyDescent="0.3">
      <c r="A14879" s="12">
        <v>286.72089422666949</v>
      </c>
      <c r="B14879" s="41" t="s">
        <v>64</v>
      </c>
      <c r="C14879" s="41"/>
      <c r="D14879" s="39" t="s">
        <v>97</v>
      </c>
      <c r="E14879" s="39">
        <v>2022</v>
      </c>
      <c r="F14879" s="23">
        <v>7.2238942266694721</v>
      </c>
      <c r="G14879" s="24" t="s">
        <v>108</v>
      </c>
    </row>
    <row r="14880" spans="1:7" x14ac:dyDescent="0.3">
      <c r="A14880" s="12">
        <v>1326.0322023419221</v>
      </c>
      <c r="B14880" s="41" t="s">
        <v>65</v>
      </c>
      <c r="C14880" s="41"/>
      <c r="D14880" s="39" t="s">
        <v>97</v>
      </c>
      <c r="E14880" s="39">
        <v>2022</v>
      </c>
      <c r="F14880" s="23">
        <v>164.05620234192202</v>
      </c>
      <c r="G14880" s="24" t="s">
        <v>108</v>
      </c>
    </row>
    <row r="14881" spans="1:7" x14ac:dyDescent="0.3">
      <c r="A14881" s="12">
        <v>362.75968120028074</v>
      </c>
      <c r="B14881" s="41" t="s">
        <v>66</v>
      </c>
      <c r="C14881" s="41"/>
      <c r="D14881" s="39" t="s">
        <v>97</v>
      </c>
      <c r="E14881" s="39">
        <v>2022</v>
      </c>
      <c r="F14881" s="23">
        <v>9.1396812002807479</v>
      </c>
      <c r="G14881" s="24" t="s">
        <v>108</v>
      </c>
    </row>
    <row r="14882" spans="1:7" x14ac:dyDescent="0.3">
      <c r="A14882" s="12">
        <v>2319.3199531431956</v>
      </c>
      <c r="B14882" s="41" t="s">
        <v>67</v>
      </c>
      <c r="C14882" s="41"/>
      <c r="D14882" s="39" t="s">
        <v>97</v>
      </c>
      <c r="E14882" s="39">
        <v>2022</v>
      </c>
      <c r="F14882" s="23">
        <v>166.99195314319559</v>
      </c>
      <c r="G14882" s="24" t="s">
        <v>108</v>
      </c>
    </row>
    <row r="14883" spans="1:7" x14ac:dyDescent="0.3">
      <c r="A14883" s="12">
        <v>1801.2030681648077</v>
      </c>
      <c r="B14883" s="41" t="s">
        <v>68</v>
      </c>
      <c r="C14883" s="41"/>
      <c r="D14883" s="39" t="s">
        <v>97</v>
      </c>
      <c r="E14883" s="39">
        <v>2022</v>
      </c>
      <c r="F14883" s="23">
        <v>130.29806816480789</v>
      </c>
      <c r="G14883" s="24" t="s">
        <v>108</v>
      </c>
    </row>
    <row r="14884" spans="1:7" x14ac:dyDescent="0.3">
      <c r="A14884" s="12">
        <v>88.727476801014305</v>
      </c>
      <c r="B14884" s="41" t="s">
        <v>69</v>
      </c>
      <c r="C14884" s="41"/>
      <c r="D14884" s="39" t="s">
        <v>97</v>
      </c>
      <c r="E14884" s="39">
        <v>2022</v>
      </c>
      <c r="F14884" s="23">
        <v>5.0874768010143061</v>
      </c>
      <c r="G14884" s="24" t="s">
        <v>108</v>
      </c>
    </row>
    <row r="14885" spans="1:7" x14ac:dyDescent="0.3">
      <c r="A14885" s="12">
        <v>118.94582397910568</v>
      </c>
      <c r="B14885" s="41" t="s">
        <v>70</v>
      </c>
      <c r="C14885" s="41"/>
      <c r="D14885" s="39" t="s">
        <v>97</v>
      </c>
      <c r="E14885" s="39">
        <v>2022</v>
      </c>
      <c r="F14885" s="23">
        <v>21.811823979105675</v>
      </c>
      <c r="G14885" s="24" t="s">
        <v>108</v>
      </c>
    </row>
    <row r="14886" spans="1:7" x14ac:dyDescent="0.3">
      <c r="A14886" s="12">
        <v>79.181979279469687</v>
      </c>
      <c r="B14886" s="41" t="s">
        <v>71</v>
      </c>
      <c r="C14886" s="41"/>
      <c r="D14886" s="39" t="s">
        <v>97</v>
      </c>
      <c r="E14886" s="39">
        <v>2022</v>
      </c>
      <c r="F14886" s="23">
        <v>6.342979279469688</v>
      </c>
      <c r="G14886" s="24" t="s">
        <v>108</v>
      </c>
    </row>
    <row r="14887" spans="1:7" x14ac:dyDescent="0.3">
      <c r="A14887" s="12">
        <v>498.21547155356581</v>
      </c>
      <c r="B14887" s="41" t="s">
        <v>72</v>
      </c>
      <c r="C14887" s="41"/>
      <c r="D14887" s="39" t="s">
        <v>97</v>
      </c>
      <c r="E14887" s="39">
        <v>2022</v>
      </c>
      <c r="F14887" s="23">
        <v>35.831471553565777</v>
      </c>
      <c r="G14887" s="24" t="s">
        <v>108</v>
      </c>
    </row>
    <row r="14888" spans="1:7" x14ac:dyDescent="0.3">
      <c r="A14888" s="12">
        <v>380.09340195487931</v>
      </c>
      <c r="B14888" s="41" t="s">
        <v>73</v>
      </c>
      <c r="C14888" s="41"/>
      <c r="D14888" s="39" t="s">
        <v>97</v>
      </c>
      <c r="E14888" s="39">
        <v>2022</v>
      </c>
      <c r="F14888" s="23">
        <v>179.20440195487933</v>
      </c>
      <c r="G14888" s="24" t="s">
        <v>108</v>
      </c>
    </row>
    <row r="14889" spans="1:7" x14ac:dyDescent="0.3">
      <c r="A14889" s="12">
        <v>313.46880420805098</v>
      </c>
      <c r="B14889" s="41" t="s">
        <v>74</v>
      </c>
      <c r="C14889" s="41"/>
      <c r="D14889" s="39" t="s">
        <v>97</v>
      </c>
      <c r="E14889" s="39">
        <v>2022</v>
      </c>
      <c r="F14889" s="23">
        <v>49.296804208050979</v>
      </c>
      <c r="G14889" s="24" t="s">
        <v>108</v>
      </c>
    </row>
    <row r="14890" spans="1:7" x14ac:dyDescent="0.3">
      <c r="A14890" s="12">
        <v>519.72028235895436</v>
      </c>
      <c r="B14890" s="41" t="s">
        <v>75</v>
      </c>
      <c r="C14890" s="41"/>
      <c r="D14890" s="39" t="s">
        <v>97</v>
      </c>
      <c r="E14890" s="39">
        <v>2022</v>
      </c>
      <c r="F14890" s="23">
        <v>45.608282358954341</v>
      </c>
      <c r="G14890" s="24" t="s">
        <v>108</v>
      </c>
    </row>
    <row r="14891" spans="1:7" x14ac:dyDescent="0.3">
      <c r="A14891" s="12">
        <v>527.41002437093698</v>
      </c>
      <c r="B14891" s="41" t="s">
        <v>76</v>
      </c>
      <c r="C14891" s="41"/>
      <c r="D14891" s="39" t="s">
        <v>97</v>
      </c>
      <c r="E14891" s="39">
        <v>2022</v>
      </c>
      <c r="F14891" s="23">
        <v>30.157024370936995</v>
      </c>
      <c r="G14891" s="24" t="s">
        <v>108</v>
      </c>
    </row>
    <row r="14892" spans="1:7" x14ac:dyDescent="0.3">
      <c r="A14892" s="12">
        <v>98.382739850211308</v>
      </c>
      <c r="B14892" s="41" t="s">
        <v>77</v>
      </c>
      <c r="C14892" s="41"/>
      <c r="D14892" s="39" t="s">
        <v>97</v>
      </c>
      <c r="E14892" s="39">
        <v>2022</v>
      </c>
      <c r="F14892" s="23">
        <v>2.4787398502113058</v>
      </c>
      <c r="G14892" s="24" t="s">
        <v>108</v>
      </c>
    </row>
    <row r="14893" spans="1:7" x14ac:dyDescent="0.3">
      <c r="A14893" s="12">
        <v>151.42718754973089</v>
      </c>
      <c r="B14893" s="41" t="s">
        <v>78</v>
      </c>
      <c r="C14893" s="41"/>
      <c r="D14893" s="39" t="s">
        <v>97</v>
      </c>
      <c r="E14893" s="39">
        <v>2022</v>
      </c>
      <c r="F14893" s="23">
        <v>15.175187549730893</v>
      </c>
      <c r="G14893" s="24" t="s">
        <v>108</v>
      </c>
    </row>
    <row r="14894" spans="1:7" x14ac:dyDescent="0.3">
      <c r="A14894" s="12">
        <v>207.16140359975989</v>
      </c>
      <c r="B14894" s="41" t="s">
        <v>79</v>
      </c>
      <c r="C14894" s="41"/>
      <c r="D14894" s="39" t="s">
        <v>97</v>
      </c>
      <c r="E14894" s="39">
        <v>2022</v>
      </c>
      <c r="F14894" s="23">
        <v>5.2194035997599073</v>
      </c>
      <c r="G14894" s="24" t="s">
        <v>108</v>
      </c>
    </row>
    <row r="14895" spans="1:7" x14ac:dyDescent="0.3">
      <c r="A14895" s="12">
        <v>817.44029796402265</v>
      </c>
      <c r="B14895" s="41" t="s">
        <v>80</v>
      </c>
      <c r="C14895" s="41"/>
      <c r="D14895" s="39" t="s">
        <v>97</v>
      </c>
      <c r="E14895" s="39">
        <v>2022</v>
      </c>
      <c r="F14895" s="23">
        <v>81.526297964022632</v>
      </c>
      <c r="G14895" s="24" t="s">
        <v>108</v>
      </c>
    </row>
    <row r="14896" spans="1:7" x14ac:dyDescent="0.3">
      <c r="A14896" s="12">
        <v>263.53061835648811</v>
      </c>
      <c r="B14896" s="41" t="s">
        <v>81</v>
      </c>
      <c r="C14896" s="41"/>
      <c r="D14896" s="39" t="s">
        <v>97</v>
      </c>
      <c r="E14896" s="39">
        <v>2022</v>
      </c>
      <c r="F14896" s="23">
        <v>6.6396183564880893</v>
      </c>
      <c r="G14896" s="24" t="s">
        <v>108</v>
      </c>
    </row>
    <row r="14897" spans="1:7" x14ac:dyDescent="0.3">
      <c r="A14897" s="12">
        <v>555.41254407492443</v>
      </c>
      <c r="B14897" s="41" t="s">
        <v>82</v>
      </c>
      <c r="C14897" s="41"/>
      <c r="D14897" s="39" t="s">
        <v>97</v>
      </c>
      <c r="E14897" s="39">
        <v>2022</v>
      </c>
      <c r="F14897" s="23">
        <v>66.707544074924442</v>
      </c>
      <c r="G14897" s="24" t="s">
        <v>108</v>
      </c>
    </row>
    <row r="14898" spans="1:7" x14ac:dyDescent="0.3">
      <c r="A14898" s="12">
        <v>204.03565067679946</v>
      </c>
      <c r="B14898" s="41" t="s">
        <v>83</v>
      </c>
      <c r="C14898" s="41"/>
      <c r="D14898" s="39" t="s">
        <v>97</v>
      </c>
      <c r="E14898" s="39">
        <v>2022</v>
      </c>
      <c r="F14898" s="23">
        <v>36.805650676799459</v>
      </c>
      <c r="G14898" s="24" t="s">
        <v>108</v>
      </c>
    </row>
    <row r="14899" spans="1:7" x14ac:dyDescent="0.3">
      <c r="A14899" s="12">
        <v>671.24287359159791</v>
      </c>
      <c r="B14899" s="41" t="s">
        <v>84</v>
      </c>
      <c r="C14899" s="41"/>
      <c r="D14899" s="39" t="s">
        <v>97</v>
      </c>
      <c r="E14899" s="39">
        <v>2022</v>
      </c>
      <c r="F14899" s="23">
        <v>36.870873591597928</v>
      </c>
      <c r="G14899" s="24" t="s">
        <v>108</v>
      </c>
    </row>
    <row r="14900" spans="1:7" x14ac:dyDescent="0.3">
      <c r="A14900" s="12">
        <v>51.251268799179975</v>
      </c>
      <c r="B14900" s="41" t="s">
        <v>85</v>
      </c>
      <c r="C14900" s="41"/>
      <c r="D14900" s="39" t="s">
        <v>97</v>
      </c>
      <c r="E14900" s="39">
        <v>2022</v>
      </c>
      <c r="F14900" s="23">
        <v>1.2912687991799796</v>
      </c>
      <c r="G14900" s="24" t="s">
        <v>108</v>
      </c>
    </row>
    <row r="14901" spans="1:7" x14ac:dyDescent="0.3">
      <c r="A14901" s="12">
        <v>203.89305807545668</v>
      </c>
      <c r="B14901" s="41" t="s">
        <v>86</v>
      </c>
      <c r="C14901" s="41"/>
      <c r="D14901" s="39" t="s">
        <v>97</v>
      </c>
      <c r="E14901" s="39">
        <v>2022</v>
      </c>
      <c r="F14901" s="23">
        <v>5.137058075456693</v>
      </c>
      <c r="G14901" s="24" t="s">
        <v>108</v>
      </c>
    </row>
    <row r="14902" spans="1:7" x14ac:dyDescent="0.3">
      <c r="A14902" s="12">
        <v>579.68200999267867</v>
      </c>
      <c r="B14902" s="41" t="s">
        <v>87</v>
      </c>
      <c r="C14902" s="41"/>
      <c r="D14902" s="39" t="s">
        <v>97</v>
      </c>
      <c r="E14902" s="39">
        <v>2022</v>
      </c>
      <c r="F14902" s="23">
        <v>50.511009992678652</v>
      </c>
      <c r="G14902" s="24" t="s">
        <v>108</v>
      </c>
    </row>
    <row r="14903" spans="1:7" x14ac:dyDescent="0.3">
      <c r="A14903" s="12">
        <v>120.55024720572533</v>
      </c>
      <c r="B14903" s="41" t="s">
        <v>88</v>
      </c>
      <c r="C14903" s="41"/>
      <c r="D14903" s="39" t="s">
        <v>97</v>
      </c>
      <c r="E14903" s="39">
        <v>2022</v>
      </c>
      <c r="F14903" s="23">
        <v>3.0372472057253255</v>
      </c>
      <c r="G14903" s="24" t="s">
        <v>108</v>
      </c>
    </row>
    <row r="14904" spans="1:7" x14ac:dyDescent="0.3">
      <c r="A14904" s="12">
        <v>186.51727763269224</v>
      </c>
      <c r="B14904" s="41" t="s">
        <v>89</v>
      </c>
      <c r="C14904" s="41"/>
      <c r="D14904" s="39" t="s">
        <v>97</v>
      </c>
      <c r="E14904" s="39">
        <v>2022</v>
      </c>
      <c r="F14904" s="23">
        <v>21.707277632692239</v>
      </c>
      <c r="G14904" s="24" t="s">
        <v>108</v>
      </c>
    </row>
    <row r="14905" spans="1:7" x14ac:dyDescent="0.3">
      <c r="A14905" s="12">
        <v>434.73201442049026</v>
      </c>
      <c r="B14905" s="41" t="s">
        <v>90</v>
      </c>
      <c r="C14905" s="41"/>
      <c r="D14905" s="39" t="s">
        <v>97</v>
      </c>
      <c r="E14905" s="39">
        <v>2022</v>
      </c>
      <c r="F14905" s="23">
        <v>10.953014420490305</v>
      </c>
      <c r="G14905" s="24" t="s">
        <v>108</v>
      </c>
    </row>
    <row r="14906" spans="1:7" x14ac:dyDescent="0.3">
      <c r="A14906" s="12">
        <v>2139.0046628004948</v>
      </c>
      <c r="B14906" s="41" t="s">
        <v>10</v>
      </c>
      <c r="C14906" s="41"/>
      <c r="D14906" s="39" t="s">
        <v>98</v>
      </c>
      <c r="E14906" s="39">
        <v>2022</v>
      </c>
      <c r="F14906" s="23">
        <v>181.33766280049485</v>
      </c>
      <c r="G14906" s="24" t="s">
        <v>108</v>
      </c>
    </row>
    <row r="14907" spans="1:7" x14ac:dyDescent="0.3">
      <c r="A14907" s="12">
        <v>255.4495367576024</v>
      </c>
      <c r="B14907" s="41" t="s">
        <v>11</v>
      </c>
      <c r="C14907" s="41"/>
      <c r="D14907" s="39" t="s">
        <v>98</v>
      </c>
      <c r="E14907" s="39">
        <v>2022</v>
      </c>
      <c r="F14907" s="23">
        <v>6.4375367576023876</v>
      </c>
      <c r="G14907" s="24" t="s">
        <v>108</v>
      </c>
    </row>
    <row r="14908" spans="1:7" x14ac:dyDescent="0.3">
      <c r="A14908" s="12">
        <v>701.82044793072453</v>
      </c>
      <c r="B14908" s="41" t="s">
        <v>12</v>
      </c>
      <c r="C14908" s="41"/>
      <c r="D14908" s="39" t="s">
        <v>98</v>
      </c>
      <c r="E14908" s="39">
        <v>2022</v>
      </c>
      <c r="F14908" s="23">
        <v>47.156447930724454</v>
      </c>
      <c r="G14908" s="24" t="s">
        <v>108</v>
      </c>
    </row>
    <row r="14909" spans="1:7" x14ac:dyDescent="0.3">
      <c r="A14909" s="12">
        <v>157.81404264123526</v>
      </c>
      <c r="B14909" s="41" t="s">
        <v>13</v>
      </c>
      <c r="C14909" s="41"/>
      <c r="D14909" s="39" t="s">
        <v>98</v>
      </c>
      <c r="E14909" s="39">
        <v>2022</v>
      </c>
      <c r="F14909" s="23">
        <v>21.596042641235261</v>
      </c>
      <c r="G14909" s="24" t="s">
        <v>108</v>
      </c>
    </row>
    <row r="14910" spans="1:7" x14ac:dyDescent="0.3">
      <c r="A14910" s="12">
        <v>241.15120718582489</v>
      </c>
      <c r="B14910" s="41" t="s">
        <v>14</v>
      </c>
      <c r="C14910" s="41"/>
      <c r="D14910" s="39" t="s">
        <v>98</v>
      </c>
      <c r="E14910" s="39">
        <v>2022</v>
      </c>
      <c r="F14910" s="23">
        <v>41.197207185824887</v>
      </c>
      <c r="G14910" s="24" t="s">
        <v>108</v>
      </c>
    </row>
    <row r="14911" spans="1:7" x14ac:dyDescent="0.3">
      <c r="A14911" s="12">
        <v>156.48453804050177</v>
      </c>
      <c r="B14911" s="41" t="s">
        <v>15</v>
      </c>
      <c r="C14911" s="41"/>
      <c r="D14911" s="39" t="s">
        <v>98</v>
      </c>
      <c r="E14911" s="39">
        <v>2022</v>
      </c>
      <c r="F14911" s="23">
        <v>26.85253804050177</v>
      </c>
      <c r="G14911" s="24" t="s">
        <v>108</v>
      </c>
    </row>
    <row r="14912" spans="1:7" x14ac:dyDescent="0.3">
      <c r="A14912" s="12">
        <v>1674.2268835324949</v>
      </c>
      <c r="B14912" s="41" t="s">
        <v>16</v>
      </c>
      <c r="C14912" s="41"/>
      <c r="D14912" s="39" t="s">
        <v>98</v>
      </c>
      <c r="E14912" s="39">
        <v>2022</v>
      </c>
      <c r="F14912" s="23">
        <v>69.597883532494734</v>
      </c>
      <c r="G14912" s="24" t="s">
        <v>108</v>
      </c>
    </row>
    <row r="14913" spans="1:7" x14ac:dyDescent="0.3">
      <c r="A14913" s="12">
        <v>3718.5874375682729</v>
      </c>
      <c r="B14913" s="41" t="s">
        <v>17</v>
      </c>
      <c r="C14913" s="41"/>
      <c r="D14913" s="39" t="s">
        <v>98</v>
      </c>
      <c r="E14913" s="39">
        <v>2022</v>
      </c>
      <c r="F14913" s="23">
        <v>513.28543756827298</v>
      </c>
      <c r="G14913" s="24" t="s">
        <v>108</v>
      </c>
    </row>
    <row r="14914" spans="1:7" x14ac:dyDescent="0.3">
      <c r="A14914" s="12">
        <v>89.169134957529423</v>
      </c>
      <c r="B14914" s="41" t="s">
        <v>18</v>
      </c>
      <c r="C14914" s="41"/>
      <c r="D14914" s="39" t="s">
        <v>98</v>
      </c>
      <c r="E14914" s="39">
        <v>2022</v>
      </c>
      <c r="F14914" s="23">
        <v>6.9071349575294256</v>
      </c>
      <c r="G14914" s="24" t="s">
        <v>108</v>
      </c>
    </row>
    <row r="14915" spans="1:7" x14ac:dyDescent="0.3">
      <c r="A14915" s="12">
        <v>260.60854805165241</v>
      </c>
      <c r="B14915" s="41" t="s">
        <v>19</v>
      </c>
      <c r="C14915" s="41"/>
      <c r="D14915" s="39" t="s">
        <v>98</v>
      </c>
      <c r="E14915" s="39">
        <v>2022</v>
      </c>
      <c r="F14915" s="23">
        <v>23.364548051652395</v>
      </c>
      <c r="G14915" s="24" t="s">
        <v>108</v>
      </c>
    </row>
    <row r="14916" spans="1:7" x14ac:dyDescent="0.3">
      <c r="A14916" s="12">
        <v>1464.2164492323695</v>
      </c>
      <c r="B14916" s="41" t="s">
        <v>20</v>
      </c>
      <c r="C14916" s="41"/>
      <c r="D14916" s="39" t="s">
        <v>98</v>
      </c>
      <c r="E14916" s="39">
        <v>2022</v>
      </c>
      <c r="F14916" s="23">
        <v>153.75244923236937</v>
      </c>
      <c r="G14916" s="24" t="s">
        <v>108</v>
      </c>
    </row>
    <row r="14917" spans="1:7" x14ac:dyDescent="0.3">
      <c r="A14917" s="12">
        <v>1399.2902561919191</v>
      </c>
      <c r="B14917" s="41" t="s">
        <v>21</v>
      </c>
      <c r="C14917" s="41"/>
      <c r="D14917" s="39" t="s">
        <v>98</v>
      </c>
      <c r="E14917" s="39">
        <v>2022</v>
      </c>
      <c r="F14917" s="23">
        <v>205.10925619191917</v>
      </c>
      <c r="G14917" s="24" t="s">
        <v>108</v>
      </c>
    </row>
    <row r="14918" spans="1:7" x14ac:dyDescent="0.3">
      <c r="A14918" s="12">
        <v>241.58309101060021</v>
      </c>
      <c r="B14918" s="41" t="s">
        <v>22</v>
      </c>
      <c r="C14918" s="41"/>
      <c r="D14918" s="39" t="s">
        <v>98</v>
      </c>
      <c r="E14918" s="39">
        <v>2022</v>
      </c>
      <c r="F14918" s="23">
        <v>6.0880910106002304</v>
      </c>
      <c r="G14918" s="24" t="s">
        <v>108</v>
      </c>
    </row>
    <row r="14919" spans="1:7" x14ac:dyDescent="0.3">
      <c r="A14919" s="12">
        <v>275.43416571353566</v>
      </c>
      <c r="B14919" s="41" t="s">
        <v>23</v>
      </c>
      <c r="C14919" s="41"/>
      <c r="D14919" s="39" t="s">
        <v>98</v>
      </c>
      <c r="E14919" s="39">
        <v>2022</v>
      </c>
      <c r="F14919" s="23">
        <v>6.9411657135356659</v>
      </c>
      <c r="G14919" s="24" t="s">
        <v>108</v>
      </c>
    </row>
    <row r="14920" spans="1:7" x14ac:dyDescent="0.3">
      <c r="A14920" s="12">
        <v>50.753017451149432</v>
      </c>
      <c r="B14920" s="41" t="s">
        <v>24</v>
      </c>
      <c r="C14920" s="41"/>
      <c r="D14920" s="39" t="s">
        <v>98</v>
      </c>
      <c r="E14920" s="39">
        <v>2022</v>
      </c>
      <c r="F14920" s="23">
        <v>2.0670174511494324</v>
      </c>
      <c r="G14920" s="24" t="s">
        <v>108</v>
      </c>
    </row>
    <row r="14921" spans="1:7" x14ac:dyDescent="0.3">
      <c r="A14921" s="12">
        <v>100.95617806125475</v>
      </c>
      <c r="B14921" s="41" t="s">
        <v>25</v>
      </c>
      <c r="C14921" s="41"/>
      <c r="D14921" s="39" t="s">
        <v>98</v>
      </c>
      <c r="E14921" s="39">
        <v>2022</v>
      </c>
      <c r="F14921" s="23">
        <v>7.9341780612547446</v>
      </c>
      <c r="G14921" s="24" t="s">
        <v>108</v>
      </c>
    </row>
    <row r="14922" spans="1:7" x14ac:dyDescent="0.3">
      <c r="A14922" s="12">
        <v>102.87144433407069</v>
      </c>
      <c r="B14922" s="41" t="s">
        <v>26</v>
      </c>
      <c r="C14922" s="41"/>
      <c r="D14922" s="39" t="s">
        <v>98</v>
      </c>
      <c r="E14922" s="39">
        <v>2022</v>
      </c>
      <c r="F14922" s="23">
        <v>6.4004443340706931</v>
      </c>
      <c r="G14922" s="24" t="s">
        <v>108</v>
      </c>
    </row>
    <row r="14923" spans="1:7" x14ac:dyDescent="0.3">
      <c r="A14923" s="12">
        <v>154.01428566506479</v>
      </c>
      <c r="B14923" s="41" t="s">
        <v>27</v>
      </c>
      <c r="C14923" s="41"/>
      <c r="D14923" s="39" t="s">
        <v>98</v>
      </c>
      <c r="E14923" s="39">
        <v>2022</v>
      </c>
      <c r="F14923" s="23">
        <v>3.8812856650647909</v>
      </c>
      <c r="G14923" s="24" t="s">
        <v>108</v>
      </c>
    </row>
    <row r="14924" spans="1:7" x14ac:dyDescent="0.3">
      <c r="A14924" s="12">
        <v>206.94211002482155</v>
      </c>
      <c r="B14924" s="41" t="s">
        <v>28</v>
      </c>
      <c r="C14924" s="41"/>
      <c r="D14924" s="39" t="s">
        <v>98</v>
      </c>
      <c r="E14924" s="39">
        <v>2022</v>
      </c>
      <c r="F14924" s="23">
        <v>26.691110024821562</v>
      </c>
      <c r="G14924" s="24" t="s">
        <v>108</v>
      </c>
    </row>
    <row r="14925" spans="1:7" x14ac:dyDescent="0.3">
      <c r="A14925" s="12">
        <v>246.66824093794281</v>
      </c>
      <c r="B14925" s="41" t="s">
        <v>29</v>
      </c>
      <c r="C14925" s="41"/>
      <c r="D14925" s="39" t="s">
        <v>98</v>
      </c>
      <c r="E14925" s="39">
        <v>2022</v>
      </c>
      <c r="F14925" s="23">
        <v>26.029240937942806</v>
      </c>
      <c r="G14925" s="24" t="s">
        <v>108</v>
      </c>
    </row>
    <row r="14926" spans="1:7" x14ac:dyDescent="0.3">
      <c r="A14926" s="12">
        <v>1190.1733392584902</v>
      </c>
      <c r="B14926" s="41" t="s">
        <v>30</v>
      </c>
      <c r="C14926" s="41"/>
      <c r="D14926" s="39" t="s">
        <v>98</v>
      </c>
      <c r="E14926" s="39">
        <v>2022</v>
      </c>
      <c r="F14926" s="23">
        <v>107.20733925849009</v>
      </c>
      <c r="G14926" s="24" t="s">
        <v>108</v>
      </c>
    </row>
    <row r="14927" spans="1:7" x14ac:dyDescent="0.3">
      <c r="A14927" s="12">
        <v>564.42496977482858</v>
      </c>
      <c r="B14927" s="41" t="s">
        <v>31</v>
      </c>
      <c r="C14927" s="41"/>
      <c r="D14927" s="39" t="s">
        <v>98</v>
      </c>
      <c r="E14927" s="39">
        <v>2022</v>
      </c>
      <c r="F14927" s="23">
        <v>31.33096977482856</v>
      </c>
      <c r="G14927" s="24" t="s">
        <v>108</v>
      </c>
    </row>
    <row r="14928" spans="1:7" x14ac:dyDescent="0.3">
      <c r="A14928" s="12">
        <v>47.346161911769805</v>
      </c>
      <c r="B14928" s="41" t="s">
        <v>32</v>
      </c>
      <c r="C14928" s="41"/>
      <c r="D14928" s="39" t="s">
        <v>98</v>
      </c>
      <c r="E14928" s="39">
        <v>2022</v>
      </c>
      <c r="F14928" s="23">
        <v>1.1931619117698049</v>
      </c>
      <c r="G14928" s="24" t="s">
        <v>108</v>
      </c>
    </row>
    <row r="14929" spans="1:7" x14ac:dyDescent="0.3">
      <c r="A14929" s="12">
        <v>237.31554537861606</v>
      </c>
      <c r="B14929" s="41" t="s">
        <v>33</v>
      </c>
      <c r="C14929" s="41"/>
      <c r="D14929" s="39" t="s">
        <v>98</v>
      </c>
      <c r="E14929" s="39">
        <v>2022</v>
      </c>
      <c r="F14929" s="23">
        <v>8.6605453786160638</v>
      </c>
      <c r="G14929" s="24" t="s">
        <v>108</v>
      </c>
    </row>
    <row r="14930" spans="1:7" x14ac:dyDescent="0.3">
      <c r="A14930" s="12">
        <v>901.37129202322728</v>
      </c>
      <c r="B14930" s="41" t="s">
        <v>34</v>
      </c>
      <c r="C14930" s="41"/>
      <c r="D14930" s="39" t="s">
        <v>98</v>
      </c>
      <c r="E14930" s="39">
        <v>2022</v>
      </c>
      <c r="F14930" s="23">
        <v>60.077292023227329</v>
      </c>
      <c r="G14930" s="24" t="s">
        <v>108</v>
      </c>
    </row>
    <row r="14931" spans="1:7" x14ac:dyDescent="0.3">
      <c r="A14931" s="12">
        <v>691.53730432134739</v>
      </c>
      <c r="B14931" s="41" t="s">
        <v>35</v>
      </c>
      <c r="C14931" s="41"/>
      <c r="D14931" s="39" t="s">
        <v>98</v>
      </c>
      <c r="E14931" s="39">
        <v>2022</v>
      </c>
      <c r="F14931" s="23">
        <v>17.427304321347393</v>
      </c>
      <c r="G14931" s="24" t="s">
        <v>108</v>
      </c>
    </row>
    <row r="14932" spans="1:7" x14ac:dyDescent="0.3">
      <c r="A14932" s="12">
        <v>193.96405238293912</v>
      </c>
      <c r="B14932" s="41" t="s">
        <v>36</v>
      </c>
      <c r="C14932" s="41"/>
      <c r="D14932" s="39" t="s">
        <v>98</v>
      </c>
      <c r="E14932" s="39">
        <v>2022</v>
      </c>
      <c r="F14932" s="23">
        <v>24.143052382939118</v>
      </c>
      <c r="G14932" s="24" t="s">
        <v>108</v>
      </c>
    </row>
    <row r="14933" spans="1:7" x14ac:dyDescent="0.3">
      <c r="A14933" s="12">
        <v>405.89385636514203</v>
      </c>
      <c r="B14933" s="41" t="s">
        <v>37</v>
      </c>
      <c r="C14933" s="41"/>
      <c r="D14933" s="39" t="s">
        <v>98</v>
      </c>
      <c r="E14933" s="39">
        <v>2022</v>
      </c>
      <c r="F14933" s="23">
        <v>38.518856365142014</v>
      </c>
      <c r="G14933" s="24" t="s">
        <v>108</v>
      </c>
    </row>
    <row r="14934" spans="1:7" x14ac:dyDescent="0.3">
      <c r="A14934" s="12">
        <v>347.34128376015241</v>
      </c>
      <c r="B14934" s="41" t="s">
        <v>38</v>
      </c>
      <c r="C14934" s="41"/>
      <c r="D14934" s="39" t="s">
        <v>98</v>
      </c>
      <c r="E14934" s="39">
        <v>2022</v>
      </c>
      <c r="F14934" s="23">
        <v>8.7532837601524101</v>
      </c>
      <c r="G14934" s="24" t="s">
        <v>108</v>
      </c>
    </row>
    <row r="14935" spans="1:7" x14ac:dyDescent="0.3">
      <c r="A14935" s="12">
        <v>106.26598964566574</v>
      </c>
      <c r="B14935" s="41" t="s">
        <v>39</v>
      </c>
      <c r="C14935" s="41"/>
      <c r="D14935" s="39" t="s">
        <v>98</v>
      </c>
      <c r="E14935" s="39">
        <v>2022</v>
      </c>
      <c r="F14935" s="23">
        <v>14.142989645665736</v>
      </c>
      <c r="G14935" s="24" t="s">
        <v>108</v>
      </c>
    </row>
    <row r="14936" spans="1:7" x14ac:dyDescent="0.3">
      <c r="A14936" s="12">
        <v>376.37598184237504</v>
      </c>
      <c r="B14936" s="41" t="s">
        <v>40</v>
      </c>
      <c r="C14936" s="41"/>
      <c r="D14936" s="39" t="s">
        <v>98</v>
      </c>
      <c r="E14936" s="39">
        <v>2022</v>
      </c>
      <c r="F14936" s="23">
        <v>127.00498184237503</v>
      </c>
      <c r="G14936" s="24" t="s">
        <v>108</v>
      </c>
    </row>
    <row r="14937" spans="1:7" x14ac:dyDescent="0.3">
      <c r="A14937" s="12">
        <v>398.87292311867594</v>
      </c>
      <c r="B14937" s="41" t="s">
        <v>41</v>
      </c>
      <c r="C14937" s="41"/>
      <c r="D14937" s="39" t="s">
        <v>98</v>
      </c>
      <c r="E14937" s="39">
        <v>2022</v>
      </c>
      <c r="F14937" s="23">
        <v>12.751923118675919</v>
      </c>
      <c r="G14937" s="24" t="s">
        <v>108</v>
      </c>
    </row>
    <row r="14938" spans="1:7" x14ac:dyDescent="0.3">
      <c r="A14938" s="12">
        <v>1516.5102968612209</v>
      </c>
      <c r="B14938" s="41" t="s">
        <v>42</v>
      </c>
      <c r="C14938" s="41"/>
      <c r="D14938" s="39" t="s">
        <v>98</v>
      </c>
      <c r="E14938" s="39">
        <v>2022</v>
      </c>
      <c r="F14938" s="23">
        <v>39.619296861220931</v>
      </c>
      <c r="G14938" s="24" t="s">
        <v>108</v>
      </c>
    </row>
    <row r="14939" spans="1:7" x14ac:dyDescent="0.3">
      <c r="A14939" s="12">
        <v>510.32151866164543</v>
      </c>
      <c r="B14939" s="41" t="s">
        <v>43</v>
      </c>
      <c r="C14939" s="41"/>
      <c r="D14939" s="39" t="s">
        <v>98</v>
      </c>
      <c r="E14939" s="39">
        <v>2022</v>
      </c>
      <c r="F14939" s="23">
        <v>54.594518661645424</v>
      </c>
      <c r="G14939" s="24" t="s">
        <v>108</v>
      </c>
    </row>
    <row r="14940" spans="1:7" x14ac:dyDescent="0.3">
      <c r="A14940" s="12">
        <v>98.505416879810028</v>
      </c>
      <c r="B14940" s="41" t="s">
        <v>44</v>
      </c>
      <c r="C14940" s="41"/>
      <c r="D14940" s="39" t="s">
        <v>98</v>
      </c>
      <c r="E14940" s="39">
        <v>2022</v>
      </c>
      <c r="F14940" s="23">
        <v>7.5724168798100262</v>
      </c>
      <c r="G14940" s="24" t="s">
        <v>108</v>
      </c>
    </row>
    <row r="14941" spans="1:7" x14ac:dyDescent="0.3">
      <c r="A14941" s="12">
        <v>197.79766248551712</v>
      </c>
      <c r="B14941" s="41" t="s">
        <v>45</v>
      </c>
      <c r="C14941" s="41"/>
      <c r="D14941" s="39" t="s">
        <v>98</v>
      </c>
      <c r="E14941" s="39">
        <v>2022</v>
      </c>
      <c r="F14941" s="23">
        <v>10.984662485517127</v>
      </c>
      <c r="G14941" s="24" t="s">
        <v>108</v>
      </c>
    </row>
    <row r="14942" spans="1:7" x14ac:dyDescent="0.3">
      <c r="A14942" s="12">
        <v>1810.9473508648703</v>
      </c>
      <c r="B14942" s="41" t="s">
        <v>46</v>
      </c>
      <c r="C14942" s="41"/>
      <c r="D14942" s="39" t="s">
        <v>98</v>
      </c>
      <c r="E14942" s="39">
        <v>2022</v>
      </c>
      <c r="F14942" s="23">
        <v>123.96535086487023</v>
      </c>
      <c r="G14942" s="24" t="s">
        <v>108</v>
      </c>
    </row>
    <row r="14943" spans="1:7" x14ac:dyDescent="0.3">
      <c r="A14943" s="12">
        <v>158.3998043133177</v>
      </c>
      <c r="B14943" s="41" t="s">
        <v>47</v>
      </c>
      <c r="C14943" s="41"/>
      <c r="D14943" s="39" t="s">
        <v>98</v>
      </c>
      <c r="E14943" s="39">
        <v>2022</v>
      </c>
      <c r="F14943" s="23">
        <v>16.935804313317714</v>
      </c>
      <c r="G14943" s="24" t="s">
        <v>108</v>
      </c>
    </row>
    <row r="14944" spans="1:7" x14ac:dyDescent="0.3">
      <c r="A14944" s="12">
        <v>349.81153613558939</v>
      </c>
      <c r="B14944" s="41" t="s">
        <v>48</v>
      </c>
      <c r="C14944" s="41"/>
      <c r="D14944" s="39" t="s">
        <v>98</v>
      </c>
      <c r="E14944" s="39">
        <v>2022</v>
      </c>
      <c r="F14944" s="23">
        <v>67.041536135589439</v>
      </c>
      <c r="G14944" s="24" t="s">
        <v>108</v>
      </c>
    </row>
    <row r="14945" spans="1:7" x14ac:dyDescent="0.3">
      <c r="A14945" s="12">
        <v>3588.4457611344346</v>
      </c>
      <c r="B14945" s="41" t="s">
        <v>49</v>
      </c>
      <c r="C14945" s="41"/>
      <c r="D14945" s="39" t="s">
        <v>98</v>
      </c>
      <c r="E14945" s="39">
        <v>2022</v>
      </c>
      <c r="F14945" s="23">
        <v>665.90476113443458</v>
      </c>
      <c r="G14945" s="24" t="s">
        <v>108</v>
      </c>
    </row>
    <row r="14946" spans="1:7" x14ac:dyDescent="0.3">
      <c r="A14946" s="12">
        <v>4565.5495744883347</v>
      </c>
      <c r="B14946" s="41" t="s">
        <v>50</v>
      </c>
      <c r="C14946" s="41"/>
      <c r="D14946" s="39" t="s">
        <v>98</v>
      </c>
      <c r="E14946" s="39">
        <v>2022</v>
      </c>
      <c r="F14946" s="23">
        <v>458.78957448833489</v>
      </c>
      <c r="G14946" s="24" t="s">
        <v>108</v>
      </c>
    </row>
    <row r="14947" spans="1:7" x14ac:dyDescent="0.3">
      <c r="A14947" s="12">
        <v>771.63072384470286</v>
      </c>
      <c r="B14947" s="41" t="s">
        <v>91</v>
      </c>
      <c r="C14947" s="41"/>
      <c r="D14947" s="39" t="s">
        <v>98</v>
      </c>
      <c r="E14947" s="39">
        <v>2022</v>
      </c>
      <c r="F14947" s="23">
        <v>192.99872384470282</v>
      </c>
      <c r="G14947" s="24" t="s">
        <v>108</v>
      </c>
    </row>
    <row r="14948" spans="1:7" x14ac:dyDescent="0.3">
      <c r="A14948" s="12">
        <v>147.89610245613378</v>
      </c>
      <c r="B14948" s="41" t="s">
        <v>52</v>
      </c>
      <c r="C14948" s="41"/>
      <c r="D14948" s="39" t="s">
        <v>98</v>
      </c>
      <c r="E14948" s="39">
        <v>2022</v>
      </c>
      <c r="F14948" s="23">
        <v>15.672102456133773</v>
      </c>
      <c r="G14948" s="24" t="s">
        <v>108</v>
      </c>
    </row>
    <row r="14949" spans="1:7" x14ac:dyDescent="0.3">
      <c r="A14949" s="12">
        <v>124.76826200587375</v>
      </c>
      <c r="B14949" s="41" t="s">
        <v>53</v>
      </c>
      <c r="C14949" s="41"/>
      <c r="D14949" s="39" t="s">
        <v>98</v>
      </c>
      <c r="E14949" s="39">
        <v>2022</v>
      </c>
      <c r="F14949" s="23">
        <v>41.580262005873763</v>
      </c>
      <c r="G14949" s="24" t="s">
        <v>108</v>
      </c>
    </row>
    <row r="14950" spans="1:7" x14ac:dyDescent="0.3">
      <c r="A14950" s="12">
        <v>177.57606164473091</v>
      </c>
      <c r="B14950" s="41" t="s">
        <v>54</v>
      </c>
      <c r="C14950" s="41"/>
      <c r="D14950" s="39" t="s">
        <v>98</v>
      </c>
      <c r="E14950" s="39">
        <v>2022</v>
      </c>
      <c r="F14950" s="23">
        <v>38.327061644730904</v>
      </c>
      <c r="G14950" s="24" t="s">
        <v>108</v>
      </c>
    </row>
    <row r="14951" spans="1:7" x14ac:dyDescent="0.3">
      <c r="A14951" s="12">
        <v>359.46993568489961</v>
      </c>
      <c r="B14951" s="41" t="s">
        <v>55</v>
      </c>
      <c r="C14951" s="41"/>
      <c r="D14951" s="39" t="s">
        <v>98</v>
      </c>
      <c r="E14951" s="39">
        <v>2022</v>
      </c>
      <c r="F14951" s="23">
        <v>9.0589356848995877</v>
      </c>
      <c r="G14951" s="24" t="s">
        <v>108</v>
      </c>
    </row>
    <row r="14952" spans="1:7" x14ac:dyDescent="0.3">
      <c r="A14952" s="12">
        <v>797.8976723800281</v>
      </c>
      <c r="B14952" s="41" t="s">
        <v>56</v>
      </c>
      <c r="C14952" s="41"/>
      <c r="D14952" s="39" t="s">
        <v>98</v>
      </c>
      <c r="E14952" s="39">
        <v>2022</v>
      </c>
      <c r="F14952" s="23">
        <v>24.722672380028129</v>
      </c>
      <c r="G14952" s="24" t="s">
        <v>108</v>
      </c>
    </row>
    <row r="14953" spans="1:7" x14ac:dyDescent="0.3">
      <c r="A14953" s="12">
        <v>223.39575531121412</v>
      </c>
      <c r="B14953" s="41" t="s">
        <v>57</v>
      </c>
      <c r="C14953" s="41"/>
      <c r="D14953" s="39" t="s">
        <v>98</v>
      </c>
      <c r="E14953" s="39">
        <v>2022</v>
      </c>
      <c r="F14953" s="23">
        <v>5.6297553112140974</v>
      </c>
      <c r="G14953" s="24" t="s">
        <v>108</v>
      </c>
    </row>
    <row r="14954" spans="1:7" x14ac:dyDescent="0.3">
      <c r="A14954" s="12">
        <v>314.5888968869898</v>
      </c>
      <c r="B14954" s="41" t="s">
        <v>58</v>
      </c>
      <c r="C14954" s="41"/>
      <c r="D14954" s="39" t="s">
        <v>98</v>
      </c>
      <c r="E14954" s="39">
        <v>2022</v>
      </c>
      <c r="F14954" s="23">
        <v>86.6898968869898</v>
      </c>
      <c r="G14954" s="24" t="s">
        <v>108</v>
      </c>
    </row>
    <row r="14955" spans="1:7" x14ac:dyDescent="0.3">
      <c r="A14955" s="12">
        <v>100.59302634160994</v>
      </c>
      <c r="B14955" s="41" t="s">
        <v>59</v>
      </c>
      <c r="C14955" s="41"/>
      <c r="D14955" s="39" t="s">
        <v>98</v>
      </c>
      <c r="E14955" s="39">
        <v>2022</v>
      </c>
      <c r="F14955" s="23">
        <v>2.5350263416099423</v>
      </c>
      <c r="G14955" s="24" t="s">
        <v>108</v>
      </c>
    </row>
    <row r="14956" spans="1:7" x14ac:dyDescent="0.3">
      <c r="A14956" s="12">
        <v>97.553425931136658</v>
      </c>
      <c r="B14956" s="41" t="s">
        <v>60</v>
      </c>
      <c r="C14956" s="41"/>
      <c r="D14956" s="39" t="s">
        <v>98</v>
      </c>
      <c r="E14956" s="39">
        <v>2022</v>
      </c>
      <c r="F14956" s="23">
        <v>2.4584259311366523</v>
      </c>
      <c r="G14956" s="24" t="s">
        <v>108</v>
      </c>
    </row>
    <row r="14957" spans="1:7" x14ac:dyDescent="0.3">
      <c r="A14957" s="12">
        <v>551.0283643882708</v>
      </c>
      <c r="B14957" s="41" t="s">
        <v>61</v>
      </c>
      <c r="C14957" s="41"/>
      <c r="D14957" s="39" t="s">
        <v>98</v>
      </c>
      <c r="E14957" s="39">
        <v>2022</v>
      </c>
      <c r="F14957" s="23">
        <v>79.171364388270803</v>
      </c>
      <c r="G14957" s="24" t="s">
        <v>108</v>
      </c>
    </row>
    <row r="14958" spans="1:7" x14ac:dyDescent="0.3">
      <c r="A14958" s="12">
        <v>1427.275507355507</v>
      </c>
      <c r="B14958" s="41" t="s">
        <v>62</v>
      </c>
      <c r="C14958" s="41"/>
      <c r="D14958" s="39" t="s">
        <v>98</v>
      </c>
      <c r="E14958" s="39">
        <v>2022</v>
      </c>
      <c r="F14958" s="23">
        <v>295.78350735550708</v>
      </c>
      <c r="G14958" s="24" t="s">
        <v>108</v>
      </c>
    </row>
    <row r="14959" spans="1:7" x14ac:dyDescent="0.3">
      <c r="A14959" s="12">
        <v>364.66177425304176</v>
      </c>
      <c r="B14959" s="41" t="s">
        <v>63</v>
      </c>
      <c r="C14959" s="41"/>
      <c r="D14959" s="39" t="s">
        <v>98</v>
      </c>
      <c r="E14959" s="39">
        <v>2022</v>
      </c>
      <c r="F14959" s="23">
        <v>12.869774253041754</v>
      </c>
      <c r="G14959" s="24" t="s">
        <v>108</v>
      </c>
    </row>
    <row r="14960" spans="1:7" x14ac:dyDescent="0.3">
      <c r="A14960" s="12">
        <v>392.70960240786809</v>
      </c>
      <c r="B14960" s="41" t="s">
        <v>64</v>
      </c>
      <c r="C14960" s="41"/>
      <c r="D14960" s="39" t="s">
        <v>98</v>
      </c>
      <c r="E14960" s="39">
        <v>2022</v>
      </c>
      <c r="F14960" s="23">
        <v>9.8966024078680803</v>
      </c>
      <c r="G14960" s="24" t="s">
        <v>108</v>
      </c>
    </row>
    <row r="14961" spans="1:7" x14ac:dyDescent="0.3">
      <c r="A14961" s="12">
        <v>1412.0836604170329</v>
      </c>
      <c r="B14961" s="41" t="s">
        <v>65</v>
      </c>
      <c r="C14961" s="41"/>
      <c r="D14961" s="39" t="s">
        <v>98</v>
      </c>
      <c r="E14961" s="39">
        <v>2022</v>
      </c>
      <c r="F14961" s="23">
        <v>195.05766041703288</v>
      </c>
      <c r="G14961" s="24" t="s">
        <v>108</v>
      </c>
    </row>
    <row r="14962" spans="1:7" x14ac:dyDescent="0.3">
      <c r="A14962" s="12">
        <v>434.04734730845257</v>
      </c>
      <c r="B14962" s="41" t="s">
        <v>66</v>
      </c>
      <c r="C14962" s="41"/>
      <c r="D14962" s="39" t="s">
        <v>98</v>
      </c>
      <c r="E14962" s="39">
        <v>2022</v>
      </c>
      <c r="F14962" s="23">
        <v>10.938347308452578</v>
      </c>
      <c r="G14962" s="24" t="s">
        <v>108</v>
      </c>
    </row>
    <row r="14963" spans="1:7" x14ac:dyDescent="0.3">
      <c r="A14963" s="12">
        <v>2469.7384234269471</v>
      </c>
      <c r="B14963" s="41" t="s">
        <v>67</v>
      </c>
      <c r="C14963" s="41"/>
      <c r="D14963" s="39" t="s">
        <v>98</v>
      </c>
      <c r="E14963" s="39">
        <v>2022</v>
      </c>
      <c r="F14963" s="23">
        <v>191.44442342694703</v>
      </c>
      <c r="G14963" s="24" t="s">
        <v>108</v>
      </c>
    </row>
    <row r="14964" spans="1:7" x14ac:dyDescent="0.3">
      <c r="A14964" s="12">
        <v>1938.4064234939879</v>
      </c>
      <c r="B14964" s="41" t="s">
        <v>68</v>
      </c>
      <c r="C14964" s="41"/>
      <c r="D14964" s="39" t="s">
        <v>98</v>
      </c>
      <c r="E14964" s="39">
        <v>2022</v>
      </c>
      <c r="F14964" s="23">
        <v>146.05042349398781</v>
      </c>
      <c r="G14964" s="24" t="s">
        <v>108</v>
      </c>
    </row>
    <row r="14965" spans="1:7" x14ac:dyDescent="0.3">
      <c r="A14965" s="12">
        <v>139.20097823096617</v>
      </c>
      <c r="B14965" s="41" t="s">
        <v>69</v>
      </c>
      <c r="C14965" s="41"/>
      <c r="D14965" s="39" t="s">
        <v>98</v>
      </c>
      <c r="E14965" s="39">
        <v>2022</v>
      </c>
      <c r="F14965" s="23">
        <v>15.291978230966166</v>
      </c>
      <c r="G14965" s="24" t="s">
        <v>108</v>
      </c>
    </row>
    <row r="14966" spans="1:7" x14ac:dyDescent="0.3">
      <c r="A14966" s="12">
        <v>161.62303228824419</v>
      </c>
      <c r="B14966" s="41" t="s">
        <v>70</v>
      </c>
      <c r="C14966" s="41"/>
      <c r="D14966" s="39" t="s">
        <v>98</v>
      </c>
      <c r="E14966" s="39">
        <v>2022</v>
      </c>
      <c r="F14966" s="23">
        <v>20.748032288244204</v>
      </c>
      <c r="G14966" s="24" t="s">
        <v>108</v>
      </c>
    </row>
    <row r="14967" spans="1:7" x14ac:dyDescent="0.3">
      <c r="A14967" s="12">
        <v>106.72146807369481</v>
      </c>
      <c r="B14967" s="41" t="s">
        <v>71</v>
      </c>
      <c r="C14967" s="41"/>
      <c r="D14967" s="39" t="s">
        <v>98</v>
      </c>
      <c r="E14967" s="39">
        <v>2022</v>
      </c>
      <c r="F14967" s="23">
        <v>6.6894680736948082</v>
      </c>
      <c r="G14967" s="24" t="s">
        <v>108</v>
      </c>
    </row>
    <row r="14968" spans="1:7" x14ac:dyDescent="0.3">
      <c r="A14968" s="12">
        <v>607.49127582682968</v>
      </c>
      <c r="B14968" s="41" t="s">
        <v>72</v>
      </c>
      <c r="C14968" s="41"/>
      <c r="D14968" s="39" t="s">
        <v>98</v>
      </c>
      <c r="E14968" s="39">
        <v>2022</v>
      </c>
      <c r="F14968" s="23">
        <v>46.039275826829652</v>
      </c>
      <c r="G14968" s="24" t="s">
        <v>108</v>
      </c>
    </row>
    <row r="14969" spans="1:7" x14ac:dyDescent="0.3">
      <c r="A14969" s="12">
        <v>427.53421095809989</v>
      </c>
      <c r="B14969" s="41" t="s">
        <v>73</v>
      </c>
      <c r="C14969" s="41"/>
      <c r="D14969" s="39" t="s">
        <v>98</v>
      </c>
      <c r="E14969" s="39">
        <v>2022</v>
      </c>
      <c r="F14969" s="23">
        <v>203.44821095809988</v>
      </c>
      <c r="G14969" s="24" t="s">
        <v>108</v>
      </c>
    </row>
    <row r="14970" spans="1:7" x14ac:dyDescent="0.3">
      <c r="A14970" s="12">
        <v>411.68274098083589</v>
      </c>
      <c r="B14970" s="41" t="s">
        <v>74</v>
      </c>
      <c r="C14970" s="41"/>
      <c r="D14970" s="39" t="s">
        <v>98</v>
      </c>
      <c r="E14970" s="39">
        <v>2022</v>
      </c>
      <c r="F14970" s="23">
        <v>78.303740980835926</v>
      </c>
      <c r="G14970" s="24" t="s">
        <v>108</v>
      </c>
    </row>
    <row r="14971" spans="1:7" x14ac:dyDescent="0.3">
      <c r="A14971" s="12">
        <v>643.34481424938849</v>
      </c>
      <c r="B14971" s="41" t="s">
        <v>75</v>
      </c>
      <c r="C14971" s="41"/>
      <c r="D14971" s="39" t="s">
        <v>98</v>
      </c>
      <c r="E14971" s="39">
        <v>2022</v>
      </c>
      <c r="F14971" s="23">
        <v>63.855814249388459</v>
      </c>
      <c r="G14971" s="24" t="s">
        <v>108</v>
      </c>
    </row>
    <row r="14972" spans="1:7" x14ac:dyDescent="0.3">
      <c r="A14972" s="12">
        <v>690.42220285452834</v>
      </c>
      <c r="B14972" s="41" t="s">
        <v>76</v>
      </c>
      <c r="C14972" s="41"/>
      <c r="D14972" s="39" t="s">
        <v>98</v>
      </c>
      <c r="E14972" s="39">
        <v>2022</v>
      </c>
      <c r="F14972" s="23">
        <v>41.599202854528357</v>
      </c>
      <c r="G14972" s="24" t="s">
        <v>108</v>
      </c>
    </row>
    <row r="14973" spans="1:7" x14ac:dyDescent="0.3">
      <c r="A14973" s="12">
        <v>117.25389379570944</v>
      </c>
      <c r="B14973" s="41" t="s">
        <v>77</v>
      </c>
      <c r="C14973" s="41"/>
      <c r="D14973" s="39" t="s">
        <v>98</v>
      </c>
      <c r="E14973" s="39">
        <v>2022</v>
      </c>
      <c r="F14973" s="23">
        <v>2.9548937957094381</v>
      </c>
      <c r="G14973" s="24" t="s">
        <v>108</v>
      </c>
    </row>
    <row r="14974" spans="1:7" x14ac:dyDescent="0.3">
      <c r="A14974" s="12">
        <v>221.71746092325111</v>
      </c>
      <c r="B14974" s="41" t="s">
        <v>78</v>
      </c>
      <c r="C14974" s="41"/>
      <c r="D14974" s="39" t="s">
        <v>98</v>
      </c>
      <c r="E14974" s="39">
        <v>2022</v>
      </c>
      <c r="F14974" s="23">
        <v>24.264460923251118</v>
      </c>
      <c r="G14974" s="24" t="s">
        <v>108</v>
      </c>
    </row>
    <row r="14975" spans="1:7" x14ac:dyDescent="0.3">
      <c r="A14975" s="12">
        <v>290.33877400370324</v>
      </c>
      <c r="B14975" s="41" t="s">
        <v>79</v>
      </c>
      <c r="C14975" s="41"/>
      <c r="D14975" s="39" t="s">
        <v>98</v>
      </c>
      <c r="E14975" s="39">
        <v>2022</v>
      </c>
      <c r="F14975" s="23">
        <v>8.2567740037032422</v>
      </c>
      <c r="G14975" s="24" t="s">
        <v>108</v>
      </c>
    </row>
    <row r="14976" spans="1:7" x14ac:dyDescent="0.3">
      <c r="A14976" s="12">
        <v>1005.710731020608</v>
      </c>
      <c r="B14976" s="41" t="s">
        <v>80</v>
      </c>
      <c r="C14976" s="41"/>
      <c r="D14976" s="39" t="s">
        <v>98</v>
      </c>
      <c r="E14976" s="39">
        <v>2022</v>
      </c>
      <c r="F14976" s="23">
        <v>94.215731020608047</v>
      </c>
      <c r="G14976" s="24" t="s">
        <v>108</v>
      </c>
    </row>
    <row r="14977" spans="1:7" x14ac:dyDescent="0.3">
      <c r="A14977" s="12">
        <v>218.00900480314954</v>
      </c>
      <c r="B14977" s="41" t="s">
        <v>81</v>
      </c>
      <c r="C14977" s="41"/>
      <c r="D14977" s="39" t="s">
        <v>98</v>
      </c>
      <c r="E14977" s="39">
        <v>2022</v>
      </c>
      <c r="F14977" s="23">
        <v>5.4940048031495188</v>
      </c>
      <c r="G14977" s="24" t="s">
        <v>108</v>
      </c>
    </row>
    <row r="14978" spans="1:7" x14ac:dyDescent="0.3">
      <c r="A14978" s="12">
        <v>702.08819538503883</v>
      </c>
      <c r="B14978" s="41" t="s">
        <v>82</v>
      </c>
      <c r="C14978" s="41"/>
      <c r="D14978" s="39" t="s">
        <v>98</v>
      </c>
      <c r="E14978" s="39">
        <v>2022</v>
      </c>
      <c r="F14978" s="23">
        <v>89.250195385038793</v>
      </c>
      <c r="G14978" s="24" t="s">
        <v>108</v>
      </c>
    </row>
    <row r="14979" spans="1:7" x14ac:dyDescent="0.3">
      <c r="A14979" s="12">
        <v>306.7308681511729</v>
      </c>
      <c r="B14979" s="41" t="s">
        <v>83</v>
      </c>
      <c r="C14979" s="41"/>
      <c r="D14979" s="39" t="s">
        <v>98</v>
      </c>
      <c r="E14979" s="39">
        <v>2022</v>
      </c>
      <c r="F14979" s="23">
        <v>38.006868151172895</v>
      </c>
      <c r="G14979" s="24" t="s">
        <v>108</v>
      </c>
    </row>
    <row r="14980" spans="1:7" x14ac:dyDescent="0.3">
      <c r="A14980" s="12">
        <v>805.36690308831567</v>
      </c>
      <c r="B14980" s="41" t="s">
        <v>84</v>
      </c>
      <c r="C14980" s="41"/>
      <c r="D14980" s="39" t="s">
        <v>98</v>
      </c>
      <c r="E14980" s="39">
        <v>2022</v>
      </c>
      <c r="F14980" s="23">
        <v>44.225903088315732</v>
      </c>
      <c r="G14980" s="24" t="s">
        <v>108</v>
      </c>
    </row>
    <row r="14981" spans="1:7" x14ac:dyDescent="0.3">
      <c r="A14981" s="12">
        <v>59.993895108099622</v>
      </c>
      <c r="B14981" s="41" t="s">
        <v>85</v>
      </c>
      <c r="C14981" s="41"/>
      <c r="D14981" s="39" t="s">
        <v>98</v>
      </c>
      <c r="E14981" s="39">
        <v>2022</v>
      </c>
      <c r="F14981" s="23">
        <v>1.5118951080996244</v>
      </c>
      <c r="G14981" s="24" t="s">
        <v>108</v>
      </c>
    </row>
    <row r="14982" spans="1:7" x14ac:dyDescent="0.3">
      <c r="A14982" s="12">
        <v>252.80488948855071</v>
      </c>
      <c r="B14982" s="41" t="s">
        <v>86</v>
      </c>
      <c r="C14982" s="41"/>
      <c r="D14982" s="39" t="s">
        <v>98</v>
      </c>
      <c r="E14982" s="39">
        <v>2022</v>
      </c>
      <c r="F14982" s="23">
        <v>12.032889488550715</v>
      </c>
      <c r="G14982" s="24" t="s">
        <v>108</v>
      </c>
    </row>
    <row r="14983" spans="1:7" x14ac:dyDescent="0.3">
      <c r="A14983" s="12">
        <v>671.81016429657473</v>
      </c>
      <c r="B14983" s="41" t="s">
        <v>87</v>
      </c>
      <c r="C14983" s="41"/>
      <c r="D14983" s="39" t="s">
        <v>98</v>
      </c>
      <c r="E14983" s="39">
        <v>2022</v>
      </c>
      <c r="F14983" s="23">
        <v>67.119164296574752</v>
      </c>
      <c r="G14983" s="24" t="s">
        <v>108</v>
      </c>
    </row>
    <row r="14984" spans="1:7" x14ac:dyDescent="0.3">
      <c r="A14984" s="12">
        <v>126.87844021861204</v>
      </c>
      <c r="B14984" s="41" t="s">
        <v>88</v>
      </c>
      <c r="C14984" s="41"/>
      <c r="D14984" s="39" t="s">
        <v>98</v>
      </c>
      <c r="E14984" s="39">
        <v>2022</v>
      </c>
      <c r="F14984" s="23">
        <v>3.1974402186120443</v>
      </c>
      <c r="G14984" s="24" t="s">
        <v>108</v>
      </c>
    </row>
    <row r="14985" spans="1:7" x14ac:dyDescent="0.3">
      <c r="A14985" s="12">
        <v>246.73902474770409</v>
      </c>
      <c r="B14985" s="41" t="s">
        <v>89</v>
      </c>
      <c r="C14985" s="41"/>
      <c r="D14985" s="39" t="s">
        <v>98</v>
      </c>
      <c r="E14985" s="39">
        <v>2022</v>
      </c>
      <c r="F14985" s="23">
        <v>22.842024747704102</v>
      </c>
      <c r="G14985" s="24" t="s">
        <v>108</v>
      </c>
    </row>
    <row r="14986" spans="1:7" x14ac:dyDescent="0.3">
      <c r="A14986" s="12">
        <v>486.99876627146307</v>
      </c>
      <c r="B14986" s="41" t="s">
        <v>90</v>
      </c>
      <c r="C14986" s="41"/>
      <c r="D14986" s="39" t="s">
        <v>98</v>
      </c>
      <c r="E14986" s="39">
        <v>2022</v>
      </c>
      <c r="F14986" s="23">
        <v>12.272766271463027</v>
      </c>
      <c r="G14986" s="24" t="s">
        <v>108</v>
      </c>
    </row>
    <row r="14987" spans="1:7" x14ac:dyDescent="0.3">
      <c r="A14987" s="12">
        <v>1686.3067630989626</v>
      </c>
      <c r="B14987" s="41" t="s">
        <v>10</v>
      </c>
      <c r="C14987" s="41"/>
      <c r="D14987" s="39" t="s">
        <v>99</v>
      </c>
      <c r="E14987" s="39">
        <v>2022</v>
      </c>
      <c r="F14987" s="23">
        <v>142.79576309896271</v>
      </c>
      <c r="G14987" s="24" t="s">
        <v>108</v>
      </c>
    </row>
    <row r="14988" spans="1:7" x14ac:dyDescent="0.3">
      <c r="A14988" s="12">
        <v>188.97526699179755</v>
      </c>
      <c r="B14988" s="41" t="s">
        <v>11</v>
      </c>
      <c r="C14988" s="41"/>
      <c r="D14988" s="39" t="s">
        <v>99</v>
      </c>
      <c r="E14988" s="39">
        <v>2022</v>
      </c>
      <c r="F14988" s="23">
        <v>4.8402669917975416</v>
      </c>
      <c r="G14988" s="24" t="s">
        <v>108</v>
      </c>
    </row>
    <row r="14989" spans="1:7" x14ac:dyDescent="0.3">
      <c r="A14989" s="12">
        <v>672.23306003004473</v>
      </c>
      <c r="B14989" s="41" t="s">
        <v>12</v>
      </c>
      <c r="C14989" s="41"/>
      <c r="D14989" s="39" t="s">
        <v>99</v>
      </c>
      <c r="E14989" s="39">
        <v>2022</v>
      </c>
      <c r="F14989" s="23">
        <v>46.004060030044684</v>
      </c>
      <c r="G14989" s="24" t="s">
        <v>108</v>
      </c>
    </row>
    <row r="14990" spans="1:7" x14ac:dyDescent="0.3">
      <c r="A14990" s="12">
        <v>120.66358414221422</v>
      </c>
      <c r="B14990" s="41" t="s">
        <v>13</v>
      </c>
      <c r="C14990" s="41"/>
      <c r="D14990" s="39" t="s">
        <v>99</v>
      </c>
      <c r="E14990" s="39">
        <v>2022</v>
      </c>
      <c r="F14990" s="23">
        <v>17.950584142214225</v>
      </c>
      <c r="G14990" s="24" t="s">
        <v>108</v>
      </c>
    </row>
    <row r="14991" spans="1:7" x14ac:dyDescent="0.3">
      <c r="A14991" s="12">
        <v>206.38416510449676</v>
      </c>
      <c r="B14991" s="41" t="s">
        <v>14</v>
      </c>
      <c r="C14991" s="41"/>
      <c r="D14991" s="39" t="s">
        <v>99</v>
      </c>
      <c r="E14991" s="39">
        <v>2022</v>
      </c>
      <c r="F14991" s="23">
        <v>26.142165104496762</v>
      </c>
      <c r="G14991" s="24" t="s">
        <v>108</v>
      </c>
    </row>
    <row r="14992" spans="1:7" x14ac:dyDescent="0.3">
      <c r="A14992" s="12">
        <v>153.68743154364287</v>
      </c>
      <c r="B14992" s="41" t="s">
        <v>15</v>
      </c>
      <c r="C14992" s="41"/>
      <c r="D14992" s="39" t="s">
        <v>99</v>
      </c>
      <c r="E14992" s="39">
        <v>2022</v>
      </c>
      <c r="F14992" s="23">
        <v>22.945431543642876</v>
      </c>
      <c r="G14992" s="24" t="s">
        <v>108</v>
      </c>
    </row>
    <row r="14993" spans="1:7" x14ac:dyDescent="0.3">
      <c r="A14993" s="12">
        <v>1496.0363225283033</v>
      </c>
      <c r="B14993" s="41" t="s">
        <v>16</v>
      </c>
      <c r="C14993" s="41"/>
      <c r="D14993" s="39" t="s">
        <v>99</v>
      </c>
      <c r="E14993" s="39">
        <v>2022</v>
      </c>
      <c r="F14993" s="23">
        <v>68.556322528303383</v>
      </c>
      <c r="G14993" s="24" t="s">
        <v>108</v>
      </c>
    </row>
    <row r="14994" spans="1:7" x14ac:dyDescent="0.3">
      <c r="A14994" s="12">
        <v>3398.2101381078955</v>
      </c>
      <c r="B14994" s="41" t="s">
        <v>17</v>
      </c>
      <c r="C14994" s="41"/>
      <c r="D14994" s="39" t="s">
        <v>99</v>
      </c>
      <c r="E14994" s="39">
        <v>2022</v>
      </c>
      <c r="F14994" s="23">
        <v>434.27213810789567</v>
      </c>
      <c r="G14994" s="24" t="s">
        <v>108</v>
      </c>
    </row>
    <row r="14995" spans="1:7" x14ac:dyDescent="0.3">
      <c r="A14995" s="12">
        <v>112.01506770079962</v>
      </c>
      <c r="B14995" s="41" t="s">
        <v>18</v>
      </c>
      <c r="C14995" s="41"/>
      <c r="D14995" s="39" t="s">
        <v>99</v>
      </c>
      <c r="E14995" s="39">
        <v>2022</v>
      </c>
      <c r="F14995" s="23">
        <v>9.609067700799617</v>
      </c>
      <c r="G14995" s="24" t="s">
        <v>108</v>
      </c>
    </row>
    <row r="14996" spans="1:7" x14ac:dyDescent="0.3">
      <c r="A14996" s="12">
        <v>239.86778886355603</v>
      </c>
      <c r="B14996" s="41" t="s">
        <v>19</v>
      </c>
      <c r="C14996" s="41"/>
      <c r="D14996" s="39" t="s">
        <v>99</v>
      </c>
      <c r="E14996" s="39">
        <v>2022</v>
      </c>
      <c r="F14996" s="23">
        <v>21.363788863556007</v>
      </c>
      <c r="G14996" s="24" t="s">
        <v>108</v>
      </c>
    </row>
    <row r="14997" spans="1:7" x14ac:dyDescent="0.3">
      <c r="A14997" s="12">
        <v>1240.5032963369022</v>
      </c>
      <c r="B14997" s="41" t="s">
        <v>20</v>
      </c>
      <c r="C14997" s="41"/>
      <c r="D14997" s="39" t="s">
        <v>99</v>
      </c>
      <c r="E14997" s="39">
        <v>2022</v>
      </c>
      <c r="F14997" s="23">
        <v>137.27629633690219</v>
      </c>
      <c r="G14997" s="24" t="s">
        <v>108</v>
      </c>
    </row>
    <row r="14998" spans="1:7" x14ac:dyDescent="0.3">
      <c r="A14998" s="12">
        <v>1244.0285905075748</v>
      </c>
      <c r="B14998" s="41" t="s">
        <v>21</v>
      </c>
      <c r="C14998" s="41"/>
      <c r="D14998" s="39" t="s">
        <v>99</v>
      </c>
      <c r="E14998" s="39">
        <v>2022</v>
      </c>
      <c r="F14998" s="23">
        <v>185.80959050757474</v>
      </c>
      <c r="G14998" s="24" t="s">
        <v>108</v>
      </c>
    </row>
    <row r="14999" spans="1:7" x14ac:dyDescent="0.3">
      <c r="A14999" s="12">
        <v>262.33833205624296</v>
      </c>
      <c r="B14999" s="41" t="s">
        <v>22</v>
      </c>
      <c r="C14999" s="41"/>
      <c r="D14999" s="39" t="s">
        <v>99</v>
      </c>
      <c r="E14999" s="39">
        <v>2022</v>
      </c>
      <c r="F14999" s="23">
        <v>10.701332056242954</v>
      </c>
      <c r="G14999" s="24" t="s">
        <v>108</v>
      </c>
    </row>
    <row r="15000" spans="1:7" x14ac:dyDescent="0.3">
      <c r="A15000" s="12">
        <v>231.15153751231193</v>
      </c>
      <c r="B15000" s="41" t="s">
        <v>23</v>
      </c>
      <c r="C15000" s="41"/>
      <c r="D15000" s="39" t="s">
        <v>99</v>
      </c>
      <c r="E15000" s="39">
        <v>2022</v>
      </c>
      <c r="F15000" s="23">
        <v>5.9205375123119222</v>
      </c>
      <c r="G15000" s="24" t="s">
        <v>108</v>
      </c>
    </row>
    <row r="15001" spans="1:7" x14ac:dyDescent="0.3">
      <c r="A15001" s="12">
        <v>79.70551571211864</v>
      </c>
      <c r="B15001" s="41" t="s">
        <v>24</v>
      </c>
      <c r="C15001" s="41"/>
      <c r="D15001" s="39" t="s">
        <v>99</v>
      </c>
      <c r="E15001" s="39">
        <v>2022</v>
      </c>
      <c r="F15001" s="23">
        <v>5.6095157121186432</v>
      </c>
      <c r="G15001" s="24" t="s">
        <v>108</v>
      </c>
    </row>
    <row r="15002" spans="1:7" x14ac:dyDescent="0.3">
      <c r="A15002" s="12">
        <v>108.25988535131154</v>
      </c>
      <c r="B15002" s="41" t="s">
        <v>25</v>
      </c>
      <c r="C15002" s="41"/>
      <c r="D15002" s="39" t="s">
        <v>99</v>
      </c>
      <c r="E15002" s="39">
        <v>2022</v>
      </c>
      <c r="F15002" s="23">
        <v>4.8928853513115271</v>
      </c>
      <c r="G15002" s="24" t="s">
        <v>108</v>
      </c>
    </row>
    <row r="15003" spans="1:7" x14ac:dyDescent="0.3">
      <c r="A15003" s="12">
        <v>98.015493382852938</v>
      </c>
      <c r="B15003" s="41" t="s">
        <v>26</v>
      </c>
      <c r="C15003" s="41"/>
      <c r="D15003" s="39" t="s">
        <v>99</v>
      </c>
      <c r="E15003" s="39">
        <v>2022</v>
      </c>
      <c r="F15003" s="23">
        <v>7.5324933828529348</v>
      </c>
      <c r="G15003" s="24" t="s">
        <v>108</v>
      </c>
    </row>
    <row r="15004" spans="1:7" x14ac:dyDescent="0.3">
      <c r="A15004" s="12">
        <v>142.83547795974371</v>
      </c>
      <c r="B15004" s="41" t="s">
        <v>27</v>
      </c>
      <c r="C15004" s="41"/>
      <c r="D15004" s="39" t="s">
        <v>99</v>
      </c>
      <c r="E15004" s="39">
        <v>2022</v>
      </c>
      <c r="F15004" s="23">
        <v>3.658477959743724</v>
      </c>
      <c r="G15004" s="24" t="s">
        <v>108</v>
      </c>
    </row>
    <row r="15005" spans="1:7" x14ac:dyDescent="0.3">
      <c r="A15005" s="12">
        <v>197.00082752008308</v>
      </c>
      <c r="B15005" s="41" t="s">
        <v>28</v>
      </c>
      <c r="C15005" s="41"/>
      <c r="D15005" s="39" t="s">
        <v>99</v>
      </c>
      <c r="E15005" s="39">
        <v>2022</v>
      </c>
      <c r="F15005" s="23">
        <v>27.970827520083091</v>
      </c>
      <c r="G15005" s="24" t="s">
        <v>108</v>
      </c>
    </row>
    <row r="15006" spans="1:7" x14ac:dyDescent="0.3">
      <c r="A15006" s="12">
        <v>246.07990112413307</v>
      </c>
      <c r="B15006" s="41" t="s">
        <v>29</v>
      </c>
      <c r="C15006" s="41"/>
      <c r="D15006" s="39" t="s">
        <v>99</v>
      </c>
      <c r="E15006" s="39">
        <v>2022</v>
      </c>
      <c r="F15006" s="23">
        <v>31.479901124133054</v>
      </c>
      <c r="G15006" s="24" t="s">
        <v>108</v>
      </c>
    </row>
    <row r="15007" spans="1:7" x14ac:dyDescent="0.3">
      <c r="A15007" s="12">
        <v>1203.6719259738445</v>
      </c>
      <c r="B15007" s="41" t="s">
        <v>30</v>
      </c>
      <c r="C15007" s="41"/>
      <c r="D15007" s="39" t="s">
        <v>99</v>
      </c>
      <c r="E15007" s="39">
        <v>2022</v>
      </c>
      <c r="F15007" s="23">
        <v>97.351925973844459</v>
      </c>
      <c r="G15007" s="24" t="s">
        <v>108</v>
      </c>
    </row>
    <row r="15008" spans="1:7" x14ac:dyDescent="0.3">
      <c r="A15008" s="12">
        <v>500.25822911894403</v>
      </c>
      <c r="B15008" s="41" t="s">
        <v>31</v>
      </c>
      <c r="C15008" s="41"/>
      <c r="D15008" s="39" t="s">
        <v>99</v>
      </c>
      <c r="E15008" s="39">
        <v>2022</v>
      </c>
      <c r="F15008" s="23">
        <v>35.966229118944042</v>
      </c>
      <c r="G15008" s="24" t="s">
        <v>108</v>
      </c>
    </row>
    <row r="15009" spans="1:7" x14ac:dyDescent="0.3">
      <c r="A15009" s="12">
        <v>45.966346611429771</v>
      </c>
      <c r="B15009" s="41" t="s">
        <v>32</v>
      </c>
      <c r="C15009" s="41"/>
      <c r="D15009" s="39" t="s">
        <v>99</v>
      </c>
      <c r="E15009" s="39">
        <v>2022</v>
      </c>
      <c r="F15009" s="23">
        <v>1.1773466114297735</v>
      </c>
      <c r="G15009" s="24" t="s">
        <v>108</v>
      </c>
    </row>
    <row r="15010" spans="1:7" x14ac:dyDescent="0.3">
      <c r="A15010" s="12">
        <v>199.12216174156214</v>
      </c>
      <c r="B15010" s="41" t="s">
        <v>33</v>
      </c>
      <c r="C15010" s="41"/>
      <c r="D15010" s="39" t="s">
        <v>99</v>
      </c>
      <c r="E15010" s="39">
        <v>2022</v>
      </c>
      <c r="F15010" s="23">
        <v>10.25016174156212</v>
      </c>
      <c r="G15010" s="24" t="s">
        <v>108</v>
      </c>
    </row>
    <row r="15011" spans="1:7" x14ac:dyDescent="0.3">
      <c r="A15011" s="12">
        <v>728.70755424366314</v>
      </c>
      <c r="B15011" s="41" t="s">
        <v>34</v>
      </c>
      <c r="C15011" s="41"/>
      <c r="D15011" s="39" t="s">
        <v>99</v>
      </c>
      <c r="E15011" s="39">
        <v>2022</v>
      </c>
      <c r="F15011" s="23">
        <v>48.478554243663154</v>
      </c>
      <c r="G15011" s="24" t="s">
        <v>108</v>
      </c>
    </row>
    <row r="15012" spans="1:7" x14ac:dyDescent="0.3">
      <c r="A15012" s="12">
        <v>485.74140639866289</v>
      </c>
      <c r="B15012" s="41" t="s">
        <v>35</v>
      </c>
      <c r="C15012" s="41"/>
      <c r="D15012" s="39" t="s">
        <v>99</v>
      </c>
      <c r="E15012" s="39">
        <v>2022</v>
      </c>
      <c r="F15012" s="23">
        <v>12.441406398662934</v>
      </c>
      <c r="G15012" s="24" t="s">
        <v>108</v>
      </c>
    </row>
    <row r="15013" spans="1:7" x14ac:dyDescent="0.3">
      <c r="A15013" s="12">
        <v>157.50624365691019</v>
      </c>
      <c r="B15013" s="41" t="s">
        <v>36</v>
      </c>
      <c r="C15013" s="41"/>
      <c r="D15013" s="39" t="s">
        <v>99</v>
      </c>
      <c r="E15013" s="39">
        <v>2022</v>
      </c>
      <c r="F15013" s="23">
        <v>15.542243656910191</v>
      </c>
      <c r="G15013" s="24" t="s">
        <v>108</v>
      </c>
    </row>
    <row r="15014" spans="1:7" x14ac:dyDescent="0.3">
      <c r="A15014" s="12">
        <v>386.4625543188381</v>
      </c>
      <c r="B15014" s="41" t="s">
        <v>37</v>
      </c>
      <c r="C15014" s="41"/>
      <c r="D15014" s="39" t="s">
        <v>99</v>
      </c>
      <c r="E15014" s="39">
        <v>2022</v>
      </c>
      <c r="F15014" s="23">
        <v>32.147554318838147</v>
      </c>
      <c r="G15014" s="24" t="s">
        <v>108</v>
      </c>
    </row>
    <row r="15015" spans="1:7" x14ac:dyDescent="0.3">
      <c r="A15015" s="12">
        <v>296.40180769490348</v>
      </c>
      <c r="B15015" s="41" t="s">
        <v>38</v>
      </c>
      <c r="C15015" s="41"/>
      <c r="D15015" s="39" t="s">
        <v>99</v>
      </c>
      <c r="E15015" s="39">
        <v>2022</v>
      </c>
      <c r="F15015" s="23">
        <v>7.5918076949034905</v>
      </c>
      <c r="G15015" s="24" t="s">
        <v>108</v>
      </c>
    </row>
    <row r="15016" spans="1:7" x14ac:dyDescent="0.3">
      <c r="A15016" s="12">
        <v>119.89592183081299</v>
      </c>
      <c r="B15016" s="41" t="s">
        <v>39</v>
      </c>
      <c r="C15016" s="41"/>
      <c r="D15016" s="39" t="s">
        <v>99</v>
      </c>
      <c r="E15016" s="39">
        <v>2022</v>
      </c>
      <c r="F15016" s="23">
        <v>17.808921830812999</v>
      </c>
      <c r="G15016" s="24" t="s">
        <v>108</v>
      </c>
    </row>
    <row r="15017" spans="1:7" x14ac:dyDescent="0.3">
      <c r="A15017" s="12">
        <v>409.51705453717653</v>
      </c>
      <c r="B15017" s="41" t="s">
        <v>40</v>
      </c>
      <c r="C15017" s="41"/>
      <c r="D15017" s="39" t="s">
        <v>99</v>
      </c>
      <c r="E15017" s="39">
        <v>2022</v>
      </c>
      <c r="F15017" s="23">
        <v>131.78205453717649</v>
      </c>
      <c r="G15017" s="24" t="s">
        <v>108</v>
      </c>
    </row>
    <row r="15018" spans="1:7" x14ac:dyDescent="0.3">
      <c r="A15018" s="12">
        <v>342.9982942250503</v>
      </c>
      <c r="B15018" s="41" t="s">
        <v>41</v>
      </c>
      <c r="C15018" s="41"/>
      <c r="D15018" s="39" t="s">
        <v>99</v>
      </c>
      <c r="E15018" s="39">
        <v>2022</v>
      </c>
      <c r="F15018" s="23">
        <v>8.7852942250503219</v>
      </c>
      <c r="G15018" s="24" t="s">
        <v>108</v>
      </c>
    </row>
    <row r="15019" spans="1:7" x14ac:dyDescent="0.3">
      <c r="A15019" s="12">
        <v>1046.8799777296817</v>
      </c>
      <c r="B15019" s="41" t="s">
        <v>42</v>
      </c>
      <c r="C15019" s="41"/>
      <c r="D15019" s="39" t="s">
        <v>99</v>
      </c>
      <c r="E15019" s="39">
        <v>2022</v>
      </c>
      <c r="F15019" s="23">
        <v>28.353977729681816</v>
      </c>
      <c r="G15019" s="24" t="s">
        <v>108</v>
      </c>
    </row>
    <row r="15020" spans="1:7" x14ac:dyDescent="0.3">
      <c r="A15020" s="12">
        <v>458.88246207823312</v>
      </c>
      <c r="B15020" s="41" t="s">
        <v>43</v>
      </c>
      <c r="C15020" s="41"/>
      <c r="D15020" s="39" t="s">
        <v>99</v>
      </c>
      <c r="E15020" s="39">
        <v>2022</v>
      </c>
      <c r="F15020" s="23">
        <v>45.754462078233153</v>
      </c>
      <c r="G15020" s="24" t="s">
        <v>108</v>
      </c>
    </row>
    <row r="15021" spans="1:7" x14ac:dyDescent="0.3">
      <c r="A15021" s="12">
        <v>98.916572940888059</v>
      </c>
      <c r="B15021" s="41" t="s">
        <v>44</v>
      </c>
      <c r="C15021" s="41"/>
      <c r="D15021" s="39" t="s">
        <v>99</v>
      </c>
      <c r="E15021" s="39">
        <v>2022</v>
      </c>
      <c r="F15021" s="23">
        <v>9.2335729408880631</v>
      </c>
      <c r="G15021" s="24" t="s">
        <v>108</v>
      </c>
    </row>
    <row r="15022" spans="1:7" x14ac:dyDescent="0.3">
      <c r="A15022" s="12">
        <v>217.02572995331931</v>
      </c>
      <c r="B15022" s="41" t="s">
        <v>45</v>
      </c>
      <c r="C15022" s="41"/>
      <c r="D15022" s="39" t="s">
        <v>99</v>
      </c>
      <c r="E15022" s="39">
        <v>2022</v>
      </c>
      <c r="F15022" s="23">
        <v>9.3587299533193118</v>
      </c>
      <c r="G15022" s="24" t="s">
        <v>108</v>
      </c>
    </row>
    <row r="15023" spans="1:7" x14ac:dyDescent="0.3">
      <c r="A15023" s="12">
        <v>1236.3078370735223</v>
      </c>
      <c r="B15023" s="41" t="s">
        <v>46</v>
      </c>
      <c r="C15023" s="41"/>
      <c r="D15023" s="39" t="s">
        <v>99</v>
      </c>
      <c r="E15023" s="39">
        <v>2022</v>
      </c>
      <c r="F15023" s="23">
        <v>78.623837073522225</v>
      </c>
      <c r="G15023" s="24" t="s">
        <v>108</v>
      </c>
    </row>
    <row r="15024" spans="1:7" x14ac:dyDescent="0.3">
      <c r="A15024" s="12">
        <v>160.11198511232155</v>
      </c>
      <c r="B15024" s="41" t="s">
        <v>47</v>
      </c>
      <c r="C15024" s="41"/>
      <c r="D15024" s="39" t="s">
        <v>99</v>
      </c>
      <c r="E15024" s="39">
        <v>2022</v>
      </c>
      <c r="F15024" s="23">
        <v>15.160985112321555</v>
      </c>
      <c r="G15024" s="24" t="s">
        <v>108</v>
      </c>
    </row>
    <row r="15025" spans="1:7" x14ac:dyDescent="0.3">
      <c r="A15025" s="12">
        <v>323.98017886064378</v>
      </c>
      <c r="B15025" s="41" t="s">
        <v>48</v>
      </c>
      <c r="C15025" s="41"/>
      <c r="D15025" s="39" t="s">
        <v>99</v>
      </c>
      <c r="E15025" s="39">
        <v>2022</v>
      </c>
      <c r="F15025" s="23">
        <v>57.079178860643779</v>
      </c>
      <c r="G15025" s="24" t="s">
        <v>108</v>
      </c>
    </row>
    <row r="15026" spans="1:7" x14ac:dyDescent="0.3">
      <c r="A15026" s="12">
        <v>3055.2641844949862</v>
      </c>
      <c r="B15026" s="41" t="s">
        <v>49</v>
      </c>
      <c r="C15026" s="41"/>
      <c r="D15026" s="39" t="s">
        <v>99</v>
      </c>
      <c r="E15026" s="39">
        <v>2022</v>
      </c>
      <c r="F15026" s="23">
        <v>569.30318449498611</v>
      </c>
      <c r="G15026" s="24" t="s">
        <v>108</v>
      </c>
    </row>
    <row r="15027" spans="1:7" x14ac:dyDescent="0.3">
      <c r="A15027" s="12">
        <v>3795.5390140218083</v>
      </c>
      <c r="B15027" s="41" t="s">
        <v>50</v>
      </c>
      <c r="C15027" s="41"/>
      <c r="D15027" s="39" t="s">
        <v>99</v>
      </c>
      <c r="E15027" s="39">
        <v>2022</v>
      </c>
      <c r="F15027" s="23">
        <v>423.28001402180871</v>
      </c>
      <c r="G15027" s="24" t="s">
        <v>108</v>
      </c>
    </row>
    <row r="15028" spans="1:7" x14ac:dyDescent="0.3">
      <c r="A15028" s="12">
        <v>681.66771194008675</v>
      </c>
      <c r="B15028" s="41" t="s">
        <v>91</v>
      </c>
      <c r="C15028" s="41"/>
      <c r="D15028" s="39" t="s">
        <v>99</v>
      </c>
      <c r="E15028" s="39">
        <v>2022</v>
      </c>
      <c r="F15028" s="23">
        <v>227.59771194008667</v>
      </c>
      <c r="G15028" s="24" t="s">
        <v>108</v>
      </c>
    </row>
    <row r="15029" spans="1:7" x14ac:dyDescent="0.3">
      <c r="A15029" s="12">
        <v>148.79922888427916</v>
      </c>
      <c r="B15029" s="41" t="s">
        <v>52</v>
      </c>
      <c r="C15029" s="41"/>
      <c r="D15029" s="39" t="s">
        <v>99</v>
      </c>
      <c r="E15029" s="39">
        <v>2022</v>
      </c>
      <c r="F15029" s="23">
        <v>12.868228884279148</v>
      </c>
      <c r="G15029" s="24" t="s">
        <v>108</v>
      </c>
    </row>
    <row r="15030" spans="1:7" x14ac:dyDescent="0.3">
      <c r="A15030" s="12">
        <v>124.22787720036456</v>
      </c>
      <c r="B15030" s="41" t="s">
        <v>53</v>
      </c>
      <c r="C15030" s="41"/>
      <c r="D15030" s="39" t="s">
        <v>99</v>
      </c>
      <c r="E15030" s="39">
        <v>2022</v>
      </c>
      <c r="F15030" s="23">
        <v>47.726877200364555</v>
      </c>
      <c r="G15030" s="24" t="s">
        <v>108</v>
      </c>
    </row>
    <row r="15031" spans="1:7" x14ac:dyDescent="0.3">
      <c r="A15031" s="12">
        <v>169.72315830252538</v>
      </c>
      <c r="B15031" s="41" t="s">
        <v>54</v>
      </c>
      <c r="C15031" s="41"/>
      <c r="D15031" s="39" t="s">
        <v>99</v>
      </c>
      <c r="E15031" s="39">
        <v>2022</v>
      </c>
      <c r="F15031" s="23">
        <v>38.081158302525381</v>
      </c>
      <c r="G15031" s="24" t="s">
        <v>108</v>
      </c>
    </row>
    <row r="15032" spans="1:7" x14ac:dyDescent="0.3">
      <c r="A15032" s="12">
        <v>379.95076639659112</v>
      </c>
      <c r="B15032" s="41" t="s">
        <v>55</v>
      </c>
      <c r="C15032" s="41"/>
      <c r="D15032" s="39" t="s">
        <v>99</v>
      </c>
      <c r="E15032" s="39">
        <v>2022</v>
      </c>
      <c r="F15032" s="23">
        <v>9.7317663965911159</v>
      </c>
      <c r="G15032" s="24" t="s">
        <v>108</v>
      </c>
    </row>
    <row r="15033" spans="1:7" x14ac:dyDescent="0.3">
      <c r="A15033" s="12">
        <v>822.2433069991547</v>
      </c>
      <c r="B15033" s="41" t="s">
        <v>56</v>
      </c>
      <c r="C15033" s="41"/>
      <c r="D15033" s="39" t="s">
        <v>99</v>
      </c>
      <c r="E15033" s="39">
        <v>2022</v>
      </c>
      <c r="F15033" s="23">
        <v>26.50730699915465</v>
      </c>
      <c r="G15033" s="24" t="s">
        <v>108</v>
      </c>
    </row>
    <row r="15034" spans="1:7" x14ac:dyDescent="0.3">
      <c r="A15034" s="12">
        <v>242.71983908198385</v>
      </c>
      <c r="B15034" s="41" t="s">
        <v>57</v>
      </c>
      <c r="C15034" s="41"/>
      <c r="D15034" s="39" t="s">
        <v>99</v>
      </c>
      <c r="E15034" s="39">
        <v>2022</v>
      </c>
      <c r="F15034" s="23">
        <v>6.2168390819838635</v>
      </c>
      <c r="G15034" s="24" t="s">
        <v>108</v>
      </c>
    </row>
    <row r="15035" spans="1:7" x14ac:dyDescent="0.3">
      <c r="A15035" s="12">
        <v>255.36471520334015</v>
      </c>
      <c r="B15035" s="41" t="s">
        <v>58</v>
      </c>
      <c r="C15035" s="41"/>
      <c r="D15035" s="39" t="s">
        <v>99</v>
      </c>
      <c r="E15035" s="39">
        <v>2022</v>
      </c>
      <c r="F15035" s="23">
        <v>76.700715203340167</v>
      </c>
      <c r="G15035" s="24" t="s">
        <v>108</v>
      </c>
    </row>
    <row r="15036" spans="1:7" x14ac:dyDescent="0.3">
      <c r="A15036" s="12">
        <v>86.44000780759302</v>
      </c>
      <c r="B15036" s="41" t="s">
        <v>59</v>
      </c>
      <c r="C15036" s="41"/>
      <c r="D15036" s="39" t="s">
        <v>99</v>
      </c>
      <c r="E15036" s="39">
        <v>2022</v>
      </c>
      <c r="F15036" s="23">
        <v>2.2140078075930205</v>
      </c>
      <c r="G15036" s="24" t="s">
        <v>108</v>
      </c>
    </row>
    <row r="15037" spans="1:7" x14ac:dyDescent="0.3">
      <c r="A15037" s="12">
        <v>77.583155204127024</v>
      </c>
      <c r="B15037" s="41" t="s">
        <v>60</v>
      </c>
      <c r="C15037" s="41"/>
      <c r="D15037" s="39" t="s">
        <v>99</v>
      </c>
      <c r="E15037" s="39">
        <v>2022</v>
      </c>
      <c r="F15037" s="23">
        <v>1.9871552041270242</v>
      </c>
      <c r="G15037" s="24" t="s">
        <v>108</v>
      </c>
    </row>
    <row r="15038" spans="1:7" x14ac:dyDescent="0.3">
      <c r="A15038" s="12">
        <v>584.86939436113994</v>
      </c>
      <c r="B15038" s="41" t="s">
        <v>61</v>
      </c>
      <c r="C15038" s="41"/>
      <c r="D15038" s="39" t="s">
        <v>99</v>
      </c>
      <c r="E15038" s="39">
        <v>2022</v>
      </c>
      <c r="F15038" s="23">
        <v>82.745394361139944</v>
      </c>
      <c r="G15038" s="24" t="s">
        <v>108</v>
      </c>
    </row>
    <row r="15039" spans="1:7" x14ac:dyDescent="0.3">
      <c r="A15039" s="12">
        <v>1371.8074190414263</v>
      </c>
      <c r="B15039" s="41" t="s">
        <v>62</v>
      </c>
      <c r="C15039" s="41"/>
      <c r="D15039" s="39" t="s">
        <v>99</v>
      </c>
      <c r="E15039" s="39">
        <v>2022</v>
      </c>
      <c r="F15039" s="23">
        <v>285.04441904142629</v>
      </c>
      <c r="G15039" s="24" t="s">
        <v>108</v>
      </c>
    </row>
    <row r="15040" spans="1:7" x14ac:dyDescent="0.3">
      <c r="A15040" s="12">
        <v>383.42371995512281</v>
      </c>
      <c r="B15040" s="41" t="s">
        <v>63</v>
      </c>
      <c r="C15040" s="41"/>
      <c r="D15040" s="39" t="s">
        <v>99</v>
      </c>
      <c r="E15040" s="39">
        <v>2022</v>
      </c>
      <c r="F15040" s="23">
        <v>18.126719955122837</v>
      </c>
      <c r="G15040" s="24" t="s">
        <v>108</v>
      </c>
    </row>
    <row r="15041" spans="1:7" x14ac:dyDescent="0.3">
      <c r="A15041" s="12">
        <v>330.44270503028747</v>
      </c>
      <c r="B15041" s="41" t="s">
        <v>64</v>
      </c>
      <c r="C15041" s="41"/>
      <c r="D15041" s="39" t="s">
        <v>99</v>
      </c>
      <c r="E15041" s="39">
        <v>2022</v>
      </c>
      <c r="F15041" s="23">
        <v>8.4637050302874925</v>
      </c>
      <c r="G15041" s="24" t="s">
        <v>108</v>
      </c>
    </row>
    <row r="15042" spans="1:7" x14ac:dyDescent="0.3">
      <c r="A15042" s="12">
        <v>1286.0837592196062</v>
      </c>
      <c r="B15042" s="41" t="s">
        <v>65</v>
      </c>
      <c r="C15042" s="41"/>
      <c r="D15042" s="39" t="s">
        <v>99</v>
      </c>
      <c r="E15042" s="39">
        <v>2022</v>
      </c>
      <c r="F15042" s="23">
        <v>173.33575921960625</v>
      </c>
      <c r="G15042" s="24" t="s">
        <v>108</v>
      </c>
    </row>
    <row r="15043" spans="1:7" x14ac:dyDescent="0.3">
      <c r="A15043" s="12">
        <v>375.00509169252359</v>
      </c>
      <c r="B15043" s="41" t="s">
        <v>66</v>
      </c>
      <c r="C15043" s="41"/>
      <c r="D15043" s="39" t="s">
        <v>99</v>
      </c>
      <c r="E15043" s="39">
        <v>2022</v>
      </c>
      <c r="F15043" s="23">
        <v>9.6050916925235867</v>
      </c>
      <c r="G15043" s="24" t="s">
        <v>108</v>
      </c>
    </row>
    <row r="15044" spans="1:7" x14ac:dyDescent="0.3">
      <c r="A15044" s="12">
        <v>2150.2221342348316</v>
      </c>
      <c r="B15044" s="41" t="s">
        <v>67</v>
      </c>
      <c r="C15044" s="41"/>
      <c r="D15044" s="39" t="s">
        <v>99</v>
      </c>
      <c r="E15044" s="39">
        <v>2022</v>
      </c>
      <c r="F15044" s="23">
        <v>135.07213423483165</v>
      </c>
      <c r="G15044" s="24" t="s">
        <v>108</v>
      </c>
    </row>
    <row r="15045" spans="1:7" x14ac:dyDescent="0.3">
      <c r="A15045" s="12">
        <v>1876.1081907333776</v>
      </c>
      <c r="B15045" s="41" t="s">
        <v>68</v>
      </c>
      <c r="C15045" s="41"/>
      <c r="D15045" s="39" t="s">
        <v>99</v>
      </c>
      <c r="E15045" s="39">
        <v>2022</v>
      </c>
      <c r="F15045" s="23">
        <v>134.15219073337755</v>
      </c>
      <c r="G15045" s="24" t="s">
        <v>108</v>
      </c>
    </row>
    <row r="15046" spans="1:7" x14ac:dyDescent="0.3">
      <c r="A15046" s="12">
        <v>126.81617178506227</v>
      </c>
      <c r="B15046" s="41" t="s">
        <v>69</v>
      </c>
      <c r="C15046" s="41"/>
      <c r="D15046" s="39" t="s">
        <v>99</v>
      </c>
      <c r="E15046" s="39">
        <v>2022</v>
      </c>
      <c r="F15046" s="23">
        <v>14.620171785062263</v>
      </c>
      <c r="G15046" s="24" t="s">
        <v>108</v>
      </c>
    </row>
    <row r="15047" spans="1:7" x14ac:dyDescent="0.3">
      <c r="A15047" s="12">
        <v>156.85660429445437</v>
      </c>
      <c r="B15047" s="41" t="s">
        <v>70</v>
      </c>
      <c r="C15047" s="41"/>
      <c r="D15047" s="39" t="s">
        <v>99</v>
      </c>
      <c r="E15047" s="39">
        <v>2022</v>
      </c>
      <c r="F15047" s="23">
        <v>28.718604294454352</v>
      </c>
      <c r="G15047" s="24" t="s">
        <v>108</v>
      </c>
    </row>
    <row r="15048" spans="1:7" x14ac:dyDescent="0.3">
      <c r="A15048" s="12">
        <v>122.56221419046591</v>
      </c>
      <c r="B15048" s="41" t="s">
        <v>71</v>
      </c>
      <c r="C15048" s="41"/>
      <c r="D15048" s="39" t="s">
        <v>99</v>
      </c>
      <c r="E15048" s="39">
        <v>2022</v>
      </c>
      <c r="F15048" s="23">
        <v>6.6592141904659101</v>
      </c>
      <c r="G15048" s="24" t="s">
        <v>108</v>
      </c>
    </row>
    <row r="15049" spans="1:7" x14ac:dyDescent="0.3">
      <c r="A15049" s="12">
        <v>547.59979965721561</v>
      </c>
      <c r="B15049" s="41" t="s">
        <v>72</v>
      </c>
      <c r="C15049" s="41"/>
      <c r="D15049" s="39" t="s">
        <v>99</v>
      </c>
      <c r="E15049" s="39">
        <v>2022</v>
      </c>
      <c r="F15049" s="23">
        <v>39.777799657215553</v>
      </c>
      <c r="G15049" s="24" t="s">
        <v>108</v>
      </c>
    </row>
    <row r="15050" spans="1:7" x14ac:dyDescent="0.3">
      <c r="A15050" s="12">
        <v>373.92441199478895</v>
      </c>
      <c r="B15050" s="41" t="s">
        <v>73</v>
      </c>
      <c r="C15050" s="41"/>
      <c r="D15050" s="39" t="s">
        <v>99</v>
      </c>
      <c r="E15050" s="39">
        <v>2022</v>
      </c>
      <c r="F15050" s="23">
        <v>175.85641199478894</v>
      </c>
      <c r="G15050" s="24" t="s">
        <v>108</v>
      </c>
    </row>
    <row r="15051" spans="1:7" x14ac:dyDescent="0.3">
      <c r="A15051" s="12">
        <v>405.97020834973983</v>
      </c>
      <c r="B15051" s="41" t="s">
        <v>74</v>
      </c>
      <c r="C15051" s="41"/>
      <c r="D15051" s="39" t="s">
        <v>99</v>
      </c>
      <c r="E15051" s="39">
        <v>2022</v>
      </c>
      <c r="F15051" s="23">
        <v>85.745208349739841</v>
      </c>
      <c r="G15051" s="24" t="s">
        <v>108</v>
      </c>
    </row>
    <row r="15052" spans="1:7" x14ac:dyDescent="0.3">
      <c r="A15052" s="12">
        <v>636.48339565123422</v>
      </c>
      <c r="B15052" s="41" t="s">
        <v>75</v>
      </c>
      <c r="C15052" s="41"/>
      <c r="D15052" s="39" t="s">
        <v>99</v>
      </c>
      <c r="E15052" s="39">
        <v>2022</v>
      </c>
      <c r="F15052" s="23">
        <v>70.552395651234221</v>
      </c>
      <c r="G15052" s="24" t="s">
        <v>108</v>
      </c>
    </row>
    <row r="15053" spans="1:7" x14ac:dyDescent="0.3">
      <c r="A15053" s="12">
        <v>661.20971659854661</v>
      </c>
      <c r="B15053" s="41" t="s">
        <v>76</v>
      </c>
      <c r="C15053" s="41"/>
      <c r="D15053" s="39" t="s">
        <v>99</v>
      </c>
      <c r="E15053" s="39">
        <v>2022</v>
      </c>
      <c r="F15053" s="23">
        <v>36.263716598546551</v>
      </c>
      <c r="G15053" s="24" t="s">
        <v>108</v>
      </c>
    </row>
    <row r="15054" spans="1:7" x14ac:dyDescent="0.3">
      <c r="A15054" s="12">
        <v>99.672946100651046</v>
      </c>
      <c r="B15054" s="41" t="s">
        <v>77</v>
      </c>
      <c r="C15054" s="41"/>
      <c r="D15054" s="39" t="s">
        <v>99</v>
      </c>
      <c r="E15054" s="39">
        <v>2022</v>
      </c>
      <c r="F15054" s="23">
        <v>2.5529461006510452</v>
      </c>
      <c r="G15054" s="24" t="s">
        <v>108</v>
      </c>
    </row>
    <row r="15055" spans="1:7" x14ac:dyDescent="0.3">
      <c r="A15055" s="12">
        <v>182.03757016683463</v>
      </c>
      <c r="B15055" s="41" t="s">
        <v>78</v>
      </c>
      <c r="C15055" s="41"/>
      <c r="D15055" s="39" t="s">
        <v>99</v>
      </c>
      <c r="E15055" s="39">
        <v>2022</v>
      </c>
      <c r="F15055" s="23">
        <v>19.60757016683463</v>
      </c>
      <c r="G15055" s="24" t="s">
        <v>108</v>
      </c>
    </row>
    <row r="15056" spans="1:7" x14ac:dyDescent="0.3">
      <c r="A15056" s="12">
        <v>324.16696300593122</v>
      </c>
      <c r="B15056" s="41" t="s">
        <v>79</v>
      </c>
      <c r="C15056" s="41"/>
      <c r="D15056" s="39" t="s">
        <v>99</v>
      </c>
      <c r="E15056" s="39">
        <v>2022</v>
      </c>
      <c r="F15056" s="23">
        <v>8.3029630059312396</v>
      </c>
      <c r="G15056" s="24" t="s">
        <v>108</v>
      </c>
    </row>
    <row r="15057" spans="1:7" x14ac:dyDescent="0.3">
      <c r="A15057" s="12">
        <v>575.57431741680728</v>
      </c>
      <c r="B15057" s="41" t="s">
        <v>80</v>
      </c>
      <c r="C15057" s="41"/>
      <c r="D15057" s="39" t="s">
        <v>99</v>
      </c>
      <c r="E15057" s="39">
        <v>2022</v>
      </c>
      <c r="F15057" s="23">
        <v>52.967317416807262</v>
      </c>
      <c r="G15057" s="24" t="s">
        <v>108</v>
      </c>
    </row>
    <row r="15058" spans="1:7" x14ac:dyDescent="0.3">
      <c r="A15058" s="12">
        <v>197.58170568619687</v>
      </c>
      <c r="B15058" s="41" t="s">
        <v>81</v>
      </c>
      <c r="C15058" s="41"/>
      <c r="D15058" s="39" t="s">
        <v>99</v>
      </c>
      <c r="E15058" s="39">
        <v>2022</v>
      </c>
      <c r="F15058" s="23">
        <v>5.0607056861968722</v>
      </c>
      <c r="G15058" s="24" t="s">
        <v>108</v>
      </c>
    </row>
    <row r="15059" spans="1:7" x14ac:dyDescent="0.3">
      <c r="A15059" s="12">
        <v>560.05276020072165</v>
      </c>
      <c r="B15059" s="41" t="s">
        <v>82</v>
      </c>
      <c r="C15059" s="41"/>
      <c r="D15059" s="39" t="s">
        <v>99</v>
      </c>
      <c r="E15059" s="39">
        <v>2022</v>
      </c>
      <c r="F15059" s="23">
        <v>81.254760200721677</v>
      </c>
      <c r="G15059" s="24" t="s">
        <v>108</v>
      </c>
    </row>
    <row r="15060" spans="1:7" x14ac:dyDescent="0.3">
      <c r="A15060" s="12">
        <v>288.45527122808573</v>
      </c>
      <c r="B15060" s="41" t="s">
        <v>83</v>
      </c>
      <c r="C15060" s="41"/>
      <c r="D15060" s="39" t="s">
        <v>99</v>
      </c>
      <c r="E15060" s="39">
        <v>2022</v>
      </c>
      <c r="F15060" s="23">
        <v>36.349271228085726</v>
      </c>
      <c r="G15060" s="24" t="s">
        <v>108</v>
      </c>
    </row>
    <row r="15061" spans="1:7" x14ac:dyDescent="0.3">
      <c r="A15061" s="12">
        <v>750.57566725347226</v>
      </c>
      <c r="B15061" s="41" t="s">
        <v>84</v>
      </c>
      <c r="C15061" s="41"/>
      <c r="D15061" s="39" t="s">
        <v>99</v>
      </c>
      <c r="E15061" s="39">
        <v>2022</v>
      </c>
      <c r="F15061" s="23">
        <v>45.802667253472322</v>
      </c>
      <c r="G15061" s="24" t="s">
        <v>108</v>
      </c>
    </row>
    <row r="15062" spans="1:7" x14ac:dyDescent="0.3">
      <c r="A15062" s="12">
        <v>69.782351422093981</v>
      </c>
      <c r="B15062" s="41" t="s">
        <v>85</v>
      </c>
      <c r="C15062" s="41"/>
      <c r="D15062" s="39" t="s">
        <v>99</v>
      </c>
      <c r="E15062" s="39">
        <v>2022</v>
      </c>
      <c r="F15062" s="23">
        <v>1.7873514220939777</v>
      </c>
      <c r="G15062" s="24" t="s">
        <v>108</v>
      </c>
    </row>
    <row r="15063" spans="1:7" x14ac:dyDescent="0.3">
      <c r="A15063" s="12">
        <v>191.14791553890504</v>
      </c>
      <c r="B15063" s="41" t="s">
        <v>86</v>
      </c>
      <c r="C15063" s="41"/>
      <c r="D15063" s="39" t="s">
        <v>99</v>
      </c>
      <c r="E15063" s="39">
        <v>2022</v>
      </c>
      <c r="F15063" s="23">
        <v>10.073915538905027</v>
      </c>
      <c r="G15063" s="24" t="s">
        <v>108</v>
      </c>
    </row>
    <row r="15064" spans="1:7" x14ac:dyDescent="0.3">
      <c r="A15064" s="12">
        <v>554.13313959622656</v>
      </c>
      <c r="B15064" s="41" t="s">
        <v>87</v>
      </c>
      <c r="C15064" s="41"/>
      <c r="D15064" s="39" t="s">
        <v>99</v>
      </c>
      <c r="E15064" s="39">
        <v>2022</v>
      </c>
      <c r="F15064" s="23">
        <v>68.373139596226594</v>
      </c>
      <c r="G15064" s="24" t="s">
        <v>108</v>
      </c>
    </row>
    <row r="15065" spans="1:7" x14ac:dyDescent="0.3">
      <c r="A15065" s="12">
        <v>149.82962054289794</v>
      </c>
      <c r="B15065" s="41" t="s">
        <v>88</v>
      </c>
      <c r="C15065" s="41"/>
      <c r="D15065" s="39" t="s">
        <v>99</v>
      </c>
      <c r="E15065" s="39">
        <v>2022</v>
      </c>
      <c r="F15065" s="23">
        <v>3.8376205428979375</v>
      </c>
      <c r="G15065" s="24" t="s">
        <v>108</v>
      </c>
    </row>
    <row r="15066" spans="1:7" x14ac:dyDescent="0.3">
      <c r="A15066" s="12">
        <v>279.06988107064694</v>
      </c>
      <c r="B15066" s="41" t="s">
        <v>89</v>
      </c>
      <c r="C15066" s="41"/>
      <c r="D15066" s="39" t="s">
        <v>99</v>
      </c>
      <c r="E15066" s="39">
        <v>2022</v>
      </c>
      <c r="F15066" s="23">
        <v>31.395881070646951</v>
      </c>
      <c r="G15066" s="24" t="s">
        <v>108</v>
      </c>
    </row>
    <row r="15067" spans="1:7" x14ac:dyDescent="0.3">
      <c r="A15067" s="12">
        <v>491.35929876846274</v>
      </c>
      <c r="B15067" s="41" t="s">
        <v>90</v>
      </c>
      <c r="C15067" s="41"/>
      <c r="D15067" s="39" t="s">
        <v>99</v>
      </c>
      <c r="E15067" s="39">
        <v>2022</v>
      </c>
      <c r="F15067" s="23">
        <v>12.585298768462721</v>
      </c>
      <c r="G15067" s="24" t="s">
        <v>108</v>
      </c>
    </row>
    <row r="15068" spans="1:7" x14ac:dyDescent="0.3">
      <c r="A15068" s="12">
        <v>2144.3367399239733</v>
      </c>
      <c r="B15068" s="41" t="s">
        <v>10</v>
      </c>
      <c r="C15068" s="41"/>
      <c r="D15068" s="39" t="s">
        <v>100</v>
      </c>
      <c r="E15068" s="39">
        <v>2022</v>
      </c>
      <c r="F15068" s="23">
        <v>186.75773992397319</v>
      </c>
      <c r="G15068" s="24" t="s">
        <v>108</v>
      </c>
    </row>
    <row r="15069" spans="1:7" x14ac:dyDescent="0.3">
      <c r="A15069" s="12">
        <v>249.03931841499804</v>
      </c>
      <c r="B15069" s="41" t="s">
        <v>11</v>
      </c>
      <c r="C15069" s="41"/>
      <c r="D15069" s="39" t="s">
        <v>100</v>
      </c>
      <c r="E15069" s="39">
        <v>2022</v>
      </c>
      <c r="F15069" s="23">
        <v>6.3253184149980299</v>
      </c>
      <c r="G15069" s="24" t="s">
        <v>108</v>
      </c>
    </row>
    <row r="15070" spans="1:7" x14ac:dyDescent="0.3">
      <c r="A15070" s="12">
        <v>847.15169977655557</v>
      </c>
      <c r="B15070" s="41" t="s">
        <v>12</v>
      </c>
      <c r="C15070" s="41"/>
      <c r="D15070" s="39" t="s">
        <v>100</v>
      </c>
      <c r="E15070" s="39">
        <v>2022</v>
      </c>
      <c r="F15070" s="23">
        <v>55.371699776555516</v>
      </c>
      <c r="G15070" s="24" t="s">
        <v>108</v>
      </c>
    </row>
    <row r="15071" spans="1:7" x14ac:dyDescent="0.3">
      <c r="A15071" s="12">
        <v>175.47281194351916</v>
      </c>
      <c r="B15071" s="41" t="s">
        <v>13</v>
      </c>
      <c r="C15071" s="41"/>
      <c r="D15071" s="39" t="s">
        <v>100</v>
      </c>
      <c r="E15071" s="39">
        <v>2022</v>
      </c>
      <c r="F15071" s="23">
        <v>18.926811943519152</v>
      </c>
      <c r="G15071" s="24" t="s">
        <v>108</v>
      </c>
    </row>
    <row r="15072" spans="1:7" x14ac:dyDescent="0.3">
      <c r="A15072" s="12">
        <v>322.41497757966647</v>
      </c>
      <c r="B15072" s="41" t="s">
        <v>14</v>
      </c>
      <c r="C15072" s="41"/>
      <c r="D15072" s="39" t="s">
        <v>100</v>
      </c>
      <c r="E15072" s="39">
        <v>2022</v>
      </c>
      <c r="F15072" s="23">
        <v>57.264977579666485</v>
      </c>
      <c r="G15072" s="24" t="s">
        <v>108</v>
      </c>
    </row>
    <row r="15073" spans="1:7" x14ac:dyDescent="0.3">
      <c r="A15073" s="12">
        <v>224.51338736827759</v>
      </c>
      <c r="B15073" s="41" t="s">
        <v>15</v>
      </c>
      <c r="C15073" s="41"/>
      <c r="D15073" s="39" t="s">
        <v>100</v>
      </c>
      <c r="E15073" s="39">
        <v>2022</v>
      </c>
      <c r="F15073" s="23">
        <v>39.187387368277605</v>
      </c>
      <c r="G15073" s="24" t="s">
        <v>108</v>
      </c>
    </row>
    <row r="15074" spans="1:7" x14ac:dyDescent="0.3">
      <c r="A15074" s="12">
        <v>1971.4403666223948</v>
      </c>
      <c r="B15074" s="41" t="s">
        <v>16</v>
      </c>
      <c r="C15074" s="41"/>
      <c r="D15074" s="39" t="s">
        <v>100</v>
      </c>
      <c r="E15074" s="39">
        <v>2022</v>
      </c>
      <c r="F15074" s="23">
        <v>75.418366622394728</v>
      </c>
      <c r="G15074" s="24" t="s">
        <v>108</v>
      </c>
    </row>
    <row r="15075" spans="1:7" x14ac:dyDescent="0.3">
      <c r="A15075" s="12">
        <v>3650.1476421780931</v>
      </c>
      <c r="B15075" s="41" t="s">
        <v>17</v>
      </c>
      <c r="C15075" s="41"/>
      <c r="D15075" s="39" t="s">
        <v>100</v>
      </c>
      <c r="E15075" s="39">
        <v>2022</v>
      </c>
      <c r="F15075" s="23">
        <v>494.64564217809294</v>
      </c>
      <c r="G15075" s="24" t="s">
        <v>108</v>
      </c>
    </row>
    <row r="15076" spans="1:7" x14ac:dyDescent="0.3">
      <c r="A15076" s="12">
        <v>141.06488943501719</v>
      </c>
      <c r="B15076" s="41" t="s">
        <v>18</v>
      </c>
      <c r="C15076" s="41"/>
      <c r="D15076" s="39" t="s">
        <v>100</v>
      </c>
      <c r="E15076" s="39">
        <v>2022</v>
      </c>
      <c r="F15076" s="23">
        <v>9.7648894350171993</v>
      </c>
      <c r="G15076" s="24" t="s">
        <v>108</v>
      </c>
    </row>
    <row r="15077" spans="1:7" x14ac:dyDescent="0.3">
      <c r="A15077" s="12">
        <v>302.35343702720536</v>
      </c>
      <c r="B15077" s="41" t="s">
        <v>19</v>
      </c>
      <c r="C15077" s="41"/>
      <c r="D15077" s="39" t="s">
        <v>100</v>
      </c>
      <c r="E15077" s="39">
        <v>2022</v>
      </c>
      <c r="F15077" s="23">
        <v>29.744437027205375</v>
      </c>
      <c r="G15077" s="24" t="s">
        <v>108</v>
      </c>
    </row>
    <row r="15078" spans="1:7" x14ac:dyDescent="0.3">
      <c r="A15078" s="12">
        <v>1620.85796825477</v>
      </c>
      <c r="B15078" s="41" t="s">
        <v>20</v>
      </c>
      <c r="C15078" s="41"/>
      <c r="D15078" s="39" t="s">
        <v>100</v>
      </c>
      <c r="E15078" s="39">
        <v>2022</v>
      </c>
      <c r="F15078" s="23">
        <v>158.55796825476983</v>
      </c>
      <c r="G15078" s="24" t="s">
        <v>108</v>
      </c>
    </row>
    <row r="15079" spans="1:7" x14ac:dyDescent="0.3">
      <c r="A15079" s="12">
        <v>1915.2235220372479</v>
      </c>
      <c r="B15079" s="41" t="s">
        <v>21</v>
      </c>
      <c r="C15079" s="41"/>
      <c r="D15079" s="39" t="s">
        <v>100</v>
      </c>
      <c r="E15079" s="39">
        <v>2022</v>
      </c>
      <c r="F15079" s="23">
        <v>243.37652203724792</v>
      </c>
      <c r="G15079" s="24" t="s">
        <v>108</v>
      </c>
    </row>
    <row r="15080" spans="1:7" x14ac:dyDescent="0.3">
      <c r="A15080" s="12">
        <v>362.76584417981405</v>
      </c>
      <c r="B15080" s="41" t="s">
        <v>22</v>
      </c>
      <c r="C15080" s="41"/>
      <c r="D15080" s="39" t="s">
        <v>100</v>
      </c>
      <c r="E15080" s="39">
        <v>2022</v>
      </c>
      <c r="F15080" s="23">
        <v>12.453844179814034</v>
      </c>
      <c r="G15080" s="24" t="s">
        <v>108</v>
      </c>
    </row>
    <row r="15081" spans="1:7" x14ac:dyDescent="0.3">
      <c r="A15081" s="12">
        <v>243.96134356873523</v>
      </c>
      <c r="B15081" s="41" t="s">
        <v>23</v>
      </c>
      <c r="C15081" s="41"/>
      <c r="D15081" s="39" t="s">
        <v>100</v>
      </c>
      <c r="E15081" s="39">
        <v>2022</v>
      </c>
      <c r="F15081" s="23">
        <v>6.1963435687352231</v>
      </c>
      <c r="G15081" s="24" t="s">
        <v>108</v>
      </c>
    </row>
    <row r="15082" spans="1:7" x14ac:dyDescent="0.3">
      <c r="A15082" s="12">
        <v>109.23853587240271</v>
      </c>
      <c r="B15082" s="41" t="s">
        <v>24</v>
      </c>
      <c r="C15082" s="41"/>
      <c r="D15082" s="39" t="s">
        <v>100</v>
      </c>
      <c r="E15082" s="39">
        <v>2022</v>
      </c>
      <c r="F15082" s="23">
        <v>6.2945358724027116</v>
      </c>
      <c r="G15082" s="24" t="s">
        <v>108</v>
      </c>
    </row>
    <row r="15083" spans="1:7" x14ac:dyDescent="0.3">
      <c r="A15083" s="12">
        <v>133.3191565365654</v>
      </c>
      <c r="B15083" s="41" t="s">
        <v>25</v>
      </c>
      <c r="C15083" s="41"/>
      <c r="D15083" s="39" t="s">
        <v>100</v>
      </c>
      <c r="E15083" s="39">
        <v>2022</v>
      </c>
      <c r="F15083" s="23">
        <v>8.8961565365654067</v>
      </c>
      <c r="G15083" s="24" t="s">
        <v>108</v>
      </c>
    </row>
    <row r="15084" spans="1:7" x14ac:dyDescent="0.3">
      <c r="A15084" s="12">
        <v>141.54405982362189</v>
      </c>
      <c r="B15084" s="41" t="s">
        <v>26</v>
      </c>
      <c r="C15084" s="41"/>
      <c r="D15084" s="39" t="s">
        <v>100</v>
      </c>
      <c r="E15084" s="39">
        <v>2022</v>
      </c>
      <c r="F15084" s="23">
        <v>12.603059823621891</v>
      </c>
      <c r="G15084" s="24" t="s">
        <v>108</v>
      </c>
    </row>
    <row r="15085" spans="1:7" x14ac:dyDescent="0.3">
      <c r="A15085" s="12">
        <v>154.31851665044988</v>
      </c>
      <c r="B15085" s="41" t="s">
        <v>27</v>
      </c>
      <c r="C15085" s="41"/>
      <c r="D15085" s="39" t="s">
        <v>100</v>
      </c>
      <c r="E15085" s="39">
        <v>2022</v>
      </c>
      <c r="F15085" s="23">
        <v>3.9195166504498822</v>
      </c>
      <c r="G15085" s="24" t="s">
        <v>108</v>
      </c>
    </row>
    <row r="15086" spans="1:7" x14ac:dyDescent="0.3">
      <c r="A15086" s="12">
        <v>268.95413227458874</v>
      </c>
      <c r="B15086" s="41" t="s">
        <v>28</v>
      </c>
      <c r="C15086" s="41"/>
      <c r="D15086" s="39" t="s">
        <v>100</v>
      </c>
      <c r="E15086" s="39">
        <v>2022</v>
      </c>
      <c r="F15086" s="23">
        <v>42.632132274588749</v>
      </c>
      <c r="G15086" s="24" t="s">
        <v>108</v>
      </c>
    </row>
    <row r="15087" spans="1:7" x14ac:dyDescent="0.3">
      <c r="A15087" s="12">
        <v>289.81907842507445</v>
      </c>
      <c r="B15087" s="41" t="s">
        <v>29</v>
      </c>
      <c r="C15087" s="41"/>
      <c r="D15087" s="39" t="s">
        <v>100</v>
      </c>
      <c r="E15087" s="39">
        <v>2022</v>
      </c>
      <c r="F15087" s="23">
        <v>33.121078425074458</v>
      </c>
      <c r="G15087" s="24" t="s">
        <v>108</v>
      </c>
    </row>
    <row r="15088" spans="1:7" x14ac:dyDescent="0.3">
      <c r="A15088" s="12">
        <v>1457.7461106399896</v>
      </c>
      <c r="B15088" s="41" t="s">
        <v>30</v>
      </c>
      <c r="C15088" s="41"/>
      <c r="D15088" s="39" t="s">
        <v>100</v>
      </c>
      <c r="E15088" s="39">
        <v>2022</v>
      </c>
      <c r="F15088" s="23">
        <v>125.52811063998971</v>
      </c>
      <c r="G15088" s="24" t="s">
        <v>108</v>
      </c>
    </row>
    <row r="15089" spans="1:7" x14ac:dyDescent="0.3">
      <c r="A15089" s="12">
        <v>762.11280761987473</v>
      </c>
      <c r="B15089" s="41" t="s">
        <v>31</v>
      </c>
      <c r="C15089" s="41"/>
      <c r="D15089" s="39" t="s">
        <v>100</v>
      </c>
      <c r="E15089" s="39">
        <v>2022</v>
      </c>
      <c r="F15089" s="23">
        <v>39.178807619874732</v>
      </c>
      <c r="G15089" s="24" t="s">
        <v>108</v>
      </c>
    </row>
    <row r="15090" spans="1:7" x14ac:dyDescent="0.3">
      <c r="A15090" s="12">
        <v>81.456913941222453</v>
      </c>
      <c r="B15090" s="41" t="s">
        <v>32</v>
      </c>
      <c r="C15090" s="41"/>
      <c r="D15090" s="39" t="s">
        <v>100</v>
      </c>
      <c r="E15090" s="39">
        <v>2022</v>
      </c>
      <c r="F15090" s="23">
        <v>2.0689139412224486</v>
      </c>
      <c r="G15090" s="24" t="s">
        <v>108</v>
      </c>
    </row>
    <row r="15091" spans="1:7" x14ac:dyDescent="0.3">
      <c r="A15091" s="12">
        <v>339.03408418401449</v>
      </c>
      <c r="B15091" s="41" t="s">
        <v>33</v>
      </c>
      <c r="C15091" s="41"/>
      <c r="D15091" s="39" t="s">
        <v>100</v>
      </c>
      <c r="E15091" s="39">
        <v>2022</v>
      </c>
      <c r="F15091" s="23">
        <v>12.04708418401453</v>
      </c>
      <c r="G15091" s="24" t="s">
        <v>108</v>
      </c>
    </row>
    <row r="15092" spans="1:7" x14ac:dyDescent="0.3">
      <c r="A15092" s="12">
        <v>938.16123966619318</v>
      </c>
      <c r="B15092" s="41" t="s">
        <v>34</v>
      </c>
      <c r="C15092" s="41"/>
      <c r="D15092" s="39" t="s">
        <v>100</v>
      </c>
      <c r="E15092" s="39">
        <v>2022</v>
      </c>
      <c r="F15092" s="23">
        <v>64.44223966619316</v>
      </c>
      <c r="G15092" s="24" t="s">
        <v>108</v>
      </c>
    </row>
    <row r="15093" spans="1:7" x14ac:dyDescent="0.3">
      <c r="A15093" s="12">
        <v>575.07526452011643</v>
      </c>
      <c r="B15093" s="41" t="s">
        <v>35</v>
      </c>
      <c r="C15093" s="41"/>
      <c r="D15093" s="39" t="s">
        <v>100</v>
      </c>
      <c r="E15093" s="39">
        <v>2022</v>
      </c>
      <c r="F15093" s="23">
        <v>14.606264520116355</v>
      </c>
      <c r="G15093" s="24" t="s">
        <v>108</v>
      </c>
    </row>
    <row r="15094" spans="1:7" x14ac:dyDescent="0.3">
      <c r="A15094" s="12">
        <v>297.61816648456994</v>
      </c>
      <c r="B15094" s="41" t="s">
        <v>36</v>
      </c>
      <c r="C15094" s="41"/>
      <c r="D15094" s="39" t="s">
        <v>100</v>
      </c>
      <c r="E15094" s="39">
        <v>2022</v>
      </c>
      <c r="F15094" s="23">
        <v>39.486166484569956</v>
      </c>
      <c r="G15094" s="24" t="s">
        <v>108</v>
      </c>
    </row>
    <row r="15095" spans="1:7" x14ac:dyDescent="0.3">
      <c r="A15095" s="12">
        <v>531.61338160680077</v>
      </c>
      <c r="B15095" s="41" t="s">
        <v>37</v>
      </c>
      <c r="C15095" s="41"/>
      <c r="D15095" s="39" t="s">
        <v>100</v>
      </c>
      <c r="E15095" s="39">
        <v>2022</v>
      </c>
      <c r="F15095" s="23">
        <v>44.770381606800768</v>
      </c>
      <c r="G15095" s="24" t="s">
        <v>108</v>
      </c>
    </row>
    <row r="15096" spans="1:7" x14ac:dyDescent="0.3">
      <c r="A15096" s="12">
        <v>431.48216130025554</v>
      </c>
      <c r="B15096" s="41" t="s">
        <v>38</v>
      </c>
      <c r="C15096" s="41"/>
      <c r="D15096" s="39" t="s">
        <v>100</v>
      </c>
      <c r="E15096" s="39">
        <v>2022</v>
      </c>
      <c r="F15096" s="23">
        <v>16.159161300255565</v>
      </c>
      <c r="G15096" s="24" t="s">
        <v>108</v>
      </c>
    </row>
    <row r="15097" spans="1:7" x14ac:dyDescent="0.3">
      <c r="A15097" s="12">
        <v>174.9536251841316</v>
      </c>
      <c r="B15097" s="41" t="s">
        <v>39</v>
      </c>
      <c r="C15097" s="41"/>
      <c r="D15097" s="39" t="s">
        <v>100</v>
      </c>
      <c r="E15097" s="39">
        <v>2022</v>
      </c>
      <c r="F15097" s="23">
        <v>21.150625184131602</v>
      </c>
      <c r="G15097" s="24" t="s">
        <v>108</v>
      </c>
    </row>
    <row r="15098" spans="1:7" x14ac:dyDescent="0.3">
      <c r="A15098" s="12">
        <v>479.80654629408019</v>
      </c>
      <c r="B15098" s="41" t="s">
        <v>40</v>
      </c>
      <c r="C15098" s="41"/>
      <c r="D15098" s="39" t="s">
        <v>100</v>
      </c>
      <c r="E15098" s="39">
        <v>2022</v>
      </c>
      <c r="F15098" s="23">
        <v>147.0635462940802</v>
      </c>
      <c r="G15098" s="24" t="s">
        <v>108</v>
      </c>
    </row>
    <row r="15099" spans="1:7" x14ac:dyDescent="0.3">
      <c r="A15099" s="12">
        <v>456.69760519738787</v>
      </c>
      <c r="B15099" s="41" t="s">
        <v>41</v>
      </c>
      <c r="C15099" s="41"/>
      <c r="D15099" s="39" t="s">
        <v>100</v>
      </c>
      <c r="E15099" s="39">
        <v>2022</v>
      </c>
      <c r="F15099" s="23">
        <v>14.749605197387865</v>
      </c>
      <c r="G15099" s="24" t="s">
        <v>108</v>
      </c>
    </row>
    <row r="15100" spans="1:7" x14ac:dyDescent="0.3">
      <c r="A15100" s="12">
        <v>1276.88237530947</v>
      </c>
      <c r="B15100" s="41" t="s">
        <v>42</v>
      </c>
      <c r="C15100" s="41"/>
      <c r="D15100" s="39" t="s">
        <v>100</v>
      </c>
      <c r="E15100" s="39">
        <v>2022</v>
      </c>
      <c r="F15100" s="23">
        <v>34.201375309469995</v>
      </c>
      <c r="G15100" s="24" t="s">
        <v>108</v>
      </c>
    </row>
    <row r="15101" spans="1:7" x14ac:dyDescent="0.3">
      <c r="A15101" s="12">
        <v>705.26083140614901</v>
      </c>
      <c r="B15101" s="41" t="s">
        <v>43</v>
      </c>
      <c r="C15101" s="41"/>
      <c r="D15101" s="39" t="s">
        <v>100</v>
      </c>
      <c r="E15101" s="39">
        <v>2022</v>
      </c>
      <c r="F15101" s="23">
        <v>57.649831406149005</v>
      </c>
      <c r="G15101" s="24" t="s">
        <v>108</v>
      </c>
    </row>
    <row r="15102" spans="1:7" x14ac:dyDescent="0.3">
      <c r="A15102" s="12">
        <v>157.3002493041657</v>
      </c>
      <c r="B15102" s="41" t="s">
        <v>44</v>
      </c>
      <c r="C15102" s="41"/>
      <c r="D15102" s="39" t="s">
        <v>100</v>
      </c>
      <c r="E15102" s="39">
        <v>2022</v>
      </c>
      <c r="F15102" s="23">
        <v>13.415249304165695</v>
      </c>
      <c r="G15102" s="24" t="s">
        <v>108</v>
      </c>
    </row>
    <row r="15103" spans="1:7" x14ac:dyDescent="0.3">
      <c r="A15103" s="12">
        <v>199.15634708222143</v>
      </c>
      <c r="B15103" s="41" t="s">
        <v>45</v>
      </c>
      <c r="C15103" s="41"/>
      <c r="D15103" s="39" t="s">
        <v>100</v>
      </c>
      <c r="E15103" s="39">
        <v>2022</v>
      </c>
      <c r="F15103" s="23">
        <v>12.658347082221439</v>
      </c>
      <c r="G15103" s="24" t="s">
        <v>108</v>
      </c>
    </row>
    <row r="15104" spans="1:7" x14ac:dyDescent="0.3">
      <c r="A15104" s="12">
        <v>1613.2712747786602</v>
      </c>
      <c r="B15104" s="41" t="s">
        <v>46</v>
      </c>
      <c r="C15104" s="41"/>
      <c r="D15104" s="39" t="s">
        <v>100</v>
      </c>
      <c r="E15104" s="39">
        <v>2022</v>
      </c>
      <c r="F15104" s="23">
        <v>122.98727477866021</v>
      </c>
      <c r="G15104" s="24" t="s">
        <v>108</v>
      </c>
    </row>
    <row r="15105" spans="1:7" x14ac:dyDescent="0.3">
      <c r="A15105" s="12">
        <v>143.84243599166163</v>
      </c>
      <c r="B15105" s="41" t="s">
        <v>47</v>
      </c>
      <c r="C15105" s="41"/>
      <c r="D15105" s="39" t="s">
        <v>100</v>
      </c>
      <c r="E15105" s="39">
        <v>2022</v>
      </c>
      <c r="F15105" s="23">
        <v>14.703435991661632</v>
      </c>
      <c r="G15105" s="24" t="s">
        <v>108</v>
      </c>
    </row>
    <row r="15106" spans="1:7" x14ac:dyDescent="0.3">
      <c r="A15106" s="12">
        <v>410.86346973920263</v>
      </c>
      <c r="B15106" s="41" t="s">
        <v>48</v>
      </c>
      <c r="C15106" s="41"/>
      <c r="D15106" s="39" t="s">
        <v>100</v>
      </c>
      <c r="E15106" s="39">
        <v>2022</v>
      </c>
      <c r="F15106" s="23">
        <v>75.342469739202642</v>
      </c>
      <c r="G15106" s="24" t="s">
        <v>108</v>
      </c>
    </row>
    <row r="15107" spans="1:7" x14ac:dyDescent="0.3">
      <c r="A15107" s="12">
        <v>3188.460303362323</v>
      </c>
      <c r="B15107" s="41" t="s">
        <v>49</v>
      </c>
      <c r="C15107" s="41"/>
      <c r="D15107" s="39" t="s">
        <v>100</v>
      </c>
      <c r="E15107" s="39">
        <v>2022</v>
      </c>
      <c r="F15107" s="23">
        <v>589.25530336232305</v>
      </c>
      <c r="G15107" s="24" t="s">
        <v>108</v>
      </c>
    </row>
    <row r="15108" spans="1:7" x14ac:dyDescent="0.3">
      <c r="A15108" s="12">
        <v>4804.1325603879532</v>
      </c>
      <c r="B15108" s="41" t="s">
        <v>50</v>
      </c>
      <c r="C15108" s="41"/>
      <c r="D15108" s="39" t="s">
        <v>100</v>
      </c>
      <c r="E15108" s="39">
        <v>2022</v>
      </c>
      <c r="F15108" s="23">
        <v>471.99656038795297</v>
      </c>
      <c r="G15108" s="24" t="s">
        <v>108</v>
      </c>
    </row>
    <row r="15109" spans="1:7" x14ac:dyDescent="0.3">
      <c r="A15109" s="12">
        <v>853.03615840321072</v>
      </c>
      <c r="B15109" s="41" t="s">
        <v>91</v>
      </c>
      <c r="C15109" s="41"/>
      <c r="D15109" s="39" t="s">
        <v>100</v>
      </c>
      <c r="E15109" s="39">
        <v>2022</v>
      </c>
      <c r="F15109" s="23">
        <v>217.57915840321078</v>
      </c>
      <c r="G15109" s="24" t="s">
        <v>108</v>
      </c>
    </row>
    <row r="15110" spans="1:7" x14ac:dyDescent="0.3">
      <c r="A15110" s="12">
        <v>174.38826568922539</v>
      </c>
      <c r="B15110" s="41" t="s">
        <v>52</v>
      </c>
      <c r="C15110" s="41"/>
      <c r="D15110" s="39" t="s">
        <v>100</v>
      </c>
      <c r="E15110" s="39">
        <v>2022</v>
      </c>
      <c r="F15110" s="23">
        <v>9.8832656892253716</v>
      </c>
      <c r="G15110" s="24" t="s">
        <v>108</v>
      </c>
    </row>
    <row r="15111" spans="1:7" x14ac:dyDescent="0.3">
      <c r="A15111" s="12">
        <v>121.63437626797771</v>
      </c>
      <c r="B15111" s="41" t="s">
        <v>53</v>
      </c>
      <c r="C15111" s="41"/>
      <c r="D15111" s="39" t="s">
        <v>100</v>
      </c>
      <c r="E15111" s="39">
        <v>2022</v>
      </c>
      <c r="F15111" s="23">
        <v>37.580376267977719</v>
      </c>
      <c r="G15111" s="24" t="s">
        <v>108</v>
      </c>
    </row>
    <row r="15112" spans="1:7" x14ac:dyDescent="0.3">
      <c r="A15112" s="12">
        <v>221.61373957770604</v>
      </c>
      <c r="B15112" s="41" t="s">
        <v>54</v>
      </c>
      <c r="C15112" s="41"/>
      <c r="D15112" s="39" t="s">
        <v>100</v>
      </c>
      <c r="E15112" s="39">
        <v>2022</v>
      </c>
      <c r="F15112" s="23">
        <v>40.32073957770605</v>
      </c>
      <c r="G15112" s="24" t="s">
        <v>108</v>
      </c>
    </row>
    <row r="15113" spans="1:7" x14ac:dyDescent="0.3">
      <c r="A15113" s="12">
        <v>643.51967553139241</v>
      </c>
      <c r="B15113" s="41" t="s">
        <v>55</v>
      </c>
      <c r="C15113" s="41"/>
      <c r="D15113" s="39" t="s">
        <v>100</v>
      </c>
      <c r="E15113" s="39">
        <v>2022</v>
      </c>
      <c r="F15113" s="23">
        <v>16.344675531392419</v>
      </c>
      <c r="G15113" s="24" t="s">
        <v>108</v>
      </c>
    </row>
    <row r="15114" spans="1:7" x14ac:dyDescent="0.3">
      <c r="A15114" s="12">
        <v>1049.3995680169483</v>
      </c>
      <c r="B15114" s="41" t="s">
        <v>56</v>
      </c>
      <c r="C15114" s="41"/>
      <c r="D15114" s="39" t="s">
        <v>100</v>
      </c>
      <c r="E15114" s="39">
        <v>2022</v>
      </c>
      <c r="F15114" s="23">
        <v>35.137568016948251</v>
      </c>
      <c r="G15114" s="24" t="s">
        <v>108</v>
      </c>
    </row>
    <row r="15115" spans="1:7" x14ac:dyDescent="0.3">
      <c r="A15115" s="12">
        <v>337.24668628904794</v>
      </c>
      <c r="B15115" s="41" t="s">
        <v>57</v>
      </c>
      <c r="C15115" s="41"/>
      <c r="D15115" s="39" t="s">
        <v>100</v>
      </c>
      <c r="E15115" s="39">
        <v>2022</v>
      </c>
      <c r="F15115" s="23">
        <v>8.5656862890479317</v>
      </c>
      <c r="G15115" s="24" t="s">
        <v>108</v>
      </c>
    </row>
    <row r="15116" spans="1:7" x14ac:dyDescent="0.3">
      <c r="A15116" s="12">
        <v>379.95441452222542</v>
      </c>
      <c r="B15116" s="41" t="s">
        <v>58</v>
      </c>
      <c r="C15116" s="41"/>
      <c r="D15116" s="39" t="s">
        <v>100</v>
      </c>
      <c r="E15116" s="39">
        <v>2022</v>
      </c>
      <c r="F15116" s="23">
        <v>87.678414522225381</v>
      </c>
      <c r="G15116" s="24" t="s">
        <v>108</v>
      </c>
    </row>
    <row r="15117" spans="1:7" x14ac:dyDescent="0.3">
      <c r="A15117" s="12">
        <v>85.990050508365087</v>
      </c>
      <c r="B15117" s="41" t="s">
        <v>59</v>
      </c>
      <c r="C15117" s="41"/>
      <c r="D15117" s="39" t="s">
        <v>100</v>
      </c>
      <c r="E15117" s="39">
        <v>2022</v>
      </c>
      <c r="F15117" s="23">
        <v>2.1840505083650816</v>
      </c>
      <c r="G15117" s="24" t="s">
        <v>108</v>
      </c>
    </row>
    <row r="15118" spans="1:7" x14ac:dyDescent="0.3">
      <c r="A15118" s="12">
        <v>90.473936157621182</v>
      </c>
      <c r="B15118" s="41" t="s">
        <v>60</v>
      </c>
      <c r="C15118" s="41"/>
      <c r="D15118" s="39" t="s">
        <v>100</v>
      </c>
      <c r="E15118" s="39">
        <v>2022</v>
      </c>
      <c r="F15118" s="23">
        <v>2.2979361576211801</v>
      </c>
      <c r="G15118" s="24" t="s">
        <v>108</v>
      </c>
    </row>
    <row r="15119" spans="1:7" x14ac:dyDescent="0.3">
      <c r="A15119" s="12">
        <v>634.25742478635027</v>
      </c>
      <c r="B15119" s="41" t="s">
        <v>61</v>
      </c>
      <c r="C15119" s="41"/>
      <c r="D15119" s="39" t="s">
        <v>100</v>
      </c>
      <c r="E15119" s="39">
        <v>2022</v>
      </c>
      <c r="F15119" s="23">
        <v>85.759424786350237</v>
      </c>
      <c r="G15119" s="24" t="s">
        <v>108</v>
      </c>
    </row>
    <row r="15120" spans="1:7" x14ac:dyDescent="0.3">
      <c r="A15120" s="12">
        <v>1687.9007802278577</v>
      </c>
      <c r="B15120" s="41" t="s">
        <v>62</v>
      </c>
      <c r="C15120" s="41"/>
      <c r="D15120" s="39" t="s">
        <v>100</v>
      </c>
      <c r="E15120" s="39">
        <v>2022</v>
      </c>
      <c r="F15120" s="23">
        <v>343.78378022785773</v>
      </c>
      <c r="G15120" s="24" t="s">
        <v>108</v>
      </c>
    </row>
    <row r="15121" spans="1:7" x14ac:dyDescent="0.3">
      <c r="A15121" s="12">
        <v>497.40554095221307</v>
      </c>
      <c r="B15121" s="41" t="s">
        <v>63</v>
      </c>
      <c r="C15121" s="41"/>
      <c r="D15121" s="39" t="s">
        <v>100</v>
      </c>
      <c r="E15121" s="39">
        <v>2022</v>
      </c>
      <c r="F15121" s="23">
        <v>16.273540952213054</v>
      </c>
      <c r="G15121" s="24" t="s">
        <v>108</v>
      </c>
    </row>
    <row r="15122" spans="1:7" x14ac:dyDescent="0.3">
      <c r="A15122" s="12">
        <v>491.68114780868905</v>
      </c>
      <c r="B15122" s="41" t="s">
        <v>64</v>
      </c>
      <c r="C15122" s="41"/>
      <c r="D15122" s="39" t="s">
        <v>100</v>
      </c>
      <c r="E15122" s="39">
        <v>2022</v>
      </c>
      <c r="F15122" s="23">
        <v>12.488147808689007</v>
      </c>
      <c r="G15122" s="24" t="s">
        <v>108</v>
      </c>
    </row>
    <row r="15123" spans="1:7" x14ac:dyDescent="0.3">
      <c r="A15123" s="12">
        <v>1435.5914060773493</v>
      </c>
      <c r="B15123" s="41" t="s">
        <v>65</v>
      </c>
      <c r="C15123" s="41"/>
      <c r="D15123" s="39" t="s">
        <v>100</v>
      </c>
      <c r="E15123" s="39">
        <v>2022</v>
      </c>
      <c r="F15123" s="23">
        <v>213.28240607734926</v>
      </c>
      <c r="G15123" s="24" t="s">
        <v>108</v>
      </c>
    </row>
    <row r="15124" spans="1:7" x14ac:dyDescent="0.3">
      <c r="A15124" s="12">
        <v>359.25363809802832</v>
      </c>
      <c r="B15124" s="41" t="s">
        <v>66</v>
      </c>
      <c r="C15124" s="41"/>
      <c r="D15124" s="39" t="s">
        <v>100</v>
      </c>
      <c r="E15124" s="39">
        <v>2022</v>
      </c>
      <c r="F15124" s="23">
        <v>9.1246380980283135</v>
      </c>
      <c r="G15124" s="24" t="s">
        <v>108</v>
      </c>
    </row>
    <row r="15125" spans="1:7" x14ac:dyDescent="0.3">
      <c r="A15125" s="12">
        <v>2466.8009684215258</v>
      </c>
      <c r="B15125" s="41" t="s">
        <v>67</v>
      </c>
      <c r="C15125" s="41"/>
      <c r="D15125" s="39" t="s">
        <v>100</v>
      </c>
      <c r="E15125" s="39">
        <v>2022</v>
      </c>
      <c r="F15125" s="23">
        <v>155.13996842152568</v>
      </c>
      <c r="G15125" s="24" t="s">
        <v>108</v>
      </c>
    </row>
    <row r="15126" spans="1:7" x14ac:dyDescent="0.3">
      <c r="A15126" s="12">
        <v>2237.3501765351207</v>
      </c>
      <c r="B15126" s="41" t="s">
        <v>68</v>
      </c>
      <c r="C15126" s="41"/>
      <c r="D15126" s="39" t="s">
        <v>100</v>
      </c>
      <c r="E15126" s="39">
        <v>2022</v>
      </c>
      <c r="F15126" s="23">
        <v>153.50517653512054</v>
      </c>
      <c r="G15126" s="24" t="s">
        <v>108</v>
      </c>
    </row>
    <row r="15127" spans="1:7" x14ac:dyDescent="0.3">
      <c r="A15127" s="12">
        <v>133.40431958207762</v>
      </c>
      <c r="B15127" s="41" t="s">
        <v>69</v>
      </c>
      <c r="C15127" s="41"/>
      <c r="D15127" s="39" t="s">
        <v>100</v>
      </c>
      <c r="E15127" s="39">
        <v>2022</v>
      </c>
      <c r="F15127" s="23">
        <v>11.716319582077615</v>
      </c>
      <c r="G15127" s="24" t="s">
        <v>108</v>
      </c>
    </row>
    <row r="15128" spans="1:7" x14ac:dyDescent="0.3">
      <c r="A15128" s="12">
        <v>223.44731020819134</v>
      </c>
      <c r="B15128" s="41" t="s">
        <v>70</v>
      </c>
      <c r="C15128" s="41"/>
      <c r="D15128" s="39" t="s">
        <v>100</v>
      </c>
      <c r="E15128" s="39">
        <v>2022</v>
      </c>
      <c r="F15128" s="23">
        <v>34.124310208191332</v>
      </c>
      <c r="G15128" s="24" t="s">
        <v>108</v>
      </c>
    </row>
    <row r="15129" spans="1:7" x14ac:dyDescent="0.3">
      <c r="A15129" s="12">
        <v>166.98113285124379</v>
      </c>
      <c r="B15129" s="41" t="s">
        <v>71</v>
      </c>
      <c r="C15129" s="41"/>
      <c r="D15129" s="39" t="s">
        <v>100</v>
      </c>
      <c r="E15129" s="39">
        <v>2022</v>
      </c>
      <c r="F15129" s="23">
        <v>10.309132851243788</v>
      </c>
      <c r="G15129" s="24" t="s">
        <v>108</v>
      </c>
    </row>
    <row r="15130" spans="1:7" x14ac:dyDescent="0.3">
      <c r="A15130" s="12">
        <v>909.29096723756186</v>
      </c>
      <c r="B15130" s="41" t="s">
        <v>72</v>
      </c>
      <c r="C15130" s="41"/>
      <c r="D15130" s="39" t="s">
        <v>100</v>
      </c>
      <c r="E15130" s="39">
        <v>2022</v>
      </c>
      <c r="F15130" s="23">
        <v>57.719967237561974</v>
      </c>
      <c r="G15130" s="24" t="s">
        <v>108</v>
      </c>
    </row>
    <row r="15131" spans="1:7" x14ac:dyDescent="0.3">
      <c r="A15131" s="12">
        <v>449.13964142337863</v>
      </c>
      <c r="B15131" s="41" t="s">
        <v>73</v>
      </c>
      <c r="C15131" s="41"/>
      <c r="D15131" s="39" t="s">
        <v>100</v>
      </c>
      <c r="E15131" s="39">
        <v>2022</v>
      </c>
      <c r="F15131" s="23">
        <v>199.42864142337865</v>
      </c>
      <c r="G15131" s="24" t="s">
        <v>108</v>
      </c>
    </row>
    <row r="15132" spans="1:7" x14ac:dyDescent="0.3">
      <c r="A15132" s="12">
        <v>560.05168244313529</v>
      </c>
      <c r="B15132" s="41" t="s">
        <v>74</v>
      </c>
      <c r="C15132" s="41"/>
      <c r="D15132" s="39" t="s">
        <v>100</v>
      </c>
      <c r="E15132" s="39">
        <v>2022</v>
      </c>
      <c r="F15132" s="23">
        <v>91.281682443135296</v>
      </c>
      <c r="G15132" s="24" t="s">
        <v>108</v>
      </c>
    </row>
    <row r="15133" spans="1:7" x14ac:dyDescent="0.3">
      <c r="A15133" s="12">
        <v>841.21799023201379</v>
      </c>
      <c r="B15133" s="41" t="s">
        <v>75</v>
      </c>
      <c r="C15133" s="41"/>
      <c r="D15133" s="39" t="s">
        <v>100</v>
      </c>
      <c r="E15133" s="39">
        <v>2022</v>
      </c>
      <c r="F15133" s="23">
        <v>107.71799023201383</v>
      </c>
      <c r="G15133" s="24" t="s">
        <v>108</v>
      </c>
    </row>
    <row r="15134" spans="1:7" x14ac:dyDescent="0.3">
      <c r="A15134" s="12">
        <v>942.44606952232436</v>
      </c>
      <c r="B15134" s="41" t="s">
        <v>76</v>
      </c>
      <c r="C15134" s="41"/>
      <c r="D15134" s="39" t="s">
        <v>100</v>
      </c>
      <c r="E15134" s="39">
        <v>2022</v>
      </c>
      <c r="F15134" s="23">
        <v>44.843069522324328</v>
      </c>
      <c r="G15134" s="24" t="s">
        <v>108</v>
      </c>
    </row>
    <row r="15135" spans="1:7" x14ac:dyDescent="0.3">
      <c r="A15135" s="12">
        <v>100.69760586224079</v>
      </c>
      <c r="B15135" s="41" t="s">
        <v>77</v>
      </c>
      <c r="C15135" s="41"/>
      <c r="D15135" s="39" t="s">
        <v>100</v>
      </c>
      <c r="E15135" s="39">
        <v>2022</v>
      </c>
      <c r="F15135" s="23">
        <v>2.5606058622407879</v>
      </c>
      <c r="G15135" s="24" t="s">
        <v>108</v>
      </c>
    </row>
    <row r="15136" spans="1:7" x14ac:dyDescent="0.3">
      <c r="A15136" s="12">
        <v>330.23766503731605</v>
      </c>
      <c r="B15136" s="41" t="s">
        <v>78</v>
      </c>
      <c r="C15136" s="41"/>
      <c r="D15136" s="39" t="s">
        <v>100</v>
      </c>
      <c r="E15136" s="39">
        <v>2022</v>
      </c>
      <c r="F15136" s="23">
        <v>32.975665037316055</v>
      </c>
      <c r="G15136" s="24" t="s">
        <v>108</v>
      </c>
    </row>
    <row r="15137" spans="1:7" x14ac:dyDescent="0.3">
      <c r="A15137" s="12">
        <v>438.00482973785756</v>
      </c>
      <c r="B15137" s="41" t="s">
        <v>79</v>
      </c>
      <c r="C15137" s="41"/>
      <c r="D15137" s="39" t="s">
        <v>100</v>
      </c>
      <c r="E15137" s="39">
        <v>2022</v>
      </c>
      <c r="F15137" s="23">
        <v>11.97482973785759</v>
      </c>
      <c r="G15137" s="24" t="s">
        <v>108</v>
      </c>
    </row>
    <row r="15138" spans="1:7" x14ac:dyDescent="0.3">
      <c r="A15138" s="12">
        <v>791.21189160452059</v>
      </c>
      <c r="B15138" s="41" t="s">
        <v>80</v>
      </c>
      <c r="C15138" s="41"/>
      <c r="D15138" s="39" t="s">
        <v>100</v>
      </c>
      <c r="E15138" s="39">
        <v>2022</v>
      </c>
      <c r="F15138" s="23">
        <v>79.890891604520561</v>
      </c>
      <c r="G15138" s="24" t="s">
        <v>108</v>
      </c>
    </row>
    <row r="15139" spans="1:7" x14ac:dyDescent="0.3">
      <c r="A15139" s="12">
        <v>153.42276558138798</v>
      </c>
      <c r="B15139" s="41" t="s">
        <v>81</v>
      </c>
      <c r="C15139" s="41"/>
      <c r="D15139" s="39" t="s">
        <v>100</v>
      </c>
      <c r="E15139" s="39">
        <v>2022</v>
      </c>
      <c r="F15139" s="23">
        <v>3.8967655813879816</v>
      </c>
      <c r="G15139" s="24" t="s">
        <v>108</v>
      </c>
    </row>
    <row r="15140" spans="1:7" x14ac:dyDescent="0.3">
      <c r="A15140" s="12">
        <v>791.51663165894377</v>
      </c>
      <c r="B15140" s="41" t="s">
        <v>82</v>
      </c>
      <c r="C15140" s="41"/>
      <c r="D15140" s="39" t="s">
        <v>100</v>
      </c>
      <c r="E15140" s="39">
        <v>2022</v>
      </c>
      <c r="F15140" s="23">
        <v>88.966631658943783</v>
      </c>
      <c r="G15140" s="24" t="s">
        <v>108</v>
      </c>
    </row>
    <row r="15141" spans="1:7" x14ac:dyDescent="0.3">
      <c r="A15141" s="12">
        <v>416.21950705936672</v>
      </c>
      <c r="B15141" s="41" t="s">
        <v>83</v>
      </c>
      <c r="C15141" s="41"/>
      <c r="D15141" s="39" t="s">
        <v>100</v>
      </c>
      <c r="E15141" s="39">
        <v>2022</v>
      </c>
      <c r="F15141" s="23">
        <v>42.357507059366739</v>
      </c>
      <c r="G15141" s="24" t="s">
        <v>108</v>
      </c>
    </row>
    <row r="15142" spans="1:7" x14ac:dyDescent="0.3">
      <c r="A15142" s="12">
        <v>1025.2984261369995</v>
      </c>
      <c r="B15142" s="41" t="s">
        <v>84</v>
      </c>
      <c r="C15142" s="41"/>
      <c r="D15142" s="39" t="s">
        <v>100</v>
      </c>
      <c r="E15142" s="39">
        <v>2022</v>
      </c>
      <c r="F15142" s="23">
        <v>57.780426136999637</v>
      </c>
      <c r="G15142" s="24" t="s">
        <v>108</v>
      </c>
    </row>
    <row r="15143" spans="1:7" x14ac:dyDescent="0.3">
      <c r="A15143" s="12">
        <v>69.201643873782018</v>
      </c>
      <c r="B15143" s="41" t="s">
        <v>85</v>
      </c>
      <c r="C15143" s="41"/>
      <c r="D15143" s="39" t="s">
        <v>100</v>
      </c>
      <c r="E15143" s="39">
        <v>2022</v>
      </c>
      <c r="F15143" s="23">
        <v>1.7576438737820168</v>
      </c>
      <c r="G15143" s="24" t="s">
        <v>108</v>
      </c>
    </row>
    <row r="15144" spans="1:7" x14ac:dyDescent="0.3">
      <c r="A15144" s="12">
        <v>274.73290663994578</v>
      </c>
      <c r="B15144" s="41" t="s">
        <v>86</v>
      </c>
      <c r="C15144" s="41"/>
      <c r="D15144" s="39" t="s">
        <v>100</v>
      </c>
      <c r="E15144" s="39">
        <v>2022</v>
      </c>
      <c r="F15144" s="23">
        <v>6.977906639945779</v>
      </c>
      <c r="G15144" s="24" t="s">
        <v>108</v>
      </c>
    </row>
    <row r="15145" spans="1:7" x14ac:dyDescent="0.3">
      <c r="A15145" s="12">
        <v>734.57744027812737</v>
      </c>
      <c r="B15145" s="41" t="s">
        <v>87</v>
      </c>
      <c r="C15145" s="41"/>
      <c r="D15145" s="39" t="s">
        <v>100</v>
      </c>
      <c r="E15145" s="39">
        <v>2022</v>
      </c>
      <c r="F15145" s="23">
        <v>76.077440278127384</v>
      </c>
      <c r="G15145" s="24" t="s">
        <v>108</v>
      </c>
    </row>
    <row r="15146" spans="1:7" x14ac:dyDescent="0.3">
      <c r="A15146" s="12">
        <v>188.38168273374589</v>
      </c>
      <c r="B15146" s="41" t="s">
        <v>88</v>
      </c>
      <c r="C15146" s="41"/>
      <c r="D15146" s="39" t="s">
        <v>100</v>
      </c>
      <c r="E15146" s="39">
        <v>2022</v>
      </c>
      <c r="F15146" s="23">
        <v>4.7846827337458713</v>
      </c>
      <c r="G15146" s="24" t="s">
        <v>108</v>
      </c>
    </row>
    <row r="15147" spans="1:7" x14ac:dyDescent="0.3">
      <c r="A15147" s="12">
        <v>399.20126280797962</v>
      </c>
      <c r="B15147" s="41" t="s">
        <v>89</v>
      </c>
      <c r="C15147" s="41"/>
      <c r="D15147" s="39" t="s">
        <v>100</v>
      </c>
      <c r="E15147" s="39">
        <v>2022</v>
      </c>
      <c r="F15147" s="23">
        <v>35.647262807979658</v>
      </c>
      <c r="G15147" s="24" t="s">
        <v>108</v>
      </c>
    </row>
    <row r="15148" spans="1:7" x14ac:dyDescent="0.3">
      <c r="A15148" s="12">
        <v>645.95349172362035</v>
      </c>
      <c r="B15148" s="41" t="s">
        <v>90</v>
      </c>
      <c r="C15148" s="41"/>
      <c r="D15148" s="39" t="s">
        <v>100</v>
      </c>
      <c r="E15148" s="39">
        <v>2022</v>
      </c>
      <c r="F15148" s="23">
        <v>16.406491723620334</v>
      </c>
      <c r="G15148" s="24" t="s">
        <v>108</v>
      </c>
    </row>
    <row r="15149" spans="1:7" x14ac:dyDescent="0.3">
      <c r="A15149" s="14">
        <v>1872.0268901614741</v>
      </c>
      <c r="B15149" s="41" t="s">
        <v>10</v>
      </c>
      <c r="C15149" s="41"/>
      <c r="D15149" s="39" t="s">
        <v>101</v>
      </c>
      <c r="E15149" s="39">
        <v>2022</v>
      </c>
      <c r="F15149" s="23">
        <v>158.72289016147403</v>
      </c>
      <c r="G15149" s="24" t="s">
        <v>108</v>
      </c>
    </row>
    <row r="15150" spans="1:7" x14ac:dyDescent="0.3">
      <c r="A15150" s="12">
        <v>234.73629350333303</v>
      </c>
      <c r="B15150" s="41" t="s">
        <v>11</v>
      </c>
      <c r="C15150" s="41"/>
      <c r="D15150" s="39" t="s">
        <v>101</v>
      </c>
      <c r="E15150" s="39">
        <v>2022</v>
      </c>
      <c r="F15150" s="23">
        <v>5.9032935033330318</v>
      </c>
      <c r="G15150" s="24" t="s">
        <v>108</v>
      </c>
    </row>
    <row r="15151" spans="1:7" x14ac:dyDescent="0.3">
      <c r="A15151" s="12">
        <v>798.93203704070618</v>
      </c>
      <c r="B15151" s="41" t="s">
        <v>12</v>
      </c>
      <c r="C15151" s="41"/>
      <c r="D15151" s="39" t="s">
        <v>101</v>
      </c>
      <c r="E15151" s="39">
        <v>2022</v>
      </c>
      <c r="F15151" s="23">
        <v>34.204037040706083</v>
      </c>
      <c r="G15151" s="24" t="s">
        <v>108</v>
      </c>
    </row>
    <row r="15152" spans="1:7" x14ac:dyDescent="0.3">
      <c r="A15152" s="12">
        <v>156.86596224680525</v>
      </c>
      <c r="B15152" s="41" t="s">
        <v>13</v>
      </c>
      <c r="C15152" s="41"/>
      <c r="D15152" s="39" t="s">
        <v>101</v>
      </c>
      <c r="E15152" s="39">
        <v>2022</v>
      </c>
      <c r="F15152" s="23">
        <v>23.416962246805255</v>
      </c>
      <c r="G15152" s="24" t="s">
        <v>108</v>
      </c>
    </row>
    <row r="15153" spans="1:7" x14ac:dyDescent="0.3">
      <c r="A15153" s="12">
        <v>277.66386256254862</v>
      </c>
      <c r="B15153" s="41" t="s">
        <v>14</v>
      </c>
      <c r="C15153" s="41"/>
      <c r="D15153" s="39" t="s">
        <v>101</v>
      </c>
      <c r="E15153" s="39">
        <v>2022</v>
      </c>
      <c r="F15153" s="23">
        <v>43.401862562548629</v>
      </c>
      <c r="G15153" s="24" t="s">
        <v>108</v>
      </c>
    </row>
    <row r="15154" spans="1:7" x14ac:dyDescent="0.3">
      <c r="A15154" s="12">
        <v>183.49873981047415</v>
      </c>
      <c r="B15154" s="41" t="s">
        <v>15</v>
      </c>
      <c r="C15154" s="41"/>
      <c r="D15154" s="39" t="s">
        <v>101</v>
      </c>
      <c r="E15154" s="39">
        <v>2022</v>
      </c>
      <c r="F15154" s="23">
        <v>26.547739810474138</v>
      </c>
      <c r="G15154" s="24" t="s">
        <v>108</v>
      </c>
    </row>
    <row r="15155" spans="1:7" x14ac:dyDescent="0.3">
      <c r="A15155" s="12">
        <v>1743.482167977656</v>
      </c>
      <c r="B15155" s="41" t="s">
        <v>16</v>
      </c>
      <c r="C15155" s="41"/>
      <c r="D15155" s="39" t="s">
        <v>101</v>
      </c>
      <c r="E15155" s="39">
        <v>2022</v>
      </c>
      <c r="F15155" s="23">
        <v>78.017167977656129</v>
      </c>
      <c r="G15155" s="24" t="s">
        <v>108</v>
      </c>
    </row>
    <row r="15156" spans="1:7" x14ac:dyDescent="0.3">
      <c r="A15156" s="12">
        <v>3741.6277695022391</v>
      </c>
      <c r="B15156" s="41" t="s">
        <v>17</v>
      </c>
      <c r="C15156" s="41"/>
      <c r="D15156" s="39" t="s">
        <v>101</v>
      </c>
      <c r="E15156" s="39">
        <v>2022</v>
      </c>
      <c r="F15156" s="23">
        <v>468.52076950223909</v>
      </c>
      <c r="G15156" s="24" t="s">
        <v>108</v>
      </c>
    </row>
    <row r="15157" spans="1:7" x14ac:dyDescent="0.3">
      <c r="A15157" s="12">
        <v>127.98976579734725</v>
      </c>
      <c r="B15157" s="41" t="s">
        <v>18</v>
      </c>
      <c r="C15157" s="41"/>
      <c r="D15157" s="39" t="s">
        <v>101</v>
      </c>
      <c r="E15157" s="39">
        <v>2022</v>
      </c>
      <c r="F15157" s="23">
        <v>9.4307657973472452</v>
      </c>
      <c r="G15157" s="24" t="s">
        <v>108</v>
      </c>
    </row>
    <row r="15158" spans="1:7" x14ac:dyDescent="0.3">
      <c r="A15158" s="12">
        <v>287.01605734157914</v>
      </c>
      <c r="B15158" s="41" t="s">
        <v>19</v>
      </c>
      <c r="C15158" s="41"/>
      <c r="D15158" s="39" t="s">
        <v>101</v>
      </c>
      <c r="E15158" s="39">
        <v>2022</v>
      </c>
      <c r="F15158" s="23">
        <v>29.867057341579134</v>
      </c>
      <c r="G15158" s="24" t="s">
        <v>108</v>
      </c>
    </row>
    <row r="15159" spans="1:7" x14ac:dyDescent="0.3">
      <c r="A15159" s="12">
        <v>1650.3469458023221</v>
      </c>
      <c r="B15159" s="41" t="s">
        <v>20</v>
      </c>
      <c r="C15159" s="41"/>
      <c r="D15159" s="39" t="s">
        <v>101</v>
      </c>
      <c r="E15159" s="39">
        <v>2022</v>
      </c>
      <c r="F15159" s="23">
        <v>157.00894580232205</v>
      </c>
      <c r="G15159" s="24" t="s">
        <v>108</v>
      </c>
    </row>
    <row r="15160" spans="1:7" x14ac:dyDescent="0.3">
      <c r="A15160" s="12">
        <v>1829.2490875207886</v>
      </c>
      <c r="B15160" s="41" t="s">
        <v>21</v>
      </c>
      <c r="C15160" s="41"/>
      <c r="D15160" s="39" t="s">
        <v>101</v>
      </c>
      <c r="E15160" s="39">
        <v>2022</v>
      </c>
      <c r="F15160" s="23">
        <v>239.52608752078851</v>
      </c>
      <c r="G15160" s="24" t="s">
        <v>108</v>
      </c>
    </row>
    <row r="15161" spans="1:7" x14ac:dyDescent="0.3">
      <c r="A15161" s="12">
        <v>349.01217403130892</v>
      </c>
      <c r="B15161" s="41" t="s">
        <v>22</v>
      </c>
      <c r="C15161" s="41"/>
      <c r="D15161" s="39" t="s">
        <v>101</v>
      </c>
      <c r="E15161" s="39">
        <v>2022</v>
      </c>
      <c r="F15161" s="23">
        <v>12.633174031308911</v>
      </c>
      <c r="G15161" s="24" t="s">
        <v>108</v>
      </c>
    </row>
    <row r="15162" spans="1:7" x14ac:dyDescent="0.3">
      <c r="A15162" s="12">
        <v>233.33915746197738</v>
      </c>
      <c r="B15162" s="41" t="s">
        <v>23</v>
      </c>
      <c r="C15162" s="41"/>
      <c r="D15162" s="39" t="s">
        <v>101</v>
      </c>
      <c r="E15162" s="39">
        <v>2022</v>
      </c>
      <c r="F15162" s="23">
        <v>5.8681574619773702</v>
      </c>
      <c r="G15162" s="24" t="s">
        <v>108</v>
      </c>
    </row>
    <row r="15163" spans="1:7" x14ac:dyDescent="0.3">
      <c r="A15163" s="12">
        <v>98.384227405595652</v>
      </c>
      <c r="B15163" s="41" t="s">
        <v>24</v>
      </c>
      <c r="C15163" s="41"/>
      <c r="D15163" s="39" t="s">
        <v>101</v>
      </c>
      <c r="E15163" s="39">
        <v>2022</v>
      </c>
      <c r="F15163" s="23">
        <v>5.064227405595652</v>
      </c>
      <c r="G15163" s="24" t="s">
        <v>108</v>
      </c>
    </row>
    <row r="15164" spans="1:7" x14ac:dyDescent="0.3">
      <c r="A15164" s="12">
        <v>122.9890035347857</v>
      </c>
      <c r="B15164" s="41" t="s">
        <v>25</v>
      </c>
      <c r="C15164" s="41"/>
      <c r="D15164" s="39" t="s">
        <v>101</v>
      </c>
      <c r="E15164" s="39">
        <v>2022</v>
      </c>
      <c r="F15164" s="23">
        <v>6.1970035347857007</v>
      </c>
      <c r="G15164" s="24" t="s">
        <v>108</v>
      </c>
    </row>
    <row r="15165" spans="1:7" x14ac:dyDescent="0.3">
      <c r="A15165" s="12">
        <v>128.72526252396401</v>
      </c>
      <c r="B15165" s="41" t="s">
        <v>26</v>
      </c>
      <c r="C15165" s="41"/>
      <c r="D15165" s="39" t="s">
        <v>101</v>
      </c>
      <c r="E15165" s="39">
        <v>2022</v>
      </c>
      <c r="F15165" s="23">
        <v>9.9412625239639993</v>
      </c>
      <c r="G15165" s="24" t="s">
        <v>108</v>
      </c>
    </row>
    <row r="15166" spans="1:7" x14ac:dyDescent="0.3">
      <c r="A15166" s="12">
        <v>159.79461378723877</v>
      </c>
      <c r="B15166" s="41" t="s">
        <v>27</v>
      </c>
      <c r="C15166" s="41"/>
      <c r="D15166" s="39" t="s">
        <v>101</v>
      </c>
      <c r="E15166" s="39">
        <v>2022</v>
      </c>
      <c r="F15166" s="23">
        <v>4.0186137872387775</v>
      </c>
      <c r="G15166" s="24" t="s">
        <v>108</v>
      </c>
    </row>
    <row r="15167" spans="1:7" x14ac:dyDescent="0.3">
      <c r="A15167" s="12">
        <v>280.81203474384125</v>
      </c>
      <c r="B15167" s="41" t="s">
        <v>28</v>
      </c>
      <c r="C15167" s="41"/>
      <c r="D15167" s="39" t="s">
        <v>101</v>
      </c>
      <c r="E15167" s="39">
        <v>2022</v>
      </c>
      <c r="F15167" s="23">
        <v>37.823034743841262</v>
      </c>
      <c r="G15167" s="24" t="s">
        <v>108</v>
      </c>
    </row>
    <row r="15168" spans="1:7" x14ac:dyDescent="0.3">
      <c r="A15168" s="12">
        <v>317.62687717277902</v>
      </c>
      <c r="B15168" s="41" t="s">
        <v>29</v>
      </c>
      <c r="C15168" s="41"/>
      <c r="D15168" s="39" t="s">
        <v>101</v>
      </c>
      <c r="E15168" s="39">
        <v>2022</v>
      </c>
      <c r="F15168" s="23">
        <v>38.190877172779018</v>
      </c>
      <c r="G15168" s="24" t="s">
        <v>108</v>
      </c>
    </row>
    <row r="15169" spans="1:7" x14ac:dyDescent="0.3">
      <c r="A15169" s="12">
        <v>1476.5553266668471</v>
      </c>
      <c r="B15169" s="41" t="s">
        <v>30</v>
      </c>
      <c r="C15169" s="41"/>
      <c r="D15169" s="39" t="s">
        <v>101</v>
      </c>
      <c r="E15169" s="39">
        <v>2022</v>
      </c>
      <c r="F15169" s="23">
        <v>121.32732666684714</v>
      </c>
      <c r="G15169" s="24" t="s">
        <v>108</v>
      </c>
    </row>
    <row r="15170" spans="1:7" x14ac:dyDescent="0.3">
      <c r="A15170" s="12">
        <v>728.9767584237527</v>
      </c>
      <c r="B15170" s="41" t="s">
        <v>31</v>
      </c>
      <c r="C15170" s="41"/>
      <c r="D15170" s="39" t="s">
        <v>101</v>
      </c>
      <c r="E15170" s="39">
        <v>2022</v>
      </c>
      <c r="F15170" s="23">
        <v>45.043758423752791</v>
      </c>
      <c r="G15170" s="24" t="s">
        <v>108</v>
      </c>
    </row>
    <row r="15171" spans="1:7" x14ac:dyDescent="0.3">
      <c r="A15171" s="12">
        <v>70.616917931692328</v>
      </c>
      <c r="B15171" s="41" t="s">
        <v>32</v>
      </c>
      <c r="C15171" s="41"/>
      <c r="D15171" s="39" t="s">
        <v>101</v>
      </c>
      <c r="E15171" s="39">
        <v>2022</v>
      </c>
      <c r="F15171" s="23">
        <v>1.7759179316923248</v>
      </c>
      <c r="G15171" s="24" t="s">
        <v>108</v>
      </c>
    </row>
    <row r="15172" spans="1:7" x14ac:dyDescent="0.3">
      <c r="A15172" s="12">
        <v>299.10405375225099</v>
      </c>
      <c r="B15172" s="41" t="s">
        <v>33</v>
      </c>
      <c r="C15172" s="41"/>
      <c r="D15172" s="39" t="s">
        <v>101</v>
      </c>
      <c r="E15172" s="39">
        <v>2022</v>
      </c>
      <c r="F15172" s="23">
        <v>8.8980537522509842</v>
      </c>
      <c r="G15172" s="24" t="s">
        <v>108</v>
      </c>
    </row>
    <row r="15173" spans="1:7" x14ac:dyDescent="0.3">
      <c r="A15173" s="12">
        <v>933.31867534458343</v>
      </c>
      <c r="B15173" s="41" t="s">
        <v>34</v>
      </c>
      <c r="C15173" s="41"/>
      <c r="D15173" s="39" t="s">
        <v>101</v>
      </c>
      <c r="E15173" s="39">
        <v>2022</v>
      </c>
      <c r="F15173" s="23">
        <v>64.207675344583407</v>
      </c>
      <c r="G15173" s="24" t="s">
        <v>108</v>
      </c>
    </row>
    <row r="15174" spans="1:7" x14ac:dyDescent="0.3">
      <c r="A15174" s="12">
        <v>595.5697566246439</v>
      </c>
      <c r="B15174" s="41" t="s">
        <v>35</v>
      </c>
      <c r="C15174" s="41"/>
      <c r="D15174" s="39" t="s">
        <v>101</v>
      </c>
      <c r="E15174" s="39">
        <v>2022</v>
      </c>
      <c r="F15174" s="23">
        <v>14.977756624643845</v>
      </c>
      <c r="G15174" s="24" t="s">
        <v>108</v>
      </c>
    </row>
    <row r="15175" spans="1:7" x14ac:dyDescent="0.3">
      <c r="A15175" s="12">
        <v>280.1432148473919</v>
      </c>
      <c r="B15175" s="41" t="s">
        <v>36</v>
      </c>
      <c r="C15175" s="41"/>
      <c r="D15175" s="39" t="s">
        <v>101</v>
      </c>
      <c r="E15175" s="39">
        <v>2022</v>
      </c>
      <c r="F15175" s="23">
        <v>31.437214847391896</v>
      </c>
      <c r="G15175" s="24" t="s">
        <v>108</v>
      </c>
    </row>
    <row r="15176" spans="1:7" x14ac:dyDescent="0.3">
      <c r="A15176" s="12">
        <v>492.51609951254972</v>
      </c>
      <c r="B15176" s="41" t="s">
        <v>37</v>
      </c>
      <c r="C15176" s="41"/>
      <c r="D15176" s="39" t="s">
        <v>101</v>
      </c>
      <c r="E15176" s="39">
        <v>2022</v>
      </c>
      <c r="F15176" s="23">
        <v>42.424099512549745</v>
      </c>
      <c r="G15176" s="24" t="s">
        <v>108</v>
      </c>
    </row>
    <row r="15177" spans="1:7" x14ac:dyDescent="0.3">
      <c r="A15177" s="12">
        <v>354.48172569981728</v>
      </c>
      <c r="B15177" s="41" t="s">
        <v>38</v>
      </c>
      <c r="C15177" s="41"/>
      <c r="D15177" s="39" t="s">
        <v>101</v>
      </c>
      <c r="E15177" s="39">
        <v>2022</v>
      </c>
      <c r="F15177" s="23">
        <v>8.9147256998172573</v>
      </c>
      <c r="G15177" s="24" t="s">
        <v>108</v>
      </c>
    </row>
    <row r="15178" spans="1:7" x14ac:dyDescent="0.3">
      <c r="A15178" s="12">
        <v>168.23897787860426</v>
      </c>
      <c r="B15178" s="41" t="s">
        <v>39</v>
      </c>
      <c r="C15178" s="41"/>
      <c r="D15178" s="39" t="s">
        <v>101</v>
      </c>
      <c r="E15178" s="39">
        <v>2022</v>
      </c>
      <c r="F15178" s="23">
        <v>17.55597787860426</v>
      </c>
      <c r="G15178" s="24" t="s">
        <v>108</v>
      </c>
    </row>
    <row r="15179" spans="1:7" x14ac:dyDescent="0.3">
      <c r="A15179" s="12">
        <v>457.2122566349459</v>
      </c>
      <c r="B15179" s="41" t="s">
        <v>40</v>
      </c>
      <c r="C15179" s="41"/>
      <c r="D15179" s="39" t="s">
        <v>101</v>
      </c>
      <c r="E15179" s="39">
        <v>2022</v>
      </c>
      <c r="F15179" s="23">
        <v>159.88725663494589</v>
      </c>
      <c r="G15179" s="24" t="s">
        <v>108</v>
      </c>
    </row>
    <row r="15180" spans="1:7" x14ac:dyDescent="0.3">
      <c r="A15180" s="12">
        <v>417.97140338529886</v>
      </c>
      <c r="B15180" s="41" t="s">
        <v>41</v>
      </c>
      <c r="C15180" s="41"/>
      <c r="D15180" s="39" t="s">
        <v>101</v>
      </c>
      <c r="E15180" s="39">
        <v>2022</v>
      </c>
      <c r="F15180" s="23">
        <v>13.511403385298863</v>
      </c>
      <c r="G15180" s="24" t="s">
        <v>108</v>
      </c>
    </row>
    <row r="15181" spans="1:7" x14ac:dyDescent="0.3">
      <c r="A15181" s="12">
        <v>1209.8315932387025</v>
      </c>
      <c r="B15181" s="41" t="s">
        <v>42</v>
      </c>
      <c r="C15181" s="41"/>
      <c r="D15181" s="39" t="s">
        <v>101</v>
      </c>
      <c r="E15181" s="39">
        <v>2022</v>
      </c>
      <c r="F15181" s="23">
        <v>32.21359323870243</v>
      </c>
      <c r="G15181" s="24" t="s">
        <v>108</v>
      </c>
    </row>
    <row r="15182" spans="1:7" x14ac:dyDescent="0.3">
      <c r="A15182" s="12">
        <v>808.87098792521056</v>
      </c>
      <c r="B15182" s="41" t="s">
        <v>43</v>
      </c>
      <c r="C15182" s="41"/>
      <c r="D15182" s="39" t="s">
        <v>101</v>
      </c>
      <c r="E15182" s="39">
        <v>2022</v>
      </c>
      <c r="F15182" s="23">
        <v>65.490987925210561</v>
      </c>
      <c r="G15182" s="24" t="s">
        <v>108</v>
      </c>
    </row>
    <row r="15183" spans="1:7" x14ac:dyDescent="0.3">
      <c r="A15183" s="12">
        <v>164.07116309444268</v>
      </c>
      <c r="B15183" s="41" t="s">
        <v>44</v>
      </c>
      <c r="C15183" s="41"/>
      <c r="D15183" s="39" t="s">
        <v>101</v>
      </c>
      <c r="E15183" s="39">
        <v>2022</v>
      </c>
      <c r="F15183" s="23">
        <v>13.51116309444269</v>
      </c>
      <c r="G15183" s="24" t="s">
        <v>108</v>
      </c>
    </row>
    <row r="15184" spans="1:7" x14ac:dyDescent="0.3">
      <c r="A15184" s="12">
        <v>193.19457671421401</v>
      </c>
      <c r="B15184" s="41" t="s">
        <v>45</v>
      </c>
      <c r="C15184" s="41"/>
      <c r="D15184" s="39" t="s">
        <v>101</v>
      </c>
      <c r="E15184" s="39">
        <v>2022</v>
      </c>
      <c r="F15184" s="23">
        <v>12.458576714214018</v>
      </c>
      <c r="G15184" s="24" t="s">
        <v>108</v>
      </c>
    </row>
    <row r="15185" spans="1:7" x14ac:dyDescent="0.3">
      <c r="A15185" s="12">
        <v>1640.7218889182989</v>
      </c>
      <c r="B15185" s="41" t="s">
        <v>46</v>
      </c>
      <c r="C15185" s="41"/>
      <c r="D15185" s="39" t="s">
        <v>101</v>
      </c>
      <c r="E15185" s="39">
        <v>2022</v>
      </c>
      <c r="F15185" s="23">
        <v>121.75288891829894</v>
      </c>
      <c r="G15185" s="24" t="s">
        <v>108</v>
      </c>
    </row>
    <row r="15186" spans="1:7" x14ac:dyDescent="0.3">
      <c r="A15186" s="12">
        <v>145.98327776608414</v>
      </c>
      <c r="B15186" s="41" t="s">
        <v>47</v>
      </c>
      <c r="C15186" s="41"/>
      <c r="D15186" s="39" t="s">
        <v>101</v>
      </c>
      <c r="E15186" s="39">
        <v>2022</v>
      </c>
      <c r="F15186" s="23">
        <v>17.881277766084143</v>
      </c>
      <c r="G15186" s="24" t="s">
        <v>108</v>
      </c>
    </row>
    <row r="15187" spans="1:7" x14ac:dyDescent="0.3">
      <c r="A15187" s="12">
        <v>414.60576215792145</v>
      </c>
      <c r="B15187" s="41" t="s">
        <v>48</v>
      </c>
      <c r="C15187" s="41"/>
      <c r="D15187" s="39" t="s">
        <v>101</v>
      </c>
      <c r="E15187" s="39">
        <v>2022</v>
      </c>
      <c r="F15187" s="23">
        <v>75.536762157921487</v>
      </c>
      <c r="G15187" s="24" t="s">
        <v>108</v>
      </c>
    </row>
    <row r="15188" spans="1:7" x14ac:dyDescent="0.3">
      <c r="A15188" s="12">
        <v>3165.4394287112027</v>
      </c>
      <c r="B15188" s="41" t="s">
        <v>49</v>
      </c>
      <c r="C15188" s="41"/>
      <c r="D15188" s="39" t="s">
        <v>101</v>
      </c>
      <c r="E15188" s="39">
        <v>2022</v>
      </c>
      <c r="F15188" s="23">
        <v>598.59442871120245</v>
      </c>
      <c r="G15188" s="24" t="s">
        <v>108</v>
      </c>
    </row>
    <row r="15189" spans="1:7" x14ac:dyDescent="0.3">
      <c r="A15189" s="12">
        <v>4715.0930771893609</v>
      </c>
      <c r="B15189" s="41" t="s">
        <v>50</v>
      </c>
      <c r="C15189" s="41"/>
      <c r="D15189" s="39" t="s">
        <v>101</v>
      </c>
      <c r="E15189" s="39">
        <v>2022</v>
      </c>
      <c r="F15189" s="23">
        <v>500.34007718936118</v>
      </c>
      <c r="G15189" s="24" t="s">
        <v>108</v>
      </c>
    </row>
    <row r="15190" spans="1:7" x14ac:dyDescent="0.3">
      <c r="A15190" s="12">
        <v>796.8342813838982</v>
      </c>
      <c r="B15190" s="41" t="s">
        <v>91</v>
      </c>
      <c r="C15190" s="41"/>
      <c r="D15190" s="39" t="s">
        <v>101</v>
      </c>
      <c r="E15190" s="39">
        <v>2022</v>
      </c>
      <c r="F15190" s="23">
        <v>221.1782813838982</v>
      </c>
      <c r="G15190" s="24" t="s">
        <v>108</v>
      </c>
    </row>
    <row r="15191" spans="1:7" x14ac:dyDescent="0.3">
      <c r="A15191" s="12">
        <v>178.29589546263574</v>
      </c>
      <c r="B15191" s="41" t="s">
        <v>52</v>
      </c>
      <c r="C15191" s="41"/>
      <c r="D15191" s="39" t="s">
        <v>101</v>
      </c>
      <c r="E15191" s="39">
        <v>2022</v>
      </c>
      <c r="F15191" s="23">
        <v>18.189895462635739</v>
      </c>
      <c r="G15191" s="24" t="s">
        <v>108</v>
      </c>
    </row>
    <row r="15192" spans="1:7" x14ac:dyDescent="0.3">
      <c r="A15192" s="12">
        <v>120.35988483141232</v>
      </c>
      <c r="B15192" s="41" t="s">
        <v>53</v>
      </c>
      <c r="C15192" s="41"/>
      <c r="D15192" s="39" t="s">
        <v>101</v>
      </c>
      <c r="E15192" s="39">
        <v>2022</v>
      </c>
      <c r="F15192" s="23">
        <v>36.872884831412314</v>
      </c>
      <c r="G15192" s="24" t="s">
        <v>108</v>
      </c>
    </row>
    <row r="15193" spans="1:7" x14ac:dyDescent="0.3">
      <c r="A15193" s="12">
        <v>210.05355677271641</v>
      </c>
      <c r="B15193" s="41" t="s">
        <v>54</v>
      </c>
      <c r="C15193" s="41"/>
      <c r="D15193" s="39" t="s">
        <v>101</v>
      </c>
      <c r="E15193" s="39">
        <v>2022</v>
      </c>
      <c r="F15193" s="23">
        <v>35.642556772716397</v>
      </c>
      <c r="G15193" s="24" t="s">
        <v>108</v>
      </c>
    </row>
    <row r="15194" spans="1:7" x14ac:dyDescent="0.3">
      <c r="A15194" s="12">
        <v>556.16477579304603</v>
      </c>
      <c r="B15194" s="41" t="s">
        <v>55</v>
      </c>
      <c r="C15194" s="41"/>
      <c r="D15194" s="39" t="s">
        <v>101</v>
      </c>
      <c r="E15194" s="39">
        <v>2022</v>
      </c>
      <c r="F15194" s="23">
        <v>15.66677579304605</v>
      </c>
      <c r="G15194" s="24" t="s">
        <v>108</v>
      </c>
    </row>
    <row r="15195" spans="1:7" x14ac:dyDescent="0.3">
      <c r="A15195" s="12">
        <v>1040.7299197574696</v>
      </c>
      <c r="B15195" s="41" t="s">
        <v>56</v>
      </c>
      <c r="C15195" s="41"/>
      <c r="D15195" s="39" t="s">
        <v>101</v>
      </c>
      <c r="E15195" s="39">
        <v>2022</v>
      </c>
      <c r="F15195" s="23">
        <v>33.332919757469597</v>
      </c>
      <c r="G15195" s="24" t="s">
        <v>108</v>
      </c>
    </row>
    <row r="15196" spans="1:7" x14ac:dyDescent="0.3">
      <c r="A15196" s="12">
        <v>313.72884710144893</v>
      </c>
      <c r="B15196" s="41" t="s">
        <v>57</v>
      </c>
      <c r="C15196" s="41"/>
      <c r="D15196" s="39" t="s">
        <v>101</v>
      </c>
      <c r="E15196" s="39">
        <v>2022</v>
      </c>
      <c r="F15196" s="23">
        <v>7.8898471014489644</v>
      </c>
      <c r="G15196" s="24" t="s">
        <v>108</v>
      </c>
    </row>
    <row r="15197" spans="1:7" x14ac:dyDescent="0.3">
      <c r="A15197" s="12">
        <v>355.07258499483999</v>
      </c>
      <c r="B15197" s="41" t="s">
        <v>58</v>
      </c>
      <c r="C15197" s="41"/>
      <c r="D15197" s="39" t="s">
        <v>101</v>
      </c>
      <c r="E15197" s="39">
        <v>2022</v>
      </c>
      <c r="F15197" s="23">
        <v>100.27458499484001</v>
      </c>
      <c r="G15197" s="24" t="s">
        <v>108</v>
      </c>
    </row>
    <row r="15198" spans="1:7" x14ac:dyDescent="0.3">
      <c r="A15198" s="12">
        <v>90.737933681465648</v>
      </c>
      <c r="B15198" s="41" t="s">
        <v>59</v>
      </c>
      <c r="C15198" s="41"/>
      <c r="D15198" s="39" t="s">
        <v>101</v>
      </c>
      <c r="E15198" s="39">
        <v>2022</v>
      </c>
      <c r="F15198" s="23">
        <v>2.2819336814656488</v>
      </c>
      <c r="G15198" s="24" t="s">
        <v>108</v>
      </c>
    </row>
    <row r="15199" spans="1:7" x14ac:dyDescent="0.3">
      <c r="A15199" s="12">
        <v>78.91254140191495</v>
      </c>
      <c r="B15199" s="41" t="s">
        <v>60</v>
      </c>
      <c r="C15199" s="41"/>
      <c r="D15199" s="39" t="s">
        <v>101</v>
      </c>
      <c r="E15199" s="39">
        <v>2022</v>
      </c>
      <c r="F15199" s="23">
        <v>1.984541401914953</v>
      </c>
      <c r="G15199" s="24" t="s">
        <v>108</v>
      </c>
    </row>
    <row r="15200" spans="1:7" x14ac:dyDescent="0.3">
      <c r="A15200" s="12">
        <v>613.92127188151073</v>
      </c>
      <c r="B15200" s="41" t="s">
        <v>61</v>
      </c>
      <c r="C15200" s="41"/>
      <c r="D15200" s="39" t="s">
        <v>101</v>
      </c>
      <c r="E15200" s="39">
        <v>2022</v>
      </c>
      <c r="F15200" s="23">
        <v>84.235271881510755</v>
      </c>
      <c r="G15200" s="24" t="s">
        <v>108</v>
      </c>
    </row>
    <row r="15201" spans="1:7" x14ac:dyDescent="0.3">
      <c r="A15201" s="12">
        <v>1567.8687326825275</v>
      </c>
      <c r="B15201" s="41" t="s">
        <v>62</v>
      </c>
      <c r="C15201" s="41"/>
      <c r="D15201" s="39" t="s">
        <v>101</v>
      </c>
      <c r="E15201" s="39">
        <v>2022</v>
      </c>
      <c r="F15201" s="23">
        <v>311.63473268252767</v>
      </c>
      <c r="G15201" s="24" t="s">
        <v>108</v>
      </c>
    </row>
    <row r="15202" spans="1:7" x14ac:dyDescent="0.3">
      <c r="A15202" s="12">
        <v>432.24332243330275</v>
      </c>
      <c r="B15202" s="41" t="s">
        <v>63</v>
      </c>
      <c r="C15202" s="41"/>
      <c r="D15202" s="39" t="s">
        <v>101</v>
      </c>
      <c r="E15202" s="39">
        <v>2022</v>
      </c>
      <c r="F15202" s="23">
        <v>17.370322433302761</v>
      </c>
      <c r="G15202" s="24" t="s">
        <v>108</v>
      </c>
    </row>
    <row r="15203" spans="1:7" x14ac:dyDescent="0.3">
      <c r="A15203" s="12">
        <v>428.62943823822491</v>
      </c>
      <c r="B15203" s="41" t="s">
        <v>64</v>
      </c>
      <c r="C15203" s="41"/>
      <c r="D15203" s="39" t="s">
        <v>101</v>
      </c>
      <c r="E15203" s="39">
        <v>2022</v>
      </c>
      <c r="F15203" s="23">
        <v>10.779438238224898</v>
      </c>
      <c r="G15203" s="24" t="s">
        <v>108</v>
      </c>
    </row>
    <row r="15204" spans="1:7" x14ac:dyDescent="0.3">
      <c r="A15204" s="12">
        <v>1494.1128747460275</v>
      </c>
      <c r="B15204" s="41" t="s">
        <v>65</v>
      </c>
      <c r="C15204" s="41"/>
      <c r="D15204" s="39" t="s">
        <v>101</v>
      </c>
      <c r="E15204" s="39">
        <v>2022</v>
      </c>
      <c r="F15204" s="23">
        <v>225.71487474602748</v>
      </c>
      <c r="G15204" s="24" t="s">
        <v>108</v>
      </c>
    </row>
    <row r="15205" spans="1:7" x14ac:dyDescent="0.3">
      <c r="A15205" s="12">
        <v>358.92753157590784</v>
      </c>
      <c r="B15205" s="41" t="s">
        <v>66</v>
      </c>
      <c r="C15205" s="41"/>
      <c r="D15205" s="39" t="s">
        <v>101</v>
      </c>
      <c r="E15205" s="39">
        <v>2022</v>
      </c>
      <c r="F15205" s="23">
        <v>9.0265315759078106</v>
      </c>
      <c r="G15205" s="24" t="s">
        <v>108</v>
      </c>
    </row>
    <row r="15206" spans="1:7" x14ac:dyDescent="0.3">
      <c r="A15206" s="12">
        <v>2453.4591071958362</v>
      </c>
      <c r="B15206" s="41" t="s">
        <v>67</v>
      </c>
      <c r="C15206" s="41"/>
      <c r="D15206" s="39" t="s">
        <v>101</v>
      </c>
      <c r="E15206" s="39">
        <v>2022</v>
      </c>
      <c r="F15206" s="23">
        <v>186.46110719583612</v>
      </c>
      <c r="G15206" s="24" t="s">
        <v>108</v>
      </c>
    </row>
    <row r="15207" spans="1:7" x14ac:dyDescent="0.3">
      <c r="A15207" s="12">
        <v>2302.0965479313172</v>
      </c>
      <c r="B15207" s="41" t="s">
        <v>68</v>
      </c>
      <c r="C15207" s="41"/>
      <c r="D15207" s="39" t="s">
        <v>101</v>
      </c>
      <c r="E15207" s="39">
        <v>2022</v>
      </c>
      <c r="F15207" s="23">
        <v>178.21954793131732</v>
      </c>
      <c r="G15207" s="24" t="s">
        <v>108</v>
      </c>
    </row>
    <row r="15208" spans="1:7" x14ac:dyDescent="0.3">
      <c r="A15208" s="12">
        <v>152.49401378259248</v>
      </c>
      <c r="B15208" s="41" t="s">
        <v>69</v>
      </c>
      <c r="C15208" s="41"/>
      <c r="D15208" s="39" t="s">
        <v>101</v>
      </c>
      <c r="E15208" s="39">
        <v>2022</v>
      </c>
      <c r="F15208" s="23">
        <v>18.826013782592472</v>
      </c>
      <c r="G15208" s="24" t="s">
        <v>108</v>
      </c>
    </row>
    <row r="15209" spans="1:7" x14ac:dyDescent="0.3">
      <c r="A15209" s="12">
        <v>228.10656498991037</v>
      </c>
      <c r="B15209" s="41" t="s">
        <v>70</v>
      </c>
      <c r="C15209" s="41"/>
      <c r="D15209" s="39" t="s">
        <v>101</v>
      </c>
      <c r="E15209" s="39">
        <v>2022</v>
      </c>
      <c r="F15209" s="23">
        <v>34.077564989910385</v>
      </c>
      <c r="G15209" s="24" t="s">
        <v>108</v>
      </c>
    </row>
    <row r="15210" spans="1:7" x14ac:dyDescent="0.3">
      <c r="A15210" s="12">
        <v>181.83489644844852</v>
      </c>
      <c r="B15210" s="41" t="s">
        <v>71</v>
      </c>
      <c r="C15210" s="41"/>
      <c r="D15210" s="39" t="s">
        <v>101</v>
      </c>
      <c r="E15210" s="39">
        <v>2022</v>
      </c>
      <c r="F15210" s="23">
        <v>9.5848964484485109</v>
      </c>
      <c r="G15210" s="24" t="s">
        <v>108</v>
      </c>
    </row>
    <row r="15211" spans="1:7" x14ac:dyDescent="0.3">
      <c r="A15211" s="12">
        <v>1049.6769245685593</v>
      </c>
      <c r="B15211" s="41" t="s">
        <v>72</v>
      </c>
      <c r="C15211" s="41"/>
      <c r="D15211" s="39" t="s">
        <v>101</v>
      </c>
      <c r="E15211" s="39">
        <v>2022</v>
      </c>
      <c r="F15211" s="23">
        <v>69.626924568559303</v>
      </c>
      <c r="G15211" s="24" t="s">
        <v>108</v>
      </c>
    </row>
    <row r="15212" spans="1:7" x14ac:dyDescent="0.3">
      <c r="A15212" s="12">
        <v>439.4998131502997</v>
      </c>
      <c r="B15212" s="41" t="s">
        <v>73</v>
      </c>
      <c r="C15212" s="41"/>
      <c r="D15212" s="39" t="s">
        <v>101</v>
      </c>
      <c r="E15212" s="39">
        <v>2022</v>
      </c>
      <c r="F15212" s="23">
        <v>186.82381315029969</v>
      </c>
      <c r="G15212" s="24" t="s">
        <v>108</v>
      </c>
    </row>
    <row r="15213" spans="1:7" x14ac:dyDescent="0.3">
      <c r="A15213" s="12">
        <v>518.98064630471913</v>
      </c>
      <c r="B15213" s="41" t="s">
        <v>74</v>
      </c>
      <c r="C15213" s="41"/>
      <c r="D15213" s="39" t="s">
        <v>101</v>
      </c>
      <c r="E15213" s="39">
        <v>2022</v>
      </c>
      <c r="F15213" s="23">
        <v>89.579646304719148</v>
      </c>
      <c r="G15213" s="24" t="s">
        <v>108</v>
      </c>
    </row>
    <row r="15214" spans="1:7" x14ac:dyDescent="0.3">
      <c r="A15214" s="12">
        <v>840.79175101985481</v>
      </c>
      <c r="B15214" s="41" t="s">
        <v>75</v>
      </c>
      <c r="C15214" s="41"/>
      <c r="D15214" s="39" t="s">
        <v>101</v>
      </c>
      <c r="E15214" s="39">
        <v>2022</v>
      </c>
      <c r="F15214" s="23">
        <v>107.95575101985484</v>
      </c>
      <c r="G15214" s="24" t="s">
        <v>108</v>
      </c>
    </row>
    <row r="15215" spans="1:7" x14ac:dyDescent="0.3">
      <c r="A15215" s="12">
        <v>902.93968572288895</v>
      </c>
      <c r="B15215" s="41" t="s">
        <v>76</v>
      </c>
      <c r="C15215" s="41"/>
      <c r="D15215" s="39" t="s">
        <v>101</v>
      </c>
      <c r="E15215" s="39">
        <v>2022</v>
      </c>
      <c r="F15215" s="23">
        <v>42.220685722888874</v>
      </c>
      <c r="G15215" s="24" t="s">
        <v>108</v>
      </c>
    </row>
    <row r="15216" spans="1:7" x14ac:dyDescent="0.3">
      <c r="A15216" s="12">
        <v>100.79792865765872</v>
      </c>
      <c r="B15216" s="41" t="s">
        <v>77</v>
      </c>
      <c r="C15216" s="41"/>
      <c r="D15216" s="39" t="s">
        <v>101</v>
      </c>
      <c r="E15216" s="39">
        <v>2022</v>
      </c>
      <c r="F15216" s="23">
        <v>2.534928657658714</v>
      </c>
      <c r="G15216" s="24" t="s">
        <v>108</v>
      </c>
    </row>
    <row r="15217" spans="1:7" x14ac:dyDescent="0.3">
      <c r="A15217" s="12">
        <v>276.96119135232203</v>
      </c>
      <c r="B15217" s="41" t="s">
        <v>78</v>
      </c>
      <c r="C15217" s="41"/>
      <c r="D15217" s="39" t="s">
        <v>101</v>
      </c>
      <c r="E15217" s="39">
        <v>2022</v>
      </c>
      <c r="F15217" s="23">
        <v>30.168191352322019</v>
      </c>
      <c r="G15217" s="24" t="s">
        <v>108</v>
      </c>
    </row>
    <row r="15218" spans="1:7" x14ac:dyDescent="0.3">
      <c r="A15218" s="12">
        <v>468.21906259951726</v>
      </c>
      <c r="B15218" s="41" t="s">
        <v>79</v>
      </c>
      <c r="C15218" s="41"/>
      <c r="D15218" s="39" t="s">
        <v>101</v>
      </c>
      <c r="E15218" s="39">
        <v>2022</v>
      </c>
      <c r="F15218" s="23">
        <v>13.075062599517238</v>
      </c>
      <c r="G15218" s="24" t="s">
        <v>108</v>
      </c>
    </row>
    <row r="15219" spans="1:7" x14ac:dyDescent="0.3">
      <c r="A15219" s="12">
        <v>507.83125450332795</v>
      </c>
      <c r="B15219" s="41" t="s">
        <v>80</v>
      </c>
      <c r="C15219" s="41"/>
      <c r="D15219" s="39" t="s">
        <v>101</v>
      </c>
      <c r="E15219" s="39">
        <v>2022</v>
      </c>
      <c r="F15219" s="23">
        <v>57.858254503327998</v>
      </c>
      <c r="G15219" s="24" t="s">
        <v>108</v>
      </c>
    </row>
    <row r="15220" spans="1:7" x14ac:dyDescent="0.3">
      <c r="A15220" s="12">
        <v>193.9485377938002</v>
      </c>
      <c r="B15220" s="41" t="s">
        <v>81</v>
      </c>
      <c r="C15220" s="41"/>
      <c r="D15220" s="39" t="s">
        <v>101</v>
      </c>
      <c r="E15220" s="39">
        <v>2022</v>
      </c>
      <c r="F15220" s="23">
        <v>4.8775377938002009</v>
      </c>
      <c r="G15220" s="24" t="s">
        <v>108</v>
      </c>
    </row>
    <row r="15221" spans="1:7" x14ac:dyDescent="0.3">
      <c r="A15221" s="12">
        <v>649.73801345271067</v>
      </c>
      <c r="B15221" s="41" t="s">
        <v>82</v>
      </c>
      <c r="C15221" s="41"/>
      <c r="D15221" s="39" t="s">
        <v>101</v>
      </c>
      <c r="E15221" s="39">
        <v>2022</v>
      </c>
      <c r="F15221" s="23">
        <v>98.742013452710665</v>
      </c>
      <c r="G15221" s="24" t="s">
        <v>108</v>
      </c>
    </row>
    <row r="15222" spans="1:7" x14ac:dyDescent="0.3">
      <c r="A15222" s="12">
        <v>430.37124220167709</v>
      </c>
      <c r="B15222" s="41" t="s">
        <v>83</v>
      </c>
      <c r="C15222" s="41"/>
      <c r="D15222" s="39" t="s">
        <v>101</v>
      </c>
      <c r="E15222" s="39">
        <v>2022</v>
      </c>
      <c r="F15222" s="23">
        <v>46.121242201677099</v>
      </c>
      <c r="G15222" s="24" t="s">
        <v>108</v>
      </c>
    </row>
    <row r="15223" spans="1:7" x14ac:dyDescent="0.3">
      <c r="A15223" s="12">
        <v>1098.2843337606575</v>
      </c>
      <c r="B15223" s="41" t="s">
        <v>84</v>
      </c>
      <c r="C15223" s="41"/>
      <c r="D15223" s="39" t="s">
        <v>101</v>
      </c>
      <c r="E15223" s="39">
        <v>2022</v>
      </c>
      <c r="F15223" s="23">
        <v>60.807333760657542</v>
      </c>
      <c r="G15223" s="24" t="s">
        <v>108</v>
      </c>
    </row>
    <row r="15224" spans="1:7" x14ac:dyDescent="0.3">
      <c r="A15224" s="12">
        <v>76.945062013280463</v>
      </c>
      <c r="B15224" s="41" t="s">
        <v>85</v>
      </c>
      <c r="C15224" s="41"/>
      <c r="D15224" s="39" t="s">
        <v>101</v>
      </c>
      <c r="E15224" s="39">
        <v>2022</v>
      </c>
      <c r="F15224" s="23">
        <v>1.9350620132804668</v>
      </c>
      <c r="G15224" s="24" t="s">
        <v>108</v>
      </c>
    </row>
    <row r="15225" spans="1:7" x14ac:dyDescent="0.3">
      <c r="A15225" s="12">
        <v>259.18104524012114</v>
      </c>
      <c r="B15225" s="41" t="s">
        <v>86</v>
      </c>
      <c r="C15225" s="41"/>
      <c r="D15225" s="39" t="s">
        <v>101</v>
      </c>
      <c r="E15225" s="39">
        <v>2022</v>
      </c>
      <c r="F15225" s="23">
        <v>12.310045240121152</v>
      </c>
      <c r="G15225" s="24" t="s">
        <v>108</v>
      </c>
    </row>
    <row r="15226" spans="1:7" x14ac:dyDescent="0.3">
      <c r="A15226" s="12">
        <v>738.46743585005413</v>
      </c>
      <c r="B15226" s="41" t="s">
        <v>87</v>
      </c>
      <c r="C15226" s="41"/>
      <c r="D15226" s="39" t="s">
        <v>101</v>
      </c>
      <c r="E15226" s="39">
        <v>2022</v>
      </c>
      <c r="F15226" s="23">
        <v>76.350435850054055</v>
      </c>
      <c r="G15226" s="24" t="s">
        <v>108</v>
      </c>
    </row>
    <row r="15227" spans="1:7" x14ac:dyDescent="0.3">
      <c r="A15227" s="12">
        <v>181.32815253917562</v>
      </c>
      <c r="B15227" s="41" t="s">
        <v>88</v>
      </c>
      <c r="C15227" s="41"/>
      <c r="D15227" s="39" t="s">
        <v>101</v>
      </c>
      <c r="E15227" s="39">
        <v>2022</v>
      </c>
      <c r="F15227" s="23">
        <v>4.5601525391756077</v>
      </c>
      <c r="G15227" s="24" t="s">
        <v>108</v>
      </c>
    </row>
    <row r="15228" spans="1:7" x14ac:dyDescent="0.3">
      <c r="A15228" s="12">
        <v>359.20962585738573</v>
      </c>
      <c r="B15228" s="41" t="s">
        <v>89</v>
      </c>
      <c r="C15228" s="41"/>
      <c r="D15228" s="39" t="s">
        <v>101</v>
      </c>
      <c r="E15228" s="39">
        <v>2022</v>
      </c>
      <c r="F15228" s="23">
        <v>34.741625857385714</v>
      </c>
      <c r="G15228" s="24" t="s">
        <v>108</v>
      </c>
    </row>
    <row r="15229" spans="1:7" x14ac:dyDescent="0.3">
      <c r="A15229" s="12">
        <v>630.60791797896491</v>
      </c>
      <c r="B15229" s="41" t="s">
        <v>90</v>
      </c>
      <c r="C15229" s="41"/>
      <c r="D15229" s="39" t="s">
        <v>101</v>
      </c>
      <c r="E15229" s="39">
        <v>2022</v>
      </c>
      <c r="F15229" s="23">
        <v>15.858917978964939</v>
      </c>
      <c r="G15229" s="24" t="s">
        <v>108</v>
      </c>
    </row>
    <row r="15230" spans="1:7" x14ac:dyDescent="0.3">
      <c r="A15230" s="12">
        <v>2281.9297715651237</v>
      </c>
      <c r="B15230" s="41" t="s">
        <v>10</v>
      </c>
      <c r="C15230" s="41"/>
      <c r="D15230" s="39" t="s">
        <v>102</v>
      </c>
      <c r="E15230" s="39">
        <v>2022</v>
      </c>
      <c r="F15230" s="23">
        <v>258.13877156512376</v>
      </c>
      <c r="G15230" s="24" t="s">
        <v>108</v>
      </c>
    </row>
    <row r="15231" spans="1:7" x14ac:dyDescent="0.3">
      <c r="A15231" s="12">
        <v>256.13830349756137</v>
      </c>
      <c r="B15231" s="41" t="s">
        <v>11</v>
      </c>
      <c r="C15231" s="41"/>
      <c r="D15231" s="39" t="s">
        <v>102</v>
      </c>
      <c r="E15231" s="39">
        <v>2022</v>
      </c>
      <c r="F15231" s="23">
        <v>6.4813034975613917</v>
      </c>
      <c r="G15231" s="24" t="s">
        <v>108</v>
      </c>
    </row>
    <row r="15232" spans="1:7" x14ac:dyDescent="0.3">
      <c r="A15232" s="12">
        <v>804.64363940117016</v>
      </c>
      <c r="B15232" s="41" t="s">
        <v>12</v>
      </c>
      <c r="C15232" s="41"/>
      <c r="D15232" s="39" t="s">
        <v>102</v>
      </c>
      <c r="E15232" s="39">
        <v>2022</v>
      </c>
      <c r="F15232" s="23">
        <v>62.117639401170123</v>
      </c>
      <c r="G15232" s="24" t="s">
        <v>108</v>
      </c>
    </row>
    <row r="15233" spans="1:7" x14ac:dyDescent="0.3">
      <c r="A15233" s="12">
        <v>152.1356279713342</v>
      </c>
      <c r="B15233" s="41" t="s">
        <v>13</v>
      </c>
      <c r="C15233" s="41"/>
      <c r="D15233" s="39" t="s">
        <v>102</v>
      </c>
      <c r="E15233" s="39">
        <v>2022</v>
      </c>
      <c r="F15233" s="23">
        <v>13.57962797133419</v>
      </c>
      <c r="G15233" s="24" t="s">
        <v>108</v>
      </c>
    </row>
    <row r="15234" spans="1:7" x14ac:dyDescent="0.3">
      <c r="A15234" s="12">
        <v>256.05930451347791</v>
      </c>
      <c r="B15234" s="41" t="s">
        <v>14</v>
      </c>
      <c r="C15234" s="41"/>
      <c r="D15234" s="39" t="s">
        <v>102</v>
      </c>
      <c r="E15234" s="39">
        <v>2022</v>
      </c>
      <c r="F15234" s="23">
        <v>34.052304513477921</v>
      </c>
      <c r="G15234" s="24" t="s">
        <v>108</v>
      </c>
    </row>
    <row r="15235" spans="1:7" x14ac:dyDescent="0.3">
      <c r="A15235" s="12">
        <v>176.29495364920655</v>
      </c>
      <c r="B15235" s="41" t="s">
        <v>15</v>
      </c>
      <c r="C15235" s="41"/>
      <c r="D15235" s="39" t="s">
        <v>102</v>
      </c>
      <c r="E15235" s="39">
        <v>2022</v>
      </c>
      <c r="F15235" s="23">
        <v>24.11495364920653</v>
      </c>
      <c r="G15235" s="24" t="s">
        <v>108</v>
      </c>
    </row>
    <row r="15236" spans="1:7" x14ac:dyDescent="0.3">
      <c r="A15236" s="12">
        <v>1874.8182537191694</v>
      </c>
      <c r="B15236" s="41" t="s">
        <v>16</v>
      </c>
      <c r="C15236" s="41"/>
      <c r="D15236" s="39" t="s">
        <v>102</v>
      </c>
      <c r="E15236" s="39">
        <v>2022</v>
      </c>
      <c r="F15236" s="23">
        <v>77.590253719169482</v>
      </c>
      <c r="G15236" s="24" t="s">
        <v>108</v>
      </c>
    </row>
    <row r="15237" spans="1:7" x14ac:dyDescent="0.3">
      <c r="A15237" s="12">
        <v>3785.673381671194</v>
      </c>
      <c r="B15237" s="41" t="s">
        <v>17</v>
      </c>
      <c r="C15237" s="41"/>
      <c r="D15237" s="39" t="s">
        <v>102</v>
      </c>
      <c r="E15237" s="39">
        <v>2022</v>
      </c>
      <c r="F15237" s="23">
        <v>444.686381671194</v>
      </c>
      <c r="G15237" s="24" t="s">
        <v>108</v>
      </c>
    </row>
    <row r="15238" spans="1:7" x14ac:dyDescent="0.3">
      <c r="A15238" s="12">
        <v>107.79360080139865</v>
      </c>
      <c r="B15238" s="41" t="s">
        <v>18</v>
      </c>
      <c r="C15238" s="41"/>
      <c r="D15238" s="39" t="s">
        <v>102</v>
      </c>
      <c r="E15238" s="39">
        <v>2022</v>
      </c>
      <c r="F15238" s="23">
        <v>8.4196008013986514</v>
      </c>
      <c r="G15238" s="24" t="s">
        <v>108</v>
      </c>
    </row>
    <row r="15239" spans="1:7" x14ac:dyDescent="0.3">
      <c r="A15239" s="12">
        <v>288.93929726549311</v>
      </c>
      <c r="B15239" s="41" t="s">
        <v>19</v>
      </c>
      <c r="C15239" s="41"/>
      <c r="D15239" s="39" t="s">
        <v>102</v>
      </c>
      <c r="E15239" s="39">
        <v>2022</v>
      </c>
      <c r="F15239" s="23">
        <v>24.674297265493106</v>
      </c>
      <c r="G15239" s="24" t="s">
        <v>108</v>
      </c>
    </row>
    <row r="15240" spans="1:7" x14ac:dyDescent="0.3">
      <c r="A15240" s="12">
        <v>1531.1326604838723</v>
      </c>
      <c r="B15240" s="41" t="s">
        <v>20</v>
      </c>
      <c r="C15240" s="41"/>
      <c r="D15240" s="39" t="s">
        <v>102</v>
      </c>
      <c r="E15240" s="39">
        <v>2022</v>
      </c>
      <c r="F15240" s="23">
        <v>165.2666604838725</v>
      </c>
      <c r="G15240" s="24" t="s">
        <v>108</v>
      </c>
    </row>
    <row r="15241" spans="1:7" x14ac:dyDescent="0.3">
      <c r="A15241" s="12">
        <v>1523.895532773166</v>
      </c>
      <c r="B15241" s="41" t="s">
        <v>21</v>
      </c>
      <c r="C15241" s="41"/>
      <c r="D15241" s="39" t="s">
        <v>102</v>
      </c>
      <c r="E15241" s="39">
        <v>2022</v>
      </c>
      <c r="F15241" s="23">
        <v>215.98853277316596</v>
      </c>
      <c r="G15241" s="24" t="s">
        <v>108</v>
      </c>
    </row>
    <row r="15242" spans="1:7" x14ac:dyDescent="0.3">
      <c r="A15242" s="12">
        <v>293.97779091268313</v>
      </c>
      <c r="B15242" s="41" t="s">
        <v>22</v>
      </c>
      <c r="C15242" s="41"/>
      <c r="D15242" s="39" t="s">
        <v>102</v>
      </c>
      <c r="E15242" s="39">
        <v>2022</v>
      </c>
      <c r="F15242" s="23">
        <v>11.476790912683157</v>
      </c>
      <c r="G15242" s="24" t="s">
        <v>108</v>
      </c>
    </row>
    <row r="15243" spans="1:7" x14ac:dyDescent="0.3">
      <c r="A15243" s="12">
        <v>238.43740125871597</v>
      </c>
      <c r="B15243" s="41" t="s">
        <v>23</v>
      </c>
      <c r="C15243" s="41"/>
      <c r="D15243" s="39" t="s">
        <v>102</v>
      </c>
      <c r="E15243" s="39">
        <v>2022</v>
      </c>
      <c r="F15243" s="23">
        <v>6.0334012587159425</v>
      </c>
      <c r="G15243" s="24" t="s">
        <v>108</v>
      </c>
    </row>
    <row r="15244" spans="1:7" x14ac:dyDescent="0.3">
      <c r="A15244" s="12">
        <v>75.478912467954402</v>
      </c>
      <c r="B15244" s="41" t="s">
        <v>24</v>
      </c>
      <c r="C15244" s="41"/>
      <c r="D15244" s="39" t="s">
        <v>102</v>
      </c>
      <c r="E15244" s="39">
        <v>2022</v>
      </c>
      <c r="F15244" s="23">
        <v>5.2069124679544032</v>
      </c>
      <c r="G15244" s="24" t="s">
        <v>108</v>
      </c>
    </row>
    <row r="15245" spans="1:7" x14ac:dyDescent="0.3">
      <c r="A15245" s="12">
        <v>117.9013669207463</v>
      </c>
      <c r="B15245" s="41" t="s">
        <v>25</v>
      </c>
      <c r="C15245" s="41"/>
      <c r="D15245" s="39" t="s">
        <v>102</v>
      </c>
      <c r="E15245" s="39">
        <v>2022</v>
      </c>
      <c r="F15245" s="23">
        <v>8.043366920746287</v>
      </c>
      <c r="G15245" s="24" t="s">
        <v>108</v>
      </c>
    </row>
    <row r="15246" spans="1:7" x14ac:dyDescent="0.3">
      <c r="A15246" s="12">
        <v>112.89878190268507</v>
      </c>
      <c r="B15246" s="41" t="s">
        <v>26</v>
      </c>
      <c r="C15246" s="41"/>
      <c r="D15246" s="39" t="s">
        <v>102</v>
      </c>
      <c r="E15246" s="39">
        <v>2022</v>
      </c>
      <c r="F15246" s="23">
        <v>8.1717819026850691</v>
      </c>
      <c r="G15246" s="24" t="s">
        <v>108</v>
      </c>
    </row>
    <row r="15247" spans="1:7" x14ac:dyDescent="0.3">
      <c r="A15247" s="12">
        <v>165.37975635487649</v>
      </c>
      <c r="B15247" s="41" t="s">
        <v>27</v>
      </c>
      <c r="C15247" s="41"/>
      <c r="D15247" s="39" t="s">
        <v>102</v>
      </c>
      <c r="E15247" s="39">
        <v>2022</v>
      </c>
      <c r="F15247" s="23">
        <v>4.1847563548764732</v>
      </c>
      <c r="G15247" s="24" t="s">
        <v>108</v>
      </c>
    </row>
    <row r="15248" spans="1:7" x14ac:dyDescent="0.3">
      <c r="A15248" s="12">
        <v>232.51965917828591</v>
      </c>
      <c r="B15248" s="41" t="s">
        <v>28</v>
      </c>
      <c r="C15248" s="41"/>
      <c r="D15248" s="39" t="s">
        <v>102</v>
      </c>
      <c r="E15248" s="39">
        <v>2022</v>
      </c>
      <c r="F15248" s="23">
        <v>38.169659178285904</v>
      </c>
      <c r="G15248" s="24" t="s">
        <v>108</v>
      </c>
    </row>
    <row r="15249" spans="1:7" x14ac:dyDescent="0.3">
      <c r="A15249" s="12">
        <v>299.05321914983426</v>
      </c>
      <c r="B15249" s="41" t="s">
        <v>29</v>
      </c>
      <c r="C15249" s="41"/>
      <c r="D15249" s="39" t="s">
        <v>102</v>
      </c>
      <c r="E15249" s="39">
        <v>2022</v>
      </c>
      <c r="F15249" s="23">
        <v>35.144219149834257</v>
      </c>
      <c r="G15249" s="24" t="s">
        <v>108</v>
      </c>
    </row>
    <row r="15250" spans="1:7" x14ac:dyDescent="0.3">
      <c r="A15250" s="12">
        <v>1387.7330889991647</v>
      </c>
      <c r="B15250" s="41" t="s">
        <v>30</v>
      </c>
      <c r="C15250" s="41"/>
      <c r="D15250" s="39" t="s">
        <v>102</v>
      </c>
      <c r="E15250" s="39">
        <v>2022</v>
      </c>
      <c r="F15250" s="23">
        <v>110.67808899916477</v>
      </c>
      <c r="G15250" s="24" t="s">
        <v>108</v>
      </c>
    </row>
    <row r="15251" spans="1:7" x14ac:dyDescent="0.3">
      <c r="A15251" s="12">
        <v>630.25389501745576</v>
      </c>
      <c r="B15251" s="41" t="s">
        <v>31</v>
      </c>
      <c r="C15251" s="41"/>
      <c r="D15251" s="39" t="s">
        <v>102</v>
      </c>
      <c r="E15251" s="39">
        <v>2022</v>
      </c>
      <c r="F15251" s="23">
        <v>34.096895017455807</v>
      </c>
      <c r="G15251" s="24" t="s">
        <v>108</v>
      </c>
    </row>
    <row r="15252" spans="1:7" x14ac:dyDescent="0.3">
      <c r="A15252" s="12">
        <v>66.587935895657751</v>
      </c>
      <c r="B15252" s="41" t="s">
        <v>32</v>
      </c>
      <c r="C15252" s="41"/>
      <c r="D15252" s="39" t="s">
        <v>102</v>
      </c>
      <c r="E15252" s="39">
        <v>2022</v>
      </c>
      <c r="F15252" s="23">
        <v>1.6849358956577474</v>
      </c>
      <c r="G15252" s="24" t="s">
        <v>108</v>
      </c>
    </row>
    <row r="15253" spans="1:7" x14ac:dyDescent="0.3">
      <c r="A15253" s="12">
        <v>263.67706369294973</v>
      </c>
      <c r="B15253" s="41" t="s">
        <v>33</v>
      </c>
      <c r="C15253" s="41"/>
      <c r="D15253" s="39" t="s">
        <v>102</v>
      </c>
      <c r="E15253" s="39">
        <v>2022</v>
      </c>
      <c r="F15253" s="23">
        <v>7.4020636929497527</v>
      </c>
      <c r="G15253" s="24" t="s">
        <v>108</v>
      </c>
    </row>
    <row r="15254" spans="1:7" x14ac:dyDescent="0.3">
      <c r="A15254" s="12">
        <v>850.7923835967016</v>
      </c>
      <c r="B15254" s="41" t="s">
        <v>34</v>
      </c>
      <c r="C15254" s="41"/>
      <c r="D15254" s="39" t="s">
        <v>102</v>
      </c>
      <c r="E15254" s="39">
        <v>2022</v>
      </c>
      <c r="F15254" s="23">
        <v>59.412383596701602</v>
      </c>
      <c r="G15254" s="24" t="s">
        <v>108</v>
      </c>
    </row>
    <row r="15255" spans="1:7" x14ac:dyDescent="0.3">
      <c r="A15255" s="12">
        <v>708.1068808512415</v>
      </c>
      <c r="B15255" s="41" t="s">
        <v>35</v>
      </c>
      <c r="C15255" s="41"/>
      <c r="D15255" s="39" t="s">
        <v>102</v>
      </c>
      <c r="E15255" s="39">
        <v>2022</v>
      </c>
      <c r="F15255" s="23">
        <v>17.917880851241463</v>
      </c>
      <c r="G15255" s="24" t="s">
        <v>108</v>
      </c>
    </row>
    <row r="15256" spans="1:7" x14ac:dyDescent="0.3">
      <c r="A15256" s="12">
        <v>271.33483534487937</v>
      </c>
      <c r="B15256" s="41" t="s">
        <v>36</v>
      </c>
      <c r="C15256" s="41"/>
      <c r="D15256" s="39" t="s">
        <v>102</v>
      </c>
      <c r="E15256" s="39">
        <v>2022</v>
      </c>
      <c r="F15256" s="23">
        <v>29.329835344879363</v>
      </c>
      <c r="G15256" s="24" t="s">
        <v>108</v>
      </c>
    </row>
    <row r="15257" spans="1:7" x14ac:dyDescent="0.3">
      <c r="A15257" s="12">
        <v>479.62129966537077</v>
      </c>
      <c r="B15257" s="41" t="s">
        <v>37</v>
      </c>
      <c r="C15257" s="41"/>
      <c r="D15257" s="39" t="s">
        <v>102</v>
      </c>
      <c r="E15257" s="39">
        <v>2022</v>
      </c>
      <c r="F15257" s="23">
        <v>32.07229966537075</v>
      </c>
      <c r="G15257" s="24" t="s">
        <v>108</v>
      </c>
    </row>
    <row r="15258" spans="1:7" x14ac:dyDescent="0.3">
      <c r="A15258" s="12">
        <v>341.06118542639632</v>
      </c>
      <c r="B15258" s="41" t="s">
        <v>38</v>
      </c>
      <c r="C15258" s="41"/>
      <c r="D15258" s="39" t="s">
        <v>102</v>
      </c>
      <c r="E15258" s="39">
        <v>2022</v>
      </c>
      <c r="F15258" s="23">
        <v>8.6301854263963218</v>
      </c>
      <c r="G15258" s="24" t="s">
        <v>108</v>
      </c>
    </row>
    <row r="15259" spans="1:7" x14ac:dyDescent="0.3">
      <c r="A15259" s="12">
        <v>158.63406388281899</v>
      </c>
      <c r="B15259" s="41" t="s">
        <v>39</v>
      </c>
      <c r="C15259" s="41"/>
      <c r="D15259" s="39" t="s">
        <v>102</v>
      </c>
      <c r="E15259" s="39">
        <v>2022</v>
      </c>
      <c r="F15259" s="23">
        <v>17.039063882818986</v>
      </c>
      <c r="G15259" s="24" t="s">
        <v>108</v>
      </c>
    </row>
    <row r="15260" spans="1:7" x14ac:dyDescent="0.3">
      <c r="A15260" s="12">
        <v>430.44494505386336</v>
      </c>
      <c r="B15260" s="41" t="s">
        <v>40</v>
      </c>
      <c r="C15260" s="41"/>
      <c r="D15260" s="39" t="s">
        <v>102</v>
      </c>
      <c r="E15260" s="39">
        <v>2022</v>
      </c>
      <c r="F15260" s="23">
        <v>137.95294505386335</v>
      </c>
      <c r="G15260" s="24" t="s">
        <v>108</v>
      </c>
    </row>
    <row r="15261" spans="1:7" x14ac:dyDescent="0.3">
      <c r="A15261" s="12">
        <v>409.7861977356352</v>
      </c>
      <c r="B15261" s="41" t="s">
        <v>41</v>
      </c>
      <c r="C15261" s="41"/>
      <c r="D15261" s="39" t="s">
        <v>102</v>
      </c>
      <c r="E15261" s="39">
        <v>2022</v>
      </c>
      <c r="F15261" s="23">
        <v>10.369197735635211</v>
      </c>
      <c r="G15261" s="24" t="s">
        <v>108</v>
      </c>
    </row>
    <row r="15262" spans="1:7" x14ac:dyDescent="0.3">
      <c r="A15262" s="12">
        <v>1395.8935814588976</v>
      </c>
      <c r="B15262" s="41" t="s">
        <v>42</v>
      </c>
      <c r="C15262" s="41"/>
      <c r="D15262" s="39" t="s">
        <v>102</v>
      </c>
      <c r="E15262" s="39">
        <v>2022</v>
      </c>
      <c r="F15262" s="23">
        <v>37.391581458897662</v>
      </c>
      <c r="G15262" s="24" t="s">
        <v>108</v>
      </c>
    </row>
    <row r="15263" spans="1:7" x14ac:dyDescent="0.3">
      <c r="A15263" s="12">
        <v>661.81655406085918</v>
      </c>
      <c r="B15263" s="41" t="s">
        <v>43</v>
      </c>
      <c r="C15263" s="41"/>
      <c r="D15263" s="39" t="s">
        <v>102</v>
      </c>
      <c r="E15263" s="39">
        <v>2022</v>
      </c>
      <c r="F15263" s="23">
        <v>56.266554060859235</v>
      </c>
      <c r="G15263" s="24" t="s">
        <v>108</v>
      </c>
    </row>
    <row r="15264" spans="1:7" x14ac:dyDescent="0.3">
      <c r="A15264" s="12">
        <v>149.04133010126191</v>
      </c>
      <c r="B15264" s="41" t="s">
        <v>44</v>
      </c>
      <c r="C15264" s="41"/>
      <c r="D15264" s="39" t="s">
        <v>102</v>
      </c>
      <c r="E15264" s="39">
        <v>2022</v>
      </c>
      <c r="F15264" s="23">
        <v>12.7893301012619</v>
      </c>
      <c r="G15264" s="24" t="s">
        <v>108</v>
      </c>
    </row>
    <row r="15265" spans="1:7" x14ac:dyDescent="0.3">
      <c r="A15265" s="12">
        <v>239.49619283760009</v>
      </c>
      <c r="B15265" s="41" t="s">
        <v>45</v>
      </c>
      <c r="C15265" s="41"/>
      <c r="D15265" s="39" t="s">
        <v>102</v>
      </c>
      <c r="E15265" s="39">
        <v>2022</v>
      </c>
      <c r="F15265" s="23">
        <v>13.660192837600079</v>
      </c>
      <c r="G15265" s="24" t="s">
        <v>108</v>
      </c>
    </row>
    <row r="15266" spans="1:7" x14ac:dyDescent="0.3">
      <c r="A15266" s="12">
        <v>1634.4499941741549</v>
      </c>
      <c r="B15266" s="41" t="s">
        <v>46</v>
      </c>
      <c r="C15266" s="41"/>
      <c r="D15266" s="39" t="s">
        <v>102</v>
      </c>
      <c r="E15266" s="39">
        <v>2022</v>
      </c>
      <c r="F15266" s="23">
        <v>140.61599417415493</v>
      </c>
      <c r="G15266" s="24" t="s">
        <v>108</v>
      </c>
    </row>
    <row r="15267" spans="1:7" x14ac:dyDescent="0.3">
      <c r="A15267" s="12">
        <v>134.92410904947306</v>
      </c>
      <c r="B15267" s="41" t="s">
        <v>47</v>
      </c>
      <c r="C15267" s="41"/>
      <c r="D15267" s="39" t="s">
        <v>102</v>
      </c>
      <c r="E15267" s="39">
        <v>2022</v>
      </c>
      <c r="F15267" s="23">
        <v>12.928109049473058</v>
      </c>
      <c r="G15267" s="24" t="s">
        <v>108</v>
      </c>
    </row>
    <row r="15268" spans="1:7" x14ac:dyDescent="0.3">
      <c r="A15268" s="12">
        <v>419.79034181092533</v>
      </c>
      <c r="B15268" s="41" t="s">
        <v>48</v>
      </c>
      <c r="C15268" s="41"/>
      <c r="D15268" s="39" t="s">
        <v>102</v>
      </c>
      <c r="E15268" s="39">
        <v>2022</v>
      </c>
      <c r="F15268" s="23">
        <v>78.147341810925354</v>
      </c>
      <c r="G15268" s="24" t="s">
        <v>108</v>
      </c>
    </row>
    <row r="15269" spans="1:7" x14ac:dyDescent="0.3">
      <c r="A15269" s="12">
        <v>3564.9574018679682</v>
      </c>
      <c r="B15269" s="41" t="s">
        <v>49</v>
      </c>
      <c r="C15269" s="41"/>
      <c r="D15269" s="39" t="s">
        <v>102</v>
      </c>
      <c r="E15269" s="39">
        <v>2022</v>
      </c>
      <c r="F15269" s="23">
        <v>602.08740186796808</v>
      </c>
      <c r="G15269" s="24" t="s">
        <v>108</v>
      </c>
    </row>
    <row r="15270" spans="1:7" x14ac:dyDescent="0.3">
      <c r="A15270" s="12">
        <v>4398.8245096150067</v>
      </c>
      <c r="B15270" s="41" t="s">
        <v>50</v>
      </c>
      <c r="C15270" s="41"/>
      <c r="D15270" s="39" t="s">
        <v>102</v>
      </c>
      <c r="E15270" s="39">
        <v>2022</v>
      </c>
      <c r="F15270" s="23">
        <v>410.60850961500705</v>
      </c>
      <c r="G15270" s="24" t="s">
        <v>108</v>
      </c>
    </row>
    <row r="15271" spans="1:7" x14ac:dyDescent="0.3">
      <c r="A15271" s="12">
        <v>772.54440284249881</v>
      </c>
      <c r="B15271" s="41" t="s">
        <v>91</v>
      </c>
      <c r="C15271" s="41"/>
      <c r="D15271" s="39" t="s">
        <v>102</v>
      </c>
      <c r="E15271" s="39">
        <v>2022</v>
      </c>
      <c r="F15271" s="23">
        <v>208.12140284249878</v>
      </c>
      <c r="G15271" s="24" t="s">
        <v>108</v>
      </c>
    </row>
    <row r="15272" spans="1:7" x14ac:dyDescent="0.3">
      <c r="A15272" s="12">
        <v>191.28834525173869</v>
      </c>
      <c r="B15272" s="41" t="s">
        <v>52</v>
      </c>
      <c r="C15272" s="41"/>
      <c r="D15272" s="39" t="s">
        <v>102</v>
      </c>
      <c r="E15272" s="39">
        <v>2022</v>
      </c>
      <c r="F15272" s="23">
        <v>22.00434525173867</v>
      </c>
      <c r="G15272" s="24" t="s">
        <v>108</v>
      </c>
    </row>
    <row r="15273" spans="1:7" x14ac:dyDescent="0.3">
      <c r="A15273" s="12">
        <v>127.4961526239679</v>
      </c>
      <c r="B15273" s="41" t="s">
        <v>53</v>
      </c>
      <c r="C15273" s="41"/>
      <c r="D15273" s="39" t="s">
        <v>102</v>
      </c>
      <c r="E15273" s="39">
        <v>2022</v>
      </c>
      <c r="F15273" s="23">
        <v>40.312152623967904</v>
      </c>
      <c r="G15273" s="24" t="s">
        <v>108</v>
      </c>
    </row>
    <row r="15274" spans="1:7" x14ac:dyDescent="0.3">
      <c r="A15274" s="12">
        <v>192.85190956009086</v>
      </c>
      <c r="B15274" s="41" t="s">
        <v>54</v>
      </c>
      <c r="C15274" s="41"/>
      <c r="D15274" s="39" t="s">
        <v>102</v>
      </c>
      <c r="E15274" s="39">
        <v>2022</v>
      </c>
      <c r="F15274" s="23">
        <v>35.963909560090855</v>
      </c>
      <c r="G15274" s="24" t="s">
        <v>108</v>
      </c>
    </row>
    <row r="15275" spans="1:7" x14ac:dyDescent="0.3">
      <c r="A15275" s="12">
        <v>477.97155464710943</v>
      </c>
      <c r="B15275" s="41" t="s">
        <v>55</v>
      </c>
      <c r="C15275" s="41"/>
      <c r="D15275" s="39" t="s">
        <v>102</v>
      </c>
      <c r="E15275" s="39">
        <v>2022</v>
      </c>
      <c r="F15275" s="23">
        <v>14.229554647109442</v>
      </c>
      <c r="G15275" s="24" t="s">
        <v>108</v>
      </c>
    </row>
    <row r="15276" spans="1:7" x14ac:dyDescent="0.3">
      <c r="A15276" s="12">
        <v>927.77432868390531</v>
      </c>
      <c r="B15276" s="41" t="s">
        <v>56</v>
      </c>
      <c r="C15276" s="41"/>
      <c r="D15276" s="39" t="s">
        <v>102</v>
      </c>
      <c r="E15276" s="39">
        <v>2022</v>
      </c>
      <c r="F15276" s="23">
        <v>32.140328683905324</v>
      </c>
      <c r="G15276" s="24" t="s">
        <v>108</v>
      </c>
    </row>
    <row r="15277" spans="1:7" x14ac:dyDescent="0.3">
      <c r="A15277" s="12">
        <v>275.0765145001028</v>
      </c>
      <c r="B15277" s="41" t="s">
        <v>57</v>
      </c>
      <c r="C15277" s="41"/>
      <c r="D15277" s="39" t="s">
        <v>102</v>
      </c>
      <c r="E15277" s="39">
        <v>2022</v>
      </c>
      <c r="F15277" s="23">
        <v>6.9605145001028177</v>
      </c>
      <c r="G15277" s="24" t="s">
        <v>108</v>
      </c>
    </row>
    <row r="15278" spans="1:7" x14ac:dyDescent="0.3">
      <c r="A15278" s="12">
        <v>318.79988728819035</v>
      </c>
      <c r="B15278" s="41" t="s">
        <v>58</v>
      </c>
      <c r="C15278" s="41"/>
      <c r="D15278" s="39" t="s">
        <v>102</v>
      </c>
      <c r="E15278" s="39">
        <v>2022</v>
      </c>
      <c r="F15278" s="23">
        <v>87.864887288190374</v>
      </c>
      <c r="G15278" s="24" t="s">
        <v>108</v>
      </c>
    </row>
    <row r="15279" spans="1:7" x14ac:dyDescent="0.3">
      <c r="A15279" s="12">
        <v>88.601977473290958</v>
      </c>
      <c r="B15279" s="41" t="s">
        <v>59</v>
      </c>
      <c r="C15279" s="41"/>
      <c r="D15279" s="39" t="s">
        <v>102</v>
      </c>
      <c r="E15279" s="39">
        <v>2022</v>
      </c>
      <c r="F15279" s="23">
        <v>2.2419774732909552</v>
      </c>
      <c r="G15279" s="24" t="s">
        <v>108</v>
      </c>
    </row>
    <row r="15280" spans="1:7" x14ac:dyDescent="0.3">
      <c r="A15280" s="12">
        <v>77.053762345461365</v>
      </c>
      <c r="B15280" s="41" t="s">
        <v>60</v>
      </c>
      <c r="C15280" s="41"/>
      <c r="D15280" s="39" t="s">
        <v>102</v>
      </c>
      <c r="E15280" s="39">
        <v>2022</v>
      </c>
      <c r="F15280" s="23">
        <v>1.9497623454613695</v>
      </c>
      <c r="G15280" s="24" t="s">
        <v>108</v>
      </c>
    </row>
    <row r="15281" spans="1:7" x14ac:dyDescent="0.3">
      <c r="A15281" s="12">
        <v>615.8104184210107</v>
      </c>
      <c r="B15281" s="41" t="s">
        <v>61</v>
      </c>
      <c r="C15281" s="41"/>
      <c r="D15281" s="39" t="s">
        <v>102</v>
      </c>
      <c r="E15281" s="39">
        <v>2022</v>
      </c>
      <c r="F15281" s="23">
        <v>77.763418421010655</v>
      </c>
      <c r="G15281" s="24" t="s">
        <v>108</v>
      </c>
    </row>
    <row r="15282" spans="1:7" x14ac:dyDescent="0.3">
      <c r="A15282" s="12">
        <v>1508.5748596651456</v>
      </c>
      <c r="B15282" s="41" t="s">
        <v>62</v>
      </c>
      <c r="C15282" s="41"/>
      <c r="D15282" s="39" t="s">
        <v>102</v>
      </c>
      <c r="E15282" s="39">
        <v>2022</v>
      </c>
      <c r="F15282" s="23">
        <v>306.10185966514553</v>
      </c>
      <c r="G15282" s="24" t="s">
        <v>108</v>
      </c>
    </row>
    <row r="15283" spans="1:7" x14ac:dyDescent="0.3">
      <c r="A15283" s="12">
        <v>447.69339856568558</v>
      </c>
      <c r="B15283" s="41" t="s">
        <v>63</v>
      </c>
      <c r="C15283" s="41"/>
      <c r="D15283" s="39" t="s">
        <v>102</v>
      </c>
      <c r="E15283" s="39">
        <v>2022</v>
      </c>
      <c r="F15283" s="23">
        <v>16.048398565685559</v>
      </c>
      <c r="G15283" s="24" t="s">
        <v>108</v>
      </c>
    </row>
    <row r="15284" spans="1:7" x14ac:dyDescent="0.3">
      <c r="A15284" s="12">
        <v>392.42899237559425</v>
      </c>
      <c r="B15284" s="41" t="s">
        <v>64</v>
      </c>
      <c r="C15284" s="41"/>
      <c r="D15284" s="39" t="s">
        <v>102</v>
      </c>
      <c r="E15284" s="39">
        <v>2022</v>
      </c>
      <c r="F15284" s="23">
        <v>9.9299923755942103</v>
      </c>
      <c r="G15284" s="24" t="s">
        <v>108</v>
      </c>
    </row>
    <row r="15285" spans="1:7" x14ac:dyDescent="0.3">
      <c r="A15285" s="12">
        <v>1537.7408742044079</v>
      </c>
      <c r="B15285" s="41" t="s">
        <v>65</v>
      </c>
      <c r="C15285" s="41"/>
      <c r="D15285" s="39" t="s">
        <v>102</v>
      </c>
      <c r="E15285" s="39">
        <v>2022</v>
      </c>
      <c r="F15285" s="23">
        <v>232.33187420440794</v>
      </c>
      <c r="G15285" s="24" t="s">
        <v>108</v>
      </c>
    </row>
    <row r="15286" spans="1:7" x14ac:dyDescent="0.3">
      <c r="A15286" s="12">
        <v>413.3493597060467</v>
      </c>
      <c r="B15286" s="41" t="s">
        <v>66</v>
      </c>
      <c r="C15286" s="41"/>
      <c r="D15286" s="39" t="s">
        <v>102</v>
      </c>
      <c r="E15286" s="39">
        <v>2022</v>
      </c>
      <c r="F15286" s="23">
        <v>10.459359706046712</v>
      </c>
      <c r="G15286" s="24" t="s">
        <v>108</v>
      </c>
    </row>
    <row r="15287" spans="1:7" x14ac:dyDescent="0.3">
      <c r="A15287" s="12">
        <v>2488.8629935478743</v>
      </c>
      <c r="B15287" s="41" t="s">
        <v>67</v>
      </c>
      <c r="C15287" s="41"/>
      <c r="D15287" s="39" t="s">
        <v>102</v>
      </c>
      <c r="E15287" s="39">
        <v>2022</v>
      </c>
      <c r="F15287" s="23">
        <v>187.02599354787429</v>
      </c>
      <c r="G15287" s="24" t="s">
        <v>108</v>
      </c>
    </row>
    <row r="15288" spans="1:7" x14ac:dyDescent="0.3">
      <c r="A15288" s="12">
        <v>2110.4455482583471</v>
      </c>
      <c r="B15288" s="41" t="s">
        <v>68</v>
      </c>
      <c r="C15288" s="41"/>
      <c r="D15288" s="39" t="s">
        <v>102</v>
      </c>
      <c r="E15288" s="39">
        <v>2022</v>
      </c>
      <c r="F15288" s="23">
        <v>153.12254825834708</v>
      </c>
      <c r="G15288" s="24" t="s">
        <v>108</v>
      </c>
    </row>
    <row r="15289" spans="1:7" x14ac:dyDescent="0.3">
      <c r="A15289" s="12">
        <v>130.487854410815</v>
      </c>
      <c r="B15289" s="41" t="s">
        <v>69</v>
      </c>
      <c r="C15289" s="41"/>
      <c r="D15289" s="39" t="s">
        <v>102</v>
      </c>
      <c r="E15289" s="39">
        <v>2022</v>
      </c>
      <c r="F15289" s="23">
        <v>14.524854410815012</v>
      </c>
      <c r="G15289" s="24" t="s">
        <v>108</v>
      </c>
    </row>
    <row r="15290" spans="1:7" x14ac:dyDescent="0.3">
      <c r="A15290" s="12">
        <v>191.07802328112697</v>
      </c>
      <c r="B15290" s="41" t="s">
        <v>70</v>
      </c>
      <c r="C15290" s="41"/>
      <c r="D15290" s="39" t="s">
        <v>102</v>
      </c>
      <c r="E15290" s="39">
        <v>2022</v>
      </c>
      <c r="F15290" s="23">
        <v>36.075023281126974</v>
      </c>
      <c r="G15290" s="24" t="s">
        <v>108</v>
      </c>
    </row>
    <row r="15291" spans="1:7" x14ac:dyDescent="0.3">
      <c r="A15291" s="12">
        <v>134.48704973493366</v>
      </c>
      <c r="B15291" s="41" t="s">
        <v>71</v>
      </c>
      <c r="C15291" s="41"/>
      <c r="D15291" s="39" t="s">
        <v>102</v>
      </c>
      <c r="E15291" s="39">
        <v>2022</v>
      </c>
      <c r="F15291" s="23">
        <v>8.9930497349336633</v>
      </c>
      <c r="G15291" s="24" t="s">
        <v>108</v>
      </c>
    </row>
    <row r="15292" spans="1:7" x14ac:dyDescent="0.3">
      <c r="A15292" s="12">
        <v>856.65882763551906</v>
      </c>
      <c r="B15292" s="41" t="s">
        <v>72</v>
      </c>
      <c r="C15292" s="41"/>
      <c r="D15292" s="39" t="s">
        <v>102</v>
      </c>
      <c r="E15292" s="39">
        <v>2022</v>
      </c>
      <c r="F15292" s="23">
        <v>46.393827635519102</v>
      </c>
      <c r="G15292" s="24" t="s">
        <v>108</v>
      </c>
    </row>
    <row r="15293" spans="1:7" x14ac:dyDescent="0.3">
      <c r="A15293" s="12">
        <v>412.18181627894381</v>
      </c>
      <c r="B15293" s="41" t="s">
        <v>73</v>
      </c>
      <c r="C15293" s="41"/>
      <c r="D15293" s="39" t="s">
        <v>102</v>
      </c>
      <c r="E15293" s="39">
        <v>2022</v>
      </c>
      <c r="F15293" s="23">
        <v>175.54881627894383</v>
      </c>
      <c r="G15293" s="24" t="s">
        <v>108</v>
      </c>
    </row>
    <row r="15294" spans="1:7" x14ac:dyDescent="0.3">
      <c r="A15294" s="12">
        <v>468.72764754851801</v>
      </c>
      <c r="B15294" s="41" t="s">
        <v>74</v>
      </c>
      <c r="C15294" s="41"/>
      <c r="D15294" s="39" t="s">
        <v>102</v>
      </c>
      <c r="E15294" s="39">
        <v>2022</v>
      </c>
      <c r="F15294" s="23">
        <v>83.039647548518005</v>
      </c>
      <c r="G15294" s="24" t="s">
        <v>108</v>
      </c>
    </row>
    <row r="15295" spans="1:7" x14ac:dyDescent="0.3">
      <c r="A15295" s="12">
        <v>791.63753393071022</v>
      </c>
      <c r="B15295" s="41" t="s">
        <v>75</v>
      </c>
      <c r="C15295" s="41"/>
      <c r="D15295" s="39" t="s">
        <v>102</v>
      </c>
      <c r="E15295" s="39">
        <v>2022</v>
      </c>
      <c r="F15295" s="23">
        <v>104.41253393071024</v>
      </c>
      <c r="G15295" s="24" t="s">
        <v>108</v>
      </c>
    </row>
    <row r="15296" spans="1:7" x14ac:dyDescent="0.3">
      <c r="A15296" s="12">
        <v>843.09870331564309</v>
      </c>
      <c r="B15296" s="41" t="s">
        <v>76</v>
      </c>
      <c r="C15296" s="41"/>
      <c r="D15296" s="39" t="s">
        <v>102</v>
      </c>
      <c r="E15296" s="39">
        <v>2022</v>
      </c>
      <c r="F15296" s="23">
        <v>47.028703315643043</v>
      </c>
      <c r="G15296" s="24" t="s">
        <v>108</v>
      </c>
    </row>
    <row r="15297" spans="1:7" x14ac:dyDescent="0.3">
      <c r="A15297" s="12">
        <v>108.78570492618643</v>
      </c>
      <c r="B15297" s="41" t="s">
        <v>77</v>
      </c>
      <c r="C15297" s="41"/>
      <c r="D15297" s="39" t="s">
        <v>102</v>
      </c>
      <c r="E15297" s="39">
        <v>2022</v>
      </c>
      <c r="F15297" s="23">
        <v>2.7527049261864285</v>
      </c>
      <c r="G15297" s="24" t="s">
        <v>108</v>
      </c>
    </row>
    <row r="15298" spans="1:7" x14ac:dyDescent="0.3">
      <c r="A15298" s="12">
        <v>285.03654225960616</v>
      </c>
      <c r="B15298" s="41" t="s">
        <v>78</v>
      </c>
      <c r="C15298" s="41"/>
      <c r="D15298" s="39" t="s">
        <v>102</v>
      </c>
      <c r="E15298" s="39">
        <v>2022</v>
      </c>
      <c r="F15298" s="23">
        <v>27.765542259606185</v>
      </c>
      <c r="G15298" s="24" t="s">
        <v>108</v>
      </c>
    </row>
    <row r="15299" spans="1:7" x14ac:dyDescent="0.3">
      <c r="A15299" s="12">
        <v>389.82407782250618</v>
      </c>
      <c r="B15299" s="41" t="s">
        <v>79</v>
      </c>
      <c r="C15299" s="41"/>
      <c r="D15299" s="39" t="s">
        <v>102</v>
      </c>
      <c r="E15299" s="39">
        <v>2022</v>
      </c>
      <c r="F15299" s="23">
        <v>10.444077822506188</v>
      </c>
      <c r="G15299" s="24" t="s">
        <v>108</v>
      </c>
    </row>
    <row r="15300" spans="1:7" x14ac:dyDescent="0.3">
      <c r="A15300" s="12">
        <v>780.50278101827837</v>
      </c>
      <c r="B15300" s="41" t="s">
        <v>80</v>
      </c>
      <c r="C15300" s="41"/>
      <c r="D15300" s="39" t="s">
        <v>102</v>
      </c>
      <c r="E15300" s="39">
        <v>2022</v>
      </c>
      <c r="F15300" s="23">
        <v>69.485781018278374</v>
      </c>
      <c r="G15300" s="24" t="s">
        <v>108</v>
      </c>
    </row>
    <row r="15301" spans="1:7" x14ac:dyDescent="0.3">
      <c r="A15301" s="12">
        <v>244.8640199119431</v>
      </c>
      <c r="B15301" s="41" t="s">
        <v>81</v>
      </c>
      <c r="C15301" s="41"/>
      <c r="D15301" s="39" t="s">
        <v>102</v>
      </c>
      <c r="E15301" s="39">
        <v>2022</v>
      </c>
      <c r="F15301" s="23">
        <v>6.1960199119430719</v>
      </c>
      <c r="G15301" s="24" t="s">
        <v>108</v>
      </c>
    </row>
    <row r="15302" spans="1:7" x14ac:dyDescent="0.3">
      <c r="A15302" s="12">
        <v>728.14286994429267</v>
      </c>
      <c r="B15302" s="41" t="s">
        <v>82</v>
      </c>
      <c r="C15302" s="41"/>
      <c r="D15302" s="39" t="s">
        <v>102</v>
      </c>
      <c r="E15302" s="39">
        <v>2022</v>
      </c>
      <c r="F15302" s="23">
        <v>77.6908699442927</v>
      </c>
      <c r="G15302" s="24" t="s">
        <v>108</v>
      </c>
    </row>
    <row r="15303" spans="1:7" x14ac:dyDescent="0.3">
      <c r="A15303" s="12">
        <v>373.26301806829281</v>
      </c>
      <c r="B15303" s="41" t="s">
        <v>83</v>
      </c>
      <c r="C15303" s="41"/>
      <c r="D15303" s="39" t="s">
        <v>102</v>
      </c>
      <c r="E15303" s="39">
        <v>2022</v>
      </c>
      <c r="F15303" s="23">
        <v>39.635018068292815</v>
      </c>
      <c r="G15303" s="24" t="s">
        <v>108</v>
      </c>
    </row>
    <row r="15304" spans="1:7" x14ac:dyDescent="0.3">
      <c r="A15304" s="12">
        <v>948.87423916000193</v>
      </c>
      <c r="B15304" s="41" t="s">
        <v>84</v>
      </c>
      <c r="C15304" s="41"/>
      <c r="D15304" s="39" t="s">
        <v>102</v>
      </c>
      <c r="E15304" s="39">
        <v>2022</v>
      </c>
      <c r="F15304" s="23">
        <v>51.651239160001921</v>
      </c>
      <c r="G15304" s="24" t="s">
        <v>108</v>
      </c>
    </row>
    <row r="15305" spans="1:7" x14ac:dyDescent="0.3">
      <c r="A15305" s="12">
        <v>86.839376763481852</v>
      </c>
      <c r="B15305" s="41" t="s">
        <v>85</v>
      </c>
      <c r="C15305" s="41"/>
      <c r="D15305" s="39" t="s">
        <v>102</v>
      </c>
      <c r="E15305" s="39">
        <v>2022</v>
      </c>
      <c r="F15305" s="23">
        <v>2.1973767634818504</v>
      </c>
      <c r="G15305" s="24" t="s">
        <v>108</v>
      </c>
    </row>
    <row r="15306" spans="1:7" x14ac:dyDescent="0.3">
      <c r="A15306" s="12">
        <v>244.76860555454363</v>
      </c>
      <c r="B15306" s="41" t="s">
        <v>86</v>
      </c>
      <c r="C15306" s="41"/>
      <c r="D15306" s="39" t="s">
        <v>102</v>
      </c>
      <c r="E15306" s="39">
        <v>2022</v>
      </c>
      <c r="F15306" s="23">
        <v>11.721605554543629</v>
      </c>
      <c r="G15306" s="24" t="s">
        <v>108</v>
      </c>
    </row>
    <row r="15307" spans="1:7" x14ac:dyDescent="0.3">
      <c r="A15307" s="12">
        <v>742.59045038406657</v>
      </c>
      <c r="B15307" s="41" t="s">
        <v>87</v>
      </c>
      <c r="C15307" s="41"/>
      <c r="D15307" s="39" t="s">
        <v>102</v>
      </c>
      <c r="E15307" s="39">
        <v>2022</v>
      </c>
      <c r="F15307" s="23">
        <v>75.285450384066579</v>
      </c>
      <c r="G15307" s="24" t="s">
        <v>108</v>
      </c>
    </row>
    <row r="15308" spans="1:7" x14ac:dyDescent="0.3">
      <c r="A15308" s="12">
        <v>151.1189007865724</v>
      </c>
      <c r="B15308" s="41" t="s">
        <v>88</v>
      </c>
      <c r="C15308" s="41"/>
      <c r="D15308" s="39" t="s">
        <v>102</v>
      </c>
      <c r="E15308" s="39">
        <v>2022</v>
      </c>
      <c r="F15308" s="23">
        <v>3.8239007865724091</v>
      </c>
      <c r="G15308" s="24" t="s">
        <v>108</v>
      </c>
    </row>
    <row r="15309" spans="1:7" x14ac:dyDescent="0.3">
      <c r="A15309" s="12">
        <v>322.2471156845574</v>
      </c>
      <c r="B15309" s="41" t="s">
        <v>89</v>
      </c>
      <c r="C15309" s="41"/>
      <c r="D15309" s="39" t="s">
        <v>102</v>
      </c>
      <c r="E15309" s="39">
        <v>2022</v>
      </c>
      <c r="F15309" s="23">
        <v>25.406115684557378</v>
      </c>
      <c r="G15309" s="24" t="s">
        <v>108</v>
      </c>
    </row>
    <row r="15310" spans="1:7" x14ac:dyDescent="0.3">
      <c r="A15310" s="12">
        <v>603.0905560227493</v>
      </c>
      <c r="B15310" s="41" t="s">
        <v>90</v>
      </c>
      <c r="C15310" s="41"/>
      <c r="D15310" s="39" t="s">
        <v>102</v>
      </c>
      <c r="E15310" s="39">
        <v>2022</v>
      </c>
      <c r="F15310" s="23">
        <v>15.258556022749275</v>
      </c>
      <c r="G15310" s="24" t="s">
        <v>108</v>
      </c>
    </row>
    <row r="15311" spans="1:7" x14ac:dyDescent="0.3">
      <c r="A15311" s="12">
        <v>2298.451275765432</v>
      </c>
      <c r="B15311" s="41" t="s">
        <v>10</v>
      </c>
      <c r="C15311" s="41"/>
      <c r="D15311" s="39" t="s">
        <v>103</v>
      </c>
      <c r="E15311" s="39">
        <v>2022</v>
      </c>
      <c r="F15311" s="23">
        <v>325.49627576543196</v>
      </c>
      <c r="G15311" s="24" t="s">
        <v>108</v>
      </c>
    </row>
    <row r="15312" spans="1:7" x14ac:dyDescent="0.3">
      <c r="A15312" s="12">
        <v>301.32930095741943</v>
      </c>
      <c r="B15312" s="41" t="s">
        <v>11</v>
      </c>
      <c r="C15312" s="41"/>
      <c r="D15312" s="39" t="s">
        <v>103</v>
      </c>
      <c r="E15312" s="39">
        <v>2022</v>
      </c>
      <c r="F15312" s="23">
        <v>7.6153009574194215</v>
      </c>
      <c r="G15312" s="24" t="s">
        <v>108</v>
      </c>
    </row>
    <row r="15313" spans="1:7" x14ac:dyDescent="0.3">
      <c r="A15313" s="12">
        <v>723.98377470852074</v>
      </c>
      <c r="B15313" s="41" t="s">
        <v>12</v>
      </c>
      <c r="C15313" s="41"/>
      <c r="D15313" s="39" t="s">
        <v>103</v>
      </c>
      <c r="E15313" s="39">
        <v>2022</v>
      </c>
      <c r="F15313" s="23">
        <v>38.726774708520708</v>
      </c>
      <c r="G15313" s="24" t="s">
        <v>108</v>
      </c>
    </row>
    <row r="15314" spans="1:7" x14ac:dyDescent="0.3">
      <c r="A15314" s="12">
        <v>186.30640144925152</v>
      </c>
      <c r="B15314" s="41" t="s">
        <v>13</v>
      </c>
      <c r="C15314" s="41"/>
      <c r="D15314" s="39" t="s">
        <v>103</v>
      </c>
      <c r="E15314" s="39">
        <v>2022</v>
      </c>
      <c r="F15314" s="23">
        <v>29.844401449251524</v>
      </c>
      <c r="G15314" s="24" t="s">
        <v>108</v>
      </c>
    </row>
    <row r="15315" spans="1:7" x14ac:dyDescent="0.3">
      <c r="A15315" s="12">
        <v>237.77718945742862</v>
      </c>
      <c r="B15315" s="41" t="s">
        <v>14</v>
      </c>
      <c r="C15315" s="41"/>
      <c r="D15315" s="39" t="s">
        <v>103</v>
      </c>
      <c r="E15315" s="39">
        <v>2022</v>
      </c>
      <c r="F15315" s="23">
        <v>37.773189457428622</v>
      </c>
      <c r="G15315" s="24" t="s">
        <v>108</v>
      </c>
    </row>
    <row r="15316" spans="1:7" x14ac:dyDescent="0.3">
      <c r="A15316" s="12">
        <v>166.01355339659565</v>
      </c>
      <c r="B15316" s="41" t="s">
        <v>15</v>
      </c>
      <c r="C15316" s="41"/>
      <c r="D15316" s="39" t="s">
        <v>103</v>
      </c>
      <c r="E15316" s="39">
        <v>2022</v>
      </c>
      <c r="F15316" s="23">
        <v>32.680553396595656</v>
      </c>
      <c r="G15316" s="24" t="s">
        <v>108</v>
      </c>
    </row>
    <row r="15317" spans="1:7" x14ac:dyDescent="0.3">
      <c r="A15317" s="12">
        <v>1835.9631108444382</v>
      </c>
      <c r="B15317" s="41" t="s">
        <v>16</v>
      </c>
      <c r="C15317" s="41"/>
      <c r="D15317" s="39" t="s">
        <v>103</v>
      </c>
      <c r="E15317" s="39">
        <v>2022</v>
      </c>
      <c r="F15317" s="23">
        <v>75.481110844438149</v>
      </c>
      <c r="G15317" s="24" t="s">
        <v>108</v>
      </c>
    </row>
    <row r="15318" spans="1:7" x14ac:dyDescent="0.3">
      <c r="A15318" s="12">
        <v>3833.3754231650346</v>
      </c>
      <c r="B15318" s="41" t="s">
        <v>17</v>
      </c>
      <c r="C15318" s="41"/>
      <c r="D15318" s="39" t="s">
        <v>103</v>
      </c>
      <c r="E15318" s="39">
        <v>2022</v>
      </c>
      <c r="F15318" s="23">
        <v>518.35442316503452</v>
      </c>
      <c r="G15318" s="24" t="s">
        <v>108</v>
      </c>
    </row>
    <row r="15319" spans="1:7" x14ac:dyDescent="0.3">
      <c r="A15319" s="12">
        <v>106.56310046660072</v>
      </c>
      <c r="B15319" s="41" t="s">
        <v>18</v>
      </c>
      <c r="C15319" s="41"/>
      <c r="D15319" s="39" t="s">
        <v>103</v>
      </c>
      <c r="E15319" s="39">
        <v>2022</v>
      </c>
      <c r="F15319" s="23">
        <v>6.9811004666007168</v>
      </c>
      <c r="G15319" s="24" t="s">
        <v>108</v>
      </c>
    </row>
    <row r="15320" spans="1:7" x14ac:dyDescent="0.3">
      <c r="A15320" s="12">
        <v>260.29732634336636</v>
      </c>
      <c r="B15320" s="41" t="s">
        <v>19</v>
      </c>
      <c r="C15320" s="41"/>
      <c r="D15320" s="39" t="s">
        <v>103</v>
      </c>
      <c r="E15320" s="39">
        <v>2022</v>
      </c>
      <c r="F15320" s="23">
        <v>25.083326343366359</v>
      </c>
      <c r="G15320" s="24" t="s">
        <v>108</v>
      </c>
    </row>
    <row r="15321" spans="1:7" x14ac:dyDescent="0.3">
      <c r="A15321" s="12">
        <v>1443.6289015699899</v>
      </c>
      <c r="B15321" s="41" t="s">
        <v>20</v>
      </c>
      <c r="C15321" s="41"/>
      <c r="D15321" s="39" t="s">
        <v>103</v>
      </c>
      <c r="E15321" s="39">
        <v>2022</v>
      </c>
      <c r="F15321" s="23">
        <v>157.08490156998988</v>
      </c>
      <c r="G15321" s="24" t="s">
        <v>108</v>
      </c>
    </row>
    <row r="15322" spans="1:7" x14ac:dyDescent="0.3">
      <c r="A15322" s="12">
        <v>1430.9689549082216</v>
      </c>
      <c r="B15322" s="41" t="s">
        <v>21</v>
      </c>
      <c r="C15322" s="41"/>
      <c r="D15322" s="39" t="s">
        <v>103</v>
      </c>
      <c r="E15322" s="39">
        <v>2022</v>
      </c>
      <c r="F15322" s="23">
        <v>230.61095490822149</v>
      </c>
      <c r="G15322" s="24" t="s">
        <v>108</v>
      </c>
    </row>
    <row r="15323" spans="1:7" x14ac:dyDescent="0.3">
      <c r="A15323" s="12">
        <v>284.55435866677357</v>
      </c>
      <c r="B15323" s="41" t="s">
        <v>22</v>
      </c>
      <c r="C15323" s="41"/>
      <c r="D15323" s="39" t="s">
        <v>103</v>
      </c>
      <c r="E15323" s="39">
        <v>2022</v>
      </c>
      <c r="F15323" s="23">
        <v>11.041358666773554</v>
      </c>
      <c r="G15323" s="24" t="s">
        <v>108</v>
      </c>
    </row>
    <row r="15324" spans="1:7" x14ac:dyDescent="0.3">
      <c r="A15324" s="12">
        <v>252.00783128444527</v>
      </c>
      <c r="B15324" s="41" t="s">
        <v>23</v>
      </c>
      <c r="C15324" s="41"/>
      <c r="D15324" s="39" t="s">
        <v>103</v>
      </c>
      <c r="E15324" s="39">
        <v>2022</v>
      </c>
      <c r="F15324" s="23">
        <v>6.3688312844452568</v>
      </c>
      <c r="G15324" s="24" t="s">
        <v>108</v>
      </c>
    </row>
    <row r="15325" spans="1:7" x14ac:dyDescent="0.3">
      <c r="A15325" s="12">
        <v>72.740319142032575</v>
      </c>
      <c r="B15325" s="41" t="s">
        <v>24</v>
      </c>
      <c r="C15325" s="41"/>
      <c r="D15325" s="39" t="s">
        <v>103</v>
      </c>
      <c r="E15325" s="39">
        <v>2022</v>
      </c>
      <c r="F15325" s="23">
        <v>13.25331914203257</v>
      </c>
      <c r="G15325" s="24" t="s">
        <v>108</v>
      </c>
    </row>
    <row r="15326" spans="1:7" x14ac:dyDescent="0.3">
      <c r="A15326" s="12">
        <v>110.68425166111631</v>
      </c>
      <c r="B15326" s="41" t="s">
        <v>25</v>
      </c>
      <c r="C15326" s="41"/>
      <c r="D15326" s="39" t="s">
        <v>103</v>
      </c>
      <c r="E15326" s="39">
        <v>2022</v>
      </c>
      <c r="F15326" s="23">
        <v>8.428251661116299</v>
      </c>
      <c r="G15326" s="24" t="s">
        <v>108</v>
      </c>
    </row>
    <row r="15327" spans="1:7" x14ac:dyDescent="0.3">
      <c r="A15327" s="12">
        <v>128.8688184828213</v>
      </c>
      <c r="B15327" s="41" t="s">
        <v>26</v>
      </c>
      <c r="C15327" s="41"/>
      <c r="D15327" s="39" t="s">
        <v>103</v>
      </c>
      <c r="E15327" s="39">
        <v>2022</v>
      </c>
      <c r="F15327" s="23">
        <v>11.810818482821297</v>
      </c>
      <c r="G15327" s="24" t="s">
        <v>108</v>
      </c>
    </row>
    <row r="15328" spans="1:7" x14ac:dyDescent="0.3">
      <c r="A15328" s="12">
        <v>176.34874810248317</v>
      </c>
      <c r="B15328" s="41" t="s">
        <v>27</v>
      </c>
      <c r="C15328" s="41"/>
      <c r="D15328" s="39" t="s">
        <v>103</v>
      </c>
      <c r="E15328" s="39">
        <v>2022</v>
      </c>
      <c r="F15328" s="23">
        <v>4.4567481024831643</v>
      </c>
      <c r="G15328" s="24" t="s">
        <v>108</v>
      </c>
    </row>
    <row r="15329" spans="1:7" x14ac:dyDescent="0.3">
      <c r="A15329" s="12">
        <v>224.51707514597379</v>
      </c>
      <c r="B15329" s="41" t="s">
        <v>28</v>
      </c>
      <c r="C15329" s="41"/>
      <c r="D15329" s="39" t="s">
        <v>103</v>
      </c>
      <c r="E15329" s="39">
        <v>2022</v>
      </c>
      <c r="F15329" s="23">
        <v>30.3550751459738</v>
      </c>
      <c r="G15329" s="24" t="s">
        <v>108</v>
      </c>
    </row>
    <row r="15330" spans="1:7" x14ac:dyDescent="0.3">
      <c r="A15330" s="12">
        <v>288.10304225697257</v>
      </c>
      <c r="B15330" s="41" t="s">
        <v>29</v>
      </c>
      <c r="C15330" s="41"/>
      <c r="D15330" s="39" t="s">
        <v>103</v>
      </c>
      <c r="E15330" s="39">
        <v>2022</v>
      </c>
      <c r="F15330" s="23">
        <v>32.701042256972585</v>
      </c>
      <c r="G15330" s="24" t="s">
        <v>108</v>
      </c>
    </row>
    <row r="15331" spans="1:7" x14ac:dyDescent="0.3">
      <c r="A15331" s="12">
        <v>1259.6298113073117</v>
      </c>
      <c r="B15331" s="41" t="s">
        <v>30</v>
      </c>
      <c r="C15331" s="41"/>
      <c r="D15331" s="39" t="s">
        <v>103</v>
      </c>
      <c r="E15331" s="39">
        <v>2022</v>
      </c>
      <c r="F15331" s="23">
        <v>111.38581130731174</v>
      </c>
      <c r="G15331" s="24" t="s">
        <v>108</v>
      </c>
    </row>
    <row r="15332" spans="1:7" x14ac:dyDescent="0.3">
      <c r="A15332" s="12">
        <v>526.79535913922268</v>
      </c>
      <c r="B15332" s="41" t="s">
        <v>31</v>
      </c>
      <c r="C15332" s="41"/>
      <c r="D15332" s="39" t="s">
        <v>103</v>
      </c>
      <c r="E15332" s="39">
        <v>2022</v>
      </c>
      <c r="F15332" s="23">
        <v>38.84935913922267</v>
      </c>
      <c r="G15332" s="24" t="s">
        <v>108</v>
      </c>
    </row>
    <row r="15333" spans="1:7" x14ac:dyDescent="0.3">
      <c r="A15333" s="12">
        <v>57.148271381453021</v>
      </c>
      <c r="B15333" s="41" t="s">
        <v>32</v>
      </c>
      <c r="C15333" s="41"/>
      <c r="D15333" s="39" t="s">
        <v>103</v>
      </c>
      <c r="E15333" s="39">
        <v>2022</v>
      </c>
      <c r="F15333" s="23">
        <v>1.4442713814530261</v>
      </c>
      <c r="G15333" s="24" t="s">
        <v>108</v>
      </c>
    </row>
    <row r="15334" spans="1:7" x14ac:dyDescent="0.3">
      <c r="A15334" s="12">
        <v>233.01791129179315</v>
      </c>
      <c r="B15334" s="41" t="s">
        <v>33</v>
      </c>
      <c r="C15334" s="41"/>
      <c r="D15334" s="39" t="s">
        <v>103</v>
      </c>
      <c r="E15334" s="39">
        <v>2022</v>
      </c>
      <c r="F15334" s="23">
        <v>6.8089112917931409</v>
      </c>
      <c r="G15334" s="24" t="s">
        <v>108</v>
      </c>
    </row>
    <row r="15335" spans="1:7" x14ac:dyDescent="0.3">
      <c r="A15335" s="12">
        <v>903.05636060573613</v>
      </c>
      <c r="B15335" s="41" t="s">
        <v>34</v>
      </c>
      <c r="C15335" s="41"/>
      <c r="D15335" s="39" t="s">
        <v>103</v>
      </c>
      <c r="E15335" s="39">
        <v>2022</v>
      </c>
      <c r="F15335" s="23">
        <v>61.068360605736103</v>
      </c>
      <c r="G15335" s="24" t="s">
        <v>108</v>
      </c>
    </row>
    <row r="15336" spans="1:7" x14ac:dyDescent="0.3">
      <c r="A15336" s="12">
        <v>785.00287094855162</v>
      </c>
      <c r="B15336" s="41" t="s">
        <v>35</v>
      </c>
      <c r="C15336" s="41"/>
      <c r="D15336" s="39" t="s">
        <v>103</v>
      </c>
      <c r="E15336" s="39">
        <v>2022</v>
      </c>
      <c r="F15336" s="23">
        <v>19.83887094855163</v>
      </c>
      <c r="G15336" s="24" t="s">
        <v>108</v>
      </c>
    </row>
    <row r="15337" spans="1:7" x14ac:dyDescent="0.3">
      <c r="A15337" s="12">
        <v>225.35730985553519</v>
      </c>
      <c r="B15337" s="41" t="s">
        <v>36</v>
      </c>
      <c r="C15337" s="41"/>
      <c r="D15337" s="39" t="s">
        <v>103</v>
      </c>
      <c r="E15337" s="39">
        <v>2022</v>
      </c>
      <c r="F15337" s="23">
        <v>25.096309855535182</v>
      </c>
      <c r="G15337" s="24" t="s">
        <v>108</v>
      </c>
    </row>
    <row r="15338" spans="1:7" x14ac:dyDescent="0.3">
      <c r="A15338" s="12">
        <v>413.05076542850719</v>
      </c>
      <c r="B15338" s="41" t="s">
        <v>37</v>
      </c>
      <c r="C15338" s="41"/>
      <c r="D15338" s="39" t="s">
        <v>103</v>
      </c>
      <c r="E15338" s="39">
        <v>2022</v>
      </c>
      <c r="F15338" s="23">
        <v>51.350765428507216</v>
      </c>
      <c r="G15338" s="24" t="s">
        <v>108</v>
      </c>
    </row>
    <row r="15339" spans="1:7" x14ac:dyDescent="0.3">
      <c r="A15339" s="12">
        <v>329.49511746083772</v>
      </c>
      <c r="B15339" s="41" t="s">
        <v>38</v>
      </c>
      <c r="C15339" s="41"/>
      <c r="D15339" s="39" t="s">
        <v>103</v>
      </c>
      <c r="E15339" s="39">
        <v>2022</v>
      </c>
      <c r="F15339" s="23">
        <v>14.127117460837718</v>
      </c>
      <c r="G15339" s="24" t="s">
        <v>108</v>
      </c>
    </row>
    <row r="15340" spans="1:7" x14ac:dyDescent="0.3">
      <c r="A15340" s="12">
        <v>103.95108878095552</v>
      </c>
      <c r="B15340" s="41" t="s">
        <v>39</v>
      </c>
      <c r="C15340" s="41"/>
      <c r="D15340" s="39" t="s">
        <v>103</v>
      </c>
      <c r="E15340" s="39">
        <v>2022</v>
      </c>
      <c r="F15340" s="23">
        <v>10.787088780955521</v>
      </c>
      <c r="G15340" s="24" t="s">
        <v>108</v>
      </c>
    </row>
    <row r="15341" spans="1:7" x14ac:dyDescent="0.3">
      <c r="A15341" s="12">
        <v>400.1692184037779</v>
      </c>
      <c r="B15341" s="41" t="s">
        <v>40</v>
      </c>
      <c r="C15341" s="41"/>
      <c r="D15341" s="39" t="s">
        <v>103</v>
      </c>
      <c r="E15341" s="39">
        <v>2022</v>
      </c>
      <c r="F15341" s="23">
        <v>128.32821840377792</v>
      </c>
      <c r="G15341" s="24" t="s">
        <v>108</v>
      </c>
    </row>
    <row r="15342" spans="1:7" x14ac:dyDescent="0.3">
      <c r="A15342" s="12">
        <v>351.95677647321628</v>
      </c>
      <c r="B15342" s="41" t="s">
        <v>41</v>
      </c>
      <c r="C15342" s="41"/>
      <c r="D15342" s="39" t="s">
        <v>103</v>
      </c>
      <c r="E15342" s="39">
        <v>2022</v>
      </c>
      <c r="F15342" s="23">
        <v>8.894776473216254</v>
      </c>
      <c r="G15342" s="24" t="s">
        <v>108</v>
      </c>
    </row>
    <row r="15343" spans="1:7" x14ac:dyDescent="0.3">
      <c r="A15343" s="12">
        <v>1516.5672247400387</v>
      </c>
      <c r="B15343" s="41" t="s">
        <v>42</v>
      </c>
      <c r="C15343" s="41"/>
      <c r="D15343" s="39" t="s">
        <v>103</v>
      </c>
      <c r="E15343" s="39">
        <v>2022</v>
      </c>
      <c r="F15343" s="23">
        <v>40.1632247400388</v>
      </c>
      <c r="G15343" s="24" t="s">
        <v>108</v>
      </c>
    </row>
    <row r="15344" spans="1:7" x14ac:dyDescent="0.3">
      <c r="A15344" s="12">
        <v>572.47581173743072</v>
      </c>
      <c r="B15344" s="41" t="s">
        <v>43</v>
      </c>
      <c r="C15344" s="41"/>
      <c r="D15344" s="39" t="s">
        <v>103</v>
      </c>
      <c r="E15344" s="39">
        <v>2022</v>
      </c>
      <c r="F15344" s="23">
        <v>55.53081173743071</v>
      </c>
      <c r="G15344" s="24" t="s">
        <v>108</v>
      </c>
    </row>
    <row r="15345" spans="1:7" x14ac:dyDescent="0.3">
      <c r="A15345" s="12">
        <v>103.67408832725395</v>
      </c>
      <c r="B15345" s="41" t="s">
        <v>44</v>
      </c>
      <c r="C15345" s="41"/>
      <c r="D15345" s="39" t="s">
        <v>103</v>
      </c>
      <c r="E15345" s="39">
        <v>2022</v>
      </c>
      <c r="F15345" s="23">
        <v>8.9300883272539515</v>
      </c>
      <c r="G15345" s="24" t="s">
        <v>108</v>
      </c>
    </row>
    <row r="15346" spans="1:7" x14ac:dyDescent="0.3">
      <c r="A15346" s="12">
        <v>248.08365819033972</v>
      </c>
      <c r="B15346" s="41" t="s">
        <v>45</v>
      </c>
      <c r="C15346" s="41"/>
      <c r="D15346" s="39" t="s">
        <v>103</v>
      </c>
      <c r="E15346" s="39">
        <v>2022</v>
      </c>
      <c r="F15346" s="23">
        <v>14.069658190339723</v>
      </c>
      <c r="G15346" s="24" t="s">
        <v>108</v>
      </c>
    </row>
    <row r="15347" spans="1:7" x14ac:dyDescent="0.3">
      <c r="A15347" s="12">
        <v>1789.8045759816937</v>
      </c>
      <c r="B15347" s="41" t="s">
        <v>46</v>
      </c>
      <c r="C15347" s="41"/>
      <c r="D15347" s="39" t="s">
        <v>103</v>
      </c>
      <c r="E15347" s="39">
        <v>2022</v>
      </c>
      <c r="F15347" s="23">
        <v>208.57957598169389</v>
      </c>
      <c r="G15347" s="24" t="s">
        <v>108</v>
      </c>
    </row>
    <row r="15348" spans="1:7" x14ac:dyDescent="0.3">
      <c r="A15348" s="12">
        <v>153.18638053500032</v>
      </c>
      <c r="B15348" s="41" t="s">
        <v>47</v>
      </c>
      <c r="C15348" s="41"/>
      <c r="D15348" s="39" t="s">
        <v>103</v>
      </c>
      <c r="E15348" s="39">
        <v>2022</v>
      </c>
      <c r="F15348" s="23">
        <v>15.083380535000327</v>
      </c>
      <c r="G15348" s="24" t="s">
        <v>108</v>
      </c>
    </row>
    <row r="15349" spans="1:7" x14ac:dyDescent="0.3">
      <c r="A15349" s="12">
        <v>359.52607035251327</v>
      </c>
      <c r="B15349" s="41" t="s">
        <v>48</v>
      </c>
      <c r="C15349" s="41"/>
      <c r="D15349" s="39" t="s">
        <v>103</v>
      </c>
      <c r="E15349" s="39">
        <v>2022</v>
      </c>
      <c r="F15349" s="23">
        <v>77.903070352513268</v>
      </c>
      <c r="G15349" s="24" t="s">
        <v>108</v>
      </c>
    </row>
    <row r="15350" spans="1:7" x14ac:dyDescent="0.3">
      <c r="A15350" s="12">
        <v>3518.5069555872465</v>
      </c>
      <c r="B15350" s="41" t="s">
        <v>49</v>
      </c>
      <c r="C15350" s="41"/>
      <c r="D15350" s="39" t="s">
        <v>103</v>
      </c>
      <c r="E15350" s="39">
        <v>2022</v>
      </c>
      <c r="F15350" s="23">
        <v>631.00195558724636</v>
      </c>
      <c r="G15350" s="24" t="s">
        <v>108</v>
      </c>
    </row>
    <row r="15351" spans="1:7" x14ac:dyDescent="0.3">
      <c r="A15351" s="12">
        <v>4732.8810483253592</v>
      </c>
      <c r="B15351" s="41" t="s">
        <v>50</v>
      </c>
      <c r="C15351" s="41"/>
      <c r="D15351" s="39" t="s">
        <v>103</v>
      </c>
      <c r="E15351" s="39">
        <v>2022</v>
      </c>
      <c r="F15351" s="23">
        <v>529.44704832535899</v>
      </c>
      <c r="G15351" s="24" t="s">
        <v>108</v>
      </c>
    </row>
    <row r="15352" spans="1:7" x14ac:dyDescent="0.3">
      <c r="A15352" s="12">
        <v>812.60647912371633</v>
      </c>
      <c r="B15352" s="41" t="s">
        <v>91</v>
      </c>
      <c r="C15352" s="41"/>
      <c r="D15352" s="39" t="s">
        <v>103</v>
      </c>
      <c r="E15352" s="39">
        <v>2022</v>
      </c>
      <c r="F15352" s="23">
        <v>223.22947912371635</v>
      </c>
      <c r="G15352" s="24" t="s">
        <v>108</v>
      </c>
    </row>
    <row r="15353" spans="1:7" x14ac:dyDescent="0.3">
      <c r="A15353" s="12">
        <v>167.18311086778007</v>
      </c>
      <c r="B15353" s="41" t="s">
        <v>52</v>
      </c>
      <c r="C15353" s="41"/>
      <c r="D15353" s="39" t="s">
        <v>103</v>
      </c>
      <c r="E15353" s="39">
        <v>2022</v>
      </c>
      <c r="F15353" s="23">
        <v>12.455110867780075</v>
      </c>
      <c r="G15353" s="24" t="s">
        <v>108</v>
      </c>
    </row>
    <row r="15354" spans="1:7" x14ac:dyDescent="0.3">
      <c r="A15354" s="12">
        <v>137.8508146759963</v>
      </c>
      <c r="B15354" s="41" t="s">
        <v>53</v>
      </c>
      <c r="C15354" s="41"/>
      <c r="D15354" s="39" t="s">
        <v>103</v>
      </c>
      <c r="E15354" s="39">
        <v>2022</v>
      </c>
      <c r="F15354" s="23">
        <v>39.299814675996295</v>
      </c>
      <c r="G15354" s="24" t="s">
        <v>108</v>
      </c>
    </row>
    <row r="15355" spans="1:7" x14ac:dyDescent="0.3">
      <c r="A15355" s="12">
        <v>202.40217966452536</v>
      </c>
      <c r="B15355" s="41" t="s">
        <v>54</v>
      </c>
      <c r="C15355" s="41"/>
      <c r="D15355" s="39" t="s">
        <v>103</v>
      </c>
      <c r="E15355" s="39">
        <v>2022</v>
      </c>
      <c r="F15355" s="23">
        <v>35.289179664525363</v>
      </c>
      <c r="G15355" s="24" t="s">
        <v>108</v>
      </c>
    </row>
    <row r="15356" spans="1:7" x14ac:dyDescent="0.3">
      <c r="A15356" s="12">
        <v>440.84519613844412</v>
      </c>
      <c r="B15356" s="41" t="s">
        <v>55</v>
      </c>
      <c r="C15356" s="41"/>
      <c r="D15356" s="39" t="s">
        <v>103</v>
      </c>
      <c r="E15356" s="39">
        <v>2022</v>
      </c>
      <c r="F15356" s="23">
        <v>14.384196138444114</v>
      </c>
      <c r="G15356" s="24" t="s">
        <v>108</v>
      </c>
    </row>
    <row r="15357" spans="1:7" x14ac:dyDescent="0.3">
      <c r="A15357" s="12">
        <v>954.07984417756552</v>
      </c>
      <c r="B15357" s="41" t="s">
        <v>56</v>
      </c>
      <c r="C15357" s="41"/>
      <c r="D15357" s="39" t="s">
        <v>103</v>
      </c>
      <c r="E15357" s="39">
        <v>2022</v>
      </c>
      <c r="F15357" s="23">
        <v>28.326844177565505</v>
      </c>
      <c r="G15357" s="24" t="s">
        <v>108</v>
      </c>
    </row>
    <row r="15358" spans="1:7" x14ac:dyDescent="0.3">
      <c r="A15358" s="12">
        <v>293.32501377305039</v>
      </c>
      <c r="B15358" s="41" t="s">
        <v>57</v>
      </c>
      <c r="C15358" s="41"/>
      <c r="D15358" s="39" t="s">
        <v>103</v>
      </c>
      <c r="E15358" s="39">
        <v>2022</v>
      </c>
      <c r="F15358" s="23">
        <v>7.413013773050352</v>
      </c>
      <c r="G15358" s="24" t="s">
        <v>108</v>
      </c>
    </row>
    <row r="15359" spans="1:7" x14ac:dyDescent="0.3">
      <c r="A15359" s="12">
        <v>366.5803485734466</v>
      </c>
      <c r="B15359" s="41" t="s">
        <v>58</v>
      </c>
      <c r="C15359" s="41"/>
      <c r="D15359" s="39" t="s">
        <v>103</v>
      </c>
      <c r="E15359" s="39">
        <v>2022</v>
      </c>
      <c r="F15359" s="23">
        <v>90.639348573446611</v>
      </c>
      <c r="G15359" s="24" t="s">
        <v>108</v>
      </c>
    </row>
    <row r="15360" spans="1:7" x14ac:dyDescent="0.3">
      <c r="A15360" s="12">
        <v>64.997643497270516</v>
      </c>
      <c r="B15360" s="41" t="s">
        <v>59</v>
      </c>
      <c r="C15360" s="41"/>
      <c r="D15360" s="39" t="s">
        <v>103</v>
      </c>
      <c r="E15360" s="39">
        <v>2022</v>
      </c>
      <c r="F15360" s="23">
        <v>1.6426434972705124</v>
      </c>
      <c r="G15360" s="24" t="s">
        <v>108</v>
      </c>
    </row>
    <row r="15361" spans="1:7" x14ac:dyDescent="0.3">
      <c r="A15361" s="12">
        <v>102.36910841203766</v>
      </c>
      <c r="B15361" s="41" t="s">
        <v>60</v>
      </c>
      <c r="C15361" s="41"/>
      <c r="D15361" s="39" t="s">
        <v>103</v>
      </c>
      <c r="E15361" s="39">
        <v>2022</v>
      </c>
      <c r="F15361" s="23">
        <v>2.5871084120376615</v>
      </c>
      <c r="G15361" s="24" t="s">
        <v>108</v>
      </c>
    </row>
    <row r="15362" spans="1:7" x14ac:dyDescent="0.3">
      <c r="A15362" s="12">
        <v>538.81512697465826</v>
      </c>
      <c r="B15362" s="41" t="s">
        <v>61</v>
      </c>
      <c r="C15362" s="41"/>
      <c r="D15362" s="39" t="s">
        <v>103</v>
      </c>
      <c r="E15362" s="39">
        <v>2022</v>
      </c>
      <c r="F15362" s="23">
        <v>84.191126974658218</v>
      </c>
      <c r="G15362" s="24" t="s">
        <v>108</v>
      </c>
    </row>
    <row r="15363" spans="1:7" x14ac:dyDescent="0.3">
      <c r="A15363" s="12">
        <v>1508.6778414475757</v>
      </c>
      <c r="B15363" s="41" t="s">
        <v>62</v>
      </c>
      <c r="C15363" s="41"/>
      <c r="D15363" s="39" t="s">
        <v>103</v>
      </c>
      <c r="E15363" s="39">
        <v>2022</v>
      </c>
      <c r="F15363" s="23">
        <v>312.09584144757576</v>
      </c>
      <c r="G15363" s="24" t="s">
        <v>108</v>
      </c>
    </row>
    <row r="15364" spans="1:7" x14ac:dyDescent="0.3">
      <c r="A15364" s="12">
        <v>387.98940586175911</v>
      </c>
      <c r="B15364" s="41" t="s">
        <v>63</v>
      </c>
      <c r="C15364" s="41"/>
      <c r="D15364" s="39" t="s">
        <v>103</v>
      </c>
      <c r="E15364" s="39">
        <v>2022</v>
      </c>
      <c r="F15364" s="23">
        <v>16.163405861759102</v>
      </c>
      <c r="G15364" s="24" t="s">
        <v>108</v>
      </c>
    </row>
    <row r="15365" spans="1:7" x14ac:dyDescent="0.3">
      <c r="A15365" s="12">
        <v>429.76928170080646</v>
      </c>
      <c r="B15365" s="41" t="s">
        <v>64</v>
      </c>
      <c r="C15365" s="41"/>
      <c r="D15365" s="39" t="s">
        <v>103</v>
      </c>
      <c r="E15365" s="39">
        <v>2022</v>
      </c>
      <c r="F15365" s="23">
        <v>10.861281700806501</v>
      </c>
      <c r="G15365" s="24" t="s">
        <v>108</v>
      </c>
    </row>
    <row r="15366" spans="1:7" x14ac:dyDescent="0.3">
      <c r="A15366" s="12">
        <v>1592.8705904587587</v>
      </c>
      <c r="B15366" s="41" t="s">
        <v>65</v>
      </c>
      <c r="C15366" s="41"/>
      <c r="D15366" s="39" t="s">
        <v>103</v>
      </c>
      <c r="E15366" s="39">
        <v>2022</v>
      </c>
      <c r="F15366" s="23">
        <v>239.02859045875869</v>
      </c>
      <c r="G15366" s="24" t="s">
        <v>108</v>
      </c>
    </row>
    <row r="15367" spans="1:7" x14ac:dyDescent="0.3">
      <c r="A15367" s="12">
        <v>443.35769284627798</v>
      </c>
      <c r="B15367" s="41" t="s">
        <v>66</v>
      </c>
      <c r="C15367" s="41"/>
      <c r="D15367" s="39" t="s">
        <v>103</v>
      </c>
      <c r="E15367" s="39">
        <v>2022</v>
      </c>
      <c r="F15367" s="23">
        <v>11.204692846278007</v>
      </c>
      <c r="G15367" s="24" t="s">
        <v>108</v>
      </c>
    </row>
    <row r="15368" spans="1:7" x14ac:dyDescent="0.3">
      <c r="A15368" s="12">
        <v>2576.5330571640457</v>
      </c>
      <c r="B15368" s="41" t="s">
        <v>67</v>
      </c>
      <c r="C15368" s="41"/>
      <c r="D15368" s="39" t="s">
        <v>103</v>
      </c>
      <c r="E15368" s="39">
        <v>2022</v>
      </c>
      <c r="F15368" s="23">
        <v>194.77405716404564</v>
      </c>
      <c r="G15368" s="24" t="s">
        <v>108</v>
      </c>
    </row>
    <row r="15369" spans="1:7" x14ac:dyDescent="0.3">
      <c r="A15369" s="12">
        <v>1863.1840480224528</v>
      </c>
      <c r="B15369" s="41" t="s">
        <v>68</v>
      </c>
      <c r="C15369" s="41"/>
      <c r="D15369" s="39" t="s">
        <v>103</v>
      </c>
      <c r="E15369" s="39">
        <v>2022</v>
      </c>
      <c r="F15369" s="23">
        <v>139.99004802245281</v>
      </c>
      <c r="G15369" s="24" t="s">
        <v>108</v>
      </c>
    </row>
    <row r="15370" spans="1:7" x14ac:dyDescent="0.3">
      <c r="A15370" s="12">
        <v>155.38186561248688</v>
      </c>
      <c r="B15370" s="41" t="s">
        <v>69</v>
      </c>
      <c r="C15370" s="41"/>
      <c r="D15370" s="39" t="s">
        <v>103</v>
      </c>
      <c r="E15370" s="39">
        <v>2022</v>
      </c>
      <c r="F15370" s="23">
        <v>18.790865612486868</v>
      </c>
      <c r="G15370" s="24" t="s">
        <v>108</v>
      </c>
    </row>
    <row r="15371" spans="1:7" x14ac:dyDescent="0.3">
      <c r="A15371" s="12">
        <v>195.36534221289918</v>
      </c>
      <c r="B15371" s="41" t="s">
        <v>70</v>
      </c>
      <c r="C15371" s="41"/>
      <c r="D15371" s="39" t="s">
        <v>103</v>
      </c>
      <c r="E15371" s="39">
        <v>2022</v>
      </c>
      <c r="F15371" s="23">
        <v>35.571342212899182</v>
      </c>
      <c r="G15371" s="24" t="s">
        <v>108</v>
      </c>
    </row>
    <row r="15372" spans="1:7" x14ac:dyDescent="0.3">
      <c r="A15372" s="12">
        <v>130.34512830829004</v>
      </c>
      <c r="B15372" s="41" t="s">
        <v>71</v>
      </c>
      <c r="C15372" s="41"/>
      <c r="D15372" s="39" t="s">
        <v>103</v>
      </c>
      <c r="E15372" s="39">
        <v>2022</v>
      </c>
      <c r="F15372" s="23">
        <v>7.7941283082900448</v>
      </c>
      <c r="G15372" s="24" t="s">
        <v>108</v>
      </c>
    </row>
    <row r="15373" spans="1:7" x14ac:dyDescent="0.3">
      <c r="A15373" s="12">
        <v>729.16265726513382</v>
      </c>
      <c r="B15373" s="41" t="s">
        <v>72</v>
      </c>
      <c r="C15373" s="41"/>
      <c r="D15373" s="39" t="s">
        <v>103</v>
      </c>
      <c r="E15373" s="39">
        <v>2022</v>
      </c>
      <c r="F15373" s="23">
        <v>56.607657265133838</v>
      </c>
      <c r="G15373" s="24" t="s">
        <v>108</v>
      </c>
    </row>
    <row r="15374" spans="1:7" x14ac:dyDescent="0.3">
      <c r="A15374" s="12">
        <v>446.315442135247</v>
      </c>
      <c r="B15374" s="41" t="s">
        <v>73</v>
      </c>
      <c r="C15374" s="41"/>
      <c r="D15374" s="39" t="s">
        <v>103</v>
      </c>
      <c r="E15374" s="39">
        <v>2022</v>
      </c>
      <c r="F15374" s="23">
        <v>160.399442135247</v>
      </c>
      <c r="G15374" s="24" t="s">
        <v>108</v>
      </c>
    </row>
    <row r="15375" spans="1:7" x14ac:dyDescent="0.3">
      <c r="A15375" s="12">
        <v>448.49451237103267</v>
      </c>
      <c r="B15375" s="41" t="s">
        <v>74</v>
      </c>
      <c r="C15375" s="41"/>
      <c r="D15375" s="39" t="s">
        <v>103</v>
      </c>
      <c r="E15375" s="39">
        <v>2022</v>
      </c>
      <c r="F15375" s="23">
        <v>91.403512371032704</v>
      </c>
      <c r="G15375" s="24" t="s">
        <v>108</v>
      </c>
    </row>
    <row r="15376" spans="1:7" x14ac:dyDescent="0.3">
      <c r="A15376" s="12">
        <v>840.84000684915065</v>
      </c>
      <c r="B15376" s="41" t="s">
        <v>75</v>
      </c>
      <c r="C15376" s="41"/>
      <c r="D15376" s="39" t="s">
        <v>103</v>
      </c>
      <c r="E15376" s="39">
        <v>2022</v>
      </c>
      <c r="F15376" s="23">
        <v>125.71100684915069</v>
      </c>
      <c r="G15376" s="24" t="s">
        <v>108</v>
      </c>
    </row>
    <row r="15377" spans="1:7" x14ac:dyDescent="0.3">
      <c r="A15377" s="12">
        <v>762.723827050095</v>
      </c>
      <c r="B15377" s="41" t="s">
        <v>76</v>
      </c>
      <c r="C15377" s="41"/>
      <c r="D15377" s="39" t="s">
        <v>103</v>
      </c>
      <c r="E15377" s="39">
        <v>2022</v>
      </c>
      <c r="F15377" s="23">
        <v>46.925827050094966</v>
      </c>
      <c r="G15377" s="24" t="s">
        <v>108</v>
      </c>
    </row>
    <row r="15378" spans="1:7" x14ac:dyDescent="0.3">
      <c r="A15378" s="12">
        <v>133.43932596889724</v>
      </c>
      <c r="B15378" s="41" t="s">
        <v>77</v>
      </c>
      <c r="C15378" s="41"/>
      <c r="D15378" s="39" t="s">
        <v>103</v>
      </c>
      <c r="E15378" s="39">
        <v>2022</v>
      </c>
      <c r="F15378" s="23">
        <v>3.3723259688972398</v>
      </c>
      <c r="G15378" s="24" t="s">
        <v>108</v>
      </c>
    </row>
    <row r="15379" spans="1:7" x14ac:dyDescent="0.3">
      <c r="A15379" s="12">
        <v>197.75472760797683</v>
      </c>
      <c r="B15379" s="41" t="s">
        <v>78</v>
      </c>
      <c r="C15379" s="41"/>
      <c r="D15379" s="39" t="s">
        <v>103</v>
      </c>
      <c r="E15379" s="39">
        <v>2022</v>
      </c>
      <c r="F15379" s="23">
        <v>23.756727607976824</v>
      </c>
      <c r="G15379" s="24" t="s">
        <v>108</v>
      </c>
    </row>
    <row r="15380" spans="1:7" x14ac:dyDescent="0.3">
      <c r="A15380" s="12">
        <v>378.7724722467409</v>
      </c>
      <c r="B15380" s="41" t="s">
        <v>79</v>
      </c>
      <c r="C15380" s="41"/>
      <c r="D15380" s="39" t="s">
        <v>103</v>
      </c>
      <c r="E15380" s="39">
        <v>2022</v>
      </c>
      <c r="F15380" s="23">
        <v>9.5724722467409151</v>
      </c>
      <c r="G15380" s="24" t="s">
        <v>108</v>
      </c>
    </row>
    <row r="15381" spans="1:7" x14ac:dyDescent="0.3">
      <c r="A15381" s="12">
        <v>916.33288975889184</v>
      </c>
      <c r="B15381" s="41" t="s">
        <v>80</v>
      </c>
      <c r="C15381" s="41"/>
      <c r="D15381" s="39" t="s">
        <v>103</v>
      </c>
      <c r="E15381" s="39">
        <v>2022</v>
      </c>
      <c r="F15381" s="23">
        <v>77.826889758891781</v>
      </c>
      <c r="G15381" s="24" t="s">
        <v>108</v>
      </c>
    </row>
    <row r="15382" spans="1:7" x14ac:dyDescent="0.3">
      <c r="A15382" s="12">
        <v>262.04448105689892</v>
      </c>
      <c r="B15382" s="41" t="s">
        <v>81</v>
      </c>
      <c r="C15382" s="41"/>
      <c r="D15382" s="39" t="s">
        <v>103</v>
      </c>
      <c r="E15382" s="39">
        <v>2022</v>
      </c>
      <c r="F15382" s="23">
        <v>6.622481056898895</v>
      </c>
      <c r="G15382" s="24" t="s">
        <v>108</v>
      </c>
    </row>
    <row r="15383" spans="1:7" x14ac:dyDescent="0.3">
      <c r="A15383" s="12">
        <v>626.13387740224391</v>
      </c>
      <c r="B15383" s="41" t="s">
        <v>82</v>
      </c>
      <c r="C15383" s="41"/>
      <c r="D15383" s="39" t="s">
        <v>103</v>
      </c>
      <c r="E15383" s="39">
        <v>2022</v>
      </c>
      <c r="F15383" s="23">
        <v>85.312877402243942</v>
      </c>
      <c r="G15383" s="24" t="s">
        <v>108</v>
      </c>
    </row>
    <row r="15384" spans="1:7" x14ac:dyDescent="0.3">
      <c r="A15384" s="12">
        <v>375.81267110255931</v>
      </c>
      <c r="B15384" s="41" t="s">
        <v>83</v>
      </c>
      <c r="C15384" s="41"/>
      <c r="D15384" s="39" t="s">
        <v>103</v>
      </c>
      <c r="E15384" s="39">
        <v>2022</v>
      </c>
      <c r="F15384" s="23">
        <v>42.937671102559307</v>
      </c>
      <c r="G15384" s="24" t="s">
        <v>108</v>
      </c>
    </row>
    <row r="15385" spans="1:7" x14ac:dyDescent="0.3">
      <c r="A15385" s="12">
        <v>893.07921463444802</v>
      </c>
      <c r="B15385" s="41" t="s">
        <v>84</v>
      </c>
      <c r="C15385" s="41"/>
      <c r="D15385" s="39" t="s">
        <v>103</v>
      </c>
      <c r="E15385" s="39">
        <v>2022</v>
      </c>
      <c r="F15385" s="23">
        <v>41.616214634448056</v>
      </c>
      <c r="G15385" s="24" t="s">
        <v>108</v>
      </c>
    </row>
    <row r="15386" spans="1:7" x14ac:dyDescent="0.3">
      <c r="A15386" s="12">
        <v>69.753843880087118</v>
      </c>
      <c r="B15386" s="41" t="s">
        <v>85</v>
      </c>
      <c r="C15386" s="41"/>
      <c r="D15386" s="39" t="s">
        <v>103</v>
      </c>
      <c r="E15386" s="39">
        <v>2022</v>
      </c>
      <c r="F15386" s="23">
        <v>1.7628438800871171</v>
      </c>
      <c r="G15386" s="24" t="s">
        <v>108</v>
      </c>
    </row>
    <row r="15387" spans="1:7" x14ac:dyDescent="0.3">
      <c r="A15387" s="12">
        <v>271.3280999663267</v>
      </c>
      <c r="B15387" s="41" t="s">
        <v>86</v>
      </c>
      <c r="C15387" s="41"/>
      <c r="D15387" s="39" t="s">
        <v>103</v>
      </c>
      <c r="E15387" s="39">
        <v>2022</v>
      </c>
      <c r="F15387" s="23">
        <v>8.4180999663267073</v>
      </c>
      <c r="G15387" s="24" t="s">
        <v>108</v>
      </c>
    </row>
    <row r="15388" spans="1:7" x14ac:dyDescent="0.3">
      <c r="A15388" s="12">
        <v>775.69668163178528</v>
      </c>
      <c r="B15388" s="41" t="s">
        <v>87</v>
      </c>
      <c r="C15388" s="41"/>
      <c r="D15388" s="39" t="s">
        <v>103</v>
      </c>
      <c r="E15388" s="39">
        <v>2022</v>
      </c>
      <c r="F15388" s="23">
        <v>61.508681631785294</v>
      </c>
      <c r="G15388" s="24" t="s">
        <v>108</v>
      </c>
    </row>
    <row r="15389" spans="1:7" x14ac:dyDescent="0.3">
      <c r="A15389" s="12">
        <v>117.68415571891563</v>
      </c>
      <c r="B15389" s="41" t="s">
        <v>88</v>
      </c>
      <c r="C15389" s="41"/>
      <c r="D15389" s="39" t="s">
        <v>103</v>
      </c>
      <c r="E15389" s="39">
        <v>2022</v>
      </c>
      <c r="F15389" s="23">
        <v>2.9741557189156396</v>
      </c>
      <c r="G15389" s="24" t="s">
        <v>108</v>
      </c>
    </row>
    <row r="15390" spans="1:7" x14ac:dyDescent="0.3">
      <c r="A15390" s="12">
        <v>304.42144676281401</v>
      </c>
      <c r="B15390" s="41" t="s">
        <v>89</v>
      </c>
      <c r="C15390" s="41"/>
      <c r="D15390" s="39" t="s">
        <v>103</v>
      </c>
      <c r="E15390" s="39">
        <v>2022</v>
      </c>
      <c r="F15390" s="23">
        <v>33.278446762813999</v>
      </c>
      <c r="G15390" s="24" t="s">
        <v>108</v>
      </c>
    </row>
    <row r="15391" spans="1:7" x14ac:dyDescent="0.3">
      <c r="A15391" s="12">
        <v>519.86111444822677</v>
      </c>
      <c r="B15391" s="41" t="s">
        <v>90</v>
      </c>
      <c r="C15391" s="41"/>
      <c r="D15391" s="39" t="s">
        <v>103</v>
      </c>
      <c r="E15391" s="39">
        <v>2022</v>
      </c>
      <c r="F15391" s="23">
        <v>13.138114448226773</v>
      </c>
      <c r="G15391" s="24" t="s">
        <v>108</v>
      </c>
    </row>
    <row r="15392" spans="1:7" x14ac:dyDescent="0.3">
      <c r="A15392" s="12">
        <v>2275.9905156629075</v>
      </c>
      <c r="B15392" s="41" t="s">
        <v>10</v>
      </c>
      <c r="C15392" s="41"/>
      <c r="D15392" s="39" t="s">
        <v>104</v>
      </c>
      <c r="E15392" s="39">
        <v>2022</v>
      </c>
      <c r="F15392" s="23">
        <v>313.87351566290744</v>
      </c>
      <c r="G15392" s="24" t="s">
        <v>108</v>
      </c>
    </row>
    <row r="15393" spans="1:7" x14ac:dyDescent="0.3">
      <c r="A15393" s="12">
        <v>260.14169228767179</v>
      </c>
      <c r="B15393" s="41" t="s">
        <v>11</v>
      </c>
      <c r="C15393" s="41"/>
      <c r="D15393" s="39" t="s">
        <v>104</v>
      </c>
      <c r="E15393" s="39">
        <v>2022</v>
      </c>
      <c r="F15393" s="23">
        <v>6.5656922876717942</v>
      </c>
      <c r="G15393" s="24" t="s">
        <v>108</v>
      </c>
    </row>
    <row r="15394" spans="1:7" x14ac:dyDescent="0.3">
      <c r="A15394" s="12">
        <v>652.42037802124025</v>
      </c>
      <c r="B15394" s="41" t="s">
        <v>12</v>
      </c>
      <c r="C15394" s="41"/>
      <c r="D15394" s="39" t="s">
        <v>104</v>
      </c>
      <c r="E15394" s="39">
        <v>2022</v>
      </c>
      <c r="F15394" s="23">
        <v>46.624378021240204</v>
      </c>
      <c r="G15394" s="24" t="s">
        <v>108</v>
      </c>
    </row>
    <row r="15395" spans="1:7" x14ac:dyDescent="0.3">
      <c r="A15395" s="12">
        <v>141.85937576050955</v>
      </c>
      <c r="B15395" s="41" t="s">
        <v>13</v>
      </c>
      <c r="C15395" s="41"/>
      <c r="D15395" s="39" t="s">
        <v>104</v>
      </c>
      <c r="E15395" s="39">
        <v>2022</v>
      </c>
      <c r="F15395" s="23">
        <v>22.670375760509554</v>
      </c>
      <c r="G15395" s="24" t="s">
        <v>108</v>
      </c>
    </row>
    <row r="15396" spans="1:7" x14ac:dyDescent="0.3">
      <c r="A15396" s="12">
        <v>180.41548998759561</v>
      </c>
      <c r="B15396" s="41" t="s">
        <v>14</v>
      </c>
      <c r="C15396" s="41"/>
      <c r="D15396" s="39" t="s">
        <v>104</v>
      </c>
      <c r="E15396" s="39">
        <v>2022</v>
      </c>
      <c r="F15396" s="23">
        <v>36.023489987595624</v>
      </c>
      <c r="G15396" s="24" t="s">
        <v>108</v>
      </c>
    </row>
    <row r="15397" spans="1:7" x14ac:dyDescent="0.3">
      <c r="A15397" s="12">
        <v>138.90275385160228</v>
      </c>
      <c r="B15397" s="41" t="s">
        <v>15</v>
      </c>
      <c r="C15397" s="41"/>
      <c r="D15397" s="39" t="s">
        <v>104</v>
      </c>
      <c r="E15397" s="39">
        <v>2022</v>
      </c>
      <c r="F15397" s="23">
        <v>27.368753851602293</v>
      </c>
      <c r="G15397" s="24" t="s">
        <v>108</v>
      </c>
    </row>
    <row r="15398" spans="1:7" x14ac:dyDescent="0.3">
      <c r="A15398" s="12">
        <v>1659.1121799852106</v>
      </c>
      <c r="B15398" s="41" t="s">
        <v>16</v>
      </c>
      <c r="C15398" s="41"/>
      <c r="D15398" s="39" t="s">
        <v>104</v>
      </c>
      <c r="E15398" s="39">
        <v>2022</v>
      </c>
      <c r="F15398" s="23">
        <v>74.071179985210478</v>
      </c>
      <c r="G15398" s="24" t="s">
        <v>108</v>
      </c>
    </row>
    <row r="15399" spans="1:7" x14ac:dyDescent="0.3">
      <c r="A15399" s="12">
        <v>3652.5175552337414</v>
      </c>
      <c r="B15399" s="41" t="s">
        <v>17</v>
      </c>
      <c r="C15399" s="41"/>
      <c r="D15399" s="39" t="s">
        <v>104</v>
      </c>
      <c r="E15399" s="39">
        <v>2022</v>
      </c>
      <c r="F15399" s="23">
        <v>475.3105552337413</v>
      </c>
      <c r="G15399" s="24" t="s">
        <v>108</v>
      </c>
    </row>
    <row r="15400" spans="1:7" x14ac:dyDescent="0.3">
      <c r="A15400" s="12">
        <v>67.209289076419864</v>
      </c>
      <c r="B15400" s="41" t="s">
        <v>18</v>
      </c>
      <c r="C15400" s="41"/>
      <c r="D15400" s="39" t="s">
        <v>104</v>
      </c>
      <c r="E15400" s="39">
        <v>2022</v>
      </c>
      <c r="F15400" s="23">
        <v>2.8562890764198636</v>
      </c>
      <c r="G15400" s="24" t="s">
        <v>108</v>
      </c>
    </row>
    <row r="15401" spans="1:7" x14ac:dyDescent="0.3">
      <c r="A15401" s="12">
        <v>235.19917026433299</v>
      </c>
      <c r="B15401" s="41" t="s">
        <v>19</v>
      </c>
      <c r="C15401" s="41"/>
      <c r="D15401" s="39" t="s">
        <v>104</v>
      </c>
      <c r="E15401" s="39">
        <v>2022</v>
      </c>
      <c r="F15401" s="23">
        <v>26.343170264332986</v>
      </c>
      <c r="G15401" s="24" t="s">
        <v>108</v>
      </c>
    </row>
    <row r="15402" spans="1:7" x14ac:dyDescent="0.3">
      <c r="A15402" s="12">
        <v>1319.8228887134321</v>
      </c>
      <c r="B15402" s="41" t="s">
        <v>20</v>
      </c>
      <c r="C15402" s="41"/>
      <c r="D15402" s="39" t="s">
        <v>104</v>
      </c>
      <c r="E15402" s="39">
        <v>2022</v>
      </c>
      <c r="F15402" s="23">
        <v>154.00388871343222</v>
      </c>
      <c r="G15402" s="24" t="s">
        <v>108</v>
      </c>
    </row>
    <row r="15403" spans="1:7" x14ac:dyDescent="0.3">
      <c r="A15403" s="12">
        <v>1197.0717848735701</v>
      </c>
      <c r="B15403" s="41" t="s">
        <v>21</v>
      </c>
      <c r="C15403" s="41"/>
      <c r="D15403" s="39" t="s">
        <v>104</v>
      </c>
      <c r="E15403" s="39">
        <v>2022</v>
      </c>
      <c r="F15403" s="23">
        <v>224.81178487357019</v>
      </c>
      <c r="G15403" s="24" t="s">
        <v>108</v>
      </c>
    </row>
    <row r="15404" spans="1:7" x14ac:dyDescent="0.3">
      <c r="A15404" s="12">
        <v>265.5501970426194</v>
      </c>
      <c r="B15404" s="41" t="s">
        <v>22</v>
      </c>
      <c r="C15404" s="41"/>
      <c r="D15404" s="39" t="s">
        <v>104</v>
      </c>
      <c r="E15404" s="39">
        <v>2022</v>
      </c>
      <c r="F15404" s="23">
        <v>10.212197042619415</v>
      </c>
      <c r="G15404" s="24" t="s">
        <v>108</v>
      </c>
    </row>
    <row r="15405" spans="1:7" x14ac:dyDescent="0.3">
      <c r="A15405" s="12">
        <v>255.21433107029443</v>
      </c>
      <c r="B15405" s="41" t="s">
        <v>23</v>
      </c>
      <c r="C15405" s="41"/>
      <c r="D15405" s="39" t="s">
        <v>104</v>
      </c>
      <c r="E15405" s="39">
        <v>2022</v>
      </c>
      <c r="F15405" s="23">
        <v>6.4413310702944493</v>
      </c>
      <c r="G15405" s="24" t="s">
        <v>108</v>
      </c>
    </row>
    <row r="15406" spans="1:7" x14ac:dyDescent="0.3">
      <c r="A15406" s="12">
        <v>40.858216782113075</v>
      </c>
      <c r="B15406" s="41" t="s">
        <v>24</v>
      </c>
      <c r="C15406" s="41"/>
      <c r="D15406" s="39" t="s">
        <v>104</v>
      </c>
      <c r="E15406" s="39">
        <v>2022</v>
      </c>
      <c r="F15406" s="23">
        <v>10.601216782113074</v>
      </c>
      <c r="G15406" s="24" t="s">
        <v>108</v>
      </c>
    </row>
    <row r="15407" spans="1:7" x14ac:dyDescent="0.3">
      <c r="A15407" s="12">
        <v>97.179709772747771</v>
      </c>
      <c r="B15407" s="41" t="s">
        <v>25</v>
      </c>
      <c r="C15407" s="41"/>
      <c r="D15407" s="39" t="s">
        <v>104</v>
      </c>
      <c r="E15407" s="39">
        <v>2022</v>
      </c>
      <c r="F15407" s="23">
        <v>12.024709772747769</v>
      </c>
      <c r="G15407" s="24" t="s">
        <v>108</v>
      </c>
    </row>
    <row r="15408" spans="1:7" x14ac:dyDescent="0.3">
      <c r="A15408" s="12">
        <v>109.89564612281912</v>
      </c>
      <c r="B15408" s="41" t="s">
        <v>26</v>
      </c>
      <c r="C15408" s="41"/>
      <c r="D15408" s="39" t="s">
        <v>104</v>
      </c>
      <c r="E15408" s="39">
        <v>2022</v>
      </c>
      <c r="F15408" s="23">
        <v>6.488646122819123</v>
      </c>
      <c r="G15408" s="24" t="s">
        <v>108</v>
      </c>
    </row>
    <row r="15409" spans="1:7" x14ac:dyDescent="0.3">
      <c r="A15409" s="12">
        <v>117.58778736951818</v>
      </c>
      <c r="B15409" s="41" t="s">
        <v>27</v>
      </c>
      <c r="C15409" s="41"/>
      <c r="D15409" s="39" t="s">
        <v>104</v>
      </c>
      <c r="E15409" s="39">
        <v>2022</v>
      </c>
      <c r="F15409" s="23">
        <v>2.9677873695181987</v>
      </c>
      <c r="G15409" s="24" t="s">
        <v>108</v>
      </c>
    </row>
    <row r="15410" spans="1:7" x14ac:dyDescent="0.3">
      <c r="A15410" s="12">
        <v>200.81433455272818</v>
      </c>
      <c r="B15410" s="41" t="s">
        <v>28</v>
      </c>
      <c r="C15410" s="41"/>
      <c r="D15410" s="39" t="s">
        <v>104</v>
      </c>
      <c r="E15410" s="39">
        <v>2022</v>
      </c>
      <c r="F15410" s="23">
        <v>33.787334552728169</v>
      </c>
      <c r="G15410" s="24" t="s">
        <v>108</v>
      </c>
    </row>
    <row r="15411" spans="1:7" x14ac:dyDescent="0.3">
      <c r="A15411" s="12">
        <v>222.5509428129389</v>
      </c>
      <c r="B15411" s="41" t="s">
        <v>29</v>
      </c>
      <c r="C15411" s="41"/>
      <c r="D15411" s="39" t="s">
        <v>104</v>
      </c>
      <c r="E15411" s="39">
        <v>2022</v>
      </c>
      <c r="F15411" s="23">
        <v>30.21394281293891</v>
      </c>
      <c r="G15411" s="24" t="s">
        <v>108</v>
      </c>
    </row>
    <row r="15412" spans="1:7" x14ac:dyDescent="0.3">
      <c r="A15412" s="12">
        <v>1201.8791166796561</v>
      </c>
      <c r="B15412" s="41" t="s">
        <v>30</v>
      </c>
      <c r="C15412" s="41"/>
      <c r="D15412" s="39" t="s">
        <v>104</v>
      </c>
      <c r="E15412" s="39">
        <v>2022</v>
      </c>
      <c r="F15412" s="23">
        <v>94.819116679656105</v>
      </c>
      <c r="G15412" s="24" t="s">
        <v>108</v>
      </c>
    </row>
    <row r="15413" spans="1:7" x14ac:dyDescent="0.3">
      <c r="A15413" s="12">
        <v>473.55398556398831</v>
      </c>
      <c r="B15413" s="41" t="s">
        <v>31</v>
      </c>
      <c r="C15413" s="41"/>
      <c r="D15413" s="39" t="s">
        <v>104</v>
      </c>
      <c r="E15413" s="39">
        <v>2022</v>
      </c>
      <c r="F15413" s="23">
        <v>30.085985563988345</v>
      </c>
      <c r="G15413" s="24" t="s">
        <v>108</v>
      </c>
    </row>
    <row r="15414" spans="1:7" x14ac:dyDescent="0.3">
      <c r="A15414" s="12">
        <v>42.612492793296788</v>
      </c>
      <c r="B15414" s="41" t="s">
        <v>32</v>
      </c>
      <c r="C15414" s="41"/>
      <c r="D15414" s="39" t="s">
        <v>104</v>
      </c>
      <c r="E15414" s="39">
        <v>2022</v>
      </c>
      <c r="F15414" s="23">
        <v>1.0754927932967853</v>
      </c>
      <c r="G15414" s="24" t="s">
        <v>108</v>
      </c>
    </row>
    <row r="15415" spans="1:7" x14ac:dyDescent="0.3">
      <c r="A15415" s="12">
        <v>217.04087470997536</v>
      </c>
      <c r="B15415" s="41" t="s">
        <v>33</v>
      </c>
      <c r="C15415" s="41"/>
      <c r="D15415" s="39" t="s">
        <v>104</v>
      </c>
      <c r="E15415" s="39">
        <v>2022</v>
      </c>
      <c r="F15415" s="23">
        <v>8.5988747099753624</v>
      </c>
      <c r="G15415" s="24" t="s">
        <v>108</v>
      </c>
    </row>
    <row r="15416" spans="1:7" x14ac:dyDescent="0.3">
      <c r="A15416" s="12">
        <v>865.28894832333026</v>
      </c>
      <c r="B15416" s="41" t="s">
        <v>34</v>
      </c>
      <c r="C15416" s="41"/>
      <c r="D15416" s="39" t="s">
        <v>104</v>
      </c>
      <c r="E15416" s="39">
        <v>2022</v>
      </c>
      <c r="F15416" s="23">
        <v>65.270948323330288</v>
      </c>
      <c r="G15416" s="24" t="s">
        <v>108</v>
      </c>
    </row>
    <row r="15417" spans="1:7" x14ac:dyDescent="0.3">
      <c r="A15417" s="12">
        <v>754.83213905541311</v>
      </c>
      <c r="B15417" s="41" t="s">
        <v>35</v>
      </c>
      <c r="C15417" s="41"/>
      <c r="D15417" s="39" t="s">
        <v>104</v>
      </c>
      <c r="E15417" s="39">
        <v>2022</v>
      </c>
      <c r="F15417" s="23">
        <v>19.051139055413088</v>
      </c>
      <c r="G15417" s="24" t="s">
        <v>108</v>
      </c>
    </row>
    <row r="15418" spans="1:7" x14ac:dyDescent="0.3">
      <c r="A15418" s="12">
        <v>205.72733327644679</v>
      </c>
      <c r="B15418" s="41" t="s">
        <v>36</v>
      </c>
      <c r="C15418" s="41"/>
      <c r="D15418" s="39" t="s">
        <v>104</v>
      </c>
      <c r="E15418" s="39">
        <v>2022</v>
      </c>
      <c r="F15418" s="23">
        <v>19.045333276446776</v>
      </c>
      <c r="G15418" s="24" t="s">
        <v>108</v>
      </c>
    </row>
    <row r="15419" spans="1:7" x14ac:dyDescent="0.3">
      <c r="A15419" s="12">
        <v>374.72566669768952</v>
      </c>
      <c r="B15419" s="41" t="s">
        <v>37</v>
      </c>
      <c r="C15419" s="41"/>
      <c r="D15419" s="39" t="s">
        <v>104</v>
      </c>
      <c r="E15419" s="39">
        <v>2022</v>
      </c>
      <c r="F15419" s="23">
        <v>34.130666697689534</v>
      </c>
      <c r="G15419" s="24" t="s">
        <v>108</v>
      </c>
    </row>
    <row r="15420" spans="1:7" x14ac:dyDescent="0.3">
      <c r="A15420" s="12">
        <v>314.08106311575182</v>
      </c>
      <c r="B15420" s="41" t="s">
        <v>38</v>
      </c>
      <c r="C15420" s="41"/>
      <c r="D15420" s="39" t="s">
        <v>104</v>
      </c>
      <c r="E15420" s="39">
        <v>2022</v>
      </c>
      <c r="F15420" s="23">
        <v>7.927063115751805</v>
      </c>
      <c r="G15420" s="24" t="s">
        <v>108</v>
      </c>
    </row>
    <row r="15421" spans="1:7" x14ac:dyDescent="0.3">
      <c r="A15421" s="12">
        <v>88.386785976341031</v>
      </c>
      <c r="B15421" s="41" t="s">
        <v>39</v>
      </c>
      <c r="C15421" s="41"/>
      <c r="D15421" s="39" t="s">
        <v>104</v>
      </c>
      <c r="E15421" s="39">
        <v>2022</v>
      </c>
      <c r="F15421" s="23">
        <v>10.495785976341029</v>
      </c>
      <c r="G15421" s="24" t="s">
        <v>108</v>
      </c>
    </row>
    <row r="15422" spans="1:7" x14ac:dyDescent="0.3">
      <c r="A15422" s="12">
        <v>324.0424783605435</v>
      </c>
      <c r="B15422" s="41" t="s">
        <v>40</v>
      </c>
      <c r="C15422" s="41"/>
      <c r="D15422" s="39" t="s">
        <v>104</v>
      </c>
      <c r="E15422" s="39">
        <v>2022</v>
      </c>
      <c r="F15422" s="23">
        <v>103.81947836054347</v>
      </c>
      <c r="G15422" s="24" t="s">
        <v>108</v>
      </c>
    </row>
    <row r="15423" spans="1:7" x14ac:dyDescent="0.3">
      <c r="A15423" s="12">
        <v>395.48562538910085</v>
      </c>
      <c r="B15423" s="41" t="s">
        <v>41</v>
      </c>
      <c r="C15423" s="41"/>
      <c r="D15423" s="39" t="s">
        <v>104</v>
      </c>
      <c r="E15423" s="39">
        <v>2022</v>
      </c>
      <c r="F15423" s="23">
        <v>12.031625389100867</v>
      </c>
      <c r="G15423" s="24" t="s">
        <v>108</v>
      </c>
    </row>
    <row r="15424" spans="1:7" x14ac:dyDescent="0.3">
      <c r="A15424" s="12">
        <v>1484.2560009359804</v>
      </c>
      <c r="B15424" s="41" t="s">
        <v>42</v>
      </c>
      <c r="C15424" s="41"/>
      <c r="D15424" s="39" t="s">
        <v>104</v>
      </c>
      <c r="E15424" s="39">
        <v>2022</v>
      </c>
      <c r="F15424" s="23">
        <v>39.181000935980506</v>
      </c>
      <c r="G15424" s="24" t="s">
        <v>108</v>
      </c>
    </row>
    <row r="15425" spans="1:7" x14ac:dyDescent="0.3">
      <c r="A15425" s="12">
        <v>451.73633180384564</v>
      </c>
      <c r="B15425" s="41" t="s">
        <v>43</v>
      </c>
      <c r="C15425" s="41"/>
      <c r="D15425" s="39" t="s">
        <v>104</v>
      </c>
      <c r="E15425" s="39">
        <v>2022</v>
      </c>
      <c r="F15425" s="23">
        <v>48.558331803845633</v>
      </c>
      <c r="G15425" s="24" t="s">
        <v>108</v>
      </c>
    </row>
    <row r="15426" spans="1:7" x14ac:dyDescent="0.3">
      <c r="A15426" s="12">
        <v>75.798060284390601</v>
      </c>
      <c r="B15426" s="41" t="s">
        <v>44</v>
      </c>
      <c r="C15426" s="41"/>
      <c r="D15426" s="39" t="s">
        <v>104</v>
      </c>
      <c r="E15426" s="39">
        <v>2022</v>
      </c>
      <c r="F15426" s="23">
        <v>6.3330602843905996</v>
      </c>
      <c r="G15426" s="24" t="s">
        <v>108</v>
      </c>
    </row>
    <row r="15427" spans="1:7" x14ac:dyDescent="0.3">
      <c r="A15427" s="12">
        <v>232.27332512755174</v>
      </c>
      <c r="B15427" s="41" t="s">
        <v>45</v>
      </c>
      <c r="C15427" s="41"/>
      <c r="D15427" s="39" t="s">
        <v>104</v>
      </c>
      <c r="E15427" s="39">
        <v>2022</v>
      </c>
      <c r="F15427" s="23">
        <v>12.962325127551765</v>
      </c>
      <c r="G15427" s="24" t="s">
        <v>108</v>
      </c>
    </row>
    <row r="15428" spans="1:7" x14ac:dyDescent="0.3">
      <c r="A15428" s="12">
        <v>1720.4061734590077</v>
      </c>
      <c r="B15428" s="41" t="s">
        <v>46</v>
      </c>
      <c r="C15428" s="41"/>
      <c r="D15428" s="39" t="s">
        <v>104</v>
      </c>
      <c r="E15428" s="39">
        <v>2022</v>
      </c>
      <c r="F15428" s="23">
        <v>181.92417345900765</v>
      </c>
      <c r="G15428" s="24" t="s">
        <v>108</v>
      </c>
    </row>
    <row r="15429" spans="1:7" x14ac:dyDescent="0.3">
      <c r="A15429" s="12">
        <v>135.25878403188034</v>
      </c>
      <c r="B15429" s="41" t="s">
        <v>47</v>
      </c>
      <c r="C15429" s="41"/>
      <c r="D15429" s="39" t="s">
        <v>104</v>
      </c>
      <c r="E15429" s="39">
        <v>2022</v>
      </c>
      <c r="F15429" s="23">
        <v>13.871784031880342</v>
      </c>
      <c r="G15429" s="24" t="s">
        <v>108</v>
      </c>
    </row>
    <row r="15430" spans="1:7" x14ac:dyDescent="0.3">
      <c r="A15430" s="12">
        <v>326.70774682665763</v>
      </c>
      <c r="B15430" s="41" t="s">
        <v>48</v>
      </c>
      <c r="C15430" s="41"/>
      <c r="D15430" s="39" t="s">
        <v>104</v>
      </c>
      <c r="E15430" s="39">
        <v>2022</v>
      </c>
      <c r="F15430" s="23">
        <v>56.360746826657603</v>
      </c>
      <c r="G15430" s="24" t="s">
        <v>108</v>
      </c>
    </row>
    <row r="15431" spans="1:7" x14ac:dyDescent="0.3">
      <c r="A15431" s="12">
        <v>3740.8243216025544</v>
      </c>
      <c r="B15431" s="41" t="s">
        <v>49</v>
      </c>
      <c r="C15431" s="41"/>
      <c r="D15431" s="39" t="s">
        <v>104</v>
      </c>
      <c r="E15431" s="39">
        <v>2022</v>
      </c>
      <c r="F15431" s="23">
        <v>668.49532160255455</v>
      </c>
      <c r="G15431" s="24" t="s">
        <v>108</v>
      </c>
    </row>
    <row r="15432" spans="1:7" x14ac:dyDescent="0.3">
      <c r="A15432" s="12">
        <v>4359.3307485257183</v>
      </c>
      <c r="B15432" s="41" t="s">
        <v>50</v>
      </c>
      <c r="C15432" s="41"/>
      <c r="D15432" s="39" t="s">
        <v>104</v>
      </c>
      <c r="E15432" s="39">
        <v>2022</v>
      </c>
      <c r="F15432" s="23">
        <v>463.80274852571847</v>
      </c>
      <c r="G15432" s="24" t="s">
        <v>108</v>
      </c>
    </row>
    <row r="15433" spans="1:7" x14ac:dyDescent="0.3">
      <c r="A15433" s="12">
        <v>696.66916919923779</v>
      </c>
      <c r="B15433" s="41" t="s">
        <v>91</v>
      </c>
      <c r="C15433" s="41"/>
      <c r="D15433" s="39" t="s">
        <v>104</v>
      </c>
      <c r="E15433" s="39">
        <v>2022</v>
      </c>
      <c r="F15433" s="23">
        <v>200.11116919923779</v>
      </c>
      <c r="G15433" s="24" t="s">
        <v>108</v>
      </c>
    </row>
    <row r="15434" spans="1:7" x14ac:dyDescent="0.3">
      <c r="A15434" s="12">
        <v>136.76787175846002</v>
      </c>
      <c r="B15434" s="41" t="s">
        <v>52</v>
      </c>
      <c r="C15434" s="41"/>
      <c r="D15434" s="39" t="s">
        <v>104</v>
      </c>
      <c r="E15434" s="39">
        <v>2022</v>
      </c>
      <c r="F15434" s="23">
        <v>16.991871758460007</v>
      </c>
      <c r="G15434" s="24" t="s">
        <v>108</v>
      </c>
    </row>
    <row r="15435" spans="1:7" x14ac:dyDescent="0.3">
      <c r="A15435" s="12">
        <v>91.694263087485041</v>
      </c>
      <c r="B15435" s="41" t="s">
        <v>53</v>
      </c>
      <c r="C15435" s="41"/>
      <c r="D15435" s="39" t="s">
        <v>104</v>
      </c>
      <c r="E15435" s="39">
        <v>2022</v>
      </c>
      <c r="F15435" s="23">
        <v>30.431263087485039</v>
      </c>
      <c r="G15435" s="24" t="s">
        <v>108</v>
      </c>
    </row>
    <row r="15436" spans="1:7" x14ac:dyDescent="0.3">
      <c r="A15436" s="12">
        <v>147.60847679365193</v>
      </c>
      <c r="B15436" s="41" t="s">
        <v>54</v>
      </c>
      <c r="C15436" s="41"/>
      <c r="D15436" s="39" t="s">
        <v>104</v>
      </c>
      <c r="E15436" s="39">
        <v>2022</v>
      </c>
      <c r="F15436" s="23">
        <v>29.727476793651928</v>
      </c>
      <c r="G15436" s="24" t="s">
        <v>108</v>
      </c>
    </row>
    <row r="15437" spans="1:7" x14ac:dyDescent="0.3">
      <c r="A15437" s="12">
        <v>363.02741561258551</v>
      </c>
      <c r="B15437" s="41" t="s">
        <v>55</v>
      </c>
      <c r="C15437" s="41"/>
      <c r="D15437" s="39" t="s">
        <v>104</v>
      </c>
      <c r="E15437" s="39">
        <v>2022</v>
      </c>
      <c r="F15437" s="23">
        <v>11.062415612585472</v>
      </c>
      <c r="G15437" s="24" t="s">
        <v>108</v>
      </c>
    </row>
    <row r="15438" spans="1:7" x14ac:dyDescent="0.3">
      <c r="A15438" s="12">
        <v>779.23093810452542</v>
      </c>
      <c r="B15438" s="41" t="s">
        <v>56</v>
      </c>
      <c r="C15438" s="41"/>
      <c r="D15438" s="39" t="s">
        <v>104</v>
      </c>
      <c r="E15438" s="39">
        <v>2022</v>
      </c>
      <c r="F15438" s="23">
        <v>23.472938104525412</v>
      </c>
      <c r="G15438" s="24" t="s">
        <v>108</v>
      </c>
    </row>
    <row r="15439" spans="1:7" x14ac:dyDescent="0.3">
      <c r="A15439" s="12">
        <v>144.41282195456583</v>
      </c>
      <c r="B15439" s="41" t="s">
        <v>57</v>
      </c>
      <c r="C15439" s="41"/>
      <c r="D15439" s="39" t="s">
        <v>104</v>
      </c>
      <c r="E15439" s="39">
        <v>2022</v>
      </c>
      <c r="F15439" s="23">
        <v>3.6448219545658276</v>
      </c>
      <c r="G15439" s="24" t="s">
        <v>108</v>
      </c>
    </row>
    <row r="15440" spans="1:7" x14ac:dyDescent="0.3">
      <c r="A15440" s="12">
        <v>305.72414359113054</v>
      </c>
      <c r="B15440" s="41" t="s">
        <v>58</v>
      </c>
      <c r="C15440" s="41"/>
      <c r="D15440" s="39" t="s">
        <v>104</v>
      </c>
      <c r="E15440" s="39">
        <v>2022</v>
      </c>
      <c r="F15440" s="23">
        <v>71.811143591130545</v>
      </c>
      <c r="G15440" s="24" t="s">
        <v>108</v>
      </c>
    </row>
    <row r="15441" spans="1:7" x14ac:dyDescent="0.3">
      <c r="A15441" s="12">
        <v>74.577248323391416</v>
      </c>
      <c r="B15441" s="41" t="s">
        <v>59</v>
      </c>
      <c r="C15441" s="41"/>
      <c r="D15441" s="39" t="s">
        <v>104</v>
      </c>
      <c r="E15441" s="39">
        <v>2022</v>
      </c>
      <c r="F15441" s="23">
        <v>1.8822483233914156</v>
      </c>
      <c r="G15441" s="24" t="s">
        <v>108</v>
      </c>
    </row>
    <row r="15442" spans="1:7" x14ac:dyDescent="0.3">
      <c r="A15442" s="12">
        <v>89.622986323403225</v>
      </c>
      <c r="B15442" s="41" t="s">
        <v>60</v>
      </c>
      <c r="C15442" s="41"/>
      <c r="D15442" s="39" t="s">
        <v>104</v>
      </c>
      <c r="E15442" s="39">
        <v>2022</v>
      </c>
      <c r="F15442" s="23">
        <v>2.2619863234032245</v>
      </c>
      <c r="G15442" s="24" t="s">
        <v>108</v>
      </c>
    </row>
    <row r="15443" spans="1:7" x14ac:dyDescent="0.3">
      <c r="A15443" s="12">
        <v>514.6686754471516</v>
      </c>
      <c r="B15443" s="41" t="s">
        <v>61</v>
      </c>
      <c r="C15443" s="41"/>
      <c r="D15443" s="39" t="s">
        <v>104</v>
      </c>
      <c r="E15443" s="39">
        <v>2022</v>
      </c>
      <c r="F15443" s="23">
        <v>77.591675447151644</v>
      </c>
      <c r="G15443" s="24" t="s">
        <v>108</v>
      </c>
    </row>
    <row r="15444" spans="1:7" x14ac:dyDescent="0.3">
      <c r="A15444" s="12">
        <v>1353.75427998238</v>
      </c>
      <c r="B15444" s="41" t="s">
        <v>62</v>
      </c>
      <c r="C15444" s="41"/>
      <c r="D15444" s="39" t="s">
        <v>104</v>
      </c>
      <c r="E15444" s="39">
        <v>2022</v>
      </c>
      <c r="F15444" s="23">
        <v>286.98727998237996</v>
      </c>
      <c r="G15444" s="24" t="s">
        <v>108</v>
      </c>
    </row>
    <row r="15445" spans="1:7" x14ac:dyDescent="0.3">
      <c r="A15445" s="12">
        <v>357.65481709178488</v>
      </c>
      <c r="B15445" s="41" t="s">
        <v>63</v>
      </c>
      <c r="C15445" s="41"/>
      <c r="D15445" s="39" t="s">
        <v>104</v>
      </c>
      <c r="E15445" s="39">
        <v>2022</v>
      </c>
      <c r="F15445" s="23">
        <v>14.346817091784885</v>
      </c>
      <c r="G15445" s="24" t="s">
        <v>108</v>
      </c>
    </row>
    <row r="15446" spans="1:7" x14ac:dyDescent="0.3">
      <c r="A15446" s="12">
        <v>318.03177476432984</v>
      </c>
      <c r="B15446" s="41" t="s">
        <v>64</v>
      </c>
      <c r="C15446" s="41"/>
      <c r="D15446" s="39" t="s">
        <v>104</v>
      </c>
      <c r="E15446" s="39">
        <v>2022</v>
      </c>
      <c r="F15446" s="23">
        <v>8.0267747643298364</v>
      </c>
      <c r="G15446" s="24" t="s">
        <v>108</v>
      </c>
    </row>
    <row r="15447" spans="1:7" x14ac:dyDescent="0.3">
      <c r="A15447" s="12">
        <v>1539.490047978162</v>
      </c>
      <c r="B15447" s="41" t="s">
        <v>65</v>
      </c>
      <c r="C15447" s="41"/>
      <c r="D15447" s="39" t="s">
        <v>104</v>
      </c>
      <c r="E15447" s="39">
        <v>2022</v>
      </c>
      <c r="F15447" s="23">
        <v>224.38104797816192</v>
      </c>
      <c r="G15447" s="24" t="s">
        <v>108</v>
      </c>
    </row>
    <row r="15448" spans="1:7" x14ac:dyDescent="0.3">
      <c r="A15448" s="12">
        <v>434.27769486915315</v>
      </c>
      <c r="B15448" s="41" t="s">
        <v>66</v>
      </c>
      <c r="C15448" s="41"/>
      <c r="D15448" s="39" t="s">
        <v>104</v>
      </c>
      <c r="E15448" s="39">
        <v>2022</v>
      </c>
      <c r="F15448" s="23">
        <v>10.960694869153158</v>
      </c>
      <c r="G15448" s="24" t="s">
        <v>108</v>
      </c>
    </row>
    <row r="15449" spans="1:7" x14ac:dyDescent="0.3">
      <c r="A15449" s="12">
        <v>2496.9174707999964</v>
      </c>
      <c r="B15449" s="41" t="s">
        <v>67</v>
      </c>
      <c r="C15449" s="41"/>
      <c r="D15449" s="39" t="s">
        <v>104</v>
      </c>
      <c r="E15449" s="39">
        <v>2022</v>
      </c>
      <c r="F15449" s="23">
        <v>220.56947079999651</v>
      </c>
      <c r="G15449" s="24" t="s">
        <v>108</v>
      </c>
    </row>
    <row r="15450" spans="1:7" x14ac:dyDescent="0.3">
      <c r="A15450" s="12">
        <v>1672.0035439364005</v>
      </c>
      <c r="B15450" s="41" t="s">
        <v>68</v>
      </c>
      <c r="C15450" s="41"/>
      <c r="D15450" s="39" t="s">
        <v>104</v>
      </c>
      <c r="E15450" s="39">
        <v>2022</v>
      </c>
      <c r="F15450" s="23">
        <v>142.41654393640073</v>
      </c>
      <c r="G15450" s="24" t="s">
        <v>108</v>
      </c>
    </row>
    <row r="15451" spans="1:7" x14ac:dyDescent="0.3">
      <c r="A15451" s="12">
        <v>109.85461042665109</v>
      </c>
      <c r="B15451" s="41" t="s">
        <v>69</v>
      </c>
      <c r="C15451" s="41"/>
      <c r="D15451" s="39" t="s">
        <v>104</v>
      </c>
      <c r="E15451" s="39">
        <v>2022</v>
      </c>
      <c r="F15451" s="23">
        <v>10.210610426651089</v>
      </c>
      <c r="G15451" s="24" t="s">
        <v>108</v>
      </c>
    </row>
    <row r="15452" spans="1:7" x14ac:dyDescent="0.3">
      <c r="A15452" s="12">
        <v>169.19427887044509</v>
      </c>
      <c r="B15452" s="41" t="s">
        <v>70</v>
      </c>
      <c r="C15452" s="41"/>
      <c r="D15452" s="39" t="s">
        <v>104</v>
      </c>
      <c r="E15452" s="39">
        <v>2022</v>
      </c>
      <c r="F15452" s="23">
        <v>27.138278870445099</v>
      </c>
      <c r="G15452" s="24" t="s">
        <v>108</v>
      </c>
    </row>
    <row r="15453" spans="1:7" x14ac:dyDescent="0.3">
      <c r="A15453" s="12">
        <v>95.432615008393469</v>
      </c>
      <c r="B15453" s="41" t="s">
        <v>71</v>
      </c>
      <c r="C15453" s="41"/>
      <c r="D15453" s="39" t="s">
        <v>104</v>
      </c>
      <c r="E15453" s="39">
        <v>2022</v>
      </c>
      <c r="F15453" s="23">
        <v>6.7086150083934619</v>
      </c>
      <c r="G15453" s="24" t="s">
        <v>108</v>
      </c>
    </row>
    <row r="15454" spans="1:7" x14ac:dyDescent="0.3">
      <c r="A15454" s="12">
        <v>566.83940777038902</v>
      </c>
      <c r="B15454" s="41" t="s">
        <v>72</v>
      </c>
      <c r="C15454" s="41"/>
      <c r="D15454" s="39" t="s">
        <v>104</v>
      </c>
      <c r="E15454" s="39">
        <v>2022</v>
      </c>
      <c r="F15454" s="23">
        <v>38.835407770389068</v>
      </c>
      <c r="G15454" s="24" t="s">
        <v>108</v>
      </c>
    </row>
    <row r="15455" spans="1:7" x14ac:dyDescent="0.3">
      <c r="A15455" s="12">
        <v>422.10855917052089</v>
      </c>
      <c r="B15455" s="41" t="s">
        <v>73</v>
      </c>
      <c r="C15455" s="41"/>
      <c r="D15455" s="39" t="s">
        <v>104</v>
      </c>
      <c r="E15455" s="39">
        <v>2022</v>
      </c>
      <c r="F15455" s="23">
        <v>154.13555917052082</v>
      </c>
      <c r="G15455" s="24" t="s">
        <v>108</v>
      </c>
    </row>
    <row r="15456" spans="1:7" x14ac:dyDescent="0.3">
      <c r="A15456" s="12">
        <v>335.89358741387338</v>
      </c>
      <c r="B15456" s="41" t="s">
        <v>74</v>
      </c>
      <c r="C15456" s="41"/>
      <c r="D15456" s="39" t="s">
        <v>104</v>
      </c>
      <c r="E15456" s="39">
        <v>2022</v>
      </c>
      <c r="F15456" s="23">
        <v>56.943587413873352</v>
      </c>
      <c r="G15456" s="24" t="s">
        <v>108</v>
      </c>
    </row>
    <row r="15457" spans="1:7" x14ac:dyDescent="0.3">
      <c r="A15457" s="12">
        <v>671.06186889797664</v>
      </c>
      <c r="B15457" s="41" t="s">
        <v>75</v>
      </c>
      <c r="C15457" s="41"/>
      <c r="D15457" s="39" t="s">
        <v>104</v>
      </c>
      <c r="E15457" s="39">
        <v>2022</v>
      </c>
      <c r="F15457" s="23">
        <v>86.567868897976624</v>
      </c>
      <c r="G15457" s="24" t="s">
        <v>108</v>
      </c>
    </row>
    <row r="15458" spans="1:7" x14ac:dyDescent="0.3">
      <c r="A15458" s="12">
        <v>643.65412742734281</v>
      </c>
      <c r="B15458" s="41" t="s">
        <v>76</v>
      </c>
      <c r="C15458" s="41"/>
      <c r="D15458" s="39" t="s">
        <v>104</v>
      </c>
      <c r="E15458" s="39">
        <v>2022</v>
      </c>
      <c r="F15458" s="23">
        <v>51.306127427342872</v>
      </c>
      <c r="G15458" s="24" t="s">
        <v>108</v>
      </c>
    </row>
    <row r="15459" spans="1:7" x14ac:dyDescent="0.3">
      <c r="A15459" s="12">
        <v>122.32228081490578</v>
      </c>
      <c r="B15459" s="41" t="s">
        <v>77</v>
      </c>
      <c r="C15459" s="41"/>
      <c r="D15459" s="39" t="s">
        <v>104</v>
      </c>
      <c r="E15459" s="39">
        <v>2022</v>
      </c>
      <c r="F15459" s="23">
        <v>3.0872808149057782</v>
      </c>
      <c r="G15459" s="24" t="s">
        <v>108</v>
      </c>
    </row>
    <row r="15460" spans="1:7" x14ac:dyDescent="0.3">
      <c r="A15460" s="12">
        <v>182.52472477063284</v>
      </c>
      <c r="B15460" s="41" t="s">
        <v>78</v>
      </c>
      <c r="C15460" s="41"/>
      <c r="D15460" s="39" t="s">
        <v>104</v>
      </c>
      <c r="E15460" s="39">
        <v>2022</v>
      </c>
      <c r="F15460" s="23">
        <v>19.653724770632842</v>
      </c>
      <c r="G15460" s="24" t="s">
        <v>108</v>
      </c>
    </row>
    <row r="15461" spans="1:7" x14ac:dyDescent="0.3">
      <c r="A15461" s="12">
        <v>222.64122134450861</v>
      </c>
      <c r="B15461" s="41" t="s">
        <v>79</v>
      </c>
      <c r="C15461" s="41"/>
      <c r="D15461" s="39" t="s">
        <v>104</v>
      </c>
      <c r="E15461" s="39">
        <v>2022</v>
      </c>
      <c r="F15461" s="23">
        <v>7.4792213445086233</v>
      </c>
      <c r="G15461" s="24" t="s">
        <v>108</v>
      </c>
    </row>
    <row r="15462" spans="1:7" x14ac:dyDescent="0.3">
      <c r="A15462" s="12">
        <v>880.17567300069095</v>
      </c>
      <c r="B15462" s="41" t="s">
        <v>80</v>
      </c>
      <c r="C15462" s="41"/>
      <c r="D15462" s="39" t="s">
        <v>104</v>
      </c>
      <c r="E15462" s="39">
        <v>2022</v>
      </c>
      <c r="F15462" s="23">
        <v>93.525673000690944</v>
      </c>
      <c r="G15462" s="24" t="s">
        <v>108</v>
      </c>
    </row>
    <row r="15463" spans="1:7" x14ac:dyDescent="0.3">
      <c r="A15463" s="12">
        <v>230.51289376194285</v>
      </c>
      <c r="B15463" s="41" t="s">
        <v>81</v>
      </c>
      <c r="C15463" s="41"/>
      <c r="D15463" s="39" t="s">
        <v>104</v>
      </c>
      <c r="E15463" s="39">
        <v>2022</v>
      </c>
      <c r="F15463" s="23">
        <v>5.8178937619428321</v>
      </c>
      <c r="G15463" s="24" t="s">
        <v>108</v>
      </c>
    </row>
    <row r="15464" spans="1:7" x14ac:dyDescent="0.3">
      <c r="A15464" s="12">
        <v>587.62911734152226</v>
      </c>
      <c r="B15464" s="41" t="s">
        <v>82</v>
      </c>
      <c r="C15464" s="41"/>
      <c r="D15464" s="39" t="s">
        <v>104</v>
      </c>
      <c r="E15464" s="39">
        <v>2022</v>
      </c>
      <c r="F15464" s="23">
        <v>91.183117341522276</v>
      </c>
      <c r="G15464" s="24" t="s">
        <v>108</v>
      </c>
    </row>
    <row r="15465" spans="1:7" x14ac:dyDescent="0.3">
      <c r="A15465" s="12">
        <v>263.08908116494132</v>
      </c>
      <c r="B15465" s="41" t="s">
        <v>83</v>
      </c>
      <c r="C15465" s="41"/>
      <c r="D15465" s="39" t="s">
        <v>104</v>
      </c>
      <c r="E15465" s="39">
        <v>2022</v>
      </c>
      <c r="F15465" s="23">
        <v>34.636081164941324</v>
      </c>
      <c r="G15465" s="24" t="s">
        <v>108</v>
      </c>
    </row>
    <row r="15466" spans="1:7" x14ac:dyDescent="0.3">
      <c r="A15466" s="12">
        <v>761.96927251143961</v>
      </c>
      <c r="B15466" s="41" t="s">
        <v>84</v>
      </c>
      <c r="C15466" s="41"/>
      <c r="D15466" s="39" t="s">
        <v>104</v>
      </c>
      <c r="E15466" s="39">
        <v>2022</v>
      </c>
      <c r="F15466" s="23">
        <v>36.941272511439593</v>
      </c>
      <c r="G15466" s="24" t="s">
        <v>108</v>
      </c>
    </row>
    <row r="15467" spans="1:7" x14ac:dyDescent="0.3">
      <c r="A15467" s="12">
        <v>58.444064374926555</v>
      </c>
      <c r="B15467" s="41" t="s">
        <v>85</v>
      </c>
      <c r="C15467" s="41"/>
      <c r="D15467" s="39" t="s">
        <v>104</v>
      </c>
      <c r="E15467" s="39">
        <v>2022</v>
      </c>
      <c r="F15467" s="23">
        <v>1.4750643749265566</v>
      </c>
      <c r="G15467" s="24" t="s">
        <v>108</v>
      </c>
    </row>
    <row r="15468" spans="1:7" x14ac:dyDescent="0.3">
      <c r="A15468" s="12">
        <v>209.79499665910373</v>
      </c>
      <c r="B15468" s="41" t="s">
        <v>86</v>
      </c>
      <c r="C15468" s="41"/>
      <c r="D15468" s="39" t="s">
        <v>104</v>
      </c>
      <c r="E15468" s="39">
        <v>2022</v>
      </c>
      <c r="F15468" s="23">
        <v>5.294996659103731</v>
      </c>
      <c r="G15468" s="24" t="s">
        <v>108</v>
      </c>
    </row>
    <row r="15469" spans="1:7" x14ac:dyDescent="0.3">
      <c r="A15469" s="12">
        <v>616.96964010167062</v>
      </c>
      <c r="B15469" s="41" t="s">
        <v>87</v>
      </c>
      <c r="C15469" s="41"/>
      <c r="D15469" s="39" t="s">
        <v>104</v>
      </c>
      <c r="E15469" s="39">
        <v>2022</v>
      </c>
      <c r="F15469" s="23">
        <v>55.185640101670671</v>
      </c>
      <c r="G15469" s="24" t="s">
        <v>108</v>
      </c>
    </row>
    <row r="15470" spans="1:7" x14ac:dyDescent="0.3">
      <c r="A15470" s="12">
        <v>128.8079725942645</v>
      </c>
      <c r="B15470" s="41" t="s">
        <v>88</v>
      </c>
      <c r="C15470" s="41"/>
      <c r="D15470" s="39" t="s">
        <v>104</v>
      </c>
      <c r="E15470" s="39">
        <v>2022</v>
      </c>
      <c r="F15470" s="23">
        <v>3.250972594264498</v>
      </c>
      <c r="G15470" s="24" t="s">
        <v>108</v>
      </c>
    </row>
    <row r="15471" spans="1:7" x14ac:dyDescent="0.3">
      <c r="A15471" s="12">
        <v>197.58482526430348</v>
      </c>
      <c r="B15471" s="41" t="s">
        <v>89</v>
      </c>
      <c r="C15471" s="41"/>
      <c r="D15471" s="39" t="s">
        <v>104</v>
      </c>
      <c r="E15471" s="39">
        <v>2022</v>
      </c>
      <c r="F15471" s="23">
        <v>21.937825264303456</v>
      </c>
      <c r="G15471" s="24" t="s">
        <v>108</v>
      </c>
    </row>
    <row r="15472" spans="1:7" x14ac:dyDescent="0.3">
      <c r="A15472" s="12">
        <v>507.79929990862172</v>
      </c>
      <c r="B15472" s="41" t="s">
        <v>90</v>
      </c>
      <c r="C15472" s="41"/>
      <c r="D15472" s="39" t="s">
        <v>104</v>
      </c>
      <c r="E15472" s="39">
        <v>2022</v>
      </c>
      <c r="F15472" s="23">
        <v>12.81629990862173</v>
      </c>
      <c r="G15472" s="24" t="s">
        <v>108</v>
      </c>
    </row>
    <row r="15473" spans="1:7" x14ac:dyDescent="0.3">
      <c r="A15473" s="14">
        <v>2317.3883575784052</v>
      </c>
      <c r="B15473" s="41" t="s">
        <v>10</v>
      </c>
      <c r="C15473" s="41"/>
      <c r="D15473" s="39" t="s">
        <v>105</v>
      </c>
      <c r="E15473" s="39">
        <v>2022</v>
      </c>
      <c r="F15473" s="23">
        <v>305.27335757840524</v>
      </c>
      <c r="G15473" s="24" t="s">
        <v>108</v>
      </c>
    </row>
    <row r="15474" spans="1:7" x14ac:dyDescent="0.3">
      <c r="A15474" s="14">
        <v>215.22423488601538</v>
      </c>
      <c r="B15474" s="41" t="s">
        <v>11</v>
      </c>
      <c r="C15474" s="41"/>
      <c r="D15474" s="39" t="s">
        <v>105</v>
      </c>
      <c r="E15474" s="39">
        <v>2022</v>
      </c>
      <c r="F15474" s="23">
        <v>5.4462348860153895</v>
      </c>
      <c r="G15474" s="24" t="s">
        <v>108</v>
      </c>
    </row>
    <row r="15475" spans="1:7" x14ac:dyDescent="0.3">
      <c r="A15475" s="14">
        <v>613.29745102771744</v>
      </c>
      <c r="B15475" s="41" t="s">
        <v>12</v>
      </c>
      <c r="C15475" s="41"/>
      <c r="D15475" s="39" t="s">
        <v>105</v>
      </c>
      <c r="E15475" s="39">
        <v>2022</v>
      </c>
      <c r="F15475" s="23">
        <v>39.046451027717467</v>
      </c>
      <c r="G15475" s="24" t="s">
        <v>108</v>
      </c>
    </row>
    <row r="15476" spans="1:7" x14ac:dyDescent="0.3">
      <c r="A15476" s="14">
        <v>138.58385519786773</v>
      </c>
      <c r="B15476" s="41" t="s">
        <v>13</v>
      </c>
      <c r="C15476" s="41"/>
      <c r="D15476" s="39" t="s">
        <v>105</v>
      </c>
      <c r="E15476" s="39">
        <v>2022</v>
      </c>
      <c r="F15476" s="23">
        <v>16.861855197867737</v>
      </c>
      <c r="G15476" s="24" t="s">
        <v>108</v>
      </c>
    </row>
    <row r="15477" spans="1:7" x14ac:dyDescent="0.3">
      <c r="A15477" s="14">
        <v>155.05464749667931</v>
      </c>
      <c r="B15477" s="41" t="s">
        <v>14</v>
      </c>
      <c r="C15477" s="41"/>
      <c r="D15477" s="39" t="s">
        <v>105</v>
      </c>
      <c r="E15477" s="39">
        <v>2022</v>
      </c>
      <c r="F15477" s="23">
        <v>28.929647496679305</v>
      </c>
      <c r="G15477" s="24" t="s">
        <v>108</v>
      </c>
    </row>
    <row r="15478" spans="1:7" x14ac:dyDescent="0.3">
      <c r="A15478" s="14">
        <v>104.28492301015319</v>
      </c>
      <c r="B15478" s="41" t="s">
        <v>15</v>
      </c>
      <c r="C15478" s="41"/>
      <c r="D15478" s="39" t="s">
        <v>105</v>
      </c>
      <c r="E15478" s="39">
        <v>2022</v>
      </c>
      <c r="F15478" s="23">
        <v>14.252923010153204</v>
      </c>
      <c r="G15478" s="24" t="s">
        <v>108</v>
      </c>
    </row>
    <row r="15479" spans="1:7" x14ac:dyDescent="0.3">
      <c r="A15479" s="14">
        <v>1625.3852655633304</v>
      </c>
      <c r="B15479" s="41" t="s">
        <v>16</v>
      </c>
      <c r="C15479" s="41"/>
      <c r="D15479" s="39" t="s">
        <v>105</v>
      </c>
      <c r="E15479" s="39">
        <v>2022</v>
      </c>
      <c r="F15479" s="23">
        <v>71.296265563330451</v>
      </c>
      <c r="G15479" s="24" t="s">
        <v>108</v>
      </c>
    </row>
    <row r="15480" spans="1:7" x14ac:dyDescent="0.3">
      <c r="A15480" s="14">
        <v>3604.3539355550415</v>
      </c>
      <c r="B15480" s="41" t="s">
        <v>17</v>
      </c>
      <c r="C15480" s="41"/>
      <c r="D15480" s="39" t="s">
        <v>105</v>
      </c>
      <c r="E15480" s="39">
        <v>2022</v>
      </c>
      <c r="F15480" s="23">
        <v>490.25193555504131</v>
      </c>
      <c r="G15480" s="24" t="s">
        <v>108</v>
      </c>
    </row>
    <row r="15481" spans="1:7" x14ac:dyDescent="0.3">
      <c r="A15481" s="14">
        <v>83.802619693006463</v>
      </c>
      <c r="B15481" s="41" t="s">
        <v>18</v>
      </c>
      <c r="C15481" s="41"/>
      <c r="D15481" s="39" t="s">
        <v>105</v>
      </c>
      <c r="E15481" s="39">
        <v>2022</v>
      </c>
      <c r="F15481" s="23">
        <v>4.1666196930064636</v>
      </c>
      <c r="G15481" s="24" t="s">
        <v>108</v>
      </c>
    </row>
    <row r="15482" spans="1:7" x14ac:dyDescent="0.3">
      <c r="A15482" s="14">
        <v>212.30845117396714</v>
      </c>
      <c r="B15482" s="41" t="s">
        <v>19</v>
      </c>
      <c r="C15482" s="41"/>
      <c r="D15482" s="39" t="s">
        <v>105</v>
      </c>
      <c r="E15482" s="39">
        <v>2022</v>
      </c>
      <c r="F15482" s="23">
        <v>19.513451173967148</v>
      </c>
      <c r="G15482" s="24" t="s">
        <v>108</v>
      </c>
    </row>
    <row r="15483" spans="1:7" x14ac:dyDescent="0.3">
      <c r="A15483" s="14">
        <v>1312.8926610826079</v>
      </c>
      <c r="B15483" s="41" t="s">
        <v>20</v>
      </c>
      <c r="C15483" s="41"/>
      <c r="D15483" s="39" t="s">
        <v>105</v>
      </c>
      <c r="E15483" s="39">
        <v>2022</v>
      </c>
      <c r="F15483" s="23">
        <v>147.78866108260797</v>
      </c>
      <c r="G15483" s="24" t="s">
        <v>108</v>
      </c>
    </row>
    <row r="15484" spans="1:7" x14ac:dyDescent="0.3">
      <c r="A15484" s="14">
        <v>1137.6019411241273</v>
      </c>
      <c r="B15484" s="41" t="s">
        <v>21</v>
      </c>
      <c r="C15484" s="41"/>
      <c r="D15484" s="39" t="s">
        <v>105</v>
      </c>
      <c r="E15484" s="39">
        <v>2022</v>
      </c>
      <c r="F15484" s="23">
        <v>211.58794112412721</v>
      </c>
      <c r="G15484" s="24" t="s">
        <v>108</v>
      </c>
    </row>
    <row r="15485" spans="1:7" x14ac:dyDescent="0.3">
      <c r="A15485" s="14">
        <v>238.60898441054584</v>
      </c>
      <c r="B15485" s="41" t="s">
        <v>22</v>
      </c>
      <c r="C15485" s="41"/>
      <c r="D15485" s="39" t="s">
        <v>105</v>
      </c>
      <c r="E15485" s="39">
        <v>2022</v>
      </c>
      <c r="F15485" s="23">
        <v>9.6979844105458355</v>
      </c>
      <c r="G15485" s="24" t="s">
        <v>108</v>
      </c>
    </row>
    <row r="15486" spans="1:7" x14ac:dyDescent="0.3">
      <c r="A15486" s="14">
        <v>274.65923355690438</v>
      </c>
      <c r="B15486" s="41" t="s">
        <v>23</v>
      </c>
      <c r="C15486" s="41"/>
      <c r="D15486" s="39" t="s">
        <v>105</v>
      </c>
      <c r="E15486" s="39">
        <v>2022</v>
      </c>
      <c r="F15486" s="23">
        <v>6.95023355690439</v>
      </c>
      <c r="G15486" s="24" t="s">
        <v>108</v>
      </c>
    </row>
    <row r="15487" spans="1:7" x14ac:dyDescent="0.3">
      <c r="A15487" s="14">
        <v>36.359063677437575</v>
      </c>
      <c r="B15487" s="41" t="s">
        <v>24</v>
      </c>
      <c r="C15487" s="41"/>
      <c r="D15487" s="39" t="s">
        <v>105</v>
      </c>
      <c r="E15487" s="39">
        <v>2022</v>
      </c>
      <c r="F15487" s="23">
        <v>9.0140636774375746</v>
      </c>
      <c r="G15487" s="24" t="s">
        <v>108</v>
      </c>
    </row>
    <row r="15488" spans="1:7" x14ac:dyDescent="0.3">
      <c r="A15488" s="14">
        <v>89.872210277270142</v>
      </c>
      <c r="B15488" s="41" t="s">
        <v>25</v>
      </c>
      <c r="C15488" s="41"/>
      <c r="D15488" s="39" t="s">
        <v>105</v>
      </c>
      <c r="E15488" s="39">
        <v>2022</v>
      </c>
      <c r="F15488" s="23">
        <v>9.8942102772701439</v>
      </c>
      <c r="G15488" s="24" t="s">
        <v>108</v>
      </c>
    </row>
    <row r="15489" spans="1:7" x14ac:dyDescent="0.3">
      <c r="A15489" s="14">
        <v>80.751409010518259</v>
      </c>
      <c r="B15489" s="41" t="s">
        <v>26</v>
      </c>
      <c r="C15489" s="41"/>
      <c r="D15489" s="39" t="s">
        <v>105</v>
      </c>
      <c r="E15489" s="39">
        <v>2022</v>
      </c>
      <c r="F15489" s="23">
        <v>7.8054090105182592</v>
      </c>
      <c r="G15489" s="24" t="s">
        <v>108</v>
      </c>
    </row>
    <row r="15490" spans="1:7" x14ac:dyDescent="0.3">
      <c r="A15490" s="14">
        <v>109.3234218876581</v>
      </c>
      <c r="B15490" s="41" t="s">
        <v>27</v>
      </c>
      <c r="C15490" s="41"/>
      <c r="D15490" s="39" t="s">
        <v>105</v>
      </c>
      <c r="E15490" s="39">
        <v>2022</v>
      </c>
      <c r="F15490" s="23">
        <v>2.7664218876580922</v>
      </c>
      <c r="G15490" s="24" t="s">
        <v>108</v>
      </c>
    </row>
    <row r="15491" spans="1:7" x14ac:dyDescent="0.3">
      <c r="A15491" s="14">
        <v>183.98369511406995</v>
      </c>
      <c r="B15491" s="41" t="s">
        <v>28</v>
      </c>
      <c r="C15491" s="41"/>
      <c r="D15491" s="39" t="s">
        <v>105</v>
      </c>
      <c r="E15491" s="39">
        <v>2022</v>
      </c>
      <c r="F15491" s="23">
        <v>17.109695114069943</v>
      </c>
      <c r="G15491" s="24" t="s">
        <v>108</v>
      </c>
    </row>
    <row r="15492" spans="1:7" x14ac:dyDescent="0.3">
      <c r="A15492" s="14">
        <v>207.88758135862022</v>
      </c>
      <c r="B15492" s="41" t="s">
        <v>29</v>
      </c>
      <c r="C15492" s="41"/>
      <c r="D15492" s="39" t="s">
        <v>105</v>
      </c>
      <c r="E15492" s="39">
        <v>2022</v>
      </c>
      <c r="F15492" s="23">
        <v>24.519581358620243</v>
      </c>
      <c r="G15492" s="24" t="s">
        <v>108</v>
      </c>
    </row>
    <row r="15493" spans="1:7" x14ac:dyDescent="0.3">
      <c r="A15493" s="14">
        <v>1127.0519749344749</v>
      </c>
      <c r="B15493" s="41" t="s">
        <v>30</v>
      </c>
      <c r="C15493" s="41"/>
      <c r="D15493" s="39" t="s">
        <v>105</v>
      </c>
      <c r="E15493" s="39">
        <v>2022</v>
      </c>
      <c r="F15493" s="23">
        <v>83.146974934474883</v>
      </c>
      <c r="G15493" s="24" t="s">
        <v>108</v>
      </c>
    </row>
    <row r="15494" spans="1:7" x14ac:dyDescent="0.3">
      <c r="A15494" s="14">
        <v>454.09176169467389</v>
      </c>
      <c r="B15494" s="41" t="s">
        <v>31</v>
      </c>
      <c r="C15494" s="41"/>
      <c r="D15494" s="39" t="s">
        <v>105</v>
      </c>
      <c r="E15494" s="39">
        <v>2022</v>
      </c>
      <c r="F15494" s="23">
        <v>31.062761694673881</v>
      </c>
      <c r="G15494" s="24" t="s">
        <v>108</v>
      </c>
    </row>
    <row r="15495" spans="1:7" x14ac:dyDescent="0.3">
      <c r="A15495" s="14">
        <v>25.199676120805371</v>
      </c>
      <c r="B15495" s="41" t="s">
        <v>32</v>
      </c>
      <c r="C15495" s="41"/>
      <c r="D15495" s="39" t="s">
        <v>105</v>
      </c>
      <c r="E15495" s="39">
        <v>2022</v>
      </c>
      <c r="F15495" s="23">
        <v>0.63767612080537139</v>
      </c>
      <c r="G15495" s="24" t="s">
        <v>108</v>
      </c>
    </row>
    <row r="15496" spans="1:7" x14ac:dyDescent="0.3">
      <c r="A15496" s="14">
        <v>151.96547622399203</v>
      </c>
      <c r="B15496" s="41" t="s">
        <v>33</v>
      </c>
      <c r="C15496" s="41"/>
      <c r="D15496" s="39" t="s">
        <v>105</v>
      </c>
      <c r="E15496" s="39">
        <v>2022</v>
      </c>
      <c r="F15496" s="23">
        <v>7.1154762239920331</v>
      </c>
      <c r="G15496" s="24" t="s">
        <v>108</v>
      </c>
    </row>
    <row r="15497" spans="1:7" x14ac:dyDescent="0.3">
      <c r="A15497" s="14">
        <v>836.87609364322225</v>
      </c>
      <c r="B15497" s="41" t="s">
        <v>34</v>
      </c>
      <c r="C15497" s="41"/>
      <c r="D15497" s="39" t="s">
        <v>105</v>
      </c>
      <c r="E15497" s="39">
        <v>2022</v>
      </c>
      <c r="F15497" s="23">
        <v>49.839093643222213</v>
      </c>
      <c r="G15497" s="24" t="s">
        <v>108</v>
      </c>
    </row>
    <row r="15498" spans="1:7" x14ac:dyDescent="0.3">
      <c r="A15498" s="14">
        <v>746.19029558141506</v>
      </c>
      <c r="B15498" s="41" t="s">
        <v>35</v>
      </c>
      <c r="C15498" s="41"/>
      <c r="D15498" s="39" t="s">
        <v>105</v>
      </c>
      <c r="E15498" s="39">
        <v>2022</v>
      </c>
      <c r="F15498" s="23">
        <v>18.882295581415022</v>
      </c>
      <c r="G15498" s="24" t="s">
        <v>108</v>
      </c>
    </row>
    <row r="15499" spans="1:7" x14ac:dyDescent="0.3">
      <c r="A15499" s="14">
        <v>207.23301766816041</v>
      </c>
      <c r="B15499" s="41" t="s">
        <v>36</v>
      </c>
      <c r="C15499" s="41"/>
      <c r="D15499" s="39" t="s">
        <v>105</v>
      </c>
      <c r="E15499" s="39">
        <v>2022</v>
      </c>
      <c r="F15499" s="23">
        <v>28.946017668160419</v>
      </c>
      <c r="G15499" s="24" t="s">
        <v>108</v>
      </c>
    </row>
    <row r="15500" spans="1:7" x14ac:dyDescent="0.3">
      <c r="A15500" s="14">
        <v>355.47527816695083</v>
      </c>
      <c r="B15500" s="41" t="s">
        <v>37</v>
      </c>
      <c r="C15500" s="41"/>
      <c r="D15500" s="39" t="s">
        <v>105</v>
      </c>
      <c r="E15500" s="39">
        <v>2022</v>
      </c>
      <c r="F15500" s="23">
        <v>32.937278166950819</v>
      </c>
      <c r="G15500" s="24" t="s">
        <v>108</v>
      </c>
    </row>
    <row r="15501" spans="1:7" x14ac:dyDescent="0.3">
      <c r="A15501" s="14">
        <v>280.6590587321536</v>
      </c>
      <c r="B15501" s="41" t="s">
        <v>38</v>
      </c>
      <c r="C15501" s="41"/>
      <c r="D15501" s="39" t="s">
        <v>105</v>
      </c>
      <c r="E15501" s="39">
        <v>2022</v>
      </c>
      <c r="F15501" s="23">
        <v>7.1020587321536031</v>
      </c>
      <c r="G15501" s="24" t="s">
        <v>108</v>
      </c>
    </row>
    <row r="15502" spans="1:7" x14ac:dyDescent="0.3">
      <c r="A15502" s="14">
        <v>72.062537702518071</v>
      </c>
      <c r="B15502" s="41" t="s">
        <v>39</v>
      </c>
      <c r="C15502" s="41"/>
      <c r="D15502" s="39" t="s">
        <v>105</v>
      </c>
      <c r="E15502" s="39">
        <v>2022</v>
      </c>
      <c r="F15502" s="23">
        <v>7.7285377025180715</v>
      </c>
      <c r="G15502" s="24" t="s">
        <v>108</v>
      </c>
    </row>
    <row r="15503" spans="1:7" x14ac:dyDescent="0.3">
      <c r="A15503" s="14">
        <v>261.79674925079996</v>
      </c>
      <c r="B15503" s="41" t="s">
        <v>40</v>
      </c>
      <c r="C15503" s="41"/>
      <c r="D15503" s="39" t="s">
        <v>105</v>
      </c>
      <c r="E15503" s="39">
        <v>2022</v>
      </c>
      <c r="F15503" s="23">
        <v>88.900749250799947</v>
      </c>
      <c r="G15503" s="24" t="s">
        <v>108</v>
      </c>
    </row>
    <row r="15504" spans="1:7" x14ac:dyDescent="0.3">
      <c r="A15504" s="14">
        <v>381.33156990201059</v>
      </c>
      <c r="B15504" s="41" t="s">
        <v>41</v>
      </c>
      <c r="C15504" s="41"/>
      <c r="D15504" s="39" t="s">
        <v>105</v>
      </c>
      <c r="E15504" s="39">
        <v>2022</v>
      </c>
      <c r="F15504" s="23">
        <v>10.767569902010592</v>
      </c>
      <c r="G15504" s="24" t="s">
        <v>108</v>
      </c>
    </row>
    <row r="15505" spans="1:7" x14ac:dyDescent="0.3">
      <c r="A15505" s="14">
        <v>1322.8403876385612</v>
      </c>
      <c r="B15505" s="41" t="s">
        <v>42</v>
      </c>
      <c r="C15505" s="41"/>
      <c r="D15505" s="39" t="s">
        <v>105</v>
      </c>
      <c r="E15505" s="39">
        <v>2022</v>
      </c>
      <c r="F15505" s="23">
        <v>35.314387638561186</v>
      </c>
      <c r="G15505" s="24" t="s">
        <v>108</v>
      </c>
    </row>
    <row r="15506" spans="1:7" x14ac:dyDescent="0.3">
      <c r="A15506" s="14">
        <v>433.14161975237096</v>
      </c>
      <c r="B15506" s="41" t="s">
        <v>43</v>
      </c>
      <c r="C15506" s="41"/>
      <c r="D15506" s="39" t="s">
        <v>105</v>
      </c>
      <c r="E15506" s="39">
        <v>2022</v>
      </c>
      <c r="F15506" s="23">
        <v>50.652619752370938</v>
      </c>
      <c r="G15506" s="24" t="s">
        <v>108</v>
      </c>
    </row>
    <row r="15507" spans="1:7" x14ac:dyDescent="0.3">
      <c r="A15507" s="14">
        <v>60.511232701127803</v>
      </c>
      <c r="B15507" s="41" t="s">
        <v>44</v>
      </c>
      <c r="C15507" s="41"/>
      <c r="D15507" s="39" t="s">
        <v>105</v>
      </c>
      <c r="E15507" s="39">
        <v>2022</v>
      </c>
      <c r="F15507" s="23">
        <v>7.6212327011278003</v>
      </c>
      <c r="G15507" s="24" t="s">
        <v>108</v>
      </c>
    </row>
    <row r="15508" spans="1:7" x14ac:dyDescent="0.3">
      <c r="A15508" s="14">
        <v>209.73226084991609</v>
      </c>
      <c r="B15508" s="41" t="s">
        <v>45</v>
      </c>
      <c r="C15508" s="41"/>
      <c r="D15508" s="39" t="s">
        <v>105</v>
      </c>
      <c r="E15508" s="39">
        <v>2022</v>
      </c>
      <c r="F15508" s="23">
        <v>13.687260849916093</v>
      </c>
      <c r="G15508" s="24" t="s">
        <v>108</v>
      </c>
    </row>
    <row r="15509" spans="1:7" x14ac:dyDescent="0.3">
      <c r="A15509" s="14">
        <v>1722.411508150281</v>
      </c>
      <c r="B15509" s="41" t="s">
        <v>46</v>
      </c>
      <c r="C15509" s="41"/>
      <c r="D15509" s="39" t="s">
        <v>105</v>
      </c>
      <c r="E15509" s="39">
        <v>2022</v>
      </c>
      <c r="F15509" s="23">
        <v>157.67950815028087</v>
      </c>
      <c r="G15509" s="24" t="s">
        <v>108</v>
      </c>
    </row>
    <row r="15510" spans="1:7" x14ac:dyDescent="0.3">
      <c r="A15510" s="14">
        <v>121.12813947767467</v>
      </c>
      <c r="B15510" s="41" t="s">
        <v>47</v>
      </c>
      <c r="C15510" s="41"/>
      <c r="D15510" s="39" t="s">
        <v>105</v>
      </c>
      <c r="E15510" s="39">
        <v>2022</v>
      </c>
      <c r="F15510" s="23">
        <v>13.255139477674664</v>
      </c>
      <c r="G15510" s="24" t="s">
        <v>108</v>
      </c>
    </row>
    <row r="15511" spans="1:7" x14ac:dyDescent="0.3">
      <c r="A15511" s="14">
        <v>264.27957704219926</v>
      </c>
      <c r="B15511" s="41" t="s">
        <v>48</v>
      </c>
      <c r="C15511" s="41"/>
      <c r="D15511" s="39" t="s">
        <v>105</v>
      </c>
      <c r="E15511" s="39">
        <v>2022</v>
      </c>
      <c r="F15511" s="23">
        <v>42.731577042199277</v>
      </c>
      <c r="G15511" s="24" t="s">
        <v>108</v>
      </c>
    </row>
    <row r="15512" spans="1:7" x14ac:dyDescent="0.3">
      <c r="A15512" s="14">
        <v>3754.3690582123181</v>
      </c>
      <c r="B15512" s="41" t="s">
        <v>49</v>
      </c>
      <c r="C15512" s="41"/>
      <c r="D15512" s="39" t="s">
        <v>105</v>
      </c>
      <c r="E15512" s="39">
        <v>2022</v>
      </c>
      <c r="F15512" s="23">
        <v>627.45905821231815</v>
      </c>
      <c r="G15512" s="24" t="s">
        <v>108</v>
      </c>
    </row>
    <row r="15513" spans="1:7" x14ac:dyDescent="0.3">
      <c r="A15513" s="14">
        <v>4574.6481662433644</v>
      </c>
      <c r="B15513" s="41" t="s">
        <v>50</v>
      </c>
      <c r="C15513" s="41"/>
      <c r="D15513" s="39" t="s">
        <v>105</v>
      </c>
      <c r="E15513" s="39">
        <v>2022</v>
      </c>
      <c r="F15513" s="23">
        <v>460.42616624336438</v>
      </c>
      <c r="G15513" s="24" t="s">
        <v>108</v>
      </c>
    </row>
    <row r="15514" spans="1:7" x14ac:dyDescent="0.3">
      <c r="A15514" s="14">
        <v>638.23653282661564</v>
      </c>
      <c r="B15514" s="41" t="s">
        <v>91</v>
      </c>
      <c r="C15514" s="41"/>
      <c r="D15514" s="39" t="s">
        <v>105</v>
      </c>
      <c r="E15514" s="39">
        <v>2022</v>
      </c>
      <c r="F15514" s="23">
        <v>170.65153282661561</v>
      </c>
      <c r="G15514" s="24" t="s">
        <v>108</v>
      </c>
    </row>
    <row r="15515" spans="1:7" x14ac:dyDescent="0.3">
      <c r="A15515" s="14">
        <v>111.26659372109208</v>
      </c>
      <c r="B15515" s="41" t="s">
        <v>52</v>
      </c>
      <c r="C15515" s="41"/>
      <c r="D15515" s="39" t="s">
        <v>105</v>
      </c>
      <c r="E15515" s="39">
        <v>2022</v>
      </c>
      <c r="F15515" s="23">
        <v>12.974593721092077</v>
      </c>
      <c r="G15515" s="24" t="s">
        <v>108</v>
      </c>
    </row>
    <row r="15516" spans="1:7" x14ac:dyDescent="0.3">
      <c r="A15516" s="14">
        <v>111.22452928330391</v>
      </c>
      <c r="B15516" s="41" t="s">
        <v>53</v>
      </c>
      <c r="C15516" s="41"/>
      <c r="D15516" s="39" t="s">
        <v>105</v>
      </c>
      <c r="E15516" s="39">
        <v>2022</v>
      </c>
      <c r="F15516" s="23">
        <v>39.169529283303909</v>
      </c>
      <c r="G15516" s="24" t="s">
        <v>108</v>
      </c>
    </row>
    <row r="15517" spans="1:7" x14ac:dyDescent="0.3">
      <c r="A15517" s="14">
        <v>132.89387051559487</v>
      </c>
      <c r="B15517" s="41" t="s">
        <v>54</v>
      </c>
      <c r="C15517" s="41"/>
      <c r="D15517" s="39" t="s">
        <v>105</v>
      </c>
      <c r="E15517" s="39">
        <v>2022</v>
      </c>
      <c r="F15517" s="23">
        <v>26.595870515594875</v>
      </c>
      <c r="G15517" s="24" t="s">
        <v>108</v>
      </c>
    </row>
    <row r="15518" spans="1:7" x14ac:dyDescent="0.3">
      <c r="A15518" s="14">
        <v>253.41464055008424</v>
      </c>
      <c r="B15518" s="41" t="s">
        <v>55</v>
      </c>
      <c r="C15518" s="41"/>
      <c r="D15518" s="39" t="s">
        <v>105</v>
      </c>
      <c r="E15518" s="39">
        <v>2022</v>
      </c>
      <c r="F15518" s="23">
        <v>7.6326405500842363</v>
      </c>
      <c r="G15518" s="24" t="s">
        <v>108</v>
      </c>
    </row>
    <row r="15519" spans="1:7" x14ac:dyDescent="0.3">
      <c r="A15519" s="14">
        <v>670.38504887764714</v>
      </c>
      <c r="B15519" s="41" t="s">
        <v>56</v>
      </c>
      <c r="C15519" s="41"/>
      <c r="D15519" s="39" t="s">
        <v>105</v>
      </c>
      <c r="E15519" s="39">
        <v>2022</v>
      </c>
      <c r="F15519" s="23">
        <v>21.240048877647126</v>
      </c>
      <c r="G15519" s="24" t="s">
        <v>108</v>
      </c>
    </row>
    <row r="15520" spans="1:7" x14ac:dyDescent="0.3">
      <c r="A15520" s="14">
        <v>234.73290036265058</v>
      </c>
      <c r="B15520" s="41" t="s">
        <v>57</v>
      </c>
      <c r="C15520" s="41"/>
      <c r="D15520" s="39" t="s">
        <v>105</v>
      </c>
      <c r="E15520" s="39">
        <v>2022</v>
      </c>
      <c r="F15520" s="23">
        <v>130.7599003626506</v>
      </c>
      <c r="G15520" s="24" t="s">
        <v>108</v>
      </c>
    </row>
    <row r="15521" spans="1:7" x14ac:dyDescent="0.3">
      <c r="A15521" s="14">
        <v>122.40135819218973</v>
      </c>
      <c r="B15521" s="41" t="s">
        <v>58</v>
      </c>
      <c r="C15521" s="41"/>
      <c r="D15521" s="39" t="s">
        <v>105</v>
      </c>
      <c r="E15521" s="39">
        <v>2022</v>
      </c>
      <c r="F15521" s="23">
        <v>7.1373581921897298</v>
      </c>
      <c r="G15521" s="24" t="s">
        <v>108</v>
      </c>
    </row>
    <row r="15522" spans="1:7" x14ac:dyDescent="0.3">
      <c r="A15522" s="14">
        <v>135.39003581165866</v>
      </c>
      <c r="B15522" s="41" t="s">
        <v>59</v>
      </c>
      <c r="C15522" s="41"/>
      <c r="D15522" s="39" t="s">
        <v>105</v>
      </c>
      <c r="E15522" s="39">
        <v>2022</v>
      </c>
      <c r="F15522" s="23">
        <v>3.426035811658668</v>
      </c>
      <c r="G15522" s="24" t="s">
        <v>108</v>
      </c>
    </row>
    <row r="15523" spans="1:7" x14ac:dyDescent="0.3">
      <c r="A15523" s="14">
        <v>94.674737918402371</v>
      </c>
      <c r="B15523" s="41" t="s">
        <v>60</v>
      </c>
      <c r="C15523" s="41"/>
      <c r="D15523" s="39" t="s">
        <v>105</v>
      </c>
      <c r="E15523" s="39">
        <v>2022</v>
      </c>
      <c r="F15523" s="23">
        <v>2.3957379184023679</v>
      </c>
      <c r="G15523" s="24" t="s">
        <v>108</v>
      </c>
    </row>
    <row r="15524" spans="1:7" x14ac:dyDescent="0.3">
      <c r="A15524" s="14">
        <v>453.08221518775781</v>
      </c>
      <c r="B15524" s="41" t="s">
        <v>61</v>
      </c>
      <c r="C15524" s="41"/>
      <c r="D15524" s="39" t="s">
        <v>105</v>
      </c>
      <c r="E15524" s="39">
        <v>2022</v>
      </c>
      <c r="F15524" s="23">
        <v>76.376215187757808</v>
      </c>
      <c r="G15524" s="24" t="s">
        <v>108</v>
      </c>
    </row>
    <row r="15525" spans="1:7" x14ac:dyDescent="0.3">
      <c r="A15525" s="14">
        <v>1327.8163028403324</v>
      </c>
      <c r="B15525" s="41" t="s">
        <v>62</v>
      </c>
      <c r="C15525" s="41"/>
      <c r="D15525" s="39" t="s">
        <v>105</v>
      </c>
      <c r="E15525" s="39">
        <v>2022</v>
      </c>
      <c r="F15525" s="23">
        <v>276.41530284033234</v>
      </c>
      <c r="G15525" s="24" t="s">
        <v>108</v>
      </c>
    </row>
    <row r="15526" spans="1:7" x14ac:dyDescent="0.3">
      <c r="A15526" s="14">
        <v>306.81800922690866</v>
      </c>
      <c r="B15526" s="41" t="s">
        <v>63</v>
      </c>
      <c r="C15526" s="41"/>
      <c r="D15526" s="39" t="s">
        <v>105</v>
      </c>
      <c r="E15526" s="39">
        <v>2022</v>
      </c>
      <c r="F15526" s="23">
        <v>13.104009226908687</v>
      </c>
      <c r="G15526" s="24" t="s">
        <v>108</v>
      </c>
    </row>
    <row r="15527" spans="1:7" x14ac:dyDescent="0.3">
      <c r="A15527" s="14">
        <v>311.70466574361723</v>
      </c>
      <c r="B15527" s="41" t="s">
        <v>64</v>
      </c>
      <c r="C15527" s="41"/>
      <c r="D15527" s="39" t="s">
        <v>105</v>
      </c>
      <c r="E15527" s="39">
        <v>2022</v>
      </c>
      <c r="F15527" s="23">
        <v>7.8876657436172337</v>
      </c>
      <c r="G15527" s="24" t="s">
        <v>108</v>
      </c>
    </row>
    <row r="15528" spans="1:7" x14ac:dyDescent="0.3">
      <c r="A15528" s="14">
        <v>1474.8674215763897</v>
      </c>
      <c r="B15528" s="41" t="s">
        <v>65</v>
      </c>
      <c r="C15528" s="41"/>
      <c r="D15528" s="39" t="s">
        <v>105</v>
      </c>
      <c r="E15528" s="39">
        <v>2022</v>
      </c>
      <c r="F15528" s="23">
        <v>225.40842157638974</v>
      </c>
      <c r="G15528" s="24" t="s">
        <v>108</v>
      </c>
    </row>
    <row r="15529" spans="1:7" x14ac:dyDescent="0.3">
      <c r="A15529" s="14">
        <v>464.41088645743991</v>
      </c>
      <c r="B15529" s="41" t="s">
        <v>66</v>
      </c>
      <c r="C15529" s="41"/>
      <c r="D15529" s="39" t="s">
        <v>105</v>
      </c>
      <c r="E15529" s="39">
        <v>2022</v>
      </c>
      <c r="F15529" s="23">
        <v>11.751886457439866</v>
      </c>
      <c r="G15529" s="24" t="s">
        <v>108</v>
      </c>
    </row>
    <row r="15530" spans="1:7" x14ac:dyDescent="0.3">
      <c r="A15530" s="14">
        <v>2523.9678375180029</v>
      </c>
      <c r="B15530" s="41" t="s">
        <v>67</v>
      </c>
      <c r="C15530" s="41"/>
      <c r="D15530" s="39" t="s">
        <v>105</v>
      </c>
      <c r="E15530" s="39">
        <v>2022</v>
      </c>
      <c r="F15530" s="23">
        <v>211.78883751800282</v>
      </c>
      <c r="G15530" s="24" t="s">
        <v>108</v>
      </c>
    </row>
    <row r="15531" spans="1:7" x14ac:dyDescent="0.3">
      <c r="A15531" s="14">
        <v>1702.9838936635306</v>
      </c>
      <c r="B15531" s="41" t="s">
        <v>68</v>
      </c>
      <c r="C15531" s="41"/>
      <c r="D15531" s="39" t="s">
        <v>105</v>
      </c>
      <c r="E15531" s="39">
        <v>2022</v>
      </c>
      <c r="F15531" s="23">
        <v>149.89389366353049</v>
      </c>
      <c r="G15531" s="24" t="s">
        <v>108</v>
      </c>
    </row>
    <row r="15532" spans="1:7" x14ac:dyDescent="0.3">
      <c r="A15532" s="14">
        <v>91.066429925695246</v>
      </c>
      <c r="B15532" s="41" t="s">
        <v>69</v>
      </c>
      <c r="C15532" s="41"/>
      <c r="D15532" s="39" t="s">
        <v>105</v>
      </c>
      <c r="E15532" s="39">
        <v>2022</v>
      </c>
      <c r="F15532" s="23">
        <v>9.6964299256952486</v>
      </c>
      <c r="G15532" s="24" t="s">
        <v>108</v>
      </c>
    </row>
    <row r="15533" spans="1:7" x14ac:dyDescent="0.3">
      <c r="A15533" s="14">
        <v>147.46150349496608</v>
      </c>
      <c r="B15533" s="41" t="s">
        <v>70</v>
      </c>
      <c r="C15533" s="41"/>
      <c r="D15533" s="39" t="s">
        <v>105</v>
      </c>
      <c r="E15533" s="39">
        <v>2022</v>
      </c>
      <c r="F15533" s="23">
        <v>28.203503494966085</v>
      </c>
      <c r="G15533" s="24" t="s">
        <v>108</v>
      </c>
    </row>
    <row r="15534" spans="1:7" x14ac:dyDescent="0.3">
      <c r="A15534" s="14">
        <v>95.900762385642935</v>
      </c>
      <c r="B15534" s="41" t="s">
        <v>71</v>
      </c>
      <c r="C15534" s="41"/>
      <c r="D15534" s="39" t="s">
        <v>105</v>
      </c>
      <c r="E15534" s="39">
        <v>2022</v>
      </c>
      <c r="F15534" s="23">
        <v>6.6747623856429321</v>
      </c>
      <c r="G15534" s="24" t="s">
        <v>108</v>
      </c>
    </row>
    <row r="15535" spans="1:7" x14ac:dyDescent="0.3">
      <c r="A15535" s="14">
        <v>577.25951342412611</v>
      </c>
      <c r="B15535" s="41" t="s">
        <v>72</v>
      </c>
      <c r="C15535" s="41"/>
      <c r="D15535" s="39" t="s">
        <v>105</v>
      </c>
      <c r="E15535" s="39">
        <v>2022</v>
      </c>
      <c r="F15535" s="23">
        <v>54.658513424126113</v>
      </c>
      <c r="G15535" s="24" t="s">
        <v>108</v>
      </c>
    </row>
    <row r="15536" spans="1:7" x14ac:dyDescent="0.3">
      <c r="A15536" s="14">
        <v>416.0337051153532</v>
      </c>
      <c r="B15536" s="41" t="s">
        <v>73</v>
      </c>
      <c r="C15536" s="41"/>
      <c r="D15536" s="39" t="s">
        <v>105</v>
      </c>
      <c r="E15536" s="39">
        <v>2022</v>
      </c>
      <c r="F15536" s="23">
        <v>156.09970511535315</v>
      </c>
      <c r="G15536" s="24" t="s">
        <v>108</v>
      </c>
    </row>
    <row r="15537" spans="1:7" x14ac:dyDescent="0.3">
      <c r="A15537" s="14">
        <v>287.45810822537794</v>
      </c>
      <c r="B15537" s="41" t="s">
        <v>74</v>
      </c>
      <c r="C15537" s="41"/>
      <c r="D15537" s="39" t="s">
        <v>105</v>
      </c>
      <c r="E15537" s="39">
        <v>2022</v>
      </c>
      <c r="F15537" s="23">
        <v>58.426108225377931</v>
      </c>
      <c r="G15537" s="24" t="s">
        <v>108</v>
      </c>
    </row>
    <row r="15538" spans="1:7" x14ac:dyDescent="0.3">
      <c r="A15538" s="14">
        <v>636.57857840062343</v>
      </c>
      <c r="B15538" s="41" t="s">
        <v>75</v>
      </c>
      <c r="C15538" s="41"/>
      <c r="D15538" s="39" t="s">
        <v>105</v>
      </c>
      <c r="E15538" s="39">
        <v>2022</v>
      </c>
      <c r="F15538" s="23">
        <v>83.20757840062339</v>
      </c>
      <c r="G15538" s="24" t="s">
        <v>108</v>
      </c>
    </row>
    <row r="15539" spans="1:7" x14ac:dyDescent="0.3">
      <c r="A15539" s="14">
        <v>594.66700893514746</v>
      </c>
      <c r="B15539" s="41" t="s">
        <v>76</v>
      </c>
      <c r="C15539" s="41"/>
      <c r="D15539" s="39" t="s">
        <v>105</v>
      </c>
      <c r="E15539" s="39">
        <v>2022</v>
      </c>
      <c r="F15539" s="23">
        <v>58.672008935147431</v>
      </c>
      <c r="G15539" s="24" t="s">
        <v>108</v>
      </c>
    </row>
    <row r="15540" spans="1:7" x14ac:dyDescent="0.3">
      <c r="A15540" s="14">
        <v>539.5677252421317</v>
      </c>
      <c r="B15540" s="41" t="s">
        <v>77</v>
      </c>
      <c r="C15540" s="41"/>
      <c r="D15540" s="39" t="s">
        <v>105</v>
      </c>
      <c r="E15540" s="39">
        <v>2022</v>
      </c>
      <c r="F15540" s="23">
        <v>13.653725242131685</v>
      </c>
      <c r="G15540" s="24" t="s">
        <v>108</v>
      </c>
    </row>
    <row r="15541" spans="1:7" x14ac:dyDescent="0.3">
      <c r="A15541" s="14">
        <v>119.07724164502709</v>
      </c>
      <c r="B15541" s="41" t="s">
        <v>78</v>
      </c>
      <c r="C15541" s="41"/>
      <c r="D15541" s="39" t="s">
        <v>105</v>
      </c>
      <c r="E15541" s="39">
        <v>2022</v>
      </c>
      <c r="F15541" s="23">
        <v>19.383241645027084</v>
      </c>
      <c r="G15541" s="24" t="s">
        <v>108</v>
      </c>
    </row>
    <row r="15542" spans="1:7" x14ac:dyDescent="0.3">
      <c r="A15542" s="14">
        <v>188.09677636023514</v>
      </c>
      <c r="B15542" s="41" t="s">
        <v>79</v>
      </c>
      <c r="C15542" s="41"/>
      <c r="D15542" s="39" t="s">
        <v>105</v>
      </c>
      <c r="E15542" s="39">
        <v>2022</v>
      </c>
      <c r="F15542" s="23">
        <v>5.4337763602351359</v>
      </c>
      <c r="G15542" s="24" t="s">
        <v>108</v>
      </c>
    </row>
    <row r="15543" spans="1:7" x14ac:dyDescent="0.3">
      <c r="A15543" s="14">
        <v>626.00604104923093</v>
      </c>
      <c r="B15543" s="41" t="s">
        <v>80</v>
      </c>
      <c r="C15543" s="41"/>
      <c r="D15543" s="39" t="s">
        <v>105</v>
      </c>
      <c r="E15543" s="39">
        <v>2022</v>
      </c>
      <c r="F15543" s="23">
        <v>67.831041049230919</v>
      </c>
      <c r="G15543" s="24" t="s">
        <v>108</v>
      </c>
    </row>
    <row r="15544" spans="1:7" x14ac:dyDescent="0.3">
      <c r="A15544" s="14">
        <v>176.72091084327843</v>
      </c>
      <c r="B15544" s="41" t="s">
        <v>81</v>
      </c>
      <c r="C15544" s="41"/>
      <c r="D15544" s="39" t="s">
        <v>105</v>
      </c>
      <c r="E15544" s="39">
        <v>2022</v>
      </c>
      <c r="F15544" s="23">
        <v>4.4719108432784322</v>
      </c>
      <c r="G15544" s="24" t="s">
        <v>108</v>
      </c>
    </row>
    <row r="15545" spans="1:7" x14ac:dyDescent="0.3">
      <c r="A15545" s="14">
        <v>526.8991477346118</v>
      </c>
      <c r="B15545" s="41" t="s">
        <v>82</v>
      </c>
      <c r="C15545" s="41"/>
      <c r="D15545" s="39" t="s">
        <v>105</v>
      </c>
      <c r="E15545" s="39">
        <v>2022</v>
      </c>
      <c r="F15545" s="23">
        <v>62.705147734611785</v>
      </c>
      <c r="G15545" s="24" t="s">
        <v>108</v>
      </c>
    </row>
    <row r="15546" spans="1:7" x14ac:dyDescent="0.3">
      <c r="A15546" s="14">
        <v>183.7620873442591</v>
      </c>
      <c r="B15546" s="41" t="s">
        <v>83</v>
      </c>
      <c r="C15546" s="41"/>
      <c r="D15546" s="39" t="s">
        <v>105</v>
      </c>
      <c r="E15546" s="39">
        <v>2022</v>
      </c>
      <c r="F15546" s="23">
        <v>15.853087344259102</v>
      </c>
      <c r="G15546" s="24" t="s">
        <v>108</v>
      </c>
    </row>
    <row r="15547" spans="1:7" x14ac:dyDescent="0.3">
      <c r="A15547" s="14">
        <v>710.93824479113437</v>
      </c>
      <c r="B15547" s="41" t="s">
        <v>84</v>
      </c>
      <c r="C15547" s="41"/>
      <c r="D15547" s="39" t="s">
        <v>105</v>
      </c>
      <c r="E15547" s="39">
        <v>2022</v>
      </c>
      <c r="F15547" s="23">
        <v>41.356244791134316</v>
      </c>
      <c r="G15547" s="24" t="s">
        <v>108</v>
      </c>
    </row>
    <row r="15548" spans="1:7" x14ac:dyDescent="0.3">
      <c r="A15548" s="14">
        <v>77.209788541133832</v>
      </c>
      <c r="B15548" s="41" t="s">
        <v>85</v>
      </c>
      <c r="C15548" s="41"/>
      <c r="D15548" s="39" t="s">
        <v>105</v>
      </c>
      <c r="E15548" s="39">
        <v>2022</v>
      </c>
      <c r="F15548" s="23">
        <v>1.9537885411338323</v>
      </c>
      <c r="G15548" s="24" t="s">
        <v>108</v>
      </c>
    </row>
    <row r="15549" spans="1:7" x14ac:dyDescent="0.3">
      <c r="A15549" s="14">
        <v>186.06229391794392</v>
      </c>
      <c r="B15549" s="41" t="s">
        <v>86</v>
      </c>
      <c r="C15549" s="41"/>
      <c r="D15549" s="39" t="s">
        <v>105</v>
      </c>
      <c r="E15549" s="39">
        <v>2022</v>
      </c>
      <c r="F15549" s="23">
        <v>10.333293917943919</v>
      </c>
      <c r="G15549" s="24" t="s">
        <v>108</v>
      </c>
    </row>
    <row r="15550" spans="1:7" x14ac:dyDescent="0.3">
      <c r="A15550" s="14">
        <v>570.52715145422451</v>
      </c>
      <c r="B15550" s="41" t="s">
        <v>87</v>
      </c>
      <c r="C15550" s="41"/>
      <c r="D15550" s="39" t="s">
        <v>105</v>
      </c>
      <c r="E15550" s="39">
        <v>2022</v>
      </c>
      <c r="F15550" s="23">
        <v>61.598151454224535</v>
      </c>
      <c r="G15550" s="24" t="s">
        <v>108</v>
      </c>
    </row>
    <row r="15551" spans="1:7" x14ac:dyDescent="0.3">
      <c r="A15551" s="14">
        <v>121.7703916253672</v>
      </c>
      <c r="B15551" s="41" t="s">
        <v>88</v>
      </c>
      <c r="C15551" s="41"/>
      <c r="D15551" s="39" t="s">
        <v>105</v>
      </c>
      <c r="E15551" s="39">
        <v>2022</v>
      </c>
      <c r="F15551" s="23">
        <v>3.0813916253672033</v>
      </c>
      <c r="G15551" s="24" t="s">
        <v>108</v>
      </c>
    </row>
    <row r="15552" spans="1:7" x14ac:dyDescent="0.3">
      <c r="A15552" s="14">
        <v>165.34504532632175</v>
      </c>
      <c r="B15552" s="41" t="s">
        <v>89</v>
      </c>
      <c r="C15552" s="41"/>
      <c r="D15552" s="39" t="s">
        <v>105</v>
      </c>
      <c r="E15552" s="39">
        <v>2022</v>
      </c>
      <c r="F15552" s="23">
        <v>21.22004532632176</v>
      </c>
      <c r="G15552" s="24" t="s">
        <v>108</v>
      </c>
    </row>
    <row r="15553" spans="1:7" x14ac:dyDescent="0.3">
      <c r="A15553" s="14">
        <v>436.70068157400891</v>
      </c>
      <c r="B15553" s="41" t="s">
        <v>90</v>
      </c>
      <c r="C15553" s="41"/>
      <c r="D15553" s="39" t="s">
        <v>105</v>
      </c>
      <c r="E15553" s="39">
        <v>2022</v>
      </c>
      <c r="F15553" s="23">
        <v>14.250681574008937</v>
      </c>
      <c r="G15553" s="24" t="s">
        <v>108</v>
      </c>
    </row>
  </sheetData>
  <sheetProtection algorithmName="SHA-512" hashValue="StVzhWjZTETe6Da+6cSkV9PwxATar6voMAmLptcBEtIS4JR7k8xqE4wXgh2tXgVeaQnD227CAkbQZll765sEEg==" saltValue="lF21mW+0MCkshCtVBd5Jgg==" spinCount="100000" sheet="1" objects="1" scenarios="1"/>
  <phoneticPr fontId="4" type="noConversion"/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2.8.500.94986</Revision>
</Application>
</file>

<file path=customXml/itemProps1.xml><?xml version="1.0" encoding="utf-8"?>
<ds:datastoreItem xmlns:ds="http://schemas.openxmlformats.org/officeDocument/2006/customXml" ds:itemID="{23904817-A74A-43A3-A143-CA0B1186C732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AralıkSatış</vt:lpstr>
      <vt:lpstr>KasımSatış</vt:lpstr>
      <vt:lpstr>AğustosSatış.</vt:lpstr>
      <vt:lpstr>AğustosSatış</vt:lpstr>
      <vt:lpstr>EylülSatış</vt:lpstr>
      <vt:lpstr>EkimSatış</vt:lpstr>
      <vt:lpstr>Pazar Gelişim</vt:lpstr>
      <vt:lpstr>Çift Üssel</vt:lpstr>
      <vt:lpstr>TemmuzSatış</vt:lpstr>
      <vt:lpstr>frc</vt:lpstr>
      <vt:lpstr>MayısSatış</vt:lpstr>
      <vt:lpstr>HaziranSatış</vt:lpstr>
      <vt:lpstr>NisanSatış</vt:lpstr>
      <vt:lpstr>Veri</vt:lpstr>
      <vt:lpstr>Göm. Veri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Ercan Oz</dc:creator>
  <cp:lastModifiedBy>ERCAN OZ</cp:lastModifiedBy>
  <dcterms:created xsi:type="dcterms:W3CDTF">2015-06-05T18:17:20Z</dcterms:created>
  <dcterms:modified xsi:type="dcterms:W3CDTF">2024-08-31T10:13:27Z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